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30026"/>
  <workbookPr defaultThemeVersion="166925"/>
  <mc:AlternateContent xmlns:mc="http://schemas.openxmlformats.org/markup-compatibility/2006">
    <mc:Choice Requires="x15">
      <x15ac:absPath xmlns:x15ac="http://schemas.microsoft.com/office/spreadsheetml/2010/11/ac" url="\\REG.SKANE.SE\RSHem\Hem3\189743\Downloads\"/>
    </mc:Choice>
  </mc:AlternateContent>
  <xr:revisionPtr revIDLastSave="0" documentId="8_{EEFDE862-8C48-449B-8C27-1C663A5ED85A}" xr6:coauthVersionLast="47" xr6:coauthVersionMax="47" xr10:uidLastSave="{00000000-0000-0000-0000-000000000000}"/>
  <workbookProtection workbookAlgorithmName="SHA-512" workbookHashValue="gK8eBrIf000xYcZjTeogD9gHXjqWdF0ygKLDVw9RiEHUdjwD7wu2JOEPmQa0oY/2X9Z13SIRD9SC154HqImLZA==" workbookSaltValue="tVK7HQrpSU6fomVDFEIS1A==" workbookSpinCount="100000" lockStructure="1"/>
  <bookViews>
    <workbookView xWindow="-108" yWindow="-108" windowWidth="23256" windowHeight="12456" xr2:uid="{9B2E6656-B518-4516-BE3E-8AD25262FAAF}"/>
  </bookViews>
  <sheets>
    <sheet name="Hundar" sheetId="2" r:id="rId1"/>
    <sheet name="Provparning" sheetId="1" r:id="rId2"/>
  </sheets>
  <definedNames>
    <definedName name="Externadata_1" localSheetId="0" hidden="1">Hundar!$A$1:$S$9174</definedName>
    <definedName name="_xlnm.Print_Area" localSheetId="1">Provparning!$B$1:$K$13</definedName>
    <definedName name="_xlnm.Print_Titles" localSheetId="0">Hundar!$1:$1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K18" i="1" l="1"/>
  <c r="J18" i="1"/>
  <c r="I18" i="1"/>
  <c r="H18" i="1"/>
  <c r="G18" i="1"/>
  <c r="F18" i="1"/>
  <c r="E18" i="1"/>
  <c r="K17" i="1"/>
  <c r="J17" i="1"/>
  <c r="I17" i="1"/>
  <c r="H17" i="1"/>
  <c r="G17" i="1"/>
  <c r="F17" i="1"/>
  <c r="E17" i="1"/>
  <c r="K16" i="1"/>
  <c r="J16" i="1"/>
  <c r="I16" i="1"/>
  <c r="H16" i="1"/>
  <c r="G16" i="1"/>
  <c r="F16" i="1"/>
  <c r="E16" i="1"/>
  <c r="K15" i="1"/>
  <c r="J15" i="1"/>
  <c r="I15" i="1"/>
  <c r="H15" i="1"/>
  <c r="G15" i="1"/>
  <c r="F15" i="1"/>
  <c r="E15" i="1"/>
  <c r="E13" i="1"/>
  <c r="E10" i="1"/>
  <c r="E6" i="1"/>
  <c r="D3" i="1" l="1"/>
  <c r="E4" i="1" s="1"/>
  <c r="D7" i="1"/>
  <c r="B5" i="1"/>
  <c r="K9" i="1" l="1"/>
  <c r="J9" i="1"/>
  <c r="I9" i="1"/>
  <c r="H9" i="1"/>
  <c r="G9" i="1"/>
  <c r="F9" i="1"/>
  <c r="E9" i="1"/>
  <c r="G8" i="1"/>
  <c r="F8" i="1"/>
  <c r="E8" i="1"/>
  <c r="K8" i="1"/>
  <c r="J8" i="1"/>
  <c r="I8" i="1"/>
  <c r="H8" i="1"/>
  <c r="K5" i="1"/>
  <c r="J4" i="1"/>
  <c r="I4" i="1"/>
  <c r="H4" i="1"/>
  <c r="G4" i="1"/>
  <c r="F4" i="1"/>
  <c r="E5" i="1"/>
  <c r="F5" i="1"/>
  <c r="G5" i="1"/>
  <c r="H5" i="1"/>
  <c r="I5" i="1"/>
  <c r="J5" i="1"/>
  <c r="K4" i="1"/>
  <c r="E19" i="1" l="1"/>
  <c r="H19" i="1"/>
  <c r="G19" i="1"/>
  <c r="H12" i="1"/>
  <c r="G12" i="1"/>
  <c r="K19" i="1"/>
  <c r="J12" i="1"/>
  <c r="K12" i="1"/>
  <c r="B9" i="1"/>
  <c r="J19" i="1" l="1"/>
  <c r="F12" i="1"/>
  <c r="E12" i="1" l="1"/>
  <c r="I19" i="1"/>
  <c r="F19" i="1"/>
  <c r="I12" i="1" l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C76BA2BB-0C68-4F85-A836-3A5F45C29205}" keepAlive="1" name="Fråga - Avelsvärden_RR_BPH_20230110" description="Anslutning till Avelsvärden_RR_BPH_20230110-frågan i arbetsboken." type="5" refreshedVersion="8" background="1" saveData="1">
    <dbPr connection="Provider=Microsoft.Mashup.OleDb.1;Data Source=$Workbook$;Location=Avelsvärden_RR_BPH_20230110;Extended Properties=&quot;&quot;" command="SELECT * FROM [Avelsvärden_RR_BPH_20230110]"/>
  </connection>
  <connection id="2" xr16:uid="{E0555F25-A65F-41C7-B292-3A2458980EAB}" keepAlive="1" name="Fråga - Avelsvärden_RR_BPH_20230110 (2)" description="Anslutning till Avelsvärden_RR_BPH_20230110 (2)-frågan i arbetsboken." type="5" refreshedVersion="8" background="1" saveData="1">
    <dbPr connection="Provider=Microsoft.Mashup.OleDb.1;Data Source=$Workbook$;Location=&quot;Avelsvärden_RR_BPH_20230110 (2)&quot;;Extended Properties=&quot;&quot;" command="SELECT * FROM [Avelsvärden_RR_BPH_20230110 (2)]"/>
  </connection>
  <connection id="3" xr16:uid="{38DA2E14-5E1E-4AF7-A828-2651B56BDD3A}" keepAlive="1" name="Fråga - Avelsvärden_RR_BPH_20230110 (3)" description="Anslutning till Avelsvärden_RR_BPH_20230110 (3)-frågan i arbetsboken." type="5" refreshedVersion="8" background="1" saveData="1">
    <dbPr connection="Provider=Microsoft.Mashup.OleDb.1;Data Source=$Workbook$;Location=&quot;Avelsvärden_RR_BPH_20230110 (3)&quot;;Extended Properties=&quot;&quot;" command="SELECT * FROM [Avelsvärden_RR_BPH_20230110 (3)]"/>
  </connection>
</connections>
</file>

<file path=xl/sharedStrings.xml><?xml version="1.0" encoding="utf-8"?>
<sst xmlns="http://schemas.openxmlformats.org/spreadsheetml/2006/main" count="45920" uniqueCount="18201">
  <si>
    <t>Regnr</t>
  </si>
  <si>
    <t>Socialitet</t>
  </si>
  <si>
    <t>Ange hanens regnr</t>
  </si>
  <si>
    <t>Ange tikens regnr</t>
  </si>
  <si>
    <t>PROVPARNING MENTALINDEX</t>
  </si>
  <si>
    <t>Preliminärt kullindex</t>
  </si>
  <si>
    <t xml:space="preserve">Avelsvärde </t>
  </si>
  <si>
    <t xml:space="preserve">Säkerhet </t>
  </si>
  <si>
    <t>Hane säkerhet</t>
  </si>
  <si>
    <t>Tik säkerhet</t>
  </si>
  <si>
    <t>Gränsvärde</t>
  </si>
  <si>
    <t>Hane avelsvärde</t>
  </si>
  <si>
    <t>Tik avelsvärde</t>
  </si>
  <si>
    <t>Säkerhet 
Socialitet</t>
  </si>
  <si>
    <t>Avelsvärde
Socialitet</t>
  </si>
  <si>
    <t>Namn</t>
  </si>
  <si>
    <t>Kull säkerhet</t>
  </si>
  <si>
    <t>Kön</t>
  </si>
  <si>
    <t>Avelsvärde
Nyfikenhet / Orädsla</t>
  </si>
  <si>
    <t>Avelsvärde
Avståndslek</t>
  </si>
  <si>
    <t>Avelsvärde
Jakt</t>
  </si>
  <si>
    <t>Avelsvärde
Skott</t>
  </si>
  <si>
    <t>Avelsvärde
Lek</t>
  </si>
  <si>
    <t>Säkerhet
Lek</t>
  </si>
  <si>
    <t>Säkerhet
Nyfikenhet / Orädsla</t>
  </si>
  <si>
    <t>Säkerhet
Avståndslek</t>
  </si>
  <si>
    <t>Säkerhet
Jakt</t>
  </si>
  <si>
    <t>Säkerhet
Skott</t>
  </si>
  <si>
    <t>Lek</t>
  </si>
  <si>
    <t>Avståndslek</t>
  </si>
  <si>
    <t>Jakt</t>
  </si>
  <si>
    <t>Aggressivitet</t>
  </si>
  <si>
    <t>Skott</t>
  </si>
  <si>
    <t xml:space="preserve">Avelsvärde
Aggressivitet </t>
  </si>
  <si>
    <t xml:space="preserve">Säkerhet
Aggressivitet </t>
  </si>
  <si>
    <t>Nyfikenhet/
Orädsla</t>
  </si>
  <si>
    <t>Födelseår</t>
  </si>
  <si>
    <t>Eget MH</t>
  </si>
  <si>
    <t>CKCAL510920</t>
  </si>
  <si>
    <t>KERHAVEN'S THE X FACTOR</t>
  </si>
  <si>
    <t>H</t>
  </si>
  <si>
    <t>2013</t>
  </si>
  <si>
    <t>CMKU45710</t>
  </si>
  <si>
    <t>EYKO OF BOHEMIA BALADA</t>
  </si>
  <si>
    <t>2010</t>
  </si>
  <si>
    <t>DK01869/2010</t>
  </si>
  <si>
    <t>ALMAIS PRINCE BLUEBERRY</t>
  </si>
  <si>
    <t>2009</t>
  </si>
  <si>
    <t>DK02658/2008</t>
  </si>
  <si>
    <t>LASSIES SWEET AMREICAN DEE DEE</t>
  </si>
  <si>
    <t>T</t>
  </si>
  <si>
    <t>2008</t>
  </si>
  <si>
    <t>DK03327/2005</t>
  </si>
  <si>
    <t>LASSIES APPLAUSE TO BUICK</t>
  </si>
  <si>
    <t>2005</t>
  </si>
  <si>
    <t>DK03330/2005</t>
  </si>
  <si>
    <t>LASSIES AMBER PRINCESS AICA</t>
  </si>
  <si>
    <t>DK10369/2005</t>
  </si>
  <si>
    <t>BE EXCLUSIVE'S MEMORYMAKER</t>
  </si>
  <si>
    <t>DK14790/2005</t>
  </si>
  <si>
    <t>JEROSE'S JACINTH</t>
  </si>
  <si>
    <t>DK19957/2007</t>
  </si>
  <si>
    <t>BE EXCLUSIVE'S SEA OF SILENCE</t>
  </si>
  <si>
    <t>2007</t>
  </si>
  <si>
    <t>DK19960/2007</t>
  </si>
  <si>
    <t>BE EXCLUSIVE'S SOUND OF SILENCE</t>
  </si>
  <si>
    <t>DK20617/2005</t>
  </si>
  <si>
    <t>LASSIES AMERICAN CONCEPT</t>
  </si>
  <si>
    <t>DK20676/2005</t>
  </si>
  <si>
    <t>SÖNDERBY'S KIND OF MAGIC</t>
  </si>
  <si>
    <t>DK21244/2007</t>
  </si>
  <si>
    <t>LAPINETTE'S PRIMA DONNA</t>
  </si>
  <si>
    <t>DK21256/2006</t>
  </si>
  <si>
    <t>SHELLOVE SKY IS BLUE</t>
  </si>
  <si>
    <t>2006</t>
  </si>
  <si>
    <t>FI14213/18</t>
  </si>
  <si>
    <t>AXELERATION</t>
  </si>
  <si>
    <t>2017</t>
  </si>
  <si>
    <t>FI22180/20</t>
  </si>
  <si>
    <t>MUSTAN NIKOLAUKSEN FELIPES POWER</t>
  </si>
  <si>
    <t>2020</t>
  </si>
  <si>
    <t>FI31906/11</t>
  </si>
  <si>
    <t>ALERTNESS VERSATILITY</t>
  </si>
  <si>
    <t>2011</t>
  </si>
  <si>
    <t>FI53306/09</t>
  </si>
  <si>
    <t>CINNABERRY'S ANNIE LAURIE</t>
  </si>
  <si>
    <t>FIN43674/07</t>
  </si>
  <si>
    <t>CINNABERRY'S PLAYBOY</t>
  </si>
  <si>
    <t>FIN43678/07</t>
  </si>
  <si>
    <t>CINNABERRY'S PRETTY IN BLUE</t>
  </si>
  <si>
    <t>IKCY74457</t>
  </si>
  <si>
    <t>ROSSCHELL BOBBY DAZZLER AT WASSAIL</t>
  </si>
  <si>
    <t>KCAF02152601</t>
  </si>
  <si>
    <t>LASSINA L'AMOUR JEUNE</t>
  </si>
  <si>
    <t>KCAM04864302</t>
  </si>
  <si>
    <t>CHELBORN DESIRABLE</t>
  </si>
  <si>
    <t>LOI10/59440</t>
  </si>
  <si>
    <t>JAMES BOND DI CAMBIANO</t>
  </si>
  <si>
    <t>LV-54106/22</t>
  </si>
  <si>
    <t>REJEJS TRULY CLASSIC</t>
  </si>
  <si>
    <t>2021</t>
  </si>
  <si>
    <t>N03481/06</t>
  </si>
  <si>
    <t>FEETFIRE'S IT'S NOW OR NEVER</t>
  </si>
  <si>
    <t>N07008/05</t>
  </si>
  <si>
    <t>A TRICK FOR LIFE</t>
  </si>
  <si>
    <t>N07072/06</t>
  </si>
  <si>
    <t>PRIVAT'S ATHENA OLYMPICA</t>
  </si>
  <si>
    <t>N07352/07</t>
  </si>
  <si>
    <t>SHINY LAKE'S DREAMS OF NIGHT</t>
  </si>
  <si>
    <t>N08593/06</t>
  </si>
  <si>
    <t>KING YORK'S FREE SPIRIT</t>
  </si>
  <si>
    <t>N08594/06</t>
  </si>
  <si>
    <t>KING YORK'S FIREFLY</t>
  </si>
  <si>
    <t>N13754/06</t>
  </si>
  <si>
    <t>WESAYSO RANDOM ACTS OF KINDNESS</t>
  </si>
  <si>
    <t>N13755/06</t>
  </si>
  <si>
    <t>WESAYSO KING OF BLOKE AND BIRD</t>
  </si>
  <si>
    <t>N13756/06</t>
  </si>
  <si>
    <t>WESAYSO TROUBLE WITH ME</t>
  </si>
  <si>
    <t>N13759/06</t>
  </si>
  <si>
    <t>WESAYSO MAKE ME PURE</t>
  </si>
  <si>
    <t>N21611/05</t>
  </si>
  <si>
    <t>AMIGO DE ANIMAL'S ELISE-CINDY</t>
  </si>
  <si>
    <t>N24207/06</t>
  </si>
  <si>
    <t>COL-TOY'S BLUES</t>
  </si>
  <si>
    <t>NO33169/14</t>
  </si>
  <si>
    <t>MONDRENI'S ANCIENT ART OF LOVE</t>
  </si>
  <si>
    <t>2014</t>
  </si>
  <si>
    <t>NO37655/11</t>
  </si>
  <si>
    <t>SMOOTH YELLOW PEARL OF TORROSLY</t>
  </si>
  <si>
    <t>NO38023/12</t>
  </si>
  <si>
    <t>PIMENTA AV THARA</t>
  </si>
  <si>
    <t>2012</t>
  </si>
  <si>
    <t>NO38025/12</t>
  </si>
  <si>
    <t>EUGENIA CARIOPHYLLATA AV THARA</t>
  </si>
  <si>
    <t>NO38112/22</t>
  </si>
  <si>
    <t>LAABANDEN BY MY FIGHTER</t>
  </si>
  <si>
    <t>2022</t>
  </si>
  <si>
    <t>NO39040/11</t>
  </si>
  <si>
    <t>ALERTNESS SERENITY</t>
  </si>
  <si>
    <t>NO39042/11</t>
  </si>
  <si>
    <t>ALERTNESS AMENITY</t>
  </si>
  <si>
    <t>NO39044/11</t>
  </si>
  <si>
    <t>ALERTNESS CLARITY</t>
  </si>
  <si>
    <t>NO39045/11</t>
  </si>
  <si>
    <t>ALERTNESS VIVACITY</t>
  </si>
  <si>
    <t>NO40933/11</t>
  </si>
  <si>
    <t>PHROSTMADE'S WHIP OF BLUE LIGHTNING</t>
  </si>
  <si>
    <t>NO40935/11</t>
  </si>
  <si>
    <t>PHROSTMADE'S WHOOPING BLACK DIAMOND</t>
  </si>
  <si>
    <t>NO41265/21</t>
  </si>
  <si>
    <t>EMSORUS DARINA</t>
  </si>
  <si>
    <t>NO43684/10</t>
  </si>
  <si>
    <t>SMOOTH X-CELLENT THELMA OF TORROSLY</t>
  </si>
  <si>
    <t>NO45320/13</t>
  </si>
  <si>
    <t>CALLIP'S ALL STAR</t>
  </si>
  <si>
    <t>NO45322/13</t>
  </si>
  <si>
    <t>CALLIP'S ALL INCLUSIVE</t>
  </si>
  <si>
    <t>NO45864/13</t>
  </si>
  <si>
    <t>ELVLI'S ALVIN</t>
  </si>
  <si>
    <t>NO45866/13</t>
  </si>
  <si>
    <t>ELVLI'S ALICE</t>
  </si>
  <si>
    <t>NO45867/13</t>
  </si>
  <si>
    <t>ELVLI'S ARIEL</t>
  </si>
  <si>
    <t>NO46161/13</t>
  </si>
  <si>
    <t>KENSINGTON GATE ALPHA STRIKE</t>
  </si>
  <si>
    <t>NO46162/13</t>
  </si>
  <si>
    <t>KENSINGTON GATE PROTOTYPE</t>
  </si>
  <si>
    <t>NO46460/12</t>
  </si>
  <si>
    <t>DIVUS NERO DI PASTORE SVELTO</t>
  </si>
  <si>
    <t>NO46462/12</t>
  </si>
  <si>
    <t>DINAVOLO NERA DI PASTORE SVELTO</t>
  </si>
  <si>
    <t>NO49069/09</t>
  </si>
  <si>
    <t>PHROSTMADE'S TRUE BLUE TUXEDO</t>
  </si>
  <si>
    <t>NO49550/13</t>
  </si>
  <si>
    <t>ALERTNESS STORMPROOF</t>
  </si>
  <si>
    <t>NO49551/13</t>
  </si>
  <si>
    <t>ALERTNESS STORM-WARNING</t>
  </si>
  <si>
    <t>NO49553/13</t>
  </si>
  <si>
    <t>ALERTNESS BRAINSTORM</t>
  </si>
  <si>
    <t>NO49554/13</t>
  </si>
  <si>
    <t>ALERTNESS STORM PETREL</t>
  </si>
  <si>
    <t>NO49556/13</t>
  </si>
  <si>
    <t>ALERTNESS SOLAR STORM</t>
  </si>
  <si>
    <t>NO49557/13</t>
  </si>
  <si>
    <t>ALERTNESS STORM OF APPLAUSE</t>
  </si>
  <si>
    <t>NO54204/18</t>
  </si>
  <si>
    <t>PERSEFONE AV NORTHERN BONES</t>
  </si>
  <si>
    <t>2018</t>
  </si>
  <si>
    <t>NO54717/19</t>
  </si>
  <si>
    <t>ALERTNESS FEEL THE BURN</t>
  </si>
  <si>
    <t>2019</t>
  </si>
  <si>
    <t>NO54718/19</t>
  </si>
  <si>
    <t>ALERTNESS MIND THE GAP</t>
  </si>
  <si>
    <t>NO59289/20</t>
  </si>
  <si>
    <t>LAABANDEN AMAZING STAR</t>
  </si>
  <si>
    <t>PKRI-65025</t>
  </si>
  <si>
    <t>NEVER SAY NEVER FANTAZIJA</t>
  </si>
  <si>
    <t>ROI14/63501</t>
  </si>
  <si>
    <t>ONE EXTRAORDINARY BLU DI CAMBIANO</t>
  </si>
  <si>
    <t>S10281/2008</t>
  </si>
  <si>
    <t>COLLYDANE'S BROADWAYS NOT READY</t>
  </si>
  <si>
    <t>S10282/2008</t>
  </si>
  <si>
    <t>COLLYDANE'S BANG BANG MACHINE</t>
  </si>
  <si>
    <t>S10285/2008</t>
  </si>
  <si>
    <t>COLLYDANE'S BLUE BY NATURE</t>
  </si>
  <si>
    <t>S10287/2008</t>
  </si>
  <si>
    <t>PHROSTMADE'S NOTICE ME BLACK</t>
  </si>
  <si>
    <t>S10297/2009</t>
  </si>
  <si>
    <t>COOL RUNNINGS PRETTY WOMAN</t>
  </si>
  <si>
    <t>S10742/2007</t>
  </si>
  <si>
    <t>MODEST MADONNA'S MISS WOTS MAGNETIS</t>
  </si>
  <si>
    <t>S10871/2006</t>
  </si>
  <si>
    <t>GEMDALES REMARKABLE REBECCA</t>
  </si>
  <si>
    <t>S10872/2006</t>
  </si>
  <si>
    <t>GEMDALES RAGTIME ROSE</t>
  </si>
  <si>
    <t>S10873/2006</t>
  </si>
  <si>
    <t>GEMDALES REFRESHING ROSALIND</t>
  </si>
  <si>
    <t>S10874/2006</t>
  </si>
  <si>
    <t>GEMDALES RESPECTABLE ROBERT</t>
  </si>
  <si>
    <t>S10876/2006</t>
  </si>
  <si>
    <t>GEMDALES RETIRED REMINGTON</t>
  </si>
  <si>
    <t>S10877/2006</t>
  </si>
  <si>
    <t>GEMDALES RUNNING RONALD</t>
  </si>
  <si>
    <t>S10878/2006</t>
  </si>
  <si>
    <t>GEMDALES ROYAL RICHARD</t>
  </si>
  <si>
    <t>S10938/2008</t>
  </si>
  <si>
    <t>LIELOC'S ATTITUDE DREAMER</t>
  </si>
  <si>
    <t>S10939/2008</t>
  </si>
  <si>
    <t>LIELOC'S AGREE WITH ME</t>
  </si>
  <si>
    <t>S10941/2008</t>
  </si>
  <si>
    <t>LIELOC'S AMAZING BEAUTY</t>
  </si>
  <si>
    <t>S10942/2008</t>
  </si>
  <si>
    <t>SHIM'S FOREVER BE MY LOVE</t>
  </si>
  <si>
    <t>S10943/2008</t>
  </si>
  <si>
    <t>SHIM'S WILL YOU LOVE ME TOMORROW</t>
  </si>
  <si>
    <t>S10944/2008</t>
  </si>
  <si>
    <t>SHIM'S I'LL KEEP ON LOVING YOU</t>
  </si>
  <si>
    <t>S10945/2008</t>
  </si>
  <si>
    <t>SHIM'S I LOVE YOU LIKE YOU ARE</t>
  </si>
  <si>
    <t>S10946/2008</t>
  </si>
  <si>
    <t>SHIM'S TALK ABOUT LOVE BETWEEN US</t>
  </si>
  <si>
    <t>S10947/2008</t>
  </si>
  <si>
    <t>SHIM'S A DIFFERENT KIND OF LOVE</t>
  </si>
  <si>
    <t>S11139/2006</t>
  </si>
  <si>
    <t>SPIREAN'S WITCHCRAFT</t>
  </si>
  <si>
    <t>S11199/2008</t>
  </si>
  <si>
    <t>LAVAROSE HEART OF LOVE</t>
  </si>
  <si>
    <t>S11200/2008</t>
  </si>
  <si>
    <t>LAVAROSE HEART OF PEARLS</t>
  </si>
  <si>
    <t>S11225/2009</t>
  </si>
  <si>
    <t>MILD-KACHINA'S BLACK EAGLE</t>
  </si>
  <si>
    <t>S11226/2009</t>
  </si>
  <si>
    <t>MILD-KACHINA'S BLACK COYOTE</t>
  </si>
  <si>
    <t>S11227/2009</t>
  </si>
  <si>
    <t>MILD-KACHINA'S LADY CHEYENNE</t>
  </si>
  <si>
    <t>S11228/2009</t>
  </si>
  <si>
    <t>MILD-KACHINA'S NICE KIOWA</t>
  </si>
  <si>
    <t>S11404/2009</t>
  </si>
  <si>
    <t>A'DIOR'S SPARKLING DIAMOND</t>
  </si>
  <si>
    <t>S11432/2008</t>
  </si>
  <si>
    <t>NEWARK HOLIDAY IN</t>
  </si>
  <si>
    <t>S11992/2009</t>
  </si>
  <si>
    <t>REDLIGHT MY FIRE VOM ADLERWAPPEN</t>
  </si>
  <si>
    <t>S12300/2008</t>
  </si>
  <si>
    <t>DREAMS OF WOODLAND LOVE STORY</t>
  </si>
  <si>
    <t>S12615/2009</t>
  </si>
  <si>
    <t>STEADWYN FLAME FLATTER</t>
  </si>
  <si>
    <t>S12934/2007</t>
  </si>
  <si>
    <t>MOONRAIDER'S BLUE HIGHLIGHT</t>
  </si>
  <si>
    <t>S12935/2007</t>
  </si>
  <si>
    <t>MOONRAIDER'S DARK AND HANDSOME</t>
  </si>
  <si>
    <t>S12936/2007</t>
  </si>
  <si>
    <t>MOONRAIDER'S YOUR HIGHNESS</t>
  </si>
  <si>
    <t>S12937/2007</t>
  </si>
  <si>
    <t>MOONRAIDER'S BLUE HAWANNA</t>
  </si>
  <si>
    <t>S13017/2009</t>
  </si>
  <si>
    <t>KIKKIATHY'S KISS 'N'TELL TO SEAMOOR</t>
  </si>
  <si>
    <t>S13248/2006</t>
  </si>
  <si>
    <t>ONEWAY'S VITO</t>
  </si>
  <si>
    <t>S13250/2006</t>
  </si>
  <si>
    <t>ONEWAY'S SPRINTER</t>
  </si>
  <si>
    <t>S13251/2006</t>
  </si>
  <si>
    <t>ONEWAY'S GRAND MERCEDES</t>
  </si>
  <si>
    <t>S13349/2008</t>
  </si>
  <si>
    <t>STEADWYN NOBEL PRIDE</t>
  </si>
  <si>
    <t>S13350/2008</t>
  </si>
  <si>
    <t>STEADWYN NOBEL PRIZE</t>
  </si>
  <si>
    <t>S13369/2009</t>
  </si>
  <si>
    <t>KARI'DAHLS JUST JACK</t>
  </si>
  <si>
    <t>S13370/2009</t>
  </si>
  <si>
    <t>KARI'DAHLS JOOP JUMP</t>
  </si>
  <si>
    <t>S13371/2009</t>
  </si>
  <si>
    <t>KARI'DAHLS JUNGLE JUICY</t>
  </si>
  <si>
    <t>S13373/2009</t>
  </si>
  <si>
    <t>KARI'DAHLS JOLIN JADE</t>
  </si>
  <si>
    <t>S13374/2009</t>
  </si>
  <si>
    <t>KARI'DAHLS JACKY JADORE</t>
  </si>
  <si>
    <t>S13375/2009</t>
  </si>
  <si>
    <t>KARI'DAHLS JULIA JASMIN</t>
  </si>
  <si>
    <t>S13376/2009</t>
  </si>
  <si>
    <t>PURELIGHT'S DON'T TALK JUST KISS</t>
  </si>
  <si>
    <t>S13377/2009</t>
  </si>
  <si>
    <t>TVINGSFIELDS COLOR FOR YOU</t>
  </si>
  <si>
    <t>S13424/2007</t>
  </si>
  <si>
    <t>BRONZE LEAF JOYFUL JOCK</t>
  </si>
  <si>
    <t>S13425/2007</t>
  </si>
  <si>
    <t>BRONZE LEAF JEWEL JINNY</t>
  </si>
  <si>
    <t>S13426/2007</t>
  </si>
  <si>
    <t>BRONZE LEAF JOLLY JACOBA</t>
  </si>
  <si>
    <t>S13427/2007</t>
  </si>
  <si>
    <t>BRONZE LEAF JOCUND JESTIN</t>
  </si>
  <si>
    <t>S13428/2007</t>
  </si>
  <si>
    <t>BRONZE LEAF JESTER JOHN</t>
  </si>
  <si>
    <t>S13501/2005</t>
  </si>
  <si>
    <t>OTTEY'S DARK EXCALIBUR</t>
  </si>
  <si>
    <t>S13502/2005</t>
  </si>
  <si>
    <t>OTTEY'S MC TYSON</t>
  </si>
  <si>
    <t>S13503/2005</t>
  </si>
  <si>
    <t>OTTEY'S STRAWBREE WINE</t>
  </si>
  <si>
    <t>S13504/2005</t>
  </si>
  <si>
    <t>OTTEY'S HONEYBLAZE ELECTRA</t>
  </si>
  <si>
    <t>S13506/2005</t>
  </si>
  <si>
    <t>OTTEY'S TEENEZI WALTZ</t>
  </si>
  <si>
    <t>S14153/2009</t>
  </si>
  <si>
    <t>SURPRISE STAR SWEET CARA MIA</t>
  </si>
  <si>
    <t>S14157/2009</t>
  </si>
  <si>
    <t>SILVER DREAM BLUE HARLEQUIN</t>
  </si>
  <si>
    <t>S14232/2007</t>
  </si>
  <si>
    <t>ASTOLAT'S CROCUS CÝANUS</t>
  </si>
  <si>
    <t>S14233/2007</t>
  </si>
  <si>
    <t>ASTOLAT'S COCOS CELÁSTRUS</t>
  </si>
  <si>
    <t>S14234/2007</t>
  </si>
  <si>
    <t>ASTOLAT'S CACTUS CÁLYPTUS</t>
  </si>
  <si>
    <t>S14235/2007</t>
  </si>
  <si>
    <t>ASTOLAT'S CEDRUS CYPÉRUS</t>
  </si>
  <si>
    <t>S14236/2007</t>
  </si>
  <si>
    <t>ASTOLAT'S CICER CAMELOT</t>
  </si>
  <si>
    <t>S14237/2007</t>
  </si>
  <si>
    <t>ASTOLAT'S CAMELIA CAMELIARD</t>
  </si>
  <si>
    <t>S14238/2007</t>
  </si>
  <si>
    <t>ASTOLAT'S CALÉNDULA CRÁSSULA</t>
  </si>
  <si>
    <t>S14239/2007</t>
  </si>
  <si>
    <t>ASTOLAT'S CLIVIA CAPSELLA</t>
  </si>
  <si>
    <t>S14240/2007</t>
  </si>
  <si>
    <t>ASTOLAT'S CASTÁNEA CANINA</t>
  </si>
  <si>
    <t>S14349/2005</t>
  </si>
  <si>
    <t>SPIREAN'S GOLDEN CHARM</t>
  </si>
  <si>
    <t>S14352/2005</t>
  </si>
  <si>
    <t>SPIREAN'S GOLDEN MISS</t>
  </si>
  <si>
    <t>S14353/2005</t>
  </si>
  <si>
    <t>SPIREAN'S GOLDEN ARROW</t>
  </si>
  <si>
    <t>S14590/2008</t>
  </si>
  <si>
    <t>KONVALJENS CITTRA</t>
  </si>
  <si>
    <t>S14594/2008</t>
  </si>
  <si>
    <t>KONVALJENS CABARET</t>
  </si>
  <si>
    <t>S14655/2007</t>
  </si>
  <si>
    <t>ANGELEYE'S TOUCH OF MAGIC</t>
  </si>
  <si>
    <t>S14657/2007</t>
  </si>
  <si>
    <t>ANGELEYE'S GOLDEN OLIWER</t>
  </si>
  <si>
    <t>S14658/2007</t>
  </si>
  <si>
    <t>ANGELEYE'S FANTASY FEELING</t>
  </si>
  <si>
    <t>S14659/2007</t>
  </si>
  <si>
    <t>ANGELEYE'S FOR FEELING</t>
  </si>
  <si>
    <t>S14672/2009</t>
  </si>
  <si>
    <t>MARGRAVE HILLS CREDO IN TE</t>
  </si>
  <si>
    <t>S14935/2008</t>
  </si>
  <si>
    <t>CHATTERING'S FANTOMEN</t>
  </si>
  <si>
    <t>S14936/2008</t>
  </si>
  <si>
    <t>CHATTERING'S FENIX</t>
  </si>
  <si>
    <t>S14938/2008</t>
  </si>
  <si>
    <t>CHATTERING'S FRITIOF</t>
  </si>
  <si>
    <t>S14939/2008</t>
  </si>
  <si>
    <t>CHATTERING'S FIONA</t>
  </si>
  <si>
    <t>S14940/2008</t>
  </si>
  <si>
    <t>CHATTERING'S FREJA</t>
  </si>
  <si>
    <t>S14960/2009</t>
  </si>
  <si>
    <t>INGLEDENE SHE BOUNDS TO LOVE</t>
  </si>
  <si>
    <t>S15196/2007</t>
  </si>
  <si>
    <t>TVINGSFIELDS DUBLE BLACK JACK</t>
  </si>
  <si>
    <t>S15350/2007</t>
  </si>
  <si>
    <t>PRIVAT'S WEDDING GIFT</t>
  </si>
  <si>
    <t>S15351/2007</t>
  </si>
  <si>
    <t>PRIVAT'S OLYMPIC POWER</t>
  </si>
  <si>
    <t>S15411/2008</t>
  </si>
  <si>
    <t>UNDIMOON CRAZY DAISY</t>
  </si>
  <si>
    <t>S15412/2008</t>
  </si>
  <si>
    <t>UNDIMOON PRETTY DIVA</t>
  </si>
  <si>
    <t>S15416/2008</t>
  </si>
  <si>
    <t>CARADHRAS BLESSED WITH MAGIC</t>
  </si>
  <si>
    <t>S15531/2009</t>
  </si>
  <si>
    <t>SHEP'S JUST FOR JEWELS</t>
  </si>
  <si>
    <t>S15669/2009</t>
  </si>
  <si>
    <t>HARTWELL'S MAJOR DRAMA QUEEN</t>
  </si>
  <si>
    <t>S15670/2009</t>
  </si>
  <si>
    <t>HARTWELL'S MAJOR MEGA STAR</t>
  </si>
  <si>
    <t>S15673/2009</t>
  </si>
  <si>
    <t>HARTWELL'S TOXIC TRIUMPH</t>
  </si>
  <si>
    <t>S16006/2008</t>
  </si>
  <si>
    <t>LANGELLAS HEDWIG</t>
  </si>
  <si>
    <t>S16148/2007</t>
  </si>
  <si>
    <t>TVINGSFIELDS BLACK JACK</t>
  </si>
  <si>
    <t>S16328/2006</t>
  </si>
  <si>
    <t>STEADWYN MAJOR TRIUMPH</t>
  </si>
  <si>
    <t>S16330/2006</t>
  </si>
  <si>
    <t>STEADWYN MOST RAVISHING</t>
  </si>
  <si>
    <t>S16410/2008</t>
  </si>
  <si>
    <t>CRAFT'S MIDNIGHT MAID</t>
  </si>
  <si>
    <t>S16454/2007</t>
  </si>
  <si>
    <t>CARADHRAS A LITTLE WHITE SPOT</t>
  </si>
  <si>
    <t>S16455/2007</t>
  </si>
  <si>
    <t>CARADHRAS A RARE LIGHTNING</t>
  </si>
  <si>
    <t>S16559/2009</t>
  </si>
  <si>
    <t>TOP-FASHION'S ATTRACTIVE ACHILLES</t>
  </si>
  <si>
    <t>S16560/2009</t>
  </si>
  <si>
    <t>TOP-FASHION'S ALMIGHTY AVALLON</t>
  </si>
  <si>
    <t>S16561/2009</t>
  </si>
  <si>
    <t>TOP-FASHION'S AMAZING GRACE</t>
  </si>
  <si>
    <t>S16562/2009</t>
  </si>
  <si>
    <t>TOP-FASHION'S ARIEL THE MERMAID</t>
  </si>
  <si>
    <t>S16563/2009</t>
  </si>
  <si>
    <t>TOP-FASHION'S ALICE IN WONDERLAND</t>
  </si>
  <si>
    <t>S16564/2009</t>
  </si>
  <si>
    <t>WASHOE'S A NATIVE AMERICAN</t>
  </si>
  <si>
    <t>S16566/2006</t>
  </si>
  <si>
    <t>LYCKORNAS KIARA</t>
  </si>
  <si>
    <t>S16567/2006</t>
  </si>
  <si>
    <t>LYCKORNAS KARAMELL</t>
  </si>
  <si>
    <t>S16747/2008</t>
  </si>
  <si>
    <t>BLACK BLIZZARD OF FAIRY'S HOUSE</t>
  </si>
  <si>
    <t>S16760/2009</t>
  </si>
  <si>
    <t>PHROSTMADE'S SURPRICE IN BLACK</t>
  </si>
  <si>
    <t>S16800/2007</t>
  </si>
  <si>
    <t>A'PALOS STORMY SHOWGIRL</t>
  </si>
  <si>
    <t>S16808/2007</t>
  </si>
  <si>
    <t>STEADWYN SHOWMANSHIP</t>
  </si>
  <si>
    <t>S16809/2007</t>
  </si>
  <si>
    <t>STEADWYN SHOWGIRL</t>
  </si>
  <si>
    <t>S16810/2007</t>
  </si>
  <si>
    <t>STEADWYN SHOWSTAR</t>
  </si>
  <si>
    <t>S17021/2006</t>
  </si>
  <si>
    <t>COLLIE FARM BLACK LIGHTNING</t>
  </si>
  <si>
    <t>S17193/2008</t>
  </si>
  <si>
    <t>TELLUSDREAM MOONLIGHT IN DARK</t>
  </si>
  <si>
    <t>S17199/2009</t>
  </si>
  <si>
    <t>SEAMIST BLACK ICE</t>
  </si>
  <si>
    <t>S17201/2009</t>
  </si>
  <si>
    <t>SEAMIST SNOW-N-ICE</t>
  </si>
  <si>
    <t>S17202/2009</t>
  </si>
  <si>
    <t>SEAMIST ICE NOUGAT</t>
  </si>
  <si>
    <t>S17203/2009</t>
  </si>
  <si>
    <t>SEAMIST ON ICE</t>
  </si>
  <si>
    <t>S17204/2009</t>
  </si>
  <si>
    <t>SEAMIST SATIN ICE</t>
  </si>
  <si>
    <t>S17205/2009</t>
  </si>
  <si>
    <t>SEAMIST ICE SONG</t>
  </si>
  <si>
    <t>S17364/2007</t>
  </si>
  <si>
    <t>LANGELLAS GELADRIALL</t>
  </si>
  <si>
    <t>S17369/2007</t>
  </si>
  <si>
    <t>LANGELLAS GLOIN</t>
  </si>
  <si>
    <t>S17451/2008</t>
  </si>
  <si>
    <t>NAGIJALAS VAJKO</t>
  </si>
  <si>
    <t>S17452/2008</t>
  </si>
  <si>
    <t>NAGIJALAS VILJA</t>
  </si>
  <si>
    <t>S17649/2007</t>
  </si>
  <si>
    <t>FOLIAS ZTJÄRNLJUS</t>
  </si>
  <si>
    <t>S17650/2007</t>
  </si>
  <si>
    <t>FOLIAS ZKOGSTJÄRNA</t>
  </si>
  <si>
    <t>S17651/2007</t>
  </si>
  <si>
    <t>FOLIAS ZVARTÖGA</t>
  </si>
  <si>
    <t>S17652/2007</t>
  </si>
  <si>
    <t>FOLIAS ZOLROS</t>
  </si>
  <si>
    <t>S17653/2007</t>
  </si>
  <si>
    <t>FOLIAS ZMÖRBLOMMA</t>
  </si>
  <si>
    <t>S18004/2006</t>
  </si>
  <si>
    <t>BROOKLYNSON THE GAMBLER</t>
  </si>
  <si>
    <t>S18311/2005</t>
  </si>
  <si>
    <t>ONEWAY'S POWERPLAY</t>
  </si>
  <si>
    <t>S18453/2006</t>
  </si>
  <si>
    <t>CARRICK'S FRONTRUNNER</t>
  </si>
  <si>
    <t>S18455/2006</t>
  </si>
  <si>
    <t>CARRICK'S FEMALE FINESSE</t>
  </si>
  <si>
    <t>S18456/2006</t>
  </si>
  <si>
    <t>CARRICK'S FARAWAY FAY</t>
  </si>
  <si>
    <t>S18458/2006</t>
  </si>
  <si>
    <t>CARRICK'S FULL OF FUN</t>
  </si>
  <si>
    <t>S18585/2005</t>
  </si>
  <si>
    <t>SHIM'S SO WHAT I'M SIMPLY THE BEST</t>
  </si>
  <si>
    <t>S18586/2005</t>
  </si>
  <si>
    <t>SHIM'S SO WHAT I'M BEHIND THE MASK</t>
  </si>
  <si>
    <t>S18587/2005</t>
  </si>
  <si>
    <t>SHIM'S SO WHAT I'M BY YOUR SIDE</t>
  </si>
  <si>
    <t>S18589/2005</t>
  </si>
  <si>
    <t>SHIM'S SO WHAT I'M NEXT TO YOU</t>
  </si>
  <si>
    <t>S18590/2005</t>
  </si>
  <si>
    <t>SHIM'S SO WHAT I'M COOL AND BLUE</t>
  </si>
  <si>
    <t>S18591/2005</t>
  </si>
  <si>
    <t>SHIM'S SO WHAT I'M IRRESISTIBLE</t>
  </si>
  <si>
    <t>S18592/2005</t>
  </si>
  <si>
    <t>SHIM'S SO WHAT I'M NUMBER ONE</t>
  </si>
  <si>
    <t>S18631/2008</t>
  </si>
  <si>
    <t>VILDA-MEDUZA BAMBI BALLERINA</t>
  </si>
  <si>
    <t>S18632/2008</t>
  </si>
  <si>
    <t>VILDA-MEDUZA BÖNAN BONNIE</t>
  </si>
  <si>
    <t>S18633/2008</t>
  </si>
  <si>
    <t>VILDA-MEDUZA BUSIGA BELLA</t>
  </si>
  <si>
    <t>S18637/2008</t>
  </si>
  <si>
    <t>VILDA-MEDUZA BALLA BENHUR</t>
  </si>
  <si>
    <t>S18639/2008</t>
  </si>
  <si>
    <t>VILDA-MEDUZA BUS BOZO</t>
  </si>
  <si>
    <t>S18642/2008</t>
  </si>
  <si>
    <t>GATEFIELDS GYLLENE GRYNING</t>
  </si>
  <si>
    <t>S18700/2007</t>
  </si>
  <si>
    <t>MIRABACKENS XODUS</t>
  </si>
  <si>
    <t>S18703/2007</t>
  </si>
  <si>
    <t>MIRABACKENS XELLENT LOOKING</t>
  </si>
  <si>
    <t>S18704/2007</t>
  </si>
  <si>
    <t>MIRABACKENS XERNIA</t>
  </si>
  <si>
    <t>S18705/2007</t>
  </si>
  <si>
    <t>MIRABACKENS XOTIC LOOK</t>
  </si>
  <si>
    <t>S18706/2007</t>
  </si>
  <si>
    <t>MIRABACKENS XQUISITE ISOBEL</t>
  </si>
  <si>
    <t>S18707/2007</t>
  </si>
  <si>
    <t>MIRABACKENS XTRAVAGANZA</t>
  </si>
  <si>
    <t>S18779/2008</t>
  </si>
  <si>
    <t>ROXIER'S BLUE XANADU</t>
  </si>
  <si>
    <t>S18822/2005</t>
  </si>
  <si>
    <t>CRAFT'S MILLION DOLLAR BABY</t>
  </si>
  <si>
    <t>S18928/2009</t>
  </si>
  <si>
    <t>ALSTING SUNMIO AT MONSOLANA</t>
  </si>
  <si>
    <t>S18929/2009</t>
  </si>
  <si>
    <t>BLUE ICEFLOWER VOM ASGARD</t>
  </si>
  <si>
    <t>S18981/2007</t>
  </si>
  <si>
    <t>CRAVING'S MIDNIGHT ENTERTAINER</t>
  </si>
  <si>
    <t>S18982/2007</t>
  </si>
  <si>
    <t>CRAVING'S MIDNIGHT SPECIAL</t>
  </si>
  <si>
    <t>S18983/2007</t>
  </si>
  <si>
    <t>CRAVING'S MAGIC BLUE ICE</t>
  </si>
  <si>
    <t>S18984/2007</t>
  </si>
  <si>
    <t>CRAVING'S MIDNIGHT ENTERPRISE</t>
  </si>
  <si>
    <t>S18986/2007</t>
  </si>
  <si>
    <t>CRAVING'S MIDNIGHT CONFESSION</t>
  </si>
  <si>
    <t>S18987/2007</t>
  </si>
  <si>
    <t>CRAVING'S MAGIC BLUE JOY</t>
  </si>
  <si>
    <t>S19199/2007</t>
  </si>
  <si>
    <t>LEJONMARKENS BARON FRÅN FOSSBAKKEN</t>
  </si>
  <si>
    <t>S19200/2007</t>
  </si>
  <si>
    <t>LEJONMARKENS BREEZE OF ISLAND</t>
  </si>
  <si>
    <t>S19202/2007</t>
  </si>
  <si>
    <t>LEJONMARKENS BLISSFULL ROSE</t>
  </si>
  <si>
    <t>S19203/2007</t>
  </si>
  <si>
    <t>LEJONMARKENS BLOSSOM BREEZE</t>
  </si>
  <si>
    <t>S19204/2007</t>
  </si>
  <si>
    <t>LEJONMARKENS BRIGHT STARLIGHT</t>
  </si>
  <si>
    <t>S19221/2005</t>
  </si>
  <si>
    <t>EARLY MORNINGS KIMBERLY BLUE VELVET</t>
  </si>
  <si>
    <t>S19226/2005</t>
  </si>
  <si>
    <t>ÄSSTORPS DEAREST CHERINE</t>
  </si>
  <si>
    <t>S19463/2007</t>
  </si>
  <si>
    <t>CRAVING'S KIND OF BLUE DREAM</t>
  </si>
  <si>
    <t>S19764/2005</t>
  </si>
  <si>
    <t>LAWLESS ONE STEP HIGHER BY STAR</t>
  </si>
  <si>
    <t>S19765/2005</t>
  </si>
  <si>
    <t>LAWLESS ONCE IN A LIFETIME BY STAR</t>
  </si>
  <si>
    <t>S19766/2005</t>
  </si>
  <si>
    <t>LAWLESS ONE STAR IS BORN</t>
  </si>
  <si>
    <t>S19767/2005</t>
  </si>
  <si>
    <t>LAWLESS LITTLE TWINKLING STAR ONE</t>
  </si>
  <si>
    <t>S19768/2005</t>
  </si>
  <si>
    <t>LAWLESS STARSHINE ONCE AGAIN</t>
  </si>
  <si>
    <t>S19890/2009</t>
  </si>
  <si>
    <t>CORDYLINES ZIVA</t>
  </si>
  <si>
    <t>S20020/2007</t>
  </si>
  <si>
    <t>CHATTERING'S ENTERTAINING ELVIZ</t>
  </si>
  <si>
    <t>S20021/2007</t>
  </si>
  <si>
    <t>CHATTERING'S ELECTRIC EZTEBAN</t>
  </si>
  <si>
    <t>S20022/2007</t>
  </si>
  <si>
    <t>CHATTERING'S EXCLUSIVE EZTRELLA</t>
  </si>
  <si>
    <t>S20023/2007</t>
  </si>
  <si>
    <t>CHATTERING'S ELEGANT ENGLA</t>
  </si>
  <si>
    <t>S20025/2007</t>
  </si>
  <si>
    <t>CHATTERING'S ELIZABETH THE QUEEN</t>
  </si>
  <si>
    <t>S20026/2007</t>
  </si>
  <si>
    <t>CHATTERING'S EXOTIC EZMERALDA</t>
  </si>
  <si>
    <t>S20027/2007</t>
  </si>
  <si>
    <t>CHATTERING'S ETERNAL ELOIZE</t>
  </si>
  <si>
    <t>S20028/2007</t>
  </si>
  <si>
    <t>CHATTERING'S EXTRA EZTELLE</t>
  </si>
  <si>
    <t>S20031/2007</t>
  </si>
  <si>
    <t>GLENHAVEN FROSTY DREAMS</t>
  </si>
  <si>
    <t>S20032/2007</t>
  </si>
  <si>
    <t>GLENHAVEN MIDNIGHT STAR</t>
  </si>
  <si>
    <t>S20033/2007</t>
  </si>
  <si>
    <t>GLENHAVEN MIDNIGHT SHADOW</t>
  </si>
  <si>
    <t>S20035/2007</t>
  </si>
  <si>
    <t>UNILINE'S BLACK MACINLAY</t>
  </si>
  <si>
    <t>S20036/2007</t>
  </si>
  <si>
    <t>UNILINE'S BLACK MACSCOT'S</t>
  </si>
  <si>
    <t>S20037/2007</t>
  </si>
  <si>
    <t>UNILINE'S BLACK MACALLAN</t>
  </si>
  <si>
    <t>S20038/2007</t>
  </si>
  <si>
    <t>UNILINE'S BLACK MACLEOD'S</t>
  </si>
  <si>
    <t>S20039/2007</t>
  </si>
  <si>
    <t>UNILINE'S DARK QUEEN ANN</t>
  </si>
  <si>
    <t>S20040/2007</t>
  </si>
  <si>
    <t>UNILINE'S DARK WILD AFRICA</t>
  </si>
  <si>
    <t>S20041/2007</t>
  </si>
  <si>
    <t>UNILINE'S DARK DONNA ALICIA</t>
  </si>
  <si>
    <t>S20042/2007</t>
  </si>
  <si>
    <t>UNILINE'S DARK NEGRITA</t>
  </si>
  <si>
    <t>S20043/2007</t>
  </si>
  <si>
    <t>UNILINE'S DARK CORNELIA</t>
  </si>
  <si>
    <t>S20044/2007</t>
  </si>
  <si>
    <t>UNILINE'S DARK TIA MARIA</t>
  </si>
  <si>
    <t>S20483/2007</t>
  </si>
  <si>
    <t>MOONCRADLE KATI'S MASK</t>
  </si>
  <si>
    <t>S20484/2007</t>
  </si>
  <si>
    <t>SÄNNINGEGÅRDENS FIRST SON OF MADIX</t>
  </si>
  <si>
    <t>S20485/2007</t>
  </si>
  <si>
    <t>SÄNNINGEGÅRDENS FIRST SNOB OF MADIX</t>
  </si>
  <si>
    <t>S20487/2007</t>
  </si>
  <si>
    <t>SÄNNINGEGÅRDENS FIRSTSTYLE OF MADIX</t>
  </si>
  <si>
    <t>S20488/2007</t>
  </si>
  <si>
    <t>SÄNNINGEGÅRDENS FIRST SONG OF MADIX</t>
  </si>
  <si>
    <t>S20489/2007</t>
  </si>
  <si>
    <t>SÄNNINGEGÅRDENS FIRST SAGA OF MADIX</t>
  </si>
  <si>
    <t>S20490/2007</t>
  </si>
  <si>
    <t>SÄNNINGEGÅRDENS FIRST SIGN OF MADIX</t>
  </si>
  <si>
    <t>S20538/2005</t>
  </si>
  <si>
    <t>JD RANGENS CAMILLA</t>
  </si>
  <si>
    <t>S20738/2005</t>
  </si>
  <si>
    <t>CORDYLINES QUARTERMASTER</t>
  </si>
  <si>
    <t>S20740/2005</t>
  </si>
  <si>
    <t>CORDYLINES QUITE SO</t>
  </si>
  <si>
    <t>S20741/2005</t>
  </si>
  <si>
    <t>CORDYLINES QUIZZICAL</t>
  </si>
  <si>
    <t>S20743/2005</t>
  </si>
  <si>
    <t>CORDYLINES QUEEN CAKE</t>
  </si>
  <si>
    <t>S21501/2006</t>
  </si>
  <si>
    <t>CHAIREINS BARNEY</t>
  </si>
  <si>
    <t>S21502/2006</t>
  </si>
  <si>
    <t>CHAIREINS BAILEY</t>
  </si>
  <si>
    <t>S21503/2006</t>
  </si>
  <si>
    <t>CHAIREINS TIMOTHY</t>
  </si>
  <si>
    <t>S21505/2006</t>
  </si>
  <si>
    <t>CHAIREINS CHRISTIE</t>
  </si>
  <si>
    <t>S21506/2006</t>
  </si>
  <si>
    <t>CHAIREINS PEPSIE</t>
  </si>
  <si>
    <t>S21507/2006</t>
  </si>
  <si>
    <t>CHAIREINS KATITZIE</t>
  </si>
  <si>
    <t>S21649/2005</t>
  </si>
  <si>
    <t>RIDING'S DÉLOR</t>
  </si>
  <si>
    <t>S21655/2005</t>
  </si>
  <si>
    <t>ANGSTANAS DWAN-DOWNLIGHT</t>
  </si>
  <si>
    <t>S21657/2005</t>
  </si>
  <si>
    <t>ANGSTANAS DANNY-DAYLIGHT</t>
  </si>
  <si>
    <t>S21658/2005</t>
  </si>
  <si>
    <t>ANGSTANAS DONNA-SUNLIGHT</t>
  </si>
  <si>
    <t>S21659/2005</t>
  </si>
  <si>
    <t>ANGSTANAS DARI-STARLIGHT</t>
  </si>
  <si>
    <t>S21728/2007</t>
  </si>
  <si>
    <t>FORNBORGENS HETA HERA</t>
  </si>
  <si>
    <t>S21729/2007</t>
  </si>
  <si>
    <t>FORNBORGENS HÄFTIGA HÄXA</t>
  </si>
  <si>
    <t>S21730/2007</t>
  </si>
  <si>
    <t>FORNBORGENS HÄRLIGA HÄTTA</t>
  </si>
  <si>
    <t>S21731/2007</t>
  </si>
  <si>
    <t>FORNBORGENS HURTIGA HUMLA</t>
  </si>
  <si>
    <t>S21732/2007</t>
  </si>
  <si>
    <t>FORNBORGENS HELYLLE HEIDI</t>
  </si>
  <si>
    <t>S21733/2007</t>
  </si>
  <si>
    <t>FORNBORGENS HERTIG HAMILTON</t>
  </si>
  <si>
    <t>S21881/2008</t>
  </si>
  <si>
    <t>ULLSÅSAS FRESTANDE KEITH</t>
  </si>
  <si>
    <t>S21882/2008</t>
  </si>
  <si>
    <t>ULLSÅSAS FANTASTISKA CHARLIE</t>
  </si>
  <si>
    <t>S21883/2008</t>
  </si>
  <si>
    <t>ULLSÅSAS FENOMENALA RON</t>
  </si>
  <si>
    <t>S21884/2008</t>
  </si>
  <si>
    <t>DANTOS LACROSSE</t>
  </si>
  <si>
    <t>S21885/2008</t>
  </si>
  <si>
    <t>DANTOS LASALLE</t>
  </si>
  <si>
    <t>S21886/2008</t>
  </si>
  <si>
    <t>DANTOS LAGONDA</t>
  </si>
  <si>
    <t>S21887/2008</t>
  </si>
  <si>
    <t>DANTOS LANCER</t>
  </si>
  <si>
    <t>S22003/2005</t>
  </si>
  <si>
    <t>ONEWAY'S GOLDSMITH</t>
  </si>
  <si>
    <t>S22006/2005</t>
  </si>
  <si>
    <t>ONEWAY'S GOLDEN SHIMMER</t>
  </si>
  <si>
    <t>S22008/2005</t>
  </si>
  <si>
    <t>ÄSSTORPS FAIRY TAIL</t>
  </si>
  <si>
    <t>S22009/2005</t>
  </si>
  <si>
    <t>ÄSSTORPS FRUIT DROP</t>
  </si>
  <si>
    <t>S22010/2005</t>
  </si>
  <si>
    <t>ÄSSTORPS FLASH IN BLUE</t>
  </si>
  <si>
    <t>S22154/2008</t>
  </si>
  <si>
    <t>CORDYLINES VICTORY IN BLUE</t>
  </si>
  <si>
    <t>S22216/2007</t>
  </si>
  <si>
    <t>BLUE WING'S NIKE BENT</t>
  </si>
  <si>
    <t>S22334/2005</t>
  </si>
  <si>
    <t>SHEZA CLASSIC FASHION GIRL</t>
  </si>
  <si>
    <t>S22335/2005</t>
  </si>
  <si>
    <t>SHEZA CLASSIC FASHION GUY</t>
  </si>
  <si>
    <t>S22336/2005</t>
  </si>
  <si>
    <t>SHEZA CLASSIC FASHION FAWKES</t>
  </si>
  <si>
    <t>S22338/2005</t>
  </si>
  <si>
    <t>CORDYLINES RED ROBIN</t>
  </si>
  <si>
    <t>S22340/2005</t>
  </si>
  <si>
    <t>CORDYLINES RED RIDING HOOD</t>
  </si>
  <si>
    <t>S22342/2005</t>
  </si>
  <si>
    <t>CORDYLINES ROSEMARY</t>
  </si>
  <si>
    <t>S22343/2005</t>
  </si>
  <si>
    <t>CORDYLINES RUBY REDDRESS</t>
  </si>
  <si>
    <t>S22577/2009</t>
  </si>
  <si>
    <t>DAMAIANUS UMAGO</t>
  </si>
  <si>
    <t>S22578/2009</t>
  </si>
  <si>
    <t>DAMAIANUS UMA</t>
  </si>
  <si>
    <t>S22579/2009</t>
  </si>
  <si>
    <t>DAMAIANUS URAX</t>
  </si>
  <si>
    <t>S22580/2009</t>
  </si>
  <si>
    <t>DAMAIANUS UNDRA</t>
  </si>
  <si>
    <t>S22581/2009</t>
  </si>
  <si>
    <t>DAMAIANUS URSINUS</t>
  </si>
  <si>
    <t>S22582/2009</t>
  </si>
  <si>
    <t>DAMAIANUS UMBRA</t>
  </si>
  <si>
    <t>S22583/2009</t>
  </si>
  <si>
    <t>DAMAIANUS ULVA</t>
  </si>
  <si>
    <t>S22584/2009</t>
  </si>
  <si>
    <t>DAMAIANUS URBINO</t>
  </si>
  <si>
    <t>S22657/2005</t>
  </si>
  <si>
    <t>GEMDALES POLYTHENE PAM</t>
  </si>
  <si>
    <t>S22658/2005</t>
  </si>
  <si>
    <t>GEMDALES PENNT LANE</t>
  </si>
  <si>
    <t>S22659/2005</t>
  </si>
  <si>
    <t>GEMDALES PICASSO'S LAST WORD</t>
  </si>
  <si>
    <t>S22879/2005</t>
  </si>
  <si>
    <t>ANGELEYE'S GOLDEN FANTASY</t>
  </si>
  <si>
    <t>S22880/2005</t>
  </si>
  <si>
    <t>ANGELEYE'S MIDNIGHT DANCER</t>
  </si>
  <si>
    <t>S22881/2007</t>
  </si>
  <si>
    <t>AVALLON BILA KAIFA</t>
  </si>
  <si>
    <t>S22882/2007</t>
  </si>
  <si>
    <t>GLYTTAN'S BIZZY</t>
  </si>
  <si>
    <t>S22883/2005</t>
  </si>
  <si>
    <t>ANGELEYE'S DESTINY OF LOVE</t>
  </si>
  <si>
    <t>S22883/2007</t>
  </si>
  <si>
    <t>GLYTTAN'S BINA</t>
  </si>
  <si>
    <t>S22884/2005</t>
  </si>
  <si>
    <t>ANGELEYE'S MIDNIGHT TARA</t>
  </si>
  <si>
    <t>S22886/2005</t>
  </si>
  <si>
    <t>ANGELEYE'S MIDNIGHT SURPRISE</t>
  </si>
  <si>
    <t>S22888/2005</t>
  </si>
  <si>
    <t>ANGELEYE'S MIDNIGHT MAN</t>
  </si>
  <si>
    <t>S22888/2007</t>
  </si>
  <si>
    <t>BEYOND'S HAPPY TO BE HOME</t>
  </si>
  <si>
    <t>S22889/2005</t>
  </si>
  <si>
    <t>ANGELEYE'S SILVER DREAM</t>
  </si>
  <si>
    <t>S22889/2007</t>
  </si>
  <si>
    <t>BEYOND'S HAPPY DAYS ARE HERE AGAIN</t>
  </si>
  <si>
    <t>S22890/2005</t>
  </si>
  <si>
    <t>ANGELEYE'S MIDNIGHT DREAM</t>
  </si>
  <si>
    <t>S22890/2007</t>
  </si>
  <si>
    <t>BEYOND'S HAPPY TO PLEASE</t>
  </si>
  <si>
    <t>S22891/2005</t>
  </si>
  <si>
    <t>ANGELEYE'S MIDNIGHT GIRL</t>
  </si>
  <si>
    <t>S22893/2006</t>
  </si>
  <si>
    <t>CRAFT'S MAID OF MERCY</t>
  </si>
  <si>
    <t>S22894/2006</t>
  </si>
  <si>
    <t>CRAFT'S MAID OF THE MILLENIUM</t>
  </si>
  <si>
    <t>S22902/2009</t>
  </si>
  <si>
    <t>SEAMOOR GOLDEN DELICIOUS</t>
  </si>
  <si>
    <t>S22905/2009</t>
  </si>
  <si>
    <t>GOLD STATUS BURNING UP</t>
  </si>
  <si>
    <t>S22906/2009</t>
  </si>
  <si>
    <t>GOLD STATUS LUCKY STAR</t>
  </si>
  <si>
    <t>S22907/2009</t>
  </si>
  <si>
    <t>GOLD STATUS HUNG UP</t>
  </si>
  <si>
    <t>S22908/2009</t>
  </si>
  <si>
    <t>GOLD STATUS LA ISLA BONITA</t>
  </si>
  <si>
    <t>S22909/2009</t>
  </si>
  <si>
    <t>GOLD STATUS CRAZY FOR YOU</t>
  </si>
  <si>
    <t>S23133/2006</t>
  </si>
  <si>
    <t>CARNOUSTIE'S MOON BE BLUE</t>
  </si>
  <si>
    <t>S23168/2008</t>
  </si>
  <si>
    <t>TURNING LEAF'S MAD TEA PARTY</t>
  </si>
  <si>
    <t>S23169/2008</t>
  </si>
  <si>
    <t>TURNING LEAF'S JUNGLE CRUISE</t>
  </si>
  <si>
    <t>S23170/2008</t>
  </si>
  <si>
    <t>TURNING LEAF'S TOAD'S WILD RIDE</t>
  </si>
  <si>
    <t>S23171/2008</t>
  </si>
  <si>
    <t>TURNING LEAF'S FAIRY MARY</t>
  </si>
  <si>
    <t>S23172/2008</t>
  </si>
  <si>
    <t>TURNING LEAF'S FAIRY IRIDESSA</t>
  </si>
  <si>
    <t>S23286/2005</t>
  </si>
  <si>
    <t>CRAFT'S MAGIC WICH</t>
  </si>
  <si>
    <t>S23382/2007</t>
  </si>
  <si>
    <t>STEADWYN PEPPYBLACK</t>
  </si>
  <si>
    <t>S23396/2006</t>
  </si>
  <si>
    <t>DEANDREAM'S ARIAPRINCESS</t>
  </si>
  <si>
    <t>S23397/2006</t>
  </si>
  <si>
    <t>DEANDREAM'S AD-LIBITUMLASS</t>
  </si>
  <si>
    <t>S23398/2006</t>
  </si>
  <si>
    <t>DEANDREAM'S AGITATOSISTER</t>
  </si>
  <si>
    <t>S23399/2006</t>
  </si>
  <si>
    <t>DEANDREAM'S ANDANTEQUEEN</t>
  </si>
  <si>
    <t>S23400/2006</t>
  </si>
  <si>
    <t>DEANDREAM'S ALTSWEETHEART</t>
  </si>
  <si>
    <t>S23401/2006</t>
  </si>
  <si>
    <t>DEANDREAM'S ALLEGROMISS</t>
  </si>
  <si>
    <t>S23402/2006</t>
  </si>
  <si>
    <t>DEANDREAM'S ACCELERANDOBOY</t>
  </si>
  <si>
    <t>S23403/2006</t>
  </si>
  <si>
    <t>DEANDREAM'S A'TEMPOBROTHER</t>
  </si>
  <si>
    <t>S23404/2006</t>
  </si>
  <si>
    <t>DEANDREAM'S ARIOSOBOSS</t>
  </si>
  <si>
    <t>S23405/2006</t>
  </si>
  <si>
    <t>DEANDREAM'S ANIMATOBEST</t>
  </si>
  <si>
    <t>S23465/2008</t>
  </si>
  <si>
    <t>BRINDLESIDE'S LIQUORICE BON BON</t>
  </si>
  <si>
    <t>S23466/2008</t>
  </si>
  <si>
    <t>BRINDLESIDE'S PEPPERMINT CREAM</t>
  </si>
  <si>
    <t>S23468/2008</t>
  </si>
  <si>
    <t>COLLVETS HISSKA</t>
  </si>
  <si>
    <t>S23469/2008</t>
  </si>
  <si>
    <t>COLLVETS CARDIAC</t>
  </si>
  <si>
    <t>S23470/2008</t>
  </si>
  <si>
    <t>COLLVETS ARTERIA</t>
  </si>
  <si>
    <t>S23471/2008</t>
  </si>
  <si>
    <t>COLLVETS VENA</t>
  </si>
  <si>
    <t>S23472/2008</t>
  </si>
  <si>
    <t>COLLVETS MITRALIS</t>
  </si>
  <si>
    <t>S23473/2008</t>
  </si>
  <si>
    <t>MIRONIK'S URSUS KODIAK</t>
  </si>
  <si>
    <t>S23474/2008</t>
  </si>
  <si>
    <t>MIRONIK'S URSUS MINIMUS</t>
  </si>
  <si>
    <t>S23475/2008</t>
  </si>
  <si>
    <t>MIRONIK'S URSUS KAMTJAKA</t>
  </si>
  <si>
    <t>S23476/2008</t>
  </si>
  <si>
    <t>MIRONIK'S URSUS MALAI</t>
  </si>
  <si>
    <t>S23477/2008</t>
  </si>
  <si>
    <t>MIRONIK'S URSUS PANDA</t>
  </si>
  <si>
    <t>S23478/2008</t>
  </si>
  <si>
    <t>MIRONIK'S URSUS GRIZZLY</t>
  </si>
  <si>
    <t>S23554/2009</t>
  </si>
  <si>
    <t>COLLYSHET'S CARISMA</t>
  </si>
  <si>
    <t>S23555/2009</t>
  </si>
  <si>
    <t>COLLYSHET'S CELINE</t>
  </si>
  <si>
    <t>S23556/2009</t>
  </si>
  <si>
    <t>COLLYSHET'S CHERRIE</t>
  </si>
  <si>
    <t>S23557/2009</t>
  </si>
  <si>
    <t>COLLYSHET'S CINDIE</t>
  </si>
  <si>
    <t>S23619/2006</t>
  </si>
  <si>
    <t>CINNABERRY'S HUNGRY HEART</t>
  </si>
  <si>
    <t>S23620/2006</t>
  </si>
  <si>
    <t>ROLLINGTON SNOWTRACE</t>
  </si>
  <si>
    <t>S23632/2007</t>
  </si>
  <si>
    <t>KARI'DAHLS NEMO NOVELL</t>
  </si>
  <si>
    <t>S23633/2007</t>
  </si>
  <si>
    <t>KARI'DAHLS NELSON NOBELL</t>
  </si>
  <si>
    <t>S23634/2005</t>
  </si>
  <si>
    <t>EARLY MORNINGS LITTLE SUPERMAN</t>
  </si>
  <si>
    <t>S23634/2007</t>
  </si>
  <si>
    <t>KARI'DAHLS NAJKO NOZELL</t>
  </si>
  <si>
    <t>S23635/2007</t>
  </si>
  <si>
    <t>KARI'DAHLS NEXA NIBB</t>
  </si>
  <si>
    <t>S23636/2007</t>
  </si>
  <si>
    <t>KARI'DAHLS NADJA NATIRA</t>
  </si>
  <si>
    <t>S23637/2007</t>
  </si>
  <si>
    <t>KARI'DAHLS NORA NAGELLA</t>
  </si>
  <si>
    <t>S23828/2009</t>
  </si>
  <si>
    <t>OTTEY'S DRESSED IN BLUE</t>
  </si>
  <si>
    <t>S23829/2009</t>
  </si>
  <si>
    <t>OTTEY'S ALL THAT GLITTER</t>
  </si>
  <si>
    <t>S23830/2009</t>
  </si>
  <si>
    <t>OTTEY'S SNOW ANGEL</t>
  </si>
  <si>
    <t>S23832/2009</t>
  </si>
  <si>
    <t>OTTEY'S DRESSED FOR SUCCESS</t>
  </si>
  <si>
    <t>S23834/2009</t>
  </si>
  <si>
    <t>OTTEY'S CATCH MY HEART</t>
  </si>
  <si>
    <t>S24088/2007</t>
  </si>
  <si>
    <t>LINDLYCKAN'S RONJA</t>
  </si>
  <si>
    <t>S24089/2007</t>
  </si>
  <si>
    <t>LINDLYCKAN'S ROMEO</t>
  </si>
  <si>
    <t>S24090/2007</t>
  </si>
  <si>
    <t>LINDLYCKAN'S ROXANNA</t>
  </si>
  <si>
    <t>S24091/2007</t>
  </si>
  <si>
    <t>LINDLYCKAN'S REBELLA</t>
  </si>
  <si>
    <t>S24092/2007</t>
  </si>
  <si>
    <t>LINDLYCKAN'S RUFSA</t>
  </si>
  <si>
    <t>S24094/2007</t>
  </si>
  <si>
    <t>LINDLYCKAN'S RAIJA</t>
  </si>
  <si>
    <t>S24095/2007</t>
  </si>
  <si>
    <t>LINDLYCKAN'S ROSIE</t>
  </si>
  <si>
    <t>S24096/2007</t>
  </si>
  <si>
    <t>LINDLYCKAN'S ROSITA</t>
  </si>
  <si>
    <t>S24362/2008</t>
  </si>
  <si>
    <t>FRÖJDEN'S BLACK CARIBBEAN SHADOW</t>
  </si>
  <si>
    <t>S24363/2007</t>
  </si>
  <si>
    <t>ZINNIA'S FANTASTIC LADY</t>
  </si>
  <si>
    <t>S24365/2008</t>
  </si>
  <si>
    <t>FRÖJDEN'S BLACK PEARL</t>
  </si>
  <si>
    <t>S24463/2006</t>
  </si>
  <si>
    <t>POPHAM'S A NEW LOOK</t>
  </si>
  <si>
    <t>S24464/2006</t>
  </si>
  <si>
    <t>POPHAM'S A NEW BOSS</t>
  </si>
  <si>
    <t>S24465/2006</t>
  </si>
  <si>
    <t>POPHAM'S ANN JO KEPT IN MIND</t>
  </si>
  <si>
    <t>S24867/2007</t>
  </si>
  <si>
    <t>RICKMIX ANNIVERSARY LOAF</t>
  </si>
  <si>
    <t>S24913/2008</t>
  </si>
  <si>
    <t>SILVER HEAVEN'S SUNSHINE GIRL</t>
  </si>
  <si>
    <t>S24964/2009</t>
  </si>
  <si>
    <t>GALLANT BRYCE STAR</t>
  </si>
  <si>
    <t>S24965/2009</t>
  </si>
  <si>
    <t>BEYOND'S KEEP ME IN MIND</t>
  </si>
  <si>
    <t>S24968/2009</t>
  </si>
  <si>
    <t>BEYOND'S KEEP AN EYE ON ME</t>
  </si>
  <si>
    <t>S24969/2009</t>
  </si>
  <si>
    <t>BEYOND'S KEEP ON LOVING ME</t>
  </si>
  <si>
    <t>S24970/2009</t>
  </si>
  <si>
    <t>AVONIA BLACK N BLUE DEVIL</t>
  </si>
  <si>
    <t>S25380/2006</t>
  </si>
  <si>
    <t>EVIGHETENS GOLDEN CLEOPATRA</t>
  </si>
  <si>
    <t>S25465/2009</t>
  </si>
  <si>
    <t>CORDYLINES AS YOU LIKE IT</t>
  </si>
  <si>
    <t>S25467/2009</t>
  </si>
  <si>
    <t>CORDYLINES ATHOS</t>
  </si>
  <si>
    <t>S25471/2009</t>
  </si>
  <si>
    <t>PUCKOLINAS KIMAHRI</t>
  </si>
  <si>
    <t>S25472/2009</t>
  </si>
  <si>
    <t>PUCKOLINAS NANAKI</t>
  </si>
  <si>
    <t>S25473/2009</t>
  </si>
  <si>
    <t>PUCKOLINAS KIROS</t>
  </si>
  <si>
    <t>S25474/2009</t>
  </si>
  <si>
    <t>PUCKOLINAS SEIFER</t>
  </si>
  <si>
    <t>S25475/2009</t>
  </si>
  <si>
    <t>PUCKOLINAS AERIS</t>
  </si>
  <si>
    <t>S25476/2009</t>
  </si>
  <si>
    <t>PUCKOLINAS EIKO</t>
  </si>
  <si>
    <t>S25588/2008</t>
  </si>
  <si>
    <t>OTTEY'S PARK AVENY KATIE</t>
  </si>
  <si>
    <t>S25592/2008</t>
  </si>
  <si>
    <t>OTTEY'S JUST IMAGINE</t>
  </si>
  <si>
    <t>S25594/2008</t>
  </si>
  <si>
    <t>OTTEY'S GOLDENLOCKS</t>
  </si>
  <si>
    <t>S25596/2008</t>
  </si>
  <si>
    <t>OTTEY'S SUGARPLUM</t>
  </si>
  <si>
    <t>S25597/2008</t>
  </si>
  <si>
    <t>OTTEY'S PENNY LANE</t>
  </si>
  <si>
    <t>S25728/2005</t>
  </si>
  <si>
    <t>SPRINGMIST'S WALK IN A FAIRYTALE</t>
  </si>
  <si>
    <t>S25729/2005</t>
  </si>
  <si>
    <t>SPRINGMIST'S WALKING IN SUNSHINE</t>
  </si>
  <si>
    <t>S25730/2005</t>
  </si>
  <si>
    <t>SPRINGMIST'S WALK ON THE WILDSIDE</t>
  </si>
  <si>
    <t>S25731/2005</t>
  </si>
  <si>
    <t>SPRINGMIST'S WALKOVER</t>
  </si>
  <si>
    <t>S25732/2005</t>
  </si>
  <si>
    <t>SPRINGMIST'S WALK ON BY</t>
  </si>
  <si>
    <t>S25733/2005</t>
  </si>
  <si>
    <t>SPRINGMIST'S WALK OF LIFE</t>
  </si>
  <si>
    <t>S25734/2005</t>
  </si>
  <si>
    <t>SPRINGMIST'S WALKABOUT</t>
  </si>
  <si>
    <t>S25740/2005</t>
  </si>
  <si>
    <t>DREAMWISHES CELINE</t>
  </si>
  <si>
    <t>S25756/2009</t>
  </si>
  <si>
    <t>IKKATORPET'S CAJZA</t>
  </si>
  <si>
    <t>S25757/2009</t>
  </si>
  <si>
    <t>IKKATORPET'S CLARA</t>
  </si>
  <si>
    <t>S25758/2009</t>
  </si>
  <si>
    <t>IKKATORPET'S CHESS</t>
  </si>
  <si>
    <t>S25759/2009</t>
  </si>
  <si>
    <t>IKKATORPET'S CHARLY</t>
  </si>
  <si>
    <t>S25760/2009</t>
  </si>
  <si>
    <t>IKKATORPET'S COLLIN</t>
  </si>
  <si>
    <t>S25761/2009</t>
  </si>
  <si>
    <t>IKKATORPET'S CAZPER</t>
  </si>
  <si>
    <t>S25805/2007</t>
  </si>
  <si>
    <t>MABINOGION THE EVENSTAR</t>
  </si>
  <si>
    <t>S25890/2006</t>
  </si>
  <si>
    <t>MELON</t>
  </si>
  <si>
    <t>S26069/2009</t>
  </si>
  <si>
    <t>FRÖJDEN'S CHROME DIAMOND</t>
  </si>
  <si>
    <t>S26279/2006</t>
  </si>
  <si>
    <t>BRONZE LEAF INCREDIBLE IAN</t>
  </si>
  <si>
    <t>S26280/2006</t>
  </si>
  <si>
    <t>BRONZE LEAF INDEPENDENT ISIDOR</t>
  </si>
  <si>
    <t>S26461/2009</t>
  </si>
  <si>
    <t>BLUE LILLY-MAE OF KINGLY SHINE</t>
  </si>
  <si>
    <t>S26853/2007</t>
  </si>
  <si>
    <t>STEADWYN FANCY FOR DANCE</t>
  </si>
  <si>
    <t>S26854/2007</t>
  </si>
  <si>
    <t>STEADWYN FANCY IT</t>
  </si>
  <si>
    <t>S26924/2005</t>
  </si>
  <si>
    <t>RUDÄNGENS CAMERON</t>
  </si>
  <si>
    <t>S27533/2009</t>
  </si>
  <si>
    <t>HAZELGROVE'S LADY OF THE LAKE</t>
  </si>
  <si>
    <t>S27535/2009</t>
  </si>
  <si>
    <t>HAZELGROVE'S MIDNIGHT FLIRT</t>
  </si>
  <si>
    <t>S27540/2009</t>
  </si>
  <si>
    <t>MIRONIK'S XOCKER</t>
  </si>
  <si>
    <t>S27541/2009</t>
  </si>
  <si>
    <t>MIRONIK'S XOYA</t>
  </si>
  <si>
    <t>S27542/2009</t>
  </si>
  <si>
    <t>MIRONIK'S XAFFRAN</t>
  </si>
  <si>
    <t>S27552/2005</t>
  </si>
  <si>
    <t>LIFEDREAM LADY INGEL</t>
  </si>
  <si>
    <t>S27553/2005</t>
  </si>
  <si>
    <t>CHATTERING'S CHAMBERLAIN THE RULER</t>
  </si>
  <si>
    <t>S27554/2005</t>
  </si>
  <si>
    <t>CHATTERING'S CHURCHILL THE MASTER</t>
  </si>
  <si>
    <t>S27555/2005</t>
  </si>
  <si>
    <t>CHATTERING'S CINDERELLA FAIRYTALE</t>
  </si>
  <si>
    <t>S27557/2005</t>
  </si>
  <si>
    <t>CHATTERING'S CLEOPATRA MAGNIFICENT</t>
  </si>
  <si>
    <t>S27558/2005</t>
  </si>
  <si>
    <t>CHATTERING'S CHERRYBELL THE SWEET</t>
  </si>
  <si>
    <t>S27666/2008</t>
  </si>
  <si>
    <t>ONEWAY'S CHIP N' DALE</t>
  </si>
  <si>
    <t>S27667/2008</t>
  </si>
  <si>
    <t>ONEWAY'S TEST PILOT DONALD</t>
  </si>
  <si>
    <t>S27669/2008</t>
  </si>
  <si>
    <t>ONEWAY'S CORN CHIPS</t>
  </si>
  <si>
    <t>S27670/2007</t>
  </si>
  <si>
    <t>WISILO THIMOTEJ</t>
  </si>
  <si>
    <t>S27670/2008</t>
  </si>
  <si>
    <t>ONEWAY'S CRAZY O' DAISY</t>
  </si>
  <si>
    <t>S27671/2007</t>
  </si>
  <si>
    <t>WISILO THISTEL</t>
  </si>
  <si>
    <t>S27672/2007</t>
  </si>
  <si>
    <t>WISILO THAGETIS</t>
  </si>
  <si>
    <t>S27673/2007</t>
  </si>
  <si>
    <t>WISILO THUSSILAGO</t>
  </si>
  <si>
    <t>S27674/2007</t>
  </si>
  <si>
    <t>WISILO THUSENSKÖNA</t>
  </si>
  <si>
    <t>S27675/2007</t>
  </si>
  <si>
    <t>WISILO THUVA</t>
  </si>
  <si>
    <t>S27679/2007</t>
  </si>
  <si>
    <t>RIDING'S IT'S MY SWEETIE</t>
  </si>
  <si>
    <t>S27681/2007</t>
  </si>
  <si>
    <t>RIDING'S JUST LIKE A BOSS</t>
  </si>
  <si>
    <t>S27684/2007</t>
  </si>
  <si>
    <t>RIDING'S JUST LIKE A LADY</t>
  </si>
  <si>
    <t>S27685/2007</t>
  </si>
  <si>
    <t>RIDING'S JUST LIKE A FLOWER</t>
  </si>
  <si>
    <t>S27686/2007</t>
  </si>
  <si>
    <t>RIDING'S JUST LIKE A CAKE</t>
  </si>
  <si>
    <t>S27688/2007</t>
  </si>
  <si>
    <t>STEADWYN CLASSIC BACKUP</t>
  </si>
  <si>
    <t>S27692/2007</t>
  </si>
  <si>
    <t>STEADWYN CLOUD PUFFS</t>
  </si>
  <si>
    <t>S28087/2008</t>
  </si>
  <si>
    <t>EUROTOP ID'S MARCOOLIO</t>
  </si>
  <si>
    <t>S28090/2008</t>
  </si>
  <si>
    <t>EUROTOP ID'S MON AMI</t>
  </si>
  <si>
    <t>S28200/2006</t>
  </si>
  <si>
    <t>FORNBORGENS GRIM</t>
  </si>
  <si>
    <t>S28201/2006</t>
  </si>
  <si>
    <t>FORNBORGENS GORM</t>
  </si>
  <si>
    <t>S28202/2006</t>
  </si>
  <si>
    <t>FORNBORGENS GARP</t>
  </si>
  <si>
    <t>S28203/2006</t>
  </si>
  <si>
    <t>FORNBORGENS GAMMA</t>
  </si>
  <si>
    <t>S28209/2005</t>
  </si>
  <si>
    <t>CALLAHORN'S INVISIBLE LOVE</t>
  </si>
  <si>
    <t>S28210/2005</t>
  </si>
  <si>
    <t>CALLAHORN'S JACQUELINE MY QUEEN</t>
  </si>
  <si>
    <t>S28609/2008</t>
  </si>
  <si>
    <t>MAPLE YARD CHILL OUT</t>
  </si>
  <si>
    <t>S28625/2009</t>
  </si>
  <si>
    <t>BONNI-ROSLAGEN</t>
  </si>
  <si>
    <t>S28626/2009</t>
  </si>
  <si>
    <t>BELLE-ROSLAGEN</t>
  </si>
  <si>
    <t>S28627/2009</t>
  </si>
  <si>
    <t>BYRON-ROSLAGEN</t>
  </si>
  <si>
    <t>S28628/2009</t>
  </si>
  <si>
    <t>BOBBY-ROSLAGEN</t>
  </si>
  <si>
    <t>S28629/2009</t>
  </si>
  <si>
    <t>BASIL-ROSLAGEN</t>
  </si>
  <si>
    <t>S28748/2006</t>
  </si>
  <si>
    <t>BEYOND'S GOOD NEWS FOR ME</t>
  </si>
  <si>
    <t>S28750/2006</t>
  </si>
  <si>
    <t>BEYOND'S GOOD NEWS LADY EDWINA</t>
  </si>
  <si>
    <t>S28753/2006</t>
  </si>
  <si>
    <t>KLARA</t>
  </si>
  <si>
    <t>S28755/2006</t>
  </si>
  <si>
    <t>AGNES</t>
  </si>
  <si>
    <t>S28783/2007</t>
  </si>
  <si>
    <t>GOLD STATUS JET BLACK WALKMAN</t>
  </si>
  <si>
    <t>S28784/2007</t>
  </si>
  <si>
    <t>GOLD STATUS JET BLACK WARRIOR</t>
  </si>
  <si>
    <t>S28785/2007</t>
  </si>
  <si>
    <t>GOLD STATUS JET GOLD WIZARD</t>
  </si>
  <si>
    <t>S29038/2006</t>
  </si>
  <si>
    <t>CHATTERING'S DANCING DORIZ</t>
  </si>
  <si>
    <t>S29041/2006</t>
  </si>
  <si>
    <t>CHATTERING'S DELICIOUS DIZA</t>
  </si>
  <si>
    <t>S29042/2006</t>
  </si>
  <si>
    <t>CHATTERING'S DELIRIOUS DENZEL</t>
  </si>
  <si>
    <t>S29043/2006</t>
  </si>
  <si>
    <t>CHATTERING'S DIAMOND DAIZY</t>
  </si>
  <si>
    <t>S29044/2006</t>
  </si>
  <si>
    <t>CHATTERING'S DYNAMIC DUZTYN</t>
  </si>
  <si>
    <t>S29045/2006</t>
  </si>
  <si>
    <t>CHATTERING'S DARK DENNIZ</t>
  </si>
  <si>
    <t>S29223/2009</t>
  </si>
  <si>
    <t>BRONZE LEAF LADY LIGHTNING</t>
  </si>
  <si>
    <t>S29224/2009</t>
  </si>
  <si>
    <t>BRONZE LEAF LITTLE LASSIE</t>
  </si>
  <si>
    <t>S29225/2009</t>
  </si>
  <si>
    <t>BRONZE LEAF LUCKY LUKE</t>
  </si>
  <si>
    <t>S29226/2009</t>
  </si>
  <si>
    <t>BRONZE LEAF LYRICAL LETITIA</t>
  </si>
  <si>
    <t>S29227/2009</t>
  </si>
  <si>
    <t>SUNWIND'S HAT TRICK</t>
  </si>
  <si>
    <t>S29229/2009</t>
  </si>
  <si>
    <t>SUNWIND'S HYPNOTIC BLUE</t>
  </si>
  <si>
    <t>S29230/2009</t>
  </si>
  <si>
    <t>SUNWIND'S HOCUS POCUS</t>
  </si>
  <si>
    <t>S29404/2005</t>
  </si>
  <si>
    <t>FAIRLINES THE SHOWPRINCESS</t>
  </si>
  <si>
    <t>S29579/2006</t>
  </si>
  <si>
    <t>SEAMIST DARK SKY</t>
  </si>
  <si>
    <t>S29581/2006</t>
  </si>
  <si>
    <t>SEAMIST SKY AT NIGHT</t>
  </si>
  <si>
    <t>S29582/2006</t>
  </si>
  <si>
    <t>SEAMIST HEAVENLY SKY</t>
  </si>
  <si>
    <t>S29583/2006</t>
  </si>
  <si>
    <t>SEAMIST SKY BLUE</t>
  </si>
  <si>
    <t>S29593/2008</t>
  </si>
  <si>
    <t>ALFONS</t>
  </si>
  <si>
    <t>S29594/2008</t>
  </si>
  <si>
    <t>ALEX</t>
  </si>
  <si>
    <t>S29595/2008</t>
  </si>
  <si>
    <t>AYLA</t>
  </si>
  <si>
    <t>S29601/2008</t>
  </si>
  <si>
    <t>CUTLASS CARDINAL</t>
  </si>
  <si>
    <t>S29602/2008</t>
  </si>
  <si>
    <t>CUTLASS CHERIMOYA</t>
  </si>
  <si>
    <t>S29603/2008</t>
  </si>
  <si>
    <t>CUTLASS CLEMENTIN</t>
  </si>
  <si>
    <t>S29603/2009</t>
  </si>
  <si>
    <t>RUSTIC'S ROCK ME AMADEUS</t>
  </si>
  <si>
    <t>S29605/2008</t>
  </si>
  <si>
    <t>SPRINGMIST'S MANDRAKE THE MAGICIAN</t>
  </si>
  <si>
    <t>S29606/2008</t>
  </si>
  <si>
    <t>SPRINGMIST'S GANDALF THE SORCERER</t>
  </si>
  <si>
    <t>S29607/2008</t>
  </si>
  <si>
    <t>SPRINGMIST'S MERLIN THE WARLOCK</t>
  </si>
  <si>
    <t>S29608/2008</t>
  </si>
  <si>
    <t>SPRINGMIST'S RINCEWIND THE WIZZARD</t>
  </si>
  <si>
    <t>S29711/2005</t>
  </si>
  <si>
    <t>CARMINELL'E HUCKLEBERRY FINN</t>
  </si>
  <si>
    <t>S29811/2006</t>
  </si>
  <si>
    <t>REEDHAM RANSOM IN GOLD</t>
  </si>
  <si>
    <t>S29815/2006</t>
  </si>
  <si>
    <t>REEDHAM ROMANTIC FEELING</t>
  </si>
  <si>
    <t>S29941/2008</t>
  </si>
  <si>
    <t>DREAM MEADOW'S SECRET-LOVER</t>
  </si>
  <si>
    <t>S29942/2008</t>
  </si>
  <si>
    <t>DREAM MEADOW'S SPRING-FEVER</t>
  </si>
  <si>
    <t>S29943/2008</t>
  </si>
  <si>
    <t>DREAM MEADOW'S ORANGE-JAFFA</t>
  </si>
  <si>
    <t>S29959/2007</t>
  </si>
  <si>
    <t>SAGOVINDENS DOUBLE DELIGHT</t>
  </si>
  <si>
    <t>S30184/2005</t>
  </si>
  <si>
    <t>HAMMARHÖJDENS LILY OF THE VALLEY</t>
  </si>
  <si>
    <t>S30186/2005</t>
  </si>
  <si>
    <t>HAMMARHÖJDENS LITTLE FAIRY</t>
  </si>
  <si>
    <t>S30208/2006</t>
  </si>
  <si>
    <t>SPIREAN'S HE'S GOT IT ALL</t>
  </si>
  <si>
    <t>S30209/2006</t>
  </si>
  <si>
    <t>SPIREAN'S SHE'S MY DARK ANGEL</t>
  </si>
  <si>
    <t>S30210/2006</t>
  </si>
  <si>
    <t>SPIREAN'S SHE'S HEAVEN AND HELL</t>
  </si>
  <si>
    <t>S30212/2006</t>
  </si>
  <si>
    <t>SPIREAN'S SHE'S ALL THAT</t>
  </si>
  <si>
    <t>S30363/2007</t>
  </si>
  <si>
    <t>OTTEY'S FAIRYTALE SUPERDREAM</t>
  </si>
  <si>
    <t>S30364/2007</t>
  </si>
  <si>
    <t>OTTEY'S LIGHT IN MY SOUL</t>
  </si>
  <si>
    <t>S30365/2007</t>
  </si>
  <si>
    <t>OTTEY'S GOLDIKA</t>
  </si>
  <si>
    <t>S30416/2009</t>
  </si>
  <si>
    <t>SHIM'S ONE TOUCH WITH MY STAR</t>
  </si>
  <si>
    <t>S30417/2009</t>
  </si>
  <si>
    <t>SHIM'S GIVE ME ONE STAR</t>
  </si>
  <si>
    <t>S30418/2009</t>
  </si>
  <si>
    <t>SHIM'S ONE IN A MILLION STAR</t>
  </si>
  <si>
    <t>S30420/2009</t>
  </si>
  <si>
    <t>SHIM'S MAKE ONE WISH FOR MY STAR</t>
  </si>
  <si>
    <t>S30487/2006</t>
  </si>
  <si>
    <t>FOLIAS ZILVER PINE</t>
  </si>
  <si>
    <t>S30488/2006</t>
  </si>
  <si>
    <t>FOLIAS ZMAZHER</t>
  </si>
  <si>
    <t>S30490/2006</t>
  </si>
  <si>
    <t>FOLIAS ZOOT ZUIT</t>
  </si>
  <si>
    <t>S30491/2006</t>
  </si>
  <si>
    <t>FOLIAS ZINFONIETTA</t>
  </si>
  <si>
    <t>S30492/2006</t>
  </si>
  <si>
    <t>FOLIAS ZUZANNE</t>
  </si>
  <si>
    <t>S30493/2006</t>
  </si>
  <si>
    <t>FOLIAS ZOCCER WADD</t>
  </si>
  <si>
    <t>S30494/2006</t>
  </si>
  <si>
    <t>FOLIAS ZTARLIGHT</t>
  </si>
  <si>
    <t>S30776/2009</t>
  </si>
  <si>
    <t>SAMMEN'S GIVE ME FIVE</t>
  </si>
  <si>
    <t>S30778/2009</t>
  </si>
  <si>
    <t>SAMMEN'S HIGH FIVE</t>
  </si>
  <si>
    <t>S30779/2009</t>
  </si>
  <si>
    <t>SAMMEN'S LOW FIVE</t>
  </si>
  <si>
    <t>S30780/2009</t>
  </si>
  <si>
    <t>SAMMEN'S MIDDLE FIVE</t>
  </si>
  <si>
    <t>S30872/2005</t>
  </si>
  <si>
    <t>ÖXATORPETS CHESSIE</t>
  </si>
  <si>
    <t>S30939/2007</t>
  </si>
  <si>
    <t>GEMDALES UNBELIEVABLE URZULA</t>
  </si>
  <si>
    <t>S30940/2007</t>
  </si>
  <si>
    <t>GEMDALES UNFORGETTABLE UNCLE ZAM</t>
  </si>
  <si>
    <t>S30941/2007</t>
  </si>
  <si>
    <t>GEMDALES UNBEATEN UMBERTO Z</t>
  </si>
  <si>
    <t>S30942/2007</t>
  </si>
  <si>
    <t>GEMDALES ULTIMATE ULZTERMAN</t>
  </si>
  <si>
    <t>S30987/2006</t>
  </si>
  <si>
    <t>CRAVING'S MAGIC BLUE DREAM</t>
  </si>
  <si>
    <t>S30990/2006</t>
  </si>
  <si>
    <t>CRAVING'S MAGIC BLUE INSPIRATION</t>
  </si>
  <si>
    <t>S30991/2006</t>
  </si>
  <si>
    <t>CRAVING'S MAGIC BLUE DESIGN</t>
  </si>
  <si>
    <t>S30993/2006</t>
  </si>
  <si>
    <t>EUROTOP TOFFIE ROSE</t>
  </si>
  <si>
    <t>S30994/2006</t>
  </si>
  <si>
    <t>EUROTOP TRITON</t>
  </si>
  <si>
    <t>S30995/2006</t>
  </si>
  <si>
    <t>EUROTOP TIA MARIA</t>
  </si>
  <si>
    <t>S31130/2009</t>
  </si>
  <si>
    <t>CRONYS SOUND OF ICE</t>
  </si>
  <si>
    <t>S31132/2009</t>
  </si>
  <si>
    <t>CRONYS SOUND OF SNOW</t>
  </si>
  <si>
    <t>S31133/2009</t>
  </si>
  <si>
    <t>CRONYS SOUND OF NIGHT</t>
  </si>
  <si>
    <t>S31137/2009</t>
  </si>
  <si>
    <t>KONVALJENS DON CARLOS</t>
  </si>
  <si>
    <t>S31139/2009</t>
  </si>
  <si>
    <t>PAOLA VOM TRAUMLAND WOBLITZ-SEE</t>
  </si>
  <si>
    <t>S31140/2009</t>
  </si>
  <si>
    <t>PRETTY PEARL VOM TRAUMLAND WOBLITZ-</t>
  </si>
  <si>
    <t>S31357/2005</t>
  </si>
  <si>
    <t>ULLHAMRA'S ISAC</t>
  </si>
  <si>
    <t>S31399/2006</t>
  </si>
  <si>
    <t>CINNABERRY'S HOLE IN ONE</t>
  </si>
  <si>
    <t>S31636/2007</t>
  </si>
  <si>
    <t>MAC ÖRTOFT'S BLACK PEARL</t>
  </si>
  <si>
    <t>S31734/2006</t>
  </si>
  <si>
    <t>MIRONIK'S PASCAL</t>
  </si>
  <si>
    <t>S31735/2006</t>
  </si>
  <si>
    <t>MIRONIK'S PICKO</t>
  </si>
  <si>
    <t>S31736/2006</t>
  </si>
  <si>
    <t>MIRONIK'S POSSUM</t>
  </si>
  <si>
    <t>S31737/2006</t>
  </si>
  <si>
    <t>MIRONIK'S PAOLA</t>
  </si>
  <si>
    <t>S31738/2006</t>
  </si>
  <si>
    <t>MIRONIK'S PANIZZI</t>
  </si>
  <si>
    <t>S31739/2006</t>
  </si>
  <si>
    <t>CRAVING'S MIDNIGHT BLUE SURPRISE</t>
  </si>
  <si>
    <t>S32022/2005</t>
  </si>
  <si>
    <t>GREYLINES FUZ GOLDEN</t>
  </si>
  <si>
    <t>S32144/2007</t>
  </si>
  <si>
    <t>ONEWAY'S MR DESTINY</t>
  </si>
  <si>
    <t>S32146/2007</t>
  </si>
  <si>
    <t>ONEWAY'S DREAM ON</t>
  </si>
  <si>
    <t>S32147/2007</t>
  </si>
  <si>
    <t>ONEWAY'S CENTER OF ATTENTION</t>
  </si>
  <si>
    <t>S32152/2007</t>
  </si>
  <si>
    <t>SPIREAN'S TOUCH OF JOY</t>
  </si>
  <si>
    <t>S32154/2007</t>
  </si>
  <si>
    <t>RUDÄNGENS FOR YOUR EYES ONLY</t>
  </si>
  <si>
    <t>S32155/2007</t>
  </si>
  <si>
    <t>RUDÄNGENS FEELS LIKE HEAVEN</t>
  </si>
  <si>
    <t>S32157/2007</t>
  </si>
  <si>
    <t>RUDÄNGENS FIRST IN TIME</t>
  </si>
  <si>
    <t>S32159/2007</t>
  </si>
  <si>
    <t>SUNWIND'S GO AHEAD</t>
  </si>
  <si>
    <t>S32160/2007</t>
  </si>
  <si>
    <t>SUNWIND'S GRAND SLAM</t>
  </si>
  <si>
    <t>S32162/2007</t>
  </si>
  <si>
    <t>SUNWIND'S GOING TOP</t>
  </si>
  <si>
    <t>S32163/2007</t>
  </si>
  <si>
    <t>SUNWIND'S GOLD WISH</t>
  </si>
  <si>
    <t>S32469/2008</t>
  </si>
  <si>
    <t>HASSELTORPETS ENCHANTED FREE SPIRIT</t>
  </si>
  <si>
    <t>S32761/2008</t>
  </si>
  <si>
    <t>PAHA SAPAS OGLIGLE WAKA</t>
  </si>
  <si>
    <t>S32766/2008</t>
  </si>
  <si>
    <t>PAHA SAPAS OWAJILA</t>
  </si>
  <si>
    <t>S32825/2007</t>
  </si>
  <si>
    <t>MIRONIK'S SITRON</t>
  </si>
  <si>
    <t>S32826/2007</t>
  </si>
  <si>
    <t>MIRONIK'S SHERIMOJA</t>
  </si>
  <si>
    <t>S33091/2007</t>
  </si>
  <si>
    <t>COLLYSHET'S ADAM</t>
  </si>
  <si>
    <t>S33092/2007</t>
  </si>
  <si>
    <t>COLLYSHET'S ABEL</t>
  </si>
  <si>
    <t>S33093/2007</t>
  </si>
  <si>
    <t>COLLYSHET'S ARNOLD</t>
  </si>
  <si>
    <t>S33094/2007</t>
  </si>
  <si>
    <t>COLLYSHET'S ALVA</t>
  </si>
  <si>
    <t>S33095/2007</t>
  </si>
  <si>
    <t>COLLYSHET'S ALEXANDRA</t>
  </si>
  <si>
    <t>S33095/2008</t>
  </si>
  <si>
    <t>ONEWAY'S SIR HUGO DRAX</t>
  </si>
  <si>
    <t>S33096/2007</t>
  </si>
  <si>
    <t>COLLYSHET'S ANASTASIA</t>
  </si>
  <si>
    <t>S33097/2007</t>
  </si>
  <si>
    <t>COLLYSHET'S ANTONIA</t>
  </si>
  <si>
    <t>S33098/2007</t>
  </si>
  <si>
    <t>MIRONIK'S RHAPSODY</t>
  </si>
  <si>
    <t>S33099/2007</t>
  </si>
  <si>
    <t>MIRONIK'S RIBSTON</t>
  </si>
  <si>
    <t>S33099/2008</t>
  </si>
  <si>
    <t>ONEWAY'S MARY GOODNIGHT</t>
  </si>
  <si>
    <t>S33100/2007</t>
  </si>
  <si>
    <t>MIRONIK'S RIGATONI</t>
  </si>
  <si>
    <t>S33101/2007</t>
  </si>
  <si>
    <t>MIRONIK'S ROQUEFORT</t>
  </si>
  <si>
    <t>S33102/2007</t>
  </si>
  <si>
    <t>MIRONIK'S RAVIOLI</t>
  </si>
  <si>
    <t>S33102/2008</t>
  </si>
  <si>
    <t>ONEWAY'S OCTOPUSSY</t>
  </si>
  <si>
    <t>S33103/2007</t>
  </si>
  <si>
    <t>MIRONIK'S ROVA</t>
  </si>
  <si>
    <t>S33103/2008</t>
  </si>
  <si>
    <t>ONEWAY'S PUSSY GALORE</t>
  </si>
  <si>
    <t>S33104/2007</t>
  </si>
  <si>
    <t>MIRONIK'S RICOTTA</t>
  </si>
  <si>
    <t>S33105/2007</t>
  </si>
  <si>
    <t>MIRONIK'S RUCCOLA</t>
  </si>
  <si>
    <t>S33106/2008</t>
  </si>
  <si>
    <t>WILD AT HARDT LORELEY LILAC</t>
  </si>
  <si>
    <t>S33107/2008</t>
  </si>
  <si>
    <t>WILD AT HARDT MEDEA MAUVE</t>
  </si>
  <si>
    <t>S33108/2008</t>
  </si>
  <si>
    <t>WILD AT HARDT MEDUSA MAUVE MICROBE</t>
  </si>
  <si>
    <t>S33110/2008</t>
  </si>
  <si>
    <t>MARI-MON'S NICE JEWEL OF FANTASY</t>
  </si>
  <si>
    <t>S33111/2008</t>
  </si>
  <si>
    <t>MARI-MON'S CLEOPATRA OF FANTASY</t>
  </si>
  <si>
    <t>S33113/2008</t>
  </si>
  <si>
    <t>MARI-MON'S BLUE MOONSHADOW</t>
  </si>
  <si>
    <t>S33114/2008</t>
  </si>
  <si>
    <t>MARI-MON'S RAPZODY IN MUSIC</t>
  </si>
  <si>
    <t>S33115/2008</t>
  </si>
  <si>
    <t>MARI-MON'S BLUE JAZZ IN MUSIC</t>
  </si>
  <si>
    <t>S33384/2008</t>
  </si>
  <si>
    <t>MALINALLIN WINNING TICKET</t>
  </si>
  <si>
    <t>S33385/2007</t>
  </si>
  <si>
    <t>SHIM'S BEHIND THESE MAGICAL EYES</t>
  </si>
  <si>
    <t>S33386/2007</t>
  </si>
  <si>
    <t>SHIM'S MAGIC STAR IN YOUR EYES</t>
  </si>
  <si>
    <t>S33387/2007</t>
  </si>
  <si>
    <t>SHIM'S MAGIC STORY OF YOUR EYES</t>
  </si>
  <si>
    <t>S33388/2007</t>
  </si>
  <si>
    <t>SHIM'S DREAM ABOUT MY MAGIC EYES</t>
  </si>
  <si>
    <t>S33389/2007</t>
  </si>
  <si>
    <t>SHIM'S MAGIC FOR YOUR EYES ONLY</t>
  </si>
  <si>
    <t>S33390/2007</t>
  </si>
  <si>
    <t>HAZELGROVE'S SWEET ENCHANTRESS</t>
  </si>
  <si>
    <t>S33392/2007</t>
  </si>
  <si>
    <t>HAMMARHÖJDENS PERFECT POISON</t>
  </si>
  <si>
    <t>S33394/2007</t>
  </si>
  <si>
    <t>HAMMARHÖJDENS PAGANIZE PASSION</t>
  </si>
  <si>
    <t>S33479/2005</t>
  </si>
  <si>
    <t>BEYOND'S FOREVER MY CHOICE</t>
  </si>
  <si>
    <t>S33480/2005</t>
  </si>
  <si>
    <t>BEYOND'S FOREVER MY LOVE</t>
  </si>
  <si>
    <t>S33482/2005</t>
  </si>
  <si>
    <t>BEYOND'S FOREVER MY DARLING</t>
  </si>
  <si>
    <t>S33487/2005</t>
  </si>
  <si>
    <t>S33677/2009</t>
  </si>
  <si>
    <t>SKYELICE ARCTIC EXPLORER PEARY</t>
  </si>
  <si>
    <t>S33678/2009</t>
  </si>
  <si>
    <t>SKYELICE ARCTIC EXPLORER HENSON</t>
  </si>
  <si>
    <t>S33776/2007</t>
  </si>
  <si>
    <t>FANCYMORE SPECIAL ADDICTION</t>
  </si>
  <si>
    <t>S33778/2007</t>
  </si>
  <si>
    <t>FANCYMORE GUARDIAN ANGEL</t>
  </si>
  <si>
    <t>S33779/2007</t>
  </si>
  <si>
    <t>FANCYMORE FAITHFUL ANGEL</t>
  </si>
  <si>
    <t>S33780/2007</t>
  </si>
  <si>
    <t>FANCYMORE BLOSSOM ANGEL</t>
  </si>
  <si>
    <t>S33781/2007</t>
  </si>
  <si>
    <t>FANCYMORE SPECIAL PERFORMANCE</t>
  </si>
  <si>
    <t>S33827/2006</t>
  </si>
  <si>
    <t>ONEWAY'S TIME FOR ACTION</t>
  </si>
  <si>
    <t>S33828/2006</t>
  </si>
  <si>
    <t>ONEWAY'S TIME TO RELAX</t>
  </si>
  <si>
    <t>S33886/2005</t>
  </si>
  <si>
    <t>LORENDALE CAITHNESS</t>
  </si>
  <si>
    <t>S34094/2007</t>
  </si>
  <si>
    <t>VONNY-HILLS TOUCH OF GOLD</t>
  </si>
  <si>
    <t>S34096/2007</t>
  </si>
  <si>
    <t>VONNY-HILLS GOLDSTAR'S KING</t>
  </si>
  <si>
    <t>S34326/2009</t>
  </si>
  <si>
    <t>COLLYDANE'S DINMOND EYES</t>
  </si>
  <si>
    <t>S34423/2005</t>
  </si>
  <si>
    <t>ONEWAY'S SUZUKI</t>
  </si>
  <si>
    <t>S34424/2005</t>
  </si>
  <si>
    <t>ONEWAY'S TRIUMPH</t>
  </si>
  <si>
    <t>S34425/2005</t>
  </si>
  <si>
    <t>ONEWAY'S HARLEY DAVIDSON</t>
  </si>
  <si>
    <t>S34426/2005</t>
  </si>
  <si>
    <t>ONEWAY'S KAWASAKI</t>
  </si>
  <si>
    <t>S34427/2005</t>
  </si>
  <si>
    <t>ONEWAY'S YAMAHA</t>
  </si>
  <si>
    <t>S34429/2005</t>
  </si>
  <si>
    <t>ONEWAY'S APRILIA</t>
  </si>
  <si>
    <t>S34432/2005</t>
  </si>
  <si>
    <t>ONEWAY'S RING OF FIRE</t>
  </si>
  <si>
    <t>S34433/2005</t>
  </si>
  <si>
    <t>ONEWAY'S GOLD RING</t>
  </si>
  <si>
    <t>S34434/2005</t>
  </si>
  <si>
    <t>ONEWAY'S SMOKE RING</t>
  </si>
  <si>
    <t>S34435/2005</t>
  </si>
  <si>
    <t>BRANTASTIGS JAZZ ARNE DOMNÉRUS</t>
  </si>
  <si>
    <t>S34436/2005</t>
  </si>
  <si>
    <t>BRANTASTIGS JAZZ COUNT BASIE</t>
  </si>
  <si>
    <t>S34437/2005</t>
  </si>
  <si>
    <t>BRANTASTIGS JAZZ DUKE ELLINGTON</t>
  </si>
  <si>
    <t>S34439/2005</t>
  </si>
  <si>
    <t>BRANTASTIGS JAZZ ANITA O'DAY</t>
  </si>
  <si>
    <t>S34440/2005</t>
  </si>
  <si>
    <t>BRANTASTIGS JAZZ BILLIE HOLIDAY</t>
  </si>
  <si>
    <t>S34523/2007</t>
  </si>
  <si>
    <t>CINNABERRY'S UNIQUE STYLE</t>
  </si>
  <si>
    <t>S34685/2009</t>
  </si>
  <si>
    <t>GLORY WAY EXOTIK AT MONSOLANA</t>
  </si>
  <si>
    <t>S34936/2008</t>
  </si>
  <si>
    <t>ZINNIA'S IBIZA SUN</t>
  </si>
  <si>
    <t>S35287/2009</t>
  </si>
  <si>
    <t>LURVETUFSAS NOTHING COMPARES</t>
  </si>
  <si>
    <t>S35334/2006</t>
  </si>
  <si>
    <t>ONEWAY'S SUPER JET</t>
  </si>
  <si>
    <t>S35336/2006</t>
  </si>
  <si>
    <t>MODEST MADONNA'S GLORY OF SPRING</t>
  </si>
  <si>
    <t>S35338/2006</t>
  </si>
  <si>
    <t>MODEST MADONNA'S GLORY OF RED ROBIN</t>
  </si>
  <si>
    <t>S35339/2006</t>
  </si>
  <si>
    <t>GATEFIELDS GOING FOR A RIDE</t>
  </si>
  <si>
    <t>S35340/2006</t>
  </si>
  <si>
    <t>GATEFIELDS GOOD OL'DAYS</t>
  </si>
  <si>
    <t>S35367/2007</t>
  </si>
  <si>
    <t>WINDY FOREST'S PRINCE CHARMING</t>
  </si>
  <si>
    <t>S35561/2009</t>
  </si>
  <si>
    <t>MODEST MADONNA'S SPRING SUN</t>
  </si>
  <si>
    <t>S35681/2007</t>
  </si>
  <si>
    <t>MODEST MADONNA'S SPRING OF JOY</t>
  </si>
  <si>
    <t>S35682/2007</t>
  </si>
  <si>
    <t>MODEST MADONNA'S SPRING OF LOVE</t>
  </si>
  <si>
    <t>S36023/2008</t>
  </si>
  <si>
    <t>RIDING'S KEEPSAKE</t>
  </si>
  <si>
    <t>S36026/2008</t>
  </si>
  <si>
    <t>SURPRISE STAR MR BIG HOSS</t>
  </si>
  <si>
    <t>S36183/2009</t>
  </si>
  <si>
    <t>ANGELEYE'S HIT 'N RUN</t>
  </si>
  <si>
    <t>S36184/2009</t>
  </si>
  <si>
    <t>ANGELEYE'S BLACKBERRY DOTTS</t>
  </si>
  <si>
    <t>S36188/2009</t>
  </si>
  <si>
    <t>ANGELEYE'S PASSION 'N PRIDE</t>
  </si>
  <si>
    <t>S36271/2008</t>
  </si>
  <si>
    <t>MIRONIK'S VIR</t>
  </si>
  <si>
    <t>S36272/2008</t>
  </si>
  <si>
    <t>MIRONIK'S VIKTOR</t>
  </si>
  <si>
    <t>S36273/2008</t>
  </si>
  <si>
    <t>MIRONIK'S VALE</t>
  </si>
  <si>
    <t>S36274/2008</t>
  </si>
  <si>
    <t>MIRONIK'S VENI</t>
  </si>
  <si>
    <t>S36275/2008</t>
  </si>
  <si>
    <t>MIRONIK'S VIDI</t>
  </si>
  <si>
    <t>S36276/2008</t>
  </si>
  <si>
    <t>MIRONIK'S VICI</t>
  </si>
  <si>
    <t>S36277/2008</t>
  </si>
  <si>
    <t>MIRONIK'S VITA</t>
  </si>
  <si>
    <t>S36283/2008</t>
  </si>
  <si>
    <t>TICKARY GOLDEN KING</t>
  </si>
  <si>
    <t>S36310/2007</t>
  </si>
  <si>
    <t>POPHAM'S GO FOR IT MASTER</t>
  </si>
  <si>
    <t>S36311/2007</t>
  </si>
  <si>
    <t>POPHAM'S GO FOR IT HONEY</t>
  </si>
  <si>
    <t>S36313/2007</t>
  </si>
  <si>
    <t>ANNIE'RUTHS KARO</t>
  </si>
  <si>
    <t>S36316/2007</t>
  </si>
  <si>
    <t>ANNIE'RUTHS KARMENCITA</t>
  </si>
  <si>
    <t>S36583/2008</t>
  </si>
  <si>
    <t>ROWAN HEIGHT'S BROOKE LOGAN</t>
  </si>
  <si>
    <t>S36584/2008</t>
  </si>
  <si>
    <t>ROWAN HEIGHT'S TAYLOR HAYES</t>
  </si>
  <si>
    <t>S36585/2008</t>
  </si>
  <si>
    <t>ROWAN HEIGHT'S STEPHANIE FORRESTER</t>
  </si>
  <si>
    <t>S36602/2005</t>
  </si>
  <si>
    <t>FOLIAS ZPEEDTRAPP</t>
  </si>
  <si>
    <t>S36646/2009</t>
  </si>
  <si>
    <t>BUSAN'S HUX FLUX</t>
  </si>
  <si>
    <t>S36851/2006</t>
  </si>
  <si>
    <t>WINECOOLER'S FAIR PLAY</t>
  </si>
  <si>
    <t>S36854/2006</t>
  </si>
  <si>
    <t>WINECOOLER'S FAST AND FURIOUS</t>
  </si>
  <si>
    <t>S36856/2006</t>
  </si>
  <si>
    <t>WINECOOLER'S FAMOUST DIVA</t>
  </si>
  <si>
    <t>S36872/2009</t>
  </si>
  <si>
    <t>DANTOS MAMA MIA</t>
  </si>
  <si>
    <t>S36873/2009</t>
  </si>
  <si>
    <t>DANTOS MYSTERY MAN</t>
  </si>
  <si>
    <t>S36875/2009</t>
  </si>
  <si>
    <t>DANTOS MASTER MIND</t>
  </si>
  <si>
    <t>S36876/2009</t>
  </si>
  <si>
    <t>DANTOS MAGIC MOON</t>
  </si>
  <si>
    <t>S36877/2009</t>
  </si>
  <si>
    <t>DANTOS MEADOW MUSIC</t>
  </si>
  <si>
    <t>S36939/2007</t>
  </si>
  <si>
    <t>MEADOW LANE'S SWEET CHILD OF MINE</t>
  </si>
  <si>
    <t>S37445/2009</t>
  </si>
  <si>
    <t>GREAT STARS SUPERIOR X EFFECT</t>
  </si>
  <si>
    <t>S37534/2006</t>
  </si>
  <si>
    <t>BERMARKS MACKENZIE IN BLUE</t>
  </si>
  <si>
    <t>S37539/2006</t>
  </si>
  <si>
    <t>BERMARKS MORIAH IN BLUE</t>
  </si>
  <si>
    <t>S37692/2007</t>
  </si>
  <si>
    <t>CORDYLINES TOUCH OF GOLD</t>
  </si>
  <si>
    <t>S37693/2007</t>
  </si>
  <si>
    <t>CORDYLINES TOP SECRET</t>
  </si>
  <si>
    <t>S37694/2007</t>
  </si>
  <si>
    <t>CORDYLINES TOP OF THE WORLD</t>
  </si>
  <si>
    <t>S37910/2008</t>
  </si>
  <si>
    <t>UNILINE'S BASIL HAYDEN'S</t>
  </si>
  <si>
    <t>S37911/2008</t>
  </si>
  <si>
    <t>UNILINE'S MEMORY MAKER</t>
  </si>
  <si>
    <t>S37912/2008</t>
  </si>
  <si>
    <t>UNILINE'S ELMER T LEE</t>
  </si>
  <si>
    <t>S37913/2008</t>
  </si>
  <si>
    <t>UNILINE'S WISER'S DE LUXE</t>
  </si>
  <si>
    <t>S37914/2008</t>
  </si>
  <si>
    <t>UNILINE'S TROPICAL BLUE</t>
  </si>
  <si>
    <t>S37915/2008</t>
  </si>
  <si>
    <t>UNILINE'S LORD CALVERT</t>
  </si>
  <si>
    <t>S37916/2008</t>
  </si>
  <si>
    <t>UNILINE'S COUNTRY LANE</t>
  </si>
  <si>
    <t>S37964/2006</t>
  </si>
  <si>
    <t>CALLAHORN'S MAYBE A MASTERPIECE</t>
  </si>
  <si>
    <t>S37965/2006</t>
  </si>
  <si>
    <t>CALLAHORN'S MEMORY OF A CHOICE</t>
  </si>
  <si>
    <t>S37969/2006</t>
  </si>
  <si>
    <t>ÄSSTORPS IOR</t>
  </si>
  <si>
    <t>S37971/2006</t>
  </si>
  <si>
    <t>COCCHI BIONDO DI PASTORE SVELTO</t>
  </si>
  <si>
    <t>S37972/2006</t>
  </si>
  <si>
    <t>BLACK GARY LE POIVRE NOIR</t>
  </si>
  <si>
    <t>S38047/2005</t>
  </si>
  <si>
    <t>FANCYMORE TOUCH OF SECRET</t>
  </si>
  <si>
    <t>S38048/2005</t>
  </si>
  <si>
    <t>FANCYMORE TOUCH OF FUTURE</t>
  </si>
  <si>
    <t>S38049/2005</t>
  </si>
  <si>
    <t>FANCYMORE ANGEL OF LOVE</t>
  </si>
  <si>
    <t>S38050/2005</t>
  </si>
  <si>
    <t>FANCYMORE I'M NO ANGEL</t>
  </si>
  <si>
    <t>S38051/2005</t>
  </si>
  <si>
    <t>FANCYMORE TOUCH OF INSPIRATION</t>
  </si>
  <si>
    <t>S38052/2005</t>
  </si>
  <si>
    <t>FANCYMORE JUST AN ANGEL</t>
  </si>
  <si>
    <t>S38054/2005</t>
  </si>
  <si>
    <t>FANCYMORE TOUCH OF STARSHINE</t>
  </si>
  <si>
    <t>S38057/2005</t>
  </si>
  <si>
    <t>MAXIMUS POLLUX</t>
  </si>
  <si>
    <t>S38060/2005</t>
  </si>
  <si>
    <t>MAXIMUS NEGRITA</t>
  </si>
  <si>
    <t>S38062/2005</t>
  </si>
  <si>
    <t>ALICE-ROSLAGEN</t>
  </si>
  <si>
    <t>S38427/2006</t>
  </si>
  <si>
    <t>SAGOVINDENS CALISSA SE MELWA CURUNI</t>
  </si>
  <si>
    <t>S38738/2005</t>
  </si>
  <si>
    <t>GLENHAVEN ROYAL DREAM</t>
  </si>
  <si>
    <t>S38739/2005</t>
  </si>
  <si>
    <t>GLENHAVEN ROYAL DESTINY</t>
  </si>
  <si>
    <t>S38740/2005</t>
  </si>
  <si>
    <t>GLENHAVEN ROYAL FASHION</t>
  </si>
  <si>
    <t>S38755/2007</t>
  </si>
  <si>
    <t>STAR HATCH BIZZY-WOMEN</t>
  </si>
  <si>
    <t>S39634/2009</t>
  </si>
  <si>
    <t>GEMDALES YIPPIE YAHOO</t>
  </si>
  <si>
    <t>S39636/2009</t>
  </si>
  <si>
    <t>GEMDALES YEARNING YENNY</t>
  </si>
  <si>
    <t>S39637/2009</t>
  </si>
  <si>
    <t>GEMDALES YOLLY YULIA</t>
  </si>
  <si>
    <t>S39878/2008</t>
  </si>
  <si>
    <t>CATHILINE'S CAJUN BOOGIE</t>
  </si>
  <si>
    <t>S39913/2007</t>
  </si>
  <si>
    <t>COLLIE FARM LADY MADONNA</t>
  </si>
  <si>
    <t>S40265/2006</t>
  </si>
  <si>
    <t>OTTEY'S BLACK COFFE'E</t>
  </si>
  <si>
    <t>S40268/2006</t>
  </si>
  <si>
    <t>OTTEY'S GRACING PEARL</t>
  </si>
  <si>
    <t>S40269/2006</t>
  </si>
  <si>
    <t>OTTEY'S STRING OF PEARLS</t>
  </si>
  <si>
    <t>S40270/2006</t>
  </si>
  <si>
    <t>ÄSSTORPS JACK THE SHINING BLUE BOY</t>
  </si>
  <si>
    <t>S40271/2006</t>
  </si>
  <si>
    <t>ÄSSTORPS JOY IN BLUE</t>
  </si>
  <si>
    <t>S40272/2006</t>
  </si>
  <si>
    <t>ÄSSTORPS JEWEL IN BLUE</t>
  </si>
  <si>
    <t>S40275/2006</t>
  </si>
  <si>
    <t>ÄSSTORPS JET'AIME</t>
  </si>
  <si>
    <t>S40328/2008</t>
  </si>
  <si>
    <t>SHIM'S ALL FOR MY HEART</t>
  </si>
  <si>
    <t>S40328/2009</t>
  </si>
  <si>
    <t>CENN VOM HAHNEFLÜSSCHEN</t>
  </si>
  <si>
    <t>S40456/2005</t>
  </si>
  <si>
    <t>MANDANE'S VANILLA DREAM</t>
  </si>
  <si>
    <t>S40457/2005</t>
  </si>
  <si>
    <t>MANDANE'S VANILLA EYES</t>
  </si>
  <si>
    <t>S40459/2005</t>
  </si>
  <si>
    <t>MANDANE'S VANILLA CREAM</t>
  </si>
  <si>
    <t>S40670/2008</t>
  </si>
  <si>
    <t>DREAMS OF WOODLAND BLUE COCKTAIL</t>
  </si>
  <si>
    <t>S40936/2009</t>
  </si>
  <si>
    <t>LEGENDENS DANCES WITH WOLVES</t>
  </si>
  <si>
    <t>S40938/2009</t>
  </si>
  <si>
    <t>LEGENDENS KICKING BIRD</t>
  </si>
  <si>
    <t>S40940/2009</t>
  </si>
  <si>
    <t>LEGENDENS STANDS WITH A FIST</t>
  </si>
  <si>
    <t>S40941/2009</t>
  </si>
  <si>
    <t>LEGENDENS SMILES A LOT</t>
  </si>
  <si>
    <t>S40977/2008</t>
  </si>
  <si>
    <t>FACHINGS BLACK PONTIAC</t>
  </si>
  <si>
    <t>S40979/2008</t>
  </si>
  <si>
    <t>FACHINGS BLACK MERCEDES</t>
  </si>
  <si>
    <t>S40980/2008</t>
  </si>
  <si>
    <t>FACHINGS BLACK FERRARI</t>
  </si>
  <si>
    <t>S40981/2008</t>
  </si>
  <si>
    <t>FACHINGS BLACK MAGIC JAZZ</t>
  </si>
  <si>
    <t>S40982/2008</t>
  </si>
  <si>
    <t>FACHINGS MORE THAN JAZZ</t>
  </si>
  <si>
    <t>S40983/2008</t>
  </si>
  <si>
    <t>FACHINGS ALL TIME JAZZ</t>
  </si>
  <si>
    <t>S40984/2008</t>
  </si>
  <si>
    <t>FACHINGS HE HATES JAZZ</t>
  </si>
  <si>
    <t>S40985/2008</t>
  </si>
  <si>
    <t>FACHINGS MAYBEE JAZZ</t>
  </si>
  <si>
    <t>S40986/2008</t>
  </si>
  <si>
    <t>FACHINGS WHY NOT JAZZ</t>
  </si>
  <si>
    <t>S41224/2006</t>
  </si>
  <si>
    <t>DANTOS KOLLIE</t>
  </si>
  <si>
    <t>S41225/2006</t>
  </si>
  <si>
    <t>DANTOS KARO</t>
  </si>
  <si>
    <t>S41226/2006</t>
  </si>
  <si>
    <t>DANTOS KATTLA</t>
  </si>
  <si>
    <t>S41227/2006</t>
  </si>
  <si>
    <t>DANTOS KOMPIS</t>
  </si>
  <si>
    <t>S41228/2006</t>
  </si>
  <si>
    <t>DANTOS KAJSA</t>
  </si>
  <si>
    <t>S41229/2006</t>
  </si>
  <si>
    <t>DANTOS KÄMPE</t>
  </si>
  <si>
    <t>S41335/2005</t>
  </si>
  <si>
    <t>FANCYMORE GOLDEN HIGHLIGHT</t>
  </si>
  <si>
    <t>S41336/2005</t>
  </si>
  <si>
    <t>FANCYMORE GOLDEN HIGHSCORE</t>
  </si>
  <si>
    <t>S41337/2005</t>
  </si>
  <si>
    <t>FANCYMORE GOLDEN ACE IS HIGH</t>
  </si>
  <si>
    <t>S41404/2008</t>
  </si>
  <si>
    <t>BRANTASTIGS QALEXANDER</t>
  </si>
  <si>
    <t>S41405/2008</t>
  </si>
  <si>
    <t>BRANTASTIGS QATALIE</t>
  </si>
  <si>
    <t>S41407/2008</t>
  </si>
  <si>
    <t>BRANTASTIGS QICHELLE</t>
  </si>
  <si>
    <t>S41408/2008</t>
  </si>
  <si>
    <t>BRANTASTIGS QINGER</t>
  </si>
  <si>
    <t>S41583/2005</t>
  </si>
  <si>
    <t>GOLDEN MIST SAMBA PA TI</t>
  </si>
  <si>
    <t>S41584/2005</t>
  </si>
  <si>
    <t>COMHART'S MAGIC BLUE WIND</t>
  </si>
  <si>
    <t>S41585/2005</t>
  </si>
  <si>
    <t>COMHART'S MISSY BLUE WIND</t>
  </si>
  <si>
    <t>S41586/2005</t>
  </si>
  <si>
    <t>COMHART'S MELODY WIND</t>
  </si>
  <si>
    <t>S41587/2005</t>
  </si>
  <si>
    <t>COMHART'S MIDNIGHT MAGIC</t>
  </si>
  <si>
    <t>S41588/2005</t>
  </si>
  <si>
    <t>COMHART'S MOONSHINE MAGIC</t>
  </si>
  <si>
    <t>S41794/2007</t>
  </si>
  <si>
    <t>LUMIPILVEN NIPINNAPIN</t>
  </si>
  <si>
    <t>S41869/2009</t>
  </si>
  <si>
    <t>STEADWYN FASHION'S BLACK SHOWMAN</t>
  </si>
  <si>
    <t>S41873/2009</t>
  </si>
  <si>
    <t>STEADWYN FASHION WYSE</t>
  </si>
  <si>
    <t>S41914/2005</t>
  </si>
  <si>
    <t>BRANTASTIGS KARIN</t>
  </si>
  <si>
    <t>S42062/2007</t>
  </si>
  <si>
    <t>LUCY-ANN VOM OHMTALTEUFEL</t>
  </si>
  <si>
    <t>S42385/2007</t>
  </si>
  <si>
    <t>BILLABÄCKS DÁNILO</t>
  </si>
  <si>
    <t>S42429/2009</t>
  </si>
  <si>
    <t>COOL RUNNINGS GOLDEN ROSE</t>
  </si>
  <si>
    <t>S42430/2009</t>
  </si>
  <si>
    <t>JACOSE JOYCE VON DEN HASEWIESEN</t>
  </si>
  <si>
    <t>S42431/2009</t>
  </si>
  <si>
    <t>SHEP'S KISS KISS</t>
  </si>
  <si>
    <t>S42489/2005</t>
  </si>
  <si>
    <t>ONEWAY'S GOOD CHARLOTTE</t>
  </si>
  <si>
    <t>S42726/2006</t>
  </si>
  <si>
    <t>GOLD STATUS MAGICAL BLAZE</t>
  </si>
  <si>
    <t>S42727/2006</t>
  </si>
  <si>
    <t>GOLD STATUS MAGICAL ALLURE</t>
  </si>
  <si>
    <t>S42728/2006</t>
  </si>
  <si>
    <t>GOLD STATUS MAGIC AFFAIR</t>
  </si>
  <si>
    <t>S42729/2006</t>
  </si>
  <si>
    <t>GOLD STATUS MAGIC ACTION</t>
  </si>
  <si>
    <t>S42730/2006</t>
  </si>
  <si>
    <t>GOLD STATUS BLACK ACTION</t>
  </si>
  <si>
    <t>S42731/2006</t>
  </si>
  <si>
    <t>GOLD STATUS BLACK AVALANCHE</t>
  </si>
  <si>
    <t>S42823/2005</t>
  </si>
  <si>
    <t>SANDCASTLE'S NYLON MOON</t>
  </si>
  <si>
    <t>S42825/2005</t>
  </si>
  <si>
    <t>FANTACY</t>
  </si>
  <si>
    <t>S42889/2008</t>
  </si>
  <si>
    <t>CINNABERRY'S ALMOST AN ANGEL</t>
  </si>
  <si>
    <t>S42890/2008</t>
  </si>
  <si>
    <t>DAGSLJUS MOUNTAIN LION</t>
  </si>
  <si>
    <t>S42891/2008</t>
  </si>
  <si>
    <t>DAGSLJUS BIG RUNNING FOX</t>
  </si>
  <si>
    <t>S42892/2008</t>
  </si>
  <si>
    <t>DAGSLJUS BLACK BEAR</t>
  </si>
  <si>
    <t>S42894/2008</t>
  </si>
  <si>
    <t>TVINGSFIELDS VERSACE</t>
  </si>
  <si>
    <t>S43194/2009</t>
  </si>
  <si>
    <t>ANGELEYE'S SWEET SATISFACTION</t>
  </si>
  <si>
    <t>S43195/2009</t>
  </si>
  <si>
    <t>ANGELEYE'S HOPE 'N GLORY</t>
  </si>
  <si>
    <t>S43387/2006</t>
  </si>
  <si>
    <t>CRONYS MAGIC IN THE MIST</t>
  </si>
  <si>
    <t>S43388/2006</t>
  </si>
  <si>
    <t>CRONYS MAGIC IN THE NIGHT</t>
  </si>
  <si>
    <t>S43807/2009</t>
  </si>
  <si>
    <t>TOP-FASHION'S BE MY LORD</t>
  </si>
  <si>
    <t>S43808/2009</t>
  </si>
  <si>
    <t>TOP-FASHION'S BORN TO BE A WINNER</t>
  </si>
  <si>
    <t>S43809/2009</t>
  </si>
  <si>
    <t>TOP-FASHION'S BORN TO BE WILD</t>
  </si>
  <si>
    <t>S43810/2009</t>
  </si>
  <si>
    <t>TOP-FASHION'S BLACK JACK</t>
  </si>
  <si>
    <t>S43811/2009</t>
  </si>
  <si>
    <t>TOP-FASHION'S BE MY QUEEN</t>
  </si>
  <si>
    <t>S43831/2007</t>
  </si>
  <si>
    <t>ULLSÅSAS DIVIGA DAPHNE</t>
  </si>
  <si>
    <t>S43832/2007</t>
  </si>
  <si>
    <t>ULLSÅSAS DOMINANTA DREGEN</t>
  </si>
  <si>
    <t>S43983/2009</t>
  </si>
  <si>
    <t>COUNTRY OF LOVE RONJA RÖVARDOTTER</t>
  </si>
  <si>
    <t>S44196/2007</t>
  </si>
  <si>
    <t>SKYELICE A PLUMERIA LEI</t>
  </si>
  <si>
    <t>S44197/2007</t>
  </si>
  <si>
    <t>SKYELICE A JADE VINE LEI</t>
  </si>
  <si>
    <t>S44198/2007</t>
  </si>
  <si>
    <t>SKYELICE A WHITE GINGER LEI</t>
  </si>
  <si>
    <t>S44199/2007</t>
  </si>
  <si>
    <t>SKYELICE A HEART PIKAKE LEI</t>
  </si>
  <si>
    <t>S44200/2007</t>
  </si>
  <si>
    <t>SKYELICE A SUNITA SPACE LEI</t>
  </si>
  <si>
    <t>S44204/2007</t>
  </si>
  <si>
    <t>MANDANE'S LADY BE GOOD</t>
  </si>
  <si>
    <t>S44206/2007</t>
  </si>
  <si>
    <t>MANDANE'S GLORIFICATION</t>
  </si>
  <si>
    <t>S44207/2007</t>
  </si>
  <si>
    <t>MANDANE'S GUARDIAN ANGEL</t>
  </si>
  <si>
    <t>S44208/2007</t>
  </si>
  <si>
    <t>MANDANE'S GEISHA QUEEN</t>
  </si>
  <si>
    <t>S44292/2009</t>
  </si>
  <si>
    <t>JOYFUL JAMIE VON DEN HASEWIESEN</t>
  </si>
  <si>
    <t>S44471/2007</t>
  </si>
  <si>
    <t>ONEWAY'S MR FANTASTIC</t>
  </si>
  <si>
    <t>S44548/2009</t>
  </si>
  <si>
    <t>GEMDALES ZHIMMERING ZTEPHAN</t>
  </si>
  <si>
    <t>S44549/2009</t>
  </si>
  <si>
    <t>GEMDALES ZCANDIC ZEPHYR</t>
  </si>
  <si>
    <t>S44551/2009</t>
  </si>
  <si>
    <t>GEMDALES ZMART ZUZANNA</t>
  </si>
  <si>
    <t>S44552/2009</t>
  </si>
  <si>
    <t>GEMDALES ZENSITIVE ZANDRA</t>
  </si>
  <si>
    <t>S44823/2007</t>
  </si>
  <si>
    <t>MARWINS LEE LEMAR</t>
  </si>
  <si>
    <t>S45024/2006</t>
  </si>
  <si>
    <t>LAWLESS STORMY AFRICAN QUEEN</t>
  </si>
  <si>
    <t>S45025/2006</t>
  </si>
  <si>
    <t>LAWLESS STORM IN CASABLANCA</t>
  </si>
  <si>
    <t>S45026/2006</t>
  </si>
  <si>
    <t>LAWLESS STORM IN KEY LARGO</t>
  </si>
  <si>
    <t>S45027/2006</t>
  </si>
  <si>
    <t>LAWLESS CAINE MUTINY IN STORM</t>
  </si>
  <si>
    <t>S45028/2006</t>
  </si>
  <si>
    <t>LAWLESS STORM IN HIGH SIERRA</t>
  </si>
  <si>
    <t>S45029/2006</t>
  </si>
  <si>
    <t>LAWLESS MALTESE FALCON BY STORM</t>
  </si>
  <si>
    <t>S45030/2006</t>
  </si>
  <si>
    <t>LAWLESS STORM AND HAVE NOT</t>
  </si>
  <si>
    <t>S45031/2006</t>
  </si>
  <si>
    <t>LAWLESS SIROCCO STORM</t>
  </si>
  <si>
    <t>S45202/2007</t>
  </si>
  <si>
    <t>HAVENG'S PEARL OF GOLD</t>
  </si>
  <si>
    <t>S45277/2006</t>
  </si>
  <si>
    <t>ONEWAY'S JOHNNY BE GOOD</t>
  </si>
  <si>
    <t>S45279/2006</t>
  </si>
  <si>
    <t>JACK MACK'S KEY TO KUDOS</t>
  </si>
  <si>
    <t>S45453/2005</t>
  </si>
  <si>
    <t>REEDHAM RISE'N SHINE</t>
  </si>
  <si>
    <t>S45454/2005</t>
  </si>
  <si>
    <t>REEDHAM RISING STAR</t>
  </si>
  <si>
    <t>S45455/2005</t>
  </si>
  <si>
    <t>WINECOOLER'S EAGLE EYED LADY</t>
  </si>
  <si>
    <t>S45458/2005</t>
  </si>
  <si>
    <t>WINECOOLER'S EYE'S DON'T LIES</t>
  </si>
  <si>
    <t>S45459/2005</t>
  </si>
  <si>
    <t>WINECOOLER'S EASY RIDER</t>
  </si>
  <si>
    <t>S45491/2009</t>
  </si>
  <si>
    <t>MANDANE'S TOUCH THE MOON</t>
  </si>
  <si>
    <t>S45494/2009</t>
  </si>
  <si>
    <t>MANDANE'S TOP SECRET</t>
  </si>
  <si>
    <t>S45607/2006</t>
  </si>
  <si>
    <t>VILDA-MEDUZA ANAM DOST</t>
  </si>
  <si>
    <t>S45608/2006</t>
  </si>
  <si>
    <t>VILDA-MEDUZA ANAM CARA</t>
  </si>
  <si>
    <t>S45609/2006</t>
  </si>
  <si>
    <t>VILDA-MEDUZA ANAM AMICO</t>
  </si>
  <si>
    <t>S45610/2006</t>
  </si>
  <si>
    <t>VILDA-MEDUZA ANAM AMIGO</t>
  </si>
  <si>
    <t>S45611/2006</t>
  </si>
  <si>
    <t>VILDA-MEDUZA ANAM AMIE</t>
  </si>
  <si>
    <t>S45612/2006</t>
  </si>
  <si>
    <t>VILDA-MEDUZA ANAM ARKADAS</t>
  </si>
  <si>
    <t>S45666/2005</t>
  </si>
  <si>
    <t>SKRABBETORPS ANJA</t>
  </si>
  <si>
    <t>S45667/2005</t>
  </si>
  <si>
    <t>SKRABBETORPS ALVA</t>
  </si>
  <si>
    <t>S45700/2008</t>
  </si>
  <si>
    <t>RIDING'S LOVE HEART</t>
  </si>
  <si>
    <t>S45717/2007</t>
  </si>
  <si>
    <t>ÄSSTORPS LAZY</t>
  </si>
  <si>
    <t>S45719/2007</t>
  </si>
  <si>
    <t>ÄSSTORPS LIVIA</t>
  </si>
  <si>
    <t>S45724/2007</t>
  </si>
  <si>
    <t>COLLIE FARM BLACK KNIGHT</t>
  </si>
  <si>
    <t>S45799/2009</t>
  </si>
  <si>
    <t>BRUDHOLMENS BLACK JAVA</t>
  </si>
  <si>
    <t>S45800/2009</t>
  </si>
  <si>
    <t>BRUDHOLMENS BLACK ZUPREMA</t>
  </si>
  <si>
    <t>S45801/2009</t>
  </si>
  <si>
    <t>BRUDHOLMENS BLACK FORZA</t>
  </si>
  <si>
    <t>S45802/2009</t>
  </si>
  <si>
    <t>BRUDHOLMENS BLACK PASION COLOMBIA</t>
  </si>
  <si>
    <t>S45803/2009</t>
  </si>
  <si>
    <t>BRUDHOLMENS BLACK INTENZO</t>
  </si>
  <si>
    <t>S45804/2009</t>
  </si>
  <si>
    <t>BRUDHOLMENS BLACK MEZZO</t>
  </si>
  <si>
    <t>S45805/2009</t>
  </si>
  <si>
    <t>AZZARO DU CLOS DE MARIALAN</t>
  </si>
  <si>
    <t>S45806/2009</t>
  </si>
  <si>
    <t>NIKSEND DELICATE DIAMOND</t>
  </si>
  <si>
    <t>S45844/2008</t>
  </si>
  <si>
    <t>URBAN TOONIES CABALLEIRO I JANEIRO</t>
  </si>
  <si>
    <t>S45845/2008</t>
  </si>
  <si>
    <t>URBAN TOONIES ANNABELLA MIRAFIOR</t>
  </si>
  <si>
    <t>S45847/2008</t>
  </si>
  <si>
    <t>URBAN TOONIES KARL-ALFRED</t>
  </si>
  <si>
    <t>S45848/2008</t>
  </si>
  <si>
    <t>URBAN TOONIES FRITIOF I ARKADIEN</t>
  </si>
  <si>
    <t>S45850/2008</t>
  </si>
  <si>
    <t>URBAN TOONIES ROSA PÅ BAL</t>
  </si>
  <si>
    <t>S45882/2006</t>
  </si>
  <si>
    <t>SPRINGMIST'S NORTH OF THE BORDER</t>
  </si>
  <si>
    <t>S45883/2006</t>
  </si>
  <si>
    <t>SPRINGMIST'S NORTHERLY GALE</t>
  </si>
  <si>
    <t>S45884/2006</t>
  </si>
  <si>
    <t>SPRINGMIST'S STAR OF THE NORTH</t>
  </si>
  <si>
    <t>S45885/2006</t>
  </si>
  <si>
    <t>SPRINGMIST'S NORTHERN LIGHT</t>
  </si>
  <si>
    <t>S46016/2008</t>
  </si>
  <si>
    <t>SEAMOOR SWEET VANILLA CREAM</t>
  </si>
  <si>
    <t>S46212/2008</t>
  </si>
  <si>
    <t>BRONZE LEAF KIND-HEARTED KENZIE</t>
  </si>
  <si>
    <t>S46213/2008</t>
  </si>
  <si>
    <t>BRONZE LEAF KEEN KATHERINE</t>
  </si>
  <si>
    <t>S46343/2009</t>
  </si>
  <si>
    <t>SPIREAN'S BRILLIANT MOONLIGHT</t>
  </si>
  <si>
    <t>S46344/2009</t>
  </si>
  <si>
    <t>SPIREAN'S GOLDEN MOONLIGHT</t>
  </si>
  <si>
    <t>S46346/2009</t>
  </si>
  <si>
    <t>SPIREAN'S TWINKLING MOONLIGHT</t>
  </si>
  <si>
    <t>S46373/2007</t>
  </si>
  <si>
    <t>LORENDALE FELICIA THE HAPPY GIRL</t>
  </si>
  <si>
    <t>S46374/2007</t>
  </si>
  <si>
    <t>ÄSSTORPS MARIELLE</t>
  </si>
  <si>
    <t>S46376/2007</t>
  </si>
  <si>
    <t>BRUDHOLMENS LEGEND OF ZELDA</t>
  </si>
  <si>
    <t>S46377/2007</t>
  </si>
  <si>
    <t>BRUDHOLMENS ADVENTURE OF LINK</t>
  </si>
  <si>
    <t>S46378/2007</t>
  </si>
  <si>
    <t>BRUDHOLMENS OCARINA OF TIME</t>
  </si>
  <si>
    <t>S46379/2007</t>
  </si>
  <si>
    <t>BRUDHOLMENS MAJORA'S MASK</t>
  </si>
  <si>
    <t>S46380/2007</t>
  </si>
  <si>
    <t>BRUDHOLMENS THE WINDWAKER</t>
  </si>
  <si>
    <t>S46381/2007</t>
  </si>
  <si>
    <t>BRUDHOLMENS TWILIGHT PRINCESS</t>
  </si>
  <si>
    <t>S46430/2008</t>
  </si>
  <si>
    <t>BUSAN'S GULD LAMÉ</t>
  </si>
  <si>
    <t>S46511/2005</t>
  </si>
  <si>
    <t>GOLDEN MIST SHOW MUST GO ON</t>
  </si>
  <si>
    <t>S46859/2009</t>
  </si>
  <si>
    <t>BRANTASTIGS VIGGO</t>
  </si>
  <si>
    <t>S46860/2009</t>
  </si>
  <si>
    <t>BRANTASTIGS VLINUS</t>
  </si>
  <si>
    <t>S46861/2009</t>
  </si>
  <si>
    <t>BRANTASTIGS VENUS</t>
  </si>
  <si>
    <t>S46862/2009</t>
  </si>
  <si>
    <t>BRANTASTIGS VIOLA</t>
  </si>
  <si>
    <t>S46928/2007</t>
  </si>
  <si>
    <t>CLINGSTONE'S NO DOUBT</t>
  </si>
  <si>
    <t>S46929/2008</t>
  </si>
  <si>
    <t>FANCYMORE DAZED WITH SUNSHINE</t>
  </si>
  <si>
    <t>S46930/2008</t>
  </si>
  <si>
    <t>FANCYMORE SURPRISING SUNSHINE</t>
  </si>
  <si>
    <t>S47114/2005</t>
  </si>
  <si>
    <t>LUNDECOCK'S IMPOSSIBLE DREAM</t>
  </si>
  <si>
    <t>S47116/2005</t>
  </si>
  <si>
    <t>LUNDECOCK'S INNOCENT LOVE</t>
  </si>
  <si>
    <t>S47149/2009</t>
  </si>
  <si>
    <t>SEAMOOR LOVELY DESIGN WITH LOVE</t>
  </si>
  <si>
    <t>S47152/2007</t>
  </si>
  <si>
    <t>PAHA SAPAS OKIWAZILA</t>
  </si>
  <si>
    <t>S47401/2009</t>
  </si>
  <si>
    <t>LACE'S HOT CHILLI PEPPER</t>
  </si>
  <si>
    <t>S47403/2007</t>
  </si>
  <si>
    <t>DEANDREAM'S BARTOLI BELCANTO</t>
  </si>
  <si>
    <t>S47404/2007</t>
  </si>
  <si>
    <t>DEANDREAM'S BASSEY BEGUINE</t>
  </si>
  <si>
    <t>S47405/2007</t>
  </si>
  <si>
    <t>DEANDREAM'S BRIGHTMAN BOHÉME</t>
  </si>
  <si>
    <t>S47405/2009</t>
  </si>
  <si>
    <t>LACE'S CINNAMON'N'SUGAR</t>
  </si>
  <si>
    <t>S47407/2007</t>
  </si>
  <si>
    <t>DEANDREAM'S BACKSTREET BOY</t>
  </si>
  <si>
    <t>S47409/2007</t>
  </si>
  <si>
    <t>DEANDREAM'S BURT BACHARACH</t>
  </si>
  <si>
    <t>S47418/2008</t>
  </si>
  <si>
    <t>CRONYS SPLENDIDO D'ORO</t>
  </si>
  <si>
    <t>S47591/2008</t>
  </si>
  <si>
    <t>CINNABERRY'S WINNING TICKET</t>
  </si>
  <si>
    <t>S47899/2006</t>
  </si>
  <si>
    <t>VONNY-HILLS GOLDEN SUPER DREAM</t>
  </si>
  <si>
    <t>S47942/2009</t>
  </si>
  <si>
    <t>SAMMEN'S ONE LOVE</t>
  </si>
  <si>
    <t>S47945/2009</t>
  </si>
  <si>
    <t>SAMMEN'S ONE BLUE RIVER</t>
  </si>
  <si>
    <t>S47973/2007</t>
  </si>
  <si>
    <t>STEADWYN BLUE BREEZE KISSED</t>
  </si>
  <si>
    <t>S47974/2007</t>
  </si>
  <si>
    <t>STEADWYN BLUE BLOSSOM BOUQUET</t>
  </si>
  <si>
    <t>S48375/2005</t>
  </si>
  <si>
    <t>RUDÄNGENS EXACT A RUBY</t>
  </si>
  <si>
    <t>S48429/2009</t>
  </si>
  <si>
    <t>DREAM ONCE AFTER DARK</t>
  </si>
  <si>
    <t>S48430/2009</t>
  </si>
  <si>
    <t>DREAM ONCE AFTER EIGHT</t>
  </si>
  <si>
    <t>S48431/2009</t>
  </si>
  <si>
    <t>DREAM ONCE AFTER MIDNIGHT</t>
  </si>
  <si>
    <t>S48432/2009</t>
  </si>
  <si>
    <t>DREAM ONCE AFTER DAWN</t>
  </si>
  <si>
    <t>S48434/2009</t>
  </si>
  <si>
    <t>BRANTASTIGS XELMA</t>
  </si>
  <si>
    <t>S48435/2009</t>
  </si>
  <si>
    <t>BRANTASTIGS XI</t>
  </si>
  <si>
    <t>S48635/2009</t>
  </si>
  <si>
    <t>CARADHRAS MISSY MISSISSIPPI</t>
  </si>
  <si>
    <t>S48636/2009</t>
  </si>
  <si>
    <t>CARADHRAS MARYLAND MAYFLOWER</t>
  </si>
  <si>
    <t>S48638/2009</t>
  </si>
  <si>
    <t>CARADHRAS SEATTLE SWEETHEART</t>
  </si>
  <si>
    <t>S48642/2009</t>
  </si>
  <si>
    <t>TARCO</t>
  </si>
  <si>
    <t>S48821/2009</t>
  </si>
  <si>
    <t>AMYFIELD BORN TO BE WILD</t>
  </si>
  <si>
    <t>S48837/2006</t>
  </si>
  <si>
    <t>LUNDECOCK'S HE'S GOT RHYTM</t>
  </si>
  <si>
    <t>S48840/2006</t>
  </si>
  <si>
    <t>LUNDECOCK'S COUNTRY ROSE</t>
  </si>
  <si>
    <t>S48841/2006</t>
  </si>
  <si>
    <t>LUNDECOCK'S SHE'S GOT RHYTM</t>
  </si>
  <si>
    <t>S48842/2006</t>
  </si>
  <si>
    <t>ULLSÅSAS CHARM BORKASON</t>
  </si>
  <si>
    <t>S48843/2006</t>
  </si>
  <si>
    <t>ULLSÅSAS LILL-CLIPPEN</t>
  </si>
  <si>
    <t>S48844/2006</t>
  </si>
  <si>
    <t>ULLSÅSAS CHOCKA VILDVITTRA</t>
  </si>
  <si>
    <t>S48845/2006</t>
  </si>
  <si>
    <t>ULLSÅSAS CHANSA RÖVARDOTTER</t>
  </si>
  <si>
    <t>S48846/2006</t>
  </si>
  <si>
    <t>ULLSÅSAS CRAZY RONJA</t>
  </si>
  <si>
    <t>S48847/2006</t>
  </si>
  <si>
    <t>ULLSÅSAS COOLA LOVIS</t>
  </si>
  <si>
    <t>S48851/2006</t>
  </si>
  <si>
    <t>STAR HATCH ALICE</t>
  </si>
  <si>
    <t>S48852/2006</t>
  </si>
  <si>
    <t>STAR HATCH ARIEL</t>
  </si>
  <si>
    <t>S48853/2006</t>
  </si>
  <si>
    <t>STAR HATCH AMIGO</t>
  </si>
  <si>
    <t>S48854/2006</t>
  </si>
  <si>
    <t>STAR HATCH SVARTA-ALIZZA</t>
  </si>
  <si>
    <t>S48855/2006</t>
  </si>
  <si>
    <t>VONNY-HILLS BLACK SWEET SANTINA</t>
  </si>
  <si>
    <t>S48857/2006</t>
  </si>
  <si>
    <t>VONNY-HILLS GRACEFUL SCARLET</t>
  </si>
  <si>
    <t>S48859/2006</t>
  </si>
  <si>
    <t>VONNY-HILLS BEST IN GOLD</t>
  </si>
  <si>
    <t>S48860/2006</t>
  </si>
  <si>
    <t>VONNY-HILLS FLACH FIGHTER</t>
  </si>
  <si>
    <t>S48920/2005</t>
  </si>
  <si>
    <t>MARI-MON'S ACHAK</t>
  </si>
  <si>
    <t>S48921/2005</t>
  </si>
  <si>
    <t>MARI-MON'S AKANDO</t>
  </si>
  <si>
    <t>S48922/2005</t>
  </si>
  <si>
    <t>MARI-MON'S AVONACO</t>
  </si>
  <si>
    <t>S48923/2005</t>
  </si>
  <si>
    <t>MARI-MON'S ASHKII</t>
  </si>
  <si>
    <t>S48925/2005</t>
  </si>
  <si>
    <t>MARI-MON'S ATEED</t>
  </si>
  <si>
    <t>S49174/2005</t>
  </si>
  <si>
    <t>COUNTRY SQUIRE'S EXIT</t>
  </si>
  <si>
    <t>S49175/2005</t>
  </si>
  <si>
    <t>COUNTRY SQUIRE'S EXPLORER</t>
  </si>
  <si>
    <t>S49176/2005</t>
  </si>
  <si>
    <t>COUNTRY SQUIRE'S ENTER</t>
  </si>
  <si>
    <t>S49177/2005</t>
  </si>
  <si>
    <t>COUNTRY SQUIRE'S EDIT</t>
  </si>
  <si>
    <t>S49178/2005</t>
  </si>
  <si>
    <t>COUNTRY SQUIRE'S EVITA</t>
  </si>
  <si>
    <t>S49206/2008</t>
  </si>
  <si>
    <t>GOLD STATUS POCKETFUL OF SUNSHINE</t>
  </si>
  <si>
    <t>S49207/2008</t>
  </si>
  <si>
    <t>GOLD STATUS SWEET MISS BLUE</t>
  </si>
  <si>
    <t>S49208/2008</t>
  </si>
  <si>
    <t>GOLD STATUS I'M YOURS</t>
  </si>
  <si>
    <t>S49209/2008</t>
  </si>
  <si>
    <t>GOLD STATUS ROCKSTAR</t>
  </si>
  <si>
    <t>S49209/2009</t>
  </si>
  <si>
    <t>A'PALOS ULTRA UNETTE</t>
  </si>
  <si>
    <t>S49210/2009</t>
  </si>
  <si>
    <t>A'PALOS URSULA ULLTUSS</t>
  </si>
  <si>
    <t>S49316/2007</t>
  </si>
  <si>
    <t>LEGENDENS ARTHOS</t>
  </si>
  <si>
    <t>S49319/2007</t>
  </si>
  <si>
    <t>LEGENDENS MYLADY</t>
  </si>
  <si>
    <t>S49528/2007</t>
  </si>
  <si>
    <t>S49815/2009</t>
  </si>
  <si>
    <t>GLAMSHINE'S FORREST PASSION</t>
  </si>
  <si>
    <t>S49817/2009</t>
  </si>
  <si>
    <t>GLAMSHINE'S FORREST COLLECTION</t>
  </si>
  <si>
    <t>S49819/2009</t>
  </si>
  <si>
    <t>GLAMSHINE'S FORREST ADVENTURE</t>
  </si>
  <si>
    <t>S49995/2005</t>
  </si>
  <si>
    <t>DALIMATTAS ROSELLA</t>
  </si>
  <si>
    <t>S50030/2008</t>
  </si>
  <si>
    <t>EARLY MORNINGS MAGNUM MANDEL</t>
  </si>
  <si>
    <t>S50033/2006</t>
  </si>
  <si>
    <t>HASSELTORPETS CREME CARAMEL</t>
  </si>
  <si>
    <t>S50033/2008</t>
  </si>
  <si>
    <t>EARLY MORNINGS MAGNUM COLOMBIA</t>
  </si>
  <si>
    <t>S50035/2008</t>
  </si>
  <si>
    <t>FORNBORGENS INDIGO</t>
  </si>
  <si>
    <t>S50036/2008</t>
  </si>
  <si>
    <t>FORNBORGENS ISAK</t>
  </si>
  <si>
    <t>S50037/2008</t>
  </si>
  <si>
    <t>FORNBORGENS ISIDOR</t>
  </si>
  <si>
    <t>S50038/2008</t>
  </si>
  <si>
    <t>FORNBORGENS IVANHOE</t>
  </si>
  <si>
    <t>S50039/2008</t>
  </si>
  <si>
    <t>FORNBORGENS IRIS</t>
  </si>
  <si>
    <t>S50040/2008</t>
  </si>
  <si>
    <t>FORNBORGENS IULIA</t>
  </si>
  <si>
    <t>S50041/2008</t>
  </si>
  <si>
    <t>FORNBORGENS ISADORA</t>
  </si>
  <si>
    <t>S50433/2008</t>
  </si>
  <si>
    <t>TÖRNSKOGENS CALVIN KLEIN</t>
  </si>
  <si>
    <t>S50434/2008</t>
  </si>
  <si>
    <t>TÖRNSKOGENS PACO RABANNE</t>
  </si>
  <si>
    <t>S50438/2008</t>
  </si>
  <si>
    <t>TÖRNSKOGENS COCO CHANEL</t>
  </si>
  <si>
    <t>S50439/2008</t>
  </si>
  <si>
    <t>TÖRNSKOGENS NINA RICHIE</t>
  </si>
  <si>
    <t>S50639/2009</t>
  </si>
  <si>
    <t>TICKARY REAL MAN</t>
  </si>
  <si>
    <t>S50640/2009</t>
  </si>
  <si>
    <t>TICKARY POINT BLACK</t>
  </si>
  <si>
    <t>S50641/2009</t>
  </si>
  <si>
    <t>TICKARY BORN TO RUN</t>
  </si>
  <si>
    <t>S50642/2009</t>
  </si>
  <si>
    <t>TICKARY ROSALITA</t>
  </si>
  <si>
    <t>S50720/2007</t>
  </si>
  <si>
    <t>GUMMAGÅRDENS WILD CHERRY BLOSSOM</t>
  </si>
  <si>
    <t>S50722/2007</t>
  </si>
  <si>
    <t>GUMMAGÅRDENS WILD-N-WONDERFUL</t>
  </si>
  <si>
    <t>S50776/2006</t>
  </si>
  <si>
    <t>PARADISETS ALBIN</t>
  </si>
  <si>
    <t>S50777/2006</t>
  </si>
  <si>
    <t>PARADISETS ANABELLE</t>
  </si>
  <si>
    <t>S50778/2006</t>
  </si>
  <si>
    <t>PARADISETS AMORE MIO</t>
  </si>
  <si>
    <t>S50779/2006</t>
  </si>
  <si>
    <t>PARADISETS ALICE</t>
  </si>
  <si>
    <t>S50780/2006</t>
  </si>
  <si>
    <t>PARADISETS AMIGO</t>
  </si>
  <si>
    <t>S50781/2006</t>
  </si>
  <si>
    <t>PARADISETS AVALON</t>
  </si>
  <si>
    <t>S50782/2006</t>
  </si>
  <si>
    <t>PARADISETS ASTERIX</t>
  </si>
  <si>
    <t>S50783/2006</t>
  </si>
  <si>
    <t>PARADISETS AMORINA</t>
  </si>
  <si>
    <t>S50856/2009</t>
  </si>
  <si>
    <t>PHROSTMADE'S TAILORMADE BLACK</t>
  </si>
  <si>
    <t>S50958/2007</t>
  </si>
  <si>
    <t>ONEWAY'S HAILSTONE</t>
  </si>
  <si>
    <t>S50960/2007</t>
  </si>
  <si>
    <t>ONEWAY'S RAINDROP</t>
  </si>
  <si>
    <t>S50961/2007</t>
  </si>
  <si>
    <t>HARTWELL'S DROPDEAD GORGEOUS</t>
  </si>
  <si>
    <t>S50962/2007</t>
  </si>
  <si>
    <t>HARTWELL'S SIMPLY STUNNING</t>
  </si>
  <si>
    <t>S50963/2007</t>
  </si>
  <si>
    <t>HARTWELL'S ONE-IN-A-MILLION</t>
  </si>
  <si>
    <t>S51059/2009</t>
  </si>
  <si>
    <t>WISILO ADRIAN</t>
  </si>
  <si>
    <t>S51061/2009</t>
  </si>
  <si>
    <t>WISILO AMALIA</t>
  </si>
  <si>
    <t>S51063/2009</t>
  </si>
  <si>
    <t>MIRONIK'S YANKTON</t>
  </si>
  <si>
    <t>S51064/2009</t>
  </si>
  <si>
    <t>MIRONIK'S YUCHI</t>
  </si>
  <si>
    <t>S51065/2009</t>
  </si>
  <si>
    <t>MIRONIK'S YAKIMA</t>
  </si>
  <si>
    <t>S51066/2009</t>
  </si>
  <si>
    <t>MIRONIK'S YUMA</t>
  </si>
  <si>
    <t>S51067/2009</t>
  </si>
  <si>
    <t>MIRONIK'S YAVAPAI</t>
  </si>
  <si>
    <t>S51086/2008</t>
  </si>
  <si>
    <t>EARLY MORNINGS NEEDLES AND PINS</t>
  </si>
  <si>
    <t>S51087/2008</t>
  </si>
  <si>
    <t>EARLY MORNINGS NOBODY BUT YOU</t>
  </si>
  <si>
    <t>S51190/2007</t>
  </si>
  <si>
    <t>MABINOGION LÚTHIEN TINÚVIEL</t>
  </si>
  <si>
    <t>S51191/2007</t>
  </si>
  <si>
    <t>ROWAN HEIGHT'S BORN TO BE ALIVE</t>
  </si>
  <si>
    <t>S51296/2009</t>
  </si>
  <si>
    <t>ONEWAY'S FLEXI FUEL</t>
  </si>
  <si>
    <t>S51514/2009</t>
  </si>
  <si>
    <t>MIRONIK'S ZOFF</t>
  </si>
  <si>
    <t>S51515/2009</t>
  </si>
  <si>
    <t>MIRONIK'S ZIDANE</t>
  </si>
  <si>
    <t>S51516/2009</t>
  </si>
  <si>
    <t>MIRONIK'S ZICO</t>
  </si>
  <si>
    <t>S51518/2009</t>
  </si>
  <si>
    <t>MIRONIK'S ZOLA</t>
  </si>
  <si>
    <t>S51519/2009</t>
  </si>
  <si>
    <t>MIRONIK'S ZENONI</t>
  </si>
  <si>
    <t>S51520/2009</t>
  </si>
  <si>
    <t>MIRONIK'S ZENGA</t>
  </si>
  <si>
    <t>S51768/2006</t>
  </si>
  <si>
    <t>SUNWIND'S BE FAMOUS</t>
  </si>
  <si>
    <t>S51769/2006</t>
  </si>
  <si>
    <t>SUNWIND'S FIRE GLOW</t>
  </si>
  <si>
    <t>S51770/2006</t>
  </si>
  <si>
    <t>SUNWIND'S FROM ABOVE</t>
  </si>
  <si>
    <t>S51771/2006</t>
  </si>
  <si>
    <t>SUNWIND'S ON FIRE</t>
  </si>
  <si>
    <t>S51953/2007</t>
  </si>
  <si>
    <t>GAMBLING MANS NICOLE</t>
  </si>
  <si>
    <t>S51954/2009</t>
  </si>
  <si>
    <t>LEGENDENS BECAUSE THE NIGHT</t>
  </si>
  <si>
    <t>S51956/2009</t>
  </si>
  <si>
    <t>LEGENDENS COUNTIN' ON A MIRACLE</t>
  </si>
  <si>
    <t>S51957/2009</t>
  </si>
  <si>
    <t>LEGENDENS SHE'S THE ONE</t>
  </si>
  <si>
    <t>S51958/2009</t>
  </si>
  <si>
    <t>LEGENDENS DANCING IN THE DARK</t>
  </si>
  <si>
    <t>S52001/2006</t>
  </si>
  <si>
    <t>GEMDALES SMASHING STEVEN</t>
  </si>
  <si>
    <t>S52002/2006</t>
  </si>
  <si>
    <t>GEMDALES SENSITIVE SHIRLEY</t>
  </si>
  <si>
    <t>S52003/2006</t>
  </si>
  <si>
    <t>GEMDALES SWEET SARAH</t>
  </si>
  <si>
    <t>S52006/2006</t>
  </si>
  <si>
    <t>GEMDALES SMILING SHEILA</t>
  </si>
  <si>
    <t>S52007/2005</t>
  </si>
  <si>
    <t>MAC ÖRTOFT'S PRETTY WOMEN</t>
  </si>
  <si>
    <t>S52007/2006</t>
  </si>
  <si>
    <t>HAMMARHÖJDENS NEW GENERATION</t>
  </si>
  <si>
    <t>S52122/2007</t>
  </si>
  <si>
    <t>BERMARKS NOELLE IN BLUE</t>
  </si>
  <si>
    <t>S52158/2008</t>
  </si>
  <si>
    <t>HARTWELL'S PRIVATE COLLECTION</t>
  </si>
  <si>
    <t>S52159/2008</t>
  </si>
  <si>
    <t>HARTWELL'S ACE OF SPADES</t>
  </si>
  <si>
    <t>S52160/2008</t>
  </si>
  <si>
    <t>HARTWELL'S IN THE HEAT OF THE NIGHT</t>
  </si>
  <si>
    <t>S52161/2008</t>
  </si>
  <si>
    <t>HARTWELL'S FATAL ATTRACTION</t>
  </si>
  <si>
    <t>S52348/2006</t>
  </si>
  <si>
    <t>CORDYLINES STAR COMMANDER</t>
  </si>
  <si>
    <t>S52349/2006</t>
  </si>
  <si>
    <t>CORDYLINES STILL HIGH COMMANDER</t>
  </si>
  <si>
    <t>S52350/2006</t>
  </si>
  <si>
    <t>CORDYLINES STAR OF GOLD</t>
  </si>
  <si>
    <t>S52474/2005</t>
  </si>
  <si>
    <t>UNILINE'S SAM'S BLACK DREAMS</t>
  </si>
  <si>
    <t>S52475/2005</t>
  </si>
  <si>
    <t>UNILINE'S SAM'S JACK DANIEL'S</t>
  </si>
  <si>
    <t>S52476/2005</t>
  </si>
  <si>
    <t>UNILINE'S SAM'S MAGNOLIA BLOSSOM</t>
  </si>
  <si>
    <t>S52477/2005</t>
  </si>
  <si>
    <t>UNILINE'S SAM'S APRICOT LADY</t>
  </si>
  <si>
    <t>S52478/2005</t>
  </si>
  <si>
    <t>UNILINE'S SAM'S BLACK BARREL</t>
  </si>
  <si>
    <t>S52479/2005</t>
  </si>
  <si>
    <t>UNILINE'S SAM'S WESTERN PEARL</t>
  </si>
  <si>
    <t>S52579/2006</t>
  </si>
  <si>
    <t>MAC ÖRTOFT'S TAKE A CHANCE</t>
  </si>
  <si>
    <t>ÄSSTORPS WILLIAM</t>
  </si>
  <si>
    <t>S52700/2008</t>
  </si>
  <si>
    <t>LORENDALE RUBIN</t>
  </si>
  <si>
    <t>S52704/2008</t>
  </si>
  <si>
    <t>LORENDALE ZIKON</t>
  </si>
  <si>
    <t>S52706/2008</t>
  </si>
  <si>
    <t>LORENDALE TOPAS</t>
  </si>
  <si>
    <t>S52759/2006</t>
  </si>
  <si>
    <t>SPRINGMIST'S PRINCE ROYAL</t>
  </si>
  <si>
    <t>S52761/2006</t>
  </si>
  <si>
    <t>SPRINGMIST'S PRINCESS PERFEKT</t>
  </si>
  <si>
    <t>S52762/2006</t>
  </si>
  <si>
    <t>SPRINGMIST'S PRICELESS PRINSESS</t>
  </si>
  <si>
    <t>S52851/2009</t>
  </si>
  <si>
    <t>COMHART'S BLUE FAIRYTALE</t>
  </si>
  <si>
    <t>S52897/2005</t>
  </si>
  <si>
    <t>ONEWAY'S SHADOWS AND FOG</t>
  </si>
  <si>
    <t>S52898/2005</t>
  </si>
  <si>
    <t>ONEWAY'S DANGEROUS GAME</t>
  </si>
  <si>
    <t>S52899/2005</t>
  </si>
  <si>
    <t>ONEWAY'S NAME OF THE GAME</t>
  </si>
  <si>
    <t>S52966/2008</t>
  </si>
  <si>
    <t>AMYFIELD ADORABLE ME</t>
  </si>
  <si>
    <t>S52967/2008</t>
  </si>
  <si>
    <t>AMYFIELD ADDICTED TO LOVE</t>
  </si>
  <si>
    <t>S52968/2008</t>
  </si>
  <si>
    <t>AMYFIELD ALWAYS ON MY MIND</t>
  </si>
  <si>
    <t>S53167/2006</t>
  </si>
  <si>
    <t>LILLA BJERS KLEOPATRA</t>
  </si>
  <si>
    <t>S53290/2006</t>
  </si>
  <si>
    <t>ROXINA'S CESSNA SKYMASTER</t>
  </si>
  <si>
    <t>S53291/2006</t>
  </si>
  <si>
    <t>ROXINA'S CESSNA SKYWAGON</t>
  </si>
  <si>
    <t>S53292/2006</t>
  </si>
  <si>
    <t>ROXINA'S CESSNA SKYLANE</t>
  </si>
  <si>
    <t>S53294/2006</t>
  </si>
  <si>
    <t>MIRONIK'S QADRILJ</t>
  </si>
  <si>
    <t>S53295/2006</t>
  </si>
  <si>
    <t>MIRONIK'S QALYPSO</t>
  </si>
  <si>
    <t>S53296/2006</t>
  </si>
  <si>
    <t>MIRONIK'S QANQAN</t>
  </si>
  <si>
    <t>S53297/2006</t>
  </si>
  <si>
    <t>MIRONIK'S QONGA</t>
  </si>
  <si>
    <t>S53298/2006</t>
  </si>
  <si>
    <t>MIRONIK'S QAROLE</t>
  </si>
  <si>
    <t>S53321/2009</t>
  </si>
  <si>
    <t>UNDIMOON BLACK DIAMOND</t>
  </si>
  <si>
    <t>S53322/2009</t>
  </si>
  <si>
    <t>UNDIMOON DIAMOND AND PEARL'S</t>
  </si>
  <si>
    <t>S53323/2009</t>
  </si>
  <si>
    <t>UNDIMOON BLUE DIAMOND</t>
  </si>
  <si>
    <t>S53360/2008</t>
  </si>
  <si>
    <t>ANGELEYE'S SECRET SERVICE</t>
  </si>
  <si>
    <t>S53361/2008</t>
  </si>
  <si>
    <t>ANGELEYE'S SECRET SNOW MAN</t>
  </si>
  <si>
    <t>S53362/2008</t>
  </si>
  <si>
    <t>ANGELEYE'S SECRET AGENT</t>
  </si>
  <si>
    <t>S53364/2008</t>
  </si>
  <si>
    <t>ANGELEYE'S SECRET ATTRACTION</t>
  </si>
  <si>
    <t>S53466/2006</t>
  </si>
  <si>
    <t>FANCYMORE SMASH-HIT</t>
  </si>
  <si>
    <t>S53468/2006</t>
  </si>
  <si>
    <t>FANCYMORE SPECIAL AGENT</t>
  </si>
  <si>
    <t>S53469/2006</t>
  </si>
  <si>
    <t>FANCYMORE SPARKLING SUNSHINE</t>
  </si>
  <si>
    <t>S53473/2006</t>
  </si>
  <si>
    <t>TWO DOG'S FLINGA</t>
  </si>
  <si>
    <t>S53474/2006</t>
  </si>
  <si>
    <t>TWO DOG'S LANCELOT</t>
  </si>
  <si>
    <t>S53476/2006</t>
  </si>
  <si>
    <t>HARTWELL'S NEW BEGINNING</t>
  </si>
  <si>
    <t>S53477/2006</t>
  </si>
  <si>
    <t>HARTWELL'S ACE OF DIAMONDS</t>
  </si>
  <si>
    <t>S53480/2006</t>
  </si>
  <si>
    <t>HARTWELL'S EUROPEAN BLEND</t>
  </si>
  <si>
    <t>S53695/2006</t>
  </si>
  <si>
    <t>ASANDZAN AROXINA</t>
  </si>
  <si>
    <t>S53696/2006</t>
  </si>
  <si>
    <t>WICANI TOUCH OF MAGIC</t>
  </si>
  <si>
    <t>S54251/2009</t>
  </si>
  <si>
    <t>TOP-FASHION'S SUPERSTAR</t>
  </si>
  <si>
    <t>S54253/2009</t>
  </si>
  <si>
    <t>TOP-FASHION'S SIGGY STARDUST</t>
  </si>
  <si>
    <t>S54254/2009</t>
  </si>
  <si>
    <t>TOP-FASHION'S SECRET AGENT</t>
  </si>
  <si>
    <t>S54255/2009</t>
  </si>
  <si>
    <t>TOP-FASHION'S SPECIAL AGENT</t>
  </si>
  <si>
    <t>S54321/2005</t>
  </si>
  <si>
    <t>CRAVING'S DEVOTED ROSE</t>
  </si>
  <si>
    <t>S54335/2007</t>
  </si>
  <si>
    <t>SEAMOOR DAZZLIN DAWN</t>
  </si>
  <si>
    <t>S54337/2007</t>
  </si>
  <si>
    <t>SEAMOOR DESIGN WITH LOVE</t>
  </si>
  <si>
    <t>S54339/2007</t>
  </si>
  <si>
    <t>SEAMOOR DREAMS TREASURE</t>
  </si>
  <si>
    <t>S54340/2007</t>
  </si>
  <si>
    <t>SEAMOOR DREAM LULLABY</t>
  </si>
  <si>
    <t>S54404/2009</t>
  </si>
  <si>
    <t>DHARMA OF COLOMBER FIELD</t>
  </si>
  <si>
    <t>S54727/2005</t>
  </si>
  <si>
    <t>DANTOS JUPITER</t>
  </si>
  <si>
    <t>S54728/2005</t>
  </si>
  <si>
    <t>DANTOS JUNO</t>
  </si>
  <si>
    <t>S54748/2008</t>
  </si>
  <si>
    <t>STEADWYN BLUE GLORY FOR EVE</t>
  </si>
  <si>
    <t>S54749/2008</t>
  </si>
  <si>
    <t>STEADWYN BLACK HOPE N' GLORY</t>
  </si>
  <si>
    <t>S54786/2009</t>
  </si>
  <si>
    <t>OTTEY'S BUBBLE CHAMPAGNE</t>
  </si>
  <si>
    <t>S54787/2009</t>
  </si>
  <si>
    <t>OTTEY'S STAND BY ME</t>
  </si>
  <si>
    <t>S54789/2009</t>
  </si>
  <si>
    <t>OTTEY'S WATCH HIS NAME</t>
  </si>
  <si>
    <t>S54790/2009</t>
  </si>
  <si>
    <t>OTTEY'S BANG BOMERANG</t>
  </si>
  <si>
    <t>S55094/2007</t>
  </si>
  <si>
    <t>CALLAHORN'S ONLY ONE ZUGAR BABE</t>
  </si>
  <si>
    <t>S55095/2007</t>
  </si>
  <si>
    <t>CALLAHORN'S OBLIVION</t>
  </si>
  <si>
    <t>S55415/2007</t>
  </si>
  <si>
    <t>SHELTIEBLUE BLACK MAGIC W-HARLEY</t>
  </si>
  <si>
    <t>S55416/2007</t>
  </si>
  <si>
    <t>SHELTIEBLUE BLACK MAGIC WINNIE</t>
  </si>
  <si>
    <t>S55421/2007</t>
  </si>
  <si>
    <t>KELILIS INCREDIBLE BLUE CREATION</t>
  </si>
  <si>
    <t>S55540/2006</t>
  </si>
  <si>
    <t>STEADWYN DESIGNER DOTS</t>
  </si>
  <si>
    <t>S55589/2005</t>
  </si>
  <si>
    <t>KONVALJENS T TA URI STAAR</t>
  </si>
  <si>
    <t>S55592/2005</t>
  </si>
  <si>
    <t>KONVALJENS TAURUS</t>
  </si>
  <si>
    <t>S55624/2007</t>
  </si>
  <si>
    <t>WICANI TIGER LILY</t>
  </si>
  <si>
    <t>S55627/2009</t>
  </si>
  <si>
    <t>LAVAROSE BLUE EPSILON</t>
  </si>
  <si>
    <t>S55754/2006</t>
  </si>
  <si>
    <t>RIDING'S HOT LINE</t>
  </si>
  <si>
    <t>S55755/2006</t>
  </si>
  <si>
    <t>RIDING'S HUG</t>
  </si>
  <si>
    <t>S55758/2006</t>
  </si>
  <si>
    <t>RIDING'S HONEYSUCKLE</t>
  </si>
  <si>
    <t>S55970/2005</t>
  </si>
  <si>
    <t>TOP-FASHION'S WILMER X</t>
  </si>
  <si>
    <t>S55971/2005</t>
  </si>
  <si>
    <t>TOP-FASHION'S WILLIAM SHAKESPEARE</t>
  </si>
  <si>
    <t>S55973/2005</t>
  </si>
  <si>
    <t>TOP-FASHION'S WILL SMITH</t>
  </si>
  <si>
    <t>S55974/2005</t>
  </si>
  <si>
    <t>TOP-FASHION'S WILMA FLINTSTONE</t>
  </si>
  <si>
    <t>S55976/2005</t>
  </si>
  <si>
    <t>TOP-FASHION'S WHITNEY HOUSTON</t>
  </si>
  <si>
    <t>S56202/2008</t>
  </si>
  <si>
    <t>SIKU</t>
  </si>
  <si>
    <t>S56203/2008</t>
  </si>
  <si>
    <t>ZURNA</t>
  </si>
  <si>
    <t>S56204/2008</t>
  </si>
  <si>
    <t>ZINKA</t>
  </si>
  <si>
    <t>S56205/2008</t>
  </si>
  <si>
    <t>CITTRA</t>
  </si>
  <si>
    <t>S56236/2007</t>
  </si>
  <si>
    <t>BRANTASTIGS PAJAS</t>
  </si>
  <si>
    <t>S56239/2007</t>
  </si>
  <si>
    <t>BRANTASTIGS PATRICIA</t>
  </si>
  <si>
    <t>S56240/2007</t>
  </si>
  <si>
    <t>BRANTASTIGS PERNILLA</t>
  </si>
  <si>
    <t>S56241/2007</t>
  </si>
  <si>
    <t>BRANTASTIGS PETRONELLA</t>
  </si>
  <si>
    <t>S56242/2007</t>
  </si>
  <si>
    <t>SAMMEN'S BLUE QUEEN OF HEARTS</t>
  </si>
  <si>
    <t>S56243/2007</t>
  </si>
  <si>
    <t>SAMMEN'S BLUE QUEEN OF SPADES</t>
  </si>
  <si>
    <t>S56244/2007</t>
  </si>
  <si>
    <t>SAMMEN'S BLUE QUEEN OF DIAMONDS</t>
  </si>
  <si>
    <t>S56245/2007</t>
  </si>
  <si>
    <t>SAMMEN'S QUEEN OF CLUBS</t>
  </si>
  <si>
    <t>S56246/2007</t>
  </si>
  <si>
    <t>SAMMEN'S ACE OF DIAMONDS</t>
  </si>
  <si>
    <t>S56247/2007</t>
  </si>
  <si>
    <t>SAMMEN'S HE'S A BLACK SUPRICE</t>
  </si>
  <si>
    <t>S56276/2006</t>
  </si>
  <si>
    <t>HAMMARHÖJDENS ORION SPARKLING STAR</t>
  </si>
  <si>
    <t>S56519/2008</t>
  </si>
  <si>
    <t>RICKMIX MOVE MY BEAUTY</t>
  </si>
  <si>
    <t>S56520/2008</t>
  </si>
  <si>
    <t>RICKMIX MOVE WITH YOUR SOUL</t>
  </si>
  <si>
    <t>S56567/2009</t>
  </si>
  <si>
    <t>PRIVAT'S FAIRYTALE PRINCESS</t>
  </si>
  <si>
    <t>S56887/2008</t>
  </si>
  <si>
    <t>SUGARLINES LORD BECKETT</t>
  </si>
  <si>
    <t>S56890/2008</t>
  </si>
  <si>
    <t>SUGARLINES LADY BETH</t>
  </si>
  <si>
    <t>S56891/2008</t>
  </si>
  <si>
    <t>SUGARLINES LADY B' ARA</t>
  </si>
  <si>
    <t>S56893/2008</t>
  </si>
  <si>
    <t>SUGARLINES LADY BIANCA</t>
  </si>
  <si>
    <t>S56898/2008</t>
  </si>
  <si>
    <t>ZINNIA'S MIDSUMMERSWALTZ</t>
  </si>
  <si>
    <t>S57283/2006</t>
  </si>
  <si>
    <t>GEMDALES TOPMOST TARTUFFE</t>
  </si>
  <si>
    <t>S57284/2006</t>
  </si>
  <si>
    <t>GEMDALES TERRIFIC TITUS</t>
  </si>
  <si>
    <t>S57285/2006</t>
  </si>
  <si>
    <t>GEMDALES TREMENDOUS TINTOMARA</t>
  </si>
  <si>
    <t>S57287/2006</t>
  </si>
  <si>
    <t>GEMDALES TRUELOVE TUVA-LO</t>
  </si>
  <si>
    <t>S57288/2006</t>
  </si>
  <si>
    <t>GEMDALES TANGIBLE TIGERLILY</t>
  </si>
  <si>
    <t>S57289/2006</t>
  </si>
  <si>
    <t>GEMDALES TILJA TREASURE OF MINE</t>
  </si>
  <si>
    <t>S57290/2006</t>
  </si>
  <si>
    <t>GEMDALES TWINKLE LITTLE TINDRA</t>
  </si>
  <si>
    <t>S57333/2008</t>
  </si>
  <si>
    <t>GEMDALES XCLUSIVE XANTOS</t>
  </si>
  <si>
    <t>S57334/2008</t>
  </si>
  <si>
    <t>GEMDALES XPECTED XAVIER</t>
  </si>
  <si>
    <t>S57336/2008</t>
  </si>
  <si>
    <t>GEMDALES XTREME XARA</t>
  </si>
  <si>
    <t>S57337/2008</t>
  </si>
  <si>
    <t>GEMDALES XTRA XANTIPPA</t>
  </si>
  <si>
    <t>S57352/2009</t>
  </si>
  <si>
    <t>DIANGO THE ONLY LUCKY BOY</t>
  </si>
  <si>
    <t>S57406/2005</t>
  </si>
  <si>
    <t>GEMDALES QUALITY QUINTUS</t>
  </si>
  <si>
    <t>S57407/2005</t>
  </si>
  <si>
    <t>GEMDALES QUEENLIKE QUINSIE</t>
  </si>
  <si>
    <t>S57409/2005</t>
  </si>
  <si>
    <t>DREAMROCK'S SOMEWHERE I BELONG</t>
  </si>
  <si>
    <t>S57410/2005</t>
  </si>
  <si>
    <t>DREAMROCK'S EASIER TO RUN</t>
  </si>
  <si>
    <t>S57411/2005</t>
  </si>
  <si>
    <t>DREAMROCK'S HIT THE FLOOR</t>
  </si>
  <si>
    <t>S57412/2005</t>
  </si>
  <si>
    <t>DREAMROCK'S DON'T STAY</t>
  </si>
  <si>
    <t>S57413/2005</t>
  </si>
  <si>
    <t>DREAMROCK'S FROM THE INSIDE</t>
  </si>
  <si>
    <t>S57630/2007</t>
  </si>
  <si>
    <t>KONVALJENS AMADEUS</t>
  </si>
  <si>
    <t>S57632/2007</t>
  </si>
  <si>
    <t>KONVALJENS ARANNA</t>
  </si>
  <si>
    <t>S57633/2007</t>
  </si>
  <si>
    <t>KONVALJENS ARMIDA</t>
  </si>
  <si>
    <t>S57804/2005</t>
  </si>
  <si>
    <t>COMHART'S GOLDEN ROSE</t>
  </si>
  <si>
    <t>S57805/2005</t>
  </si>
  <si>
    <t>COMHART'S GIFT OF A ROSE</t>
  </si>
  <si>
    <t>S57806/2005</t>
  </si>
  <si>
    <t>COMHART'S GLIMMERING ROSE</t>
  </si>
  <si>
    <t>S57807/2005</t>
  </si>
  <si>
    <t>COMHART'S GALANT ROSE</t>
  </si>
  <si>
    <t>S57837/2007</t>
  </si>
  <si>
    <t>GEMDALES VERY VIQOROUS VICTOR</t>
  </si>
  <si>
    <t>S57838/2007</t>
  </si>
  <si>
    <t>GEMDALES VERACIOUS VINCENT</t>
  </si>
  <si>
    <t>S57839/2007</t>
  </si>
  <si>
    <t>GEMDALES VALIANT VIKING</t>
  </si>
  <si>
    <t>S57840/2007</t>
  </si>
  <si>
    <t>GEMDALES VIRTUAL VILHELM</t>
  </si>
  <si>
    <t>S57841/2007</t>
  </si>
  <si>
    <t>GEMDALES VANITY VANESSA</t>
  </si>
  <si>
    <t>S57845/2007</t>
  </si>
  <si>
    <t>GEMDALES VICTORIOUS VIOLA</t>
  </si>
  <si>
    <t>S57846/2007</t>
  </si>
  <si>
    <t>GEMDALES VIVACIOUS VIRGINIA</t>
  </si>
  <si>
    <t>S57847/2007</t>
  </si>
  <si>
    <t>GEMDALES VELVET VERONICA</t>
  </si>
  <si>
    <t>S57850/2007</t>
  </si>
  <si>
    <t>ONEWAY'S MAGGIE HUBBELL</t>
  </si>
  <si>
    <t>S57851/2007</t>
  </si>
  <si>
    <t>ONEWAY'S ALYSSA OGAWA</t>
  </si>
  <si>
    <t>S57852/2007</t>
  </si>
  <si>
    <t>ONEWAY'S NATASHA YAR</t>
  </si>
  <si>
    <t>S57853/2007</t>
  </si>
  <si>
    <t>ONEWAY'S DEANNA TROI</t>
  </si>
  <si>
    <t>S57937/2008</t>
  </si>
  <si>
    <t>GLAMSHINE'S EYES OF AN ANGEL</t>
  </si>
  <si>
    <t>S58137/2008</t>
  </si>
  <si>
    <t>GATEFIELDS SPEEDY GONZALES</t>
  </si>
  <si>
    <t>S58138/2008</t>
  </si>
  <si>
    <t>GATEFIELDS SMART GUY</t>
  </si>
  <si>
    <t>S58141/2008</t>
  </si>
  <si>
    <t>GATEFIELDS SWEET GEORGIA</t>
  </si>
  <si>
    <t>S58143/2008</t>
  </si>
  <si>
    <t>GATEFIELDS SUNNY GIRL</t>
  </si>
  <si>
    <t>S58144/2008</t>
  </si>
  <si>
    <t>GATEFIELDS SUNSHINE GIFT</t>
  </si>
  <si>
    <t>S58145/2008</t>
  </si>
  <si>
    <t>GATEFIELDS SPECIAL GIFT</t>
  </si>
  <si>
    <t>S58146/2008</t>
  </si>
  <si>
    <t>BALTIMOORE LA VIDA LOCA</t>
  </si>
  <si>
    <t>S58151/2008</t>
  </si>
  <si>
    <t>BALTIMOORE LITTLE PIECE OF MY HEART</t>
  </si>
  <si>
    <t>S58152/2005</t>
  </si>
  <si>
    <t>GWENDOLYN AV NORTHERN BONES</t>
  </si>
  <si>
    <t>S58152/2008</t>
  </si>
  <si>
    <t>BALTIMOORE LA DOLCE VITA</t>
  </si>
  <si>
    <t>S58157/2005</t>
  </si>
  <si>
    <t>LANGELLAS FAIRYDREAM</t>
  </si>
  <si>
    <t>S58184/2006</t>
  </si>
  <si>
    <t>GOLD STATUS SOUND OF PEACE</t>
  </si>
  <si>
    <t>S58185/2006</t>
  </si>
  <si>
    <t>GOLD STATUS SOUND OF SUCCESS</t>
  </si>
  <si>
    <t>S58186/2006</t>
  </si>
  <si>
    <t>GOLD STATUS SOUND OF RHYTHM</t>
  </si>
  <si>
    <t>S58187/2006</t>
  </si>
  <si>
    <t>GOLD STATUS SOUND OF SILENCE</t>
  </si>
  <si>
    <t>S58188/2006</t>
  </si>
  <si>
    <t>GOLD STATUS SOUND OF VICTORY</t>
  </si>
  <si>
    <t>S58351/2006</t>
  </si>
  <si>
    <t>MANDANE'S PETER PAN</t>
  </si>
  <si>
    <t>S58354/2006</t>
  </si>
  <si>
    <t>MANDANE'S PARIS HILTON</t>
  </si>
  <si>
    <t>S58357/2006</t>
  </si>
  <si>
    <t>MANDANE'S PRINCESS DAISY</t>
  </si>
  <si>
    <t>S58576/2005</t>
  </si>
  <si>
    <t>MACRAVEN'S MESSALINA</t>
  </si>
  <si>
    <t>S58579/2005</t>
  </si>
  <si>
    <t>MACRAVEN'S MADONNA</t>
  </si>
  <si>
    <t>S58580/2005</t>
  </si>
  <si>
    <t>MACRAVEN'S MORGANLEFAY</t>
  </si>
  <si>
    <t>S58902/2005</t>
  </si>
  <si>
    <t>MIDNIGHT LORD FROM REDOLA</t>
  </si>
  <si>
    <t>S58979/2005</t>
  </si>
  <si>
    <t>COOLHUNT'S EXCLUSIVE BLACK OPAL</t>
  </si>
  <si>
    <t>S58980/2005</t>
  </si>
  <si>
    <t>COOLHUNT'S ENDLESS SPARKLINGDIAMOND</t>
  </si>
  <si>
    <t>S58981/2005</t>
  </si>
  <si>
    <t>COOLHUNT'S ETERNAL BURNING FLAME</t>
  </si>
  <si>
    <t>S59078/2007</t>
  </si>
  <si>
    <t>A'DIOR'S HARRY POTTER</t>
  </si>
  <si>
    <t>S59119/2009</t>
  </si>
  <si>
    <t>TOP-FASHION'S ACE OF DIAMONDS</t>
  </si>
  <si>
    <t>S59120/2009</t>
  </si>
  <si>
    <t>TOP-FASHION'S ACE OF CLUBS</t>
  </si>
  <si>
    <t>S59121/2009</t>
  </si>
  <si>
    <t>TOP-FASHION'S ACE OF HEARTS</t>
  </si>
  <si>
    <t>S59122/2009</t>
  </si>
  <si>
    <t>TOP-FASHION'S ACE OF SPADES</t>
  </si>
  <si>
    <t>S59172/2005</t>
  </si>
  <si>
    <t>CALLAHORN'S KEY TO MY HEART</t>
  </si>
  <si>
    <t>S59244/2007</t>
  </si>
  <si>
    <t>KANGASVUOKON SCARLET</t>
  </si>
  <si>
    <t>S59245/2007</t>
  </si>
  <si>
    <t>DUSTLESS A BLACK BEAUTY</t>
  </si>
  <si>
    <t>S59246/2007</t>
  </si>
  <si>
    <t>DUSTLESS A BLACK AND WHITE</t>
  </si>
  <si>
    <t>S59247/2007</t>
  </si>
  <si>
    <t>DUSTLESS A GOLDEN DELICIOUS</t>
  </si>
  <si>
    <t>S59250/2007</t>
  </si>
  <si>
    <t>DUSTLESS A HEART OF GOLD</t>
  </si>
  <si>
    <t>S59251/2007</t>
  </si>
  <si>
    <t>DUSTLESS A GOLDSTAR</t>
  </si>
  <si>
    <t>S59377/2005</t>
  </si>
  <si>
    <t>SAY WUF STRATOCASTER</t>
  </si>
  <si>
    <t>S59420/2007</t>
  </si>
  <si>
    <t>SEAMIST SILVER-ICE</t>
  </si>
  <si>
    <t>S59421/2007</t>
  </si>
  <si>
    <t>SEAMIST SPECIAL-ICE</t>
  </si>
  <si>
    <t>S59422/2007</t>
  </si>
  <si>
    <t>SEAMIST SYMBOL-ICE</t>
  </si>
  <si>
    <t>S59423/2007</t>
  </si>
  <si>
    <t>SEAMIST STANDARD-ICE</t>
  </si>
  <si>
    <t>S59490/2006</t>
  </si>
  <si>
    <t>LACE'S COLD WATER A HOT SUMMER DAY</t>
  </si>
  <si>
    <t>S59493/2006</t>
  </si>
  <si>
    <t>LACE'S WINSOME LIKE A SUMMER NIGHT</t>
  </si>
  <si>
    <t>S59683/2009</t>
  </si>
  <si>
    <t>TELLUSDREAM GOLDEN OH SO CUTE</t>
  </si>
  <si>
    <t>S59855/2009</t>
  </si>
  <si>
    <t>UNILINE'S GOLD POWERS</t>
  </si>
  <si>
    <t>S59856/2009</t>
  </si>
  <si>
    <t>UNILINE'S BEN NEVIS</t>
  </si>
  <si>
    <t>S59857/2009</t>
  </si>
  <si>
    <t>UNILINE'S HOT'N SWEET</t>
  </si>
  <si>
    <t>S59858/2009</t>
  </si>
  <si>
    <t>UNILINE'S BOWMORE DARKEST</t>
  </si>
  <si>
    <t>S59859/2009</t>
  </si>
  <si>
    <t>UNILINE'S BLACK RIBBON</t>
  </si>
  <si>
    <t>S59860/2009</t>
  </si>
  <si>
    <t>UNILINE'S KING OF SCOTS</t>
  </si>
  <si>
    <t>S60279/2009</t>
  </si>
  <si>
    <t>SCOTTICA'S IRON HAWK</t>
  </si>
  <si>
    <t>S60521/2006</t>
  </si>
  <si>
    <t>JACK PINE'S COMING ATTRACTION</t>
  </si>
  <si>
    <t>S60522/2006</t>
  </si>
  <si>
    <t>JACK PINE'S CANDLE IN THE WIND</t>
  </si>
  <si>
    <t>S60523/2006</t>
  </si>
  <si>
    <t>JACK PINE'S CRAZY IN LOVE</t>
  </si>
  <si>
    <t>S60573/2007</t>
  </si>
  <si>
    <t>HELGE</t>
  </si>
  <si>
    <t>S60575/2007</t>
  </si>
  <si>
    <t>EBBA</t>
  </si>
  <si>
    <t>S60624/2008</t>
  </si>
  <si>
    <t>CRAVING'S MAGIC BLUE MERLIN</t>
  </si>
  <si>
    <t>S60629/2008</t>
  </si>
  <si>
    <t>BLUE-MOON</t>
  </si>
  <si>
    <t>S60631/2008</t>
  </si>
  <si>
    <t>BLACKMAGICWOMAN</t>
  </si>
  <si>
    <t>S60634/2008</t>
  </si>
  <si>
    <t>CORDYLINES XCELLENT BLUE WISH</t>
  </si>
  <si>
    <t>S60636/2008</t>
  </si>
  <si>
    <t>CORDYLINES XPECT ALL OR NOTHING</t>
  </si>
  <si>
    <t>S60637/2008</t>
  </si>
  <si>
    <t>CORDYLINES XTRA ORDINARY</t>
  </si>
  <si>
    <t>S60638/2008</t>
  </si>
  <si>
    <t>CORDYLINES XOTIC BLOSSOM PARADISE</t>
  </si>
  <si>
    <t>S60639/2008</t>
  </si>
  <si>
    <t>SHEP'S I'M IRRESISTIBLE</t>
  </si>
  <si>
    <t>S60723/2005</t>
  </si>
  <si>
    <t>STEADWYN BESTSELLER</t>
  </si>
  <si>
    <t>S60727/2005</t>
  </si>
  <si>
    <t>STEADWYN BEYOND BELIEF</t>
  </si>
  <si>
    <t>S60729/2005</t>
  </si>
  <si>
    <t>ZINNIA'S DREAM WISH</t>
  </si>
  <si>
    <t>S60739/2007</t>
  </si>
  <si>
    <t>ECHUCA DREAMTIME NIKE LITTLE RASCAL</t>
  </si>
  <si>
    <t>S60921/2005</t>
  </si>
  <si>
    <t>BRANCIRS BORN STRONG</t>
  </si>
  <si>
    <t>S60922/2005</t>
  </si>
  <si>
    <t>ULLSÅSAS SVART BINGO</t>
  </si>
  <si>
    <t>S60923/2005</t>
  </si>
  <si>
    <t>ULLSÅSAS BUSIGT SVART</t>
  </si>
  <si>
    <t>S60926/2005</t>
  </si>
  <si>
    <t>ULLSÅSAS BLÅA BÖNAN</t>
  </si>
  <si>
    <t>S60927/2005</t>
  </si>
  <si>
    <t>ULLSÅSAS SVARTA BLIPP</t>
  </si>
  <si>
    <t>S60928/2005</t>
  </si>
  <si>
    <t>ULLSÅSAS SVARTA BANDIT</t>
  </si>
  <si>
    <t>S60929/2005</t>
  </si>
  <si>
    <t>ULLSÅSAS BLÅ BONUS</t>
  </si>
  <si>
    <t>S60930/2005</t>
  </si>
  <si>
    <t>ULLSÅSAS BUBBLANDE SVART</t>
  </si>
  <si>
    <t>S60980/2009</t>
  </si>
  <si>
    <t>STAR HATCH AMAZING BLUE DANNY BOY</t>
  </si>
  <si>
    <t>S61059/2008</t>
  </si>
  <si>
    <t>SPIREAN'S BRAZILIAN FASHION</t>
  </si>
  <si>
    <t>S61060/2008</t>
  </si>
  <si>
    <t>SPIREAN'S BRAZILIAN ANGEL</t>
  </si>
  <si>
    <t>S61061/2008</t>
  </si>
  <si>
    <t>SPIREAN'S CRUSH ON YOU</t>
  </si>
  <si>
    <t>S61062/2008</t>
  </si>
  <si>
    <t>SPIREAN'S ONCE IN A LIFETIME</t>
  </si>
  <si>
    <t>S61063/2008</t>
  </si>
  <si>
    <t>SPIREAN'S HIGH FASHION</t>
  </si>
  <si>
    <t>S61065/2008</t>
  </si>
  <si>
    <t>SPIREAN'S DARKEST NIGHT</t>
  </si>
  <si>
    <t>S61145/2009</t>
  </si>
  <si>
    <t>SEAMIST ARCTIC ICE</t>
  </si>
  <si>
    <t>S61146/2009</t>
  </si>
  <si>
    <t>SEAMIST ICE STORM</t>
  </si>
  <si>
    <t>S61147/2009</t>
  </si>
  <si>
    <t>SEAMIST ICE POWER</t>
  </si>
  <si>
    <t>S61148/2009</t>
  </si>
  <si>
    <t>SEAMIST ICE SPIRIT</t>
  </si>
  <si>
    <t>S61149/2009</t>
  </si>
  <si>
    <t>SEAMIST ICE WARNING</t>
  </si>
  <si>
    <t>S61150/2009</t>
  </si>
  <si>
    <t>SEAMIST ICE BLUE</t>
  </si>
  <si>
    <t>S61151/2009</t>
  </si>
  <si>
    <t>SEAMIST LAVENDER ICE</t>
  </si>
  <si>
    <t>S61152/2009</t>
  </si>
  <si>
    <t>SEAMIST CRYSTALLICE</t>
  </si>
  <si>
    <t>S61153/2009</t>
  </si>
  <si>
    <t>SEAMIST SPICED ICE</t>
  </si>
  <si>
    <t>S61270/2008</t>
  </si>
  <si>
    <t>RUDÄNGENS HEAVENS ON FIRE</t>
  </si>
  <si>
    <t>S61309/2005</t>
  </si>
  <si>
    <t>WINDY FOREST'S LIKE A SURPRISE</t>
  </si>
  <si>
    <t>S61310/2005</t>
  </si>
  <si>
    <t>QUELDELJAZZ DI CAMBIANO</t>
  </si>
  <si>
    <t>S61429/2008</t>
  </si>
  <si>
    <t>CARADHRAS GOOD LUCK CHARM</t>
  </si>
  <si>
    <t>S61433/2008</t>
  </si>
  <si>
    <t>CARADHRAS IT'S NOW OR NEVER</t>
  </si>
  <si>
    <t>S61434/2008</t>
  </si>
  <si>
    <t>CARADHRAS DEVIL IN DISGUISE</t>
  </si>
  <si>
    <t>S61439/2009</t>
  </si>
  <si>
    <t>GOLDEN MIST SPIRIT IN THE NIGHT</t>
  </si>
  <si>
    <t>S61514/2007</t>
  </si>
  <si>
    <t>CHAIREINS MC COY</t>
  </si>
  <si>
    <t>S61517/2007</t>
  </si>
  <si>
    <t>CHAIREINS PERRY</t>
  </si>
  <si>
    <t>S61518/2007</t>
  </si>
  <si>
    <t>CHAIREINS SANDIE</t>
  </si>
  <si>
    <t>S61519/2007</t>
  </si>
  <si>
    <t>CHAIREINS HEIDIE</t>
  </si>
  <si>
    <t>S61520/2007</t>
  </si>
  <si>
    <t>CHAIREINS NINNIE</t>
  </si>
  <si>
    <t>S61694/2007</t>
  </si>
  <si>
    <t>MARODÖREN'S CLARA</t>
  </si>
  <si>
    <t>S61696/2007</t>
  </si>
  <si>
    <t>MARODÖREN'S CARA MIA</t>
  </si>
  <si>
    <t>S61700/2007</t>
  </si>
  <si>
    <t>GUMMAGÅRDENS KEEP THE SECRET</t>
  </si>
  <si>
    <t>S61923/2005</t>
  </si>
  <si>
    <t>CHENOMIS BEAUTIFUL BLUE AND BLACK</t>
  </si>
  <si>
    <t>S61925/2005</t>
  </si>
  <si>
    <t>CHENOMIS BEAUTIFUL BLUE BOY</t>
  </si>
  <si>
    <t>S61926/2005</t>
  </si>
  <si>
    <t>CHENOMIS BEAUTIFUL BLUE BLIZZ</t>
  </si>
  <si>
    <t>S61927/2005</t>
  </si>
  <si>
    <t>CHENOMIS THE ONE AND ONLY</t>
  </si>
  <si>
    <t>S61928/2005</t>
  </si>
  <si>
    <t>CASTELLO BIONDO DI PASTORE SVELTO</t>
  </si>
  <si>
    <t>S61967/2006</t>
  </si>
  <si>
    <t>TOP-FASHION'S REALLY A HEARTBREAKER</t>
  </si>
  <si>
    <t>S61968/2006</t>
  </si>
  <si>
    <t>TOP-FASHION'S REALLY A SOULMATE</t>
  </si>
  <si>
    <t>S61977/2008</t>
  </si>
  <si>
    <t>LASSIES AMERICAN FAIRYTALE</t>
  </si>
  <si>
    <t>S62213/2008</t>
  </si>
  <si>
    <t>RUDÄNGENS I'M RUBYS RED JEWEL</t>
  </si>
  <si>
    <t>S62222/2007</t>
  </si>
  <si>
    <t>AMYFIELD BLACK IS BLACK</t>
  </si>
  <si>
    <t>S62226/2007</t>
  </si>
  <si>
    <t>AMYFIELD CHARMING BLUE LADY</t>
  </si>
  <si>
    <t>S62227/2007</t>
  </si>
  <si>
    <t>AMYFIELD LOVELY LITTLE LADY</t>
  </si>
  <si>
    <t>S62229/2007</t>
  </si>
  <si>
    <t>AMYFIELD LADY IN BLACK</t>
  </si>
  <si>
    <t>S62460/2006</t>
  </si>
  <si>
    <t>OTTEY'S DIG FOR DOLLARS</t>
  </si>
  <si>
    <t>S62544/2005</t>
  </si>
  <si>
    <t>JUST TO BE AFRICAN GOLD</t>
  </si>
  <si>
    <t>S62645/2006</t>
  </si>
  <si>
    <t>AYNSLEY GOLDEN IMAGE</t>
  </si>
  <si>
    <t>S62748/2009</t>
  </si>
  <si>
    <t>STAR HATCH AMAZING EMLA</t>
  </si>
  <si>
    <t>S62749/2009</t>
  </si>
  <si>
    <t>STAR HATCH SOFTLY ESTELLA</t>
  </si>
  <si>
    <t>S62882/2005</t>
  </si>
  <si>
    <t>GLENHAVEN LUCKY DIAMOND</t>
  </si>
  <si>
    <t>S62942/2008</t>
  </si>
  <si>
    <t>VILDA-MEDUZA CANDU CLEVERGIRL</t>
  </si>
  <si>
    <t>S62944/2008</t>
  </si>
  <si>
    <t>VILDA-MEDUZA COOL-AND-SHARP</t>
  </si>
  <si>
    <t>S62945/2008</t>
  </si>
  <si>
    <t>VILDA-MEDUZA CRACKERJACK</t>
  </si>
  <si>
    <t>S62946/2008</t>
  </si>
  <si>
    <t>VILDA-MEDUZA COCK-AND-BULL STORY</t>
  </si>
  <si>
    <t>S62947/2008</t>
  </si>
  <si>
    <t>LET IT BE FANTAZIJA</t>
  </si>
  <si>
    <t>S62967/2009</t>
  </si>
  <si>
    <t>MIRABACKENS ZEE ZEE TOP</t>
  </si>
  <si>
    <t>S62968/2009</t>
  </si>
  <si>
    <t>MIRABACKENS ZTAR-COMMANDER</t>
  </si>
  <si>
    <t>S62969/2009</t>
  </si>
  <si>
    <t>MIRABACKENS ZEVEN ZEAZ</t>
  </si>
  <si>
    <t>S62970/2009</t>
  </si>
  <si>
    <t>MIRABACKENS ZWEET DREAMZ</t>
  </si>
  <si>
    <t>S62971/2009</t>
  </si>
  <si>
    <t>MIRABACKENS ZWEET MIZZ ZAPHRON</t>
  </si>
  <si>
    <t>S62972/2009</t>
  </si>
  <si>
    <t>APRIL STAR'S KINDLY TOUCH OF BLACK</t>
  </si>
  <si>
    <t>S63005/2006</t>
  </si>
  <si>
    <t>EUROTOP EROS</t>
  </si>
  <si>
    <t>S63006/2006</t>
  </si>
  <si>
    <t>EUROTOP EMBLA</t>
  </si>
  <si>
    <t>S63007/2006</t>
  </si>
  <si>
    <t>EUROTOP EVITA</t>
  </si>
  <si>
    <t>S63086/2007</t>
  </si>
  <si>
    <t>MIRONIK'S TINGELING</t>
  </si>
  <si>
    <t>S63096/2005</t>
  </si>
  <si>
    <t>KENDRAKES OFFER YOU SALVATION</t>
  </si>
  <si>
    <t>S63449/2007</t>
  </si>
  <si>
    <t>CRONYS MIDNIGHT STARDANCER</t>
  </si>
  <si>
    <t>S63450/2007</t>
  </si>
  <si>
    <t>CRONYS MIDNIGHT STARSOUL</t>
  </si>
  <si>
    <t>S63454/2007</t>
  </si>
  <si>
    <t>CRONYS STARSHIMMER IN BLUE</t>
  </si>
  <si>
    <t>S63455/2007</t>
  </si>
  <si>
    <t>DAMAIANUS LEIA ORGANA</t>
  </si>
  <si>
    <t>S63456/2007</t>
  </si>
  <si>
    <t>DAMAIANUS LANDO CALRISSIAN</t>
  </si>
  <si>
    <t>S63457/2007</t>
  </si>
  <si>
    <t>DAMAIANUS LUMINARA UNDULI</t>
  </si>
  <si>
    <t>S63458/2007</t>
  </si>
  <si>
    <t>DAMAIANUS LUKE SKYWALKER</t>
  </si>
  <si>
    <t>S63503/2008</t>
  </si>
  <si>
    <t>CORDYLINES YASON THE ONLY</t>
  </si>
  <si>
    <t>S63630/2008</t>
  </si>
  <si>
    <t>EYESDELIGHT BLUSHING BEAUTY</t>
  </si>
  <si>
    <t>S63632/2008</t>
  </si>
  <si>
    <t>CALLAHORN'S QUITE FROSTY BLUE</t>
  </si>
  <si>
    <t>S63633/2008</t>
  </si>
  <si>
    <t>CALLAHORN'S QUICK BLUE BITE</t>
  </si>
  <si>
    <t>S63648/2005</t>
  </si>
  <si>
    <t>SHIM'S IT HAD TO BE YOU</t>
  </si>
  <si>
    <t>S63650/2005</t>
  </si>
  <si>
    <t>SHIM'S WHAT EVER YOU WANT</t>
  </si>
  <si>
    <t>S63651/2005</t>
  </si>
  <si>
    <t>SHIM'S NO ONE LIKE YOU</t>
  </si>
  <si>
    <t>S63652/2005</t>
  </si>
  <si>
    <t>SHIM'S I DON'T WANT TO LOSE YOU</t>
  </si>
  <si>
    <t>S63750/2007</t>
  </si>
  <si>
    <t>SPRINGMIST'S A PERFECT MESS</t>
  </si>
  <si>
    <t>S63751/2007</t>
  </si>
  <si>
    <t>SPRINGMIST'S HOT NIGHT CRASH</t>
  </si>
  <si>
    <t>S63752/2007</t>
  </si>
  <si>
    <t>SPRINGMIST'S MIND OVER MATTER</t>
  </si>
  <si>
    <t>S63753/2007</t>
  </si>
  <si>
    <t>SPRINGMIST'S NO FOR AN ANSWER</t>
  </si>
  <si>
    <t>S63755/2007</t>
  </si>
  <si>
    <t>COLLYSHET'S BALDER</t>
  </si>
  <si>
    <t>S63757/2007</t>
  </si>
  <si>
    <t>COLLYSHET'S BISMARCK</t>
  </si>
  <si>
    <t>S63758/2007</t>
  </si>
  <si>
    <t>COLLYSHET'S BREITNER</t>
  </si>
  <si>
    <t>S63767/2005</t>
  </si>
  <si>
    <t>KANGASVUOKON STAR VOYAGER</t>
  </si>
  <si>
    <t>S63768/2005</t>
  </si>
  <si>
    <t>TVINGSFIELDS AFRODITE</t>
  </si>
  <si>
    <t>S63807/2006</t>
  </si>
  <si>
    <t>KONVALJENS ZEUS</t>
  </si>
  <si>
    <t>S63809/2006</t>
  </si>
  <si>
    <t>KONVALJENS ZODIAK</t>
  </si>
  <si>
    <t>S63811/2006</t>
  </si>
  <si>
    <t>KONVALJENS ZUCCHIUS</t>
  </si>
  <si>
    <t>S63813/2006</t>
  </si>
  <si>
    <t>KONVALJENS ZETA LYRAE</t>
  </si>
  <si>
    <t>S63961/2007</t>
  </si>
  <si>
    <t>GOLDEN MIST FANTASTIC DREAM</t>
  </si>
  <si>
    <t>S63962/2007</t>
  </si>
  <si>
    <t>COLLIE FARM TRUE LOVE</t>
  </si>
  <si>
    <t>S64035/2006</t>
  </si>
  <si>
    <t>SHELLOVE BLUE RIBBON</t>
  </si>
  <si>
    <t>S64508/2009</t>
  </si>
  <si>
    <t>SPRINGMIST'S LAW AND ORDER</t>
  </si>
  <si>
    <t>S64509/2009</t>
  </si>
  <si>
    <t>SPRINGMIST'S LAW OF NATURE</t>
  </si>
  <si>
    <t>S64510/2009</t>
  </si>
  <si>
    <t>SPRINGMIST'S AGAINST THE LAW</t>
  </si>
  <si>
    <t>S64511/2009</t>
  </si>
  <si>
    <t>SPRINGMIST'S OUTLAW BANDIT</t>
  </si>
  <si>
    <t>S64518/2008</t>
  </si>
  <si>
    <t>ULLSÅSAS GINA FILMSTJÄRNA</t>
  </si>
  <si>
    <t>S64519/2008</t>
  </si>
  <si>
    <t>ULLSÅSAS GNISTA SNÖSTJÄRNA</t>
  </si>
  <si>
    <t>S64520/2008</t>
  </si>
  <si>
    <t>ULLSÅSAS GLORY ÖNSKESTJÄRNA</t>
  </si>
  <si>
    <t>S64522/2008</t>
  </si>
  <si>
    <t>ULLSÅSAS GANDALF STJÄRNSKOTT</t>
  </si>
  <si>
    <t>S64566/2007</t>
  </si>
  <si>
    <t>CORDYLINES ULTIMATE CHOICE</t>
  </si>
  <si>
    <t>S64568/2007</t>
  </si>
  <si>
    <t>CORDYLINES UNIQUE WISH</t>
  </si>
  <si>
    <t>S64598/2005</t>
  </si>
  <si>
    <t>ASTOLAT'S BROCCOLI BOLBITIS</t>
  </si>
  <si>
    <t>S64601/2005</t>
  </si>
  <si>
    <t>DANFREBEK DESIGN DE LUXE</t>
  </si>
  <si>
    <t>S64739/2005</t>
  </si>
  <si>
    <t>DANDINAS QUITE A GIRL</t>
  </si>
  <si>
    <t>S64745/2005</t>
  </si>
  <si>
    <t>MANDANE'S KENZO X MODEL</t>
  </si>
  <si>
    <t>S64786/2006</t>
  </si>
  <si>
    <t>AMYFIELD BLACKMAGIC</t>
  </si>
  <si>
    <t>S64787/2006</t>
  </si>
  <si>
    <t>AMYFIELD BLACKVELVET</t>
  </si>
  <si>
    <t>S64788/2006</t>
  </si>
  <si>
    <t>AMYFIELD SOFTBLUESTEEL</t>
  </si>
  <si>
    <t>S64789/2006</t>
  </si>
  <si>
    <t>AMYFIELD MYBLUEPEARL</t>
  </si>
  <si>
    <t>S64790/2006</t>
  </si>
  <si>
    <t>AMYFIELD BLUEAMYDIAMOND</t>
  </si>
  <si>
    <t>S64791/2006</t>
  </si>
  <si>
    <t>AMYFIELD BLUESNOWGIRL</t>
  </si>
  <si>
    <t>S64913/2007</t>
  </si>
  <si>
    <t>ANGELEYE'S MOONLIGHT DANCER</t>
  </si>
  <si>
    <t>S64916/2007</t>
  </si>
  <si>
    <t>ANGELEYE'S MOONLIGHT HARLEQUEN</t>
  </si>
  <si>
    <t>S65557/2007</t>
  </si>
  <si>
    <t>BEYOND'S JUST A LITTLE LOVE SONG</t>
  </si>
  <si>
    <t>S65663/2009</t>
  </si>
  <si>
    <t>ROXINA'S CESSNA CENTURION</t>
  </si>
  <si>
    <t>S65664/2009</t>
  </si>
  <si>
    <t>ROXINA'S CESSNA CONQUEST</t>
  </si>
  <si>
    <t>S65674/2006</t>
  </si>
  <si>
    <t>AURINGONKUKAN MALLI MIMMI</t>
  </si>
  <si>
    <t>S65835/2006</t>
  </si>
  <si>
    <t>CALLAHORN'S NEW HOPE</t>
  </si>
  <si>
    <t>S65863/2009</t>
  </si>
  <si>
    <t>VILDA-MEDUZA DANCE WITH ME</t>
  </si>
  <si>
    <t>S65865/2009</t>
  </si>
  <si>
    <t>VILDA-MEDUZA DIAMONDS AND PEARLS</t>
  </si>
  <si>
    <t>S65866/2009</t>
  </si>
  <si>
    <t>VILDA-MEDUZA DADDY'S GIRL</t>
  </si>
  <si>
    <t>S65868/2009</t>
  </si>
  <si>
    <t>SEABOUND'S NEW LOVE IN TOWN</t>
  </si>
  <si>
    <t>S65869/2009</t>
  </si>
  <si>
    <t>SEABOUND'S LOVE LOVE LOVE</t>
  </si>
  <si>
    <t>S66150/2006</t>
  </si>
  <si>
    <t>GLENHAVEN GOLDEN ARAMIS</t>
  </si>
  <si>
    <t>S66353/2005</t>
  </si>
  <si>
    <t>INGLEDENE LATE NITE XTRA</t>
  </si>
  <si>
    <t>S66401/2009</t>
  </si>
  <si>
    <t>AMYFIELD CHANCE ON ME</t>
  </si>
  <si>
    <t>S66404/2009</t>
  </si>
  <si>
    <t>AMYFIELD CALL ME JEWLS</t>
  </si>
  <si>
    <t>S66405/2009</t>
  </si>
  <si>
    <t>VENUS OF LADY'S DREAM</t>
  </si>
  <si>
    <t>S66558/2005</t>
  </si>
  <si>
    <t>ÄSSTORPS GOLDIE GIRL</t>
  </si>
  <si>
    <t>S66563/2005</t>
  </si>
  <si>
    <t>ÄSSTORPS GOLDEN GUY</t>
  </si>
  <si>
    <t>S66692/2009</t>
  </si>
  <si>
    <t>WINECOOLER'S GIFT FROM HEAVEN</t>
  </si>
  <si>
    <t>S66761/2007</t>
  </si>
  <si>
    <t>GEMDALES WILLING TO PLEASE WILFRED</t>
  </si>
  <si>
    <t>S66762/2007</t>
  </si>
  <si>
    <t>SPRINGMIST'S WILDERNESS WITCH</t>
  </si>
  <si>
    <t>S66763/2007</t>
  </si>
  <si>
    <t>SPRINGMIST'S WILD EYED FAIRY</t>
  </si>
  <si>
    <t>S66764/2007</t>
  </si>
  <si>
    <t>SPRINGMIST'S SPOOKY WILD THING</t>
  </si>
  <si>
    <t>S66765/2007</t>
  </si>
  <si>
    <t>SPRINGMIST'S WILD GOSTRAIDER</t>
  </si>
  <si>
    <t>S66767/2007</t>
  </si>
  <si>
    <t>SPRINGMIST'S WILD FURIOUS MONSTER</t>
  </si>
  <si>
    <t>S66768/2007</t>
  </si>
  <si>
    <t>SPRINGMIST'S WILD FIRE GOBLIN</t>
  </si>
  <si>
    <t>S66769/2007</t>
  </si>
  <si>
    <t>SPRINGMIST'S SECRET WILD GNOME</t>
  </si>
  <si>
    <t>S66829/2008</t>
  </si>
  <si>
    <t>ULLSÅSAS HOLLYWOOD</t>
  </si>
  <si>
    <t>S66830/2008</t>
  </si>
  <si>
    <t>ULLSÅSAS HUBBA BUBBA</t>
  </si>
  <si>
    <t>S66831/2008</t>
  </si>
  <si>
    <t>ULLSÅSAS HAPPY FEET</t>
  </si>
  <si>
    <t>S66832/2008</t>
  </si>
  <si>
    <t>ULLSÅSAS HELLY HANSEN</t>
  </si>
  <si>
    <t>S66834/2008</t>
  </si>
  <si>
    <t>ULLSÅSAS HEFFA KLUMPEN</t>
  </si>
  <si>
    <t>S66835/2008</t>
  </si>
  <si>
    <t>ULLSÅSAS HARRY POTTER</t>
  </si>
  <si>
    <t>S66936/2005</t>
  </si>
  <si>
    <t>OTTEY'S LIZ TAYLOR</t>
  </si>
  <si>
    <t>S66940/2005</t>
  </si>
  <si>
    <t>OTTEY'S POWER OF IMPACT</t>
  </si>
  <si>
    <t>S66941/2005</t>
  </si>
  <si>
    <t>OTTEY'S HOT POWER</t>
  </si>
  <si>
    <t>S66944/2005</t>
  </si>
  <si>
    <t>RIDING'S FORGIVENESS</t>
  </si>
  <si>
    <t>S66949/2005</t>
  </si>
  <si>
    <t>RIDING'S GOOD HOMOURED</t>
  </si>
  <si>
    <t>S66950/2005</t>
  </si>
  <si>
    <t>ANGELEYE'S A SILVER SNOW CLOUD</t>
  </si>
  <si>
    <t>S67156/2006</t>
  </si>
  <si>
    <t>GATEFIELDS GYLLENE MÅNSTRÅLE</t>
  </si>
  <si>
    <t>S67157/2006</t>
  </si>
  <si>
    <t>GATEFIELDS GYLLENE MÅNLJUS</t>
  </si>
  <si>
    <t>S67158/2006</t>
  </si>
  <si>
    <t>GATEFIELDS GYLLENE MÅNSKEN</t>
  </si>
  <si>
    <t>S67294/2008</t>
  </si>
  <si>
    <t>ÄSSTORPS QIWI</t>
  </si>
  <si>
    <t>S67295/2008</t>
  </si>
  <si>
    <t>ÄSSTORPS QHIRA</t>
  </si>
  <si>
    <t>S67296/2008</t>
  </si>
  <si>
    <t>ÄSSTORPS QEYLA</t>
  </si>
  <si>
    <t>S67300/2008</t>
  </si>
  <si>
    <t>ÄSSTORPS RED ROSE</t>
  </si>
  <si>
    <t>S67461/2006</t>
  </si>
  <si>
    <t>DAGSLJUS LITTLE BIG MAN</t>
  </si>
  <si>
    <t>S67462/2006</t>
  </si>
  <si>
    <t>DAGSLJUS NIGHT SPIRIT</t>
  </si>
  <si>
    <t>S67463/2006</t>
  </si>
  <si>
    <t>DAGSLJUS GOLDEN EAGLE</t>
  </si>
  <si>
    <t>S67464/2006</t>
  </si>
  <si>
    <t>DAGSLJUS YELLOW SUNFLOWER</t>
  </si>
  <si>
    <t>S67465/2006</t>
  </si>
  <si>
    <t>DAGSLJUS PRINCESS MOONBEAM</t>
  </si>
  <si>
    <t>S67466/2006</t>
  </si>
  <si>
    <t>DAGSLJUS BLACK-EYED NELLIE</t>
  </si>
  <si>
    <t>S67613/2008</t>
  </si>
  <si>
    <t>COOL LINES AUSPICIOUS AGENT</t>
  </si>
  <si>
    <t>S67614/2008</t>
  </si>
  <si>
    <t>COOL LINES ADVENTUROUS AGENT</t>
  </si>
  <si>
    <t>S67636/2006</t>
  </si>
  <si>
    <t>TURNING LEAF'S WILFRED OF IVANHOE</t>
  </si>
  <si>
    <t>S67637/2006</t>
  </si>
  <si>
    <t>TURNING LEAF'S HEIRESS LADY MARION</t>
  </si>
  <si>
    <t>S67638/2006</t>
  </si>
  <si>
    <t>TURNING LEAF'S HEIRESS LADY ROWEENA</t>
  </si>
  <si>
    <t>S67792/2008</t>
  </si>
  <si>
    <t>A'PALOS THAT'S MY GIRL TIFFANY</t>
  </si>
  <si>
    <t>S67819/2009</t>
  </si>
  <si>
    <t>ULLSÅSAS JESSIE</t>
  </si>
  <si>
    <t>S67821/2009</t>
  </si>
  <si>
    <t>ULLSÅSAS JUMPING JACK FLASH</t>
  </si>
  <si>
    <t>S67823/2009</t>
  </si>
  <si>
    <t>ULLSÅSAS DR JONES</t>
  </si>
  <si>
    <t>S67826/2006</t>
  </si>
  <si>
    <t>OTTEY'S DANCING BLUE QUEEN</t>
  </si>
  <si>
    <t>S67828/2006</t>
  </si>
  <si>
    <t>OTTEY'S TOUCHED BY AN ANGEL</t>
  </si>
  <si>
    <t>S67938/2006</t>
  </si>
  <si>
    <t>SAMMEN'S BLUE TOMBE</t>
  </si>
  <si>
    <t>S67939/2006</t>
  </si>
  <si>
    <t>SAMMEN'S BORN TO STAY</t>
  </si>
  <si>
    <t>S67940/2006</t>
  </si>
  <si>
    <t>SAMMEN'S BLUE-BELL</t>
  </si>
  <si>
    <t>S67941/2006</t>
  </si>
  <si>
    <t>SAMMEN'S BETTIE-BOOP</t>
  </si>
  <si>
    <t>S67971/2009</t>
  </si>
  <si>
    <t>HASSELTORPETS FRIENDS FOREVER</t>
  </si>
  <si>
    <t>S68092/2008</t>
  </si>
  <si>
    <t>MACGEE'S NICE DREAM</t>
  </si>
  <si>
    <t>S68589/2007</t>
  </si>
  <si>
    <t>ANGELEYE'S MOONLIGHT CONCORDE</t>
  </si>
  <si>
    <t>S68721/2008</t>
  </si>
  <si>
    <t>DESTINY DE'LORS APOLLO BLUE</t>
  </si>
  <si>
    <t>S68722/2008</t>
  </si>
  <si>
    <t>DESTINY DE'LORS ANCIENT TOUCH</t>
  </si>
  <si>
    <t>S68723/2008</t>
  </si>
  <si>
    <t>DESTINY DE'LORS AFRODITES MAGIC</t>
  </si>
  <si>
    <t>S68899/2006</t>
  </si>
  <si>
    <t>WESAYSO SIN SIN SIN</t>
  </si>
  <si>
    <t>S68900/2006</t>
  </si>
  <si>
    <t>FLAMBIRD'S MAID IN HEAVEN</t>
  </si>
  <si>
    <t>S68901/2006</t>
  </si>
  <si>
    <t>FLAMBIRD'S MOONLIGHT SHADOW</t>
  </si>
  <si>
    <t>S68904/2006</t>
  </si>
  <si>
    <t>FLAMBIRD'S MYSTERIOUS LOVER</t>
  </si>
  <si>
    <t>S68905/2006</t>
  </si>
  <si>
    <t>FLAMBIRD'S BLUE MIRACLE</t>
  </si>
  <si>
    <t>S68906/2006</t>
  </si>
  <si>
    <t>FLAMBIRD'S MAN IN BLACK</t>
  </si>
  <si>
    <t>S68907/2006</t>
  </si>
  <si>
    <t>FLAMBIRD'S MIDNIGHT DIAMOND</t>
  </si>
  <si>
    <t>S68908/2006</t>
  </si>
  <si>
    <t>QUITE A DIAMOND VOM ADLERWAPPEN</t>
  </si>
  <si>
    <t>S69141/2007</t>
  </si>
  <si>
    <t>TWIN CITY BEYOND THE SEA</t>
  </si>
  <si>
    <t>S69414/2006</t>
  </si>
  <si>
    <t>SURPRISE STAR GOLD DREAM BOOMER</t>
  </si>
  <si>
    <t>S69574/2006</t>
  </si>
  <si>
    <t>ROAD RACING DORIS</t>
  </si>
  <si>
    <t>S69575/2006</t>
  </si>
  <si>
    <t>ROAD RACING DAISY</t>
  </si>
  <si>
    <t>S69576/2006</t>
  </si>
  <si>
    <t>ROAD RACING DUMBO</t>
  </si>
  <si>
    <t>S69577/2006</t>
  </si>
  <si>
    <t>ROAD RACING DEXTER</t>
  </si>
  <si>
    <t>S69578/2006</t>
  </si>
  <si>
    <t>ROAD RACING DAFFY</t>
  </si>
  <si>
    <t>S70471/2007</t>
  </si>
  <si>
    <t>KENDRAKES SUGAR RAY</t>
  </si>
  <si>
    <t>S70894/2007</t>
  </si>
  <si>
    <t>CARRICK'S INDIAN PEARL</t>
  </si>
  <si>
    <t>SE10107/2022</t>
  </si>
  <si>
    <t>AMAZING LADIES BEATRIX</t>
  </si>
  <si>
    <t>SE10109/2022</t>
  </si>
  <si>
    <t>AMAZING LADIES BIANCA</t>
  </si>
  <si>
    <t>SE10111/2022</t>
  </si>
  <si>
    <t>AMAZING LADIES BETTY BOOP</t>
  </si>
  <si>
    <t>SE10121/2020</t>
  </si>
  <si>
    <t>FÄLADENS MR FERDINAND</t>
  </si>
  <si>
    <t>SE10122/2020</t>
  </si>
  <si>
    <t>FÄLADENS MR FILLMORE</t>
  </si>
  <si>
    <t>SE10124/2020</t>
  </si>
  <si>
    <t>FÄLADENS MISS FELINE</t>
  </si>
  <si>
    <t>SE10125/2020</t>
  </si>
  <si>
    <t>FÄLADENS MISS FLORA</t>
  </si>
  <si>
    <t>SE10126/2020</t>
  </si>
  <si>
    <t>FÄLADENS MISS FANTASIA</t>
  </si>
  <si>
    <t>SE10165/2023</t>
  </si>
  <si>
    <t>MIRONIK'S LORD BUTE</t>
  </si>
  <si>
    <t>SE10166/2023</t>
  </si>
  <si>
    <t>MIRONIK'S LIZA JO</t>
  </si>
  <si>
    <t>SE10167/2023</t>
  </si>
  <si>
    <t>MIRONIK'S LOVELY WERA</t>
  </si>
  <si>
    <t>SE10288/2024</t>
  </si>
  <si>
    <t>FRESITA'S SNOW PEARL</t>
  </si>
  <si>
    <t>2023</t>
  </si>
  <si>
    <t>SE10341/2018</t>
  </si>
  <si>
    <t>HEIDELIND'S GOOD LUCK TO SKABONA</t>
  </si>
  <si>
    <t>SE10420/2011</t>
  </si>
  <si>
    <t>SAMMEN'S BORN TO BE WILD</t>
  </si>
  <si>
    <t>SE10421/2011</t>
  </si>
  <si>
    <t>SAMMEN'S BORN TO BE FREE</t>
  </si>
  <si>
    <t>SE10423/2011</t>
  </si>
  <si>
    <t>SAMMEN'S BORN TO BE MINE</t>
  </si>
  <si>
    <t>SE10424/2011</t>
  </si>
  <si>
    <t>SAMMEN'S WALK ON THE MOON</t>
  </si>
  <si>
    <t>SE10425/2011</t>
  </si>
  <si>
    <t>SAMMEN'S MOON GODDESS</t>
  </si>
  <si>
    <t>SE10454/2010</t>
  </si>
  <si>
    <t>DAGSLJUS MAN IN THE MIRROR</t>
  </si>
  <si>
    <t>SE10455/2010</t>
  </si>
  <si>
    <t>DAGSLJUS BLACK OR WHITE</t>
  </si>
  <si>
    <t>SE10456/2010</t>
  </si>
  <si>
    <t>DAGSLJUS WILL YOU BE THERE</t>
  </si>
  <si>
    <t>SE10457/2010</t>
  </si>
  <si>
    <t>DAGSLJUS YOU ARE NOT ALONE</t>
  </si>
  <si>
    <t>SE10458/2010</t>
  </si>
  <si>
    <t>DAGSLJUS WINGS OF MY LOVE</t>
  </si>
  <si>
    <t>SE10459/2010</t>
  </si>
  <si>
    <t>DAGSLJUS SMOOTH CRIMINAL</t>
  </si>
  <si>
    <t>SE10460/2010</t>
  </si>
  <si>
    <t>DAGSLJUS BILLIE JEAN</t>
  </si>
  <si>
    <t>SE10462/2010</t>
  </si>
  <si>
    <t>DAGSLJUS LIBERIAN GIRL</t>
  </si>
  <si>
    <t>SE10465/2024</t>
  </si>
  <si>
    <t>SKABONA WORTH A TRI</t>
  </si>
  <si>
    <t>SE10467/2024</t>
  </si>
  <si>
    <t>SKABONA BECAUSE I'M A LADY</t>
  </si>
  <si>
    <t>SE10469/2024</t>
  </si>
  <si>
    <t>SKABONA BECAUSE OF YOU</t>
  </si>
  <si>
    <t>SE10480/2020</t>
  </si>
  <si>
    <t>BRANTASTIGS LUKAS</t>
  </si>
  <si>
    <t>SE10481/2020</t>
  </si>
  <si>
    <t>BRANTASTIGS LINDA</t>
  </si>
  <si>
    <t>SE10482/2020</t>
  </si>
  <si>
    <t>BRANTASTIGS LOUISE</t>
  </si>
  <si>
    <t>SE10486/2014</t>
  </si>
  <si>
    <t>AMYFIELD MORNING STAR</t>
  </si>
  <si>
    <t>SE10537/2012</t>
  </si>
  <si>
    <t>SAMMEN'S GIVE THE LOOK</t>
  </si>
  <si>
    <t>SE10538/2012</t>
  </si>
  <si>
    <t>SAMMEN'S LOOK OF LOVE</t>
  </si>
  <si>
    <t>SE10539/2012</t>
  </si>
  <si>
    <t>SAMMEN'S NEW LOOK</t>
  </si>
  <si>
    <t>SE10540/2012</t>
  </si>
  <si>
    <t>SAMMEN'S DON'T LOOK AWAY</t>
  </si>
  <si>
    <t>SE10541/2012</t>
  </si>
  <si>
    <t>SAMMEN'S LOOK A LIKE</t>
  </si>
  <si>
    <t>SE10542/2012</t>
  </si>
  <si>
    <t>SAMMEN'S LOOK AT ME NOW</t>
  </si>
  <si>
    <t>SE10543/2012</t>
  </si>
  <si>
    <t>SAMMEN'S SHE'S GOT THE LOOK</t>
  </si>
  <si>
    <t>SE10544/2012</t>
  </si>
  <si>
    <t>SAMMEN'S LOOK AFTER YOU</t>
  </si>
  <si>
    <t>SE10616/2014</t>
  </si>
  <si>
    <t>ONEWAY'S BRITT EKLAND</t>
  </si>
  <si>
    <t>SE10680/2025</t>
  </si>
  <si>
    <t>KALAXIN HAPPY HAPPY HAPPY WORLD</t>
  </si>
  <si>
    <t>2024</t>
  </si>
  <si>
    <t>SE10686/2019</t>
  </si>
  <si>
    <t>SKABONA NO SNOW IN NOVEMBER</t>
  </si>
  <si>
    <t>SE10688/2019</t>
  </si>
  <si>
    <t>SKABONA SNOW LADY</t>
  </si>
  <si>
    <t>SE10689/2019</t>
  </si>
  <si>
    <t>SKABONA SNOW QUEEN</t>
  </si>
  <si>
    <t>SE10712/2012</t>
  </si>
  <si>
    <t>SAPPHIRESKY GOTTA BRAG</t>
  </si>
  <si>
    <t>SE10713/2012</t>
  </si>
  <si>
    <t>SAPPHIRESKY CLEVEREST FELLOW</t>
  </si>
  <si>
    <t>SE10714/2012</t>
  </si>
  <si>
    <t>SAPPHIRESKY OVER THE MOON</t>
  </si>
  <si>
    <t>SE10715/2012</t>
  </si>
  <si>
    <t>SAPPHIRESKY LOOK AT ME</t>
  </si>
  <si>
    <t>SE10716/2012</t>
  </si>
  <si>
    <t>SAPPHIRESKY OUT FOR FUN</t>
  </si>
  <si>
    <t>SE10773/2015</t>
  </si>
  <si>
    <t>MARKOS TAYLOR MADE</t>
  </si>
  <si>
    <t>SE10774/2015</t>
  </si>
  <si>
    <t>MARKOS AMERICAN SPRINGMIST-IN-LAW T</t>
  </si>
  <si>
    <t>SE10924/2020</t>
  </si>
  <si>
    <t>COLLYSHET'S OBELIX</t>
  </si>
  <si>
    <t>SE10930/2020</t>
  </si>
  <si>
    <t>COLLYSHET'S OLGA</t>
  </si>
  <si>
    <t>SE10934/2020</t>
  </si>
  <si>
    <t>DAILY PASSION REWRITE THE STARS</t>
  </si>
  <si>
    <t>SE10977/2021</t>
  </si>
  <si>
    <t>CARNOUSTIE'S THE SHOW MUST CARRY ON</t>
  </si>
  <si>
    <t>SE10986/2013</t>
  </si>
  <si>
    <t>GEMDALES BEKYMMERSLÖSE BENGT</t>
  </si>
  <si>
    <t>SE10987/2013</t>
  </si>
  <si>
    <t>GEMDALES BEDÅRANDE BRITT</t>
  </si>
  <si>
    <t>SE10988/2013</t>
  </si>
  <si>
    <t>GEMDALES BETAGANDE BEATRICE</t>
  </si>
  <si>
    <t>SE11052/2022</t>
  </si>
  <si>
    <t>SHIRAWOOD EVERYBODY´S CHEATING</t>
  </si>
  <si>
    <t>SE11075/2022</t>
  </si>
  <si>
    <t>CORDYLINES INTREPID XPLORER</t>
  </si>
  <si>
    <t>SE11076/2022</t>
  </si>
  <si>
    <t>CORDYLINES I'M A HEARTBREAKER</t>
  </si>
  <si>
    <t>SE11077/2022</t>
  </si>
  <si>
    <t>CORDYLINES IVORY AND EBONY</t>
  </si>
  <si>
    <t>SE11078/2022</t>
  </si>
  <si>
    <t>CORDYLINES INSTANT BLACK GRACE</t>
  </si>
  <si>
    <t>SE11079/2022</t>
  </si>
  <si>
    <t>CORDYLINES IN THE MOMENT</t>
  </si>
  <si>
    <t>SE11080/2022</t>
  </si>
  <si>
    <t>CORDYLINES ICE IN THE SUN</t>
  </si>
  <si>
    <t>SE11092/2012</t>
  </si>
  <si>
    <t>AMYFIELD GREAT BALLS OF FIRE</t>
  </si>
  <si>
    <t>SE11093/2012</t>
  </si>
  <si>
    <t>AMYFIELD GIVE ME FIVE</t>
  </si>
  <si>
    <t>SE11105/2021</t>
  </si>
  <si>
    <t>MIRONIK'S DOOLEYS</t>
  </si>
  <si>
    <t>SE11106/2021</t>
  </si>
  <si>
    <t>MIRONIK'S DEVILS TAIL</t>
  </si>
  <si>
    <t>SE11107/2021</t>
  </si>
  <si>
    <t>MIRONIK'S DARK AND STORMY</t>
  </si>
  <si>
    <t>SE11108/2021</t>
  </si>
  <si>
    <t>MIRONIK'S DIXIE DEW</t>
  </si>
  <si>
    <t>SE11109/2021</t>
  </si>
  <si>
    <t>MIRONIK'S DOUBLE TROUBLE</t>
  </si>
  <si>
    <t>SE11198/2010</t>
  </si>
  <si>
    <t>MONIDESIGNS GIRLICIOUS U S A</t>
  </si>
  <si>
    <t>SE11199/2010</t>
  </si>
  <si>
    <t>MONIDESIGNS HEXAGON B</t>
  </si>
  <si>
    <t>SE11200/2010</t>
  </si>
  <si>
    <t>MONIDESIGNS TEXAS HOLD</t>
  </si>
  <si>
    <t>SE11201/2010</t>
  </si>
  <si>
    <t>MONIDESIGNS MAC LARRY</t>
  </si>
  <si>
    <t>SE11202/2010</t>
  </si>
  <si>
    <t>MONIDESIGNS SIR PINE</t>
  </si>
  <si>
    <t>SE11203/2010</t>
  </si>
  <si>
    <t>MONIDESIGNS MISTER LEE</t>
  </si>
  <si>
    <t>SE11205/2019</t>
  </si>
  <si>
    <t>MIRONIK'S VAGAR</t>
  </si>
  <si>
    <t>SE11206/2019</t>
  </si>
  <si>
    <t>MIRONIK'S VIGUR</t>
  </si>
  <si>
    <t>SE11207/2019</t>
  </si>
  <si>
    <t>MIRONIK'S VEGA</t>
  </si>
  <si>
    <t>SE11208/2019</t>
  </si>
  <si>
    <t>MIRONIK'S VIDOY</t>
  </si>
  <si>
    <t>SE11210/2019</t>
  </si>
  <si>
    <t>MIRONIK'S VELI</t>
  </si>
  <si>
    <t>SE11211/2019</t>
  </si>
  <si>
    <t>MIRONIK'S VIS</t>
  </si>
  <si>
    <t>SE11212/2019</t>
  </si>
  <si>
    <t>MIRONIK'S VALAI</t>
  </si>
  <si>
    <t>SE11409/2023</t>
  </si>
  <si>
    <t>DAILY PASSION SILVER BLISS</t>
  </si>
  <si>
    <t>SE11434/2012</t>
  </si>
  <si>
    <t>MIRONIK'S TASTE</t>
  </si>
  <si>
    <t>SE11436/2012</t>
  </si>
  <si>
    <t>MIRONIK'S WHIFF</t>
  </si>
  <si>
    <t>SE11437/2012</t>
  </si>
  <si>
    <t>MIRONIK'S TOUCH</t>
  </si>
  <si>
    <t>SE11438/2012</t>
  </si>
  <si>
    <t>MIRONIK'S SMILE</t>
  </si>
  <si>
    <t>SE11439/2012</t>
  </si>
  <si>
    <t>MIRONIK'S WENCH</t>
  </si>
  <si>
    <t>SE11440/2012</t>
  </si>
  <si>
    <t>MIRONIK'S SEE</t>
  </si>
  <si>
    <t>SE11498/2023</t>
  </si>
  <si>
    <t>SKABONA SKY HAS NO LIMIT</t>
  </si>
  <si>
    <t>SE11499/2023</t>
  </si>
  <si>
    <t>SKABONA SPEED LIMIT</t>
  </si>
  <si>
    <t>SE11500/2023</t>
  </si>
  <si>
    <t>SKABONA LIMITLESS BLUE</t>
  </si>
  <si>
    <t>SE11502/2023</t>
  </si>
  <si>
    <t>SKABONA NO DREAM IS TOO BIG</t>
  </si>
  <si>
    <t>SE11567/2022</t>
  </si>
  <si>
    <t>SEA MEADOW'S COLIN</t>
  </si>
  <si>
    <t>SE11569/2022</t>
  </si>
  <si>
    <t>SEA MEADOW'S CHELSEA</t>
  </si>
  <si>
    <t>SE11571/2022</t>
  </si>
  <si>
    <t>SEA MEADOW'S CELESTE</t>
  </si>
  <si>
    <t>SE11619/2016</t>
  </si>
  <si>
    <t>QUEENHELOISE HEART OF GOLD</t>
  </si>
  <si>
    <t>2015</t>
  </si>
  <si>
    <t>SE11621/2016</t>
  </si>
  <si>
    <t>QUEENHELOISE HEART OF LOVE</t>
  </si>
  <si>
    <t>SE11624/2016</t>
  </si>
  <si>
    <t>QUEENHELOISE HEART IN MY MIND</t>
  </si>
  <si>
    <t>SE11761/2021</t>
  </si>
  <si>
    <t>TENDER WIND'S COOLEST MIND</t>
  </si>
  <si>
    <t>SE11763/2021</t>
  </si>
  <si>
    <t>BALTIMOORE ALL OF ME</t>
  </si>
  <si>
    <t>SE11765/2021</t>
  </si>
  <si>
    <t>BALTIMOORE SO WHAT</t>
  </si>
  <si>
    <t>SE11814/2022</t>
  </si>
  <si>
    <t>BRANTASTIGS PARSIFAL</t>
  </si>
  <si>
    <t>SE11867/2010</t>
  </si>
  <si>
    <t>MIRONIK'S MONNI</t>
  </si>
  <si>
    <t>SE11868/2010</t>
  </si>
  <si>
    <t>MIRONIK'S MASI</t>
  </si>
  <si>
    <t>SE11869/2010</t>
  </si>
  <si>
    <t>MIRONIK'S MUSTAPEKKA</t>
  </si>
  <si>
    <t>SE11870/2010</t>
  </si>
  <si>
    <t>MIRONIK'S MIKKI HIIRI</t>
  </si>
  <si>
    <t>SE11871/2010</t>
  </si>
  <si>
    <t>MIRONIK'S MIKKO MALLIKAS</t>
  </si>
  <si>
    <t>SE11872/2010</t>
  </si>
  <si>
    <t>MIRONIK'S MUUMIPEIKKO</t>
  </si>
  <si>
    <t>SE12083/2010</t>
  </si>
  <si>
    <t>KLUMMEKLOTTS FIRST LADIE</t>
  </si>
  <si>
    <t>SE12198/2016</t>
  </si>
  <si>
    <t>TOLITA TROLLETS MILOU</t>
  </si>
  <si>
    <t>SE12201/2016</t>
  </si>
  <si>
    <t>TOLITA TROLLETS FLORA</t>
  </si>
  <si>
    <t>SE12204/2016</t>
  </si>
  <si>
    <t>VAN-M FIRESTORM</t>
  </si>
  <si>
    <t>SE12265/2012</t>
  </si>
  <si>
    <t>SEABOUND'S THE MAGNIFICENT</t>
  </si>
  <si>
    <t>SE12267/2012</t>
  </si>
  <si>
    <t>SEABOUND'S THE SPECTACULAR</t>
  </si>
  <si>
    <t>SE12269/2012</t>
  </si>
  <si>
    <t>SEABOUND'S THE TREMENDOUS</t>
  </si>
  <si>
    <t>SE12502/2022</t>
  </si>
  <si>
    <t>TOP-FASHION'S OSCAR DE LA RENTA</t>
  </si>
  <si>
    <t>SE12504/2022</t>
  </si>
  <si>
    <t>TOP-FASHION'S OOPS A DAISY</t>
  </si>
  <si>
    <t>SE12507/2022</t>
  </si>
  <si>
    <t>TOP-FASHION'S ONE OF A KIND</t>
  </si>
  <si>
    <t>SE12524/2012</t>
  </si>
  <si>
    <t>PAHLEX YOU'RE A DREAM</t>
  </si>
  <si>
    <t>SE12532/2013</t>
  </si>
  <si>
    <t>RYDEEN JEROQUEE</t>
  </si>
  <si>
    <t>SE12643/2021</t>
  </si>
  <si>
    <t>DIAMONDFOX MAGICAL ALL NIGHT</t>
  </si>
  <si>
    <t>SE12644/2021</t>
  </si>
  <si>
    <t>SILVERLADY'S NOBODY'S BUSINESS</t>
  </si>
  <si>
    <t>SE12795/2014</t>
  </si>
  <si>
    <t>COLLYDANE'S NEIL YOUNG</t>
  </si>
  <si>
    <t>SE12796/2014</t>
  </si>
  <si>
    <t>COLLYDANE'S NICKO</t>
  </si>
  <si>
    <t>SE12799/2014</t>
  </si>
  <si>
    <t>COLLYDANE'S NELLY FURTADO</t>
  </si>
  <si>
    <t>SE12800/2014</t>
  </si>
  <si>
    <t>PRINCE OF SUNLIGHT LOVE ON TOP</t>
  </si>
  <si>
    <t>SE12907/2013</t>
  </si>
  <si>
    <t>GEMDALES CALLE CHAMPAGNE</t>
  </si>
  <si>
    <t>SE12909/2013</t>
  </si>
  <si>
    <t>GEMDALES CAJSA CRUSIDULL</t>
  </si>
  <si>
    <t>SE12910/2013</t>
  </si>
  <si>
    <t>GEMDALES CLARA CLEMENTIN</t>
  </si>
  <si>
    <t>SE13012/2014</t>
  </si>
  <si>
    <t>HAZELGROVE'S ONE LOVE</t>
  </si>
  <si>
    <t>SE13017/2014</t>
  </si>
  <si>
    <t>HAZELGROVE'S SOUL REBEL</t>
  </si>
  <si>
    <t>SE13038/2010</t>
  </si>
  <si>
    <t>OTTEY'S GOLDEN PENNY</t>
  </si>
  <si>
    <t>SE13040/2010</t>
  </si>
  <si>
    <t>DREAM MEADOW'S QUEEN AF SAMBA</t>
  </si>
  <si>
    <t>SE13042/2010</t>
  </si>
  <si>
    <t>DREAM MEADOW'S PEATREEK</t>
  </si>
  <si>
    <t>SE13078/2016</t>
  </si>
  <si>
    <t>ANGELEYE'S MAGIC FANTAZY</t>
  </si>
  <si>
    <t>SE13079/2016</t>
  </si>
  <si>
    <t>ANGELEYE'S MAGIC SUPREME</t>
  </si>
  <si>
    <t>SE13081/2016</t>
  </si>
  <si>
    <t>ANGELEYE'S MAGIC FAIRY TALE</t>
  </si>
  <si>
    <t>SE13082/2016</t>
  </si>
  <si>
    <t>ANGELEYE'S MAGIC CELESTA</t>
  </si>
  <si>
    <t>SE13083/2016</t>
  </si>
  <si>
    <t>ANGELEYE'S MAGIC ANGEL</t>
  </si>
  <si>
    <t>SE13084/2016</t>
  </si>
  <si>
    <t>PHROSTMADE'S FOXY LADY</t>
  </si>
  <si>
    <t>SE13246/2011</t>
  </si>
  <si>
    <t>BLUE PETIPA'S ASSEB ALBATROSS</t>
  </si>
  <si>
    <t>SE13247/2011</t>
  </si>
  <si>
    <t>BLUE PETIPA'S AFRA AKIKO</t>
  </si>
  <si>
    <t>SE13297/2015</t>
  </si>
  <si>
    <t>KENSINGTON GATE SPIRIT OF SHOGUN</t>
  </si>
  <si>
    <t>SE13418/2022</t>
  </si>
  <si>
    <t>VAN-M ON OCCASION</t>
  </si>
  <si>
    <t>SE13523/2011</t>
  </si>
  <si>
    <t>ANGELEYE'S MIDWINTER DREAM</t>
  </si>
  <si>
    <t>SE13526/2011</t>
  </si>
  <si>
    <t>ANGELEYE'S MIDWINTER BLUE SHADOW</t>
  </si>
  <si>
    <t>SE13527/2011</t>
  </si>
  <si>
    <t>ANGELEYE'S MIDWINTER DESTINY</t>
  </si>
  <si>
    <t>SE13528/2011</t>
  </si>
  <si>
    <t>MIRONIK'S COOPER</t>
  </si>
  <si>
    <t>SE13529/2011</t>
  </si>
  <si>
    <t>MIRONIK'S CARRERA</t>
  </si>
  <si>
    <t>SE13530/2011</t>
  </si>
  <si>
    <t>MIRONIK'S COBRA</t>
  </si>
  <si>
    <t>SE13654/2018</t>
  </si>
  <si>
    <t>CATTALEYA HAPPY GANGSTER</t>
  </si>
  <si>
    <t>SE13662/2017</t>
  </si>
  <si>
    <t>ONEWAY'S MASTER CARD</t>
  </si>
  <si>
    <t>2016</t>
  </si>
  <si>
    <t>SE13667/2017</t>
  </si>
  <si>
    <t>ONEWAY'S MAGIC SLIM</t>
  </si>
  <si>
    <t>SE13670/2017</t>
  </si>
  <si>
    <t>ONEWAY'S BLACK MAGIC</t>
  </si>
  <si>
    <t>SE13671/2012</t>
  </si>
  <si>
    <t>SADRINA'S FERNANDO TORRES</t>
  </si>
  <si>
    <t>SE13671/2017</t>
  </si>
  <si>
    <t>ONEWAY'S MISTER MAGIC</t>
  </si>
  <si>
    <t>SE13673/2017</t>
  </si>
  <si>
    <t>ONEWAY'S MAGIC LADY</t>
  </si>
  <si>
    <t>SE13675/2017</t>
  </si>
  <si>
    <t>JEPNICKS CATCH THE MOMENT</t>
  </si>
  <si>
    <t>SE13676/2017</t>
  </si>
  <si>
    <t>JEPNICKS CATCH THE BLUE TREASURE</t>
  </si>
  <si>
    <t>SE13677/2017</t>
  </si>
  <si>
    <t>JEPNICKS CHIM CHIM</t>
  </si>
  <si>
    <t>SE13678/2017</t>
  </si>
  <si>
    <t>JEPNICKS CAPTAIN MORGAN</t>
  </si>
  <si>
    <t>SE13723/2019</t>
  </si>
  <si>
    <t>SKABONA PERFECT MIX</t>
  </si>
  <si>
    <t>SE13724/2019</t>
  </si>
  <si>
    <t>SKABONA MIX'N MATCH</t>
  </si>
  <si>
    <t>SE13725/2012</t>
  </si>
  <si>
    <t>PAHLEX MAKE ME A DREAM</t>
  </si>
  <si>
    <t>SE13727/2019</t>
  </si>
  <si>
    <t>SKABONA PICK'N MIX</t>
  </si>
  <si>
    <t>SE13754/2014</t>
  </si>
  <si>
    <t>IDEA EVER AFTER</t>
  </si>
  <si>
    <t>SE13755/2014</t>
  </si>
  <si>
    <t>JUST RIGHT EVER AFTER</t>
  </si>
  <si>
    <t>SE13809/2018</t>
  </si>
  <si>
    <t>DUSTER BIE FUN DOG</t>
  </si>
  <si>
    <t>SE13812/2017</t>
  </si>
  <si>
    <t>BLACK BUTTERFLY ACTIS POLAND</t>
  </si>
  <si>
    <t>SE13815/2023</t>
  </si>
  <si>
    <t>UTOPIA NOVA AWAITED'ALLIE</t>
  </si>
  <si>
    <t>SE13819/2023</t>
  </si>
  <si>
    <t>UTOPIA NOVA ABSOLUTE'ALFA</t>
  </si>
  <si>
    <t>SE13886/2013</t>
  </si>
  <si>
    <t>LEGENDENS GALAXY</t>
  </si>
  <si>
    <t>SE13890/2012</t>
  </si>
  <si>
    <t>CALLAHORN'S YOU'RE MY BLUE SHADOW</t>
  </si>
  <si>
    <t>SE13891/2012</t>
  </si>
  <si>
    <t>CALLAHORN'S YOURS TRULY</t>
  </si>
  <si>
    <t>SE13915/2024</t>
  </si>
  <si>
    <t>SPRINGMIST'S APPETIZING CANDY CRUST</t>
  </si>
  <si>
    <t>SE13916/2024</t>
  </si>
  <si>
    <t>SPRINGMIST'S YUMMY BERLINER CRUST</t>
  </si>
  <si>
    <t>SE13917/2024</t>
  </si>
  <si>
    <t>SPRINGMIST'S DELICIOUS CARDAMON</t>
  </si>
  <si>
    <t>SE13918/2024</t>
  </si>
  <si>
    <t>SPRINGMIST'S SWEET CINAMON CRUST</t>
  </si>
  <si>
    <t>SE13919/2024</t>
  </si>
  <si>
    <t>SPRINGMIST'S TASTY BISCOTTI CRUST</t>
  </si>
  <si>
    <t>SE13920/2024</t>
  </si>
  <si>
    <t>SPRINGMIST'S EXQUSITE CANTUCCI</t>
  </si>
  <si>
    <t>SE13921/2024</t>
  </si>
  <si>
    <t>SPRINGMIST'S SWEET LITTLE CRUST</t>
  </si>
  <si>
    <t>SE13989/2013</t>
  </si>
  <si>
    <t>MAC ÖRTOFT'S NEXT BY DESIGN</t>
  </si>
  <si>
    <t>SE14175/2018</t>
  </si>
  <si>
    <t>COUNTRY OF LOVE GOLDEN GAME</t>
  </si>
  <si>
    <t>SE14212/2015</t>
  </si>
  <si>
    <t>OVID VOM ADLERWAPPEN</t>
  </si>
  <si>
    <t>SE14245/2012</t>
  </si>
  <si>
    <t>COOLHUNT'S FLOWER POWER</t>
  </si>
  <si>
    <t>SE14246/2012</t>
  </si>
  <si>
    <t>COOLHUNT'S FROM THIS MOMENT</t>
  </si>
  <si>
    <t>SE14272/2017</t>
  </si>
  <si>
    <t>EUROPA GIBSONOVA PUST</t>
  </si>
  <si>
    <t>SE14280/2020</t>
  </si>
  <si>
    <t>VALLEY PARK SUMMER SERENADE</t>
  </si>
  <si>
    <t>SE14368/2016</t>
  </si>
  <si>
    <t>MILLI MILLER URSULA</t>
  </si>
  <si>
    <t>SE14374/2023</t>
  </si>
  <si>
    <t>MONSTAR'S ACROSS THE UNIVERSE</t>
  </si>
  <si>
    <t>SE14375/2023</t>
  </si>
  <si>
    <t>MONSTAR'S A WALK ON THE MOON</t>
  </si>
  <si>
    <t>SE14378/2023</t>
  </si>
  <si>
    <t>MONSTAR'S ALL INCLUSIVE</t>
  </si>
  <si>
    <t>SE14379/2023</t>
  </si>
  <si>
    <t>MONSTAR'S ANGELHEART</t>
  </si>
  <si>
    <t>SE14380/2023</t>
  </si>
  <si>
    <t>MONSTAR'S A STAR IS BORN</t>
  </si>
  <si>
    <t>SE14388/2015</t>
  </si>
  <si>
    <t>MANDANE'S GLINT OF GOLD</t>
  </si>
  <si>
    <t>SE14390/2015</t>
  </si>
  <si>
    <t>RYDNEMALMS AUDUR</t>
  </si>
  <si>
    <t>SE14391/2015</t>
  </si>
  <si>
    <t>RYDNEMALMS ASTAEL</t>
  </si>
  <si>
    <t>SE14393/2015</t>
  </si>
  <si>
    <t>RYDNEMALMS AUDNA</t>
  </si>
  <si>
    <t>SE14394/2015</t>
  </si>
  <si>
    <t>RYDNEMALMS ATLI</t>
  </si>
  <si>
    <t>SE14395/2015</t>
  </si>
  <si>
    <t>RYDNEMALMS ASKUR</t>
  </si>
  <si>
    <t>SE14457/2022</t>
  </si>
  <si>
    <t>SAMMEN'S MAKE ME PROUD</t>
  </si>
  <si>
    <t>SE14460/2022</t>
  </si>
  <si>
    <t>SAMMEN'S MAKE ME HAPPY</t>
  </si>
  <si>
    <t>SE14523/2010</t>
  </si>
  <si>
    <t>MANDANE'S NOA NOA</t>
  </si>
  <si>
    <t>SE14611/2015</t>
  </si>
  <si>
    <t>KRESHOWALLEY</t>
  </si>
  <si>
    <t>SE14699/2012</t>
  </si>
  <si>
    <t>COLLYSHET'S FREJA</t>
  </si>
  <si>
    <t>SE14700/2012</t>
  </si>
  <si>
    <t>COLLYSHET'S FLORENCE N</t>
  </si>
  <si>
    <t>SE14704/2012</t>
  </si>
  <si>
    <t>COLLYSHET'S FREDDIE M</t>
  </si>
  <si>
    <t>SE14906/2017</t>
  </si>
  <si>
    <t>COUNTRY OF LOVE PAULINA</t>
  </si>
  <si>
    <t>SE14925/2015</t>
  </si>
  <si>
    <t>COLLYDANE'S PRINCE WILLIAM BLUE</t>
  </si>
  <si>
    <t>SE14960/2023</t>
  </si>
  <si>
    <t>PRIVAT'S YOU GOT IT</t>
  </si>
  <si>
    <t>SE15054/2023</t>
  </si>
  <si>
    <t>ROXIER'S POWER PHANTASY</t>
  </si>
  <si>
    <t>SE15263/2011</t>
  </si>
  <si>
    <t>EUROTOP SUNE THE SHOWPRICE</t>
  </si>
  <si>
    <t>SE15296/2016</t>
  </si>
  <si>
    <t>TÖRNSKOGENS BELLEZZA DA VENEZIA</t>
  </si>
  <si>
    <t>SE15298/2016</t>
  </si>
  <si>
    <t>TÖRNSKOGENS RAGAZZO DI MILANO</t>
  </si>
  <si>
    <t>SE15299/2016</t>
  </si>
  <si>
    <t>TÖRNSKOGENS FRATELLO DA JESOLO</t>
  </si>
  <si>
    <t>SE15389/2024</t>
  </si>
  <si>
    <t>SPEEDYCROWN'S HESTER SUE</t>
  </si>
  <si>
    <t>SE15438/2011</t>
  </si>
  <si>
    <t>CALAHOOLAS KILLER QUEEN</t>
  </si>
  <si>
    <t>SE15441/2011</t>
  </si>
  <si>
    <t>CALAHOOLAS ONE VISION</t>
  </si>
  <si>
    <t>SE15512/2020</t>
  </si>
  <si>
    <t>BALTIMOORE FULL OF MOON N' STARS</t>
  </si>
  <si>
    <t>SE15580/2012</t>
  </si>
  <si>
    <t>DAGLÖSEN'S UNDER MY THUMB</t>
  </si>
  <si>
    <t>SE15610/2024</t>
  </si>
  <si>
    <t>ASTOLAT'S HAPLO</t>
  </si>
  <si>
    <t>SE15611/2024</t>
  </si>
  <si>
    <t>ASTOLAT'S HEBECLÁDUS</t>
  </si>
  <si>
    <t>SE15613/2024</t>
  </si>
  <si>
    <t>ASTOLAT'S HELIO</t>
  </si>
  <si>
    <t>SE15615/2024</t>
  </si>
  <si>
    <t>ASTOLAT'S HÉPATICA</t>
  </si>
  <si>
    <t>SE15616/2024</t>
  </si>
  <si>
    <t>ASTOLAT'S HESMA</t>
  </si>
  <si>
    <t>SE15617/2024</t>
  </si>
  <si>
    <t>ASTOLAT'S HESPERÁNTHA</t>
  </si>
  <si>
    <t>SE15618/2024</t>
  </si>
  <si>
    <t>ASTOLAT'S HEVÉA</t>
  </si>
  <si>
    <t>SE15619/2024</t>
  </si>
  <si>
    <t>ASTOLAT'S HEXA</t>
  </si>
  <si>
    <t>SE15653/2019</t>
  </si>
  <si>
    <t>GEMDALES HIALÖSE HJALMAR</t>
  </si>
  <si>
    <t>SE15678/2020</t>
  </si>
  <si>
    <t>BLUE PETIPA'S GHIA GINOZA</t>
  </si>
  <si>
    <t>SE15679/2020</t>
  </si>
  <si>
    <t>BLUE PETIPA'S GUANACO GANAVEH</t>
  </si>
  <si>
    <t>SE15680/2020</t>
  </si>
  <si>
    <t>BLUE PETIPA'S GABALDON GARBEA</t>
  </si>
  <si>
    <t>SE15681/2020</t>
  </si>
  <si>
    <t>BLUE PETIPA'S GEBRA GANESHA</t>
  </si>
  <si>
    <t>SE15690/2015</t>
  </si>
  <si>
    <t>KENSINGTON GATE SO LONG CHINA</t>
  </si>
  <si>
    <t>SE15765/2013</t>
  </si>
  <si>
    <t>TOP-FASHION'S THE BLACK COWBOY</t>
  </si>
  <si>
    <t>SE15766/2013</t>
  </si>
  <si>
    <t>TOP-FASHION'S TALK ABOUT ME</t>
  </si>
  <si>
    <t>SE15767/2013</t>
  </si>
  <si>
    <t>TOP-FASHION'S TOUCH OF HEAVEN</t>
  </si>
  <si>
    <t>SE15768/2013</t>
  </si>
  <si>
    <t>TOP-FASHION'S THE ONE AND ONLY</t>
  </si>
  <si>
    <t>SE15770/2013</t>
  </si>
  <si>
    <t>STEADWYN BRAINY BOSS</t>
  </si>
  <si>
    <t>SE15801/2013</t>
  </si>
  <si>
    <t>CATTALEYA ANGEL BLACK AND WHITE</t>
  </si>
  <si>
    <t>SE15803/2013</t>
  </si>
  <si>
    <t>CATTALEYA GLADE OF DREAMS</t>
  </si>
  <si>
    <t>SE15817/2020</t>
  </si>
  <si>
    <t>ZINKO AIN'T JUST A PRETTY FACE</t>
  </si>
  <si>
    <t>SE15824/2015</t>
  </si>
  <si>
    <t>MIGHTY'S SPRING MEADOW LIA LUC</t>
  </si>
  <si>
    <t>SE15887/2022</t>
  </si>
  <si>
    <t>BRANTASTIGS QRUX</t>
  </si>
  <si>
    <t>SE15889/2022</t>
  </si>
  <si>
    <t>BRANTASTIGS QUESTOR</t>
  </si>
  <si>
    <t>SE15890/2022</t>
  </si>
  <si>
    <t>BRANTASTIGS QUIDDITCH</t>
  </si>
  <si>
    <t>SE15923/2023</t>
  </si>
  <si>
    <t>DREAMWISHES GREAT JOY</t>
  </si>
  <si>
    <t>SE15998/2020</t>
  </si>
  <si>
    <t>GLAMSHINE'S DRESSED FOR SUCCES</t>
  </si>
  <si>
    <t>SE16008/2014</t>
  </si>
  <si>
    <t>COOLHUNT'S GIFT FROM HEAVEN</t>
  </si>
  <si>
    <t>SE16136/2017</t>
  </si>
  <si>
    <t>RUNNERWAY ONCE UPON A TIME</t>
  </si>
  <si>
    <t>SE16372/2019</t>
  </si>
  <si>
    <t>MIRONIK'S XPENSIVE ONE</t>
  </si>
  <si>
    <t>SE16373/2019</t>
  </si>
  <si>
    <t>MIRONIK'S XTRAVAGANT</t>
  </si>
  <si>
    <t>SE16396/2014</t>
  </si>
  <si>
    <t>LEOZEDA GREATEST HIT</t>
  </si>
  <si>
    <t>SE16464/2022</t>
  </si>
  <si>
    <t>CARRIAGE TO MORRISTOWN</t>
  </si>
  <si>
    <t>SE16495/2018</t>
  </si>
  <si>
    <t>BALTIMOORE MONEY MADE</t>
  </si>
  <si>
    <t>SE16581/2016</t>
  </si>
  <si>
    <t>BERMARKS RAVEL IN BLUE</t>
  </si>
  <si>
    <t>SE16601/2014</t>
  </si>
  <si>
    <t>BEYOND'S TRULY A HEARTBREAKER</t>
  </si>
  <si>
    <t>SE16605/2014</t>
  </si>
  <si>
    <t>BEYOND'S TRULY IN LOVE</t>
  </si>
  <si>
    <t>SE16679/2015</t>
  </si>
  <si>
    <t>BRONZE LEAF PRINCE PADEN</t>
  </si>
  <si>
    <t>SE16733/2019</t>
  </si>
  <si>
    <t>BRANTASTIGS KASPER</t>
  </si>
  <si>
    <t>SE16734/2019</t>
  </si>
  <si>
    <t>BRANTASTIGS KARMA</t>
  </si>
  <si>
    <t>SE16737/2019</t>
  </si>
  <si>
    <t>BRANTASTIGS KLAUDI</t>
  </si>
  <si>
    <t>SE16738/2019</t>
  </si>
  <si>
    <t>BRANTASTIGS KORNELIA</t>
  </si>
  <si>
    <t>SE16739/2019</t>
  </si>
  <si>
    <t>BRANTASTIGS KRISTALL</t>
  </si>
  <si>
    <t>SE16848/2017</t>
  </si>
  <si>
    <t>FOG N' MISTS PERFECT BLUE ANGEL</t>
  </si>
  <si>
    <t>SE16893/2016</t>
  </si>
  <si>
    <t>FRIDENS MASTERPICE</t>
  </si>
  <si>
    <t>SE16913/2022</t>
  </si>
  <si>
    <t>FANCYMORE KING OF SWING</t>
  </si>
  <si>
    <t>SE16914/2022</t>
  </si>
  <si>
    <t>FANCYMORE FABOULUS FENDER</t>
  </si>
  <si>
    <t>SE16916/2022</t>
  </si>
  <si>
    <t>FANCYMORE STILL GOT THE BLUES</t>
  </si>
  <si>
    <t>SE16917/2022</t>
  </si>
  <si>
    <t>FANCYMORE MAGIC MARSHALL</t>
  </si>
  <si>
    <t>SE16918/2022</t>
  </si>
  <si>
    <t>FANCYMORE SHINING JUPITER</t>
  </si>
  <si>
    <t>SE16919/2022</t>
  </si>
  <si>
    <t>FANCYMORE CHARLIE'S ANGEL</t>
  </si>
  <si>
    <t>SE17016/2011</t>
  </si>
  <si>
    <t>GLAMSHINE'S DREAM OF JOY</t>
  </si>
  <si>
    <t>SE17042/2016</t>
  </si>
  <si>
    <t>SWEETCAILEANZ BLAZING COMMANDER</t>
  </si>
  <si>
    <t>SE17045/2016</t>
  </si>
  <si>
    <t>SWEETCAILEANZ BLAZING LEGEND</t>
  </si>
  <si>
    <t>SE17048/2016</t>
  </si>
  <si>
    <t>SWEETCAILEANZ BLAZING BONNIE-LEE</t>
  </si>
  <si>
    <t>SE17049/2016</t>
  </si>
  <si>
    <t>SWEETCAILEANZ BLAZING BEL AMI</t>
  </si>
  <si>
    <t>SE17084/2020</t>
  </si>
  <si>
    <t>VILYANS VINTERPRINS</t>
  </si>
  <si>
    <t>SE17085/2020</t>
  </si>
  <si>
    <t>VILYANS VINTERSTJÄRNA</t>
  </si>
  <si>
    <t>SE17086/2020</t>
  </si>
  <si>
    <t>VILYANS VINTERSAGA</t>
  </si>
  <si>
    <t>SE17087/2020</t>
  </si>
  <si>
    <t>VILYANS VINTERGLÄDJE</t>
  </si>
  <si>
    <t>SE17088/2020</t>
  </si>
  <si>
    <t>VILYANS VINTERLYCKA</t>
  </si>
  <si>
    <t>SE17089/2020</t>
  </si>
  <si>
    <t>VILYANS VINTERÄLVA</t>
  </si>
  <si>
    <t>SE17093/2012</t>
  </si>
  <si>
    <t>BEYOND'S QUITE A SWEETHEART</t>
  </si>
  <si>
    <t>SE17095/2012</t>
  </si>
  <si>
    <t>BEYOND'S QUITE UNIQUE</t>
  </si>
  <si>
    <t>SE17161/2010</t>
  </si>
  <si>
    <t>WOOD ISLET AS LIBRA</t>
  </si>
  <si>
    <t>SE17194/2011</t>
  </si>
  <si>
    <t>GEMDALES ARTIGA ANTON</t>
  </si>
  <si>
    <t>SE17195/2011</t>
  </si>
  <si>
    <t>GEMDALES ARBETSFÖRE ARVID</t>
  </si>
  <si>
    <t>SE17198/2011</t>
  </si>
  <si>
    <t>GEMDALES ANNORLUNDA ANNELIE</t>
  </si>
  <si>
    <t>SE17237/2023</t>
  </si>
  <si>
    <t>WEIMSTARS CAYENNE AF TEQUILA</t>
  </si>
  <si>
    <t>SE17239/2023</t>
  </si>
  <si>
    <t>WEIMSTARS SAFFRAN AF TEQUILA</t>
  </si>
  <si>
    <t>SE17240/2023</t>
  </si>
  <si>
    <t>WEIMSTARS JALAPENO AF DROGON</t>
  </si>
  <si>
    <t>SE17241/2023</t>
  </si>
  <si>
    <t>WEIMSTARS PEPPAR AF DROGON</t>
  </si>
  <si>
    <t>SE17242/2023</t>
  </si>
  <si>
    <t>WEIMSTARS HABANERO AF DROGON</t>
  </si>
  <si>
    <t>SE17243/2016</t>
  </si>
  <si>
    <t>GRETA GARBO VOM WILSCHGRABEN</t>
  </si>
  <si>
    <t>SE17243/2023</t>
  </si>
  <si>
    <t>WEIMSTARS CURRY AF DROGON</t>
  </si>
  <si>
    <t>SE17265/2013</t>
  </si>
  <si>
    <t>ZEALOT GOLD FANTAZIJA</t>
  </si>
  <si>
    <t>SE17266/2013</t>
  </si>
  <si>
    <t>HOT FANTAZIJA BLUEBERRY</t>
  </si>
  <si>
    <t>SE17368/2023</t>
  </si>
  <si>
    <t>MEADOW LANE'S SOME KIND OF HEAVEN</t>
  </si>
  <si>
    <t>SE17387/2011</t>
  </si>
  <si>
    <t>LAWLESS STORM ON KILIMANJARO</t>
  </si>
  <si>
    <t>SE17388/2011</t>
  </si>
  <si>
    <t>LAWLESS STORM ON EVEREST</t>
  </si>
  <si>
    <t>SE17389/2011</t>
  </si>
  <si>
    <t>LAWLESS STORM ON THE ROCKS</t>
  </si>
  <si>
    <t>SE17390/2011</t>
  </si>
  <si>
    <t>LAWLESS OLYMPIA STORM</t>
  </si>
  <si>
    <t>SE17391/2011</t>
  </si>
  <si>
    <t>LAWLESS AKROPOLIS STORM</t>
  </si>
  <si>
    <t>SE17423/2012</t>
  </si>
  <si>
    <t>COLLEYDOGS ALICE</t>
  </si>
  <si>
    <t>SE17428/2012</t>
  </si>
  <si>
    <t>JEROME SIR VOM BRÜGGENER-LAN</t>
  </si>
  <si>
    <t>SE17577/2018</t>
  </si>
  <si>
    <t>GEMDALES GLIMRANDE GÖRAN</t>
  </si>
  <si>
    <t>SE17578/2018</t>
  </si>
  <si>
    <t>GEMDALES GENERÖSA GÖTE</t>
  </si>
  <si>
    <t>SE17579/2018</t>
  </si>
  <si>
    <t>GEMDALES GUDOMLIGA GABRIEL</t>
  </si>
  <si>
    <t>SE17581/2018</t>
  </si>
  <si>
    <t>GEMDALES GULLIGA GUNNEL</t>
  </si>
  <si>
    <t>SE17582/2018</t>
  </si>
  <si>
    <t>GEMDALES GNISTRANDE GERTRUD</t>
  </si>
  <si>
    <t>SE17636/2014</t>
  </si>
  <si>
    <t>GATEFIELDS GYLLENE SOLSTRÅLE</t>
  </si>
  <si>
    <t>SE17639/2020</t>
  </si>
  <si>
    <t>SAPPHIRESKY SUN BEATING DOWN</t>
  </si>
  <si>
    <t>SE17665/2015</t>
  </si>
  <si>
    <t>SAMMEN'S ECHO OF MAGICAL PLAYER</t>
  </si>
  <si>
    <t>SE17666/2015</t>
  </si>
  <si>
    <t>SAMMEN'S ECHO OF BLU DI BLU</t>
  </si>
  <si>
    <t>SE17692/2016</t>
  </si>
  <si>
    <t>SKABONA NAME OF THE GAME</t>
  </si>
  <si>
    <t>SE17693/2016</t>
  </si>
  <si>
    <t>SKABONA SECRET GAME</t>
  </si>
  <si>
    <t>SE17779/2019</t>
  </si>
  <si>
    <t>CLINGSTONE'S CUTE AS A BUTTON</t>
  </si>
  <si>
    <t>SE17781/2019</t>
  </si>
  <si>
    <t>RUNNERWAY VALENTINO</t>
  </si>
  <si>
    <t>SE17782/2019</t>
  </si>
  <si>
    <t>RUNNERWAY VIKING</t>
  </si>
  <si>
    <t>SE17783/2019</t>
  </si>
  <si>
    <t>RUNNERWAY VICTORIA'S SECRET</t>
  </si>
  <si>
    <t>SE17784/2019</t>
  </si>
  <si>
    <t>RUNNERWAY VERA WANG</t>
  </si>
  <si>
    <t>SE17831/2024</t>
  </si>
  <si>
    <t>ONEWAY'S DJUNGELVRÅL</t>
  </si>
  <si>
    <t>SE17839/2012</t>
  </si>
  <si>
    <t>KARI'DAHLS MAJO MARICANO</t>
  </si>
  <si>
    <t>SE17841/2012</t>
  </si>
  <si>
    <t>KARI'DAHLS MARIO MIRADO</t>
  </si>
  <si>
    <t>SE17843/2012</t>
  </si>
  <si>
    <t>KARI'DAHLS MADRINA MANANA</t>
  </si>
  <si>
    <t>SE17844/2012</t>
  </si>
  <si>
    <t>KARI'DAHLS MARINA MIRADERO</t>
  </si>
  <si>
    <t>SE17845/2012</t>
  </si>
  <si>
    <t>KARI'DAHLS MY MA MONA</t>
  </si>
  <si>
    <t>SE17846/2012</t>
  </si>
  <si>
    <t>KARI'DAHLS MAJA MADRUGADA</t>
  </si>
  <si>
    <t>SE17865/2013</t>
  </si>
  <si>
    <t>LAVAROSE PUNKT SE</t>
  </si>
  <si>
    <t>SE17866/2013</t>
  </si>
  <si>
    <t>SPEEDYCROWN'S RESISTLESS HEART</t>
  </si>
  <si>
    <t>SE17867/2013</t>
  </si>
  <si>
    <t>SPEEDYCROWN'S SECRET POETRY</t>
  </si>
  <si>
    <t>SE17868/2013</t>
  </si>
  <si>
    <t>SPEEDYCROWN'S DARK TEMPTATION</t>
  </si>
  <si>
    <t>SE17941/2018</t>
  </si>
  <si>
    <t>COLLYSHET'S LUMI</t>
  </si>
  <si>
    <t>SE17942/2018</t>
  </si>
  <si>
    <t>COLLYSHET'S LILIAN</t>
  </si>
  <si>
    <t>SE17964/2019</t>
  </si>
  <si>
    <t>WALL STREET'S OLD DIXIE</t>
  </si>
  <si>
    <t>SE18162/2022</t>
  </si>
  <si>
    <t>BRANTASTIGS ROSA MUNDI</t>
  </si>
  <si>
    <t>SE18165/2022</t>
  </si>
  <si>
    <t>BRANTASTIGS RÖDHÄTTE</t>
  </si>
  <si>
    <t>SE18166/2022</t>
  </si>
  <si>
    <t>BRANTASTIGS SARASTRO</t>
  </si>
  <si>
    <t>SE18167/2022</t>
  </si>
  <si>
    <t>BRANTASTIGS SIEGFRIED</t>
  </si>
  <si>
    <t>SE18168/2022</t>
  </si>
  <si>
    <t>BRANTASTIGS SIGISMUND</t>
  </si>
  <si>
    <t>SE18169/2022</t>
  </si>
  <si>
    <t>BRANTASTIGS SIGURD</t>
  </si>
  <si>
    <t>SE18170/2022</t>
  </si>
  <si>
    <t>BRANTASTIGS SIEGLINDE</t>
  </si>
  <si>
    <t>SE18171/2022</t>
  </si>
  <si>
    <t>BRANTASTIGS SNÖFLINGA</t>
  </si>
  <si>
    <t>SE18212/2014</t>
  </si>
  <si>
    <t>ONEWAY'S ACES HIGH</t>
  </si>
  <si>
    <t>SE18213/2014</t>
  </si>
  <si>
    <t>ONEWAY'S THE WICKER MAN</t>
  </si>
  <si>
    <t>SE18214/2014</t>
  </si>
  <si>
    <t>ONEWAY'S WASTING LOVE</t>
  </si>
  <si>
    <t>SE18216/2014</t>
  </si>
  <si>
    <t>WICANI SWITCHED ON</t>
  </si>
  <si>
    <t>SE18327/2022</t>
  </si>
  <si>
    <t>ONEWAY'S DREAMS IN PINK</t>
  </si>
  <si>
    <t>SE18339/2017</t>
  </si>
  <si>
    <t>A'PALOS BLACK QUEEN OF NIGHT</t>
  </si>
  <si>
    <t>SE18395/2014</t>
  </si>
  <si>
    <t>GLYTTAN'S SURVIVAL CHILAM</t>
  </si>
  <si>
    <t>SE18460/2017</t>
  </si>
  <si>
    <t>LADY-PETIPA'S</t>
  </si>
  <si>
    <t>SE18463/2017</t>
  </si>
  <si>
    <t>PRINCE-PETIPA'S</t>
  </si>
  <si>
    <t>SE18464/2017</t>
  </si>
  <si>
    <t>LORD-PETIPA'S</t>
  </si>
  <si>
    <t>SE18465/2017</t>
  </si>
  <si>
    <t>KING-PETIPA'S</t>
  </si>
  <si>
    <t>SE18485/2010</t>
  </si>
  <si>
    <t>POULOT'S SMOOTH PANTHERA O'MALESA</t>
  </si>
  <si>
    <t>SE18486/2010</t>
  </si>
  <si>
    <t>COOL LINES BORDER SONG</t>
  </si>
  <si>
    <t>SE18487/2010</t>
  </si>
  <si>
    <t>COOL LINES BOOGIE PILGRIM</t>
  </si>
  <si>
    <t>SE18488/2010</t>
  </si>
  <si>
    <t>COOL LINES BORN TO BOOGIE</t>
  </si>
  <si>
    <t>SE18489/2010</t>
  </si>
  <si>
    <t>COOL LINES BIG PICTURE</t>
  </si>
  <si>
    <t>SE18490/2010</t>
  </si>
  <si>
    <t>COOL LINES BIG MAN IN A LITTLE SUIT</t>
  </si>
  <si>
    <t>SE18491/2010</t>
  </si>
  <si>
    <t>ANGELEYE'S SNOW STORM SHADOW</t>
  </si>
  <si>
    <t>SE18492/2010</t>
  </si>
  <si>
    <t>ANGELEYE'S MAGIC STORM</t>
  </si>
  <si>
    <t>SE18492/2016</t>
  </si>
  <si>
    <t>MILAS SNOW FEVER</t>
  </si>
  <si>
    <t>SE18493/2010</t>
  </si>
  <si>
    <t>ANGELEYE'S SHADOW IN THE SNOW</t>
  </si>
  <si>
    <t>SE18495/2010</t>
  </si>
  <si>
    <t>ANGELEYE'S SNOW FLIGHT</t>
  </si>
  <si>
    <t>SE18496/2010</t>
  </si>
  <si>
    <t>ANGELEYE'S ANGEL IN THE SNOW</t>
  </si>
  <si>
    <t>SE18508/2023</t>
  </si>
  <si>
    <t>STARSPANGLE'S ARIZONA</t>
  </si>
  <si>
    <t>SE18509/2023</t>
  </si>
  <si>
    <t>STARSPANGLE'S ALASKA</t>
  </si>
  <si>
    <t>SE18625/2013</t>
  </si>
  <si>
    <t>BEAUTYCOLL'S MOST WANTED</t>
  </si>
  <si>
    <t>SE18637/2010</t>
  </si>
  <si>
    <t>DANTOS NAAMI</t>
  </si>
  <si>
    <t>SE18638/2010</t>
  </si>
  <si>
    <t>DANTOS NOORA</t>
  </si>
  <si>
    <t>SE18639/2010</t>
  </si>
  <si>
    <t>DANTOS NIIWA</t>
  </si>
  <si>
    <t>SE18642/2012</t>
  </si>
  <si>
    <t>COLLYSHET'S GEISA</t>
  </si>
  <si>
    <t>SE18645/2018</t>
  </si>
  <si>
    <t>BRANTASTIGS IKAROS</t>
  </si>
  <si>
    <t>SE18646/2018</t>
  </si>
  <si>
    <t>BRANTASTIGS INDIGO</t>
  </si>
  <si>
    <t>SE18647/2018</t>
  </si>
  <si>
    <t>BRANTASTIGS IDA</t>
  </si>
  <si>
    <t>SE18648/2018</t>
  </si>
  <si>
    <t>BRANTASTIGS INDIA</t>
  </si>
  <si>
    <t>SE18649/2018</t>
  </si>
  <si>
    <t>BRANTASTIGS ISABELLE</t>
  </si>
  <si>
    <t>SE18650/2018</t>
  </si>
  <si>
    <t>BRANTASTIGS ISBIT</t>
  </si>
  <si>
    <t>SE18651/2018</t>
  </si>
  <si>
    <t>BRANTASTIGS ISBLÅ INGELA</t>
  </si>
  <si>
    <t>SE18672/2017</t>
  </si>
  <si>
    <t>MAC ÖRTOFT'S ELEGANT WILD</t>
  </si>
  <si>
    <t>SE18790/2013</t>
  </si>
  <si>
    <t>SKABONA SHOW HOW</t>
  </si>
  <si>
    <t>SE18791/2013</t>
  </si>
  <si>
    <t>SKABONA SPECIAL SHOW</t>
  </si>
  <si>
    <t>SE18792/2013</t>
  </si>
  <si>
    <t>SKABONA SHOW ME HEAVEN</t>
  </si>
  <si>
    <t>SE18814/2017</t>
  </si>
  <si>
    <t>LUNDECOCK'S BLACK ROSE</t>
  </si>
  <si>
    <t>SE18816/2017</t>
  </si>
  <si>
    <t>LUNDECOCK'S BLUE VIRGIN</t>
  </si>
  <si>
    <t>SE18945/2024</t>
  </si>
  <si>
    <t>BRANTASTIGS UBBE</t>
  </si>
  <si>
    <t>SE18947/2024</t>
  </si>
  <si>
    <t>BRANTASTIGS ULLER</t>
  </si>
  <si>
    <t>SE18948/2024</t>
  </si>
  <si>
    <t>BRANTASTIGS URD</t>
  </si>
  <si>
    <t>SE19076/2023</t>
  </si>
  <si>
    <t>MIRONIK'S MIDAS</t>
  </si>
  <si>
    <t>SE19077/2023</t>
  </si>
  <si>
    <t>MIRONIK'S MAX</t>
  </si>
  <si>
    <t>SE19078/2023</t>
  </si>
  <si>
    <t>MIRONIK'S MOUJIK</t>
  </si>
  <si>
    <t>SE19079/2023</t>
  </si>
  <si>
    <t>MIRONIK'S MAYA</t>
  </si>
  <si>
    <t>SE19080/2023</t>
  </si>
  <si>
    <t>MIRONIK'S MAY</t>
  </si>
  <si>
    <t>SE19081/2023</t>
  </si>
  <si>
    <t>MIRONIK'S MIDGET</t>
  </si>
  <si>
    <t>SE19082/2023</t>
  </si>
  <si>
    <t>MIRONIK'S MAIL</t>
  </si>
  <si>
    <t>SE19083/2023</t>
  </si>
  <si>
    <t>MIRONIK'S MOSS</t>
  </si>
  <si>
    <t>SE19084/2016</t>
  </si>
  <si>
    <t>SPOTTY DOT'S HOLY GRAIL</t>
  </si>
  <si>
    <t>SE19085/2016</t>
  </si>
  <si>
    <t>SPOTTY DOT'S THE MEANING OF LIFE</t>
  </si>
  <si>
    <t>SE19092/2010</t>
  </si>
  <si>
    <t>CALLAHORN'S UNIQE DELICASY</t>
  </si>
  <si>
    <t>SE19282/2013</t>
  </si>
  <si>
    <t>GREAT STARS KEY TO SUCCESS</t>
  </si>
  <si>
    <t>SE19298/2019</t>
  </si>
  <si>
    <t>STRAIGHTLINE'S X-TRA JOY</t>
  </si>
  <si>
    <t>SE19299/2019</t>
  </si>
  <si>
    <t>STRAIGHTLINE'S X-TRA DREAMS</t>
  </si>
  <si>
    <t>SE19399/2020</t>
  </si>
  <si>
    <t>SKABONA VALENTINE'S DAY</t>
  </si>
  <si>
    <t>SE19401/2020</t>
  </si>
  <si>
    <t>SKABONA LOVE IS IN THE AIR</t>
  </si>
  <si>
    <t>SE19403/2020</t>
  </si>
  <si>
    <t>SKABONA SWEET VALENTINE</t>
  </si>
  <si>
    <t>SE19410/2017</t>
  </si>
  <si>
    <t>PUCKOLINAS GIMLI</t>
  </si>
  <si>
    <t>SE19411/2017</t>
  </si>
  <si>
    <t>PUCKOLINAS CÍRDAN</t>
  </si>
  <si>
    <t>SE19412/2017</t>
  </si>
  <si>
    <t>PUCKOLINAS CÉLIL</t>
  </si>
  <si>
    <t>SE19413/2017</t>
  </si>
  <si>
    <t>PUCKOLINAS MIRIEL</t>
  </si>
  <si>
    <t>SE19419/2018</t>
  </si>
  <si>
    <t>SKABONA PLAYING THE FORTUNE</t>
  </si>
  <si>
    <t>SE19433/2016</t>
  </si>
  <si>
    <t>MONSOLINA OCTOBER PRINCESS</t>
  </si>
  <si>
    <t>SE19545/2022</t>
  </si>
  <si>
    <t>STRAIGHTLINE'S GOT A GOOD FLOW</t>
  </si>
  <si>
    <t>SE19547/2022</t>
  </si>
  <si>
    <t>STRAIGHTLINE'S GANDALF</t>
  </si>
  <si>
    <t>SE19549/2022</t>
  </si>
  <si>
    <t>STRAIGHTLINE'S GOT A GOOD FEELING</t>
  </si>
  <si>
    <t>SE19550/2022</t>
  </si>
  <si>
    <t>STRAIGHTLINE'S GEORGEUS GIRL</t>
  </si>
  <si>
    <t>SE19551/2022</t>
  </si>
  <si>
    <t>STRAIGHTLINE'S GOOD GIRL</t>
  </si>
  <si>
    <t>SE19552/2022</t>
  </si>
  <si>
    <t>STRAIGHTLINE'S GRACE</t>
  </si>
  <si>
    <t>SE19612/2013</t>
  </si>
  <si>
    <t>NICE N'EASY NATHAN VOM OHMTALTEUFEL</t>
  </si>
  <si>
    <t>SE19694/2023</t>
  </si>
  <si>
    <t>GATEFIELDS STILL GOT THE BLUES</t>
  </si>
  <si>
    <t>SE19695/2023</t>
  </si>
  <si>
    <t>GATEFIELDS JACKPOT</t>
  </si>
  <si>
    <t>SE19696/2023</t>
  </si>
  <si>
    <t>GATEFIELDS BLACK JACK</t>
  </si>
  <si>
    <t>SE19697/2023</t>
  </si>
  <si>
    <t>GATEFIELDS NICE NITE DREAM</t>
  </si>
  <si>
    <t>SE19698/2023</t>
  </si>
  <si>
    <t>GATEFIELDS BLUE DREAM</t>
  </si>
  <si>
    <t>SE19702/2016</t>
  </si>
  <si>
    <t>TOONIAN WIND WAKER</t>
  </si>
  <si>
    <t>SE19713/2015</t>
  </si>
  <si>
    <t>NALA'S ODIN THE ONE AND ONLY</t>
  </si>
  <si>
    <t>SE19730/2013</t>
  </si>
  <si>
    <t>KISS TO IMPRESS FANTAZIJA</t>
  </si>
  <si>
    <t>SE19732/2015</t>
  </si>
  <si>
    <t>SI-SI'S BLESSED BY HOLY LOVE</t>
  </si>
  <si>
    <t>SE19755/2018</t>
  </si>
  <si>
    <t>LAWLESS RED WHITE AND BLUEPRINT</t>
  </si>
  <si>
    <t>SE19756/2018</t>
  </si>
  <si>
    <t>LAWLESS TALL DARK N'HANDSOME</t>
  </si>
  <si>
    <t>SE19757/2018</t>
  </si>
  <si>
    <t>LAWLESS BACK IN BLACK AT RIVERSIDE</t>
  </si>
  <si>
    <t>SE19758/2018</t>
  </si>
  <si>
    <t>LAWLESS TYPESETTER TRITIMES A LADY</t>
  </si>
  <si>
    <t>SE19770/2010</t>
  </si>
  <si>
    <t>LIELOC'S BELLATRIX OF MAGIC</t>
  </si>
  <si>
    <t>SE19837/2019</t>
  </si>
  <si>
    <t>STRAIGHTLINE'S YOUNG PRINCESS</t>
  </si>
  <si>
    <t>SE19957/2012</t>
  </si>
  <si>
    <t>EYESDELIGHT BRAVEHEART</t>
  </si>
  <si>
    <t>SE19959/2012</t>
  </si>
  <si>
    <t>EYESDELIGHT CRYSTAL HEART</t>
  </si>
  <si>
    <t>SE19960/2012</t>
  </si>
  <si>
    <t>EYESDELIGHT LION HEART</t>
  </si>
  <si>
    <t>SE19961/2012</t>
  </si>
  <si>
    <t>EYESDELIGHT MY LOVELY HEART</t>
  </si>
  <si>
    <t>SE19963/2012</t>
  </si>
  <si>
    <t>SIMBA</t>
  </si>
  <si>
    <t>SE19971/2012</t>
  </si>
  <si>
    <t>AMYFIELD HEART OF GOLD</t>
  </si>
  <si>
    <t>SE20017/2017</t>
  </si>
  <si>
    <t>ASTOLAT'S EMEX EUMÓRPHUS</t>
  </si>
  <si>
    <t>SE20019/2017</t>
  </si>
  <si>
    <t>ASTOLAT'S ERASMUS EXCÉLSIOR</t>
  </si>
  <si>
    <t>SE20020/2017</t>
  </si>
  <si>
    <t>ASTOLAT'S EUCÓMIS ELÁTUS</t>
  </si>
  <si>
    <t>SE20020/2019</t>
  </si>
  <si>
    <t>ELLARIS IDEAL IN BLUE FOR MONSOLANA</t>
  </si>
  <si>
    <t>SE20021/2017</t>
  </si>
  <si>
    <t>ASTOLAT'S ELLIPTICUS ÉXCELLENS</t>
  </si>
  <si>
    <t>SE20022/2017</t>
  </si>
  <si>
    <t>ASTOLAT'S ESMERÁLDA EXALTÁTA</t>
  </si>
  <si>
    <t>SE20023/2017</t>
  </si>
  <si>
    <t>ASTOLAT'S EUTÁXIA ENÓDIS</t>
  </si>
  <si>
    <t>SE20024/2017</t>
  </si>
  <si>
    <t>ASTOLAT'S ENDIVIA ÉXACUM</t>
  </si>
  <si>
    <t>SE20050/2011</t>
  </si>
  <si>
    <t>EUNIKE VOM HAUS VOGELSANG</t>
  </si>
  <si>
    <t>SE20210/2013</t>
  </si>
  <si>
    <t>TALIESIN YANKEE STUFF GOES MERCILES</t>
  </si>
  <si>
    <t>SE20217/2018</t>
  </si>
  <si>
    <t>BEYOND'S ALWAYS A DREAM</t>
  </si>
  <si>
    <t>SE20273/2013</t>
  </si>
  <si>
    <t>UNILINE'S T LEE'S BLACK DANDEE</t>
  </si>
  <si>
    <t>SE20274/2013</t>
  </si>
  <si>
    <t>UNILINE'S T LEE'S GOLD VELVET</t>
  </si>
  <si>
    <t>SE20275/2013</t>
  </si>
  <si>
    <t>UNILINE'S T LEE'S GENTLEMAN JACK</t>
  </si>
  <si>
    <t>SE20277/2013</t>
  </si>
  <si>
    <t>UNILINE'S T LEE'S GOLD CAMELIA</t>
  </si>
  <si>
    <t>SE20278/2013</t>
  </si>
  <si>
    <t>UNILINE'S T LEE'S BEAUTY LAFAYETTE</t>
  </si>
  <si>
    <t>SE20303/2017</t>
  </si>
  <si>
    <t>SAPPHIRESKY BE HAPPY</t>
  </si>
  <si>
    <t>SE20306/2017</t>
  </si>
  <si>
    <t>SAPPHIRESKY LIKE A DIAMOND</t>
  </si>
  <si>
    <t>SE20307/2017</t>
  </si>
  <si>
    <t>SAPPHIRESKY STRUT MY STUFF</t>
  </si>
  <si>
    <t>SE20308/2017</t>
  </si>
  <si>
    <t>SAPPHIRESKY BE WHAT YOU WANT</t>
  </si>
  <si>
    <t>SE20342/2010</t>
  </si>
  <si>
    <t>ALMAIS LADY BLACKBERRY</t>
  </si>
  <si>
    <t>SE20560/2012</t>
  </si>
  <si>
    <t>RUNNERWAY DANCING WITH THE STAR'S</t>
  </si>
  <si>
    <t>SE20561/2012</t>
  </si>
  <si>
    <t>RUNNERWAY DREAMS OF BLACK</t>
  </si>
  <si>
    <t>SE20562/2012</t>
  </si>
  <si>
    <t>RUNNERWAY DREAMS OF GOLD</t>
  </si>
  <si>
    <t>SE20661/2018</t>
  </si>
  <si>
    <t>JEPNICKS DESTINY MADE IN HEAVEN</t>
  </si>
  <si>
    <t>SE20662/2018</t>
  </si>
  <si>
    <t>JEPNICKS DIZZY LIZZY</t>
  </si>
  <si>
    <t>SE20663/2018</t>
  </si>
  <si>
    <t>JEPNICKS DANCING IN THE DARK</t>
  </si>
  <si>
    <t>SE20664/2018</t>
  </si>
  <si>
    <t>JEPNICKS DREAM A LITTLE DREAM</t>
  </si>
  <si>
    <t>SE20666/2018</t>
  </si>
  <si>
    <t>JEPNICKS DARK HOT AND SWEET</t>
  </si>
  <si>
    <t>SE20667/2018</t>
  </si>
  <si>
    <t>JEPNICKS DESIGNED TO MAKE MY DAY</t>
  </si>
  <si>
    <t>SE20736/2022</t>
  </si>
  <si>
    <t>INGLEDENE SNO ANGEL</t>
  </si>
  <si>
    <t>SE20760/2010</t>
  </si>
  <si>
    <t>TÖRNSKOGENS DONNA KARAN</t>
  </si>
  <si>
    <t>SE20761/2010</t>
  </si>
  <si>
    <t>TÖRNSKOGENS MISS DIOR</t>
  </si>
  <si>
    <t>SE20761/2015</t>
  </si>
  <si>
    <t>RUNNERWAY KEVIN COSTNER</t>
  </si>
  <si>
    <t>SE20762/2015</t>
  </si>
  <si>
    <t>RUNNERWAY KIEFER SUTHERLAND</t>
  </si>
  <si>
    <t>SE20763/2010</t>
  </si>
  <si>
    <t>TÖRNSKOGENS ISSEY MIYAKE</t>
  </si>
  <si>
    <t>SE20763/2015</t>
  </si>
  <si>
    <t>RUNNERWAY KATE MOSS</t>
  </si>
  <si>
    <t>SE20764/2010</t>
  </si>
  <si>
    <t>TÖRNSKOGENS JEAN PAUL GAULTIER</t>
  </si>
  <si>
    <t>SE20766/2010</t>
  </si>
  <si>
    <t>TÖRNSKOGENS DOLCE &amp; GABBANA</t>
  </si>
  <si>
    <t>SE20770/2010</t>
  </si>
  <si>
    <t>FANCYMORE ROCKIN' AND ROLLIN'</t>
  </si>
  <si>
    <t>SE20771/2010</t>
  </si>
  <si>
    <t>FANCYMORE THIEF OF HEART</t>
  </si>
  <si>
    <t>SE20772/2010</t>
  </si>
  <si>
    <t>FANCYMORE SIMPLY THE BEST</t>
  </si>
  <si>
    <t>SE20773/2010</t>
  </si>
  <si>
    <t>FANCYMORE LOVE EXPLOSION</t>
  </si>
  <si>
    <t>SE20774/2010</t>
  </si>
  <si>
    <t>FANCYMORE AIN'T NOBODY'S BUSINESS</t>
  </si>
  <si>
    <t>SE20985/2012</t>
  </si>
  <si>
    <t>GHETTO PARADISE DES PLAINES D'ALEXO</t>
  </si>
  <si>
    <t>SE21157/2022</t>
  </si>
  <si>
    <t>LAWLESS TEXAS LONE STAR</t>
  </si>
  <si>
    <t>SE21158/2022</t>
  </si>
  <si>
    <t>LAWLESS DAKOTA DAWN</t>
  </si>
  <si>
    <t>SE21159/2022</t>
  </si>
  <si>
    <t>LAWLESS TENNESSEE WALTZ</t>
  </si>
  <si>
    <t>SE21160/2022</t>
  </si>
  <si>
    <t>LAWLESS KENTUCKY DERBY</t>
  </si>
  <si>
    <t>SE21161/2022</t>
  </si>
  <si>
    <t>LAWLESS FLORIDA KEYS</t>
  </si>
  <si>
    <t>SE21162/2022</t>
  </si>
  <si>
    <t>LAWLESS INDIANA SUMMER</t>
  </si>
  <si>
    <t>SE21194/2010</t>
  </si>
  <si>
    <t>LOGRAN UNEXAMPLED</t>
  </si>
  <si>
    <t>SE21260/2018</t>
  </si>
  <si>
    <t>LILLKRÅKANS CITRON CITTRA</t>
  </si>
  <si>
    <t>SE21261/2018</t>
  </si>
  <si>
    <t>LILLKRÅKANS COOLA CLARINO</t>
  </si>
  <si>
    <t>SE21262/2018</t>
  </si>
  <si>
    <t>LILLKRÅKANS CHOKLAD CONGAS</t>
  </si>
  <si>
    <t>SE21263/2018</t>
  </si>
  <si>
    <t>LILLKRÅKANS CHARMIGA CHAPMAN</t>
  </si>
  <si>
    <t>SE21264/2018</t>
  </si>
  <si>
    <t>LILLKRÅKANS CIRKUS CELLO</t>
  </si>
  <si>
    <t>SE21278/2012</t>
  </si>
  <si>
    <t>PUCKOLINAS FALKOR</t>
  </si>
  <si>
    <t>SE21279/2012</t>
  </si>
  <si>
    <t>PUCKOLINAS SAPHIRA</t>
  </si>
  <si>
    <t>SE21280/2012</t>
  </si>
  <si>
    <t>INGLEDENE LUCY IN THE SKY</t>
  </si>
  <si>
    <t>SE21281/2012</t>
  </si>
  <si>
    <t>TVINGSFIELDS GIORGIO ARMANI</t>
  </si>
  <si>
    <t>SE21283/2012</t>
  </si>
  <si>
    <t>TVINGSFIELDS ALL L'VE EVER WANTED</t>
  </si>
  <si>
    <t>SE21323/2017</t>
  </si>
  <si>
    <t>STAR HATCH PRETTY PEARL</t>
  </si>
  <si>
    <t>SE21326/2017</t>
  </si>
  <si>
    <t>STAR HATCH POCAHONTAS</t>
  </si>
  <si>
    <t>SE21330/2017</t>
  </si>
  <si>
    <t>STAR HATCH PETER-PAN</t>
  </si>
  <si>
    <t>SE21333/2017</t>
  </si>
  <si>
    <t>CATTALEYA EXCELLENT EVENING STAR</t>
  </si>
  <si>
    <t>SE21445/2011</t>
  </si>
  <si>
    <t>DREAM ONCE BLACK AND WHITE</t>
  </si>
  <si>
    <t>SE21473/2020</t>
  </si>
  <si>
    <t>BRANTASTIGS MONOSTATOS</t>
  </si>
  <si>
    <t>SE21474/2020</t>
  </si>
  <si>
    <t>BRANTASTIGS MICAELA</t>
  </si>
  <si>
    <t>SE21475/2020</t>
  </si>
  <si>
    <t>BRANTASTIGS MIMI</t>
  </si>
  <si>
    <t>SE21476/2020</t>
  </si>
  <si>
    <t>BRANTASTIGS MUSETTA</t>
  </si>
  <si>
    <t>SE21491/2010</t>
  </si>
  <si>
    <t>THOR</t>
  </si>
  <si>
    <t>SE21518/2013</t>
  </si>
  <si>
    <t>OTTEY'S DANCING IN THE DARK</t>
  </si>
  <si>
    <t>SE21520/2013</t>
  </si>
  <si>
    <t>OTTEY'S TRUST MY STEP</t>
  </si>
  <si>
    <t>SE21548/2022</t>
  </si>
  <si>
    <t>COILLE'S APRIL SNOW</t>
  </si>
  <si>
    <t>SE21549/2022</t>
  </si>
  <si>
    <t>COILLE'S ARCTIC SNOW</t>
  </si>
  <si>
    <t>SE21652/2024</t>
  </si>
  <si>
    <t>MIRONIK'S OTELLO</t>
  </si>
  <si>
    <t>SE21654/2024</t>
  </si>
  <si>
    <t>MIRONIK'S OYSTER</t>
  </si>
  <si>
    <t>SE21655/2024</t>
  </si>
  <si>
    <t>MIRONIK'S OSTINDIA</t>
  </si>
  <si>
    <t>SE21656/2024</t>
  </si>
  <si>
    <t>MIRONIK'S OLGA</t>
  </si>
  <si>
    <t>SE21657/2024</t>
  </si>
  <si>
    <t>MIRONIK'S OIVA</t>
  </si>
  <si>
    <t>SE21702/2019</t>
  </si>
  <si>
    <t>SAMMEN'S SINGING HIGH</t>
  </si>
  <si>
    <t>SE21818/2017</t>
  </si>
  <si>
    <t>CHATTERING'S INNOCENT ATHOS</t>
  </si>
  <si>
    <t>SE21819/2017</t>
  </si>
  <si>
    <t>CHATTERING'S IMPRESSIVE ARAMIS</t>
  </si>
  <si>
    <t>SE21820/2017</t>
  </si>
  <si>
    <t>CHATTERING'S INCREDIBLE PORTHOS</t>
  </si>
  <si>
    <t>SE21831/2013</t>
  </si>
  <si>
    <t>GATEFIELDS SPACE PIRATE</t>
  </si>
  <si>
    <t>SE21833/2013</t>
  </si>
  <si>
    <t>GATEFIELDS MOON PEBBLES</t>
  </si>
  <si>
    <t>SE21834/2013</t>
  </si>
  <si>
    <t>GATEFIELDS GOLDEN SPACE GIRL</t>
  </si>
  <si>
    <t>SE21836/2013</t>
  </si>
  <si>
    <t>GATEFIELDS I'M OVER THE MOON</t>
  </si>
  <si>
    <t>SE21839/2013</t>
  </si>
  <si>
    <t>GATEFIELDS BLONDS HAVE MORE FUN</t>
  </si>
  <si>
    <t>SE21842/2013</t>
  </si>
  <si>
    <t>GATEFIELDS OL' FASHION STYLE</t>
  </si>
  <si>
    <t>SE21843/2013</t>
  </si>
  <si>
    <t>GATEFIELDS SUN WILL SHINE</t>
  </si>
  <si>
    <t>SE21868/2011</t>
  </si>
  <si>
    <t>DREAMS OF WOODLAND GEORGE CLOONEY</t>
  </si>
  <si>
    <t>SE21874/2014</t>
  </si>
  <si>
    <t>MIGHTY'S SPRING MEADOW JOEL JAGO</t>
  </si>
  <si>
    <t>SE21876/2014</t>
  </si>
  <si>
    <t>CARNOUSTIE'S JOYFUL SOUL</t>
  </si>
  <si>
    <t>SE21912/2011</t>
  </si>
  <si>
    <t>LAVAROSE EXTRA EDITION</t>
  </si>
  <si>
    <t>SE21914/2011</t>
  </si>
  <si>
    <t>LAVAROSE WHOLE ATTENTION</t>
  </si>
  <si>
    <t>SE21933/2016</t>
  </si>
  <si>
    <t>AMYFIELD ROCK MY LIFE</t>
  </si>
  <si>
    <t>SE21936/2016</t>
  </si>
  <si>
    <t>AMYFIELD REMEMBER TO SMILE</t>
  </si>
  <si>
    <t>SE21937/2016</t>
  </si>
  <si>
    <t>AMYFIELD RISE N'SHINE</t>
  </si>
  <si>
    <t>SE21954/2014</t>
  </si>
  <si>
    <t>STAR HATCH MAGICAL POWER</t>
  </si>
  <si>
    <t>SE21956/2014</t>
  </si>
  <si>
    <t>STAR HATCH MY HEART BELONGS TO YOU</t>
  </si>
  <si>
    <t>SE21957/2014</t>
  </si>
  <si>
    <t>STAR HATCH MISS MAGICAL</t>
  </si>
  <si>
    <t>SE21960/2014</t>
  </si>
  <si>
    <t>STAR HATCH MAKE MY DAY</t>
  </si>
  <si>
    <t>SE21976/2020</t>
  </si>
  <si>
    <t>SPRINGMIST'S CINNAMON SPARKLE</t>
  </si>
  <si>
    <t>SE21977/2020</t>
  </si>
  <si>
    <t>SPRINGMIST'S APEROL SPRITZ</t>
  </si>
  <si>
    <t>SE21978/2020</t>
  </si>
  <si>
    <t>SPRINGMIST'S GINGERBREAD PUNCH</t>
  </si>
  <si>
    <t>SE21979/2020</t>
  </si>
  <si>
    <t>SPRINGMIST'S CUBA LIBRE</t>
  </si>
  <si>
    <t>SE21980/2020</t>
  </si>
  <si>
    <t>SPRINGMIST'S HOT NEGRITA</t>
  </si>
  <si>
    <t>SE22207/2014</t>
  </si>
  <si>
    <t>MIRONIK'S KNOPP</t>
  </si>
  <si>
    <t>SE22208/2014</t>
  </si>
  <si>
    <t>MIRONIK'S KVIST</t>
  </si>
  <si>
    <t>SE22209/2014</t>
  </si>
  <si>
    <t>MIRONIK'S KEMI</t>
  </si>
  <si>
    <t>SE22210/2014</t>
  </si>
  <si>
    <t>MIRONIK'S KARLSSON</t>
  </si>
  <si>
    <t>SE22211/2014</t>
  </si>
  <si>
    <t>MIRONIK'S KEMPE</t>
  </si>
  <si>
    <t>SE22212/2014</t>
  </si>
  <si>
    <t>MIRONIK'S KRAFT</t>
  </si>
  <si>
    <t>SE22213/2014</t>
  </si>
  <si>
    <t>MIRONIK'S KLOZZ</t>
  </si>
  <si>
    <t>SE22214/2014</t>
  </si>
  <si>
    <t>MIRONIK'S KRIZAN</t>
  </si>
  <si>
    <t>SE22215/2014</t>
  </si>
  <si>
    <t>BRANTASTIGS APOLLON</t>
  </si>
  <si>
    <t>SE22217/2014</t>
  </si>
  <si>
    <t>BRANTASTIGS ARTEMIS</t>
  </si>
  <si>
    <t>SE22218/2014</t>
  </si>
  <si>
    <t>BRANTASTIGS ATENA</t>
  </si>
  <si>
    <t>SE22245/2018</t>
  </si>
  <si>
    <t>REJEJS ROMANTIC RAPHAEL</t>
  </si>
  <si>
    <t>SE22255/2010</t>
  </si>
  <si>
    <t>GEMDALES ÅNGERFULLE ÅSKAR</t>
  </si>
  <si>
    <t>SE22256/2010</t>
  </si>
  <si>
    <t>GEMDALES ÅTERSTRÅLANDE ÅSALIE</t>
  </si>
  <si>
    <t>SE22259/2010</t>
  </si>
  <si>
    <t>GEMDALES ÅTNJUTANDE ÅRHILD</t>
  </si>
  <si>
    <t>SE22399/2011</t>
  </si>
  <si>
    <t>INGLEDENE LA PALOMA NERA AT CAMBIAN</t>
  </si>
  <si>
    <t>SE22477/2016</t>
  </si>
  <si>
    <t>MILAS RED CARPET</t>
  </si>
  <si>
    <t>SE22592/2017</t>
  </si>
  <si>
    <t>FANCYMORE FORTUNE FACTOR WITH LOVE</t>
  </si>
  <si>
    <t>SE22593/2017</t>
  </si>
  <si>
    <t>FANCYMORE LOVE FACTOR WITH NO LIMIT</t>
  </si>
  <si>
    <t>SE22647/2017</t>
  </si>
  <si>
    <t>COUNTRY OF LOVE MONSTER TRUCK</t>
  </si>
  <si>
    <t>SE22742/2024</t>
  </si>
  <si>
    <t>UPSILON BLACK DE CATHYJA</t>
  </si>
  <si>
    <t>SE22744/2013</t>
  </si>
  <si>
    <t>CARADHRAS PRETTY AND POWERFULL</t>
  </si>
  <si>
    <t>SE22745/2013</t>
  </si>
  <si>
    <t>CARADHRAS EXPENSIVE TASTE</t>
  </si>
  <si>
    <t>SE22749/2013</t>
  </si>
  <si>
    <t>CARADHRAS EVENING EXTRAVAGANCE</t>
  </si>
  <si>
    <t>SE22751/2013</t>
  </si>
  <si>
    <t>MILD-KACHINA'S LORD ZEUZ ALARM DOG</t>
  </si>
  <si>
    <t>SE22774/2010</t>
  </si>
  <si>
    <t>GOLDEN MIST SEALED WITH A KISS</t>
  </si>
  <si>
    <t>SE22868/2022</t>
  </si>
  <si>
    <t>STARSPANGLE'S PRINCESS BIANCA</t>
  </si>
  <si>
    <t>SE22872/2013</t>
  </si>
  <si>
    <t>ONEWAY'S PRINCE CHARMING</t>
  </si>
  <si>
    <t>SE22872/2022</t>
  </si>
  <si>
    <t>STARSPANGLE'S PRINCESS OF STORM</t>
  </si>
  <si>
    <t>SE22873/2013</t>
  </si>
  <si>
    <t>ONEWAY'S MASTER OF PUPPETS</t>
  </si>
  <si>
    <t>SE22875/2013</t>
  </si>
  <si>
    <t>ONEWAY'S SOME KIND OF MONSTER</t>
  </si>
  <si>
    <t>SE22876/2013</t>
  </si>
  <si>
    <t>MC LEOD'S CALL ME TOMORROW</t>
  </si>
  <si>
    <t>SE22886/2015</t>
  </si>
  <si>
    <t>AMYFIELD PROMISE TO SMILE</t>
  </si>
  <si>
    <t>SE22888/2015</t>
  </si>
  <si>
    <t>AMYFIELD PROMISE TO KEEP ON SMILING</t>
  </si>
  <si>
    <t>SE22921/2019</t>
  </si>
  <si>
    <t>REX-AV-LAGNÖ</t>
  </si>
  <si>
    <t>SE22922/2019</t>
  </si>
  <si>
    <t>RICKY-AV-LAGNÖ</t>
  </si>
  <si>
    <t>SE22923/2019</t>
  </si>
  <si>
    <t>LADY-AV-LAGNÖ</t>
  </si>
  <si>
    <t>SE22924/2019</t>
  </si>
  <si>
    <t>TOSCA-AV-LAGNÖ</t>
  </si>
  <si>
    <t>SE22925/2019</t>
  </si>
  <si>
    <t>DAISY-AV-LAGNÖ</t>
  </si>
  <si>
    <t>SE22951/2013</t>
  </si>
  <si>
    <t>LEJONMARKENS DOUBLE TOUCH OFDESTINY</t>
  </si>
  <si>
    <t>SE22952/2013</t>
  </si>
  <si>
    <t>LEJONMARKENS DOUBLE TOUCH OF MAGIC</t>
  </si>
  <si>
    <t>SE22953/2013</t>
  </si>
  <si>
    <t>MIRONIK'S HASSEL</t>
  </si>
  <si>
    <t>SE22954/2013</t>
  </si>
  <si>
    <t>MIRONIK'S HARRIS</t>
  </si>
  <si>
    <t>SE22955/2013</t>
  </si>
  <si>
    <t>MIRONIK'S HUMLE</t>
  </si>
  <si>
    <t>SE22956/2013</t>
  </si>
  <si>
    <t>MIRONIK'S HAMPA</t>
  </si>
  <si>
    <t>SE22957/2013</t>
  </si>
  <si>
    <t>MIRONIK'S HJORTRON</t>
  </si>
  <si>
    <t>SE22969/2015</t>
  </si>
  <si>
    <t>SPEEDYCROWN'S FAITH HOPE AND LOVE</t>
  </si>
  <si>
    <t>SE22970/2015</t>
  </si>
  <si>
    <t>SPEEDYCROWN'S HEART AND SOUL</t>
  </si>
  <si>
    <t>SE22971/2015</t>
  </si>
  <si>
    <t>SPEEDYCROWN'S ALWAYS ON MY MIND</t>
  </si>
  <si>
    <t>SE22973/2015</t>
  </si>
  <si>
    <t>SPEEDYCROWN'S MY LOVE MY LIFE</t>
  </si>
  <si>
    <t>SE22974/2015</t>
  </si>
  <si>
    <t>SPEEDYCROWN'S DREAM WITH ME</t>
  </si>
  <si>
    <t>SE23036/2010</t>
  </si>
  <si>
    <t>FIFTY FIFTY NIRRETERRIT</t>
  </si>
  <si>
    <t>SE23154/2017</t>
  </si>
  <si>
    <t>BRANTASTIGS GLIMMER</t>
  </si>
  <si>
    <t>SE23154/2018</t>
  </si>
  <si>
    <t>TOP-FASHION'S OHHLALA WHAT A GUY</t>
  </si>
  <si>
    <t>SE23156/2017</t>
  </si>
  <si>
    <t>BRANTASTIGS GRAFIT</t>
  </si>
  <si>
    <t>SE23156/2018</t>
  </si>
  <si>
    <t>COLLYSHET'S MARILYN</t>
  </si>
  <si>
    <t>SE23157/2017</t>
  </si>
  <si>
    <t>BRANTASTIGS GRANIT</t>
  </si>
  <si>
    <t>SE23158/2017</t>
  </si>
  <si>
    <t>BRANTASTIGS GRUS</t>
  </si>
  <si>
    <t>SE23158/2018</t>
  </si>
  <si>
    <t>COLLYSHET'S MYSTERIE</t>
  </si>
  <si>
    <t>SE23159/2011</t>
  </si>
  <si>
    <t>GREAT STARS HONEY'S DESTINY</t>
  </si>
  <si>
    <t>SE23159/2017</t>
  </si>
  <si>
    <t>BRANTASTIGS GLIMMA</t>
  </si>
  <si>
    <t>SE23160/2011</t>
  </si>
  <si>
    <t>GREAT STARS EXCELLENT POWER</t>
  </si>
  <si>
    <t>SE23160/2017</t>
  </si>
  <si>
    <t>BRANTASTIGS GNISTRA</t>
  </si>
  <si>
    <t>SE23161/2011</t>
  </si>
  <si>
    <t>DUSTLESS AMAZING WILMA</t>
  </si>
  <si>
    <t>SE23161/2017</t>
  </si>
  <si>
    <t>BALTIMOORE HUSH</t>
  </si>
  <si>
    <t>SE23162/2011</t>
  </si>
  <si>
    <t>DUSTLESS AMAZING CHARMER</t>
  </si>
  <si>
    <t>SE23163/2011</t>
  </si>
  <si>
    <t>DUSTLESS AMAZING DREAMER</t>
  </si>
  <si>
    <t>SE23164/2011</t>
  </si>
  <si>
    <t>DUSTLESS AMAZING GANGSTER</t>
  </si>
  <si>
    <t>SE23164/2018</t>
  </si>
  <si>
    <t>COLLYSHET'S MARIO</t>
  </si>
  <si>
    <t>SE23165/2011</t>
  </si>
  <si>
    <t>DUSTLESS AMAZING FIGHTER</t>
  </si>
  <si>
    <t>SE23175/2012</t>
  </si>
  <si>
    <t>LILLKRÅKANS AISLINN</t>
  </si>
  <si>
    <t>SE23176/2012</t>
  </si>
  <si>
    <t>LILLKRÅKANS ALISSE</t>
  </si>
  <si>
    <t>SE23177/2012</t>
  </si>
  <si>
    <t>LILLKRÅKANS ARCHY</t>
  </si>
  <si>
    <t>SE23178/2012</t>
  </si>
  <si>
    <t>LILLKRÅKANS ANDY</t>
  </si>
  <si>
    <t>SE23179/2012</t>
  </si>
  <si>
    <t>LILLKRÅKANS ALEX</t>
  </si>
  <si>
    <t>SE23180/2012</t>
  </si>
  <si>
    <t>LILLKRÅKANS ARTHUR</t>
  </si>
  <si>
    <t>SE23204/2012</t>
  </si>
  <si>
    <t>ROWVALE RIVER RAIDER</t>
  </si>
  <si>
    <t>SE23204/2019</t>
  </si>
  <si>
    <t>KEYLOCS BALANCE IN TIME</t>
  </si>
  <si>
    <t>SE23252/2010</t>
  </si>
  <si>
    <t>RUDÄNGENS JOELINE</t>
  </si>
  <si>
    <t>SE23408/2013</t>
  </si>
  <si>
    <t>RYDEEN BORN TO BE WILD</t>
  </si>
  <si>
    <t>SE23460/2013</t>
  </si>
  <si>
    <t>SÄVSHOLM'S LA PETITE LAFAYETTE BLEU</t>
  </si>
  <si>
    <t>SE23462/2013</t>
  </si>
  <si>
    <t>SÄVSHOLM'S LE ROI BLEU</t>
  </si>
  <si>
    <t>SE23481/2021</t>
  </si>
  <si>
    <t>RUNNERWAY EASTER CANDY</t>
  </si>
  <si>
    <t>SE23537/2022</t>
  </si>
  <si>
    <t>NAETUR VISA BY ONEWAY'S</t>
  </si>
  <si>
    <t>SE23544/2017</t>
  </si>
  <si>
    <t>WIRINS FUR ELISE</t>
  </si>
  <si>
    <t>SE23567/2010</t>
  </si>
  <si>
    <t>CORDYLINES BRAIN AND BEAUTY</t>
  </si>
  <si>
    <t>SE23568/2010</t>
  </si>
  <si>
    <t>CORDYLINES BEYOND COMPAIR</t>
  </si>
  <si>
    <t>SE23569/2010</t>
  </si>
  <si>
    <t>CORDYLINES BRIGHT AND SPECIAL</t>
  </si>
  <si>
    <t>SE23570/2010</t>
  </si>
  <si>
    <t>CORDYLINES BANG-A-BOMERANG</t>
  </si>
  <si>
    <t>SE23571/2010</t>
  </si>
  <si>
    <t>CORDYLINES BUMBLE BEE</t>
  </si>
  <si>
    <t>SE23572/2010</t>
  </si>
  <si>
    <t>CORDYLINES BE MY BLOSSOM</t>
  </si>
  <si>
    <t>SE23576/2010</t>
  </si>
  <si>
    <t>COLLYDANE'S EMMYLOU HARRIS</t>
  </si>
  <si>
    <t>SE23578/2010</t>
  </si>
  <si>
    <t>COLLYDANE'S ERIK CLAPTON</t>
  </si>
  <si>
    <t>SE23652/2014</t>
  </si>
  <si>
    <t>COUNTRY OF LOVE OLYMPIA</t>
  </si>
  <si>
    <t>SE23654/2014</t>
  </si>
  <si>
    <t>COUNTRY OF LOVE NEFERTITI</t>
  </si>
  <si>
    <t>SE23692/2022</t>
  </si>
  <si>
    <t>GATEFIELDS MIDNIGHT CRUISER</t>
  </si>
  <si>
    <t>SE23694/2022</t>
  </si>
  <si>
    <t>GATEFIELDS SO FAR SO GOOD</t>
  </si>
  <si>
    <t>SE23696/2022</t>
  </si>
  <si>
    <t>GATEFIELDS EASY DOES IT</t>
  </si>
  <si>
    <t>SE23759/2017</t>
  </si>
  <si>
    <t>WINDY FOREST'S PRINCESS MARGARETH</t>
  </si>
  <si>
    <t>SE23879/2010</t>
  </si>
  <si>
    <t>FORNBORGENS JALLA-JALLA</t>
  </si>
  <si>
    <t>SE23880/2010</t>
  </si>
  <si>
    <t>FORNBORGENS JUNGMAN JANSON</t>
  </si>
  <si>
    <t>SE23881/2010</t>
  </si>
  <si>
    <t>FORNBORGENS JYLLENE JULIA</t>
  </si>
  <si>
    <t>SE23882/2010</t>
  </si>
  <si>
    <t>FORNBORGENS JÄCKANDE JÄNTA</t>
  </si>
  <si>
    <t>SE23883/2010</t>
  </si>
  <si>
    <t>FORNBORGENS JAZZIGA JAZZA</t>
  </si>
  <si>
    <t>SE23906/2013</t>
  </si>
  <si>
    <t>SAPPHIRESKY EVENING STAR</t>
  </si>
  <si>
    <t>SE23907/2018</t>
  </si>
  <si>
    <t>ANDROMA CLARK GOLDEN MUFFIN</t>
  </si>
  <si>
    <t>SE23932/2010</t>
  </si>
  <si>
    <t>CRAFT'S EASTER ROSE</t>
  </si>
  <si>
    <t>SE23933/2010</t>
  </si>
  <si>
    <t>SPRINGMIST'S HAMLET THE PRINCE</t>
  </si>
  <si>
    <t>SE23934/2010</t>
  </si>
  <si>
    <t>SPRINGMIST'S GORM THE OLD KING</t>
  </si>
  <si>
    <t>SE23935/2010</t>
  </si>
  <si>
    <t>SPRINGMIST'S MARGARET THE QUEEN</t>
  </si>
  <si>
    <t>SE23969/2011</t>
  </si>
  <si>
    <t>TURBOLINES CREAM OF A DREAM</t>
  </si>
  <si>
    <t>SE23971/2011</t>
  </si>
  <si>
    <t>WISILO BHOYSENBÄR</t>
  </si>
  <si>
    <t>SE23975/2011</t>
  </si>
  <si>
    <t>WISILO BHELLIS</t>
  </si>
  <si>
    <t>SE23976/2011</t>
  </si>
  <si>
    <t>CORDYLINES CINDERELLA IN GOLD</t>
  </si>
  <si>
    <t>SE23977/2011</t>
  </si>
  <si>
    <t>RUNNERWAY BLACK BEAUTY</t>
  </si>
  <si>
    <t>SE23978/2011</t>
  </si>
  <si>
    <t>RUNNERWAY BLACK RIVER</t>
  </si>
  <si>
    <t>SE23979/2011</t>
  </si>
  <si>
    <t>RUNNERWAY BABY LOVE</t>
  </si>
  <si>
    <t>SE23980/2011</t>
  </si>
  <si>
    <t>RUNNERWAY BETTY BOOP</t>
  </si>
  <si>
    <t>SE23981/2011</t>
  </si>
  <si>
    <t>RUNNERWAY BAILEY'S</t>
  </si>
  <si>
    <t>SE24033/2020</t>
  </si>
  <si>
    <t>STRAIGHTLINE'S AFTER SUNSHINE</t>
  </si>
  <si>
    <t>SE24035/2020</t>
  </si>
  <si>
    <t>STRAIGHTLINE'S ALL ABOUT SUNSHINE</t>
  </si>
  <si>
    <t>SE24154/2012</t>
  </si>
  <si>
    <t>KENDRAKES GOLDKISSED</t>
  </si>
  <si>
    <t>SE24155/2012</t>
  </si>
  <si>
    <t>KENDRAKES KILL EM ALL</t>
  </si>
  <si>
    <t>SE24239/2011</t>
  </si>
  <si>
    <t>HERLETTA'S GIGI</t>
  </si>
  <si>
    <t>SE24240/2011</t>
  </si>
  <si>
    <t>FACHINGS MORNINGSTAR IN THE NORTH</t>
  </si>
  <si>
    <t>SE24241/2011</t>
  </si>
  <si>
    <t>FACHINGS MORNINGBEAM IN THE RAINBOW</t>
  </si>
  <si>
    <t>SE24242/2011</t>
  </si>
  <si>
    <t>FACHINGS MORNINGSHINE IN THE LIGHT</t>
  </si>
  <si>
    <t>SE24243/2011</t>
  </si>
  <si>
    <t>FACHINGS MORNINGSPIRIT IN THE SKY</t>
  </si>
  <si>
    <t>SE24244/2011</t>
  </si>
  <si>
    <t>FACHINGS MORNINGSUN IN THE DAWN</t>
  </si>
  <si>
    <t>SE24245/2011</t>
  </si>
  <si>
    <t>FACHINGS MORNINGRAY IN THE SUN</t>
  </si>
  <si>
    <t>SE24246/2011</t>
  </si>
  <si>
    <t>DISPIRITOS BLACKBERRY FLING</t>
  </si>
  <si>
    <t>SE24273/2015</t>
  </si>
  <si>
    <t>SKABONA CLASSIC CODE</t>
  </si>
  <si>
    <t>SE24277/2015</t>
  </si>
  <si>
    <t>SKABONA GOLDEN CODE</t>
  </si>
  <si>
    <t>SE24288/2010</t>
  </si>
  <si>
    <t>SUNWIND'S I'M IRRESISTIBLE</t>
  </si>
  <si>
    <t>SE24289/2010</t>
  </si>
  <si>
    <t>SUNWIND'S I'M ALL GLAMOUR</t>
  </si>
  <si>
    <t>SE24290/2010</t>
  </si>
  <si>
    <t>SUNWIND'S IN MY DREAMS</t>
  </si>
  <si>
    <t>SE24291/2010</t>
  </si>
  <si>
    <t>SUNWIND'S IN DIAMONDS</t>
  </si>
  <si>
    <t>SE24292/2010</t>
  </si>
  <si>
    <t>SUNWIND'S I'M A TOP MODEL</t>
  </si>
  <si>
    <t>SE24296/2020</t>
  </si>
  <si>
    <t>SKABONA WISH ME LUCK</t>
  </si>
  <si>
    <t>SE24298/2020</t>
  </si>
  <si>
    <t>SKABONA WHATEVER YOU WANT</t>
  </si>
  <si>
    <t>SE24299/2020</t>
  </si>
  <si>
    <t>SKABONA SO WHAT</t>
  </si>
  <si>
    <t>SE24300/2020</t>
  </si>
  <si>
    <t>SKABONA WHAT A DREAM</t>
  </si>
  <si>
    <t>SE24331/2017</t>
  </si>
  <si>
    <t>CATTALEYA FINAL EDITION BLACK ROSE</t>
  </si>
  <si>
    <t>SE24333/2017</t>
  </si>
  <si>
    <t>CATTALEYA FINAL EDITION PINK ROSE</t>
  </si>
  <si>
    <t>SE24334/2021</t>
  </si>
  <si>
    <t>BRANCIRS CAPELLA</t>
  </si>
  <si>
    <t>SE24335/2021</t>
  </si>
  <si>
    <t>BRANCIRS CALLISTO</t>
  </si>
  <si>
    <t>SE24336/2021</t>
  </si>
  <si>
    <t>BRANCIRS CRESSIDA</t>
  </si>
  <si>
    <t>SE24337/2021</t>
  </si>
  <si>
    <t>BRANCIRS CEPHEI</t>
  </si>
  <si>
    <t>SE24338/2021</t>
  </si>
  <si>
    <t>BRANCIRS CASSIOPEIA</t>
  </si>
  <si>
    <t>SE24437/2019</t>
  </si>
  <si>
    <t>ONEWAY'S PLAY TWICE</t>
  </si>
  <si>
    <t>SE24438/2019</t>
  </si>
  <si>
    <t>ONEWAY'S FIRST POSITION</t>
  </si>
  <si>
    <t>SE24440/2019</t>
  </si>
  <si>
    <t>ONEWAY'S DEALER'S CHOICE</t>
  </si>
  <si>
    <t>SE24441/2019</t>
  </si>
  <si>
    <t>ONEWAY'S BUBBLE FACTOR</t>
  </si>
  <si>
    <t>SE24442/2019</t>
  </si>
  <si>
    <t>ONEWAY'S SPLASH THE POT</t>
  </si>
  <si>
    <t>SE24444/2019</t>
  </si>
  <si>
    <t>ONEWAY'S KATHY BATES</t>
  </si>
  <si>
    <t>SE24533/2017</t>
  </si>
  <si>
    <t>COOLHUNT'S INTERNAL AFFAIRS</t>
  </si>
  <si>
    <t>SE24541/2022</t>
  </si>
  <si>
    <t>DIAMONDFOX GRAN TURISMO</t>
  </si>
  <si>
    <t>SE24573/2011</t>
  </si>
  <si>
    <t>STAR HATCH INTRESTING BLADE STAR</t>
  </si>
  <si>
    <t>SE24574/2011</t>
  </si>
  <si>
    <t>STAR HATCH INCREDIBLE INDIGO</t>
  </si>
  <si>
    <t>SE24575/2011</t>
  </si>
  <si>
    <t>STAR HATCH IMAGIN A SUPERSTAR</t>
  </si>
  <si>
    <t>SE24726/2014</t>
  </si>
  <si>
    <t>LILLKRÅKANS BALLA BANDIT</t>
  </si>
  <si>
    <t>SE24727/2014</t>
  </si>
  <si>
    <t>LILLKRÅKANS BILLY BANDIT</t>
  </si>
  <si>
    <t>SE24728/2014</t>
  </si>
  <si>
    <t>LILLKRÅKANS BLIXTEN BANDIT</t>
  </si>
  <si>
    <t>SE24729/2014</t>
  </si>
  <si>
    <t>LILLKRÅKANS BUSIGA BANDIT</t>
  </si>
  <si>
    <t>SE24730/2014</t>
  </si>
  <si>
    <t>LILLKRÅKANS BETTY BANDIT</t>
  </si>
  <si>
    <t>SE24731/2014</t>
  </si>
  <si>
    <t>LILLKRÅKANS BERTHA BANDIT</t>
  </si>
  <si>
    <t>SE24753/2015</t>
  </si>
  <si>
    <t>VAN-M ROYAL WING</t>
  </si>
  <si>
    <t>SE24773/2013</t>
  </si>
  <si>
    <t>COUNTRY OF LOVE RAOUL JR</t>
  </si>
  <si>
    <t>SE24776/2013</t>
  </si>
  <si>
    <t>COUNTRY OF LOVE JAMES DEAN</t>
  </si>
  <si>
    <t>SE24779/2013</t>
  </si>
  <si>
    <t>COUNTRY OF LOVE JINA</t>
  </si>
  <si>
    <t>SE24780/2013</t>
  </si>
  <si>
    <t>COUNTRY OF LOVE JENNA</t>
  </si>
  <si>
    <t>SE24795/2016</t>
  </si>
  <si>
    <t>TOLITA TROLLETS LUNA</t>
  </si>
  <si>
    <t>SE24796/2016</t>
  </si>
  <si>
    <t>TOLITA TROLLETS HILDA</t>
  </si>
  <si>
    <t>SE24798/2016</t>
  </si>
  <si>
    <t>TOLITA TROLLETS JANUS</t>
  </si>
  <si>
    <t>SE24825/2011</t>
  </si>
  <si>
    <t>SEAMIST ICE WARRIOR</t>
  </si>
  <si>
    <t>SE24826/2011</t>
  </si>
  <si>
    <t>SEAMIST ICE FIGHTER</t>
  </si>
  <si>
    <t>SE24827/2011</t>
  </si>
  <si>
    <t>SEAMIST ICEBREAKER</t>
  </si>
  <si>
    <t>SE24828/2011</t>
  </si>
  <si>
    <t>SEAMIST ICE SMOKE</t>
  </si>
  <si>
    <t>SE24829/2011</t>
  </si>
  <si>
    <t>SEAMIST SWEET ICE</t>
  </si>
  <si>
    <t>SE24830/2011</t>
  </si>
  <si>
    <t>SEAMIST ICE CARAMEL</t>
  </si>
  <si>
    <t>SE25041/2012</t>
  </si>
  <si>
    <t>GLAMSHINE'S THE ONLY ONE</t>
  </si>
  <si>
    <t>SE25057/2019</t>
  </si>
  <si>
    <t>JEPNICKS ELEGANT CAPTAIN HOOK</t>
  </si>
  <si>
    <t>SE25092/2018</t>
  </si>
  <si>
    <t>AINTREE'S I'M UNDER YOUR SPELL</t>
  </si>
  <si>
    <t>SE25093/2018</t>
  </si>
  <si>
    <t>AINTREE'S SET ME FREE</t>
  </si>
  <si>
    <t>SE25094/2018</t>
  </si>
  <si>
    <t>AINTREE'S CAN I HAVE SOME REMEDY</t>
  </si>
  <si>
    <t>SE25098/2017</t>
  </si>
  <si>
    <t>MIRONIK'S RAIN-MAN</t>
  </si>
  <si>
    <t>SE25099/2017</t>
  </si>
  <si>
    <t>MIRONIK'S ROCKSTAR</t>
  </si>
  <si>
    <t>SE25100/2017</t>
  </si>
  <si>
    <t>MIRONIK'S REPLI-KATE</t>
  </si>
  <si>
    <t>SE25101/2017</t>
  </si>
  <si>
    <t>MIRONIK'S REBELL</t>
  </si>
  <si>
    <t>SE25102/2017</t>
  </si>
  <si>
    <t>MIRONIK'S ROCKNROLLA</t>
  </si>
  <si>
    <t>SE25133/2013</t>
  </si>
  <si>
    <t>SEAMIST SILVERADO</t>
  </si>
  <si>
    <t>SE25135/2013</t>
  </si>
  <si>
    <t>SEAMIST STINGRAY</t>
  </si>
  <si>
    <t>SE25136/2013</t>
  </si>
  <si>
    <t>SEAMIST SCIROCCO</t>
  </si>
  <si>
    <t>SE25137/2013</t>
  </si>
  <si>
    <t>SEAMIST STAY THE NIGHT</t>
  </si>
  <si>
    <t>SE25195/2023</t>
  </si>
  <si>
    <t>SPRINGMIST'S THE FINAL CUT</t>
  </si>
  <si>
    <t>SE25196/2023</t>
  </si>
  <si>
    <t>SPRINGMIST'S LERNING TO FLY</t>
  </si>
  <si>
    <t>SE25197/2023</t>
  </si>
  <si>
    <t>SPRINGMIST'S DARK SIDE OF THE MOON</t>
  </si>
  <si>
    <t>SE25198/2023</t>
  </si>
  <si>
    <t>SPRINGMIST'S ON THE RUN</t>
  </si>
  <si>
    <t>SE25199/2023</t>
  </si>
  <si>
    <t>SPRINGMIST'S HIGH HOPES</t>
  </si>
  <si>
    <t>SE25200/2023</t>
  </si>
  <si>
    <t>SPRINGMIST'S WISH YOU WERE HERE</t>
  </si>
  <si>
    <t>SE25226/2015</t>
  </si>
  <si>
    <t>ACTIVE STAR'S ARGO</t>
  </si>
  <si>
    <t>SE25227/2015</t>
  </si>
  <si>
    <t>ACTIVE STAR'S ALIOTH</t>
  </si>
  <si>
    <t>SE25228/2015</t>
  </si>
  <si>
    <t>ACTIVE STAR'S ALPHARD</t>
  </si>
  <si>
    <t>SE25230/2015</t>
  </si>
  <si>
    <t>ACTIVE STAR'S ARIES</t>
  </si>
  <si>
    <t>SE25283/2015</t>
  </si>
  <si>
    <t>FANCYMORE QUEEN EDITION OF LOVE</t>
  </si>
  <si>
    <t>SE25284/2015</t>
  </si>
  <si>
    <t>FORNBORGENS NOOMI NORRSKEN</t>
  </si>
  <si>
    <t>SE25285/2015</t>
  </si>
  <si>
    <t>FORNBORGENS NINA NIPPERTIPPA</t>
  </si>
  <si>
    <t>SE25286/2010</t>
  </si>
  <si>
    <t>CAMANNA COUSIN CAROL</t>
  </si>
  <si>
    <t>SE25286/2015</t>
  </si>
  <si>
    <t>FORNBORGENS NANCY NAJAD</t>
  </si>
  <si>
    <t>SE25287/2015</t>
  </si>
  <si>
    <t>FORNBORGENS NICKE NYFIKEN</t>
  </si>
  <si>
    <t>SE25288/2015</t>
  </si>
  <si>
    <t>FORNBORGENS NISSE NOBLESS</t>
  </si>
  <si>
    <t>SE25308/2017</t>
  </si>
  <si>
    <t>STRAIGHTLINE'S SAVANNAH SPIRIT</t>
  </si>
  <si>
    <t>SE25316/2011</t>
  </si>
  <si>
    <t>FORNBORGENS KAPTEN KROK</t>
  </si>
  <si>
    <t>SE25317/2011</t>
  </si>
  <si>
    <t>FORNBORGENS KORPRAL KULA</t>
  </si>
  <si>
    <t>SE25318/2011</t>
  </si>
  <si>
    <t>FORNBORGENS KUNG KAISER</t>
  </si>
  <si>
    <t>SE25319/2011</t>
  </si>
  <si>
    <t>FORNBORGENS KIRA KRISTALL</t>
  </si>
  <si>
    <t>SE25320/2011</t>
  </si>
  <si>
    <t>FORNBORGENS KAXIGA KAXA</t>
  </si>
  <si>
    <t>SE25321/2011</t>
  </si>
  <si>
    <t>FORNBORGENS KATJA KAVAT</t>
  </si>
  <si>
    <t>SE25423/2013</t>
  </si>
  <si>
    <t>CALLAHORN'S IRISH FAIRYTALE</t>
  </si>
  <si>
    <t>SE25425/2013</t>
  </si>
  <si>
    <t>CALLAHORN'S IRISH CONNECTION</t>
  </si>
  <si>
    <t>SE25426/2013</t>
  </si>
  <si>
    <t>CALLAHORN'S IRISH STORYTELLER</t>
  </si>
  <si>
    <t>SE25429/2013</t>
  </si>
  <si>
    <t>CARADHRAS DIAMOND IN THE ROUGH</t>
  </si>
  <si>
    <t>SE25431/2013</t>
  </si>
  <si>
    <t>CARADHRAS BLACK ONYX</t>
  </si>
  <si>
    <t>SE25494/2022</t>
  </si>
  <si>
    <t>ONEWAY'S PEACH</t>
  </si>
  <si>
    <t>SE25569/2012</t>
  </si>
  <si>
    <t>HIGHCROFT CASHMERE MIST</t>
  </si>
  <si>
    <t>SE25576/2015</t>
  </si>
  <si>
    <t>COUNTRY OF LOVE BECKY</t>
  </si>
  <si>
    <t>SE25581/2015</t>
  </si>
  <si>
    <t>COUNTRY OF LOVE BOBBY</t>
  </si>
  <si>
    <t>SE25630/2017</t>
  </si>
  <si>
    <t>DUSTLESS SAGA THE ONE AND ONLY</t>
  </si>
  <si>
    <t>SE25827/2015</t>
  </si>
  <si>
    <t>STORMOSSENS DUSTIN</t>
  </si>
  <si>
    <t>SE25829/2015</t>
  </si>
  <si>
    <t>CORDYLINES FLASHLIGHT IN THE DARK</t>
  </si>
  <si>
    <t>SE25832/2015</t>
  </si>
  <si>
    <t>CORDYLINES FASHION GIRL IN GOLD</t>
  </si>
  <si>
    <t>SE25848/2017</t>
  </si>
  <si>
    <t>ONEWAY'S HOT LEGS</t>
  </si>
  <si>
    <t>SE25850/2017</t>
  </si>
  <si>
    <t>ONEWAY'S OOH LA LA</t>
  </si>
  <si>
    <t>SE25856/2013</t>
  </si>
  <si>
    <t>REJEJS ORIENTAL MILK CHOCOLATE</t>
  </si>
  <si>
    <t>SE25899/2010</t>
  </si>
  <si>
    <t>GREAT STARS SURPRISE HOCUS POCUS</t>
  </si>
  <si>
    <t>SE25901/2010</t>
  </si>
  <si>
    <t>GREAT STARS DESIGNED MY OWN</t>
  </si>
  <si>
    <t>SE25902/2010</t>
  </si>
  <si>
    <t>GREAT STARS MOMENT OF TRUTH</t>
  </si>
  <si>
    <t>SE25903/2010</t>
  </si>
  <si>
    <t>GREAT STARS RETURNED FROM THE PAST</t>
  </si>
  <si>
    <t>SE25962/2013</t>
  </si>
  <si>
    <t>COUNTRY OF LOVE INKA</t>
  </si>
  <si>
    <t>SE26012/2014</t>
  </si>
  <si>
    <t>TICKARY EASTER HEART</t>
  </si>
  <si>
    <t>SE26014/2014</t>
  </si>
  <si>
    <t>GOLD ZITA'S XIMA GIRL</t>
  </si>
  <si>
    <t>SE26030/2020</t>
  </si>
  <si>
    <t>SKABONA MAGIC CRYSTAL</t>
  </si>
  <si>
    <t>SE26113/2012</t>
  </si>
  <si>
    <t>FORNBORGENS LIVLIGA LIZETTE</t>
  </si>
  <si>
    <t>SE26114/2012</t>
  </si>
  <si>
    <t>FORNBORGENS LURIGA LURIFAX</t>
  </si>
  <si>
    <t>SE26115/2012</t>
  </si>
  <si>
    <t>FORNBORGENS LISTIGE LISTON</t>
  </si>
  <si>
    <t>SE26116/2012</t>
  </si>
  <si>
    <t>FORNBORGENS LEKANDE LEGO</t>
  </si>
  <si>
    <t>SE26142/2011</t>
  </si>
  <si>
    <t>DALLINAIRE RIGHT ROYAL</t>
  </si>
  <si>
    <t>SE26178/2015</t>
  </si>
  <si>
    <t>ONEWAY'S GERALD'S GAME</t>
  </si>
  <si>
    <t>SE26183/2015</t>
  </si>
  <si>
    <t>ONEWAY'S DOLORES CLAIBORNE</t>
  </si>
  <si>
    <t>SE26262/2021</t>
  </si>
  <si>
    <t>LUNDECOCK'S WILD GOSSIP</t>
  </si>
  <si>
    <t>SE26280/2013</t>
  </si>
  <si>
    <t>DANTOS SKODA</t>
  </si>
  <si>
    <t>SE26281/2013</t>
  </si>
  <si>
    <t>DANTOS SPIKER</t>
  </si>
  <si>
    <t>SE26282/2013</t>
  </si>
  <si>
    <t>DANTOS SUBARU</t>
  </si>
  <si>
    <t>SE26283/2013</t>
  </si>
  <si>
    <t>DANTOS SUZUKI</t>
  </si>
  <si>
    <t>SE26285/2013</t>
  </si>
  <si>
    <t>BALTIMOORE TYPICAL MALE</t>
  </si>
  <si>
    <t>SE26287/2013</t>
  </si>
  <si>
    <t>BALTIMOORE SIMPLE THE BEST</t>
  </si>
  <si>
    <t>SE26288/2013</t>
  </si>
  <si>
    <t>BALTIMOORE RIVER DEEP MOUNTAIN HIGH</t>
  </si>
  <si>
    <t>SE26304/2020</t>
  </si>
  <si>
    <t>STAR HATCH TRUE COLORS</t>
  </si>
  <si>
    <t>SE26305/2020</t>
  </si>
  <si>
    <t>STAR HATCH TIME AFTER TIME</t>
  </si>
  <si>
    <t>SE26308/2020</t>
  </si>
  <si>
    <t>STAR HATCH TURN TO ME</t>
  </si>
  <si>
    <t>SE26309/2020</t>
  </si>
  <si>
    <t>STAR HATCH TOO LATE FOR LOVE</t>
  </si>
  <si>
    <t>SE26367/2017</t>
  </si>
  <si>
    <t>TOP-FASHION'S TOUCH THE MOON</t>
  </si>
  <si>
    <t>SE26369/2017</t>
  </si>
  <si>
    <t>TOP-FASHION'S TOUCH OF D'AMOUR</t>
  </si>
  <si>
    <t>SE26370/2017</t>
  </si>
  <si>
    <t>TOP-FASHION'S TOUCH OF HEART</t>
  </si>
  <si>
    <t>SE26477/2016</t>
  </si>
  <si>
    <t>LAWLESS BLACK MARKET</t>
  </si>
  <si>
    <t>SE26478/2016</t>
  </si>
  <si>
    <t>LAWLESS PLAY ME THE BLUES</t>
  </si>
  <si>
    <t>SE26603/2014</t>
  </si>
  <si>
    <t>SAMMEN'S FUTURE JOY</t>
  </si>
  <si>
    <t>SE26604/2014</t>
  </si>
  <si>
    <t>SAMMEN'S FULL OF JOY</t>
  </si>
  <si>
    <t>SE26605/2014</t>
  </si>
  <si>
    <t>SAMMEN'S BE MY JOY</t>
  </si>
  <si>
    <t>SE26606/2014</t>
  </si>
  <si>
    <t>SAMMEN'S JOYFUL SMILE</t>
  </si>
  <si>
    <t>SE26619/2020</t>
  </si>
  <si>
    <t>SEA MEADOW'S AMIE</t>
  </si>
  <si>
    <t>SE26620/2020</t>
  </si>
  <si>
    <t>SEA MEADOW'S ALLISON</t>
  </si>
  <si>
    <t>SE26621/2020</t>
  </si>
  <si>
    <t>SEA MEADOW'S ARCHIEBALD</t>
  </si>
  <si>
    <t>SE26622/2020</t>
  </si>
  <si>
    <t>SEA MEADOW'S AUDREY</t>
  </si>
  <si>
    <t>SE26623/2020</t>
  </si>
  <si>
    <t>SEA MEADOW'S ABIGALE</t>
  </si>
  <si>
    <t>SE26772/2010</t>
  </si>
  <si>
    <t>MORGONRODNADENS DIXIE</t>
  </si>
  <si>
    <t>SE26773/2010</t>
  </si>
  <si>
    <t>MORGONRODNADENS DARLING DISA</t>
  </si>
  <si>
    <t>SE26851/2012</t>
  </si>
  <si>
    <t>TÖRNSKOGENS QUEEN OF DIAMONDS</t>
  </si>
  <si>
    <t>SE26852/2012</t>
  </si>
  <si>
    <t>TÖRNSKOGENS KING OF HEARTS</t>
  </si>
  <si>
    <t>SE26855/2012</t>
  </si>
  <si>
    <t>TÖRNSKOGENS ACE OF SPADES</t>
  </si>
  <si>
    <t>SE26954/2016</t>
  </si>
  <si>
    <t>BLUE PETIPA'S ELBA EMEKA</t>
  </si>
  <si>
    <t>SE26956/2016</t>
  </si>
  <si>
    <t>BLUE PETIPA'S EZRAS EZEKIAS</t>
  </si>
  <si>
    <t>SE26957/2016</t>
  </si>
  <si>
    <t>BLUE PETIPA'S ENSIO ERAZEM</t>
  </si>
  <si>
    <t>SE26959/2016</t>
  </si>
  <si>
    <t>LIGHT OF DAWN'S KEEP IT SMOOTH</t>
  </si>
  <si>
    <t>SE27051/2018</t>
  </si>
  <si>
    <t>X-TREME COLLIES ATTACK</t>
  </si>
  <si>
    <t>SE27052/2018</t>
  </si>
  <si>
    <t>X-TREME COLLIES APACHE</t>
  </si>
  <si>
    <t>SE27053/2018</t>
  </si>
  <si>
    <t>X-TREME COLLIES AIRJITZU-KAI</t>
  </si>
  <si>
    <t>SE27054/2018</t>
  </si>
  <si>
    <t>X-TREME COLLIES ARKO</t>
  </si>
  <si>
    <t>SE27055/2018</t>
  </si>
  <si>
    <t>X-TREME COLLIES AURORA</t>
  </si>
  <si>
    <t>SE27056/2018</t>
  </si>
  <si>
    <t>X-TREME COLLIES AXXA</t>
  </si>
  <si>
    <t>SE27239/2011</t>
  </si>
  <si>
    <t>COOL LINES CALL OF DUTY</t>
  </si>
  <si>
    <t>SE27240/2011</t>
  </si>
  <si>
    <t>COOL LINES CLOSE COMBAT</t>
  </si>
  <si>
    <t>SE27241/2011</t>
  </si>
  <si>
    <t>COOL LINES COUNTER-STRIKE</t>
  </si>
  <si>
    <t>SE27242/2011</t>
  </si>
  <si>
    <t>COOL LINES CHAIN OF MEMORIES</t>
  </si>
  <si>
    <t>SE27243/2011</t>
  </si>
  <si>
    <t>COOL LINES COMMAND &amp; CONQUER</t>
  </si>
  <si>
    <t>SE27244/2011</t>
  </si>
  <si>
    <t>COOL LINES CLASH OF STEEL</t>
  </si>
  <si>
    <t>SE27246/2021</t>
  </si>
  <si>
    <t>GATEFIELDS SKIP THE RULES</t>
  </si>
  <si>
    <t>SE27247/2021</t>
  </si>
  <si>
    <t>GATEFIELDS SET THE RULES</t>
  </si>
  <si>
    <t>SE27249/2021</t>
  </si>
  <si>
    <t>GATEFIELDS SHUT UP N DANCE</t>
  </si>
  <si>
    <t>SE27250/2021</t>
  </si>
  <si>
    <t>GATEFIELDS SHAMELESS OR FAMELESS</t>
  </si>
  <si>
    <t>SE27342/2018</t>
  </si>
  <si>
    <t>TÖRNSKOGENS ALL YOU NEED</t>
  </si>
  <si>
    <t>SE27343/2018</t>
  </si>
  <si>
    <t>TÖRNSKOGENS ALL YOU LIKE</t>
  </si>
  <si>
    <t>SE27347/2018</t>
  </si>
  <si>
    <t>TÖRNSKOGENS ALL YOU CAN SEE</t>
  </si>
  <si>
    <t>SE27348/2018</t>
  </si>
  <si>
    <t>TÖRNSKOGENS ALL YOU DEMAND</t>
  </si>
  <si>
    <t>SE27541/2020</t>
  </si>
  <si>
    <t>BRANTASTIGS ONEGIN</t>
  </si>
  <si>
    <t>SE27542/2020</t>
  </si>
  <si>
    <t>BRANTASTIGS ORFEUS</t>
  </si>
  <si>
    <t>SE27543/2020</t>
  </si>
  <si>
    <t>BRANTASTIGS OTHELLO</t>
  </si>
  <si>
    <t>SE27544/2020</t>
  </si>
  <si>
    <t>BRANTASTIGS ODETTE</t>
  </si>
  <si>
    <t>SE27545/2020</t>
  </si>
  <si>
    <t>BRANTASTIGS ODILE</t>
  </si>
  <si>
    <t>SE27615/2011</t>
  </si>
  <si>
    <t>BLUSHING MY SWEETIE</t>
  </si>
  <si>
    <t>SE27616/2011</t>
  </si>
  <si>
    <t>BLUSHING MY MADAM SWEET</t>
  </si>
  <si>
    <t>SE27693/2012</t>
  </si>
  <si>
    <t>ÄSSTORPS VERY BLUE BONNIE</t>
  </si>
  <si>
    <t>SE27754/2024</t>
  </si>
  <si>
    <t>REAGÅRDEN'S TRULY MY EVERYTHING</t>
  </si>
  <si>
    <t>SE27829/2019</t>
  </si>
  <si>
    <t>PRINCE OF SUNLIGHT YOUR DESIRE AT G</t>
  </si>
  <si>
    <t>SE27846/2011</t>
  </si>
  <si>
    <t>CARLITOS ACADEMIC ACE</t>
  </si>
  <si>
    <t>SE27847/2011</t>
  </si>
  <si>
    <t>CARLITOS ADORABLE ADRIAN</t>
  </si>
  <si>
    <t>SE27848/2011</t>
  </si>
  <si>
    <t>CARLITOS ARCTIC AURORA</t>
  </si>
  <si>
    <t>SE27849/2011</t>
  </si>
  <si>
    <t>CARLITOS ABIGAIL AMBER</t>
  </si>
  <si>
    <t>SE27850/2011</t>
  </si>
  <si>
    <t>CARLITOS ANGELIC AYASHA</t>
  </si>
  <si>
    <t>SE27851/2011</t>
  </si>
  <si>
    <t>CARLITOS AMAZING AMARILLO</t>
  </si>
  <si>
    <t>SE27852/2011</t>
  </si>
  <si>
    <t>CARLITOS ATTRACTIVE ASHLEY</t>
  </si>
  <si>
    <t>SE27853/2011</t>
  </si>
  <si>
    <t>CARLITOS ARTISTIC ANGUS</t>
  </si>
  <si>
    <t>SE27906/2011</t>
  </si>
  <si>
    <t>A'PALOS UNDERBARA VANILJDRÖM</t>
  </si>
  <si>
    <t>SE27910/2011</t>
  </si>
  <si>
    <t>SKYELICE BELIZE BARRIER REEF</t>
  </si>
  <si>
    <t>SE27911/2011</t>
  </si>
  <si>
    <t>SKYELICE HERON REEF</t>
  </si>
  <si>
    <t>SE27913/2011</t>
  </si>
  <si>
    <t>SKYELICE CHESTERFIELD REEF</t>
  </si>
  <si>
    <t>SE27914/2011</t>
  </si>
  <si>
    <t>SKYELICE ABINGTON REEF</t>
  </si>
  <si>
    <t>SE27915/2011</t>
  </si>
  <si>
    <t>SKYELICE LIZARD ISLAND REEF</t>
  </si>
  <si>
    <t>SE27916/2011</t>
  </si>
  <si>
    <t>SKYELICE GREAT BARRIER REEF</t>
  </si>
  <si>
    <t>SE27935/2019</t>
  </si>
  <si>
    <t>GLAMSHINE'S SIMPLY PASSION</t>
  </si>
  <si>
    <t>SE27953/2016</t>
  </si>
  <si>
    <t>RUNNERWAY MADAME MIMH</t>
  </si>
  <si>
    <t>SE27966/2018</t>
  </si>
  <si>
    <t>LEGENDENS HIT THE ROAD JACK</t>
  </si>
  <si>
    <t>SE27974/2018</t>
  </si>
  <si>
    <t>RUNNERWAY REVEALING FANTASY</t>
  </si>
  <si>
    <t>SE27997/2010</t>
  </si>
  <si>
    <t>TVINGSFIELDS BEAT IT</t>
  </si>
  <si>
    <t>SE28058/2014</t>
  </si>
  <si>
    <t>BALTIMOORE THIS IS MY LIFE</t>
  </si>
  <si>
    <t>SE28060/2014</t>
  </si>
  <si>
    <t>BALTIMOORE MASSER AF SUCCES</t>
  </si>
  <si>
    <t>SE28094/2019</t>
  </si>
  <si>
    <t>TOLITA TROLLETS CLEMENTINE</t>
  </si>
  <si>
    <t>SE28136/2015</t>
  </si>
  <si>
    <t>VILDA-MEDUZA FRÖKEN MAIA-LIE</t>
  </si>
  <si>
    <t>SE28207/2011</t>
  </si>
  <si>
    <t>MIRONIK'S DODER</t>
  </si>
  <si>
    <t>SE28208/2011</t>
  </si>
  <si>
    <t>MIRONIK'S DAMIR</t>
  </si>
  <si>
    <t>SE28209/2011</t>
  </si>
  <si>
    <t>MIRONIK'S DINART</t>
  </si>
  <si>
    <t>SE28210/2011</t>
  </si>
  <si>
    <t>MIRONIK'S DIAS</t>
  </si>
  <si>
    <t>SE28211/2011</t>
  </si>
  <si>
    <t>MIRONIK'S DIPANDA</t>
  </si>
  <si>
    <t>SE28212/2011</t>
  </si>
  <si>
    <t>MIRONIK'S DURIETZ</t>
  </si>
  <si>
    <t>SE28285/2024</t>
  </si>
  <si>
    <t>BRANTASTIGS VERDI</t>
  </si>
  <si>
    <t>SE28286/2024</t>
  </si>
  <si>
    <t>BRANTASTIGS VIVALDI</t>
  </si>
  <si>
    <t>SE28288/2024</t>
  </si>
  <si>
    <t>BRANTASTIGS VILJA</t>
  </si>
  <si>
    <t>SE28289/2024</t>
  </si>
  <si>
    <t>BRANTASTIGS VIOLETTA</t>
  </si>
  <si>
    <t>SE28299/2019</t>
  </si>
  <si>
    <t>A'PALOS PALLEVANTE</t>
  </si>
  <si>
    <t>SE28397/2024</t>
  </si>
  <si>
    <t>PUCKOLINAS SANDEL</t>
  </si>
  <si>
    <t>SE28398/2024</t>
  </si>
  <si>
    <t>PUCKOLINAS SAFFRAN</t>
  </si>
  <si>
    <t>SE28445/2017</t>
  </si>
  <si>
    <t>CARADHRAS JE T'AIME</t>
  </si>
  <si>
    <t>SE28462/2016</t>
  </si>
  <si>
    <t>MIRONIK'S NINJA</t>
  </si>
  <si>
    <t>SE28463/2016</t>
  </si>
  <si>
    <t>MIRONIK'S NACTON</t>
  </si>
  <si>
    <t>SE28463/2021</t>
  </si>
  <si>
    <t>DREAM ONCE FEELING MAGIC</t>
  </si>
  <si>
    <t>SE28464/2016</t>
  </si>
  <si>
    <t>MIRONIK'S NUTLEY</t>
  </si>
  <si>
    <t>SE28465/2016</t>
  </si>
  <si>
    <t>MIRONIK'S NICOR STAR</t>
  </si>
  <si>
    <t>SE28465/2021</t>
  </si>
  <si>
    <t>DREAM ONCE FEELING GREAT</t>
  </si>
  <si>
    <t>SE28466/2016</t>
  </si>
  <si>
    <t>MIRONIK'S NOEL GORDON</t>
  </si>
  <si>
    <t>SE28468/2021</t>
  </si>
  <si>
    <t>DREAM ONCE FEELING IRRESISTABLE</t>
  </si>
  <si>
    <t>SE28471/2021</t>
  </si>
  <si>
    <t>DREAM ONCE FEELING MATCHLESS</t>
  </si>
  <si>
    <t>SE28542/2023</t>
  </si>
  <si>
    <t>SPEEDYCROWN'S NIX KAMICH</t>
  </si>
  <si>
    <t>SE28623/2011</t>
  </si>
  <si>
    <t>COUNTRY OF LOVE DOLLY PARTON</t>
  </si>
  <si>
    <t>SE28626/2011</t>
  </si>
  <si>
    <t>COUNTRY OF LOVE DANTE</t>
  </si>
  <si>
    <t>SE28634/2011</t>
  </si>
  <si>
    <t>COUNTRY OF LOVE HOLLY</t>
  </si>
  <si>
    <t>SE28660/2017</t>
  </si>
  <si>
    <t>CORDYLINES HIGH PERFORMENCE</t>
  </si>
  <si>
    <t>SE28662/2017</t>
  </si>
  <si>
    <t>CORDYLINES HEART OF A SPECIAL ONE</t>
  </si>
  <si>
    <t>SE28663/2017</t>
  </si>
  <si>
    <t>CORDYLINES HARMONY SO SPECIAL</t>
  </si>
  <si>
    <t>SE28664/2017</t>
  </si>
  <si>
    <t>CORDYLINES HOLD ME TIGHT</t>
  </si>
  <si>
    <t>SE28665/2017</t>
  </si>
  <si>
    <t>DENFRIS PIERRE CARDEN</t>
  </si>
  <si>
    <t>SE28681/2013</t>
  </si>
  <si>
    <t>BUSAN'S NÄSTAN SOM PAPPA</t>
  </si>
  <si>
    <t>SE28688/2013</t>
  </si>
  <si>
    <t>TOLITA TROLLETS CLARISSA</t>
  </si>
  <si>
    <t>SE28692/2013</t>
  </si>
  <si>
    <t>TOLITA TROLLETS CESAR</t>
  </si>
  <si>
    <t>SE28770/2021</t>
  </si>
  <si>
    <t>SPEEDYCROWN'S SUCCESS ONCE MORE</t>
  </si>
  <si>
    <t>SE28774/2021</t>
  </si>
  <si>
    <t>SAPPHIRESKY MY DREAM</t>
  </si>
  <si>
    <t>SE28952/2016</t>
  </si>
  <si>
    <t>RUNNERWAY NOBODY IS LIKE ME</t>
  </si>
  <si>
    <t>SE28955/2016</t>
  </si>
  <si>
    <t>RUNNERWAY NIKITA</t>
  </si>
  <si>
    <t>SE28956/2023</t>
  </si>
  <si>
    <t>VILYANS SWEET FABIENNE</t>
  </si>
  <si>
    <t>SE28978/2015</t>
  </si>
  <si>
    <t>UFFE</t>
  </si>
  <si>
    <t>SE28979/2015</t>
  </si>
  <si>
    <t>UMBRA</t>
  </si>
  <si>
    <t>SE28980/2015</t>
  </si>
  <si>
    <t>ULLABELLA</t>
  </si>
  <si>
    <t>SE29028/2010</t>
  </si>
  <si>
    <t>AINTREE'S I'M SO TIRED</t>
  </si>
  <si>
    <t>SE29029/2010</t>
  </si>
  <si>
    <t>AINTREE'S BLACKBIRD</t>
  </si>
  <si>
    <t>SE29182/2018</t>
  </si>
  <si>
    <t>STAR HATCH QISS ME DARLING</t>
  </si>
  <si>
    <t>SE29183/2018</t>
  </si>
  <si>
    <t>STAR HATCH QALL ME BABY</t>
  </si>
  <si>
    <t>SE29184/2018</t>
  </si>
  <si>
    <t>STAR HATCH QUEEN OF GOLD</t>
  </si>
  <si>
    <t>SE29185/2018</t>
  </si>
  <si>
    <t>STAR HATCH QOUNTRY OF LOVE</t>
  </si>
  <si>
    <t>SE29186/2018</t>
  </si>
  <si>
    <t>STAR HATCH QVIQ STEP TO SUCESS</t>
  </si>
  <si>
    <t>SE29187/2018</t>
  </si>
  <si>
    <t>STAR HATCH QING OF GOLD</t>
  </si>
  <si>
    <t>SE29188/2018</t>
  </si>
  <si>
    <t>STAR HATCH QUPIDO'S GOLDEN ARROW</t>
  </si>
  <si>
    <t>SE29193/2018</t>
  </si>
  <si>
    <t>GLAMSHINE'S RHYTHM OF MY HEART</t>
  </si>
  <si>
    <t>SE29234/2013</t>
  </si>
  <si>
    <t>SPRINGMIST'S BLAZE OF GLORY</t>
  </si>
  <si>
    <t>SE29235/2013</t>
  </si>
  <si>
    <t>SPRINGMIST'S BLAZE OF THE SUN</t>
  </si>
  <si>
    <t>SE29238/2013</t>
  </si>
  <si>
    <t>SPRINGMIST'S BLAZE OF GOLD</t>
  </si>
  <si>
    <t>SE29239/2013</t>
  </si>
  <si>
    <t>SPRINGMIST'S BLAZING FLAME</t>
  </si>
  <si>
    <t>SE29240/2013</t>
  </si>
  <si>
    <t>SPRINGMIST'S BLAZE OF LIGHT</t>
  </si>
  <si>
    <t>SE29241/2013</t>
  </si>
  <si>
    <t>SPRINGMIST'S BLAZING FIRE</t>
  </si>
  <si>
    <t>SE29242/2013</t>
  </si>
  <si>
    <t>SPRINGMIST'S BLAZE ROD</t>
  </si>
  <si>
    <t>SE29243/2013</t>
  </si>
  <si>
    <t>MILAS ASHES AND SNOW</t>
  </si>
  <si>
    <t>SE29244/2013</t>
  </si>
  <si>
    <t>AMYFIELD KEEP ON SMILING</t>
  </si>
  <si>
    <t>SE29247/2013</t>
  </si>
  <si>
    <t>AMYFIELD KILLING ME SOFTLY</t>
  </si>
  <si>
    <t>SE29248/2013</t>
  </si>
  <si>
    <t>AMYFIELD KISS OF MAGIC</t>
  </si>
  <si>
    <t>SE29273/2015</t>
  </si>
  <si>
    <t>CLINGSTONE'S ALL ABOUT EVE</t>
  </si>
  <si>
    <t>SE29332/2019</t>
  </si>
  <si>
    <t>RUNNERWAY XANT'E</t>
  </si>
  <si>
    <t>SE29360/2023</t>
  </si>
  <si>
    <t>MIRONIK'S NOAH</t>
  </si>
  <si>
    <t>SE29361/2023</t>
  </si>
  <si>
    <t>MIRONIK'S NIKITA</t>
  </si>
  <si>
    <t>SE29362/2023</t>
  </si>
  <si>
    <t>MIRONIK'S NELL</t>
  </si>
  <si>
    <t>SE29363/2023</t>
  </si>
  <si>
    <t>MIRONIK'S NONSTOP</t>
  </si>
  <si>
    <t>SE29445/2010</t>
  </si>
  <si>
    <t>GEMDALES ÄDLA ÄLVIN</t>
  </si>
  <si>
    <t>SE29447/2010</t>
  </si>
  <si>
    <t>GEMDALES ÄRTIGA ÄLMER</t>
  </si>
  <si>
    <t>SE29448/2010</t>
  </si>
  <si>
    <t>GEMDALES ÄLVLIKA ÄLINORA</t>
  </si>
  <si>
    <t>SE29450/2010</t>
  </si>
  <si>
    <t>GEMDALES ÄLSKADE ÄDELIN</t>
  </si>
  <si>
    <t>SE29454/2010</t>
  </si>
  <si>
    <t>BLUSHING KISSING MY SWEETIE</t>
  </si>
  <si>
    <t>SE29458/2024</t>
  </si>
  <si>
    <t>MIRONIK'S PAW PATROL RUBBLE</t>
  </si>
  <si>
    <t>SE29459/2024</t>
  </si>
  <si>
    <t>MIRONIK'S PAW PATROL MARSHALL</t>
  </si>
  <si>
    <t>SE29460/2024</t>
  </si>
  <si>
    <t>MIRONIK'S PAW PATROL ROCKY</t>
  </si>
  <si>
    <t>SE29461/2024</t>
  </si>
  <si>
    <t>MIRONIK'S PAW PATROL CHASE</t>
  </si>
  <si>
    <t>SE29462/2024</t>
  </si>
  <si>
    <t>MIRONIK'S PAW PATROL EVEREST</t>
  </si>
  <si>
    <t>SE29463/2024</t>
  </si>
  <si>
    <t>MIRONIK'S PAW PATROL SKYE</t>
  </si>
  <si>
    <t>SE29464/2024</t>
  </si>
  <si>
    <t>MIRONIK'S PAW PATROL ZUMA</t>
  </si>
  <si>
    <t>SE29465/2024</t>
  </si>
  <si>
    <t>MIRONIK'S PAW PATROL LIBERTY</t>
  </si>
  <si>
    <t>SE29469/2017</t>
  </si>
  <si>
    <t>DANTOS X-ELLENT</t>
  </si>
  <si>
    <t>SE29470/2017</t>
  </si>
  <si>
    <t>DANTOS XENA</t>
  </si>
  <si>
    <t>SE29471/2017</t>
  </si>
  <si>
    <t>DANTOS XERXES</t>
  </si>
  <si>
    <t>SE29472/2017</t>
  </si>
  <si>
    <t>DANTOS XEREZ</t>
  </si>
  <si>
    <t>SE29473/2017</t>
  </si>
  <si>
    <t>DANTOS XENO</t>
  </si>
  <si>
    <t>SE29508/2016</t>
  </si>
  <si>
    <t>PROMISES N'HOPE OF THE HOLYMOUNTAIN</t>
  </si>
  <si>
    <t>SE29526/2013</t>
  </si>
  <si>
    <t>MONSTAR'S FOXI LADY</t>
  </si>
  <si>
    <t>SE29706/2010</t>
  </si>
  <si>
    <t>LAVAROSE MADE IN SWEDEN</t>
  </si>
  <si>
    <t>SE29707/2010</t>
  </si>
  <si>
    <t>LAVAROSE QUEEN OF SPADES</t>
  </si>
  <si>
    <t>SE29708/2010</t>
  </si>
  <si>
    <t>LAVAROSE SHARE MY PASSION</t>
  </si>
  <si>
    <t>SE29709/2010</t>
  </si>
  <si>
    <t>LAVAROSE HOLE IN ONE</t>
  </si>
  <si>
    <t>SE29786/2023</t>
  </si>
  <si>
    <t>IMMORTAL LADY'S FIRST IN LINE</t>
  </si>
  <si>
    <t>SE29787/2024</t>
  </si>
  <si>
    <t>WALL STREET'S FIRST BASEMAN</t>
  </si>
  <si>
    <t>SE29817/2013</t>
  </si>
  <si>
    <t>GARRMIA JAFFE ZVÄRDSYSSLA</t>
  </si>
  <si>
    <t>SE29820/2013</t>
  </si>
  <si>
    <t>GARRMIA JULGRAN ZTRANDPRYL</t>
  </si>
  <si>
    <t>SE29823/2013</t>
  </si>
  <si>
    <t>GARRMIA JOSEFINE ZAGINA</t>
  </si>
  <si>
    <t>SE29824/2013</t>
  </si>
  <si>
    <t>AMYFIELD LEGEND OF DAZZLING BLUE</t>
  </si>
  <si>
    <t>SE29825/2013</t>
  </si>
  <si>
    <t>AMYFIELD LORD OF BLACK DAZZLE</t>
  </si>
  <si>
    <t>SE29827/2013</t>
  </si>
  <si>
    <t>ANGELEYE'S MOONWALKER</t>
  </si>
  <si>
    <t>SE29828/2013</t>
  </si>
  <si>
    <t>ANGELEYE'S MOON RIVER</t>
  </si>
  <si>
    <t>SE29852/2016</t>
  </si>
  <si>
    <t>FANCYMORE MAGIC ROCKSTAR</t>
  </si>
  <si>
    <t>SE29853/2016</t>
  </si>
  <si>
    <t>FANCYMORE TREASURE OF MY LOVE</t>
  </si>
  <si>
    <t>SE29854/2016</t>
  </si>
  <si>
    <t>FANCYMORE ENDLESS LOVE</t>
  </si>
  <si>
    <t>SE29855/2016</t>
  </si>
  <si>
    <t>FANCYMORE MAGIC HERO</t>
  </si>
  <si>
    <t>SE29856/2016</t>
  </si>
  <si>
    <t>FANCYMORE MAGIC AND MARVELOUS</t>
  </si>
  <si>
    <t>SE29858/2016</t>
  </si>
  <si>
    <t>BRANTASTIGS DANTE</t>
  </si>
  <si>
    <t>SE29859/2016</t>
  </si>
  <si>
    <t>BRANTASTIGS DEMOS</t>
  </si>
  <si>
    <t>SE29860/2016</t>
  </si>
  <si>
    <t>BRANTASTIGS DAGLILJA</t>
  </si>
  <si>
    <t>SE29861/2016</t>
  </si>
  <si>
    <t>BRANTASTIGS DAHLIA</t>
  </si>
  <si>
    <t>SE29863/2016</t>
  </si>
  <si>
    <t>BRANTASTIGS DEMETER</t>
  </si>
  <si>
    <t>SE29865/2016</t>
  </si>
  <si>
    <t>BRANTASTIGS DOROTEA</t>
  </si>
  <si>
    <t>SE29900/2018</t>
  </si>
  <si>
    <t>RUNNERWAY SPARKLING LOVE</t>
  </si>
  <si>
    <t>SE30018/2017</t>
  </si>
  <si>
    <t>COOLHUNT'S JASON BOURNE</t>
  </si>
  <si>
    <t>SE30021/2017</t>
  </si>
  <si>
    <t>COOLHUNT'S JUST LIKE HEAVEN</t>
  </si>
  <si>
    <t>SE30042/2011</t>
  </si>
  <si>
    <t>SÄVSHOLM'S HOSHI-CHIKARA</t>
  </si>
  <si>
    <t>SE30043/2011</t>
  </si>
  <si>
    <t>SÄVSHOLM'S YOME-JAZZ</t>
  </si>
  <si>
    <t>SE30045/2011</t>
  </si>
  <si>
    <t>SHIM'S ONE BLACK MAN THAT I WANT</t>
  </si>
  <si>
    <t>SE30047/2011</t>
  </si>
  <si>
    <t>SHIM'S YOU'RE THE ONE MY BLACK MAN</t>
  </si>
  <si>
    <t>SE30159/2021</t>
  </si>
  <si>
    <t>MIRONIK'S ELECTRIKE</t>
  </si>
  <si>
    <t>SE30160/2021</t>
  </si>
  <si>
    <t>MIRONIK'S EXPLOUD</t>
  </si>
  <si>
    <t>SE30161/2021</t>
  </si>
  <si>
    <t>MIRONIK'S ELEKTRABUZZ</t>
  </si>
  <si>
    <t>SE30162/2021</t>
  </si>
  <si>
    <t>MIRONIK'S ENTEI</t>
  </si>
  <si>
    <t>SE30163/2021</t>
  </si>
  <si>
    <t>MIRONIK'S EEVEE</t>
  </si>
  <si>
    <t>SE30220/2019</t>
  </si>
  <si>
    <t>GLAMSHINE'S BLACK MYSTERIOUS ROSE</t>
  </si>
  <si>
    <t>SE30230/2022</t>
  </si>
  <si>
    <t>STAR HATCH BAD HABITS</t>
  </si>
  <si>
    <t>SE30231/2022</t>
  </si>
  <si>
    <t>STAR HATCH BIGGER THAN THE UNIVERSE</t>
  </si>
  <si>
    <t>SE30234/2022</t>
  </si>
  <si>
    <t>STAR HATCH BEST TO COME</t>
  </si>
  <si>
    <t>SE30236/2022</t>
  </si>
  <si>
    <t>STAR HATCH BAM BAM</t>
  </si>
  <si>
    <t>SE30237/2022</t>
  </si>
  <si>
    <t>STAR HATCH BLINDING LIGHTS</t>
  </si>
  <si>
    <t>SE30250/2010</t>
  </si>
  <si>
    <t>TOUCH-OF-MAGIC</t>
  </si>
  <si>
    <t>SE30251/2010</t>
  </si>
  <si>
    <t>M'ZEE-MARWIN</t>
  </si>
  <si>
    <t>SE30252/2010</t>
  </si>
  <si>
    <t>THE-MAGIC-ROSE</t>
  </si>
  <si>
    <t>SE30253/2010</t>
  </si>
  <si>
    <t>MITHZA-MARWIN</t>
  </si>
  <si>
    <t>SE30306/2017</t>
  </si>
  <si>
    <t>STEADWYN FLOWER OF THE FLOWERS</t>
  </si>
  <si>
    <t>SE30311/2010</t>
  </si>
  <si>
    <t>SOBELGÅRDENS MAPLE MOONFLOWER</t>
  </si>
  <si>
    <t>SE30312/2010</t>
  </si>
  <si>
    <t>SOBELGÅRDENS MIGHTY MOONDANCER</t>
  </si>
  <si>
    <t>SE30313/2010</t>
  </si>
  <si>
    <t>SOBELGÅRDENS MAGICAL MOONDUST</t>
  </si>
  <si>
    <t>SE30317/2010</t>
  </si>
  <si>
    <t>TOP-FASHION'S STARMEED</t>
  </si>
  <si>
    <t>SE30318/2010</t>
  </si>
  <si>
    <t>TOP-FASHION'S STARLIGHT</t>
  </si>
  <si>
    <t>SE30320/2010</t>
  </si>
  <si>
    <t>TOP-FASHION'S STARMIST</t>
  </si>
  <si>
    <t>SE30347/2020</t>
  </si>
  <si>
    <t>BLUE PETIPA'S HUMELUS HARUKI</t>
  </si>
  <si>
    <t>SE30348/2020</t>
  </si>
  <si>
    <t>BLUE PETIPA'S HIGGINS HIDALGO</t>
  </si>
  <si>
    <t>SE30349/2020</t>
  </si>
  <si>
    <t>BLUE PETIPA'S HICKORY HAYATO</t>
  </si>
  <si>
    <t>SE30350/2020</t>
  </si>
  <si>
    <t>BLUE PETIPA'S HAMZA HARUF</t>
  </si>
  <si>
    <t>SE30351/2020</t>
  </si>
  <si>
    <t>BLUE PETIPA'S HADRIA HABRÉ</t>
  </si>
  <si>
    <t>SE30352/2020</t>
  </si>
  <si>
    <t>BLUE PETIPA'S HIBA HIBERNIA</t>
  </si>
  <si>
    <t>SE30353/2020</t>
  </si>
  <si>
    <t>BLUE PETIPA'S HALIFAX HINAKO</t>
  </si>
  <si>
    <t>SE30374/2017</t>
  </si>
  <si>
    <t>SKABONA BELL'S ORIGINAL</t>
  </si>
  <si>
    <t>SE30514/2018</t>
  </si>
  <si>
    <t>SAPPHIRESKY FATES DESIGN</t>
  </si>
  <si>
    <t>SE30524/2016</t>
  </si>
  <si>
    <t>DAILY PASSION BLISS OF LOVE</t>
  </si>
  <si>
    <t>SE30551/2010</t>
  </si>
  <si>
    <t>CALLAHORN'S VANILLA ZUGAR</t>
  </si>
  <si>
    <t>SE30553/2010</t>
  </si>
  <si>
    <t>CALLAHORN'S VERY GOOD KISSER</t>
  </si>
  <si>
    <t>SE30554/2010</t>
  </si>
  <si>
    <t>CALLAHORN'S VERY BROWN ZUGAR</t>
  </si>
  <si>
    <t>SE30556/2010</t>
  </si>
  <si>
    <t>LINDLYCKAN'S SIMON</t>
  </si>
  <si>
    <t>SE30558/2010</t>
  </si>
  <si>
    <t>LINDLYCKAN'S SARA</t>
  </si>
  <si>
    <t>SE30583/2017</t>
  </si>
  <si>
    <t>SUNWIND'S PARADISE BLU</t>
  </si>
  <si>
    <t>SE30585/2017</t>
  </si>
  <si>
    <t>SUNWIND'S PAINTED FANTASY</t>
  </si>
  <si>
    <t>SE30586/2017</t>
  </si>
  <si>
    <t>SUNWIND'S PLAYBOY RISING</t>
  </si>
  <si>
    <t>SE30590/2017</t>
  </si>
  <si>
    <t>SUNWIND'S PEARL OF LOVE</t>
  </si>
  <si>
    <t>SE30591/2017</t>
  </si>
  <si>
    <t>SUNWIND'S PRETTY CUTE</t>
  </si>
  <si>
    <t>SE30596/2012</t>
  </si>
  <si>
    <t>BUSAN'S LÖJTNANTSHJÄRTA</t>
  </si>
  <si>
    <t>SE30608/2011</t>
  </si>
  <si>
    <t>BEYOND'S PRINCE OF LOVE</t>
  </si>
  <si>
    <t>SE30611/2011</t>
  </si>
  <si>
    <t>FIREGLOW FARFALINA OF THEBISCUITBOX</t>
  </si>
  <si>
    <t>SE30620/2013</t>
  </si>
  <si>
    <t>ÖXATORPETS IVRIGE IVAR</t>
  </si>
  <si>
    <t>SE30621/2013</t>
  </si>
  <si>
    <t>ÖXATORPETS INFINITY</t>
  </si>
  <si>
    <t>SE30622/2013</t>
  </si>
  <si>
    <t>ÖXATORPETS IMMA</t>
  </si>
  <si>
    <t>SE30623/2013</t>
  </si>
  <si>
    <t>ÖXATORPETS INTERDEPENDENCE</t>
  </si>
  <si>
    <t>SE30625/2013</t>
  </si>
  <si>
    <t>ÖXATORPETS INGALILL</t>
  </si>
  <si>
    <t>SE30643/2024</t>
  </si>
  <si>
    <t>WEIMSTARS EMIL AF STAKKE</t>
  </si>
  <si>
    <t>SE30644/2024</t>
  </si>
  <si>
    <t>WEIMSTARS BIRK AF STAKKE</t>
  </si>
  <si>
    <t>SE30645/2024</t>
  </si>
  <si>
    <t>WEIMSTARS MIO AF STAKKE</t>
  </si>
  <si>
    <t>SE30646/2024</t>
  </si>
  <si>
    <t>WEIMSTARS RONJA AF TEQUILA</t>
  </si>
  <si>
    <t>SE30647/2024</t>
  </si>
  <si>
    <t>WEIMSTARS MADICKEN AF TEQUILA</t>
  </si>
  <si>
    <t>SE30754/2014</t>
  </si>
  <si>
    <t>VIDE</t>
  </si>
  <si>
    <t>SE30826/2010</t>
  </si>
  <si>
    <t>FANCYMORE MASTER OF ANGELS</t>
  </si>
  <si>
    <t>SE30829/2010</t>
  </si>
  <si>
    <t>FANCYMORE ANGEL OF DIAMONDS</t>
  </si>
  <si>
    <t>SE30830/2010</t>
  </si>
  <si>
    <t>FANCYMORE ANGEL OF SPRING</t>
  </si>
  <si>
    <t>SE30831/2010</t>
  </si>
  <si>
    <t>FANCYMORE ANGEL OF MAGIC</t>
  </si>
  <si>
    <t>SE30837/2017</t>
  </si>
  <si>
    <t>SHIMMERING'S LOVELY STAR IN BLACK</t>
  </si>
  <si>
    <t>SE30900/2015</t>
  </si>
  <si>
    <t>COOL LINES FLORIZEL</t>
  </si>
  <si>
    <t>SE30901/2015</t>
  </si>
  <si>
    <t>COOL LINES FERDINAND</t>
  </si>
  <si>
    <t>SE30902/2015</t>
  </si>
  <si>
    <t>COOL LINES FLORINNE</t>
  </si>
  <si>
    <t>SE30919/2013</t>
  </si>
  <si>
    <t>STRAIGHTLINE'S MR QUALITY</t>
  </si>
  <si>
    <t>SE30923/2013</t>
  </si>
  <si>
    <t>STRAIGHTLINE'S QUALITY DREAMS</t>
  </si>
  <si>
    <t>SE30925/2013</t>
  </si>
  <si>
    <t>STRAIGHTLINE'S QUALITY IN DARKNESS</t>
  </si>
  <si>
    <t>SE30927/2013</t>
  </si>
  <si>
    <t>STRAIGHTLINE'S GOLD QUALITY</t>
  </si>
  <si>
    <t>SE30974/2011</t>
  </si>
  <si>
    <t>OTTEY'S WIZARD OF OZ</t>
  </si>
  <si>
    <t>SE30976/2011</t>
  </si>
  <si>
    <t>OTTEY'S PIRATE QUEEN</t>
  </si>
  <si>
    <t>SE30977/2011</t>
  </si>
  <si>
    <t>OTTEY'S STARLIGHT EXPRESS</t>
  </si>
  <si>
    <t>SE31013/2016</t>
  </si>
  <si>
    <t>COLLYSHET'S KIM</t>
  </si>
  <si>
    <t>SE31017/2016</t>
  </si>
  <si>
    <t>COLLYSHET'S KARI</t>
  </si>
  <si>
    <t>SE31070/2021</t>
  </si>
  <si>
    <t>ACTIVE STAR'S FORMOSA</t>
  </si>
  <si>
    <t>SE31071/2021</t>
  </si>
  <si>
    <t>ACTIVE STAR'S FAWARIS</t>
  </si>
  <si>
    <t>SE31072/2021</t>
  </si>
  <si>
    <t>ACTIVE STAR'S ELECTRA</t>
  </si>
  <si>
    <t>SE31073/2021</t>
  </si>
  <si>
    <t>ACTIVE STAR'S ELGAFAR</t>
  </si>
  <si>
    <t>SE31074/2021</t>
  </si>
  <si>
    <t>ACTIVE STAR'S ELTANIN</t>
  </si>
  <si>
    <t>SE31075/2021</t>
  </si>
  <si>
    <t>ACTIVE STAR'S ELKURUD</t>
  </si>
  <si>
    <t>SE31094/2025</t>
  </si>
  <si>
    <t>KIMEGAN ELEGANCE ON THE MOVE</t>
  </si>
  <si>
    <t>SE31099/2015</t>
  </si>
  <si>
    <t>SAPPHIRESKY POWER TO BE</t>
  </si>
  <si>
    <t>SE31130/2013</t>
  </si>
  <si>
    <t>WALL STREET'S GREEN DAY</t>
  </si>
  <si>
    <t>SE31182/2024</t>
  </si>
  <si>
    <t>DIAMONDFOX DANCING QUEEN</t>
  </si>
  <si>
    <t>SE31220/2018</t>
  </si>
  <si>
    <t>BRANTASTIGS JUPITER</t>
  </si>
  <si>
    <t>SE31221/2018</t>
  </si>
  <si>
    <t>BRANTASTIGS JANUARI</t>
  </si>
  <si>
    <t>SE31222/2018</t>
  </si>
  <si>
    <t>BRANTASTIGS JUNI</t>
  </si>
  <si>
    <t>SE31223/2018</t>
  </si>
  <si>
    <t>BRANTASTIGS JULI</t>
  </si>
  <si>
    <t>SE31381/2019</t>
  </si>
  <si>
    <t>BALTIMOORE FERNANDO</t>
  </si>
  <si>
    <t>SE31382/2019</t>
  </si>
  <si>
    <t>BALTIMOORE ANGEL EYES</t>
  </si>
  <si>
    <t>SE31383/2019</t>
  </si>
  <si>
    <t>BALTIMOORE CHIQUITITA</t>
  </si>
  <si>
    <t>SE31386/2019</t>
  </si>
  <si>
    <t>BALTIMOORE THE WINNER TAKES IT ALL</t>
  </si>
  <si>
    <t>SE31399/2016</t>
  </si>
  <si>
    <t>CHATTERING'S HERO THE GREAT</t>
  </si>
  <si>
    <t>SE31563/2014</t>
  </si>
  <si>
    <t>COLLYDANE'S OH HONEY</t>
  </si>
  <si>
    <t>SE31709/2010</t>
  </si>
  <si>
    <t>COUNTRY OF LOVE BIANCA</t>
  </si>
  <si>
    <t>SE31712/2018</t>
  </si>
  <si>
    <t>ALL-IN-LARA ANGELOS</t>
  </si>
  <si>
    <t>SE31713/2018</t>
  </si>
  <si>
    <t>ALL-IN-LARA ALIKI</t>
  </si>
  <si>
    <t>SE31714/2018</t>
  </si>
  <si>
    <t>ALL-IN-LARA AMALIA</t>
  </si>
  <si>
    <t>SE31739/2015</t>
  </si>
  <si>
    <t>COLLYSHET'S IGOR</t>
  </si>
  <si>
    <t>SE31741/2015</t>
  </si>
  <si>
    <t>COLLYSHET'S IDUN</t>
  </si>
  <si>
    <t>SE31742/2015</t>
  </si>
  <si>
    <t>COLLYSHET'S INDRA</t>
  </si>
  <si>
    <t>SE31744/2015</t>
  </si>
  <si>
    <t>COLLYSHET'S INKA</t>
  </si>
  <si>
    <t>SE31769/2011</t>
  </si>
  <si>
    <t>SAMMEN'S BLU DI BLU</t>
  </si>
  <si>
    <t>SE31770/2011</t>
  </si>
  <si>
    <t>SAMMEN'S JUDY BLUE EYES</t>
  </si>
  <si>
    <t>SE31771/2011</t>
  </si>
  <si>
    <t>SAMMEN'S MR BLUE SKY</t>
  </si>
  <si>
    <t>SE31774/2011</t>
  </si>
  <si>
    <t>SAMMEN'S BLUE AND ALONE</t>
  </si>
  <si>
    <t>SE31781/2014</t>
  </si>
  <si>
    <t>BUSAN'S OHSÅFIN</t>
  </si>
  <si>
    <t>SE31854/2010</t>
  </si>
  <si>
    <t>ANLYN ONE-MAN-SHOW</t>
  </si>
  <si>
    <t>SE31855/2010</t>
  </si>
  <si>
    <t>ANLYN ONE-WAY-UP</t>
  </si>
  <si>
    <t>SE31857/2010</t>
  </si>
  <si>
    <t>ANLYN ONE-WAY-TO-GO</t>
  </si>
  <si>
    <t>SE31859/2010</t>
  </si>
  <si>
    <t>ANLYN ONE-MOMENT-IN-TIME</t>
  </si>
  <si>
    <t>SE31993/2012</t>
  </si>
  <si>
    <t>CORDYLINES ENCHANTER IN GOLD</t>
  </si>
  <si>
    <t>SE31994/2012</t>
  </si>
  <si>
    <t>CORDYLINES EXQUISITE STAR</t>
  </si>
  <si>
    <t>SE31995/2012</t>
  </si>
  <si>
    <t>CORDYLINES ENDLESS LOVE</t>
  </si>
  <si>
    <t>SE31997/2012</t>
  </si>
  <si>
    <t>CORDYLINES ELECTRA</t>
  </si>
  <si>
    <t>SE31998/2012</t>
  </si>
  <si>
    <t>CORDYLINES ENCHANTING GIRL IN GOLD</t>
  </si>
  <si>
    <t>SE32002/2016</t>
  </si>
  <si>
    <t>WICANI CATCH MY COAT TAILS</t>
  </si>
  <si>
    <t>SE32042/2024</t>
  </si>
  <si>
    <t>SAMMEN'S SHOW ME</t>
  </si>
  <si>
    <t>SE32070/2014</t>
  </si>
  <si>
    <t>BRUDHOLMENS I'M A SURVIVOR</t>
  </si>
  <si>
    <t>SE32090/2013</t>
  </si>
  <si>
    <t>MIRONIK'S ISONZO</t>
  </si>
  <si>
    <t>SE32091/2013</t>
  </si>
  <si>
    <t>MIRONIK'S ISIS</t>
  </si>
  <si>
    <t>SE32092/2013</t>
  </si>
  <si>
    <t>MIRONIK'S INTEL</t>
  </si>
  <si>
    <t>SE32093/2013</t>
  </si>
  <si>
    <t>MIRONIK'S IO</t>
  </si>
  <si>
    <t>SE32094/2013</t>
  </si>
  <si>
    <t>MIRONIK'S IZU</t>
  </si>
  <si>
    <t>SE32275/2010</t>
  </si>
  <si>
    <t>STEADWYN BLACK TROOPER</t>
  </si>
  <si>
    <t>SE32276/2018</t>
  </si>
  <si>
    <t>CRONYS ICE DIAMOND</t>
  </si>
  <si>
    <t>SE32278/2010</t>
  </si>
  <si>
    <t>STEADWYN BEST OF ME</t>
  </si>
  <si>
    <t>SE32278/2018</t>
  </si>
  <si>
    <t>CRONYS ICE MIST</t>
  </si>
  <si>
    <t>SE32279/2010</t>
  </si>
  <si>
    <t>STEADWYN BY NIGHT</t>
  </si>
  <si>
    <t>SE32280/2018</t>
  </si>
  <si>
    <t>CRONYS ICE ROSE</t>
  </si>
  <si>
    <t>SE32282/2018</t>
  </si>
  <si>
    <t>CRONYS ICE OPAL</t>
  </si>
  <si>
    <t>SE32309/2011</t>
  </si>
  <si>
    <t>FRENCH KISSES VOM ADLERWAPPEN</t>
  </si>
  <si>
    <t>SE32384/2015</t>
  </si>
  <si>
    <t>BERMARKS QUITE PRETTY</t>
  </si>
  <si>
    <t>SE32385/2015</t>
  </si>
  <si>
    <t>PRIVAT'S QUITE DOTTY</t>
  </si>
  <si>
    <t>SE32431/2023</t>
  </si>
  <si>
    <t>SAMMEN'S BLUE REMEMBRANCE</t>
  </si>
  <si>
    <t>SE32432/2023</t>
  </si>
  <si>
    <t>SAMMEN'S NIGHT SKY</t>
  </si>
  <si>
    <t>SE32435/2023</t>
  </si>
  <si>
    <t>SAMMEN'S GIA BLUE</t>
  </si>
  <si>
    <t>SE32450/2018</t>
  </si>
  <si>
    <t>VILYANS REBEL HEART</t>
  </si>
  <si>
    <t>SE32454/2018</t>
  </si>
  <si>
    <t>VILYANS WISH YOU LOVE</t>
  </si>
  <si>
    <t>SE32564/2011</t>
  </si>
  <si>
    <t>TURNING LEAF'S ANYTIME DR MARTENS</t>
  </si>
  <si>
    <t>SE32565/2011</t>
  </si>
  <si>
    <t>TURNING LEAF'S WHENEVER VAGABOND</t>
  </si>
  <si>
    <t>SE32566/2011</t>
  </si>
  <si>
    <t>TURNING LEAF'S COOL JACKPOT</t>
  </si>
  <si>
    <t>SE32566/2014</t>
  </si>
  <si>
    <t>SPEEDYCROWN'S ARRIVING WITHATTITUDE</t>
  </si>
  <si>
    <t>SE32567/2011</t>
  </si>
  <si>
    <t>TURNING LEAF'S TOP FIVE BARKER</t>
  </si>
  <si>
    <t>SE32567/2014</t>
  </si>
  <si>
    <t>SPEEDYCROWN'S IT'S A MIRACLE SUCCES</t>
  </si>
  <si>
    <t>SE32568/2011</t>
  </si>
  <si>
    <t>TURNING LEAF'S SUTAIRU NO ANNA SUI</t>
  </si>
  <si>
    <t>SE32569/2011</t>
  </si>
  <si>
    <t>TURNING LEAF'S ONE PRETTY BALLERINA</t>
  </si>
  <si>
    <t>SE32569/2014</t>
  </si>
  <si>
    <t>SPEEDYCROWN'S READY STEADY GO</t>
  </si>
  <si>
    <t>SE32570/2011</t>
  </si>
  <si>
    <t>TURNING LEAF'S MUY CHIC MANOLO B</t>
  </si>
  <si>
    <t>SE32570/2014</t>
  </si>
  <si>
    <t>SPEEDYCROWN'S REASON TO BE HERE</t>
  </si>
  <si>
    <t>SE32571/2014</t>
  </si>
  <si>
    <t>SPEEDYCROWN'S EXCUSE MY BRILLIANCE</t>
  </si>
  <si>
    <t>SE32617/2019</t>
  </si>
  <si>
    <t>DANTOS ÅDDI</t>
  </si>
  <si>
    <t>SE32618/2019</t>
  </si>
  <si>
    <t>DANTOS ÅMELIA</t>
  </si>
  <si>
    <t>SE32619/2019</t>
  </si>
  <si>
    <t>DANTOS ÅFELIA</t>
  </si>
  <si>
    <t>SE32620/2019</t>
  </si>
  <si>
    <t>DANTOS ÅSSI</t>
  </si>
  <si>
    <t>SE32621/2019</t>
  </si>
  <si>
    <t>DANTOS ÅDINA</t>
  </si>
  <si>
    <t>SE32622/2019</t>
  </si>
  <si>
    <t>DANTOS ÅSELI</t>
  </si>
  <si>
    <t>SE32623/2019</t>
  </si>
  <si>
    <t>DANTOS ÅTILJA</t>
  </si>
  <si>
    <t>SE32685/2013</t>
  </si>
  <si>
    <t>SUGARLINES LORD CROWLEY</t>
  </si>
  <si>
    <t>SE32686/2013</t>
  </si>
  <si>
    <t>SUGARLINES LADY CHATTERLEY</t>
  </si>
  <si>
    <t>SE32687/2013</t>
  </si>
  <si>
    <t>SUGARLINES LADY CÉLINE</t>
  </si>
  <si>
    <t>SE32688/2013</t>
  </si>
  <si>
    <t>SUGARLINES LADY CELESTE</t>
  </si>
  <si>
    <t>SE32769/2011</t>
  </si>
  <si>
    <t>VILYANS DREAM MAKER</t>
  </si>
  <si>
    <t>SE32770/2011</t>
  </si>
  <si>
    <t>VILYANS DREAMLOVER</t>
  </si>
  <si>
    <t>SE32771/2011</t>
  </si>
  <si>
    <t>VILYANS DREAMKEEPER</t>
  </si>
  <si>
    <t>SE32772/2011</t>
  </si>
  <si>
    <t>VILYANS ANGEL'S DREAM</t>
  </si>
  <si>
    <t>SE32774/2011</t>
  </si>
  <si>
    <t>VILYANS DREAMS OF BLOSSOM</t>
  </si>
  <si>
    <t>SE32775/2011</t>
  </si>
  <si>
    <t>VILYANS BEWITCHED DREAM</t>
  </si>
  <si>
    <t>SE32777/2011</t>
  </si>
  <si>
    <t>WINECOOLER'S HERMIONE IN BLACK</t>
  </si>
  <si>
    <t>SE32791/2020</t>
  </si>
  <si>
    <t>WIRINS ICE GIANT</t>
  </si>
  <si>
    <t>SE32839/2018</t>
  </si>
  <si>
    <t>ADA THE ADORABLE NORTHERNLIGHT</t>
  </si>
  <si>
    <t>SE32850/2010</t>
  </si>
  <si>
    <t>SNOWPAW GERDINE</t>
  </si>
  <si>
    <t>SE32885/2021</t>
  </si>
  <si>
    <t>SKABONA STAIRWAY TO HEAVEN</t>
  </si>
  <si>
    <t>SE32890/2021</t>
  </si>
  <si>
    <t>SKABONA BECAUSE I'M WORTH IT</t>
  </si>
  <si>
    <t>SE33007/2012</t>
  </si>
  <si>
    <t>EUROTOP ARCTIC MAGIC</t>
  </si>
  <si>
    <t>SE33039/2019</t>
  </si>
  <si>
    <t>THE BOY OF PLENTY</t>
  </si>
  <si>
    <t>SE33040/2019</t>
  </si>
  <si>
    <t>CRAZY TO LOVE YOU</t>
  </si>
  <si>
    <t>SE33041/2019</t>
  </si>
  <si>
    <t>MIDNIGHT QUEEN</t>
  </si>
  <si>
    <t>SE33156/2011</t>
  </si>
  <si>
    <t>AMYFIELD EYE OF THE TIGER</t>
  </si>
  <si>
    <t>SE33158/2011</t>
  </si>
  <si>
    <t>AMYFIELD ESPECIALY FOR YOU</t>
  </si>
  <si>
    <t>SE33171/2013</t>
  </si>
  <si>
    <t>LEGENDENS BLACK MAGIC WOMAN</t>
  </si>
  <si>
    <t>SE33189/2010</t>
  </si>
  <si>
    <t>MIRONIK'S BISMARCK</t>
  </si>
  <si>
    <t>SE33190/2010</t>
  </si>
  <si>
    <t>MIRONIK'S BRIDGE</t>
  </si>
  <si>
    <t>SE33191/2010</t>
  </si>
  <si>
    <t>MIRONIK'S BRISCOLA</t>
  </si>
  <si>
    <t>SE33192/2010</t>
  </si>
  <si>
    <t>MIRONIK'S BÉZIQUE</t>
  </si>
  <si>
    <t>SE33413/2011</t>
  </si>
  <si>
    <t>SE33500/2015</t>
  </si>
  <si>
    <t>TOP LESS QUOVIS MODO</t>
  </si>
  <si>
    <t>SE33512/2019</t>
  </si>
  <si>
    <t>BRODERICK'S ALOTOFLOVE</t>
  </si>
  <si>
    <t>SE33513/2019</t>
  </si>
  <si>
    <t>BRODERICK'S SWEETSADNESS</t>
  </si>
  <si>
    <t>SE33517/2019</t>
  </si>
  <si>
    <t>STAR HATCH SMOKE ON THE WATER</t>
  </si>
  <si>
    <t>SE33518/2019</t>
  </si>
  <si>
    <t>STAR HATCH STAYING ALIVE</t>
  </si>
  <si>
    <t>SE33519/2016</t>
  </si>
  <si>
    <t>MIRONIK'S PEGASI</t>
  </si>
  <si>
    <t>SE33520/2016</t>
  </si>
  <si>
    <t>MIRONIK'S PICTOR</t>
  </si>
  <si>
    <t>SE33520/2019</t>
  </si>
  <si>
    <t>STAR HATCH START ME UP</t>
  </si>
  <si>
    <t>SE33521/2016</t>
  </si>
  <si>
    <t>MIRONIK'S PYXIS</t>
  </si>
  <si>
    <t>SE33522/2016</t>
  </si>
  <si>
    <t>MIRONIK'S POLARIS</t>
  </si>
  <si>
    <t>SE33522/2019</t>
  </si>
  <si>
    <t>STAR HATCH SWEET DREAMS</t>
  </si>
  <si>
    <t>SE33617/2021</t>
  </si>
  <si>
    <t>ONEWAY'S U-NO</t>
  </si>
  <si>
    <t>SE33618/2021</t>
  </si>
  <si>
    <t>ONEWAY'S MR GOODBAR</t>
  </si>
  <si>
    <t>SE33619/2021</t>
  </si>
  <si>
    <t>ONEWAY'S ROCKY ROAD</t>
  </si>
  <si>
    <t>SE33620/2021</t>
  </si>
  <si>
    <t>ONEWAY'S KIT KAT</t>
  </si>
  <si>
    <t>SE33622/2021</t>
  </si>
  <si>
    <t>ONEWAY'S M-AZING</t>
  </si>
  <si>
    <t>SE33623/2021</t>
  </si>
  <si>
    <t>ONEWAY'S VIOLET CRUMBLE</t>
  </si>
  <si>
    <t>SE33701/2013</t>
  </si>
  <si>
    <t>TÖRNSKOGENS EUPHORIA</t>
  </si>
  <si>
    <t>SE33703/2013</t>
  </si>
  <si>
    <t>TÖRNSKOGENS DIGGI-LOO DIGGI-LEY</t>
  </si>
  <si>
    <t>SE33781/2015</t>
  </si>
  <si>
    <t>BRANTASTIGS BALDER</t>
  </si>
  <si>
    <t>SE33782/2015</t>
  </si>
  <si>
    <t>BRANTASTIGS BEATA</t>
  </si>
  <si>
    <t>SE33789/2023</t>
  </si>
  <si>
    <t>DAMAIANUS ARWEN</t>
  </si>
  <si>
    <t>SE33790/2023</t>
  </si>
  <si>
    <t>DAMAIANUS FARAMIR</t>
  </si>
  <si>
    <t>SE33791/2023</t>
  </si>
  <si>
    <t>DAMAIANUS EOWYN</t>
  </si>
  <si>
    <t>SE33796/2014</t>
  </si>
  <si>
    <t>JELENA BLUE DIAMOND OF THE BISCUIT</t>
  </si>
  <si>
    <t>SE33874/2016</t>
  </si>
  <si>
    <t>SAMMEN'S SILVER SPIRIT</t>
  </si>
  <si>
    <t>SE33878/2016</t>
  </si>
  <si>
    <t>SAMMEN'S JOY OF LIFE</t>
  </si>
  <si>
    <t>SE33879/2016</t>
  </si>
  <si>
    <t>SAMMEN'S JOYFUL GAZE</t>
  </si>
  <si>
    <t>SE33880/2016</t>
  </si>
  <si>
    <t>BLACK LASSIE STARDUST</t>
  </si>
  <si>
    <t>SE33881/2016</t>
  </si>
  <si>
    <t>BLACK LASSIE STARLIGHT</t>
  </si>
  <si>
    <t>SE33882/2016</t>
  </si>
  <si>
    <t>BLACK LASSIE STARROWENA</t>
  </si>
  <si>
    <t>SE33883/2016</t>
  </si>
  <si>
    <t>BLACK LASSIE STARLEIA</t>
  </si>
  <si>
    <t>SE33884/2016</t>
  </si>
  <si>
    <t>BLACK LASSIE STARLUNA</t>
  </si>
  <si>
    <t>SE33885/2016</t>
  </si>
  <si>
    <t>BLACK LASSIE STARCHEWIE</t>
  </si>
  <si>
    <t>SE33886/2016</t>
  </si>
  <si>
    <t>BLACK LASSIE STARLORD</t>
  </si>
  <si>
    <t>SE33928/2012</t>
  </si>
  <si>
    <t>ONEWAY'S HOT CHILI PEPPER</t>
  </si>
  <si>
    <t>SE33930/2012</t>
  </si>
  <si>
    <t>ONEWAY'S PEPPER STYLE</t>
  </si>
  <si>
    <t>SE33931/2012</t>
  </si>
  <si>
    <t>ONEWAY'S PEPPERMINT KISS</t>
  </si>
  <si>
    <t>SE33959/2017</t>
  </si>
  <si>
    <t>KIRKE'S FIGO</t>
  </si>
  <si>
    <t>SE33962/2017</t>
  </si>
  <si>
    <t>KIRKE'S FENRIR</t>
  </si>
  <si>
    <t>SE33963/2017</t>
  </si>
  <si>
    <t>KIRKE'S FENJA</t>
  </si>
  <si>
    <t>SE33964/2017</t>
  </si>
  <si>
    <t>KIRKE'S FRANZI</t>
  </si>
  <si>
    <t>SE33969/2017</t>
  </si>
  <si>
    <t>COUNTRY OF LOVE TINDRA</t>
  </si>
  <si>
    <t>SE33972/2022</t>
  </si>
  <si>
    <t>SKABONA TOO GOOD TO BE TRUE</t>
  </si>
  <si>
    <t>SE34022/2022</t>
  </si>
  <si>
    <t>BALTIMOORE I SURRENDER</t>
  </si>
  <si>
    <t>SE34024/2022</t>
  </si>
  <si>
    <t>BALTIMOORE CATCH THE RAINBOW</t>
  </si>
  <si>
    <t>SE34037/2010</t>
  </si>
  <si>
    <t>ROXINA'S PIPER CHEROKEE</t>
  </si>
  <si>
    <t>SE34098/2012</t>
  </si>
  <si>
    <t>FANCYMORE STAR PERFORMANCE</t>
  </si>
  <si>
    <t>SE34099/2012</t>
  </si>
  <si>
    <t>FANCYMORE MAGIC PERFORMANCE</t>
  </si>
  <si>
    <t>SE34100/2012</t>
  </si>
  <si>
    <t>FANCYMORE MORNING SUNSHINE</t>
  </si>
  <si>
    <t>SE34101/2012</t>
  </si>
  <si>
    <t>FANCYMORE YOU ARE MY SUNSHINE</t>
  </si>
  <si>
    <t>SE34144/2018</t>
  </si>
  <si>
    <t>SPEEDYCROWN'S BOOMBASTIC</t>
  </si>
  <si>
    <t>SE34150/2018</t>
  </si>
  <si>
    <t>SPEEDYCROWN'S QUEEN OF EVERYTHING</t>
  </si>
  <si>
    <t>SE34258/2022</t>
  </si>
  <si>
    <t>SKABONA CANDLE IN THE WIND</t>
  </si>
  <si>
    <t>SE34259/2022</t>
  </si>
  <si>
    <t>SKABONA WINTER WIND</t>
  </si>
  <si>
    <t>SE34346/2020</t>
  </si>
  <si>
    <t>MILAS LINE DANCE</t>
  </si>
  <si>
    <t>SE34405/2020</t>
  </si>
  <si>
    <t>ONEWAY'S HULLER OM BULLER</t>
  </si>
  <si>
    <t>SE34406/2020</t>
  </si>
  <si>
    <t>ONEWAY'S HUX FLUX</t>
  </si>
  <si>
    <t>SE34564/2011</t>
  </si>
  <si>
    <t>TÖRNSKOGENS ESCADA SUNSET</t>
  </si>
  <si>
    <t>SE34569/2011</t>
  </si>
  <si>
    <t>TÖRNSKOGENS BOSS IN MOTION</t>
  </si>
  <si>
    <t>SE34600/2019</t>
  </si>
  <si>
    <t>HAWKFIELD'S FAKE IT TILL YOU MAKE I</t>
  </si>
  <si>
    <t>SE34636/2013</t>
  </si>
  <si>
    <t>ANGELEYE'S SUNSHINE</t>
  </si>
  <si>
    <t>SE34638/2013</t>
  </si>
  <si>
    <t>ANGELEYE'S GOLDEN SAGA</t>
  </si>
  <si>
    <t>SE34681/2010</t>
  </si>
  <si>
    <t>COMHART'S LILLIE ROSE</t>
  </si>
  <si>
    <t>SE34742/2014</t>
  </si>
  <si>
    <t>SEAMIST SILVERSTONE</t>
  </si>
  <si>
    <t>SE34743/2014</t>
  </si>
  <si>
    <t>SEAMIST SILVERSMOKE</t>
  </si>
  <si>
    <t>SE34744/2014</t>
  </si>
  <si>
    <t>SEAMIST SATCHMO</t>
  </si>
  <si>
    <t>SE34745/2014</t>
  </si>
  <si>
    <t>SEAMIST SARACEN</t>
  </si>
  <si>
    <t>SE34746/2014</t>
  </si>
  <si>
    <t>SEAMIST SWORDSMAN</t>
  </si>
  <si>
    <t>SE34747/2014</t>
  </si>
  <si>
    <t>SEAMIST SILVERIZED</t>
  </si>
  <si>
    <t>SE34748/2014</t>
  </si>
  <si>
    <t>SEAMIST SELEBRITY</t>
  </si>
  <si>
    <t>SE34749/2014</t>
  </si>
  <si>
    <t>SEAMIST SILHOUETTE</t>
  </si>
  <si>
    <t>SE34869/2014</t>
  </si>
  <si>
    <t>CATTALEYA BEAUTIFUL BLUE PRINCESS</t>
  </si>
  <si>
    <t>SE34888/2012</t>
  </si>
  <si>
    <t>LIMEBROOK'S FLY ME TO THE MOON</t>
  </si>
  <si>
    <t>SE35056/2012</t>
  </si>
  <si>
    <t>MAC ÖRTOFT'S JOYFUL JACKIE</t>
  </si>
  <si>
    <t>SE35097/2018</t>
  </si>
  <si>
    <t>SADRINA'S FRANK RIJKAARD</t>
  </si>
  <si>
    <t>SE35099/2018</t>
  </si>
  <si>
    <t>SADRINA'S TINA TURNER</t>
  </si>
  <si>
    <t>SE35100/2018</t>
  </si>
  <si>
    <t>SADRINA'S TAYLOR SWIFT</t>
  </si>
  <si>
    <t>SE35101/2013</t>
  </si>
  <si>
    <t>STRAIGHTLINE'S RINALDO FOR GOODNESS</t>
  </si>
  <si>
    <t>SE35101/2018</t>
  </si>
  <si>
    <t>SADRINA'S TILDE DE PAULA</t>
  </si>
  <si>
    <t>SE35102/2013</t>
  </si>
  <si>
    <t>STRAIGHTLINE'S REUNION IN GOLD</t>
  </si>
  <si>
    <t>SE35109/2024</t>
  </si>
  <si>
    <t>BRANTASTIGS WALBORG</t>
  </si>
  <si>
    <t>SE35111/2024</t>
  </si>
  <si>
    <t>BRANTASTIGS WALTRAUD</t>
  </si>
  <si>
    <t>SE35112/2024</t>
  </si>
  <si>
    <t>BRANTASTIGS WANDA</t>
  </si>
  <si>
    <t>SE35159/2022</t>
  </si>
  <si>
    <t>MOSELIQA GOLDBERRY</t>
  </si>
  <si>
    <t>SE35428/2011</t>
  </si>
  <si>
    <t>AMIGO DE ANIMAL'S FAMOUS LADY</t>
  </si>
  <si>
    <t>SE35512/2014</t>
  </si>
  <si>
    <t>ANGELEYE'S AMAZING BLUE DIAMOND</t>
  </si>
  <si>
    <t>SE35513/2014</t>
  </si>
  <si>
    <t>ANGELEYE'S NIGHT OF PASSION</t>
  </si>
  <si>
    <t>SE35536/2015</t>
  </si>
  <si>
    <t>SWEETCAILEANZ AMAZINGCOLLIN</t>
  </si>
  <si>
    <t>SE35538/2015</t>
  </si>
  <si>
    <t>SWEETCAILEANZ AMAZINGGRACE</t>
  </si>
  <si>
    <t>SE35539/2015</t>
  </si>
  <si>
    <t>SWEETCAILEANZ AMAZINGKENZIE</t>
  </si>
  <si>
    <t>SE35652/2010</t>
  </si>
  <si>
    <t>SHIMMERING'S MISS LADY GAGA</t>
  </si>
  <si>
    <t>SE35683/2016</t>
  </si>
  <si>
    <t>SPRINGMIST'S AIMLESS CALLING</t>
  </si>
  <si>
    <t>SE35684/2016</t>
  </si>
  <si>
    <t>SPRINGMIST'S CALLING AMIE</t>
  </si>
  <si>
    <t>SE35685/2016</t>
  </si>
  <si>
    <t>SPRINGMIST'S AMIES CALLING TOMORROW</t>
  </si>
  <si>
    <t>SE35686/2016</t>
  </si>
  <si>
    <t>SPRINGMIST'S AMING FOR TOMORROW</t>
  </si>
  <si>
    <t>SE35687/2016</t>
  </si>
  <si>
    <t>SPRINGMIST'S TOMORROWS AIM</t>
  </si>
  <si>
    <t>SE35688/2016</t>
  </si>
  <si>
    <t>SPRINGMIST'S AMING FOR A CALL</t>
  </si>
  <si>
    <t>SE35844/2016</t>
  </si>
  <si>
    <t>SUNWIND'S OVER THE TOP</t>
  </si>
  <si>
    <t>SE35868/2012</t>
  </si>
  <si>
    <t>DANTOS RENOIR</t>
  </si>
  <si>
    <t>SE35869/2012</t>
  </si>
  <si>
    <t>DANTOS ROMANTICA</t>
  </si>
  <si>
    <t>SE35870/2012</t>
  </si>
  <si>
    <t>DANTOS RAMONA</t>
  </si>
  <si>
    <t>SE35871/2012</t>
  </si>
  <si>
    <t>DANTOS REMBRANDT</t>
  </si>
  <si>
    <t>SE35872/2012</t>
  </si>
  <si>
    <t>DANTOS RUBENS</t>
  </si>
  <si>
    <t>SE35873/2012</t>
  </si>
  <si>
    <t>DANTOS ROMULUS</t>
  </si>
  <si>
    <t>SE35874/2012</t>
  </si>
  <si>
    <t>DANTOS REMULUS</t>
  </si>
  <si>
    <t>SE35939/2023</t>
  </si>
  <si>
    <t>MILAS FOOL ME NOT</t>
  </si>
  <si>
    <t>SE35942/2019</t>
  </si>
  <si>
    <t>CARBINS CHARLIE BROWN</t>
  </si>
  <si>
    <t>SE36133/2011</t>
  </si>
  <si>
    <t>FABIEN OF BOHEMIA BALADA</t>
  </si>
  <si>
    <t>SE36317/2010</t>
  </si>
  <si>
    <t>CRAVING'S TALLULAH OF LOVE</t>
  </si>
  <si>
    <t>SE36491/2022</t>
  </si>
  <si>
    <t>GLAMSHINE'S NO REGRETS</t>
  </si>
  <si>
    <t>SE36530/2012</t>
  </si>
  <si>
    <t>ONEWAY'S MR BIG</t>
  </si>
  <si>
    <t>SE36533/2012</t>
  </si>
  <si>
    <t>ONEWAY'S CARRIE BRADSHAW</t>
  </si>
  <si>
    <t>SE36535/2012</t>
  </si>
  <si>
    <t>ONEWAY'S ALAN HARPER</t>
  </si>
  <si>
    <t>SE36614/2010</t>
  </si>
  <si>
    <t>NAGIJALAS SALKA</t>
  </si>
  <si>
    <t>SE36614/2015</t>
  </si>
  <si>
    <t>FORNBRO'S SPECIAL MAGIC DREAMER</t>
  </si>
  <si>
    <t>SE36616/2015</t>
  </si>
  <si>
    <t>FORNBRO'S SPECIAL LADY IN BLACK</t>
  </si>
  <si>
    <t>SE36617/2015</t>
  </si>
  <si>
    <t>FORNBRO'S SPECIAL GIRL IN TOWN</t>
  </si>
  <si>
    <t>SE36724/2017</t>
  </si>
  <si>
    <t>ACTIVE STAR'S CASTOR</t>
  </si>
  <si>
    <t>SE36725/2017</t>
  </si>
  <si>
    <t>ACTIVE STAR'S CUJAM</t>
  </si>
  <si>
    <t>SE36726/2017</t>
  </si>
  <si>
    <t>ACTIVE STAR'S CASSIOPEIA</t>
  </si>
  <si>
    <t>SE36727/2017</t>
  </si>
  <si>
    <t>ACTIVE STAR'S CAPELLA</t>
  </si>
  <si>
    <t>SE36729/2017</t>
  </si>
  <si>
    <t>ACTIVE STAR'S CURSA</t>
  </si>
  <si>
    <t>SE36730/2017</t>
  </si>
  <si>
    <t>ACTIVE STAR'S COXA</t>
  </si>
  <si>
    <t>SE36731/2017</t>
  </si>
  <si>
    <t>ACTIVE STAR'S COLUMBA</t>
  </si>
  <si>
    <t>SE36744/2020</t>
  </si>
  <si>
    <t>MIRONIK'S ZONE</t>
  </si>
  <si>
    <t>SE36745/2020</t>
  </si>
  <si>
    <t>MIRONIK'S ZALTO</t>
  </si>
  <si>
    <t>SE36747/2020</t>
  </si>
  <si>
    <t>MIRONIK'S ZOE</t>
  </si>
  <si>
    <t>SE36748/2020</t>
  </si>
  <si>
    <t>MIRONIK'S ZEBRA</t>
  </si>
  <si>
    <t>SE36749/2020</t>
  </si>
  <si>
    <t>MIRONIK'S ZETA</t>
  </si>
  <si>
    <t>SE36750/2020</t>
  </si>
  <si>
    <t>MIRONIK'S ZARA</t>
  </si>
  <si>
    <t>SE36751/2020</t>
  </si>
  <si>
    <t>MIRONIK'S ZEROH</t>
  </si>
  <si>
    <t>SE36751/2023</t>
  </si>
  <si>
    <t>LYNCROFT 'TWAS JUST BRILLIANT</t>
  </si>
  <si>
    <t>SE36760/2019</t>
  </si>
  <si>
    <t>KENDRAKES BLUE BLOOD</t>
  </si>
  <si>
    <t>SE36764/2019</t>
  </si>
  <si>
    <t>KENDRAKES TRUE BLOOD</t>
  </si>
  <si>
    <t>SE36852/2015</t>
  </si>
  <si>
    <t>SOLCLAIM DAENERYS STORMBORN</t>
  </si>
  <si>
    <t>SE36951/2013</t>
  </si>
  <si>
    <t>EARLY MORNINGS PLOPP</t>
  </si>
  <si>
    <t>SE36955/2019</t>
  </si>
  <si>
    <t>SPRINGMIST'S SAMSON THE STRONG</t>
  </si>
  <si>
    <t>SE36956/2019</t>
  </si>
  <si>
    <t>SPRINGMIST'S DELILA THE TRICKY</t>
  </si>
  <si>
    <t>SE37166/2018</t>
  </si>
  <si>
    <t>VISSEGÅRDEN'S AMAZING AKIO</t>
  </si>
  <si>
    <t>SE37168/2018</t>
  </si>
  <si>
    <t>VISSEGÅRDEN'S AMAZING AOI</t>
  </si>
  <si>
    <t>SE37169/2018</t>
  </si>
  <si>
    <t>VISSEGÅRDEN'S AMAZING ANZO</t>
  </si>
  <si>
    <t>SE37170/2018</t>
  </si>
  <si>
    <t>VISSEGÅRDEN'S AMAZING ARIEL</t>
  </si>
  <si>
    <t>SE37171/2018</t>
  </si>
  <si>
    <t>VISSEGÅRDEN'S AMAZING ADELE</t>
  </si>
  <si>
    <t>SE37172/2018</t>
  </si>
  <si>
    <t>VISSEGÅRDEN'S AMAZING GRACE</t>
  </si>
  <si>
    <t>SE37219/2013</t>
  </si>
  <si>
    <t>GLAMSHINE'S BRAIN AND BEAUTY</t>
  </si>
  <si>
    <t>SE37225/2013</t>
  </si>
  <si>
    <t>GLAMSHINE'S THE FASHION WAY</t>
  </si>
  <si>
    <t>SE37260/2010</t>
  </si>
  <si>
    <t>CHATTERING'S GABRIELLA</t>
  </si>
  <si>
    <t>SE37261/2010</t>
  </si>
  <si>
    <t>CHATTERING'S GLORIA</t>
  </si>
  <si>
    <t>SE37262/2010</t>
  </si>
  <si>
    <t>CHATTERING'S GORGEOUS</t>
  </si>
  <si>
    <t>SE37263/2010</t>
  </si>
  <si>
    <t>CHATTERING'S GRACE</t>
  </si>
  <si>
    <t>SE37308/2019</t>
  </si>
  <si>
    <t>SCOTTAIL ALMOST APRIL</t>
  </si>
  <si>
    <t>SE37309/2019</t>
  </si>
  <si>
    <t>MONSOLANA BACK FOR ME</t>
  </si>
  <si>
    <t>SE37311/2019</t>
  </si>
  <si>
    <t>KATARINA VOM WILSCHGRABEN</t>
  </si>
  <si>
    <t>SE37319/2014</t>
  </si>
  <si>
    <t>JACK PINE'S PRECIOUS PRINCESS</t>
  </si>
  <si>
    <t>SE37413/2015</t>
  </si>
  <si>
    <t>GATEFIELDS LOVE SONG</t>
  </si>
  <si>
    <t>SE37414/2014</t>
  </si>
  <si>
    <t>SPRINGMIST'S GOLDEN BOY</t>
  </si>
  <si>
    <t>SE37414/2015</t>
  </si>
  <si>
    <t>GATEFIELDS LOVE STORY</t>
  </si>
  <si>
    <t>SE37415/2014</t>
  </si>
  <si>
    <t>SPRINGMIST'S OH BOY</t>
  </si>
  <si>
    <t>SE37416/2014</t>
  </si>
  <si>
    <t>SPRINGMIST'S GOOD OL´BOY</t>
  </si>
  <si>
    <t>SE37416/2022</t>
  </si>
  <si>
    <t>SPEEDYCROWN'S MODGUNN EDDA</t>
  </si>
  <si>
    <t>SE37417/2014</t>
  </si>
  <si>
    <t>SPRINGMIST'S BOYS WILL BE BOYS</t>
  </si>
  <si>
    <t>SE37418/2014</t>
  </si>
  <si>
    <t>SPRINGMIST'S TOY BOY</t>
  </si>
  <si>
    <t>SE37419/2022</t>
  </si>
  <si>
    <t>SPEEDYCROWN'S LEGACY TO WISEWYN</t>
  </si>
  <si>
    <t>SE37576/2013</t>
  </si>
  <si>
    <t>VILDA-MEDUZA NORTH OF THE GALAXY</t>
  </si>
  <si>
    <t>SE37577/2013</t>
  </si>
  <si>
    <t>VILDA-MEDUZA NORTH OF THE AUM</t>
  </si>
  <si>
    <t>SE37578/2013</t>
  </si>
  <si>
    <t>VILDA-MEDUZA NORTH OF T' ANGEL KISS</t>
  </si>
  <si>
    <t>SE37579/2013</t>
  </si>
  <si>
    <t>VILDA-MEDUZA NORTH OF T'ANGEL BLESS</t>
  </si>
  <si>
    <t>SE37622/2023</t>
  </si>
  <si>
    <t>TÖRNSKOGENS MERLOT</t>
  </si>
  <si>
    <t>SE37625/2023</t>
  </si>
  <si>
    <t>TÖRNSKOGENS CHARDONNAY</t>
  </si>
  <si>
    <t>SE37628/2011</t>
  </si>
  <si>
    <t>CAMANNA CHARDANAY</t>
  </si>
  <si>
    <t>SE37655/2021</t>
  </si>
  <si>
    <t>MIRONIK'S FIGG</t>
  </si>
  <si>
    <t>SE37656/2021</t>
  </si>
  <si>
    <t>MIRONIK'S FLEUR</t>
  </si>
  <si>
    <t>SE37657/2021</t>
  </si>
  <si>
    <t>MIRONIK'S FLUFFY</t>
  </si>
  <si>
    <t>SE37658/2021</t>
  </si>
  <si>
    <t>MIRONIK'S FENRIR</t>
  </si>
  <si>
    <t>SE37660/2021</t>
  </si>
  <si>
    <t>MIRONIK'S FAWKES</t>
  </si>
  <si>
    <t>SE37661/2021</t>
  </si>
  <si>
    <t>MIRONIK'S FANG</t>
  </si>
  <si>
    <t>SE37662/2021</t>
  </si>
  <si>
    <t>MIRONIK'S FILIUS</t>
  </si>
  <si>
    <t>SE37663/2021</t>
  </si>
  <si>
    <t>ASTOLAT'S FILIX FESTER</t>
  </si>
  <si>
    <t>SE37664/2021</t>
  </si>
  <si>
    <t>ASTOLAT'S FALLAT FUTURA</t>
  </si>
  <si>
    <t>SE37666/2021</t>
  </si>
  <si>
    <t>ASTOLAT'S FIX FORMIS</t>
  </si>
  <si>
    <t>SE37667/2021</t>
  </si>
  <si>
    <t>ASTOLAT'S FOTHERGILLA FEX</t>
  </si>
  <si>
    <t>SE37675/2016</t>
  </si>
  <si>
    <t>DREAM ONCE CLASSIC MODEL</t>
  </si>
  <si>
    <t>SE37698/2023</t>
  </si>
  <si>
    <t>BRANTASTIGS TAMINO</t>
  </si>
  <si>
    <t>SE37699/2023</t>
  </si>
  <si>
    <t>BRANTASTIGS TRUBADUR</t>
  </si>
  <si>
    <t>SE37700/2023</t>
  </si>
  <si>
    <t>BRANTASTIGS TINTOMARA</t>
  </si>
  <si>
    <t>SE37702/2023</t>
  </si>
  <si>
    <t>BRANTASTIGS TRAVIATA</t>
  </si>
  <si>
    <t>SE37703/2023</t>
  </si>
  <si>
    <t>BRANTASTIGS TURANDOT</t>
  </si>
  <si>
    <t>SE37757/2014</t>
  </si>
  <si>
    <t>PRIVAT'S NORDIC SKI QUEEN</t>
  </si>
  <si>
    <t>SE37809/2012</t>
  </si>
  <si>
    <t>STAR HATCH JOYFUL JESSIE</t>
  </si>
  <si>
    <t>SE37810/2012</t>
  </si>
  <si>
    <t>STAR HATCH MAGÍCAL JISELLE</t>
  </si>
  <si>
    <t>SE37811/2012</t>
  </si>
  <si>
    <t>STAR HATCH JUST A SURPRICE</t>
  </si>
  <si>
    <t>SE37835/2010</t>
  </si>
  <si>
    <t>SUNWIND'S JET SET</t>
  </si>
  <si>
    <t>SE37837/2010</t>
  </si>
  <si>
    <t>SUNWIND'S JOYBRINGER</t>
  </si>
  <si>
    <t>SE37838/2010</t>
  </si>
  <si>
    <t>SUNWIND'S JEWEL IN THE SKY</t>
  </si>
  <si>
    <t>SE37839/2010</t>
  </si>
  <si>
    <t>SUNWIND'S JEWEL OF ICE</t>
  </si>
  <si>
    <t>SE37841/2010</t>
  </si>
  <si>
    <t>SUNWIND'S JOY BELLS</t>
  </si>
  <si>
    <t>SE37842/2010</t>
  </si>
  <si>
    <t>COMHART'S BLACK WARRIOR</t>
  </si>
  <si>
    <t>SE37843/2010</t>
  </si>
  <si>
    <t>COMHART'S BLUE WIZARD</t>
  </si>
  <si>
    <t>SE37844/2010</t>
  </si>
  <si>
    <t>COMHART'S BLUE WINSOME</t>
  </si>
  <si>
    <t>SE37846/2010</t>
  </si>
  <si>
    <t>COMHART'S BLACK WENCH</t>
  </si>
  <si>
    <t>SE37847/2010</t>
  </si>
  <si>
    <t>COMHART'S BLUE WONDER</t>
  </si>
  <si>
    <t>SE37848/2010</t>
  </si>
  <si>
    <t>COMHART'S BLUE WILD</t>
  </si>
  <si>
    <t>SE37888/2020</t>
  </si>
  <si>
    <t>MIRONIK'S ALEPPO</t>
  </si>
  <si>
    <t>SE37889/2020</t>
  </si>
  <si>
    <t>MIRONIK'S ASSAM</t>
  </si>
  <si>
    <t>SE37890/2020</t>
  </si>
  <si>
    <t>MIRONIK'S AURORA</t>
  </si>
  <si>
    <t>SE37891/2016</t>
  </si>
  <si>
    <t>STARSPANGLE'S DREAM SPARKLER</t>
  </si>
  <si>
    <t>SE37891/2020</t>
  </si>
  <si>
    <t>MIRONIK'S ANCO</t>
  </si>
  <si>
    <t>SE37892/2020</t>
  </si>
  <si>
    <t>MIRONIK'S ASTIYELLOW</t>
  </si>
  <si>
    <t>SE37893/2020</t>
  </si>
  <si>
    <t>MIRONIK'S APACHE</t>
  </si>
  <si>
    <t>SE37894/2020</t>
  </si>
  <si>
    <t>MIRONIK'S AJICRISTAL</t>
  </si>
  <si>
    <t>SE37904/2011</t>
  </si>
  <si>
    <t>HAZELGROVE'S WILD WILLOW</t>
  </si>
  <si>
    <t>SE37904/2019</t>
  </si>
  <si>
    <t>WALL STREET'S SUPERTRAMP</t>
  </si>
  <si>
    <t>SE37909/2011</t>
  </si>
  <si>
    <t>HAZELGROVE'S WILD ROSE</t>
  </si>
  <si>
    <t>SE37910/2011</t>
  </si>
  <si>
    <t>HAZELGROVE'S ENCHANTING IVY</t>
  </si>
  <si>
    <t>SE37912/2017</t>
  </si>
  <si>
    <t>SWINGER KNOCK ME A KISS</t>
  </si>
  <si>
    <t>SE37963/2024</t>
  </si>
  <si>
    <t>KOIRUUKSIEN KELPO KOMISTUS</t>
  </si>
  <si>
    <t>SE38011/2018</t>
  </si>
  <si>
    <t>RUNNERWAY TEMPTING SNOW</t>
  </si>
  <si>
    <t>SE38012/2018</t>
  </si>
  <si>
    <t>RUNNERWAY TALENTED GIRL</t>
  </si>
  <si>
    <t>SE38020/2013</t>
  </si>
  <si>
    <t>KISS'N HUG FANTAZIJA</t>
  </si>
  <si>
    <t>SE38021/2013</t>
  </si>
  <si>
    <t>KISS OF LADY FANTAZIJA</t>
  </si>
  <si>
    <t>SE38108/2013</t>
  </si>
  <si>
    <t>BRANTASTIGS EKERÖ</t>
  </si>
  <si>
    <t>SE38109/2013</t>
  </si>
  <si>
    <t>BRANTASTIGS HELGÖ</t>
  </si>
  <si>
    <t>SE38110/2013</t>
  </si>
  <si>
    <t>BRANTASTIGS MUNSÖ</t>
  </si>
  <si>
    <t>SE38111/2013</t>
  </si>
  <si>
    <t>BRANTASTIGS BJÖRKÖ</t>
  </si>
  <si>
    <t>SE38112/2013</t>
  </si>
  <si>
    <t>BRANTASTIGS KÄRSÖ</t>
  </si>
  <si>
    <t>SE38113/2013</t>
  </si>
  <si>
    <t>BRANTASTIGS LOVÖ</t>
  </si>
  <si>
    <t>SE38145/2011</t>
  </si>
  <si>
    <t>SUNWIND'S KING ALL DAY</t>
  </si>
  <si>
    <t>SE38283/2019</t>
  </si>
  <si>
    <t>LEATHAN LINN GWILITH NIN GWILWILETH</t>
  </si>
  <si>
    <t>SE38509/2015</t>
  </si>
  <si>
    <t>CALLAHORN'S ZOME ZILVER COLOR</t>
  </si>
  <si>
    <t>SE38511/2015</t>
  </si>
  <si>
    <t>CALLAHORN'S ZINFANDEL FOR YOU</t>
  </si>
  <si>
    <t>SE38512/2012</t>
  </si>
  <si>
    <t>VITAVILLAN'S SMOOTH FIONA</t>
  </si>
  <si>
    <t>SE38523/2013</t>
  </si>
  <si>
    <t>DAMAIANUS ZPARKLING ZANTO</t>
  </si>
  <si>
    <t>SE38524/2013</t>
  </si>
  <si>
    <t>DAMAIANUS ZAZZY ZADIE</t>
  </si>
  <si>
    <t>SE38525/2013</t>
  </si>
  <si>
    <t>DAMAIANUS ZIZZLING ZINGO</t>
  </si>
  <si>
    <t>SE38526/2013</t>
  </si>
  <si>
    <t>DAMAIANUS ZESTY ZERNYA</t>
  </si>
  <si>
    <t>SE38527/2013</t>
  </si>
  <si>
    <t>DAMAIANUS ZEALING ZANCHIA</t>
  </si>
  <si>
    <t>SE38528/2013</t>
  </si>
  <si>
    <t>DAMAIANUS ZOOTHING ZOOEY</t>
  </si>
  <si>
    <t>SE38575/2017</t>
  </si>
  <si>
    <t>CARONLEA IRISH COLLEEN</t>
  </si>
  <si>
    <t>SE38640/2023</t>
  </si>
  <si>
    <t>DUSTLESS PINE CREEK</t>
  </si>
  <si>
    <t>SE38641/2023</t>
  </si>
  <si>
    <t>DUSTLESS GOLD COAST</t>
  </si>
  <si>
    <t>SE38642/2023</t>
  </si>
  <si>
    <t>DUSTLESS WOLLONGONG</t>
  </si>
  <si>
    <t>SE38643/2023</t>
  </si>
  <si>
    <t>DUSTLESS MACKAY</t>
  </si>
  <si>
    <t>SE38644/2023</t>
  </si>
  <si>
    <t>DUSTLESS PEMBERTON</t>
  </si>
  <si>
    <t>SE38645/2023</t>
  </si>
  <si>
    <t>DUSTLESS TOOWOOMBA</t>
  </si>
  <si>
    <t>SE38646/2023</t>
  </si>
  <si>
    <t>DUSTLESS MILDURA</t>
  </si>
  <si>
    <t>SE38647/2023</t>
  </si>
  <si>
    <t>DUSTLESS WAGGA WAGGA</t>
  </si>
  <si>
    <t>SE38648/2023</t>
  </si>
  <si>
    <t>DUSTLESS WONGA</t>
  </si>
  <si>
    <t>SE38744/2017</t>
  </si>
  <si>
    <t>PERFECT IMAGE GOING PLACES</t>
  </si>
  <si>
    <t>SE38745/2017</t>
  </si>
  <si>
    <t>PERFECT IMAGE ICING ON THE CAKE</t>
  </si>
  <si>
    <t>SE38785/2017</t>
  </si>
  <si>
    <t>TÖRNSKOGENS DORIS DAY</t>
  </si>
  <si>
    <t>SE38786/2014</t>
  </si>
  <si>
    <t>CALLAHORN'S WILD CHILD</t>
  </si>
  <si>
    <t>SE38786/2017</t>
  </si>
  <si>
    <t>TÖRNSKOGENS DEBORAH KERR</t>
  </si>
  <si>
    <t>SE38787/2014</t>
  </si>
  <si>
    <t>CALLAHORN'S TASTE OF DELICASY</t>
  </si>
  <si>
    <t>SE38787/2017</t>
  </si>
  <si>
    <t>TÖRNSKOGENS GRACE KELLY</t>
  </si>
  <si>
    <t>SE38788/2017</t>
  </si>
  <si>
    <t>TÖRNSKOGENS AUDREY HEPBURN</t>
  </si>
  <si>
    <t>SE38790/2017</t>
  </si>
  <si>
    <t>TÖRNSKOGENS TONY CURTIS</t>
  </si>
  <si>
    <t>SE38791/2017</t>
  </si>
  <si>
    <t>TÖRNSKOGENS ROCK HUDSON</t>
  </si>
  <si>
    <t>SE38819/2023</t>
  </si>
  <si>
    <t>BUSAN'S SOFISTIKERADE SAMMY</t>
  </si>
  <si>
    <t>SE38821/2023</t>
  </si>
  <si>
    <t>BUSAN'S STOLTE SIMBA</t>
  </si>
  <si>
    <t>SE38822/2023</t>
  </si>
  <si>
    <t>BUSAN'S SPECIELLA SOMBRA</t>
  </si>
  <si>
    <t>SE38823/2023</t>
  </si>
  <si>
    <t>BUSAN'S SUVERÄNA SABRINA</t>
  </si>
  <si>
    <t>SE38824/2023</t>
  </si>
  <si>
    <t>BUSAN'S SAGOLIKA SALLY</t>
  </si>
  <si>
    <t>SE39004/2022</t>
  </si>
  <si>
    <t>MIRONIK'S ISAR</t>
  </si>
  <si>
    <t>SE39005/2022</t>
  </si>
  <si>
    <t>MIRONIK'S ILMUR</t>
  </si>
  <si>
    <t>SE39006/2022</t>
  </si>
  <si>
    <t>MIRONIK'S ISELIN</t>
  </si>
  <si>
    <t>SE39007/2022</t>
  </si>
  <si>
    <t>MIRONIK'S IRPI</t>
  </si>
  <si>
    <t>SE39008/2022</t>
  </si>
  <si>
    <t>MIRONIK'S INGI</t>
  </si>
  <si>
    <t>SE39027/2020</t>
  </si>
  <si>
    <t>MUGGEBIGGE RONJA</t>
  </si>
  <si>
    <t>SE39028/2020</t>
  </si>
  <si>
    <t>MUGGEBIGGE FREYA</t>
  </si>
  <si>
    <t>SE39037/2017</t>
  </si>
  <si>
    <t>MONSTAR'S HEARTBEAT MAGIA BLU</t>
  </si>
  <si>
    <t>SE39052/2015</t>
  </si>
  <si>
    <t>GATEFIELDS FOREVER AND EVER</t>
  </si>
  <si>
    <t>SE39053/2015</t>
  </si>
  <si>
    <t>GATEFIELDS CLIFF HANGER</t>
  </si>
  <si>
    <t>SE39055/2015</t>
  </si>
  <si>
    <t>GATEFIELDS MY NAME IS FAME</t>
  </si>
  <si>
    <t>SE39056/2015</t>
  </si>
  <si>
    <t>GATEFIELDS WISH YOU LUCK</t>
  </si>
  <si>
    <t>SE39066/2021</t>
  </si>
  <si>
    <t>ASTOLAT'S GEO GRAPHIS</t>
  </si>
  <si>
    <t>SE39067/2021</t>
  </si>
  <si>
    <t>ASTOLAT'S GIGAS GENTILIS</t>
  </si>
  <si>
    <t>SE39068/2021</t>
  </si>
  <si>
    <t>ASTOLAT'S GENES GRISEO</t>
  </si>
  <si>
    <t>SE39069/2021</t>
  </si>
  <si>
    <t>ASTOLAT'S GLÓBIFER GALE</t>
  </si>
  <si>
    <t>SE39070/2021</t>
  </si>
  <si>
    <t>ASTOLAT'S GILLENIA GALAX</t>
  </si>
  <si>
    <t>SE39071/2012</t>
  </si>
  <si>
    <t>MAC ÖRTOFT'S ONE MORE WILD</t>
  </si>
  <si>
    <t>SE39071/2021</t>
  </si>
  <si>
    <t>ASTOLAT'S GILIA GRANDIS</t>
  </si>
  <si>
    <t>SE39072/2021</t>
  </si>
  <si>
    <t>ASTOLAT'S GAURA GYMNOTHRIX</t>
  </si>
  <si>
    <t>SE39073/2021</t>
  </si>
  <si>
    <t>ASTOLAT'S GOÓDIA GLAUX</t>
  </si>
  <si>
    <t>SE39082/2013</t>
  </si>
  <si>
    <t>STARSPANGLE'S DREAM NOVA STAR</t>
  </si>
  <si>
    <t>SE39093/2011</t>
  </si>
  <si>
    <t>MIRONIK'S EDISON</t>
  </si>
  <si>
    <t>SE39094/2011</t>
  </si>
  <si>
    <t>MIRONIK'S ELVIS</t>
  </si>
  <si>
    <t>SE39095/2011</t>
  </si>
  <si>
    <t>MIRONIK'S ELTON</t>
  </si>
  <si>
    <t>SE39096/2011</t>
  </si>
  <si>
    <t>MIRONIK'S EVANGELISTA</t>
  </si>
  <si>
    <t>SE39097/2011</t>
  </si>
  <si>
    <t>MIRONIK'S ELVIRA MADIGAN</t>
  </si>
  <si>
    <t>SE39098/2011</t>
  </si>
  <si>
    <t>MIRONIK'S ENYA</t>
  </si>
  <si>
    <t>SE39099/2011</t>
  </si>
  <si>
    <t>MIRONIK'S EVITA</t>
  </si>
  <si>
    <t>SE39135/2012</t>
  </si>
  <si>
    <t>LEGENDENS MARILYN MONROE</t>
  </si>
  <si>
    <t>SE39136/2012</t>
  </si>
  <si>
    <t>LEGENDENS MERRYL STREEP</t>
  </si>
  <si>
    <t>SE39148/2016</t>
  </si>
  <si>
    <t>BRANTASTIGS FREJ</t>
  </si>
  <si>
    <t>SE39149/2016</t>
  </si>
  <si>
    <t>BRANTASTIGS FRÖ</t>
  </si>
  <si>
    <t>SE39150/2016</t>
  </si>
  <si>
    <t>BRANTASTIGS FIONNUGHLA</t>
  </si>
  <si>
    <t>SE39151/2016</t>
  </si>
  <si>
    <t>BRANTASTIGS FLORA</t>
  </si>
  <si>
    <t>SE39153/2016</t>
  </si>
  <si>
    <t>BRANTASTIGS FREJA</t>
  </si>
  <si>
    <t>SE39154/2016</t>
  </si>
  <si>
    <t>BRANTASTIGS FRIGGA</t>
  </si>
  <si>
    <t>SE39159/2016</t>
  </si>
  <si>
    <t>STEADWYN BETTER OR BEST</t>
  </si>
  <si>
    <t>SE39161/2024</t>
  </si>
  <si>
    <t>AMAZING LADIES DIANA</t>
  </si>
  <si>
    <t>SE39330/2018</t>
  </si>
  <si>
    <t>FÄLADENS MR EDDIE</t>
  </si>
  <si>
    <t>SE39331/2018</t>
  </si>
  <si>
    <t>FÄLADENS MR EAGLE</t>
  </si>
  <si>
    <t>SE39363/2015</t>
  </si>
  <si>
    <t>BRANTASTIGS CERBEROS</t>
  </si>
  <si>
    <t>SE39364/2015</t>
  </si>
  <si>
    <t>BRANTASTIGS CALMIA</t>
  </si>
  <si>
    <t>SE39366/2015</t>
  </si>
  <si>
    <t>BRANTASTIGS CARMA</t>
  </si>
  <si>
    <t>SE39367/2015</t>
  </si>
  <si>
    <t>BRANTASTIGS CASSIOPEIA</t>
  </si>
  <si>
    <t>SE39368/2015</t>
  </si>
  <si>
    <t>BRANTASTIGS CATARINA</t>
  </si>
  <si>
    <t>SE39464/2016</t>
  </si>
  <si>
    <t>LEGENDENS GANDALF</t>
  </si>
  <si>
    <t>SE39472/2010</t>
  </si>
  <si>
    <t>CAMANNA CHASING TROUBLE</t>
  </si>
  <si>
    <t>SE39472/2016</t>
  </si>
  <si>
    <t>KNIGGES HOPE</t>
  </si>
  <si>
    <t>SE39500/2010</t>
  </si>
  <si>
    <t>BEYOND'S MAKE MY DREAM COME TRUE</t>
  </si>
  <si>
    <t>SE39576/2014</t>
  </si>
  <si>
    <t>RUNNERWAY I'M SITTING BULL</t>
  </si>
  <si>
    <t>SE39577/2014</t>
  </si>
  <si>
    <t>RUNNERWAY I'M CHINDI</t>
  </si>
  <si>
    <t>SE39578/2014</t>
  </si>
  <si>
    <t>RUNNERWAY I'M KACHINA</t>
  </si>
  <si>
    <t>SE39579/2014</t>
  </si>
  <si>
    <t>RUNNERWAY I'M INDIANA</t>
  </si>
  <si>
    <t>SE39580/2014</t>
  </si>
  <si>
    <t>RUNNERWAY I'M ISADORA</t>
  </si>
  <si>
    <t>SE39581/2014</t>
  </si>
  <si>
    <t>RUNNERWAY I'M POCAHONTAS</t>
  </si>
  <si>
    <t>SE39603/2013</t>
  </si>
  <si>
    <t>STAR HATCH KELLY</t>
  </si>
  <si>
    <t>SE39645/2021</t>
  </si>
  <si>
    <t>GLAMSHINE'S SOULBROTHER</t>
  </si>
  <si>
    <t>SE39666/2019</t>
  </si>
  <si>
    <t>CLEVERKING JUST AN ILLUSION</t>
  </si>
  <si>
    <t>SE39678/2011</t>
  </si>
  <si>
    <t>FINAL FANTASY'S ECHO OF MAESTRO</t>
  </si>
  <si>
    <t>SE39679/2011</t>
  </si>
  <si>
    <t>COLLVETS ARACHNOIDEA</t>
  </si>
  <si>
    <t>SE39680/2011</t>
  </si>
  <si>
    <t>COLLVETS THALAMUS</t>
  </si>
  <si>
    <t>SE39681/2011</t>
  </si>
  <si>
    <t>COLLVETS HIPPOCAMPUS</t>
  </si>
  <si>
    <t>SE39682/2011</t>
  </si>
  <si>
    <t>COLLVETS AMYGDALA</t>
  </si>
  <si>
    <t>SE39791/2017</t>
  </si>
  <si>
    <t>QUEENHELOISE LOVELY SWEET DREAM</t>
  </si>
  <si>
    <t>SE39944/2014</t>
  </si>
  <si>
    <t>JEPNICKS BORN TO MAKE YOU HAPPY</t>
  </si>
  <si>
    <t>SE39946/2014</t>
  </si>
  <si>
    <t>JEPNICKS BRING IT ON</t>
  </si>
  <si>
    <t>SE39947/2014</t>
  </si>
  <si>
    <t>JEPNICKS BAD TIMING</t>
  </si>
  <si>
    <t>SE39948/2014</t>
  </si>
  <si>
    <t>JEPNICKS BLAME IT ON LOVE</t>
  </si>
  <si>
    <t>SE39949/2014</t>
  </si>
  <si>
    <t>JEPNICKS BROWN EYED GIRL</t>
  </si>
  <si>
    <t>SE39950/2014</t>
  </si>
  <si>
    <t>JEPNICKS BAD TO THE BONES</t>
  </si>
  <si>
    <t>SE39985/2010</t>
  </si>
  <si>
    <t>DAMAIANUS PRINDY PRANKSTER</t>
  </si>
  <si>
    <t>SE39986/2010</t>
  </si>
  <si>
    <t>FLAMBIRD'S SPLENDID BLUE COLOUR</t>
  </si>
  <si>
    <t>SE39987/2010</t>
  </si>
  <si>
    <t>FLAMBIRD'S SWEET AS CANDY</t>
  </si>
  <si>
    <t>SE39988/2010</t>
  </si>
  <si>
    <t>FLAMBIRD'S BLUE SECRET LOVE</t>
  </si>
  <si>
    <t>SE39989/2010</t>
  </si>
  <si>
    <t>FLAMBIRD'S SHIMMERING BLUE</t>
  </si>
  <si>
    <t>SE40005/2014</t>
  </si>
  <si>
    <t>GUERNSEY BILA KAIFA</t>
  </si>
  <si>
    <t>SE40006/2014</t>
  </si>
  <si>
    <t>GATEFIELDS NOT TO HOT</t>
  </si>
  <si>
    <t>SE40007/2014</t>
  </si>
  <si>
    <t>GATEFIELDS HOT OR WHAT</t>
  </si>
  <si>
    <t>SE40008/2014</t>
  </si>
  <si>
    <t>GATEFIELDS HOT N' TOT</t>
  </si>
  <si>
    <t>SE40009/2014</t>
  </si>
  <si>
    <t>GATEFIELDS HOT ROD</t>
  </si>
  <si>
    <t>SE40012/2014</t>
  </si>
  <si>
    <t>GATEFIELDS SPICY HOT</t>
  </si>
  <si>
    <t>SE40013/2014</t>
  </si>
  <si>
    <t>MIRONIK'S LUXE</t>
  </si>
  <si>
    <t>SE40321/2012</t>
  </si>
  <si>
    <t>STEADWYN BELLE OF THE DANCE</t>
  </si>
  <si>
    <t>SE40406/2013</t>
  </si>
  <si>
    <t>LAVAROSE BLUE AVALANCHE</t>
  </si>
  <si>
    <t>SE40487/2018</t>
  </si>
  <si>
    <t>STRAIGHTLINE'S TIP TOP</t>
  </si>
  <si>
    <t>SE40488/2018</t>
  </si>
  <si>
    <t>STRAIGHTLINE'S TIFFANY</t>
  </si>
  <si>
    <t>SE40522/2010</t>
  </si>
  <si>
    <t>ALSTING SUNPOSH</t>
  </si>
  <si>
    <t>SE40538/2020</t>
  </si>
  <si>
    <t>BALTIMOORE ROMANTIC ROMANO</t>
  </si>
  <si>
    <t>SE40546/2021</t>
  </si>
  <si>
    <t>DANTOS PEACH</t>
  </si>
  <si>
    <t>SE40547/2021</t>
  </si>
  <si>
    <t>DANTOS DAISY</t>
  </si>
  <si>
    <t>SE40548/2021</t>
  </si>
  <si>
    <t>DANTOS ZELDA</t>
  </si>
  <si>
    <t>SE40549/2021</t>
  </si>
  <si>
    <t>DANTOS MARIO</t>
  </si>
  <si>
    <t>SE40550/2021</t>
  </si>
  <si>
    <t>DANTOS LUIGI</t>
  </si>
  <si>
    <t>SE40551/2021</t>
  </si>
  <si>
    <t>DANTOS YOSHI</t>
  </si>
  <si>
    <t>SE40556/2015</t>
  </si>
  <si>
    <t>GEMDALES ENERGISKA ERIK</t>
  </si>
  <si>
    <t>SE40559/2015</t>
  </si>
  <si>
    <t>ZANDIE</t>
  </si>
  <si>
    <t>SE40562/2015</t>
  </si>
  <si>
    <t>ZAPHIRA</t>
  </si>
  <si>
    <t>SE40591/2017</t>
  </si>
  <si>
    <t>RUNNERWAY PRINCIPE REALE</t>
  </si>
  <si>
    <t>SE40599/2012</t>
  </si>
  <si>
    <t>MAC ÖRTOFT'S FOREVER SMILING</t>
  </si>
  <si>
    <t>SE40635/2013</t>
  </si>
  <si>
    <t>STEADWYN SUCCESS REPEAT</t>
  </si>
  <si>
    <t>SE40636/2013</t>
  </si>
  <si>
    <t>STEADWYN SUM OF JOY</t>
  </si>
  <si>
    <t>SE40639/2013</t>
  </si>
  <si>
    <t>STEADWYN SUPREMO</t>
  </si>
  <si>
    <t>SE40641/2013</t>
  </si>
  <si>
    <t>STEADWYN SOUL KISS</t>
  </si>
  <si>
    <t>SE40701/2022</t>
  </si>
  <si>
    <t>LILLKRÅKANS DISNEY DJANGO</t>
  </si>
  <si>
    <t>SE40702/2022</t>
  </si>
  <si>
    <t>LILLKRÅKANS DISNEY DORIS</t>
  </si>
  <si>
    <t>SE40703/2022</t>
  </si>
  <si>
    <t>LILLKRÅKANS DISNEY DESTINY</t>
  </si>
  <si>
    <t>SE40705/2022</t>
  </si>
  <si>
    <t>LILLKRÅKANS DISNEY DEANNA</t>
  </si>
  <si>
    <t>SE40770/2011</t>
  </si>
  <si>
    <t>CRAVING'S FABULOUS BLUE MOON</t>
  </si>
  <si>
    <t>SE40785/2019</t>
  </si>
  <si>
    <t>SWEETCAILEANZ CLEVER CABAL</t>
  </si>
  <si>
    <t>SE40786/2019</t>
  </si>
  <si>
    <t>SWEETCAILEANZ CLEVER CLAIRE</t>
  </si>
  <si>
    <t>SE40904/2018</t>
  </si>
  <si>
    <t>BRUDHOLMENS FOR A BETTER DAY</t>
  </si>
  <si>
    <t>SE40908/2018</t>
  </si>
  <si>
    <t>BRUDHOLMENS ADDICTED TO YOU</t>
  </si>
  <si>
    <t>SE40909/2018</t>
  </si>
  <si>
    <t>BRUDHOLMENS WITHOUT YOU</t>
  </si>
  <si>
    <t>SE40924/2021</t>
  </si>
  <si>
    <t>PUCKOLINAS MOBY DICK</t>
  </si>
  <si>
    <t>SE40925/2021</t>
  </si>
  <si>
    <t>PUCKOLINAS DON QUIJOTE</t>
  </si>
  <si>
    <t>SE40926/2021</t>
  </si>
  <si>
    <t>PUCKOLINAS OLIVER TWIST</t>
  </si>
  <si>
    <t>SE40927/2021</t>
  </si>
  <si>
    <t>PUCKOLINAS JANE EYRE</t>
  </si>
  <si>
    <t>SE40928/2021</t>
  </si>
  <si>
    <t>PUCKOLINAS AGNES CECILIA</t>
  </si>
  <si>
    <t>SE40929/2021</t>
  </si>
  <si>
    <t>PUCKOLINAS MARY SHELLEY</t>
  </si>
  <si>
    <t>SE40930/2021</t>
  </si>
  <si>
    <t>PUCKOLINAS ANNA KARENINA</t>
  </si>
  <si>
    <t>SE40931/2015</t>
  </si>
  <si>
    <t>GLAMSHINE'S DADDY COOL</t>
  </si>
  <si>
    <t>SE40931/2021</t>
  </si>
  <si>
    <t>PUCKOLINAS AGATHA CHRISTIE</t>
  </si>
  <si>
    <t>SE40932/2021</t>
  </si>
  <si>
    <t>PUCKOLINAS LADY CHATTERLEY</t>
  </si>
  <si>
    <t>SE40938/2015</t>
  </si>
  <si>
    <t>GLAMSHINE'S BELIEVE IN LOVE</t>
  </si>
  <si>
    <t>SE40939/2015</t>
  </si>
  <si>
    <t>DANTOS WALLE</t>
  </si>
  <si>
    <t>SE40940/2015</t>
  </si>
  <si>
    <t>DANTOS WANDA</t>
  </si>
  <si>
    <t>SE40941/2015</t>
  </si>
  <si>
    <t>DANTOS WIKTOR</t>
  </si>
  <si>
    <t>SE40942/2015</t>
  </si>
  <si>
    <t>DANTOS WILMA</t>
  </si>
  <si>
    <t>SE40943/2015</t>
  </si>
  <si>
    <t>DANTOS WINSTON</t>
  </si>
  <si>
    <t>SE40944/2015</t>
  </si>
  <si>
    <t>DANTOS WIGGO</t>
  </si>
  <si>
    <t>SE40945/2015</t>
  </si>
  <si>
    <t>DANTOS WILLE</t>
  </si>
  <si>
    <t>SE41002/2020</t>
  </si>
  <si>
    <t>CALLAHORN'S STOLEN HEART</t>
  </si>
  <si>
    <t>SE41038/2013</t>
  </si>
  <si>
    <t>EYESDELIGHT HUNTING HAWK</t>
  </si>
  <si>
    <t>SE41049/2014</t>
  </si>
  <si>
    <t>TOP-FASHION'S BLACK DIAMOND</t>
  </si>
  <si>
    <t>SE41050/2014</t>
  </si>
  <si>
    <t>TOP-FASHION'S BLUE DAZZLER</t>
  </si>
  <si>
    <t>SE41051/2014</t>
  </si>
  <si>
    <t>TOP-FASHION'S BLACK MAGIC</t>
  </si>
  <si>
    <t>SE41052/2014</t>
  </si>
  <si>
    <t>TOP-FASHION'S BLUE ANGEL</t>
  </si>
  <si>
    <t>SE41057/2011</t>
  </si>
  <si>
    <t>RED DOOR'S LILLIE MARLENE</t>
  </si>
  <si>
    <t>SE41084/2010</t>
  </si>
  <si>
    <t>CRONYS THE HIGHLANDER</t>
  </si>
  <si>
    <t>SE41088/2010</t>
  </si>
  <si>
    <t>CRONYS HIGHLAND ROSE</t>
  </si>
  <si>
    <t>SE41090/2024</t>
  </si>
  <si>
    <t>SUNWIND'S XTRA SPARKLE</t>
  </si>
  <si>
    <t>SE41231/2015</t>
  </si>
  <si>
    <t>MARMALADE SKIES OVER WICANI</t>
  </si>
  <si>
    <t>SE41270/2011</t>
  </si>
  <si>
    <t>CARONLEA CELTIC CHARM</t>
  </si>
  <si>
    <t>SE41527/2015</t>
  </si>
  <si>
    <t>ROSSCHELL IT STARTED WITH A KISS</t>
  </si>
  <si>
    <t>SE41603/2016</t>
  </si>
  <si>
    <t>FRIDENS SOCRAMENTO</t>
  </si>
  <si>
    <t>SE41632/2011</t>
  </si>
  <si>
    <t>HEARTS OF OLYMPIA LOVE KISSES</t>
  </si>
  <si>
    <t>SE41684/2017</t>
  </si>
  <si>
    <t>SKABONA MAXMARA</t>
  </si>
  <si>
    <t>SE41708/2020</t>
  </si>
  <si>
    <t>ARTHUR WEASLEY BIG BANG BOHEMIA</t>
  </si>
  <si>
    <t>SE41757/2023</t>
  </si>
  <si>
    <t>GEMDALES LOJALA LUDVIG</t>
  </si>
  <si>
    <t>SE41758/2023</t>
  </si>
  <si>
    <t>GEMDALES LIVLIGA LUKAS</t>
  </si>
  <si>
    <t>SE41759/2023</t>
  </si>
  <si>
    <t>GEMDALES LJUVLIGA LEONORA</t>
  </si>
  <si>
    <t>SE41760/2023</t>
  </si>
  <si>
    <t>GEMDALES LYCKLIGA LOUISE</t>
  </si>
  <si>
    <t>SE41761/2023</t>
  </si>
  <si>
    <t>GEMDALES LYCKADE LOVISA</t>
  </si>
  <si>
    <t>SE41762/2023</t>
  </si>
  <si>
    <t>GEMDALES LOVANDE LIVIA</t>
  </si>
  <si>
    <t>SE41821/2011</t>
  </si>
  <si>
    <t>CALLAHORN'S XTREMLY WANTED</t>
  </si>
  <si>
    <t>SE41876/2014</t>
  </si>
  <si>
    <t>BRONZE LEAF OBVIOUS OWENA</t>
  </si>
  <si>
    <t>SE41877/2014</t>
  </si>
  <si>
    <t>BRONZE LEAF OPENMINDED ONCHU</t>
  </si>
  <si>
    <t>SE41922/2015</t>
  </si>
  <si>
    <t>EARLY MORNINGS QUICK WIND</t>
  </si>
  <si>
    <t>SE41923/2015</t>
  </si>
  <si>
    <t>EARLY MORNINGS QUEEN L</t>
  </si>
  <si>
    <t>SE41924/2015</t>
  </si>
  <si>
    <t>EARLY MORNINGS QUEEN QUALITY</t>
  </si>
  <si>
    <t>SE41945/2013</t>
  </si>
  <si>
    <t>HONEY MELON FAY FIDELIA</t>
  </si>
  <si>
    <t>SE41946/2012</t>
  </si>
  <si>
    <t>COLLIE FARM HAWAII BEAUTY</t>
  </si>
  <si>
    <t>SE41947/2013</t>
  </si>
  <si>
    <t>ISCA VOM BOPPARDER HAMM</t>
  </si>
  <si>
    <t>SE42000/2017</t>
  </si>
  <si>
    <t>MIRONIK'S SOLO</t>
  </si>
  <si>
    <t>SE42001/2017</t>
  </si>
  <si>
    <t>MIRONIK'S SEEJA</t>
  </si>
  <si>
    <t>SE42002/2017</t>
  </si>
  <si>
    <t>MIRONIK'S SAESEE</t>
  </si>
  <si>
    <t>SE42003/2017</t>
  </si>
  <si>
    <t>MIRONIK'S SECURA</t>
  </si>
  <si>
    <t>SE42005/2017</t>
  </si>
  <si>
    <t>MIRONIK'S SEEF</t>
  </si>
  <si>
    <t>SE42027/2011</t>
  </si>
  <si>
    <t>ANGELEYE'S SUMMER BREEZE</t>
  </si>
  <si>
    <t>SE42029/2011</t>
  </si>
  <si>
    <t>ANGELEYE'S SUMMER LIGHTNING</t>
  </si>
  <si>
    <t>SE42031/2011</t>
  </si>
  <si>
    <t>ANGELEYE'S SUMMER DREAM</t>
  </si>
  <si>
    <t>SE42246/2018</t>
  </si>
  <si>
    <t>DUKE</t>
  </si>
  <si>
    <t>SE42297/2016</t>
  </si>
  <si>
    <t>KIVA'S EDEN HOT NAGA VIPER CHILI</t>
  </si>
  <si>
    <t>SE42324/2020</t>
  </si>
  <si>
    <t>DANTOS ÄRTAN</t>
  </si>
  <si>
    <t>SE42325/2020</t>
  </si>
  <si>
    <t>DANTOS ÄLVA</t>
  </si>
  <si>
    <t>SE42326/2020</t>
  </si>
  <si>
    <t>DANTOS ÄNGLA</t>
  </si>
  <si>
    <t>SE42327/2020</t>
  </si>
  <si>
    <t>DANTOS ÄRLA</t>
  </si>
  <si>
    <t>SE42328/2020</t>
  </si>
  <si>
    <t>DANTOS ÄDLA</t>
  </si>
  <si>
    <t>SE42329/2020</t>
  </si>
  <si>
    <t>DANTOS ÄRNA</t>
  </si>
  <si>
    <t>SE42337/2011</t>
  </si>
  <si>
    <t>STEADWYN SIMPLY SWELL</t>
  </si>
  <si>
    <t>SE42338/2011</t>
  </si>
  <si>
    <t>STEADWYN SMART STRIPES</t>
  </si>
  <si>
    <t>SE42339/2011</t>
  </si>
  <si>
    <t>STEADWYN SUNBEAM</t>
  </si>
  <si>
    <t>SE42343/2011</t>
  </si>
  <si>
    <t>WOOD ISLET B FOR BOURNE IDENTITY</t>
  </si>
  <si>
    <t>SE42347/2011</t>
  </si>
  <si>
    <t>WOOD ISLET B FOR BRAVE HEART</t>
  </si>
  <si>
    <t>SE42350/2011</t>
  </si>
  <si>
    <t>WOOD ISLET B FOR BODY GUARD</t>
  </si>
  <si>
    <t>SE42351/2011</t>
  </si>
  <si>
    <t>WOOD ISLET B FOR BULLET</t>
  </si>
  <si>
    <t>SE42426/2012</t>
  </si>
  <si>
    <t>BRANTASTIGS ÄDEL AG</t>
  </si>
  <si>
    <t>SE42431/2012</t>
  </si>
  <si>
    <t>BRANTASTIGS ÄLSKLINGSDOCKA</t>
  </si>
  <si>
    <t>SE42433/2012</t>
  </si>
  <si>
    <t>BRANTASTIGS ÄLSKLINGSSKAT</t>
  </si>
  <si>
    <t>SE42435/2020</t>
  </si>
  <si>
    <t>MIRONIK'S BOLERO</t>
  </si>
  <si>
    <t>SE42436/2020</t>
  </si>
  <si>
    <t>MIRONIK'S BASSINO</t>
  </si>
  <si>
    <t>SE42437/2020</t>
  </si>
  <si>
    <t>MIRONIK'S BALBO</t>
  </si>
  <si>
    <t>SE42438/2020</t>
  </si>
  <si>
    <t>MIRONIK'S BONICA</t>
  </si>
  <si>
    <t>SE42439/2020</t>
  </si>
  <si>
    <t>MIRONIK'S BETTYPRIOR</t>
  </si>
  <si>
    <t>SE42440/2013</t>
  </si>
  <si>
    <t>ASTOLAT'S DÁCTYLON DÉLICUS</t>
  </si>
  <si>
    <t>SE42440/2020</t>
  </si>
  <si>
    <t>BRONZE LEAF DESIGN RUSTIC RODERIC</t>
  </si>
  <si>
    <t>SE42441/2020</t>
  </si>
  <si>
    <t>BRONZE LEAF DESIGN RHINESTONE RILEY</t>
  </si>
  <si>
    <t>SE42442/2013</t>
  </si>
  <si>
    <t>ASTOLAT'S DARWINIA DISPÁR</t>
  </si>
  <si>
    <t>SE42442/2020</t>
  </si>
  <si>
    <t>BRONZE LEAF DESIGN REMARKABLE RYAN</t>
  </si>
  <si>
    <t>SE42444/2013</t>
  </si>
  <si>
    <t>ASTOLAT'S DAPHNE DUPLUSA</t>
  </si>
  <si>
    <t>SE42465/2010</t>
  </si>
  <si>
    <t>STAR HATCH FINEST FERRARI</t>
  </si>
  <si>
    <t>SE42469/2010</t>
  </si>
  <si>
    <t>STAR HATCH FANCY FIONA</t>
  </si>
  <si>
    <t>SE42470/2010</t>
  </si>
  <si>
    <t>STAR HATCH FANTASTIC FREJA</t>
  </si>
  <si>
    <t>SE42471/2010</t>
  </si>
  <si>
    <t>STAR HATCH FAMOUS FAIRY</t>
  </si>
  <si>
    <t>SE42472/2010</t>
  </si>
  <si>
    <t>STAR HATCH FREEKY FRIPPA</t>
  </si>
  <si>
    <t>SE42497/2015</t>
  </si>
  <si>
    <t>WIRINS RETRATO EN SEPIA</t>
  </si>
  <si>
    <t>SE42502/2015</t>
  </si>
  <si>
    <t>WIRINS DE AMOR Y DE SOMBRA</t>
  </si>
  <si>
    <t>SE42563/2011</t>
  </si>
  <si>
    <t>CORDYLINES DARK PASSION</t>
  </si>
  <si>
    <t>SE42564/2011</t>
  </si>
  <si>
    <t>CORDYLINES DOODLE DANDY</t>
  </si>
  <si>
    <t>SE42611/2011</t>
  </si>
  <si>
    <t>MIRONIK'S FRACER</t>
  </si>
  <si>
    <t>SE42612/2011</t>
  </si>
  <si>
    <t>MIRONIK'S FABI</t>
  </si>
  <si>
    <t>SE42613/2011</t>
  </si>
  <si>
    <t>MIRONIK'S FARINA</t>
  </si>
  <si>
    <t>SE42614/2011</t>
  </si>
  <si>
    <t>MIRONIK'S FRY</t>
  </si>
  <si>
    <t>SE42615/2011</t>
  </si>
  <si>
    <t>RUNNERWAY CARPE DIEM</t>
  </si>
  <si>
    <t>SE42616/2011</t>
  </si>
  <si>
    <t>RUNNERWAY CLOUD IN THE SKY</t>
  </si>
  <si>
    <t>SE42618/2011</t>
  </si>
  <si>
    <t>RUNNERWAY CHAMPIONSHIP BEGINS</t>
  </si>
  <si>
    <t>SE42619/2011</t>
  </si>
  <si>
    <t>RUNNERWAY CUTE GIRL</t>
  </si>
  <si>
    <t>SE42620/2011</t>
  </si>
  <si>
    <t>RUNNERWAY CARMA-FLYFIELDS</t>
  </si>
  <si>
    <t>SE42621/2011</t>
  </si>
  <si>
    <t>RUNNERWAY CELEBRATE ME</t>
  </si>
  <si>
    <t>SE42627/2011</t>
  </si>
  <si>
    <t>BUSAN'S JETSET JEHU</t>
  </si>
  <si>
    <t>SE42651/2021</t>
  </si>
  <si>
    <t>SAPPHIRESKY IN THE JUNGLE</t>
  </si>
  <si>
    <t>SE42712/2015</t>
  </si>
  <si>
    <t>CARADHRAS KISSES FOR YOU</t>
  </si>
  <si>
    <t>SE42723/2018</t>
  </si>
  <si>
    <t>SPRINGMIST'S RHAEGAL OF FIRE AND IC</t>
  </si>
  <si>
    <t>SE42724/2018</t>
  </si>
  <si>
    <t>SPRINGMIST'S SYRAX OF TARGAYEN</t>
  </si>
  <si>
    <t>SE42725/2018</t>
  </si>
  <si>
    <t>SPRINGMIST'S VISERION OF VISERYS</t>
  </si>
  <si>
    <t>SE42726/2018</t>
  </si>
  <si>
    <t>SPRINGMIST'S DROGON OF DAENERYS</t>
  </si>
  <si>
    <t>SE42907/2023</t>
  </si>
  <si>
    <t>UTOPIA NOVA BUBBLES AND ROSÉ</t>
  </si>
  <si>
    <t>SE42908/2023</t>
  </si>
  <si>
    <t>UTOPIA NOVA BLACK PEARL</t>
  </si>
  <si>
    <t>SE42933/2011</t>
  </si>
  <si>
    <t>ONEWAY'S METALLICA</t>
  </si>
  <si>
    <t>SE42934/2011</t>
  </si>
  <si>
    <t>ONEWAY'S MOTÖRHEAD</t>
  </si>
  <si>
    <t>SE42935/2011</t>
  </si>
  <si>
    <t>ONEWAY'S IRON MAIDEN</t>
  </si>
  <si>
    <t>SE42949/2023</t>
  </si>
  <si>
    <t>GALAX STAR LASSIE</t>
  </si>
  <si>
    <t>SE42952/2012</t>
  </si>
  <si>
    <t>COLLYDANE'S KYLIE MINOGUE</t>
  </si>
  <si>
    <t>SE42952/2023</t>
  </si>
  <si>
    <t>GALAX STAR KERSTIN</t>
  </si>
  <si>
    <t>SE43061/2015</t>
  </si>
  <si>
    <t>PRIVAT'S Q 4 BABY BLUE</t>
  </si>
  <si>
    <t>SE43132/2012</t>
  </si>
  <si>
    <t>FANCYMORE LOVE IS MAGIC</t>
  </si>
  <si>
    <t>SE43133/2012</t>
  </si>
  <si>
    <t>FANCYMORE CRAZY IN LOVE</t>
  </si>
  <si>
    <t>SE43134/2012</t>
  </si>
  <si>
    <t>FANCYMORE MAGIC ACE</t>
  </si>
  <si>
    <t>SE43137/2012</t>
  </si>
  <si>
    <t>FANCYMORE LOVE ATTRACTION</t>
  </si>
  <si>
    <t>SE43138/2012</t>
  </si>
  <si>
    <t>FANCYMORE MAGICAL LOVE</t>
  </si>
  <si>
    <t>SE43243/2012</t>
  </si>
  <si>
    <t>COOL LINES DONNIE DARKO</t>
  </si>
  <si>
    <t>SE43244/2012</t>
  </si>
  <si>
    <t>COOL LINES DON JUAN DEMARCO</t>
  </si>
  <si>
    <t>SE43256/2017</t>
  </si>
  <si>
    <t>GEMDALES FRÄCKA FREDRIK</t>
  </si>
  <si>
    <t>SE43257/2017</t>
  </si>
  <si>
    <t>GEMDALES FINA FREDRIKA</t>
  </si>
  <si>
    <t>SE43262/2013</t>
  </si>
  <si>
    <t>MIRONIK'S JACKS JUMP</t>
  </si>
  <si>
    <t>SE43263/2013</t>
  </si>
  <si>
    <t>MIRONIK'S JARVIS</t>
  </si>
  <si>
    <t>SE43264/2013</t>
  </si>
  <si>
    <t>MIRONIK'S JUNIPER</t>
  </si>
  <si>
    <t>SE43265/2013</t>
  </si>
  <si>
    <t>MIRONIK'S JINGBO</t>
  </si>
  <si>
    <t>SE43266/2013</t>
  </si>
  <si>
    <t>MIRONIK'S JORCADA</t>
  </si>
  <si>
    <t>SE43267/2013</t>
  </si>
  <si>
    <t>MIRONIK'S JEMEZ</t>
  </si>
  <si>
    <t>SE43364/2011</t>
  </si>
  <si>
    <t>ALMAIS BARBARA HENDRICKS</t>
  </si>
  <si>
    <t>SE43554/2014</t>
  </si>
  <si>
    <t>ÖXATORPETS JULIA</t>
  </si>
  <si>
    <t>SE43580/2017</t>
  </si>
  <si>
    <t>SKABONA KISS FROM HEAVEN</t>
  </si>
  <si>
    <t>SE43581/2017</t>
  </si>
  <si>
    <t>SKABONA HEAVEN CAN WAIT</t>
  </si>
  <si>
    <t>SE43582/2017</t>
  </si>
  <si>
    <t>SKABONA KNOCKIN'ON HEAVEN'S DOOR</t>
  </si>
  <si>
    <t>SE43636/2021</t>
  </si>
  <si>
    <t>MIRONIK'S GOZZI</t>
  </si>
  <si>
    <t>SE43637/2021</t>
  </si>
  <si>
    <t>MIRONIK'S GALLANT</t>
  </si>
  <si>
    <t>SE43638/2021</t>
  </si>
  <si>
    <t>MIRONIK'S GLENNIE</t>
  </si>
  <si>
    <t>SE43639/2021</t>
  </si>
  <si>
    <t>MIRONIK'S GIONTA</t>
  </si>
  <si>
    <t>SE43640/2021</t>
  </si>
  <si>
    <t>MIRONIK'S GRYBA</t>
  </si>
  <si>
    <t>SE43641/2021</t>
  </si>
  <si>
    <t>MIRONIK'S GLYNN</t>
  </si>
  <si>
    <t>SE43642/2021</t>
  </si>
  <si>
    <t>MIRONIK'S GOYETTE</t>
  </si>
  <si>
    <t>SE43643/2021</t>
  </si>
  <si>
    <t>MIRONIK'S GORDIE</t>
  </si>
  <si>
    <t>SE43821/2020</t>
  </si>
  <si>
    <t>SJAUSTRAU BONZAI</t>
  </si>
  <si>
    <t>SE43957/2018</t>
  </si>
  <si>
    <t>STAR HATCH BIG LOVE</t>
  </si>
  <si>
    <t>SE43958/2018</t>
  </si>
  <si>
    <t>STAR HATCH RUN TO YOU</t>
  </si>
  <si>
    <t>SE43959/2018</t>
  </si>
  <si>
    <t>STAR HATCH IT JUST HAPPENS</t>
  </si>
  <si>
    <t>SE43960/2018</t>
  </si>
  <si>
    <t>STAR HATCH I WISH I COULD FLY</t>
  </si>
  <si>
    <t>SE43961/2018</t>
  </si>
  <si>
    <t>STAR HATCH JOYRIDE</t>
  </si>
  <si>
    <t>SE43962/2018</t>
  </si>
  <si>
    <t>STAR HATCH SHE GOT THE LOOK</t>
  </si>
  <si>
    <t>SE43965/2018</t>
  </si>
  <si>
    <t>STAR HATCH DRESS TO SUCESS</t>
  </si>
  <si>
    <t>SE43966/2018</t>
  </si>
  <si>
    <t>STAR HATCH JUNE AFTERNOON</t>
  </si>
  <si>
    <t>SE43966/2024</t>
  </si>
  <si>
    <t>AFTERHERO AZURE CHARM</t>
  </si>
  <si>
    <t>SE43978/2021</t>
  </si>
  <si>
    <t>SEA MEADOW'S BETTY</t>
  </si>
  <si>
    <t>SE43979/2021</t>
  </si>
  <si>
    <t>SEA MEADOW'S BABETTE</t>
  </si>
  <si>
    <t>SE43980/2021</t>
  </si>
  <si>
    <t>SEA MEADOW'S BRAXTON</t>
  </si>
  <si>
    <t>SE43981/2021</t>
  </si>
  <si>
    <t>SEA MEADOW'S BECCA</t>
  </si>
  <si>
    <t>SE43982/2021</t>
  </si>
  <si>
    <t>SEA MEADOW'S BALTAZAR</t>
  </si>
  <si>
    <t>SE43983/2021</t>
  </si>
  <si>
    <t>GEMDALES JUBLANDE JONATHAN</t>
  </si>
  <si>
    <t>SE43984/2021</t>
  </si>
  <si>
    <t>GEMDALES JAZZIGA JAKOB</t>
  </si>
  <si>
    <t>SE43985/2021</t>
  </si>
  <si>
    <t>GEMDALES JÄTTESÖTA JOSEFIN</t>
  </si>
  <si>
    <t>SE43986/2021</t>
  </si>
  <si>
    <t>GATEFIELDS SUMMER LOVE</t>
  </si>
  <si>
    <t>SE43987/2021</t>
  </si>
  <si>
    <t>GATEFIELDS EVER GIVEN LOVE</t>
  </si>
  <si>
    <t>SE43988/2021</t>
  </si>
  <si>
    <t>GATEFIELDS FOREVER IN LOVE</t>
  </si>
  <si>
    <t>SE43989/2021</t>
  </si>
  <si>
    <t>GATEFIELDS LOVE AFFAIR</t>
  </si>
  <si>
    <t>SE43990/2021</t>
  </si>
  <si>
    <t>GATEFIELDS ALWAYS IN LOVE</t>
  </si>
  <si>
    <t>SE43994/2021</t>
  </si>
  <si>
    <t>CALAHOOLAS LILY OF THE VALLEY</t>
  </si>
  <si>
    <t>SE43995/2021</t>
  </si>
  <si>
    <t>CALAHOOLAS CRAZY LITTLE THING</t>
  </si>
  <si>
    <t>SE44001/2017</t>
  </si>
  <si>
    <t>MONDRENI'S BOURBON BOOZT</t>
  </si>
  <si>
    <t>SE44010/2015</t>
  </si>
  <si>
    <t>SWINGER HOT SUMMER</t>
  </si>
  <si>
    <t>SE44024/2013</t>
  </si>
  <si>
    <t>FORNBORGENS MISS MITZY</t>
  </si>
  <si>
    <t>SE44025/2013</t>
  </si>
  <si>
    <t>FORNBORGENS MIRAKEL MIRANDA</t>
  </si>
  <si>
    <t>SE44026/2013</t>
  </si>
  <si>
    <t>FORNBORGENS MYSTISKA MYNTA</t>
  </si>
  <si>
    <t>SE44028/2013</t>
  </si>
  <si>
    <t>FORNBORGENS MAJOR MELKER</t>
  </si>
  <si>
    <t>SE44029/2013</t>
  </si>
  <si>
    <t>FORNBORGENS MISTER MILTON</t>
  </si>
  <si>
    <t>SE44037/2016</t>
  </si>
  <si>
    <t>SHIMMERING'S SHOW MUST GO ON</t>
  </si>
  <si>
    <t>SE44038/2016</t>
  </si>
  <si>
    <t>SHIMMERING'S SHOW IN BLACK</t>
  </si>
  <si>
    <t>SE44040/2016</t>
  </si>
  <si>
    <t>SHIMMERING'S SUMMER STAR</t>
  </si>
  <si>
    <t>SE44041/2016</t>
  </si>
  <si>
    <t>SPRINGMIST'S MAGIC POWER</t>
  </si>
  <si>
    <t>SE44042/2016</t>
  </si>
  <si>
    <t>SPRINGMIST'S MAGIC WAND</t>
  </si>
  <si>
    <t>SE44044/2016</t>
  </si>
  <si>
    <t>SPRINGMIST'S MAGIC NUMBER</t>
  </si>
  <si>
    <t>SE44045/2016</t>
  </si>
  <si>
    <t>SPRINGMIST'S MAGIC MIRROR</t>
  </si>
  <si>
    <t>SE44046/2016</t>
  </si>
  <si>
    <t>SPRINGMIST'S MAGIC POTION</t>
  </si>
  <si>
    <t>SE44047/2016</t>
  </si>
  <si>
    <t>SPRINGMIST'S MAGIC EYE</t>
  </si>
  <si>
    <t>SE44100/2020</t>
  </si>
  <si>
    <t>TÖRNSKOGENS BISCOTTI</t>
  </si>
  <si>
    <t>SE44101/2020</t>
  </si>
  <si>
    <t>TÖRNSKOGENS CANNOLI</t>
  </si>
  <si>
    <t>SE44102/2020</t>
  </si>
  <si>
    <t>TÖRNSKOGENS SEMIFREDDO</t>
  </si>
  <si>
    <t>SE44104/2020</t>
  </si>
  <si>
    <t>TÖRNSKOGENS TIRAMISU</t>
  </si>
  <si>
    <t>SE44108/2020</t>
  </si>
  <si>
    <t>RUNNERWAY MIDZUMMER FLOWER</t>
  </si>
  <si>
    <t>SE44109/2020</t>
  </si>
  <si>
    <t>RUNNERWAY MIDZUMMER MAGIC BLUE</t>
  </si>
  <si>
    <t>SE44129/2014</t>
  </si>
  <si>
    <t>LAWLESS PLAY MISTY FOR ME</t>
  </si>
  <si>
    <t>SE44130/2014</t>
  </si>
  <si>
    <t>MORGONRODNADENS ELVIS</t>
  </si>
  <si>
    <t>SE44131/2014</t>
  </si>
  <si>
    <t>MORGONRODNADENS EMMET</t>
  </si>
  <si>
    <t>SE44132/2014</t>
  </si>
  <si>
    <t>MORGONRODNADENS ELSA</t>
  </si>
  <si>
    <t>SE44133/2014</t>
  </si>
  <si>
    <t>MORGONRODNADENS EVITA</t>
  </si>
  <si>
    <t>SE44134/2014</t>
  </si>
  <si>
    <t>MORGONRODNADENS ESTELLA POLARIS</t>
  </si>
  <si>
    <t>SE44135/2014</t>
  </si>
  <si>
    <t>MORGONRODNADENS ELEKTRA</t>
  </si>
  <si>
    <t>SE44319/2020</t>
  </si>
  <si>
    <t>SPRINGMIST'S PIECE BY PIECE</t>
  </si>
  <si>
    <t>SE44320/2020</t>
  </si>
  <si>
    <t>SPRINGMIST'S PIECE OF MY HEART</t>
  </si>
  <si>
    <t>SE44321/2020</t>
  </si>
  <si>
    <t>SPRINGMIST'S PIECE OF LUCK</t>
  </si>
  <si>
    <t>SE44495/2022</t>
  </si>
  <si>
    <t>MABINOGION EADITH</t>
  </si>
  <si>
    <t>SE44499/2012</t>
  </si>
  <si>
    <t>SANDCASTLE'S DIVA IN DISGUISE</t>
  </si>
  <si>
    <t>SE44525/2014</t>
  </si>
  <si>
    <t>BALTIMOORE TOP PERFORMANCE</t>
  </si>
  <si>
    <t>SE44528/2014</t>
  </si>
  <si>
    <t>ÄSSTORPS XARABI</t>
  </si>
  <si>
    <t>SE44529/2014</t>
  </si>
  <si>
    <t>ÄSSTORPS XABIERE</t>
  </si>
  <si>
    <t>SE44761/2012</t>
  </si>
  <si>
    <t>GATEFIELDS MAGIC MIRROR</t>
  </si>
  <si>
    <t>SE44762/2012</t>
  </si>
  <si>
    <t>GATEFIELDS MAGICAL PLAYER</t>
  </si>
  <si>
    <t>SE44763/2012</t>
  </si>
  <si>
    <t>GATEFIELDS MAGIC SMILE</t>
  </si>
  <si>
    <t>SE44765/2012</t>
  </si>
  <si>
    <t>GATEFIELDS GOLDEN MAGIC</t>
  </si>
  <si>
    <t>SE44766/2012</t>
  </si>
  <si>
    <t>GATEFIELDS MAGIC FEELING</t>
  </si>
  <si>
    <t>SE44824/2023</t>
  </si>
  <si>
    <t>FÄLADENS MISS GO-GO TOMAGO</t>
  </si>
  <si>
    <t>SE44825/2023</t>
  </si>
  <si>
    <t>FÄLADENS MISS GRACE</t>
  </si>
  <si>
    <t>SE44916/2010</t>
  </si>
  <si>
    <t>KENDRAKES MARCELLO</t>
  </si>
  <si>
    <t>SE44920/2010</t>
  </si>
  <si>
    <t>KENDRAKES LA CONTESSA</t>
  </si>
  <si>
    <t>SE44972/2012</t>
  </si>
  <si>
    <t>SHIM'S THAT'S WHAT YOU SAY</t>
  </si>
  <si>
    <t>SE44976/2012</t>
  </si>
  <si>
    <t>SHIM'S WHAT ELSE CAN WE DO</t>
  </si>
  <si>
    <t>SE44977/2012</t>
  </si>
  <si>
    <t>LEGENDENS MIDZUMMER NORDIC LIGHT</t>
  </si>
  <si>
    <t>SE44979/2012</t>
  </si>
  <si>
    <t>LEGENDENS MIDZUMMER NIGHTS DREAM</t>
  </si>
  <si>
    <t>SE44981/2012</t>
  </si>
  <si>
    <t>LEGENDENS MIDZUMMER BLUE LIGHT</t>
  </si>
  <si>
    <t>SE44984/2012</t>
  </si>
  <si>
    <t>A'PALOS WONDERFUL GIRL EMILOU</t>
  </si>
  <si>
    <t>SE45004/2011</t>
  </si>
  <si>
    <t>BUSAN'S KAXIGA KATJA</t>
  </si>
  <si>
    <t>SE45009/2011</t>
  </si>
  <si>
    <t>BUSAN'S KAVATE KAMRAT</t>
  </si>
  <si>
    <t>SE45169/2021</t>
  </si>
  <si>
    <t>DZHIMIS KELVIN</t>
  </si>
  <si>
    <t>SE45199/2017</t>
  </si>
  <si>
    <t>RUNNERWAY QUADRA</t>
  </si>
  <si>
    <t>SE45200/2017</t>
  </si>
  <si>
    <t>RUNNERWAY QUATTRO</t>
  </si>
  <si>
    <t>SE45254/2016</t>
  </si>
  <si>
    <t>ONEWAY'S JOAN JETT</t>
  </si>
  <si>
    <t>SE45255/2016</t>
  </si>
  <si>
    <t>ONEWAY'S LITA FORD</t>
  </si>
  <si>
    <t>SE45290/2024</t>
  </si>
  <si>
    <t>TEXFORRIER TEA TIME AGAIN</t>
  </si>
  <si>
    <t>SE45307/2019</t>
  </si>
  <si>
    <t>CALAHOOLAS STILL LOVING YOU</t>
  </si>
  <si>
    <t>SE45309/2019</t>
  </si>
  <si>
    <t>SAMMEN'S MEMORIES IN BLU</t>
  </si>
  <si>
    <t>SE45310/2019</t>
  </si>
  <si>
    <t>SAMMEN'S MY OWN MOON</t>
  </si>
  <si>
    <t>SE45385/2011</t>
  </si>
  <si>
    <t>DREAMS OF WOODLAND BLACK BERRY</t>
  </si>
  <si>
    <t>SE45490/2015</t>
  </si>
  <si>
    <t>BLUE PETIPA'S DAI DUXBURY</t>
  </si>
  <si>
    <t>SE45491/2015</t>
  </si>
  <si>
    <t>BLUE PETIPA'S DEKA DAIZUKE</t>
  </si>
  <si>
    <t>SE45492/2015</t>
  </si>
  <si>
    <t>BLUE PETIPA'S DODGE DESANTIS</t>
  </si>
  <si>
    <t>SE45511/2019</t>
  </si>
  <si>
    <t>NERLEIRMOENS DARK HEART BREAKER</t>
  </si>
  <si>
    <t>SE45523/2016</t>
  </si>
  <si>
    <t>STARSPANGLE'S SUNSHINE</t>
  </si>
  <si>
    <t>SE45526/2016</t>
  </si>
  <si>
    <t>STARSPANGLE'S FIRE STORM</t>
  </si>
  <si>
    <t>SE45529/2010</t>
  </si>
  <si>
    <t>DE NICE'S DREAM LINE'S OLIVER TWIST</t>
  </si>
  <si>
    <t>SE45529/2016</t>
  </si>
  <si>
    <t>STARSPANGLE'S HEAT WAVE</t>
  </si>
  <si>
    <t>SE45536/2013</t>
  </si>
  <si>
    <t>CINNABERRY'S STORMWIND</t>
  </si>
  <si>
    <t>SE45537/2013</t>
  </si>
  <si>
    <t>WICANI INFRA RED</t>
  </si>
  <si>
    <t>SE45560/2018</t>
  </si>
  <si>
    <t>TOLITA TROLLETS ASLAN</t>
  </si>
  <si>
    <t>SE45678/2014</t>
  </si>
  <si>
    <t>SPOTTY DOT'S DR NO</t>
  </si>
  <si>
    <t>SE45679/2014</t>
  </si>
  <si>
    <t>SPOTTY DOT'S LIVE AND LET DIE</t>
  </si>
  <si>
    <t>SE45680/2014</t>
  </si>
  <si>
    <t>SPOTTY DOT'S YOU ONLY LIVE TWICE</t>
  </si>
  <si>
    <t>SE45682/2014</t>
  </si>
  <si>
    <t>SPOTTY DOT'S FOR YOUR EYES ONLY</t>
  </si>
  <si>
    <t>SE45717/2022</t>
  </si>
  <si>
    <t>SKABONA SOMEBODY TO LOVE</t>
  </si>
  <si>
    <t>SE45720/2022</t>
  </si>
  <si>
    <t>SKABONA BLACK ORCHID</t>
  </si>
  <si>
    <t>SE45721/2022</t>
  </si>
  <si>
    <t>SKABONA BACK TO BLACK</t>
  </si>
  <si>
    <t>SE45790/2010</t>
  </si>
  <si>
    <t>SIMPLY FOR YOU LYNMEAD</t>
  </si>
  <si>
    <t>SE45856/2014</t>
  </si>
  <si>
    <t>GATEFIELDS SWEET LITTLE FIRE FLY</t>
  </si>
  <si>
    <t>SE45857/2014</t>
  </si>
  <si>
    <t>GATEFIELDS SMOKE ON THE WATER</t>
  </si>
  <si>
    <t>SE45859/2014</t>
  </si>
  <si>
    <t>GATEFIELDS HEAVENS ON FIRE</t>
  </si>
  <si>
    <t>SE45860/2014</t>
  </si>
  <si>
    <t>GATEFIELDS IN CASE OF FIRE</t>
  </si>
  <si>
    <t>SE45861/2014</t>
  </si>
  <si>
    <t>GATEFIELDS PLAY WITH FIRE</t>
  </si>
  <si>
    <t>SE45863/2014</t>
  </si>
  <si>
    <t>GATEFIELDS I'M ALL AFLAME</t>
  </si>
  <si>
    <t>SE45888/2016</t>
  </si>
  <si>
    <t>PHROSTMADE'S FIRST KISS</t>
  </si>
  <si>
    <t>SE45896/2013</t>
  </si>
  <si>
    <t>SAMMEN'S BLUE PRINCESS OF BRAZILIAN</t>
  </si>
  <si>
    <t>SE45897/2013</t>
  </si>
  <si>
    <t>SAMMEN'S BLUE QUEEN OF BRAZILIAN</t>
  </si>
  <si>
    <t>SE45991/2018</t>
  </si>
  <si>
    <t>CALLAHORN'S LOTHARIO</t>
  </si>
  <si>
    <t>SE45993/2018</t>
  </si>
  <si>
    <t>CALLAHORN'S THE LADY IS A TRAMP</t>
  </si>
  <si>
    <t>SE46086/2021</t>
  </si>
  <si>
    <t>TEXFORRIER RESERVED FOR TÖRNSKOGENS</t>
  </si>
  <si>
    <t>SE46121/2011</t>
  </si>
  <si>
    <t>PHROSTMADE'S WHISH OF BLACK DELIGHT</t>
  </si>
  <si>
    <t>SE46171/2018</t>
  </si>
  <si>
    <t>DIAMONDFOX ABSOLUTE PINKIE PIE</t>
  </si>
  <si>
    <t>SE46248/2017</t>
  </si>
  <si>
    <t>SPRINGMIST'S STRONG POINT</t>
  </si>
  <si>
    <t>SE46249/2017</t>
  </si>
  <si>
    <t>SPRINGMIST'S STRONG MEDICIN</t>
  </si>
  <si>
    <t>SE46250/2017</t>
  </si>
  <si>
    <t>SPRINGMIST'S STRONG WIND</t>
  </si>
  <si>
    <t>SE46251/2017</t>
  </si>
  <si>
    <t>SPRINGMIST'S STRONG ACTION</t>
  </si>
  <si>
    <t>SE46252/2017</t>
  </si>
  <si>
    <t>SPRINGMIST'S STRONG ENOUGH</t>
  </si>
  <si>
    <t>SE46264/2012</t>
  </si>
  <si>
    <t>BUSAN'S MAGNIFIKA MAYA</t>
  </si>
  <si>
    <t>SE46278/2023</t>
  </si>
  <si>
    <t>FACHINGS ORLANDO MAGIC</t>
  </si>
  <si>
    <t>SE46279/2023</t>
  </si>
  <si>
    <t>FACHINGS DENVER NUGGETS</t>
  </si>
  <si>
    <t>SE46280/2023</t>
  </si>
  <si>
    <t>FACHINGS DALLAS MAVERICKS</t>
  </si>
  <si>
    <t>SE46282/2023</t>
  </si>
  <si>
    <t>FACHINGS UTAH JAZZ</t>
  </si>
  <si>
    <t>SE46283/2023</t>
  </si>
  <si>
    <t>FACHINGS MIAMI HEAT</t>
  </si>
  <si>
    <t>SE46286/2019</t>
  </si>
  <si>
    <t>NERLEIRMOENS BLUE AMAZING GRACE</t>
  </si>
  <si>
    <t>SE46319/2018</t>
  </si>
  <si>
    <t>ONEWAY'S LET'S GO CRAZY</t>
  </si>
  <si>
    <t>SE46320/2018</t>
  </si>
  <si>
    <t>ONEWAY'S CASINO ROYALE</t>
  </si>
  <si>
    <t>SE46332/2018</t>
  </si>
  <si>
    <t>MIRONIK'S ULLUS</t>
  </si>
  <si>
    <t>SE46333/2018</t>
  </si>
  <si>
    <t>MIRONIK'S ULTRA</t>
  </si>
  <si>
    <t>SE46383/2011</t>
  </si>
  <si>
    <t>LUZY DE PAULARA</t>
  </si>
  <si>
    <t>SE46404/2012</t>
  </si>
  <si>
    <t>GUMMAGÅRDENS ALBERTINA</t>
  </si>
  <si>
    <t>SE46468/2010</t>
  </si>
  <si>
    <t>TOLITA TROLLETS FREJ</t>
  </si>
  <si>
    <t>SE46470/2010</t>
  </si>
  <si>
    <t>TOLITA TROLLETS BALDER</t>
  </si>
  <si>
    <t>SE46472/2010</t>
  </si>
  <si>
    <t>TOLITA TROLLETS FREJA</t>
  </si>
  <si>
    <t>SE46473/2010</t>
  </si>
  <si>
    <t>TOLITA TROLLETS ISSI</t>
  </si>
  <si>
    <t>SE46601/2022</t>
  </si>
  <si>
    <t>MEADOW LANE'S DON'T STOP BELIEVIN'</t>
  </si>
  <si>
    <t>SE46621/2014</t>
  </si>
  <si>
    <t>MONSTAR'S GREAT FIRST IMPRESSION</t>
  </si>
  <si>
    <t>SE46692/2022</t>
  </si>
  <si>
    <t>MIRONIK'S JOKER</t>
  </si>
  <si>
    <t>SE46693/2022</t>
  </si>
  <si>
    <t>MIRONIK'S JAYCEE</t>
  </si>
  <si>
    <t>SE46694/2022</t>
  </si>
  <si>
    <t>MIRONIK'S JULISKA</t>
  </si>
  <si>
    <t>SE46695/2022</t>
  </si>
  <si>
    <t>MIRONIK'S JADWIGA</t>
  </si>
  <si>
    <t>SE46696/2022</t>
  </si>
  <si>
    <t>MIRONIK'S JULIA ROSE</t>
  </si>
  <si>
    <t>SE46721/2017</t>
  </si>
  <si>
    <t>CALAHOOLAS PENNY LANE</t>
  </si>
  <si>
    <t>SE46723/2017</t>
  </si>
  <si>
    <t>CALAHOOLAS SGT PEPPER</t>
  </si>
  <si>
    <t>SE46724/2017</t>
  </si>
  <si>
    <t>CALAHOOLAS A HARD DAY'S NIGHT</t>
  </si>
  <si>
    <t>SE46746/2011</t>
  </si>
  <si>
    <t>ONEWAY'S GULD-IVAR FLINTHJÄRTA</t>
  </si>
  <si>
    <t>SE46747/2011</t>
  </si>
  <si>
    <t>ONEWAY'S MAGICA DE HEX</t>
  </si>
  <si>
    <t>SE46839/2014</t>
  </si>
  <si>
    <t>COUNTRY OF LOVE WHITNEY HOUSTON</t>
  </si>
  <si>
    <t>SE46879/2013</t>
  </si>
  <si>
    <t>SPRINGMIST'S I'VE GOT THE POWER</t>
  </si>
  <si>
    <t>SE46880/2013</t>
  </si>
  <si>
    <t>SPRINGMIST'S I WILL SURVIVE</t>
  </si>
  <si>
    <t>SE46881/2013</t>
  </si>
  <si>
    <t>SPRINGMIST'S I'M ALIVE</t>
  </si>
  <si>
    <t>SE46882/2013</t>
  </si>
  <si>
    <t>SPRINGMIST'S STANDING STRONG</t>
  </si>
  <si>
    <t>SE46883/2013</t>
  </si>
  <si>
    <t>SPRINGMIST'S STRONG SPIRIT</t>
  </si>
  <si>
    <t>SE46958/2011</t>
  </si>
  <si>
    <t>ANOOSHEH'S SOL</t>
  </si>
  <si>
    <t>SE46980/2010</t>
  </si>
  <si>
    <t>STAR HATCH BRILLIANT BLACK GRACE</t>
  </si>
  <si>
    <t>SE46981/2010</t>
  </si>
  <si>
    <t>STAR HATCH MY OWN GUCCI</t>
  </si>
  <si>
    <t>SE46982/2010</t>
  </si>
  <si>
    <t>STAR HATCH TAST OF GALLIANO</t>
  </si>
  <si>
    <t>SE47113/2014</t>
  </si>
  <si>
    <t>FANCYMORE FIRST CLASS PERFORMANCE</t>
  </si>
  <si>
    <t>SE47114/2014</t>
  </si>
  <si>
    <t>FANCYMORE QUEEN OF THE NIGHT</t>
  </si>
  <si>
    <t>SE47115/2014</t>
  </si>
  <si>
    <t>FANCYMORE TAKE IT ALL</t>
  </si>
  <si>
    <t>SE47117/2014</t>
  </si>
  <si>
    <t>FANCYMORE SOMEONE LIKE YOU</t>
  </si>
  <si>
    <t>SE47118/2014</t>
  </si>
  <si>
    <t>FANCYMORE SPARKLING PERFORMANCE</t>
  </si>
  <si>
    <t>SE47119/2014</t>
  </si>
  <si>
    <t>FANCYMORE SET FIRE TO THE RAIN</t>
  </si>
  <si>
    <t>SE47120/2011</t>
  </si>
  <si>
    <t>DREAMS OF WOODLAND BANDIT</t>
  </si>
  <si>
    <t>SE47509/2012</t>
  </si>
  <si>
    <t>CLINGSTONE'S FLASH BACK</t>
  </si>
  <si>
    <t>SE47612/2013</t>
  </si>
  <si>
    <t>STARSPANGLE'S BRAZILIAN BLUE LADY</t>
  </si>
  <si>
    <t>SE47613/2013</t>
  </si>
  <si>
    <t>STARSPANGLE'S BRAZILIAN BLACK LADY</t>
  </si>
  <si>
    <t>SE47614/2013</t>
  </si>
  <si>
    <t>STARSPANGLE'S BRAZILIAN DARK LADY</t>
  </si>
  <si>
    <t>SE47614/2014</t>
  </si>
  <si>
    <t>TÖRNSKOGENS ELISABETH ARDEN</t>
  </si>
  <si>
    <t>SE47616/2014</t>
  </si>
  <si>
    <t>TÖRNSKOGENS BVLGARI CHRYSTALLINE</t>
  </si>
  <si>
    <t>SE47617/2014</t>
  </si>
  <si>
    <t>TÖRNSKOGENS BOSS ORANGE MAN</t>
  </si>
  <si>
    <t>SE47670/2010</t>
  </si>
  <si>
    <t>OTTEY'S SILVER DOLLAR</t>
  </si>
  <si>
    <t>SE47673/2010</t>
  </si>
  <si>
    <t>OTTEY'S IN CASH</t>
  </si>
  <si>
    <t>SE47674/2010</t>
  </si>
  <si>
    <t>OTTEY'S MONEY CAN'T BUY</t>
  </si>
  <si>
    <t>SE47675/2010</t>
  </si>
  <si>
    <t>OTTEY'S MONEY HONEY</t>
  </si>
  <si>
    <t>SE47676/2010</t>
  </si>
  <si>
    <t>ÖXATORPETS FREJA</t>
  </si>
  <si>
    <t>SE47677/2010</t>
  </si>
  <si>
    <t>ÖXATORPETS FIONA</t>
  </si>
  <si>
    <t>SE47725/2019</t>
  </si>
  <si>
    <t>SAPPHIRESKY KING OF ENGLAND</t>
  </si>
  <si>
    <t>SE47726/2019</t>
  </si>
  <si>
    <t>SAPPHIRESKY HE'S THE KING</t>
  </si>
  <si>
    <t>SE47730/2019</t>
  </si>
  <si>
    <t>SAPPHIRESKY LOVE WILL LAST</t>
  </si>
  <si>
    <t>SE47731/2019</t>
  </si>
  <si>
    <t>SAPPHIRESKY LOVE GOES ON</t>
  </si>
  <si>
    <t>SE47798/2018</t>
  </si>
  <si>
    <t>MIRONIK'S TOBLERONE</t>
  </si>
  <si>
    <t>SE47799/2018</t>
  </si>
  <si>
    <t>MIRONIK'S TWIST</t>
  </si>
  <si>
    <t>SE47800/2018</t>
  </si>
  <si>
    <t>MIRONIK'S TWINKIE</t>
  </si>
  <si>
    <t>SE47802/2018</t>
  </si>
  <si>
    <t>MIRONIK'S TWIX</t>
  </si>
  <si>
    <t>SE47819/2024</t>
  </si>
  <si>
    <t>CLASSIC SCOTS QUESTION OF LOYALTY</t>
  </si>
  <si>
    <t>SE47889/2012</t>
  </si>
  <si>
    <t>GOLDEN MIST SUMMER SUNSHINE</t>
  </si>
  <si>
    <t>SE47984/2011</t>
  </si>
  <si>
    <t>JACK MACK'S TÈ BHAN TETH</t>
  </si>
  <si>
    <t>SE48054/2020</t>
  </si>
  <si>
    <t>DANTOS ÖNSKA</t>
  </si>
  <si>
    <t>SE48055/2020</t>
  </si>
  <si>
    <t>DANTOS ÖSTEN</t>
  </si>
  <si>
    <t>SE48056/2020</t>
  </si>
  <si>
    <t>DANTOS ÖRNIE</t>
  </si>
  <si>
    <t>SE48057/2020</t>
  </si>
  <si>
    <t>DANTOS ÖDETTE</t>
  </si>
  <si>
    <t>SE48058/2020</t>
  </si>
  <si>
    <t>DANTOS ÖYWIND</t>
  </si>
  <si>
    <t>SE48059/2020</t>
  </si>
  <si>
    <t>DANTOS ÖHMAN</t>
  </si>
  <si>
    <t>SE48087/2013</t>
  </si>
  <si>
    <t>TORROSLY'S SMOOTH ZIMBAD ZOEGA</t>
  </si>
  <si>
    <t>SE48088/2013</t>
  </si>
  <si>
    <t>DALLINAIRE A GIFT OF LOVE</t>
  </si>
  <si>
    <t>SE48140/2011</t>
  </si>
  <si>
    <t>RYDEEN DIVING INTO THE BLUES</t>
  </si>
  <si>
    <t>SE48145/2012</t>
  </si>
  <si>
    <t>CHAIREINS MARLEY</t>
  </si>
  <si>
    <t>SE48146/2012</t>
  </si>
  <si>
    <t>CHAIREINS DAISIE</t>
  </si>
  <si>
    <t>SE48147/2012</t>
  </si>
  <si>
    <t>CHAIREINS AMIE</t>
  </si>
  <si>
    <t>SE48148/2012</t>
  </si>
  <si>
    <t>CHAIREINS JAMIE</t>
  </si>
  <si>
    <t>SE48153/2012</t>
  </si>
  <si>
    <t>STEADWYN SANE SOPHISTICATION</t>
  </si>
  <si>
    <t>SE48158/2014</t>
  </si>
  <si>
    <t>STEADWYN SUNDAY STORY</t>
  </si>
  <si>
    <t>SE48160/2014</t>
  </si>
  <si>
    <t>STEADWYN SUNFLOWER</t>
  </si>
  <si>
    <t>SE48164/2014</t>
  </si>
  <si>
    <t>LAPINETTE'S GORGEOUS BLUE MONDAY</t>
  </si>
  <si>
    <t>SE48311/2016</t>
  </si>
  <si>
    <t>COOLHUNT'S HIP HIP HURRAY</t>
  </si>
  <si>
    <t>SE48314/2016</t>
  </si>
  <si>
    <t>COOLHUNT'S HEAVENLY HAPPINESS</t>
  </si>
  <si>
    <t>SE48333/2011</t>
  </si>
  <si>
    <t>MONSOLANA SUNREAL</t>
  </si>
  <si>
    <t>SE48347/2010</t>
  </si>
  <si>
    <t>BRANTASTIGS ZOMMARREGN</t>
  </si>
  <si>
    <t>SE48348/2010</t>
  </si>
  <si>
    <t>BRANTASTIGS ZOMMARHIMMEL</t>
  </si>
  <si>
    <t>SE48349/2010</t>
  </si>
  <si>
    <t>BRANTASTIGS ZOMMARKVÄLL</t>
  </si>
  <si>
    <t>SE48350/2010</t>
  </si>
  <si>
    <t>BRANTASTIGS ZOMMARMOLN</t>
  </si>
  <si>
    <t>SE48448/2021</t>
  </si>
  <si>
    <t>SUNWIND'S UNSTOPPABLE</t>
  </si>
  <si>
    <t>SE48450/2021</t>
  </si>
  <si>
    <t>SUNWIND'S UNIQUE GLOW</t>
  </si>
  <si>
    <t>SE48451/2021</t>
  </si>
  <si>
    <t>SUNWIND'S U CAN DANCE</t>
  </si>
  <si>
    <t>SE48492/2024</t>
  </si>
  <si>
    <t>SAN DIEGO BILA KAIFA</t>
  </si>
  <si>
    <t>SE48533/2011</t>
  </si>
  <si>
    <t>BRANTASTIGS ÅSKHIMMEL</t>
  </si>
  <si>
    <t>SE48534/2011</t>
  </si>
  <si>
    <t>BRANTASTIGS ÅSKMOLN</t>
  </si>
  <si>
    <t>SE48536/2011</t>
  </si>
  <si>
    <t>BRANTASTIGS ÅSKNATT</t>
  </si>
  <si>
    <t>SE48545/2017</t>
  </si>
  <si>
    <t>BRANTASTIGS HASSEL</t>
  </si>
  <si>
    <t>SE48546/2017</t>
  </si>
  <si>
    <t>BRANTASTIGS HÄGG</t>
  </si>
  <si>
    <t>SE48547/2017</t>
  </si>
  <si>
    <t>BRANTASTIGS HALLON</t>
  </si>
  <si>
    <t>SE48548/2017</t>
  </si>
  <si>
    <t>BRANTASTIGS HAVTORN</t>
  </si>
  <si>
    <t>SE48586/2014</t>
  </si>
  <si>
    <t>CORVI JANTÁROVÁ HVIEZDA</t>
  </si>
  <si>
    <t>SE48630/2010</t>
  </si>
  <si>
    <t>EARLY MORNINGS ONE NIGHT OF SIN</t>
  </si>
  <si>
    <t>SE48631/2010</t>
  </si>
  <si>
    <t>EARLY MORNINGS ONE DAY IN YOUR LIFE</t>
  </si>
  <si>
    <t>SE48632/2010</t>
  </si>
  <si>
    <t>EARLY MORNINGS ONE NIGHT</t>
  </si>
  <si>
    <t>SE48682/2011</t>
  </si>
  <si>
    <t>ELISSY HEY I LOVE YOU SO OF KASSIOP</t>
  </si>
  <si>
    <t>SE48713/2012</t>
  </si>
  <si>
    <t>JEPNICKS AGAINST ALL ODDS</t>
  </si>
  <si>
    <t>SE48714/2012</t>
  </si>
  <si>
    <t>JEPNICKS AFTER MY PRECIOUS</t>
  </si>
  <si>
    <t>SE48718/2011</t>
  </si>
  <si>
    <t>TOP-FASHION'S LIGHT MY FIRE</t>
  </si>
  <si>
    <t>SE48719/2011</t>
  </si>
  <si>
    <t>TOP-FASHION'S LIGHT MY SOUL</t>
  </si>
  <si>
    <t>SE48720/2011</t>
  </si>
  <si>
    <t>TOP-FASHION'S LOVE ME TENDER</t>
  </si>
  <si>
    <t>SE48721/2011</t>
  </si>
  <si>
    <t>TOP-FASHION'S LOVE ME TRUE</t>
  </si>
  <si>
    <t>SE48808/2012</t>
  </si>
  <si>
    <t>CARADHRAS AFRICAN NIGHT</t>
  </si>
  <si>
    <t>SE48809/2012</t>
  </si>
  <si>
    <t>CARADHRAS CARIBBEAN SUNRICE</t>
  </si>
  <si>
    <t>SE48810/2012</t>
  </si>
  <si>
    <t>CARADHRAS INDIA MALABAR</t>
  </si>
  <si>
    <t>SE48888/2013</t>
  </si>
  <si>
    <t>SPEEDYCROWN'S TORNADO</t>
  </si>
  <si>
    <t>SE48889/2013</t>
  </si>
  <si>
    <t>SPEEDYCROWN'S BLACK SPARKLER</t>
  </si>
  <si>
    <t>SE48891/2013</t>
  </si>
  <si>
    <t>SPEEDYCROWN'S THUNDERBOLT</t>
  </si>
  <si>
    <t>SE48892/2013</t>
  </si>
  <si>
    <t>SPEEDYCROWN'S SILVER STREAK</t>
  </si>
  <si>
    <t>SE48893/2013</t>
  </si>
  <si>
    <t>SPEEDYCROWN'S SILVER SLIPPER</t>
  </si>
  <si>
    <t>SE48981/2014</t>
  </si>
  <si>
    <t>LIGHT OF DAWN'S JUST WANNA KISS</t>
  </si>
  <si>
    <t>SE49010/2015</t>
  </si>
  <si>
    <t>ROSSCHELL CRYSTAL BLUBELLE</t>
  </si>
  <si>
    <t>SE49041/2016</t>
  </si>
  <si>
    <t>BUSAN'S QRISTOFFER</t>
  </si>
  <si>
    <t>SE49042/2016</t>
  </si>
  <si>
    <t>BUSAN'S QUINTUS</t>
  </si>
  <si>
    <t>SE49043/2016</t>
  </si>
  <si>
    <t>BUSAN'S QARAMELL</t>
  </si>
  <si>
    <t>SE49073/2021</t>
  </si>
  <si>
    <t>BOSS</t>
  </si>
  <si>
    <t>SE49074/2021</t>
  </si>
  <si>
    <t>CELINE</t>
  </si>
  <si>
    <t>SE49076/2021</t>
  </si>
  <si>
    <t>SMITH</t>
  </si>
  <si>
    <t>SE49077/2021</t>
  </si>
  <si>
    <t>STING</t>
  </si>
  <si>
    <t>SE49093/2017</t>
  </si>
  <si>
    <t>ONEWAY'S OOPS</t>
  </si>
  <si>
    <t>SE49096/2018</t>
  </si>
  <si>
    <t>IBIZA NIGHTS OF THE WINDY LANDS</t>
  </si>
  <si>
    <t>SE49129/2017</t>
  </si>
  <si>
    <t>GATEFIELDS AS TIME GOES BY</t>
  </si>
  <si>
    <t>SE49132/2017</t>
  </si>
  <si>
    <t>GATEFIELDS HOLD ON YOUR DREAM</t>
  </si>
  <si>
    <t>SE49133/2017</t>
  </si>
  <si>
    <t>GATEFIELDS JUST IN TIME</t>
  </si>
  <si>
    <t>SE49134/2017</t>
  </si>
  <si>
    <t>GATEFIELDS TIME AFTER TIME</t>
  </si>
  <si>
    <t>SE49135/2017</t>
  </si>
  <si>
    <t>GATEFIELDS RIGHT ON TARGET</t>
  </si>
  <si>
    <t>SE49137/2017</t>
  </si>
  <si>
    <t>GATEFIELDS ALL FOR LOVE</t>
  </si>
  <si>
    <t>SE49138/2017</t>
  </si>
  <si>
    <t>GATEFIELDS MAGGIE MAY</t>
  </si>
  <si>
    <t>SE49187/2023</t>
  </si>
  <si>
    <t>BUSAN'S TJUSIGE TRAZZEL</t>
  </si>
  <si>
    <t>SE49188/2023</t>
  </si>
  <si>
    <t>BUSAN'S TILLDRAGANDE TRUBBEL</t>
  </si>
  <si>
    <t>SE49189/2023</t>
  </si>
  <si>
    <t>BUSAN'S TREVILGA TRIXA</t>
  </si>
  <si>
    <t>SE49411/2019</t>
  </si>
  <si>
    <t>ONEWAY'S SOFF-I-PROPP</t>
  </si>
  <si>
    <t>SE49412/2010</t>
  </si>
  <si>
    <t>MERCILESS MERCURY</t>
  </si>
  <si>
    <t>SE49412/2019</t>
  </si>
  <si>
    <t>ONEWAY'S LISA LOOP</t>
  </si>
  <si>
    <t>SE49413/2010</t>
  </si>
  <si>
    <t>MERCILESS MANIAC</t>
  </si>
  <si>
    <t>SE49414/2010</t>
  </si>
  <si>
    <t>MERCILESS MASTER</t>
  </si>
  <si>
    <t>SE49415/2010</t>
  </si>
  <si>
    <t>MERCILESS MONSTER</t>
  </si>
  <si>
    <t>SE49416/2010</t>
  </si>
  <si>
    <t>MERCILESS MAFIA</t>
  </si>
  <si>
    <t>SE49417/2010</t>
  </si>
  <si>
    <t>MERCILESS MESS</t>
  </si>
  <si>
    <t>SE49446/2016</t>
  </si>
  <si>
    <t>ATTRACTIVE BLUE FAIRY ALISON VON BU</t>
  </si>
  <si>
    <t>SE49527/2011</t>
  </si>
  <si>
    <t>CARADHRAS BILLIE JEAN</t>
  </si>
  <si>
    <t>SE49584/2015</t>
  </si>
  <si>
    <t>TOONIAN ROCK STEADY</t>
  </si>
  <si>
    <t>SE49585/2015</t>
  </si>
  <si>
    <t>SÄTERTÖSENS BLACKBEAUTY</t>
  </si>
  <si>
    <t>SE49586/2015</t>
  </si>
  <si>
    <t>SÄTERTÖSENS BETHEONE</t>
  </si>
  <si>
    <t>SE49588/2015</t>
  </si>
  <si>
    <t>SÄTERTÖSENS BLACKMOON</t>
  </si>
  <si>
    <t>SE49589/2015</t>
  </si>
  <si>
    <t>SÄTERTÖSENS BEAUTIFULSTAR</t>
  </si>
  <si>
    <t>SE49614/2014</t>
  </si>
  <si>
    <t>MC LEOD'S HOPE RISING</t>
  </si>
  <si>
    <t>SE49667/2023</t>
  </si>
  <si>
    <t>SUNWIND'S WANTED DREAM</t>
  </si>
  <si>
    <t>SE49670/2023</t>
  </si>
  <si>
    <t>SUNWIND'S WITH LOVE</t>
  </si>
  <si>
    <t>SE49671/2023</t>
  </si>
  <si>
    <t>SUNWIND'S WOW WOW WOW</t>
  </si>
  <si>
    <t>SE49672/2023</t>
  </si>
  <si>
    <t>SUNWIND'S WHAT A DIAMOND</t>
  </si>
  <si>
    <t>SE49673/2023</t>
  </si>
  <si>
    <t>SUNWIND'S WILD N'SWEET</t>
  </si>
  <si>
    <t>SE49755/2022</t>
  </si>
  <si>
    <t>MIRONIK'S KUMMIN</t>
  </si>
  <si>
    <t>SE49756/2022</t>
  </si>
  <si>
    <t>MIRONIK'S KAPRIS</t>
  </si>
  <si>
    <t>SE49757/2022</t>
  </si>
  <si>
    <t>MIRONIK'S KOKOS</t>
  </si>
  <si>
    <t>SE49777/2020</t>
  </si>
  <si>
    <t>SUNWIND'S SWEETHEART</t>
  </si>
  <si>
    <t>SE49779/2020</t>
  </si>
  <si>
    <t>NO LIMITS TO BLUES DI CAMBIANO</t>
  </si>
  <si>
    <t>SE49836/2016</t>
  </si>
  <si>
    <t>BLUE PETIPA'S FAIRFORD FILIBUSTER</t>
  </si>
  <si>
    <t>SE49837/2016</t>
  </si>
  <si>
    <t>BLUE PETIPA'S FIGARO FIDIAS</t>
  </si>
  <si>
    <t>SE49838/2016</t>
  </si>
  <si>
    <t>BLUE PETIPA'S FARRAGO FUEGO</t>
  </si>
  <si>
    <t>SE49839/2016</t>
  </si>
  <si>
    <t>BLUE PETIPA'S FAJARDO FAROUK</t>
  </si>
  <si>
    <t>SE49840/2016</t>
  </si>
  <si>
    <t>BLUE PETIPA'S FADA FARANAH</t>
  </si>
  <si>
    <t>SE49841/2016</t>
  </si>
  <si>
    <t>BLUE PETIPA'S FEIRA FERRARA</t>
  </si>
  <si>
    <t>SE49842/2016</t>
  </si>
  <si>
    <t>BLUE PETIPA'S FAENZA FARGHONA</t>
  </si>
  <si>
    <t>SE49843/2016</t>
  </si>
  <si>
    <t>BLUE PETIPA'S FÉNNIA FERENCZI</t>
  </si>
  <si>
    <t>SE49898/2012</t>
  </si>
  <si>
    <t>MIRONIK'S GATLIN</t>
  </si>
  <si>
    <t>SE49899/2012</t>
  </si>
  <si>
    <t>MIRONIK'S GAIL</t>
  </si>
  <si>
    <t>SE49919/2014</t>
  </si>
  <si>
    <t>CALAHOOLAS HOLY SMOKE</t>
  </si>
  <si>
    <t>SE49920/2014</t>
  </si>
  <si>
    <t>CALAHOOLAS BRAVE NEW WORLD</t>
  </si>
  <si>
    <t>SE49928/2014</t>
  </si>
  <si>
    <t>SKABONA ORIENTAL LADY</t>
  </si>
  <si>
    <t>SE49969/2019</t>
  </si>
  <si>
    <t>STARSPANGLE'S SPARKLING SHOW STAR</t>
  </si>
  <si>
    <t>SE49971/2019</t>
  </si>
  <si>
    <t>STARSPANGLE'S STAR LIGHT</t>
  </si>
  <si>
    <t>SE49974/2019</t>
  </si>
  <si>
    <t>STARSPANGLE'S MOON LIGHT</t>
  </si>
  <si>
    <t>SE50088/2022</t>
  </si>
  <si>
    <t>SHELLRICK'S BIFROST GUARDIAN</t>
  </si>
  <si>
    <t>SE50089/2011</t>
  </si>
  <si>
    <t>MOSSTROOPER JAZZ HARMONY</t>
  </si>
  <si>
    <t>SE50092/2022</t>
  </si>
  <si>
    <t>SHELLRICK'S BAG OF TREASURE</t>
  </si>
  <si>
    <t>SE50094/2021</t>
  </si>
  <si>
    <t>RUNNERWAY HIGH HOPES</t>
  </si>
  <si>
    <t>SE50095/2021</t>
  </si>
  <si>
    <t>RUNNERWAY THE BOSS</t>
  </si>
  <si>
    <t>SE50097/2021</t>
  </si>
  <si>
    <t>RUNNERWAY THE RIVER</t>
  </si>
  <si>
    <t>SE50098/2021</t>
  </si>
  <si>
    <t>RUNNERWAY WORKING ON A DREAM</t>
  </si>
  <si>
    <t>SE50143/2019</t>
  </si>
  <si>
    <t>ONEWAY'S FLIP A COIN</t>
  </si>
  <si>
    <t>SE50144/2019</t>
  </si>
  <si>
    <t>ONEWAY'S PAY IN CASH</t>
  </si>
  <si>
    <t>SE50145/2014</t>
  </si>
  <si>
    <t>ALERTNESS STORM TROOPER</t>
  </si>
  <si>
    <t>SE50146/2019</t>
  </si>
  <si>
    <t>ONEWAY'S BRIGHT AS A PENNY</t>
  </si>
  <si>
    <t>SE50147/2019</t>
  </si>
  <si>
    <t>ONEWAY'S A PENNY FOR YOUR THOUGHTS</t>
  </si>
  <si>
    <t>SE50149/2019</t>
  </si>
  <si>
    <t>MONSOLANA SUNSECRET II</t>
  </si>
  <si>
    <t>SE50200/2013</t>
  </si>
  <si>
    <t>SKYELICE MIDNIGHT STAR RUBY</t>
  </si>
  <si>
    <t>SE50201/2013</t>
  </si>
  <si>
    <t>SKYELICE KOH-I-NOOR DIAMOND</t>
  </si>
  <si>
    <t>SE50202/2013</t>
  </si>
  <si>
    <t>SKYELICE PREMIER BLUE DIAMOND</t>
  </si>
  <si>
    <t>SE50203/2013</t>
  </si>
  <si>
    <t>SKYELICE BLUE LILI DIAMOND</t>
  </si>
  <si>
    <t>SE50204/2013</t>
  </si>
  <si>
    <t>SKYELICE BLACK STAR SAPPHIRE</t>
  </si>
  <si>
    <t>SE50207/2013</t>
  </si>
  <si>
    <t>CARNOUSTIE'S BLUE SAPPHIRE</t>
  </si>
  <si>
    <t>SE50273/2015</t>
  </si>
  <si>
    <t>SKABONA START TO ROCK</t>
  </si>
  <si>
    <t>SE50274/2015</t>
  </si>
  <si>
    <t>SKABONA START AS A LADY</t>
  </si>
  <si>
    <t>SE50391/2010</t>
  </si>
  <si>
    <t>DANTOS OMEGA</t>
  </si>
  <si>
    <t>SE50392/2010</t>
  </si>
  <si>
    <t>DANTOS ODESSA</t>
  </si>
  <si>
    <t>SE50393/2010</t>
  </si>
  <si>
    <t>DANTOS OFELIA</t>
  </si>
  <si>
    <t>SE50394/2010</t>
  </si>
  <si>
    <t>DANTOS OLYMPIA</t>
  </si>
  <si>
    <t>SE50395/2010</t>
  </si>
  <si>
    <t>DANTOS ORLANDO</t>
  </si>
  <si>
    <t>SE50396/2010</t>
  </si>
  <si>
    <t>DANTOS OTHELLO</t>
  </si>
  <si>
    <t>SE50397/2010</t>
  </si>
  <si>
    <t>DANTOS ORISSA</t>
  </si>
  <si>
    <t>SE50398/2010</t>
  </si>
  <si>
    <t>DANTOS ORGANZA</t>
  </si>
  <si>
    <t>SE50399/2010</t>
  </si>
  <si>
    <t>DANTOS OLIWIA</t>
  </si>
  <si>
    <t>SE50421/2020</t>
  </si>
  <si>
    <t>CATTALEYA HAPPY BLUE HE MAN</t>
  </si>
  <si>
    <t>SE50422/2020</t>
  </si>
  <si>
    <t>CATTALEYA HAPPY BLUE ELSA FROST</t>
  </si>
  <si>
    <t>SE50457/2013</t>
  </si>
  <si>
    <t>CARNOUSTIE'S AQUAMARINE</t>
  </si>
  <si>
    <t>SE50468/2013</t>
  </si>
  <si>
    <t>DANTOS TELLUS</t>
  </si>
  <si>
    <t>SE50469/2013</t>
  </si>
  <si>
    <t>DANTOS TAURUS</t>
  </si>
  <si>
    <t>SE50470/2013</t>
  </si>
  <si>
    <t>DANTOS TOWETÖSEN</t>
  </si>
  <si>
    <t>SE50471/2013</t>
  </si>
  <si>
    <t>DANTOS TAKEDA</t>
  </si>
  <si>
    <t>SE50472/2013</t>
  </si>
  <si>
    <t>DANTOS TAMIRA</t>
  </si>
  <si>
    <t>SE50473/2013</t>
  </si>
  <si>
    <t>DANTOS TINTOMARA</t>
  </si>
  <si>
    <t>SE50473/2015</t>
  </si>
  <si>
    <t>CATTALEYA COOL BABY STAY COOL</t>
  </si>
  <si>
    <t>SE50489/2022</t>
  </si>
  <si>
    <t>LAABANDEN BLACK MAGIC</t>
  </si>
  <si>
    <t>SE50531/2011</t>
  </si>
  <si>
    <t>RIDING'S NOBEL MAN</t>
  </si>
  <si>
    <t>SE50534/2011</t>
  </si>
  <si>
    <t>RIDING'S NOBEL HEART</t>
  </si>
  <si>
    <t>SE50536/2011</t>
  </si>
  <si>
    <t>RIDING'S NICE SUPRISE</t>
  </si>
  <si>
    <t>SE50556/2020</t>
  </si>
  <si>
    <t>MIRONIK'S CASTELLO</t>
  </si>
  <si>
    <t>SE50557/2020</t>
  </si>
  <si>
    <t>MIRONIK'S CAVA</t>
  </si>
  <si>
    <t>SE50558/2020</t>
  </si>
  <si>
    <t>MIRONIK'S CHAMPAGNE</t>
  </si>
  <si>
    <t>SE50559/2020</t>
  </si>
  <si>
    <t>MIRONIK'S CHIANTI</t>
  </si>
  <si>
    <t>SE50560/2020</t>
  </si>
  <si>
    <t>MIRONIK'S CORVINA</t>
  </si>
  <si>
    <t>SE50575/2023</t>
  </si>
  <si>
    <t>LIGHT OF DAWN'S MAKE IT PERFECT</t>
  </si>
  <si>
    <t>SE50577/2023</t>
  </si>
  <si>
    <t>LIGHT OF DAWN'S MAKE IT SMART</t>
  </si>
  <si>
    <t>SE50603/2021</t>
  </si>
  <si>
    <t>PERFECT IMAGE TWILIGHT LIGHTNING</t>
  </si>
  <si>
    <t>SE50604/2021</t>
  </si>
  <si>
    <t>STAR HATCH WHAT MAKES YOU BEAUTIFUL</t>
  </si>
  <si>
    <t>SE50605/2021</t>
  </si>
  <si>
    <t>STAR HATCH WALKING ON SUNSHINE</t>
  </si>
  <si>
    <t>SE50606/2021</t>
  </si>
  <si>
    <t>STAR HATCH WALK OF LIFE</t>
  </si>
  <si>
    <t>SE50607/2021</t>
  </si>
  <si>
    <t>STAR HATCH WHERE HAVE YOU BEEN</t>
  </si>
  <si>
    <t>SE50608/2021</t>
  </si>
  <si>
    <t>STAR HATCH WAKE ME UP</t>
  </si>
  <si>
    <t>SE50609/2021</t>
  </si>
  <si>
    <t>STAR HATCH WHAT'S UP</t>
  </si>
  <si>
    <t>SE50610/2021</t>
  </si>
  <si>
    <t>STAR HATCH WHAT IS LOVE</t>
  </si>
  <si>
    <t>SE50690/2017</t>
  </si>
  <si>
    <t>MIGHTY'S SPRING MEADOW PIA PHIALA</t>
  </si>
  <si>
    <t>SE50847/2014</t>
  </si>
  <si>
    <t>ONEWAY'S CHRIS NOTH</t>
  </si>
  <si>
    <t>SE50848/2014</t>
  </si>
  <si>
    <t>ONEWAY'S JASON LEWIS</t>
  </si>
  <si>
    <t>SE50851/2014</t>
  </si>
  <si>
    <t>ONEWAY'S KRISTIN DAVIS</t>
  </si>
  <si>
    <t>SE50931/2010</t>
  </si>
  <si>
    <t>ALVINA</t>
  </si>
  <si>
    <t>SE50934/2010</t>
  </si>
  <si>
    <t>ANTE</t>
  </si>
  <si>
    <t>SE50981/2013</t>
  </si>
  <si>
    <t>RUNNERWAY GEISHA LADY</t>
  </si>
  <si>
    <t>SE50999/2016</t>
  </si>
  <si>
    <t>SAMMEN'S BEST OF TOMBE</t>
  </si>
  <si>
    <t>SE51000/2016</t>
  </si>
  <si>
    <t>SAMMEN'S BLUE BOY OF TOMBE</t>
  </si>
  <si>
    <t>SE51001/2016</t>
  </si>
  <si>
    <t>SAMMEN'S CHECKMATE BY TOMBE</t>
  </si>
  <si>
    <t>SE51003/2016</t>
  </si>
  <si>
    <t>SAMMEN'S NIGHT GUY OF TOMBE</t>
  </si>
  <si>
    <t>SE51004/2016</t>
  </si>
  <si>
    <t>SAMMEN'S BEST OF BLOMMA</t>
  </si>
  <si>
    <t>SE51005/2016</t>
  </si>
  <si>
    <t>SAMMEN'S NIGHT GIRL OF BLOMMA</t>
  </si>
  <si>
    <t>SE51026/2012</t>
  </si>
  <si>
    <t>MERCILESS SMASH'N'GRAB</t>
  </si>
  <si>
    <t>SE51029/2012</t>
  </si>
  <si>
    <t>MERCILESS STIFF UPPER LIP</t>
  </si>
  <si>
    <t>SE51031/2012</t>
  </si>
  <si>
    <t>MERCILESS SHE'S GOT BALLS</t>
  </si>
  <si>
    <t>SE51032/2012</t>
  </si>
  <si>
    <t>MERCILESS STORMY MAY DAY</t>
  </si>
  <si>
    <t>SE51033/2012</t>
  </si>
  <si>
    <t>MERCILESS SINK THE PINK</t>
  </si>
  <si>
    <t>SE51035/2012</t>
  </si>
  <si>
    <t>MERCILESS SHOT DOWN IN FLAMES</t>
  </si>
  <si>
    <t>SE51158/2019</t>
  </si>
  <si>
    <t>TÖRNSKOGENS ELEANOR RIGBY</t>
  </si>
  <si>
    <t>SE51160/2019</t>
  </si>
  <si>
    <t>TÖRNSKOGENS MARTHA MY DEAR</t>
  </si>
  <si>
    <t>SE51161/2019</t>
  </si>
  <si>
    <t>TÖRNSKOGENS LADY MADONNA</t>
  </si>
  <si>
    <t>SE51162/2019</t>
  </si>
  <si>
    <t>TÖRNSKOGENS MAXWELL'S SILVER HAMMER</t>
  </si>
  <si>
    <t>SE51163/2019</t>
  </si>
  <si>
    <t>TÖRNSKOGENS ROCKY RACCON</t>
  </si>
  <si>
    <t>SE51164/2019</t>
  </si>
  <si>
    <t>TÖRNSKOGENS TICKET TO RIDE</t>
  </si>
  <si>
    <t>SE51166/2019</t>
  </si>
  <si>
    <t>TÖRNSKOGENS SAVOY TRUFFLE</t>
  </si>
  <si>
    <t>SE51204/2010</t>
  </si>
  <si>
    <t>CALLAHORN'S WANNA LOVE YOU</t>
  </si>
  <si>
    <t>SE51207/2010</t>
  </si>
  <si>
    <t>CALLAHORN'S WORK OF MAGIC</t>
  </si>
  <si>
    <t>SE51208/2011</t>
  </si>
  <si>
    <t>A'DIOR'S ROYAL SEQURET SERVICE</t>
  </si>
  <si>
    <t>SE51211/2020</t>
  </si>
  <si>
    <t>TOP-FASHION'S BLUE ICE PRINCESS</t>
  </si>
  <si>
    <t>SE51212/2020</t>
  </si>
  <si>
    <t>TOP-FASHION'S BLUE DIAMOND</t>
  </si>
  <si>
    <t>SE51213/2020</t>
  </si>
  <si>
    <t>TOP-FASHION'S BLUE DREAM</t>
  </si>
  <si>
    <t>SE51214/2020</t>
  </si>
  <si>
    <t>STAR HATCH UNLEAS MY POWER</t>
  </si>
  <si>
    <t>SE51215/2020</t>
  </si>
  <si>
    <t>STAR HATCH UNIQE UNNI GIRL</t>
  </si>
  <si>
    <t>SE51216/2020</t>
  </si>
  <si>
    <t>STAR HATCH UNDER THE MOON</t>
  </si>
  <si>
    <t>SE51217/2020</t>
  </si>
  <si>
    <t>STAR HATCH UNLIMETED EDITION</t>
  </si>
  <si>
    <t>SE51218/2020</t>
  </si>
  <si>
    <t>STAR HATCH UP TOWN GIRL</t>
  </si>
  <si>
    <t>SE51219/2020</t>
  </si>
  <si>
    <t>STAR HATCH UNBELIEVABLE MAN</t>
  </si>
  <si>
    <t>SE51220/2020</t>
  </si>
  <si>
    <t>STAR HATCH UNIVERSIAL DREAM</t>
  </si>
  <si>
    <t>SE51228/2010</t>
  </si>
  <si>
    <t>ANLYN MIDNIGHT RUN</t>
  </si>
  <si>
    <t>SE51229/2010</t>
  </si>
  <si>
    <t>ANLYN FROM DUSK TILL DAWN</t>
  </si>
  <si>
    <t>SE51232/2010</t>
  </si>
  <si>
    <t>BALTIMOORE MORNING HAS BROKEN</t>
  </si>
  <si>
    <t>SE51233/2010</t>
  </si>
  <si>
    <t>BALTIMOORE MOONLIGHT SHADOW</t>
  </si>
  <si>
    <t>SE51234/2010</t>
  </si>
  <si>
    <t>BALTIMOORE MULL OF KENTYRE</t>
  </si>
  <si>
    <t>SE51235/2010</t>
  </si>
  <si>
    <t>BALTIMOORE MUSTANG SALLY</t>
  </si>
  <si>
    <t>SE51236/2015</t>
  </si>
  <si>
    <t>ADVOKÁT BEZ HRANIC</t>
  </si>
  <si>
    <t>SE51366/2012</t>
  </si>
  <si>
    <t>DISPIRITOS YASMIN NOIR VOYAGE</t>
  </si>
  <si>
    <t>SE51411/2013</t>
  </si>
  <si>
    <t>CHANDALEE'S CHEROKEE CHIEF</t>
  </si>
  <si>
    <t>SE51412/2013</t>
  </si>
  <si>
    <t>CHANDALEE'S CLEVER CLOWN</t>
  </si>
  <si>
    <t>SE51413/2013</t>
  </si>
  <si>
    <t>CHANDALEE'S CLEVER CARDTRICK</t>
  </si>
  <si>
    <t>SE51460/2010</t>
  </si>
  <si>
    <t>CAMANNA CHEERS</t>
  </si>
  <si>
    <t>SE51471/2020</t>
  </si>
  <si>
    <t>TOP-FASHION'S DARK TEMPTATION</t>
  </si>
  <si>
    <t>SE51496/2017</t>
  </si>
  <si>
    <t>TAHIRI HABANERO</t>
  </si>
  <si>
    <t>SE51497/2017</t>
  </si>
  <si>
    <t>TAHIRI JALAPENO</t>
  </si>
  <si>
    <t>SE51498/2017</t>
  </si>
  <si>
    <t>TAHIRI CAYENNE</t>
  </si>
  <si>
    <t>SE51521/2019</t>
  </si>
  <si>
    <t>GATEFIELDS TROUBLE IN PARADISE</t>
  </si>
  <si>
    <t>SE51522/2019</t>
  </si>
  <si>
    <t>GATEFIELDS SWEET CHILD O'MINE</t>
  </si>
  <si>
    <t>SE51600/2017</t>
  </si>
  <si>
    <t>DANTOS YODA</t>
  </si>
  <si>
    <t>SE51601/2017</t>
  </si>
  <si>
    <t>DANTOS YDRA</t>
  </si>
  <si>
    <t>SE51602/2017</t>
  </si>
  <si>
    <t>DANTOS YMER</t>
  </si>
  <si>
    <t>SE51635/2019</t>
  </si>
  <si>
    <t>SPEEDYCROWN'S MADAM X</t>
  </si>
  <si>
    <t>SE51636/2019</t>
  </si>
  <si>
    <t>SPEEDYCROWN'S HEY MR DJ</t>
  </si>
  <si>
    <t>SE51656/2013</t>
  </si>
  <si>
    <t>KARISMATIKABLU DI CAMBIANO</t>
  </si>
  <si>
    <t>SE51657/2013</t>
  </si>
  <si>
    <t>PIETRA PREZIOSA BLU DI CAMBIANO</t>
  </si>
  <si>
    <t>SE51687/2015</t>
  </si>
  <si>
    <t>SPEEDYCROWN'S AGAINST ALL ODDS</t>
  </si>
  <si>
    <t>SE51810/2017</t>
  </si>
  <si>
    <t>WALL STREET'S OLD SPICE</t>
  </si>
  <si>
    <t>SE51900/2014</t>
  </si>
  <si>
    <t>CALAHOOLAS SWEET EMOTION</t>
  </si>
  <si>
    <t>SE51905/2014</t>
  </si>
  <si>
    <t>STAR HATCH SOFTLY NOISETTE</t>
  </si>
  <si>
    <t>SE51909/2014</t>
  </si>
  <si>
    <t>STAR HATCH NIGHTFEAR</t>
  </si>
  <si>
    <t>SE52085/2014</t>
  </si>
  <si>
    <t>SAPPHIRESKY BUT WOW</t>
  </si>
  <si>
    <t>SE52086/2014</t>
  </si>
  <si>
    <t>SAPPHIRESKY BREAK THROUGH</t>
  </si>
  <si>
    <t>SE52089/2010</t>
  </si>
  <si>
    <t>COLLYSHET'S DIANA</t>
  </si>
  <si>
    <t>SE52089/2011</t>
  </si>
  <si>
    <t>DANFREBEK TRUE DESTINY</t>
  </si>
  <si>
    <t>SE52090/2010</t>
  </si>
  <si>
    <t>COLLYSHET'S DALLAS</t>
  </si>
  <si>
    <t>SE52170/2022</t>
  </si>
  <si>
    <t>SPRINGMIST'S SANKT OLOF</t>
  </si>
  <si>
    <t>SE52171/2022</t>
  </si>
  <si>
    <t>SPRINGMIST'S INGRID MARIE</t>
  </si>
  <si>
    <t>SE52172/2022</t>
  </si>
  <si>
    <t>SPRINGMIST'S COX ORANGE</t>
  </si>
  <si>
    <t>SE52173/2022</t>
  </si>
  <si>
    <t>SPRINGMIST'S SIGNE TILLISCH</t>
  </si>
  <si>
    <t>SE52179/2020</t>
  </si>
  <si>
    <t>ONEWAY'S KURT WALLANDER</t>
  </si>
  <si>
    <t>SE52181/2020</t>
  </si>
  <si>
    <t>ONEWAY'S IRENE HUSS</t>
  </si>
  <si>
    <t>SE52182/2020</t>
  </si>
  <si>
    <t>ONEWAY'S MARIA WERN</t>
  </si>
  <si>
    <t>SE52297/2016</t>
  </si>
  <si>
    <t>ANGELEYE'S GOLDEN DREAM</t>
  </si>
  <si>
    <t>SE52298/2016</t>
  </si>
  <si>
    <t>ANGELEYE'S MAGICAL MERLIN</t>
  </si>
  <si>
    <t>SE52299/2016</t>
  </si>
  <si>
    <t>ANGELEYE'S MAGICAL DREAMER</t>
  </si>
  <si>
    <t>SE52300/2016</t>
  </si>
  <si>
    <t>ANGELEYE'S MAGICAL FEELING</t>
  </si>
  <si>
    <t>SE52301/2016</t>
  </si>
  <si>
    <t>ANGELEYE'S GOLDEN SIGNATURE</t>
  </si>
  <si>
    <t>SE52302/2016</t>
  </si>
  <si>
    <t>ANGELEYE'S GOLDEN MYSTERY</t>
  </si>
  <si>
    <t>SE52333/2013</t>
  </si>
  <si>
    <t>GLENOAK BALLROOM DANCER</t>
  </si>
  <si>
    <t>SE52339/2015</t>
  </si>
  <si>
    <t>STARSPANGLE'S SUPER NOVA</t>
  </si>
  <si>
    <t>SE52342/2015</t>
  </si>
  <si>
    <t>STARSPANGLE'S LEO</t>
  </si>
  <si>
    <t>SE52385/2012</t>
  </si>
  <si>
    <t>DUCA NERO DI PASTORE SVELTO</t>
  </si>
  <si>
    <t>SE52501/2010</t>
  </si>
  <si>
    <t>MAC ÖRTOFT'S LOVE AND FREE</t>
  </si>
  <si>
    <t>SE52535/2013</t>
  </si>
  <si>
    <t>PEARLY WAY DARK DANCER</t>
  </si>
  <si>
    <t>SE52536/2013</t>
  </si>
  <si>
    <t>PEARLY WAY DAWN DANCER</t>
  </si>
  <si>
    <t>SE52537/2013</t>
  </si>
  <si>
    <t>PEARLY WAY DREAM DANCER</t>
  </si>
  <si>
    <t>SE52538/2013</t>
  </si>
  <si>
    <t>PEARLY WAY DANCING BEAUTY</t>
  </si>
  <si>
    <t>SE52539/2013</t>
  </si>
  <si>
    <t>PEARLY WAY DANCING QUEEN</t>
  </si>
  <si>
    <t>SE52540/2013</t>
  </si>
  <si>
    <t>PEARLY WAY DANCING WIND</t>
  </si>
  <si>
    <t>SE52550/2015</t>
  </si>
  <si>
    <t>ADDICTED TO SKABONA GERAS DRAUGAS</t>
  </si>
  <si>
    <t>SE52557/2023</t>
  </si>
  <si>
    <t>LIGHT OF DAWN'S NEW GAME CHANGER</t>
  </si>
  <si>
    <t>SE52604/2021</t>
  </si>
  <si>
    <t>SHELLRICK'S A THUNDER STORM</t>
  </si>
  <si>
    <t>SE52607/2021</t>
  </si>
  <si>
    <t>SHELLRICK'S A LISTENING EAR</t>
  </si>
  <si>
    <t>SE52652/2011</t>
  </si>
  <si>
    <t>BE EXCLUSIVE'S ALL YOU NEED IS LOVE</t>
  </si>
  <si>
    <t>SE52754/2014</t>
  </si>
  <si>
    <t>DANTOS URAX</t>
  </si>
  <si>
    <t>SE52755/2014</t>
  </si>
  <si>
    <t>DANTOS UNKAS</t>
  </si>
  <si>
    <t>SE52756/2014</t>
  </si>
  <si>
    <t>DANTOS ULWAR</t>
  </si>
  <si>
    <t>SE52757/2014</t>
  </si>
  <si>
    <t>DANTOS UNIQUE</t>
  </si>
  <si>
    <t>SE52806/2012</t>
  </si>
  <si>
    <t>BRUDHOLMENS BLUE BREEZE</t>
  </si>
  <si>
    <t>SE52834/2010</t>
  </si>
  <si>
    <t>RIVERSIDE SONG CHIMES OF FREEDOM</t>
  </si>
  <si>
    <t>SE52858/2015</t>
  </si>
  <si>
    <t>RUNNERWAY LOVE IN SIGHT</t>
  </si>
  <si>
    <t>SE52859/2015</t>
  </si>
  <si>
    <t>RUNNERWAY LONGIN FOR LOVE</t>
  </si>
  <si>
    <t>SE52862/2014</t>
  </si>
  <si>
    <t>CHELHAVEN PLAYING AROUND CHELBORN</t>
  </si>
  <si>
    <t>SE52903/2016</t>
  </si>
  <si>
    <t>ACTIVE STAR'S BECRUX</t>
  </si>
  <si>
    <t>SE52904/2016</t>
  </si>
  <si>
    <t>ACTIVE STAR'S BEID</t>
  </si>
  <si>
    <t>SE52905/2016</t>
  </si>
  <si>
    <t>ACTIVE STAR'S BEXA</t>
  </si>
  <si>
    <t>SE52906/2016</t>
  </si>
  <si>
    <t>ACTIVE STAR'S BETRIA</t>
  </si>
  <si>
    <t>SE52907/2016</t>
  </si>
  <si>
    <t>ACTIVE STAR'S BELLATRIX</t>
  </si>
  <si>
    <t>SE52940/2010</t>
  </si>
  <si>
    <t>FACHINGS REAP THE WILD WIND</t>
  </si>
  <si>
    <t>SE52941/2010</t>
  </si>
  <si>
    <t>FACHINGS RULES OF ATTRACTION</t>
  </si>
  <si>
    <t>SE52942/2010</t>
  </si>
  <si>
    <t>FACHINGS ROOKIE OF THE YEAR</t>
  </si>
  <si>
    <t>SE53009/2014</t>
  </si>
  <si>
    <t>BLUE PETIPA'S CICERO CIRIACO</t>
  </si>
  <si>
    <t>SE53010/2014</t>
  </si>
  <si>
    <t>BLUE PETIPA'S CAMARO CAZAK</t>
  </si>
  <si>
    <t>SE53011/2014</t>
  </si>
  <si>
    <t>WICANI ROXANNE</t>
  </si>
  <si>
    <t>SE53012/2014</t>
  </si>
  <si>
    <t>DALLINAIRE EXECUTIVE SMILE</t>
  </si>
  <si>
    <t>SE53179/2011</t>
  </si>
  <si>
    <t>SPRINGMIST'S PURPLE RAIN</t>
  </si>
  <si>
    <t>SE53180/2011</t>
  </si>
  <si>
    <t>SPRINGMIST'S DIAMONDS AND PEARLS</t>
  </si>
  <si>
    <t>SE53181/2011</t>
  </si>
  <si>
    <t>SPRINGMIST'S WHEN DOVES CRY</t>
  </si>
  <si>
    <t>SE53182/2011</t>
  </si>
  <si>
    <t>SPRINGMIST'S SO BLUE</t>
  </si>
  <si>
    <t>SE53183/2011</t>
  </si>
  <si>
    <t>SPRINGMIST'S DIRTY MIND</t>
  </si>
  <si>
    <t>SE53187/2011</t>
  </si>
  <si>
    <t>AMYFIELD FANCY ME</t>
  </si>
  <si>
    <t>SE53189/2011</t>
  </si>
  <si>
    <t>AMYFIELD FLOWER IN THE DESSERT</t>
  </si>
  <si>
    <t>SE53214/2020</t>
  </si>
  <si>
    <t>X-TREME COLLIES BLENDA</t>
  </si>
  <si>
    <t>SE53294/2022</t>
  </si>
  <si>
    <t>LIGHT OF DAWN'S LIKE A LOVE SONG</t>
  </si>
  <si>
    <t>SE53295/2022</t>
  </si>
  <si>
    <t>LIGHT OF DAWN'S LIKE A FAIRY TALE</t>
  </si>
  <si>
    <t>SE53296/2022</t>
  </si>
  <si>
    <t>LIGHT OF DAWN'S LIKE A HERO</t>
  </si>
  <si>
    <t>SE53297/2022</t>
  </si>
  <si>
    <t>LIGHT OF DAWN'S LIKE A LEGEND</t>
  </si>
  <si>
    <t>SE53300/2022</t>
  </si>
  <si>
    <t>LIGHT OF DAWN'S LIKE A WIZARD</t>
  </si>
  <si>
    <t>SE53374/2013</t>
  </si>
  <si>
    <t>STAR HATCH LORD OF RINGS</t>
  </si>
  <si>
    <t>SE53375/2013</t>
  </si>
  <si>
    <t>STAR HATCH LOVE ME TENDER</t>
  </si>
  <si>
    <t>SE53378/2013</t>
  </si>
  <si>
    <t>STAR HATCH LISTEN TO MY HEART</t>
  </si>
  <si>
    <t>SE53382/2013</t>
  </si>
  <si>
    <t>SUNWIND'S LOVE DE LUXE</t>
  </si>
  <si>
    <t>SE53383/2013</t>
  </si>
  <si>
    <t>SUNWIND'S LOVE SONG</t>
  </si>
  <si>
    <t>SE53419/2021</t>
  </si>
  <si>
    <t>JEKKUPATTERIN PINA COLADA</t>
  </si>
  <si>
    <t>SE53445/2023</t>
  </si>
  <si>
    <t>GATEFIELDS JACK SPARROW</t>
  </si>
  <si>
    <t>SE53446/2023</t>
  </si>
  <si>
    <t>GATEFIELDS SASSY LASSY</t>
  </si>
  <si>
    <t>SE53448/2023</t>
  </si>
  <si>
    <t>GATEFIELDS ANNIE GOT THE GUN</t>
  </si>
  <si>
    <t>SE53551/2013</t>
  </si>
  <si>
    <t>FRECCIA Z ROZTOCKEHO ZAMKU</t>
  </si>
  <si>
    <t>SE53552/2013</t>
  </si>
  <si>
    <t>IMPRESSIVE LADY FANTAZIJA</t>
  </si>
  <si>
    <t>SE53555/2011</t>
  </si>
  <si>
    <t>GUMMAGÅRDENS BETTY BOOP</t>
  </si>
  <si>
    <t>SE53563/2011</t>
  </si>
  <si>
    <t>LINEARIS ARIONA CASSANOVA</t>
  </si>
  <si>
    <t>SE53564/2011</t>
  </si>
  <si>
    <t>LINEARIS ARIONA FIONOVA</t>
  </si>
  <si>
    <t>SE53566/2011</t>
  </si>
  <si>
    <t>YSABELLA SWAN OF KINGLY SHINE</t>
  </si>
  <si>
    <t>SE53595/2015</t>
  </si>
  <si>
    <t>PARVA ANGELOS LET ME OUT</t>
  </si>
  <si>
    <t>SE53596/2015</t>
  </si>
  <si>
    <t>PARVA ANGELOS FANCY GIRL</t>
  </si>
  <si>
    <t>SE53691/2012</t>
  </si>
  <si>
    <t>MANDANE'S SHIRLEY TEMPLE</t>
  </si>
  <si>
    <t>SE53694/2012</t>
  </si>
  <si>
    <t>MANDANE'S SOPHIA LOREN</t>
  </si>
  <si>
    <t>SE53698/2012</t>
  </si>
  <si>
    <t>MANDANE'S SACHA DISTEL</t>
  </si>
  <si>
    <t>SE53699/2012</t>
  </si>
  <si>
    <t>MANDANE'S STEVE MCQUEEN</t>
  </si>
  <si>
    <t>SE53760/2015</t>
  </si>
  <si>
    <t>COLLYDANE'S QUEEN NINJA</t>
  </si>
  <si>
    <t>SE53762/2015</t>
  </si>
  <si>
    <t>COLLYDANE'S QUEEN KIRA</t>
  </si>
  <si>
    <t>SE53766/2015</t>
  </si>
  <si>
    <t>WIRINS DIVINA COMMEDIA</t>
  </si>
  <si>
    <t>SE53767/2015</t>
  </si>
  <si>
    <t>WIRINS PRIDE AND PREJUDICE</t>
  </si>
  <si>
    <t>SE53768/2015</t>
  </si>
  <si>
    <t>WIRINS KING LEAR</t>
  </si>
  <si>
    <t>SE53872/2020</t>
  </si>
  <si>
    <t>ONEWAY'S LOVER MAN</t>
  </si>
  <si>
    <t>SE53874/2020</t>
  </si>
  <si>
    <t>ONEWAY'S DRESSED TO KILL</t>
  </si>
  <si>
    <t>SE53875/2020</t>
  </si>
  <si>
    <t>ONEWAY'S FATAL PASSION</t>
  </si>
  <si>
    <t>SE53876/2020</t>
  </si>
  <si>
    <t>ONEWAY'S DANCING ON THE EDGE</t>
  </si>
  <si>
    <t>SE53878/2022</t>
  </si>
  <si>
    <t>GATEFIELDS THE ROYAL STORM</t>
  </si>
  <si>
    <t>SE53880/2022</t>
  </si>
  <si>
    <t>GATEFIELDS STORM IN MY HEART</t>
  </si>
  <si>
    <t>SE53943/2010</t>
  </si>
  <si>
    <t>EYESDELIGHT RED HUNTER</t>
  </si>
  <si>
    <t>SE53944/2010</t>
  </si>
  <si>
    <t>EYESDELIGHT ORANGE CASSINI</t>
  </si>
  <si>
    <t>SE53945/2010</t>
  </si>
  <si>
    <t>EYESDELIGHT PEACH BLOSSOM</t>
  </si>
  <si>
    <t>SE53946/2010</t>
  </si>
  <si>
    <t>EYESDELIGHT ROSY DREAM</t>
  </si>
  <si>
    <t>SE53947/2010</t>
  </si>
  <si>
    <t>EYESDELIGHT GOLDEN OXFORD</t>
  </si>
  <si>
    <t>SE53948/2010</t>
  </si>
  <si>
    <t>EYESDELIGHT FANCY FRILLS</t>
  </si>
  <si>
    <t>SE53960/2015</t>
  </si>
  <si>
    <t>CORDYLINES GREAT EXPECTATIONS</t>
  </si>
  <si>
    <t>SE53961/2015</t>
  </si>
  <si>
    <t>CORDYLINES GREAT PERFORMENCE</t>
  </si>
  <si>
    <t>SE53964/2015</t>
  </si>
  <si>
    <t>CORDYLINES GREAT PASSION IN DARK</t>
  </si>
  <si>
    <t>SE53965/2015</t>
  </si>
  <si>
    <t>CORDYLINES GRACE</t>
  </si>
  <si>
    <t>SE53968/2013</t>
  </si>
  <si>
    <t>CARLITOS BUZZING BRIAN</t>
  </si>
  <si>
    <t>SE53969/2013</t>
  </si>
  <si>
    <t>CARLITOS BOUNTIFUL BAILEY</t>
  </si>
  <si>
    <t>SE53970/2013</t>
  </si>
  <si>
    <t>CARLITOS BRASSY BRUZE</t>
  </si>
  <si>
    <t>SE53971/2013</t>
  </si>
  <si>
    <t>CARLITOS BEAMING BUDDY</t>
  </si>
  <si>
    <t>SE53972/2013</t>
  </si>
  <si>
    <t>CARLITOS BRONZE BEYONZE</t>
  </si>
  <si>
    <t>SE53973/2013</t>
  </si>
  <si>
    <t>CARLITOS BREEZY BEVERLY</t>
  </si>
  <si>
    <t>SE53974/2013</t>
  </si>
  <si>
    <t>CARLITOS BLOOMING BONNIE</t>
  </si>
  <si>
    <t>SE53976/2013</t>
  </si>
  <si>
    <t>CARLITOS BLUSHING BERNIZE</t>
  </si>
  <si>
    <t>SE54002/2011</t>
  </si>
  <si>
    <t>MAJALIDENS KELLE</t>
  </si>
  <si>
    <t>SE54003/2014</t>
  </si>
  <si>
    <t>CARNOUSTIE'S ICING ON THE CAKE</t>
  </si>
  <si>
    <t>SE54004/2011</t>
  </si>
  <si>
    <t>MAJALIDENS EXLL</t>
  </si>
  <si>
    <t>SE54035/2019</t>
  </si>
  <si>
    <t>RUNNERWAY ZAPHIRA</t>
  </si>
  <si>
    <t>SE54118/2010</t>
  </si>
  <si>
    <t>BRONZE LEAF MAGIC MELANIE</t>
  </si>
  <si>
    <t>SE54120/2010</t>
  </si>
  <si>
    <t>BRONZE LEAF MERCIFUL MURIEL</t>
  </si>
  <si>
    <t>SE54122/2010</t>
  </si>
  <si>
    <t>BRONZE LEAF MIGHTY MURRAY</t>
  </si>
  <si>
    <t>SE54122/2014</t>
  </si>
  <si>
    <t>SPRINGMIST'S RAVISHING STAR</t>
  </si>
  <si>
    <t>SE54123/2014</t>
  </si>
  <si>
    <t>SPRINGMIST'S SHIMMERING STAR</t>
  </si>
  <si>
    <t>SE54124/2014</t>
  </si>
  <si>
    <t>SPRINGMIST'S MORNING STAR</t>
  </si>
  <si>
    <t>SE54125/2014</t>
  </si>
  <si>
    <t>SPRINGMIST'S AMAZING STAR</t>
  </si>
  <si>
    <t>SE54126/2014</t>
  </si>
  <si>
    <t>SPRINGMIST'S WONDERING STAR</t>
  </si>
  <si>
    <t>SE54127/2014</t>
  </si>
  <si>
    <t>SPRINGMIST'S BURNING STAR</t>
  </si>
  <si>
    <t>SE54128/2014</t>
  </si>
  <si>
    <t>SPRINGMIST'S EVENING STAR</t>
  </si>
  <si>
    <t>SE54129/2010</t>
  </si>
  <si>
    <t>TELLUSDREAM GOLDEN PASSION</t>
  </si>
  <si>
    <t>SE54129/2014</t>
  </si>
  <si>
    <t>SPRINGMIST'S TWILIGHT STAR</t>
  </si>
  <si>
    <t>SE54130/2014</t>
  </si>
  <si>
    <t>SPRINGMIST'S LUMINOUS STAR</t>
  </si>
  <si>
    <t>SE54131/2014</t>
  </si>
  <si>
    <t>SPRINGMIST'S GLIMMERING STAR</t>
  </si>
  <si>
    <t>SE54134/2010</t>
  </si>
  <si>
    <t>COLLYDANE'S FRANK ZAPPA</t>
  </si>
  <si>
    <t>SE54253/2015</t>
  </si>
  <si>
    <t>HARTWELL'S OPTIMIZED</t>
  </si>
  <si>
    <t>SE54259/2014</t>
  </si>
  <si>
    <t>KARLOTTA VOM BOPPARDER HAMM</t>
  </si>
  <si>
    <t>SE54314/2012</t>
  </si>
  <si>
    <t>ANUSCHKA DAVINJO</t>
  </si>
  <si>
    <t>SE54457/2012</t>
  </si>
  <si>
    <t>CHARACTERISTIC EVER AFTER</t>
  </si>
  <si>
    <t>SE54458/2012</t>
  </si>
  <si>
    <t>CHANSON D'AMOUR EVER AFTER</t>
  </si>
  <si>
    <t>SE54461/2015</t>
  </si>
  <si>
    <t>SUNWIND'S NEXT TALKABOUT</t>
  </si>
  <si>
    <t>SE54490/2010</t>
  </si>
  <si>
    <t>SPRINGMIST'S ROCK-'N'-ROLLER</t>
  </si>
  <si>
    <t>SE54491/2010</t>
  </si>
  <si>
    <t>SPRINGMIST'S ROLLING STONE</t>
  </si>
  <si>
    <t>SE54492/2010</t>
  </si>
  <si>
    <t>SPRINGMIST'S ROLLING THUNDER</t>
  </si>
  <si>
    <t>SE54494/2010</t>
  </si>
  <si>
    <t>SPRINGMIST'S ROLL IN THE HAY</t>
  </si>
  <si>
    <t>SE54495/2010</t>
  </si>
  <si>
    <t>SPRINGMIST'S ROLL ME OVER</t>
  </si>
  <si>
    <t>SE54592/2021</t>
  </si>
  <si>
    <t>STAR HATCH BRIGHT APOLLO</t>
  </si>
  <si>
    <t>SE54593/2014</t>
  </si>
  <si>
    <t>GEMDALES DRISTIGA DANIEL</t>
  </si>
  <si>
    <t>SE54594/2014</t>
  </si>
  <si>
    <t>GEMDALES DIGGANDE DENNIS</t>
  </si>
  <si>
    <t>SE54595/2014</t>
  </si>
  <si>
    <t>GEMDALES DANSANTA DAVID</t>
  </si>
  <si>
    <t>SE54595/2021</t>
  </si>
  <si>
    <t>STAR HATCH GIANT ATLAS</t>
  </si>
  <si>
    <t>SE54596/2014</t>
  </si>
  <si>
    <t>GEMDALES DANSANDE DORIS</t>
  </si>
  <si>
    <t>SE54599/2014</t>
  </si>
  <si>
    <t>SOLCLAIM PENNY DREADFUL</t>
  </si>
  <si>
    <t>SE54683/2011</t>
  </si>
  <si>
    <t>CARADHRAS QUEEN OF POKERFACE</t>
  </si>
  <si>
    <t>SE54684/2011</t>
  </si>
  <si>
    <t>CARADHRAS CARIBBEAN STUD</t>
  </si>
  <si>
    <t>SE54690/2013</t>
  </si>
  <si>
    <t>BLUE PETIPA'S BICCA BIFENGXIA</t>
  </si>
  <si>
    <t>SE54691/2013</t>
  </si>
  <si>
    <t>BLUE PETIPA'S BELLDANDY BELLAMONTIE</t>
  </si>
  <si>
    <t>SE54693/2013</t>
  </si>
  <si>
    <t>BLUE PETIPA'S BAAKO LE BOSSU</t>
  </si>
  <si>
    <t>SE54694/2013</t>
  </si>
  <si>
    <t>BLUE PETIPA'S BAM BAM BIGELOW</t>
  </si>
  <si>
    <t>SE54746/2012</t>
  </si>
  <si>
    <t>GREAT STARS ONCE IN A LIFETIME</t>
  </si>
  <si>
    <t>SE54747/2012</t>
  </si>
  <si>
    <t>GREAT STARS A TASTE OF HONEY</t>
  </si>
  <si>
    <t>SE54805/2022</t>
  </si>
  <si>
    <t>BUSAN'S ROGER MÅR</t>
  </si>
  <si>
    <t>SE54806/2022</t>
  </si>
  <si>
    <t>BUSAN'S RASMUS</t>
  </si>
  <si>
    <t>SE54807/2022</t>
  </si>
  <si>
    <t>BUSAN'S RIVER SONG</t>
  </si>
  <si>
    <t>SE54808/2022</t>
  </si>
  <si>
    <t>BUSAN'S RUZZIN</t>
  </si>
  <si>
    <t>SE54809/2022</t>
  </si>
  <si>
    <t>BUSAN'S ROSALIE</t>
  </si>
  <si>
    <t>SE54810/2022</t>
  </si>
  <si>
    <t>BUSAN'S RUTH</t>
  </si>
  <si>
    <t>SE54811/2022</t>
  </si>
  <si>
    <t>BUSAN'S RITZIE</t>
  </si>
  <si>
    <t>SE55028/2011</t>
  </si>
  <si>
    <t>GREAT STARS TURN-THE-PAGE</t>
  </si>
  <si>
    <t>SE55029/2011</t>
  </si>
  <si>
    <t>GREAT STARS FANTASY-PLATINUM</t>
  </si>
  <si>
    <t>SE55058/2015</t>
  </si>
  <si>
    <t>MAJALIDENS FIGHTERASTA</t>
  </si>
  <si>
    <t>SE55059/2015</t>
  </si>
  <si>
    <t>MAJALIDENS DARKARRO</t>
  </si>
  <si>
    <t>SE55134/2012</t>
  </si>
  <si>
    <t>BRASSICA ALBA AV THARA</t>
  </si>
  <si>
    <t>SE55184/2021</t>
  </si>
  <si>
    <t>DAILY PASSION SPLENDID SUNFLOWER</t>
  </si>
  <si>
    <t>SE55223/2015</t>
  </si>
  <si>
    <t>MERCILESS LOVE BOMB</t>
  </si>
  <si>
    <t>SE55432/2010</t>
  </si>
  <si>
    <t>ADORA VOM SEEHAIN</t>
  </si>
  <si>
    <t>SE55441/2017</t>
  </si>
  <si>
    <t>CRONYS FIORE NERA</t>
  </si>
  <si>
    <t>SE55507/2019</t>
  </si>
  <si>
    <t>CALLAHORN'S GIBSON GOLDTOP</t>
  </si>
  <si>
    <t>SE55510/2019</t>
  </si>
  <si>
    <t>CALLAHORN'S SOUL LIKE A STAR</t>
  </si>
  <si>
    <t>SE55512/2019</t>
  </si>
  <si>
    <t>ANGELEYE'S PERFECT MYSTERY</t>
  </si>
  <si>
    <t>SE55513/2019</t>
  </si>
  <si>
    <t>ANGELEYE'S PERFECT MIDNIGHT</t>
  </si>
  <si>
    <t>SE55515/2019</t>
  </si>
  <si>
    <t>ANGELEYE'S PERFECT SUNSHINE</t>
  </si>
  <si>
    <t>SE55516/2019</t>
  </si>
  <si>
    <t>ANGELEYE'S PERFECT FEELING</t>
  </si>
  <si>
    <t>SE55553/2011</t>
  </si>
  <si>
    <t>GATEFIELDS GOOD NEWS</t>
  </si>
  <si>
    <t>SE55554/2011</t>
  </si>
  <si>
    <t>GATEFIELDS FOR GOOD OL'TIMES</t>
  </si>
  <si>
    <t>SE55555/2011</t>
  </si>
  <si>
    <t>GATEFIELDS GOLDDUST FOR ME</t>
  </si>
  <si>
    <t>SE55556/2011</t>
  </si>
  <si>
    <t>GATEFIELDS GYLLENE GLÄDJE</t>
  </si>
  <si>
    <t>SE55588/2022</t>
  </si>
  <si>
    <t>AMAZING LADIES CROSBY</t>
  </si>
  <si>
    <t>SE55589/2022</t>
  </si>
  <si>
    <t>AMAZING LADIES COLTRANE</t>
  </si>
  <si>
    <t>SE55627/2020</t>
  </si>
  <si>
    <t>SAPPHIRESKY SHOW YOURSELF</t>
  </si>
  <si>
    <t>SE55734/2017</t>
  </si>
  <si>
    <t>COUNTRY OF LOVE LASSIE</t>
  </si>
  <si>
    <t>SE55738/2017</t>
  </si>
  <si>
    <t>COUNTRY OF LOVE MALALA</t>
  </si>
  <si>
    <t>SE55739/2017</t>
  </si>
  <si>
    <t>STARSPANGLE'S ICE PRINCESS</t>
  </si>
  <si>
    <t>SE55740/2017</t>
  </si>
  <si>
    <t>STARSPANGLE'S SNOW STAR</t>
  </si>
  <si>
    <t>SE55843/2021</t>
  </si>
  <si>
    <t>LEATHAN LINN LAYDEN LILEI</t>
  </si>
  <si>
    <t>SE55883/2011</t>
  </si>
  <si>
    <t>DALLINAIRE TASTE OF HONEY</t>
  </si>
  <si>
    <t>SE55905/2010</t>
  </si>
  <si>
    <t>SMOOTH X-TRAVAGANCA OF TORROSLY</t>
  </si>
  <si>
    <t>SE55906/2010</t>
  </si>
  <si>
    <t>CINNABERRY'S SHINING STAR</t>
  </si>
  <si>
    <t>SE55907/2010</t>
  </si>
  <si>
    <t>SHIM'S A FRIEND FOR ALL LIFE</t>
  </si>
  <si>
    <t>SE55908/2010</t>
  </si>
  <si>
    <t>SHIM'S HERE I COME MY FRIEND</t>
  </si>
  <si>
    <t>SE55909/2010</t>
  </si>
  <si>
    <t>SHIM'S TRY TO REMEMBER MY FRIEND</t>
  </si>
  <si>
    <t>SE55911/2010</t>
  </si>
  <si>
    <t>SHIM'S YOU ARE MY BEST FRIEND</t>
  </si>
  <si>
    <t>SE55912/2010</t>
  </si>
  <si>
    <t>MARROW BLACK UNTIL FOREVER</t>
  </si>
  <si>
    <t>SE55919/2019</t>
  </si>
  <si>
    <t>CHATTERING'S JACKSON THE BOSS</t>
  </si>
  <si>
    <t>SE55920/2019</t>
  </si>
  <si>
    <t>CHATTERING'S JAVELIN THE WILD</t>
  </si>
  <si>
    <t>SE55923/2019</t>
  </si>
  <si>
    <t>CHATTERING'S JAZMINA THE BEAUTIFUL</t>
  </si>
  <si>
    <t>SE55924/2019</t>
  </si>
  <si>
    <t>CHATTERING'S JOYLINE THE PRETTY</t>
  </si>
  <si>
    <t>SE56033/2013</t>
  </si>
  <si>
    <t>FANCYMORE SILVER SENSATION</t>
  </si>
  <si>
    <t>SE56034/2013</t>
  </si>
  <si>
    <t>FANCYMORE SILVER EXPLOSION</t>
  </si>
  <si>
    <t>SE56035/2013</t>
  </si>
  <si>
    <t>FANCYMORE MAGIC TREASURE</t>
  </si>
  <si>
    <t>SE56117/2020</t>
  </si>
  <si>
    <t>BLUSHING RAZZLA</t>
  </si>
  <si>
    <t>SE56118/2020</t>
  </si>
  <si>
    <t>BLUSHING RAZKA</t>
  </si>
  <si>
    <t>SE56119/2020</t>
  </si>
  <si>
    <t>BLUSHING RAZA</t>
  </si>
  <si>
    <t>SE56120/2020</t>
  </si>
  <si>
    <t>BLUSHING ROZZIE</t>
  </si>
  <si>
    <t>SE56121/2020</t>
  </si>
  <si>
    <t>BLUSHING ROZINA</t>
  </si>
  <si>
    <t>SE56152/2012</t>
  </si>
  <si>
    <t>HIGHFLYING HAWK OF THE BISCUITBOX</t>
  </si>
  <si>
    <t>SE56165/2015</t>
  </si>
  <si>
    <t>JACK PINE'S THE IRRESISTIBLE</t>
  </si>
  <si>
    <t>SE56196/2019</t>
  </si>
  <si>
    <t>MIRONIK'S YMTA</t>
  </si>
  <si>
    <t>SE56197/2019</t>
  </si>
  <si>
    <t>MIRONIK'S YMIS</t>
  </si>
  <si>
    <t>SE56198/2019</t>
  </si>
  <si>
    <t>MIRONIK'S YPPA</t>
  </si>
  <si>
    <t>SE56199/2019</t>
  </si>
  <si>
    <t>MIRONIK'S YPPER</t>
  </si>
  <si>
    <t>SE56200/2019</t>
  </si>
  <si>
    <t>MIRONIK'S YRET</t>
  </si>
  <si>
    <t>SE56265/2014</t>
  </si>
  <si>
    <t>SKABONA KISS'N RUN</t>
  </si>
  <si>
    <t>SE56266/2014</t>
  </si>
  <si>
    <t>RUNNERWAY JACKPOT</t>
  </si>
  <si>
    <t>SE56270/2014</t>
  </si>
  <si>
    <t>RUNNERWAY JUST A BEAUTIFUL MIND</t>
  </si>
  <si>
    <t>SE56273/2014</t>
  </si>
  <si>
    <t>RUNNERWAY JOURNEY OF A LIFETIME</t>
  </si>
  <si>
    <t>SE56278/2010</t>
  </si>
  <si>
    <t>BRAVEHEART</t>
  </si>
  <si>
    <t>SE56292/2016</t>
  </si>
  <si>
    <t>MIRONIK'S QORP</t>
  </si>
  <si>
    <t>SE56293/2016</t>
  </si>
  <si>
    <t>MIRONIK'S QIVI</t>
  </si>
  <si>
    <t>SE56294/2016</t>
  </si>
  <si>
    <t>MIRONIK'S QONDOR</t>
  </si>
  <si>
    <t>SE56295/2016</t>
  </si>
  <si>
    <t>MIRONIK'S QAJA</t>
  </si>
  <si>
    <t>SE56298/2017</t>
  </si>
  <si>
    <t>FLAMBIRD'S BRAZILIAN BEAUTIFUL GIRL</t>
  </si>
  <si>
    <t>SE56358/2013</t>
  </si>
  <si>
    <t>COLLYSHET'S HARLEY</t>
  </si>
  <si>
    <t>SE56359/2013</t>
  </si>
  <si>
    <t>COLLYSHET'S HERO</t>
  </si>
  <si>
    <t>SE56362/2013</t>
  </si>
  <si>
    <t>COLLYSHET'S HILTON</t>
  </si>
  <si>
    <t>SE56411/2014</t>
  </si>
  <si>
    <t>AMYFIELD OPS I DID IT AGAIN</t>
  </si>
  <si>
    <t>SE56413/2014</t>
  </si>
  <si>
    <t>AMYFIELD ONLY GIRL IN THE WORLD</t>
  </si>
  <si>
    <t>SE56485/2011</t>
  </si>
  <si>
    <t>SHIM'S GO STRONG MAKES A DIFFERENT</t>
  </si>
  <si>
    <t>SE56487/2011</t>
  </si>
  <si>
    <t>SHIM'S GO AND SEE A DIFFERENT SHOW</t>
  </si>
  <si>
    <t>SE56488/2011</t>
  </si>
  <si>
    <t>SHIM'S GO DIFFERENT AND GLORIUS</t>
  </si>
  <si>
    <t>SE56490/2011</t>
  </si>
  <si>
    <t>SHIM'S DIFFERENT WAY TO GO ZERANA</t>
  </si>
  <si>
    <t>SE56492/2011</t>
  </si>
  <si>
    <t>LEGENDENS LIKE A HURRICANE</t>
  </si>
  <si>
    <t>SE56492/2015</t>
  </si>
  <si>
    <t>STAR HATCH OPTIMUM MAXIMUS</t>
  </si>
  <si>
    <t>SE56493/2015</t>
  </si>
  <si>
    <t>STAR HATCH MY OWN ISLE OF SKYE</t>
  </si>
  <si>
    <t>SE56494/2011</t>
  </si>
  <si>
    <t>LEGENDENS SNOWSTORM</t>
  </si>
  <si>
    <t>SE56494/2015</t>
  </si>
  <si>
    <t>STAR HATCH SHINING OSIRIS</t>
  </si>
  <si>
    <t>SE56496/2015</t>
  </si>
  <si>
    <t>STAR HATCH SOFTLY OLYMPHIA</t>
  </si>
  <si>
    <t>SE56496/2019</t>
  </si>
  <si>
    <t>LASTING IMPRESSION OF THE WINDY LAN</t>
  </si>
  <si>
    <t>SE56497/2015</t>
  </si>
  <si>
    <t>STAR HATCH MY OWN SPARKLING OPAL</t>
  </si>
  <si>
    <t>SE56512/2010</t>
  </si>
  <si>
    <t>TÖRNSKOGENS BETTY BARCLAY</t>
  </si>
  <si>
    <t>SE56518/2010</t>
  </si>
  <si>
    <t>BRONZE LEAF NIMBLE NICHOLAS</t>
  </si>
  <si>
    <t>SE56521/2010</t>
  </si>
  <si>
    <t>BRONZE LEAF NOTABLE NORRIS</t>
  </si>
  <si>
    <t>SE56672/2018</t>
  </si>
  <si>
    <t>SPEEDYCROWN'S SECRET THAT SHE KEEPS</t>
  </si>
  <si>
    <t>SE56674/2018</t>
  </si>
  <si>
    <t>SPEEDYCROWN'S JEFFERSON</t>
  </si>
  <si>
    <t>SE56675/2018</t>
  </si>
  <si>
    <t>SPEEDYCROWN'S DANGEROUS</t>
  </si>
  <si>
    <t>SE56699/2020</t>
  </si>
  <si>
    <t>STEADWYN LOVE KISS</t>
  </si>
  <si>
    <t>SE56700/2019</t>
  </si>
  <si>
    <t>PUCKOLINAS BIRCHSEED</t>
  </si>
  <si>
    <t>SE56701/2019</t>
  </si>
  <si>
    <t>PUCKOLINAS RADAGAST</t>
  </si>
  <si>
    <t>SE56702/2019</t>
  </si>
  <si>
    <t>PUCKOLINAS FANGORN</t>
  </si>
  <si>
    <t>SE56703/2019</t>
  </si>
  <si>
    <t>PUCKOLINAS BEECHBONE</t>
  </si>
  <si>
    <t>SE56704/2019</t>
  </si>
  <si>
    <t>PUCKOLINAS LINDENROOT</t>
  </si>
  <si>
    <t>SE56705/2019</t>
  </si>
  <si>
    <t>PUCKOLINAS YAVANNA</t>
  </si>
  <si>
    <t>SE56716/2013</t>
  </si>
  <si>
    <t>SPOTTY DOT'S DANCING DAISY</t>
  </si>
  <si>
    <t>SE56718/2013</t>
  </si>
  <si>
    <t>SPOTTY DOT'S DONNIE DARKO</t>
  </si>
  <si>
    <t>SE56719/2013</t>
  </si>
  <si>
    <t>SPOTTY DOT'S DARK DEFENDER</t>
  </si>
  <si>
    <t>SE56720/2013</t>
  </si>
  <si>
    <t>SPOTTY DOT'S DAYTONA DISCOVERY</t>
  </si>
  <si>
    <t>SE56738/2021</t>
  </si>
  <si>
    <t>INOX VOM SEEHAIN</t>
  </si>
  <si>
    <t>SE56782/2011</t>
  </si>
  <si>
    <t>CRONYS SHIMMERING ICE</t>
  </si>
  <si>
    <t>SE56783/2011</t>
  </si>
  <si>
    <t>CRONYS SHIMMERING DIAMOND</t>
  </si>
  <si>
    <t>SE56925/2014</t>
  </si>
  <si>
    <t>MIRONIK'S MORFEUS</t>
  </si>
  <si>
    <t>SE56926/2014</t>
  </si>
  <si>
    <t>MIRONIK'S MATRIX</t>
  </si>
  <si>
    <t>SE56927/2014</t>
  </si>
  <si>
    <t>MIRONIK'S MAJA</t>
  </si>
  <si>
    <t>SE56928/2014</t>
  </si>
  <si>
    <t>MIRONIK'S MARYLIN</t>
  </si>
  <si>
    <t>SE56929/2014</t>
  </si>
  <si>
    <t>MIRONIK'S MIINA</t>
  </si>
  <si>
    <t>SE56930/2012</t>
  </si>
  <si>
    <t>DANDY HEART DOUBLE IMPACT</t>
  </si>
  <si>
    <t>SE56930/2014</t>
  </si>
  <si>
    <t>MIRONIK'S MYSHKA</t>
  </si>
  <si>
    <t>SE56936/2010</t>
  </si>
  <si>
    <t>COUNTRY OF LOVE CELINE DION</t>
  </si>
  <si>
    <t>SE56939/2010</t>
  </si>
  <si>
    <t>GOLDEN MIST SILK AND SATIN</t>
  </si>
  <si>
    <t>SE57010/2014</t>
  </si>
  <si>
    <t>KIRKE'S ICEMAN</t>
  </si>
  <si>
    <t>SE57011/2014</t>
  </si>
  <si>
    <t>KIRKE'S MAVERICK</t>
  </si>
  <si>
    <t>SE57012/2014</t>
  </si>
  <si>
    <t>KIRKE'S NICKI</t>
  </si>
  <si>
    <t>SE57015/2018</t>
  </si>
  <si>
    <t>DANTOS ZIMBA</t>
  </si>
  <si>
    <t>SE57016/2018</t>
  </si>
  <si>
    <t>DANTOS ZORBA</t>
  </si>
  <si>
    <t>SE57017/2018</t>
  </si>
  <si>
    <t>DANTOS ZENITH</t>
  </si>
  <si>
    <t>SE57019/2018</t>
  </si>
  <si>
    <t>DANTOS ZAZZA</t>
  </si>
  <si>
    <t>SE57079/2021</t>
  </si>
  <si>
    <t>LAWLESS BLUE JEANS</t>
  </si>
  <si>
    <t>SE57176/2015</t>
  </si>
  <si>
    <t>ONEWAY'S HERR KORS OCH TVÄRS</t>
  </si>
  <si>
    <t>SE57177/2015</t>
  </si>
  <si>
    <t>ONEWAY'S KRAKEL SPEKTAKEL</t>
  </si>
  <si>
    <t>SE57179/2015</t>
  </si>
  <si>
    <t>ONEWAY'S FRÖKEN HIT OCH DIT</t>
  </si>
  <si>
    <t>SE57180/2015</t>
  </si>
  <si>
    <t>ONEWAY'S MAJASTINA-BRITTA</t>
  </si>
  <si>
    <t>SE57185/2011</t>
  </si>
  <si>
    <t>TIMONAN ARCANE AS AGENT</t>
  </si>
  <si>
    <t>SE57194/2022</t>
  </si>
  <si>
    <t>SUNWIND'S VAMPISH</t>
  </si>
  <si>
    <t>SE57196/2022</t>
  </si>
  <si>
    <t>SUNWIND'S VANITY DREAM</t>
  </si>
  <si>
    <t>SE57369/2015</t>
  </si>
  <si>
    <t>CALLAHORN'S PEAR TARTE TATIN</t>
  </si>
  <si>
    <t>SE57406/2010</t>
  </si>
  <si>
    <t>RUSTIC'S THE LOOK OF LOVE</t>
  </si>
  <si>
    <t>SE57488/2014</t>
  </si>
  <si>
    <t>SAPPHIRESKY SENSATIONAL NEWS</t>
  </si>
  <si>
    <t>SE57621/2022</t>
  </si>
  <si>
    <t>HEIDELIND'S JUST IN CASE</t>
  </si>
  <si>
    <t>SE57646/2018</t>
  </si>
  <si>
    <t>C AND J'S PIECE OF THE BROCK</t>
  </si>
  <si>
    <t>SE57647/2018</t>
  </si>
  <si>
    <t>RIVERSIDE LAWLESS MYSTIC RIVER</t>
  </si>
  <si>
    <t>SE57648/2018</t>
  </si>
  <si>
    <t>RIVERSIDE LAWLESS LAVENDER PEARL</t>
  </si>
  <si>
    <t>SE57649/2018</t>
  </si>
  <si>
    <t>RIVERSIDE LAWLESS MISSISSIPPI QUEEN</t>
  </si>
  <si>
    <t>SE57743/2020</t>
  </si>
  <si>
    <t>MYSTERY-MAGIC</t>
  </si>
  <si>
    <t>SE57744/2020</t>
  </si>
  <si>
    <t>LOVELY-MAGIC</t>
  </si>
  <si>
    <t>SE57745/2020</t>
  </si>
  <si>
    <t>BLUE-MAGIC</t>
  </si>
  <si>
    <t>SE57746/2020</t>
  </si>
  <si>
    <t>HEAVENLY-MAGIC</t>
  </si>
  <si>
    <t>SE57770/2010</t>
  </si>
  <si>
    <t>STEADWYN MAJESTIC CLASSICAL</t>
  </si>
  <si>
    <t>SE57773/2010</t>
  </si>
  <si>
    <t>STEADWYN MOST CLASSIC N' RAVISHING</t>
  </si>
  <si>
    <t>SE57774/2010</t>
  </si>
  <si>
    <t>STEADWYN MOST CLASSIC O' FELICITY</t>
  </si>
  <si>
    <t>SE57830/2015</t>
  </si>
  <si>
    <t>AMYFIELD QUALITY DREAM GIRL</t>
  </si>
  <si>
    <t>SE57833/2015</t>
  </si>
  <si>
    <t>AMYFIELD QUICK HUGO BOSS</t>
  </si>
  <si>
    <t>SE57834/2015</t>
  </si>
  <si>
    <t>AMYFIELD QUITE A FIRELIGHT</t>
  </si>
  <si>
    <t>SE57836/2015</t>
  </si>
  <si>
    <t>AMYFIELD QING OF FANTAZY</t>
  </si>
  <si>
    <t>SE57927/2019</t>
  </si>
  <si>
    <t>DAMAIANUS SISSEL SPOT</t>
  </si>
  <si>
    <t>SE57928/2019</t>
  </si>
  <si>
    <t>DAMAIANUS SIGGE STARK</t>
  </si>
  <si>
    <t>SE57929/2019</t>
  </si>
  <si>
    <t>DAMAIANUS SIZZY SPUNKY</t>
  </si>
  <si>
    <t>SE57930/2019</t>
  </si>
  <si>
    <t>DAMAIANUS SIGNE SNYGG</t>
  </si>
  <si>
    <t>SE57931/2019</t>
  </si>
  <si>
    <t>DAMAIANUS SIA STARLET</t>
  </si>
  <si>
    <t>SE57932/2019</t>
  </si>
  <si>
    <t>DAMAIANUS SINDY SPARKLY</t>
  </si>
  <si>
    <t>SE57952/2010</t>
  </si>
  <si>
    <t>GOLD ZITA'S FANTA GO</t>
  </si>
  <si>
    <t>SE57956/2010</t>
  </si>
  <si>
    <t>BLOMLANE'S BLUE BEAUTY</t>
  </si>
  <si>
    <t>SE58003/2020</t>
  </si>
  <si>
    <t>MONSOLANA SAMAYN</t>
  </si>
  <si>
    <t>SE58059/2021</t>
  </si>
  <si>
    <t>DENFRIS RECOGNITION</t>
  </si>
  <si>
    <t>SE58066/2019</t>
  </si>
  <si>
    <t>ACTIVE STAR'S DORADO</t>
  </si>
  <si>
    <t>SE58067/2019</t>
  </si>
  <si>
    <t>ACTIVE STAR'S DELTA</t>
  </si>
  <si>
    <t>SE58068/2019</t>
  </si>
  <si>
    <t>ACTIVE STAR'S DIADEM</t>
  </si>
  <si>
    <t>SE58070/2019</t>
  </si>
  <si>
    <t>ACTIVE STAR'S DALIM</t>
  </si>
  <si>
    <t>SE58071/2019</t>
  </si>
  <si>
    <t>ACTIVE STAR'S DELPHINUS</t>
  </si>
  <si>
    <t>SE58073/2019</t>
  </si>
  <si>
    <t>ACTIVE STAR'S DOUBLE DOUBLE</t>
  </si>
  <si>
    <t>SE58074/2019</t>
  </si>
  <si>
    <t>ACTIVE STAR'S DRACO</t>
  </si>
  <si>
    <t>SE58129/2012</t>
  </si>
  <si>
    <t>WASSAIL IRISH CREAM</t>
  </si>
  <si>
    <t>SE58256/2016</t>
  </si>
  <si>
    <t>HARTWELL'S YELLOW DAWN</t>
  </si>
  <si>
    <t>SE58341/2022</t>
  </si>
  <si>
    <t>WISEWYN STRANGER IN PARADISE</t>
  </si>
  <si>
    <t>SE58356/2021</t>
  </si>
  <si>
    <t>ONEWAY'S SANDY BEALS</t>
  </si>
  <si>
    <t>SE58365/2018</t>
  </si>
  <si>
    <t>GATEFIELDS STORM ON BROADWAY</t>
  </si>
  <si>
    <t>SE58366/2018</t>
  </si>
  <si>
    <t>GATEFIELDS STORMALONG MEMORY LANE</t>
  </si>
  <si>
    <t>SE58368/2018</t>
  </si>
  <si>
    <t>GATEFIELDS STORMAPPLAUSE FOR OSCAR</t>
  </si>
  <si>
    <t>SE58390/2020</t>
  </si>
  <si>
    <t>MIOLEGEND'S AT LAST</t>
  </si>
  <si>
    <t>SE58645/2012</t>
  </si>
  <si>
    <t>RUNNERWAY ELECTRIC WIZARD</t>
  </si>
  <si>
    <t>SE58646/2012</t>
  </si>
  <si>
    <t>RUNNERWAY ELECTRIC BLUE</t>
  </si>
  <si>
    <t>SE58647/2012</t>
  </si>
  <si>
    <t>RUNNERWAY ENERGY</t>
  </si>
  <si>
    <t>SE58648/2012</t>
  </si>
  <si>
    <t>RUNNERWAY ELECTRA</t>
  </si>
  <si>
    <t>SE58695/2022</t>
  </si>
  <si>
    <t>SAMMEN'S KISS FROM BLOMMA</t>
  </si>
  <si>
    <t>SE58716/2012</t>
  </si>
  <si>
    <t>PAHA SAPAS WAKANYAN NAJINWIN</t>
  </si>
  <si>
    <t>SE58717/2012</t>
  </si>
  <si>
    <t>PAHA SAPAS ZUYAHIYAYEWIN</t>
  </si>
  <si>
    <t>SE58723/2022</t>
  </si>
  <si>
    <t>STAR HATCH CARACARAMIA</t>
  </si>
  <si>
    <t>SE58724/2022</t>
  </si>
  <si>
    <t>STAR HATCH CAN`T STOP LOVING YOU</t>
  </si>
  <si>
    <t>SE58728/2022</t>
  </si>
  <si>
    <t>STAR HATCH CRAZY IN LOVE</t>
  </si>
  <si>
    <t>SE58730/2022</t>
  </si>
  <si>
    <t>STAR HATCH CALL ME MAYBE</t>
  </si>
  <si>
    <t>SE58734/2022</t>
  </si>
  <si>
    <t>TÖRNSKOGENS SUPER TROUPER</t>
  </si>
  <si>
    <t>SE58735/2022</t>
  </si>
  <si>
    <t>TÖRNSKOGENS MAN IN THE MIDDLE</t>
  </si>
  <si>
    <t>SE58736/2022</t>
  </si>
  <si>
    <t>TÖRNSKOGENS SHE'S MY KIND OF GIRL</t>
  </si>
  <si>
    <t>SE58800/2014</t>
  </si>
  <si>
    <t>GLAMSHINE'S THE HANDSOME ONE</t>
  </si>
  <si>
    <t>SE58910/2014</t>
  </si>
  <si>
    <t>SÄTERTÖSENS ARESH</t>
  </si>
  <si>
    <t>SE58914/2014</t>
  </si>
  <si>
    <t>SÄTERTÖSENS ASHITA</t>
  </si>
  <si>
    <t>SE58915/2014</t>
  </si>
  <si>
    <t>SÄTERTÖSENS ACHI</t>
  </si>
  <si>
    <t>SE58917/2014</t>
  </si>
  <si>
    <t>DREAMCATCHER IN SHERBORNE</t>
  </si>
  <si>
    <t>SE59059/2012</t>
  </si>
  <si>
    <t>FIRST LOVE OF THE HOLY MOUNTAIN</t>
  </si>
  <si>
    <t>SE59093/2013</t>
  </si>
  <si>
    <t>SPEEDYCROWN'S POCERFACE</t>
  </si>
  <si>
    <t>SE59094/2013</t>
  </si>
  <si>
    <t>SPEEDYCROWN'S ALEJANDRO</t>
  </si>
  <si>
    <t>SE59117/2011</t>
  </si>
  <si>
    <t>ALERTNESS JOLLITY</t>
  </si>
  <si>
    <t>SE59118/2011</t>
  </si>
  <si>
    <t>MIRABACKENS A COMMANDER IN CHIEF</t>
  </si>
  <si>
    <t>SE59119/2011</t>
  </si>
  <si>
    <t>MIRABACKENS A SPECIAL ONE</t>
  </si>
  <si>
    <t>SE59120/2011</t>
  </si>
  <si>
    <t>MIRABACKENS AUTUMN HARVEST</t>
  </si>
  <si>
    <t>SE59121/2011</t>
  </si>
  <si>
    <t>MIRABACKENS AUTUMN VELVET</t>
  </si>
  <si>
    <t>SE59122/2011</t>
  </si>
  <si>
    <t>MIRABACKENS A LOOK OF EBONY</t>
  </si>
  <si>
    <t>SE59204/2021</t>
  </si>
  <si>
    <t>IZZY'S FLOCK IRIS</t>
  </si>
  <si>
    <t>SE59319/2014</t>
  </si>
  <si>
    <t>SEABOUND'S LADY EDITH</t>
  </si>
  <si>
    <t>SE59321/2014</t>
  </si>
  <si>
    <t>SEABOUND'S LORD GILLINGHAM</t>
  </si>
  <si>
    <t>SE59323/2014</t>
  </si>
  <si>
    <t>SEABOUND'S MR BLAKE</t>
  </si>
  <si>
    <t>SE59466/2014</t>
  </si>
  <si>
    <t>CALLAHORN'S SIMPLY GOLDEN</t>
  </si>
  <si>
    <t>SE59683/2019</t>
  </si>
  <si>
    <t>FANCYMORE WILD AT HEART</t>
  </si>
  <si>
    <t>SE59684/2019</t>
  </si>
  <si>
    <t>FANCYMORE HEART FULL OF SOUL</t>
  </si>
  <si>
    <t>SE59687/2019</t>
  </si>
  <si>
    <t>FANCYMORE NIGHT XPLORER DREAM</t>
  </si>
  <si>
    <t>SE59746/2013</t>
  </si>
  <si>
    <t>IT'S A DEAL FANTAZIJA</t>
  </si>
  <si>
    <t>SE59780/2011</t>
  </si>
  <si>
    <t>DANDY HEART BLACK MAGIC PRINCESS</t>
  </si>
  <si>
    <t>SE59847/2016</t>
  </si>
  <si>
    <t>ATLASGARYSTYLE</t>
  </si>
  <si>
    <t>SE59848/2016</t>
  </si>
  <si>
    <t>EROSODDIEHEART</t>
  </si>
  <si>
    <t>SE59850/2016</t>
  </si>
  <si>
    <t>TRITONWIMPOWER</t>
  </si>
  <si>
    <t>SE59852/2016</t>
  </si>
  <si>
    <t>DIANAISCAKEEN</t>
  </si>
  <si>
    <t>SE59922/2010</t>
  </si>
  <si>
    <t>STEADWYN BACKDATE IN THE CLASSICS</t>
  </si>
  <si>
    <t>SE60261/2017</t>
  </si>
  <si>
    <t>SUNWIND'S SNOW QUEEN</t>
  </si>
  <si>
    <t>SE60284/2021</t>
  </si>
  <si>
    <t>SPEEDYCROWN'S MISTER  SAXOBEAT</t>
  </si>
  <si>
    <t>SE60285/2021</t>
  </si>
  <si>
    <t>SPEEDYCROWN'S SKYMAN'S JIG</t>
  </si>
  <si>
    <t>SE60587/2021</t>
  </si>
  <si>
    <t>SAMMEN'S MY OWN CRYSTAL MOON</t>
  </si>
  <si>
    <t>SE60668/2022</t>
  </si>
  <si>
    <t>AETHERLANDS THE SONGSTRESS</t>
  </si>
  <si>
    <t>SE60716/2020</t>
  </si>
  <si>
    <t>SKABONA KING OF MY HEART</t>
  </si>
  <si>
    <t>SE60783/2011</t>
  </si>
  <si>
    <t>RUDÄNGENS KIMMIE</t>
  </si>
  <si>
    <t>SE60968/2010</t>
  </si>
  <si>
    <t>AMYFIELD DIAMOND OF ICE</t>
  </si>
  <si>
    <t>SE60969/2010</t>
  </si>
  <si>
    <t>AMYFIELD DREAMING OF BEING FAMOUS</t>
  </si>
  <si>
    <t>SE61058/2011</t>
  </si>
  <si>
    <t>COUNTRY OF LOVE GORDON ROYAL BLUE</t>
  </si>
  <si>
    <t>SE61188/2010</t>
  </si>
  <si>
    <t>CRONYS MUSIC MAESTRO</t>
  </si>
  <si>
    <t>SE61268/2011</t>
  </si>
  <si>
    <t>EUROTOP KIND OF FIRE</t>
  </si>
  <si>
    <t>SE61395/2012</t>
  </si>
  <si>
    <t>JUST A LADY FANTAZIJA</t>
  </si>
  <si>
    <t>SE61535/2022</t>
  </si>
  <si>
    <t>BLUSHING SUNBEAM</t>
  </si>
  <si>
    <t>SE61536/2022</t>
  </si>
  <si>
    <t>BLUSHING SUNLIGHT</t>
  </si>
  <si>
    <t>SE61537/2022</t>
  </si>
  <si>
    <t>BLUSHING SUNRISE</t>
  </si>
  <si>
    <t>SE61568/2020</t>
  </si>
  <si>
    <t>WALL STREET'S RIVER QUEST</t>
  </si>
  <si>
    <t>SE61599/2010</t>
  </si>
  <si>
    <t>GOLDEN JARYS VOM ASGARD</t>
  </si>
  <si>
    <t>SE61628/2022</t>
  </si>
  <si>
    <t>KLUMMEKLOTTS RED CURRY</t>
  </si>
  <si>
    <t>SE61629/2022</t>
  </si>
  <si>
    <t>KLUMMEKLOTTS BITTERSWEET CARAWAY</t>
  </si>
  <si>
    <t>SE61631/2022</t>
  </si>
  <si>
    <t>KLUMMEKLOTTS PRECIOUS SAFFRON</t>
  </si>
  <si>
    <t>SE61632/2022</t>
  </si>
  <si>
    <t>KLUMMEKLOTTS SPICEY CAYENNE</t>
  </si>
  <si>
    <t>SE61978/2011</t>
  </si>
  <si>
    <t>MY BELIEF'S MIDWINTER SAKURA</t>
  </si>
  <si>
    <t>SE62191/2011</t>
  </si>
  <si>
    <t>MANDANE'S VIVA LA DIVA</t>
  </si>
  <si>
    <t>SE62192/2011</t>
  </si>
  <si>
    <t>MANDANE'S VIVA LA VIDA</t>
  </si>
  <si>
    <t>SE62193/2011</t>
  </si>
  <si>
    <t>MANDANE'S VIVIEN LEIGH</t>
  </si>
  <si>
    <t>SE62196/2011</t>
  </si>
  <si>
    <t>DANTOS QUASIMODO</t>
  </si>
  <si>
    <t>SE62197/2011</t>
  </si>
  <si>
    <t>DANTOS QUATRO</t>
  </si>
  <si>
    <t>SE62198/2011</t>
  </si>
  <si>
    <t>DANTOS QWINTUS</t>
  </si>
  <si>
    <t>SE62199/2011</t>
  </si>
  <si>
    <t>DANTOS QUANDO</t>
  </si>
  <si>
    <t>SE62214/2021</t>
  </si>
  <si>
    <t>CALLAHORN'S PENNY LANE</t>
  </si>
  <si>
    <t>SE62363/2010</t>
  </si>
  <si>
    <t>ONEWAY'S HOT MAIL</t>
  </si>
  <si>
    <t>SE62364/2010</t>
  </si>
  <si>
    <t>ONEWAY'S HOT NEWS</t>
  </si>
  <si>
    <t>SE62367/2010</t>
  </si>
  <si>
    <t>ONEWAY'S HOT FLASH</t>
  </si>
  <si>
    <t>SE62369/2010</t>
  </si>
  <si>
    <t>ONEWAY'S HOT CHOICE</t>
  </si>
  <si>
    <t>SE62370/2010</t>
  </si>
  <si>
    <t>ONEWAY'S HOT CHICK</t>
  </si>
  <si>
    <t>SE62614/2021</t>
  </si>
  <si>
    <t>WINDY LANDS QUARANTINE BLISS</t>
  </si>
  <si>
    <t>SE62974/2020</t>
  </si>
  <si>
    <t>GEMDALES IVRIGA ISAK</t>
  </si>
  <si>
    <t>SE62975/2020</t>
  </si>
  <si>
    <t>GEMDALES ILLMARIGA INGEMAR</t>
  </si>
  <si>
    <t>SE62976/2020</t>
  </si>
  <si>
    <t>GEMDALES INTELLIGENTA INGVAR</t>
  </si>
  <si>
    <t>SE62977/2020</t>
  </si>
  <si>
    <t>GEMDALES INGALUNDA INGA-LILL</t>
  </si>
  <si>
    <t>SE63126/2021</t>
  </si>
  <si>
    <t>WIRINS ARPEGGIATA IN SERRATA</t>
  </si>
  <si>
    <t>SE63134/2011</t>
  </si>
  <si>
    <t>TIMONAN WINNIE WILLOW</t>
  </si>
  <si>
    <t>SE63487/2010</t>
  </si>
  <si>
    <t>GEMDALES ÖMSINTA ÖSTEN</t>
  </si>
  <si>
    <t>SE63489/2010</t>
  </si>
  <si>
    <t>GEMDALES ÖDMJUKA ÖJVIND</t>
  </si>
  <si>
    <t>SE63492/2010</t>
  </si>
  <si>
    <t>GEMDALES ÖVERLYCKLIGA ÖLINA</t>
  </si>
  <si>
    <t>SE63493/2010</t>
  </si>
  <si>
    <t>GEMDALES ÖFINA ÖGONLJUS</t>
  </si>
  <si>
    <t>SE63596/2021</t>
  </si>
  <si>
    <t>MIRONIK'S HILDE</t>
  </si>
  <si>
    <t>SE63597/2021</t>
  </si>
  <si>
    <t>MIRONIK'S HECTOR</t>
  </si>
  <si>
    <t>SE64159/2010</t>
  </si>
  <si>
    <t>RUNNERWAY ATLAS</t>
  </si>
  <si>
    <t>SE64161/2010</t>
  </si>
  <si>
    <t>RUNNERWAY AVATAR</t>
  </si>
  <si>
    <t>SE64162/2010</t>
  </si>
  <si>
    <t>RUNNERWAY AMBER</t>
  </si>
  <si>
    <t>SE64163/2010</t>
  </si>
  <si>
    <t>RUNNERWAY ATHENA</t>
  </si>
  <si>
    <t>SE64164/2010</t>
  </si>
  <si>
    <t>RUNNERWAY AFRODITE</t>
  </si>
  <si>
    <t>SE64612/2021</t>
  </si>
  <si>
    <t>WINDY LANDS QUEST OF GRANDEUR</t>
  </si>
  <si>
    <t>SE64843/2021</t>
  </si>
  <si>
    <t>SPRINGMIST'S COTTON EYE JOE</t>
  </si>
  <si>
    <t>SE64844/2021</t>
  </si>
  <si>
    <t>SPRINGMIST'S EYE OF THE TIGER</t>
  </si>
  <si>
    <t>SE64845/2021</t>
  </si>
  <si>
    <t>SPRINGMIST'S BROWN EYED GIRL</t>
  </si>
  <si>
    <t>SE64846/2021</t>
  </si>
  <si>
    <t>SPRINGMIST'S EYE FOR AN EYE</t>
  </si>
  <si>
    <t>SE64847/2021</t>
  </si>
  <si>
    <t>SPRINGMIST'S EYE IN THE SKYE</t>
  </si>
  <si>
    <t>SE64848/2021</t>
  </si>
  <si>
    <t>SPRINGMIST'S EAGLE EYE</t>
  </si>
  <si>
    <t>SE65518/2021</t>
  </si>
  <si>
    <t>SWEETCAILEANZ DYNAMIC DOUGAL</t>
  </si>
  <si>
    <t>SE66030/2010</t>
  </si>
  <si>
    <t>CARONLEA CELTIC WARLORD</t>
  </si>
  <si>
    <t>SE66078/2010</t>
  </si>
  <si>
    <t>STAR HATCH HOPE AND GLORY</t>
  </si>
  <si>
    <t>SE66546/2010</t>
  </si>
  <si>
    <t>DANTOS POLYKARPOS</t>
  </si>
  <si>
    <t>SE66547/2010</t>
  </si>
  <si>
    <t>DANTOS POLONIA</t>
  </si>
  <si>
    <t>SE66548/2010</t>
  </si>
  <si>
    <t>DANTOS PEGASOS</t>
  </si>
  <si>
    <t>SE66549/2010</t>
  </si>
  <si>
    <t>DANTOS PRIAMOS</t>
  </si>
  <si>
    <t>SE66550/2010</t>
  </si>
  <si>
    <t>DANTOS PALOMA</t>
  </si>
  <si>
    <t>SE66551/2010</t>
  </si>
  <si>
    <t>DANTOS PYTHEOS</t>
  </si>
  <si>
    <t>SE67106/2010</t>
  </si>
  <si>
    <t>TOP-FASHION'S OLYMPIC MEDAL</t>
  </si>
  <si>
    <t>SE67217/2021</t>
  </si>
  <si>
    <t>SOLAR STYLE DANCING RIVER</t>
  </si>
  <si>
    <t>SE67276/2010</t>
  </si>
  <si>
    <t>SEABOUND'S STAR CATCHER</t>
  </si>
  <si>
    <t>SE67277/2010</t>
  </si>
  <si>
    <t>SEABOUND'S STAR DANCER</t>
  </si>
  <si>
    <t>SE67278/2010</t>
  </si>
  <si>
    <t>SEABOUND'S STAR STRUCK</t>
  </si>
  <si>
    <t>SE67279/2010</t>
  </si>
  <si>
    <t>SEABOUND'S LOVE STAR</t>
  </si>
  <si>
    <t>SE69715/2021</t>
  </si>
  <si>
    <t>SWEETCAILEANZ ELECTRIC EROS</t>
  </si>
  <si>
    <t>SE71497/2021</t>
  </si>
  <si>
    <t>DUSTLESS WILD RIVER</t>
  </si>
  <si>
    <t>SE71498/2021</t>
  </si>
  <si>
    <t>DUSTLESS RED RIVER</t>
  </si>
  <si>
    <t>SE71499/2021</t>
  </si>
  <si>
    <t>DUSTLESS GORDON RIVER</t>
  </si>
  <si>
    <t>SE71500/2021</t>
  </si>
  <si>
    <t>DUSTLESS JAMES RIVER</t>
  </si>
  <si>
    <t>SE71501/2021</t>
  </si>
  <si>
    <t>DUSTLESS SWEETWATER RIVER</t>
  </si>
  <si>
    <t>SE71502/2021</t>
  </si>
  <si>
    <t>DUSTLESS DARK RIVER</t>
  </si>
  <si>
    <t>SE71503/2021</t>
  </si>
  <si>
    <t>DUSTLESS DARLING RIVER</t>
  </si>
  <si>
    <t>SE71504/2021</t>
  </si>
  <si>
    <t>DUSTLESS YARRA RIVER</t>
  </si>
  <si>
    <t>SE71725/2021</t>
  </si>
  <si>
    <t>VISSEGÅRDEN'S BIG BABY</t>
  </si>
  <si>
    <t>SE71728/2021</t>
  </si>
  <si>
    <t>VISSEGÅRDEN'S BIG BERTA</t>
  </si>
  <si>
    <t>SE71729/2021</t>
  </si>
  <si>
    <t>VISSEGÅRDEN'S BIG BETTY BOOP</t>
  </si>
  <si>
    <t>SE71731/2021</t>
  </si>
  <si>
    <t>VISSEGÅRDEN'S BIG BLONDIE</t>
  </si>
  <si>
    <t>SHSB/LOS746321</t>
  </si>
  <si>
    <t>ESCADA VOM SEEHAIN</t>
  </si>
  <si>
    <t>SHSB/LOS790267</t>
  </si>
  <si>
    <t>JAWA VOM SEEHAIN</t>
  </si>
  <si>
    <t>SHSB/LOS800794</t>
  </si>
  <si>
    <t>LEXIE VOM SEEHAIN</t>
  </si>
  <si>
    <t>SLRSKO-002670</t>
  </si>
  <si>
    <t>UNITED COLOURS OF THE HOLY MOUNTAIN</t>
  </si>
  <si>
    <t>SLRSKO-003080</t>
  </si>
  <si>
    <t>AETHERLANDS THE FASHIONISTA</t>
  </si>
  <si>
    <t>VDHABRHCOL70649</t>
  </si>
  <si>
    <t>VAREC VON DER PRIGNITZER FLUR</t>
  </si>
  <si>
    <t>VDHABRHCOL70656</t>
  </si>
  <si>
    <t>VRONI VON DER PRIGNITZER FLUR</t>
  </si>
  <si>
    <t>VDHCOL71347</t>
  </si>
  <si>
    <t>LUMIPRINSESSA V D PRIGNITZER FLUR</t>
  </si>
  <si>
    <t>VDHDCC06041</t>
  </si>
  <si>
    <t>CATRIONA VOM WILSCHGRABEN</t>
  </si>
  <si>
    <t>VDHDCC06729</t>
  </si>
  <si>
    <t>WALTERS GOLDEN FOREIGNER</t>
  </si>
  <si>
    <t>VDHDCC06815</t>
  </si>
  <si>
    <t>DUCKY VOM WILSCHGRABEN</t>
  </si>
  <si>
    <t>VDHDCC07713</t>
  </si>
  <si>
    <t>SHERANDA'S INDIAN SUMMER QUEEN</t>
  </si>
  <si>
    <t>VDHDCC07967</t>
  </si>
  <si>
    <t>WALL STREET AMERICAN APHRODITE</t>
  </si>
  <si>
    <t>VDHDCC08352</t>
  </si>
  <si>
    <t>WALL STREET'S BAMBOLEO</t>
  </si>
  <si>
    <t>VDHDCC09241</t>
  </si>
  <si>
    <t>WALL STREET'S EARTHSTAR EXCALIBUR</t>
  </si>
  <si>
    <t>VDHDCC09246</t>
  </si>
  <si>
    <t>WALL STREET'S EARTHSTAR ELARA</t>
  </si>
  <si>
    <t>VDHDCC09612</t>
  </si>
  <si>
    <t>RAINBOW IN THE SUN OF EBONY ROSE</t>
  </si>
  <si>
    <t>VDHDCC09930</t>
  </si>
  <si>
    <t>GRACE KELLY VOM WILSCHGRABEN</t>
  </si>
  <si>
    <t>VDHZBRH68733</t>
  </si>
  <si>
    <t>UMBER VON DER PRIGNITZER FLUR</t>
  </si>
  <si>
    <t>VDHZBRH68736</t>
  </si>
  <si>
    <t>ULLA VON DER PRIGNITZER FLUR</t>
  </si>
  <si>
    <t>VDHZBRHCOL70665</t>
  </si>
  <si>
    <t>ERIK VOM POSTBERG</t>
  </si>
  <si>
    <t>VDHZBRHCOL70666</t>
  </si>
  <si>
    <t>ELSA VOM POSTBERG</t>
  </si>
  <si>
    <t>VDHZBRHCOL72695</t>
  </si>
  <si>
    <t>MONSOLANA SUNSTEP</t>
  </si>
  <si>
    <t>AKCDN15463603</t>
  </si>
  <si>
    <t>MILAS LATIN FEVER</t>
  </si>
  <si>
    <t>AKCDN34976002</t>
  </si>
  <si>
    <t>MILAS LIVE THE DREAM</t>
  </si>
  <si>
    <t>AKCDN49395804</t>
  </si>
  <si>
    <t>CHATHAM'S THE POWDER BLUE PLAYBOY</t>
  </si>
  <si>
    <t>CMKUCK466/10/13</t>
  </si>
  <si>
    <t>NEO KRASNA LOUKA</t>
  </si>
  <si>
    <t>DK01440/2014</t>
  </si>
  <si>
    <t>SHEP'S MAGIC TOUCH</t>
  </si>
  <si>
    <t>DK01790/2011</t>
  </si>
  <si>
    <t>DK02657/2008</t>
  </si>
  <si>
    <t>LASSIES AMERICAN D J ZIGGY</t>
  </si>
  <si>
    <t>DK02859/2008</t>
  </si>
  <si>
    <t>DK03080/2019</t>
  </si>
  <si>
    <t>KLOK COLLIES A STAR IS BORN</t>
  </si>
  <si>
    <t>DK03333/2005</t>
  </si>
  <si>
    <t>LASSIES AMERICAN AMBER</t>
  </si>
  <si>
    <t>DK04823/2017</t>
  </si>
  <si>
    <t>SWINGER LOVE WALKED IN</t>
  </si>
  <si>
    <t>DK05146/2010</t>
  </si>
  <si>
    <t>BE EXCLUSIVE'S SPIRIT OF LEGENDS</t>
  </si>
  <si>
    <t>DK05415/2010</t>
  </si>
  <si>
    <t>LASSIES SWEET AMERICAN HAYLEY</t>
  </si>
  <si>
    <t>DK05740/2016</t>
  </si>
  <si>
    <t>MILAS FASCINATION</t>
  </si>
  <si>
    <t>DK06060/2010</t>
  </si>
  <si>
    <t>ESPECIALLY FOR-YOU DE LA CHAPELLE A</t>
  </si>
  <si>
    <t>DK06319/2008</t>
  </si>
  <si>
    <t>SWINGER HOT N'SPICY</t>
  </si>
  <si>
    <t>DK06390/2016</t>
  </si>
  <si>
    <t>PAHLEX DREAM ON BABY</t>
  </si>
  <si>
    <t>DK06391/2016</t>
  </si>
  <si>
    <t>PAHLEX DAISY DREAM</t>
  </si>
  <si>
    <t>DK07145/2011</t>
  </si>
  <si>
    <t>TREASURE COLLIES BEYOND LIMITS</t>
  </si>
  <si>
    <t>DK07146/2011</t>
  </si>
  <si>
    <t>TREASURE COLLIES BRILLIANT STARDUST</t>
  </si>
  <si>
    <t>DK07303/2010</t>
  </si>
  <si>
    <t>DK07568/2009</t>
  </si>
  <si>
    <t>DK07749/2011</t>
  </si>
  <si>
    <t>ALMAIS PLACIDO DOMINGO</t>
  </si>
  <si>
    <t>DK07793/2014</t>
  </si>
  <si>
    <t>MILAS TEMPTATION</t>
  </si>
  <si>
    <t>DK08009/2011</t>
  </si>
  <si>
    <t>ROLLINGTON BOB'S YOUR UNCLE</t>
  </si>
  <si>
    <t>DK08227/2011</t>
  </si>
  <si>
    <t>BE EXCLUSIVE'S ENDLESS LOVE</t>
  </si>
  <si>
    <t>DK08257/2013</t>
  </si>
  <si>
    <t>SWINGER PRETTY HOT</t>
  </si>
  <si>
    <t>DK10800/2015</t>
  </si>
  <si>
    <t>BE EXCLUSIVE'S BREAKING HEARTS</t>
  </si>
  <si>
    <t>DK11089/2008</t>
  </si>
  <si>
    <t>A'DIOR'S LE FANTASTIQUE</t>
  </si>
  <si>
    <t>DK12594/2010</t>
  </si>
  <si>
    <t>LASSIES AMERICAN IDOL</t>
  </si>
  <si>
    <t>DK12596/2010</t>
  </si>
  <si>
    <t>LASSIES AMERICAN INCREDIBLE IKE</t>
  </si>
  <si>
    <t>DK12599/2010</t>
  </si>
  <si>
    <t>LASSIES AMERICAN GOLDEN HEART IKA</t>
  </si>
  <si>
    <t>DK12695/2022</t>
  </si>
  <si>
    <t>CARLUKE FROZEN IN TIME</t>
  </si>
  <si>
    <t>DK14123/2007</t>
  </si>
  <si>
    <t>SHEP'S GONZALES QUE GUAPO</t>
  </si>
  <si>
    <t>DK14518/2006</t>
  </si>
  <si>
    <t>SÖNDERBY'S TRENDSETTER</t>
  </si>
  <si>
    <t>DK14618/2010</t>
  </si>
  <si>
    <t>UGLEBJERG BUTTERFLY IN BLUE</t>
  </si>
  <si>
    <t>DK14685/2006</t>
  </si>
  <si>
    <t>MAC ÖRTOFT'S XANTHIPPE</t>
  </si>
  <si>
    <t>DK15072/2015</t>
  </si>
  <si>
    <t>WALL STREET'S KREWE OF CLAUDE</t>
  </si>
  <si>
    <t>DK15272/2008</t>
  </si>
  <si>
    <t>UGLEBJERG BERLUSCONI BLUE</t>
  </si>
  <si>
    <t>DK16525/2007</t>
  </si>
  <si>
    <t>DREAMS OF WOODLAND PRADA</t>
  </si>
  <si>
    <t>DK16809/2016</t>
  </si>
  <si>
    <t>SHEP'S OCEAN WAVE</t>
  </si>
  <si>
    <t>DK16910/2008</t>
  </si>
  <si>
    <t>ALMAIS CAFE SOLO</t>
  </si>
  <si>
    <t>DK17298/2011</t>
  </si>
  <si>
    <t>FORTY SHADES OF BLUE DE LA CHAPELLE</t>
  </si>
  <si>
    <t>DK17682/2009</t>
  </si>
  <si>
    <t>COLLIE FARM PENNSYLVANIA LODY</t>
  </si>
  <si>
    <t>DK17932/2017</t>
  </si>
  <si>
    <t>SHEP'S QUESTA BELLA NOTTE</t>
  </si>
  <si>
    <t>DK17934/2017</t>
  </si>
  <si>
    <t>SHEP' QUESTO GIOIELLO NERO</t>
  </si>
  <si>
    <t>DK18486/2008</t>
  </si>
  <si>
    <t>LASSIES AMERICAN FELLOW</t>
  </si>
  <si>
    <t>DK18847/2006</t>
  </si>
  <si>
    <t>A'DIOR'S DON GIOVANNI</t>
  </si>
  <si>
    <t>DK19158/2008</t>
  </si>
  <si>
    <t>LASSIES AMERICAN GENTLEMAN</t>
  </si>
  <si>
    <t>DK19162/2008</t>
  </si>
  <si>
    <t>LASSIES GLOWING GINGER</t>
  </si>
  <si>
    <t>DK19458/2011</t>
  </si>
  <si>
    <t>PAHLEX DREAM BABY</t>
  </si>
  <si>
    <t>DK19839/2008</t>
  </si>
  <si>
    <t>PURELIGHT'S A LITTLE BIT MORE</t>
  </si>
  <si>
    <t>DK20072/2014</t>
  </si>
  <si>
    <t>KLOK COLLIES FABULOUS BUTTERFLY</t>
  </si>
  <si>
    <t>DK20134/2014</t>
  </si>
  <si>
    <t>PERFECT IMAGE BATTERIES NOTREQUIRED</t>
  </si>
  <si>
    <t>DK20185/2011</t>
  </si>
  <si>
    <t>BE EXCLUSIVE'S ON A WINTER NIGHT</t>
  </si>
  <si>
    <t>DK20186/2011</t>
  </si>
  <si>
    <t>BE EXCLUSIVE'S WINTER LOVE STORY</t>
  </si>
  <si>
    <t>DK20343/2020</t>
  </si>
  <si>
    <t>KLOK COLLIES BAKER STREET</t>
  </si>
  <si>
    <t>DK20416/2016</t>
  </si>
  <si>
    <t>KLOK COLLIES LIMELIGHT</t>
  </si>
  <si>
    <t>DK20418/2016</t>
  </si>
  <si>
    <t>KLOK COLLIES NOTTING HILL</t>
  </si>
  <si>
    <t>DK20621/2005</t>
  </si>
  <si>
    <t>LASSIES AMERICAN CASSIOPEIA</t>
  </si>
  <si>
    <t>DK20678/2005</t>
  </si>
  <si>
    <t>SÖNDERBY'S KISS OF LOVE</t>
  </si>
  <si>
    <t>DK20739/2022</t>
  </si>
  <si>
    <t>ROXIER'S POLAR QUEEN</t>
  </si>
  <si>
    <t>DK22102/2005</t>
  </si>
  <si>
    <t>PAHLEX EASY MONEY</t>
  </si>
  <si>
    <t>DK22104/2005</t>
  </si>
  <si>
    <t>PAHLEX DOLLAR N DIME</t>
  </si>
  <si>
    <t>DK22106/2005</t>
  </si>
  <si>
    <t>PAHLEX MILLION DOLLAR BABY</t>
  </si>
  <si>
    <t>DK23243/2007</t>
  </si>
  <si>
    <t>DREAMS OF WOODLAND WORTH A MILLION</t>
  </si>
  <si>
    <t>DK24185/2008</t>
  </si>
  <si>
    <t>TVINGSFIELDS ALL I'VE EVER WANTED</t>
  </si>
  <si>
    <t>FI10417/20</t>
  </si>
  <si>
    <t>SILVERLADY'S MILLION DREAMS</t>
  </si>
  <si>
    <t>FI10456/22</t>
  </si>
  <si>
    <t>BLACK MIMI'S PRINCESS ANASTASIA</t>
  </si>
  <si>
    <t>FI10747/09</t>
  </si>
  <si>
    <t>AURINGONKUKAN SINNIKÄS SISSI</t>
  </si>
  <si>
    <t>FI10975/17</t>
  </si>
  <si>
    <t>CLINGSTONE'S REASON TO BELIEVE</t>
  </si>
  <si>
    <t>FI10977/17</t>
  </si>
  <si>
    <t>CLINGSTONE'S RICK ROLLED</t>
  </si>
  <si>
    <t>FI11273/09</t>
  </si>
  <si>
    <t>KANGASVUOKON STANLEY</t>
  </si>
  <si>
    <t>FI11852/22</t>
  </si>
  <si>
    <t>DIAMONDFOX CHARGER</t>
  </si>
  <si>
    <t>FI11856/22</t>
  </si>
  <si>
    <t>DIAMONDFOX DIABLO</t>
  </si>
  <si>
    <t>FI12008/20</t>
  </si>
  <si>
    <t>TWILIGHT MOON SENDING SOLDIER</t>
  </si>
  <si>
    <t>FI12583/16</t>
  </si>
  <si>
    <t>CLINGSTONE'S KING HIMSELF</t>
  </si>
  <si>
    <t>FI12696/09</t>
  </si>
  <si>
    <t>AVOCATION BRAZILIAN BEAR</t>
  </si>
  <si>
    <t>FI13232/09</t>
  </si>
  <si>
    <t>TIMONAN VIKING VIGGO</t>
  </si>
  <si>
    <t>FI13233/09</t>
  </si>
  <si>
    <t>TIMONAN VERONICA VELVET</t>
  </si>
  <si>
    <t>FI13402/10</t>
  </si>
  <si>
    <t>SHULUNE IMPERIAL FABERGE</t>
  </si>
  <si>
    <t>FI13649/15</t>
  </si>
  <si>
    <t>HERA</t>
  </si>
  <si>
    <t>FI13715/13</t>
  </si>
  <si>
    <t>ROXIER'S SNOW BLUE</t>
  </si>
  <si>
    <t>FI13938/17</t>
  </si>
  <si>
    <t>CLINGSTONE'S XMAS GIFT</t>
  </si>
  <si>
    <t>FI13939/17</t>
  </si>
  <si>
    <t>CLINGSTONE'S XMAS HOPE</t>
  </si>
  <si>
    <t>FI15537/13</t>
  </si>
  <si>
    <t>ABSOLUTE DYNAMITE OF THE WINDY LAND</t>
  </si>
  <si>
    <t>FI15864/12</t>
  </si>
  <si>
    <t>CLINGSTONE'S FORECASTED</t>
  </si>
  <si>
    <t>FI15866/12</t>
  </si>
  <si>
    <t>CLINGSTONE'S FAMOUS FOOTSTEP</t>
  </si>
  <si>
    <t>FI15867/12</t>
  </si>
  <si>
    <t>CLINGSTONE'S FAIRYTAIL</t>
  </si>
  <si>
    <t>FI16190/09</t>
  </si>
  <si>
    <t>TIMONAN WALZING WANESSA</t>
  </si>
  <si>
    <t>FI16191/09</t>
  </si>
  <si>
    <t>TIMONAN WIWA WISDOM</t>
  </si>
  <si>
    <t>FI16442/15</t>
  </si>
  <si>
    <t>CLINGSTONE'S AS SWINGING WILLY</t>
  </si>
  <si>
    <t>FI16445/15</t>
  </si>
  <si>
    <t>CLINGSTONE'S ALL I NEED</t>
  </si>
  <si>
    <t>FI16447/15</t>
  </si>
  <si>
    <t>CLINGSTONE'S AMAZE ME</t>
  </si>
  <si>
    <t>FI16448/15</t>
  </si>
  <si>
    <t>CLINGSTONE'S ALICE IN WONDERLAND</t>
  </si>
  <si>
    <t>FI16525/16</t>
  </si>
  <si>
    <t>HAWKFIELD'S WHAT'S IT TO YOU</t>
  </si>
  <si>
    <t>FI16526/15</t>
  </si>
  <si>
    <t>ROXIER'S BLUE MAXMAN</t>
  </si>
  <si>
    <t>FI16595/09</t>
  </si>
  <si>
    <t>ROXIER'S BLUE MAXSON</t>
  </si>
  <si>
    <t>FI16596/09</t>
  </si>
  <si>
    <t>ROXIER'S POLAR BEAUTY</t>
  </si>
  <si>
    <t>FI16598/09</t>
  </si>
  <si>
    <t>ROXIER'S BLACK JAZZ</t>
  </si>
  <si>
    <t>FI16717/18</t>
  </si>
  <si>
    <t>DIAMONDFOX SO GENIOUS GALAHAD</t>
  </si>
  <si>
    <t>FI16722/18</t>
  </si>
  <si>
    <t>DIAMONDFOX SO LIVELY VIOLA</t>
  </si>
  <si>
    <t>FI16724/18</t>
  </si>
  <si>
    <t>DIAMONDFOX SO LOVELY LILY</t>
  </si>
  <si>
    <t>FI16787/19</t>
  </si>
  <si>
    <t>CINNABERRY'S MIDNIGHT EXPRESS</t>
  </si>
  <si>
    <t>FI16831/24</t>
  </si>
  <si>
    <t>DIAMONDFOX TAKE A CHANCE ON ME</t>
  </si>
  <si>
    <t>FI16994/11</t>
  </si>
  <si>
    <t>CLINGSTONE'S HIPPIE SHAKE</t>
  </si>
  <si>
    <t>FI17397/12</t>
  </si>
  <si>
    <t>HONEY MELON BLUE CHALLONGER</t>
  </si>
  <si>
    <t>FI18221/17</t>
  </si>
  <si>
    <t>BLACK GARY SNOWSTORM</t>
  </si>
  <si>
    <t>FI18449/12</t>
  </si>
  <si>
    <t>PAHLEX MAKE ME A MILLION</t>
  </si>
  <si>
    <t>FI18950/15</t>
  </si>
  <si>
    <t>LUMIPILVEN ONNENPELI</t>
  </si>
  <si>
    <t>FI19626/12</t>
  </si>
  <si>
    <t>HOVIHAUKUN DREAM OF PINK</t>
  </si>
  <si>
    <t>FI19627/12</t>
  </si>
  <si>
    <t>HOVIHAUKUN NINA RICCI</t>
  </si>
  <si>
    <t>FI21734/19</t>
  </si>
  <si>
    <t>CHIKING JUST LIKE A DREAM</t>
  </si>
  <si>
    <t>FI21746/21</t>
  </si>
  <si>
    <t>TEXFORRIER ROLL OUT THE RED CARPET</t>
  </si>
  <si>
    <t>FI22360/09</t>
  </si>
  <si>
    <t>WINDY FOREST'S UNEXPECTED MAN</t>
  </si>
  <si>
    <t>FI22364/09</t>
  </si>
  <si>
    <t>WINDY FOREST'S UNUSUAL MELODY</t>
  </si>
  <si>
    <t>FI22536/10</t>
  </si>
  <si>
    <t>TIMONAN XYLIET XYLONA</t>
  </si>
  <si>
    <t>FI22662/10</t>
  </si>
  <si>
    <t>WINDY FOREST'S WAY TO THE TOP</t>
  </si>
  <si>
    <t>FI23002/18</t>
  </si>
  <si>
    <t>TEXFORRIER CLINGSTONE WAG THE DOG</t>
  </si>
  <si>
    <t>FI23004/18</t>
  </si>
  <si>
    <t>TEXFORRIER CLINGSTONE WALK THE TALK</t>
  </si>
  <si>
    <t>FI23007/18</t>
  </si>
  <si>
    <t>TEXFORRIER CLINGSTONE WHAT A FEELIN</t>
  </si>
  <si>
    <t>FI23008/18</t>
  </si>
  <si>
    <t>TEXFORRIER CLINGSTONE WHOOP IT UP</t>
  </si>
  <si>
    <t>FI23195/10</t>
  </si>
  <si>
    <t>BREEZY MEADOW'S AFTER ME PLEASE</t>
  </si>
  <si>
    <t>FI23432/12</t>
  </si>
  <si>
    <t>DANE AMOR MIRACLE OF LOVE</t>
  </si>
  <si>
    <t>FI24271/12</t>
  </si>
  <si>
    <t>YEVA-BLUE OF KINGLY SHINE</t>
  </si>
  <si>
    <t>FI25082/13</t>
  </si>
  <si>
    <t>CINNABERRY'S SIROCCO</t>
  </si>
  <si>
    <t>FI25892/11</t>
  </si>
  <si>
    <t>CARNOUSTIE'S DARK MOON SHINING</t>
  </si>
  <si>
    <t>FI25922/16</t>
  </si>
  <si>
    <t>WINDSWEPT HEIGHT'S IMPERIUM STRIKES</t>
  </si>
  <si>
    <t>FI26199/22</t>
  </si>
  <si>
    <t>WINDSWEPT HEIGHT'S ONCE IN A LIFETI</t>
  </si>
  <si>
    <t>FI26406/14</t>
  </si>
  <si>
    <t>CLINGSTONE'S LAP DOG</t>
  </si>
  <si>
    <t>FI27345/10</t>
  </si>
  <si>
    <t>SILVERLADY'S DREAM MAKER</t>
  </si>
  <si>
    <t>FI27349/10</t>
  </si>
  <si>
    <t>SILVERLADY'S DESTINATION</t>
  </si>
  <si>
    <t>FI28973/14</t>
  </si>
  <si>
    <t>ROXIER'S LAST EDITION</t>
  </si>
  <si>
    <t>FI29351/09</t>
  </si>
  <si>
    <t>SANDCASTLE'S PINK FLOYD</t>
  </si>
  <si>
    <t>FI29606/09</t>
  </si>
  <si>
    <t>DANE AMOR OSCAR DE LA RENTA</t>
  </si>
  <si>
    <t>FI29611/09</t>
  </si>
  <si>
    <t>DANE AMOR MIDNIGHT FANTASY</t>
  </si>
  <si>
    <t>FI29659/14</t>
  </si>
  <si>
    <t>LADNAR KISSMASTER</t>
  </si>
  <si>
    <t>FI30769/17</t>
  </si>
  <si>
    <t>DIAMONDFOX AMAZING LOVE</t>
  </si>
  <si>
    <t>FI30776/17</t>
  </si>
  <si>
    <t>DIAMONDFOX MAGICAL LOVE</t>
  </si>
  <si>
    <t>FI30904/17</t>
  </si>
  <si>
    <t>BLACK SARA'S NANETTE</t>
  </si>
  <si>
    <t>FI31276/09</t>
  </si>
  <si>
    <t>GOLDEN MIST WHAT A FEELING</t>
  </si>
  <si>
    <t>FI31277/09</t>
  </si>
  <si>
    <t>GOLDEN MIST WE STILL HAVE DREAMS</t>
  </si>
  <si>
    <t>FI31364/18</t>
  </si>
  <si>
    <t>DIAMONDFOX ABSOLUTE WIND WHISTLER</t>
  </si>
  <si>
    <t>FI31714/10</t>
  </si>
  <si>
    <t>NUUSKAKAIRAN PILKKU-POIKA</t>
  </si>
  <si>
    <t>FI32605/15</t>
  </si>
  <si>
    <t>IROKON SILVERSTAR</t>
  </si>
  <si>
    <t>FI33002/16</t>
  </si>
  <si>
    <t>BLACK MIMI'S CECILIA</t>
  </si>
  <si>
    <t>FI33501/17</t>
  </si>
  <si>
    <t>LEAFTRIBE BELLWETHER</t>
  </si>
  <si>
    <t>FI33746/24</t>
  </si>
  <si>
    <t>TEXFORRIER TASTE OF INK</t>
  </si>
  <si>
    <t>FI35715/10</t>
  </si>
  <si>
    <t>JÄÄLINNAN TSAARIN VALTIATAR</t>
  </si>
  <si>
    <t>FI35716/10</t>
  </si>
  <si>
    <t>JÄÄLINNAN TSAARIN RUNOTAR</t>
  </si>
  <si>
    <t>FI35836/09</t>
  </si>
  <si>
    <t>CLINGSTONE'S GOT TO BE</t>
  </si>
  <si>
    <t>FI35837/09</t>
  </si>
  <si>
    <t>CLINGSTONE'S GUINESS DRAUGHT</t>
  </si>
  <si>
    <t>FI35841/09</t>
  </si>
  <si>
    <t>CLINGSTONE'S GOSSIP GIRL</t>
  </si>
  <si>
    <t>FI36377/15</t>
  </si>
  <si>
    <t>BLACK MIMI'S LOVE ME TENDER</t>
  </si>
  <si>
    <t>FI36674/14</t>
  </si>
  <si>
    <t>GOLDEN MIST SHOW ME FASHION</t>
  </si>
  <si>
    <t>FI37141/13</t>
  </si>
  <si>
    <t>CARNOUSTIE'S DIAMONDS ARE FOREVER</t>
  </si>
  <si>
    <t>FI37146/13</t>
  </si>
  <si>
    <t>CARNOUSTIE'S ZIRCONIUM</t>
  </si>
  <si>
    <t>FI37249/10</t>
  </si>
  <si>
    <t>IROKON TITANIUM</t>
  </si>
  <si>
    <t>FI38546/19</t>
  </si>
  <si>
    <t>SILVERLADY'S LIKE A DREAM</t>
  </si>
  <si>
    <t>FI38904/10</t>
  </si>
  <si>
    <t>KANGASVUOKON VENICE</t>
  </si>
  <si>
    <t>FI39102/13</t>
  </si>
  <si>
    <t>WINDY FOREST'S WINDSTORM</t>
  </si>
  <si>
    <t>FI40315/13</t>
  </si>
  <si>
    <t>GOLDEN ROSE KING HIMSELF</t>
  </si>
  <si>
    <t>FI40320/13</t>
  </si>
  <si>
    <t>GOLDEN ROSE KISS OF DESTINY</t>
  </si>
  <si>
    <t>FI40378/13</t>
  </si>
  <si>
    <t>CLINGSTONE'S MARSHMALLOW FELLOW</t>
  </si>
  <si>
    <t>FI40380/13</t>
  </si>
  <si>
    <t>CLINGSTONE'S MAKE THE POINT</t>
  </si>
  <si>
    <t>FI40381/13</t>
  </si>
  <si>
    <t>CLINGSTONE'S ME MYSELF AND I</t>
  </si>
  <si>
    <t>FI40382/13</t>
  </si>
  <si>
    <t>CLINGSTONE'S MAKE MY DAY</t>
  </si>
  <si>
    <t>FI40386/13</t>
  </si>
  <si>
    <t>CLINGSTONE'S MAKE A CAKE</t>
  </si>
  <si>
    <t>FI40725/12</t>
  </si>
  <si>
    <t>GOLDEN MIST SUMMER SUNWINE</t>
  </si>
  <si>
    <t>FI41674/16</t>
  </si>
  <si>
    <t>CINNABERRY'S TIME HAS COME</t>
  </si>
  <si>
    <t>FI41795/22</t>
  </si>
  <si>
    <t>KOIRUUKSIEN KULLANMURU</t>
  </si>
  <si>
    <t>FI42421/12</t>
  </si>
  <si>
    <t>TALCOTT TIMMY TIPTOES</t>
  </si>
  <si>
    <t>FI42754/13</t>
  </si>
  <si>
    <t>KOIRUUKSIEN VELJENI LEIJONAMIELI</t>
  </si>
  <si>
    <t>FI43946/14</t>
  </si>
  <si>
    <t>CHIKING I'M SPEEDY BOY</t>
  </si>
  <si>
    <t>FI43947/14</t>
  </si>
  <si>
    <t>CHIKING I'M WILD GIRL</t>
  </si>
  <si>
    <t>FI44305/12</t>
  </si>
  <si>
    <t>TIMONAN CHANCE CAN CHOOSE</t>
  </si>
  <si>
    <t>FI44307/12</t>
  </si>
  <si>
    <t>TIMONAN CLOUDS CAN CATCH</t>
  </si>
  <si>
    <t>FI44309/12</t>
  </si>
  <si>
    <t>TIMONAN CHIC CAN CHERISH</t>
  </si>
  <si>
    <t>FI44760/16</t>
  </si>
  <si>
    <t>DIAMONDFOX MADEMOISELLE BRUME</t>
  </si>
  <si>
    <t>FI44797/18</t>
  </si>
  <si>
    <t>WINDY FOREST'S UNREAL DREAM</t>
  </si>
  <si>
    <t>FI44799/18</t>
  </si>
  <si>
    <t>WINDY FOREST'S BEAUTIFUL DREAM</t>
  </si>
  <si>
    <t>FI45579/15</t>
  </si>
  <si>
    <t>USVAPILVEN MYSTICAL ROYAL DREAM</t>
  </si>
  <si>
    <t>FI45580/15</t>
  </si>
  <si>
    <t>USVAPILVEN MYSTICAL ROYAL TOUCH</t>
  </si>
  <si>
    <t>FI46151/16</t>
  </si>
  <si>
    <t>SINIKETUN MISS MERLE</t>
  </si>
  <si>
    <t>FI46153/16</t>
  </si>
  <si>
    <t>SINIKETUN MOONWALKER</t>
  </si>
  <si>
    <t>FI46316/14</t>
  </si>
  <si>
    <t>HAWKFIELD'S IT MATTERS TO ME</t>
  </si>
  <si>
    <t>FI46605/12</t>
  </si>
  <si>
    <t>ROXIER'S MADAME X</t>
  </si>
  <si>
    <t>FI46675/18</t>
  </si>
  <si>
    <t>GLAMOURELL HELLO GORGEOUS</t>
  </si>
  <si>
    <t>FI47603/09</t>
  </si>
  <si>
    <t>GOLDEN MIST STOP THE MUSIC</t>
  </si>
  <si>
    <t>FI47705/14</t>
  </si>
  <si>
    <t>NUUSKAKAIRAN SAMMA PÅ SVENSKA</t>
  </si>
  <si>
    <t>FI47772/12</t>
  </si>
  <si>
    <t>WINDY FOREST'S BLUE MOONSHINE</t>
  </si>
  <si>
    <t>FI48119/13</t>
  </si>
  <si>
    <t>WICANI COMMAND PERFORMANCE</t>
  </si>
  <si>
    <t>FI48400/09</t>
  </si>
  <si>
    <t>KIIRAMANNA ALWAYS ON MY MIND</t>
  </si>
  <si>
    <t>FI48959/14</t>
  </si>
  <si>
    <t>LEAFTRIBE SAIL AWAY</t>
  </si>
  <si>
    <t>FI49241/20</t>
  </si>
  <si>
    <t>DIAMONDFOX MAGICAL DIAMOND HEART</t>
  </si>
  <si>
    <t>FI50081/19</t>
  </si>
  <si>
    <t>TIMONAN LOKI LOVES LOYALTY</t>
  </si>
  <si>
    <t>FI50362/15</t>
  </si>
  <si>
    <t>DIAMONDFOX MIRACLE OF BLUE SKY</t>
  </si>
  <si>
    <t>FI50366/15</t>
  </si>
  <si>
    <t>DIAMONDFOX MIRACLE OF SKYLINE</t>
  </si>
  <si>
    <t>FI51612/10</t>
  </si>
  <si>
    <t>EROS VOM BOPPARDER HAMM</t>
  </si>
  <si>
    <t>FI52259/20</t>
  </si>
  <si>
    <t>CINNABERRY'S EUPHEMIA</t>
  </si>
  <si>
    <t>FI52815/13</t>
  </si>
  <si>
    <t>SILVERLADY'S HAPPY JOE</t>
  </si>
  <si>
    <t>FI53315/12</t>
  </si>
  <si>
    <t>SHANDLMAIN SOUL STRIDER</t>
  </si>
  <si>
    <t>FI54723/18</t>
  </si>
  <si>
    <t>HOVIHAUKUN QUEEN OF DREAMS</t>
  </si>
  <si>
    <t>FI54725/18</t>
  </si>
  <si>
    <t>HOVIHAUKUN ROYAL SECRET</t>
  </si>
  <si>
    <t>FI54733/18</t>
  </si>
  <si>
    <t>CLINGSTONE'S CAPTAIN JACK</t>
  </si>
  <si>
    <t>FI54734/18</t>
  </si>
  <si>
    <t>CLINGSTONE'S CONSPIRACY THEORY</t>
  </si>
  <si>
    <t>FI56277/11</t>
  </si>
  <si>
    <t>SILVERLADY'S ESCAPIST</t>
  </si>
  <si>
    <t>FI56425/20</t>
  </si>
  <si>
    <t>WINDY FOREST'S LIKE A SILVERYSHADOW</t>
  </si>
  <si>
    <t>FI56430/10</t>
  </si>
  <si>
    <t>PRIVAT'S FINE CHAMPAGNE</t>
  </si>
  <si>
    <t>FIEJ22532/10</t>
  </si>
  <si>
    <t>TIMONAN XOTIC XORRO</t>
  </si>
  <si>
    <t>FIN10098/06</t>
  </si>
  <si>
    <t>DANDINAS ALIAS MAISIE</t>
  </si>
  <si>
    <t>FIN10122/06</t>
  </si>
  <si>
    <t>TIMONAN PARADISE PAIGE</t>
  </si>
  <si>
    <t>FIN10126/06</t>
  </si>
  <si>
    <t>WINDSWEPT HEIGHT'S BUFFALO BILL</t>
  </si>
  <si>
    <t>FIN11308/07</t>
  </si>
  <si>
    <t>WICANI NORTHERN LIGHTS</t>
  </si>
  <si>
    <t>FIN12228/06</t>
  </si>
  <si>
    <t>BLUE SUEDE'S ESPECIAL</t>
  </si>
  <si>
    <t>FIN12471/06</t>
  </si>
  <si>
    <t>CARNOUSTIE'S MOON GODDESS</t>
  </si>
  <si>
    <t>FIN12472/06</t>
  </si>
  <si>
    <t>CARNOUSTIE'S BLUE GODDESS</t>
  </si>
  <si>
    <t>FIN13860/07</t>
  </si>
  <si>
    <t>FATIKON NAPPANAHKA</t>
  </si>
  <si>
    <t>FIN15895/05</t>
  </si>
  <si>
    <t>DANDINAS INDEED LOVELY</t>
  </si>
  <si>
    <t>FIN15896/05</t>
  </si>
  <si>
    <t>DANDINAS INDEEDSOMETHING</t>
  </si>
  <si>
    <t>FIN16686/07</t>
  </si>
  <si>
    <t>TIMONAN SAPPHIRE SALLIE</t>
  </si>
  <si>
    <t>FIN16769/07</t>
  </si>
  <si>
    <t>BORN TO BE GLORIA</t>
  </si>
  <si>
    <t>FIN18173/07</t>
  </si>
  <si>
    <t>CINNABERRY'S UNKNOWN SOLDIER</t>
  </si>
  <si>
    <t>FIN19052/07</t>
  </si>
  <si>
    <t>MACGEE'S HIGH SPEED</t>
  </si>
  <si>
    <t>FIN19348/06</t>
  </si>
  <si>
    <t>BELL PEPPER'S GHOST BUSTER</t>
  </si>
  <si>
    <t>FIN19802/07</t>
  </si>
  <si>
    <t>DALIMATTAS LIKE TO FLY</t>
  </si>
  <si>
    <t>FIN20073/08</t>
  </si>
  <si>
    <t>ZINNIA'S ISLE DE NOIR</t>
  </si>
  <si>
    <t>FIN21818/08</t>
  </si>
  <si>
    <t>BELL PEPPER'S HEADLIGHT AIM</t>
  </si>
  <si>
    <t>FIN24031/05</t>
  </si>
  <si>
    <t>SILIMEN CLASSIC-COLA</t>
  </si>
  <si>
    <t>FIN24092/06</t>
  </si>
  <si>
    <t>BLACK GARY LA CHATTE NOIRE</t>
  </si>
  <si>
    <t>FIN24093/06</t>
  </si>
  <si>
    <t>BLACK GARY LA DAME CHERE</t>
  </si>
  <si>
    <t>FIN24192/07</t>
  </si>
  <si>
    <t>WINDY FOREST'S POWER OF LOVE</t>
  </si>
  <si>
    <t>FIN24193/07</t>
  </si>
  <si>
    <t>WINDY FOREST'S PERFECT PEARL</t>
  </si>
  <si>
    <t>FIN24429/08</t>
  </si>
  <si>
    <t>SILIMEN CLASSIC DELIGHT</t>
  </si>
  <si>
    <t>FIN25362/06</t>
  </si>
  <si>
    <t>GOLDLADY'S GUNS'N ROSES</t>
  </si>
  <si>
    <t>FIN25366/06</t>
  </si>
  <si>
    <t>GOLDLADY'S GRACE'N GLORY</t>
  </si>
  <si>
    <t>FIN26223/07</t>
  </si>
  <si>
    <t>WICANI FIRELIGHT</t>
  </si>
  <si>
    <t>FIN26267/07</t>
  </si>
  <si>
    <t>CLINGSTONE'S NO COMMENTS</t>
  </si>
  <si>
    <t>FIN26270/07</t>
  </si>
  <si>
    <t>CLINGSTONE'S NEEDLESS TO SAY</t>
  </si>
  <si>
    <t>FIN26849/07</t>
  </si>
  <si>
    <t>STOORYBOOK'S MISS MONEYPENNY</t>
  </si>
  <si>
    <t>FIN26851/07</t>
  </si>
  <si>
    <t>STOORYBOOK'S FORYOUREYESONLY</t>
  </si>
  <si>
    <t>FIN27921/07</t>
  </si>
  <si>
    <t>IROKON MOONLIGHT</t>
  </si>
  <si>
    <t>FIN28461/06</t>
  </si>
  <si>
    <t>WINDY FOREST'S MOONMAN</t>
  </si>
  <si>
    <t>FIN29621/06</t>
  </si>
  <si>
    <t>ROXIER'S STAR OF PAST</t>
  </si>
  <si>
    <t>FIN31821/08</t>
  </si>
  <si>
    <t>KANGASVUOKON OLIWIA</t>
  </si>
  <si>
    <t>FIN37550/08</t>
  </si>
  <si>
    <t>MERRY MOONRAY'S WILD WONDER</t>
  </si>
  <si>
    <t>FIN38248/07</t>
  </si>
  <si>
    <t>GOLDEN MIST FIRE IN MY SOUL</t>
  </si>
  <si>
    <t>FIN38250/07</t>
  </si>
  <si>
    <t>GOLDEN MIST FIRST FEELING</t>
  </si>
  <si>
    <t>FIN39917/07</t>
  </si>
  <si>
    <t>BLACK LILLA'S WONDERFUL DREAM</t>
  </si>
  <si>
    <t>FIN40315/05</t>
  </si>
  <si>
    <t>WINDY FOREST'S LUCKY SURPRISE</t>
  </si>
  <si>
    <t>FIN41762/06</t>
  </si>
  <si>
    <t>LEAFTRIBE OLD BLACK JOE</t>
  </si>
  <si>
    <t>FIN41766/06</t>
  </si>
  <si>
    <t>LEAFTRIBE MY BLACK DAHLIA</t>
  </si>
  <si>
    <t>FIN43573/05</t>
  </si>
  <si>
    <t>CINNABERRY'S AS YOU LIKE IT</t>
  </si>
  <si>
    <t>FIN44156/07</t>
  </si>
  <si>
    <t>CALIBRA'S GEORGEOTHJUNGLE</t>
  </si>
  <si>
    <t>FIN44157/07</t>
  </si>
  <si>
    <t>CALIBRA'S GOOD CITIZEN</t>
  </si>
  <si>
    <t>FIN44161/07</t>
  </si>
  <si>
    <t>CALIBRA'S GOODNIGHT KISS</t>
  </si>
  <si>
    <t>FIN45910/05</t>
  </si>
  <si>
    <t>DANDINAS QUEEN TIPTOP</t>
  </si>
  <si>
    <t>FIN46194/05</t>
  </si>
  <si>
    <t>KANGASVUOKON STAR OPERATION</t>
  </si>
  <si>
    <t>FIN46197/05</t>
  </si>
  <si>
    <t>KANGASVUOKON MICHELLE</t>
  </si>
  <si>
    <t>FIN47209/06</t>
  </si>
  <si>
    <t>BLOMLANE'S WALK OF LIFE</t>
  </si>
  <si>
    <t>FIN47688/06</t>
  </si>
  <si>
    <t>AURINGONKUKAN MAMMAN METKU</t>
  </si>
  <si>
    <t>FIN48911/06</t>
  </si>
  <si>
    <t>MABINOGION SIR GALAHAD</t>
  </si>
  <si>
    <t>FIN49050/06</t>
  </si>
  <si>
    <t>WICANI MAGIC BY MOONLIGHT</t>
  </si>
  <si>
    <t>FIN49765/05</t>
  </si>
  <si>
    <t>DROPLET'S LADY IN RED</t>
  </si>
  <si>
    <t>FIN49980/05</t>
  </si>
  <si>
    <t>BLOMLANE'S ALL IN ONE</t>
  </si>
  <si>
    <t>FIN50170/08</t>
  </si>
  <si>
    <t>GOLDEN MIST CLASSIC TOUCH</t>
  </si>
  <si>
    <t>FIN52809/08</t>
  </si>
  <si>
    <t>CLINGSTONE'S SOUNDS GOOD</t>
  </si>
  <si>
    <t>FIN55746/06</t>
  </si>
  <si>
    <t>LUMPIPILVEN NIPPANAPPA</t>
  </si>
  <si>
    <t>FIN57061/07</t>
  </si>
  <si>
    <t>ROXIER'S BLUE XAANA</t>
  </si>
  <si>
    <t>FIN57376/08</t>
  </si>
  <si>
    <t>CARNOUSTIE'S SOLITAIRE</t>
  </si>
  <si>
    <t>FIN57383/08</t>
  </si>
  <si>
    <t>CARNOUSTIE'S DOUBLE-O-SEVEN</t>
  </si>
  <si>
    <t>FIN59293/08</t>
  </si>
  <si>
    <t>SHULUNE IMPERIAL MYSTIQUE</t>
  </si>
  <si>
    <t>HR10008SKOK</t>
  </si>
  <si>
    <t>TOONIAN REGGAE SUNSPLASH</t>
  </si>
  <si>
    <t>ISBR107486</t>
  </si>
  <si>
    <t>WINDSTORM OF NETIV HA'AYIT</t>
  </si>
  <si>
    <t>JR82926SKO</t>
  </si>
  <si>
    <t>DALLINAIRE IDEAL IMAGE</t>
  </si>
  <si>
    <t>KCAG05069001</t>
  </si>
  <si>
    <t>SAMHAVEN BILLY</t>
  </si>
  <si>
    <t>KCAH00678101</t>
  </si>
  <si>
    <t>WASSAIL ROUGH DIAMOND</t>
  </si>
  <si>
    <t>LOI06/66706</t>
  </si>
  <si>
    <t>XTRAORDINARIOXIA DI CAMBIANO</t>
  </si>
  <si>
    <t>LSVKCR1057/10</t>
  </si>
  <si>
    <t>LSVKCR1058/10</t>
  </si>
  <si>
    <t>IMPRESS ME FANTAZIJA</t>
  </si>
  <si>
    <t>LSVKCR1088/11</t>
  </si>
  <si>
    <t>LV-44678/18</t>
  </si>
  <si>
    <t>RISING LIGHT PERFECT POKER</t>
  </si>
  <si>
    <t>LV-48382/20</t>
  </si>
  <si>
    <t>RISING LIGHT SCOTLAND YARD</t>
  </si>
  <si>
    <t>LV16513/07</t>
  </si>
  <si>
    <t>REJEJS JOIE DE VIVRE FOR CARNOUSTIE</t>
  </si>
  <si>
    <t>METCOLL1080H/20</t>
  </si>
  <si>
    <t>WICANI SIMON TEMPLER</t>
  </si>
  <si>
    <t>N04746/07</t>
  </si>
  <si>
    <t>PRIVAT'S BRIGHT LULULU</t>
  </si>
  <si>
    <t>N05968/06</t>
  </si>
  <si>
    <t>MALEZA NEVERMIND NERO</t>
  </si>
  <si>
    <t>N07074/06</t>
  </si>
  <si>
    <t>PRIVAT'S VIVA ITALIA</t>
  </si>
  <si>
    <t>N07347/07</t>
  </si>
  <si>
    <t>LURVETUFSAS MOONBEAM TO TIAKARO</t>
  </si>
  <si>
    <t>N07348/07</t>
  </si>
  <si>
    <t>LURVETUFSAS MILLION DOLLAR BABE</t>
  </si>
  <si>
    <t>N07360/06</t>
  </si>
  <si>
    <t>PHROSTMADE'S KARNIVAL QUEEN</t>
  </si>
  <si>
    <t>N08580/07</t>
  </si>
  <si>
    <t>PHROSTMADE'S NOW FEET ON FIRE</t>
  </si>
  <si>
    <t>N09566/06</t>
  </si>
  <si>
    <t>PHROSTMADE'S MYSTIC BLACK MARSHALL</t>
  </si>
  <si>
    <t>N11705/07</t>
  </si>
  <si>
    <t>CRUBOW'S FROZEN DIAMOND BLUE ROSE</t>
  </si>
  <si>
    <t>N11881/07</t>
  </si>
  <si>
    <t>MCBEAL'S FOREVER AND EVER</t>
  </si>
  <si>
    <t>N20976/07</t>
  </si>
  <si>
    <t>TAKANJA'S IT'S SHOWTIME</t>
  </si>
  <si>
    <t>N20979/07</t>
  </si>
  <si>
    <t>TAKANJA'S IN THE SPOT LIGHT</t>
  </si>
  <si>
    <t>N21263/08</t>
  </si>
  <si>
    <t>PHROSTMADE'S PRECIOUS BLACK PEARL</t>
  </si>
  <si>
    <t>N21840/07</t>
  </si>
  <si>
    <t>CRIZ CROZ BUSINESSMAN</t>
  </si>
  <si>
    <t>N21926/06</t>
  </si>
  <si>
    <t>DOGUEVILLE WEST'S A UNIQE CHANGE</t>
  </si>
  <si>
    <t>NHSB2625267</t>
  </si>
  <si>
    <t>MABINOGION VILYA RING OF STAR</t>
  </si>
  <si>
    <t>NO30394/15</t>
  </si>
  <si>
    <t>KENSINGTON GATE TOKYO BY NIGHT</t>
  </si>
  <si>
    <t>NO30395/15</t>
  </si>
  <si>
    <t>KENSINGTON GATE SILVERBACK SAMURAI</t>
  </si>
  <si>
    <t>NO32278/18</t>
  </si>
  <si>
    <t>PERFECT IMAGE LOVING ME</t>
  </si>
  <si>
    <t>NO32282/18</t>
  </si>
  <si>
    <t>PERFECT IMAGE LIKE WILDFIRE</t>
  </si>
  <si>
    <t>NO32993/22</t>
  </si>
  <si>
    <t>PERFECT IMAGE WINDS OF WINTER</t>
  </si>
  <si>
    <t>NO33684/18</t>
  </si>
  <si>
    <t>TORROSLY'S EXTRA EDITION</t>
  </si>
  <si>
    <t>NO34230/16</t>
  </si>
  <si>
    <t>TORROSLY'S BELL-A-MI</t>
  </si>
  <si>
    <t>NO36134/15</t>
  </si>
  <si>
    <t>PRIVAT'S QUITE A PRESENT</t>
  </si>
  <si>
    <t>NO36300/09</t>
  </si>
  <si>
    <t>PRIVAT'S FLIRTY ANNA RAGDOLL</t>
  </si>
  <si>
    <t>NO36638/16</t>
  </si>
  <si>
    <t>CALLIP'S CHRISTIAN GREY</t>
  </si>
  <si>
    <t>NO36645/16</t>
  </si>
  <si>
    <t>CALLIP'S CATCH ME IF YOU CAN</t>
  </si>
  <si>
    <t>NO36813/14</t>
  </si>
  <si>
    <t>PRIVAT'S NOBLE SOBLEMAN</t>
  </si>
  <si>
    <t>NO37653/11</t>
  </si>
  <si>
    <t>SMOOTH YING YANG OF TORROSLY</t>
  </si>
  <si>
    <t>NO37658/11</t>
  </si>
  <si>
    <t>SMOOTH YAHA YA ANNA OF TORROSLY</t>
  </si>
  <si>
    <t>NO37875/22</t>
  </si>
  <si>
    <t>CALLIP'S FATHER FIGURE</t>
  </si>
  <si>
    <t>NO37876/22</t>
  </si>
  <si>
    <t>CALLIP'S FUTURE FANTASY</t>
  </si>
  <si>
    <t>NO38024/12</t>
  </si>
  <si>
    <t>NO38087/23</t>
  </si>
  <si>
    <t>SENNASIV GRACE</t>
  </si>
  <si>
    <t>NO41922/16</t>
  </si>
  <si>
    <t>PIANINI'S HOT CHOCOLATE</t>
  </si>
  <si>
    <t>NO41979/17</t>
  </si>
  <si>
    <t>BREEZDON MOMENT IN TIME</t>
  </si>
  <si>
    <t>NO41983/17</t>
  </si>
  <si>
    <t>BREEZDON MIDNIGHT SPARK</t>
  </si>
  <si>
    <t>NO42028/09</t>
  </si>
  <si>
    <t>BREEZDON IN YOUR DREAMS</t>
  </si>
  <si>
    <t>NO42038/16</t>
  </si>
  <si>
    <t>PIANINI'S IT'S STARTET WITH A KISS</t>
  </si>
  <si>
    <t>NO43678/10</t>
  </si>
  <si>
    <t>SMOOTH X-CLUSIVE DARREL OF TORROSLY</t>
  </si>
  <si>
    <t>NO44901/23</t>
  </si>
  <si>
    <t>FAIRYTOPIA'S IUSAIN BOLT</t>
  </si>
  <si>
    <t>NO45876/13</t>
  </si>
  <si>
    <t>PRIVAT'S MONA LISA</t>
  </si>
  <si>
    <t>NO47001/17</t>
  </si>
  <si>
    <t>TORROSLY'S DAILY MAIL</t>
  </si>
  <si>
    <t>NO48087/13</t>
  </si>
  <si>
    <t>PIANINI'S FAMOUS TREASURE</t>
  </si>
  <si>
    <t>NO48248/12</t>
  </si>
  <si>
    <t>KIKKIATHY'S TRESOR IN LOVE</t>
  </si>
  <si>
    <t>NO49548/13</t>
  </si>
  <si>
    <t>ALERTNESS STORM CHASER</t>
  </si>
  <si>
    <t>NO49552/13</t>
  </si>
  <si>
    <t>ALERTNESS STORM WIZARD</t>
  </si>
  <si>
    <t>NO50312/20</t>
  </si>
  <si>
    <t>WILD ONE'S BEE QUEEN</t>
  </si>
  <si>
    <t>NO50431/10</t>
  </si>
  <si>
    <t>PRIVAT'S HILL CLEOPATRA</t>
  </si>
  <si>
    <t>NO51119/13</t>
  </si>
  <si>
    <t>KIKKIATHY'S WOW FACTOR IN BLACK</t>
  </si>
  <si>
    <t>NO51307/14</t>
  </si>
  <si>
    <t>PERFECT IMAGE BURNING SKIES</t>
  </si>
  <si>
    <t>NO51386/19</t>
  </si>
  <si>
    <t>TORROSLY'S FINAL FANTASY</t>
  </si>
  <si>
    <t>NO51984/22</t>
  </si>
  <si>
    <t>ANKARU'S AN ACE TO KEEP</t>
  </si>
  <si>
    <t>NO52315/10</t>
  </si>
  <si>
    <t>JADE LADY AV NORTHERN BONES</t>
  </si>
  <si>
    <t>NO54063/16</t>
  </si>
  <si>
    <t>BREEZDON MIDNIGHT DREAM</t>
  </si>
  <si>
    <t>NO54211/09</t>
  </si>
  <si>
    <t>MELVILLE MOONLIT MEADOW</t>
  </si>
  <si>
    <t>NO54233/19</t>
  </si>
  <si>
    <t>PRIVAT'S UNIQUE SWEETNESS</t>
  </si>
  <si>
    <t>NO56694/22</t>
  </si>
  <si>
    <t>PERFECT IMAGE ZENITH OF HOPE</t>
  </si>
  <si>
    <t>NO60582/21</t>
  </si>
  <si>
    <t>CLEVERKING DEFINING LOVE</t>
  </si>
  <si>
    <t>NO62908/22</t>
  </si>
  <si>
    <t>PRIVAT'S YES GIRL 24/7</t>
  </si>
  <si>
    <t>NO62911/22</t>
  </si>
  <si>
    <t>PRIVAT'S YELLOW</t>
  </si>
  <si>
    <t>PKRI82211</t>
  </si>
  <si>
    <t>BE KISSABLE ACTIS POLAND</t>
  </si>
  <si>
    <t>RKF1945971</t>
  </si>
  <si>
    <t>WICANI STARLIGHT DANCER</t>
  </si>
  <si>
    <t>RKF2340372</t>
  </si>
  <si>
    <t>GOLDEN MIST CHEROKEE CHIEF</t>
  </si>
  <si>
    <t>RKF3287156</t>
  </si>
  <si>
    <t>SOLAR BLISS MONPLAISIR TO KIKKIATHY</t>
  </si>
  <si>
    <t>RKF4570598</t>
  </si>
  <si>
    <t>NATALAIN SATELLITE OF LOVE</t>
  </si>
  <si>
    <t>S10111/2007</t>
  </si>
  <si>
    <t>JAZZNICC'S ALPHA</t>
  </si>
  <si>
    <t>S10112/2007</t>
  </si>
  <si>
    <t>JAZZNICC'S ARISTA</t>
  </si>
  <si>
    <t>S10113/2007</t>
  </si>
  <si>
    <t>JAZZNICC'S ADONIS</t>
  </si>
  <si>
    <t>S10114/2007</t>
  </si>
  <si>
    <t>JAZZNICC'S ARELLA</t>
  </si>
  <si>
    <t>S10115/2007</t>
  </si>
  <si>
    <t>JAZZNICC'S ANANDI</t>
  </si>
  <si>
    <t>S10283/2008</t>
  </si>
  <si>
    <t>COLLYDANE'S BEAUTIFUL SKY</t>
  </si>
  <si>
    <t>S10284/2008</t>
  </si>
  <si>
    <t>COLLYDANE'S BELLS OF JOY</t>
  </si>
  <si>
    <t>S10286/2008</t>
  </si>
  <si>
    <t>COLLYDANE'S BABY DEE</t>
  </si>
  <si>
    <t>S10295/2009</t>
  </si>
  <si>
    <t>COOL RUNNINGS DRESSED FOR SUCESS</t>
  </si>
  <si>
    <t>S10296/2009</t>
  </si>
  <si>
    <t>COOL RUNNINGS KING OF THE ROAD</t>
  </si>
  <si>
    <t>S10298/2009</t>
  </si>
  <si>
    <t>COOL RUNNINGS LADY IN BLACK</t>
  </si>
  <si>
    <t>S10357/2006</t>
  </si>
  <si>
    <t>SABLE SHADE'S FROSTY THE SNOWMAN</t>
  </si>
  <si>
    <t>S10358/2006</t>
  </si>
  <si>
    <t>SABLE SHADE'S A XMAS GIFT FOR YOU</t>
  </si>
  <si>
    <t>S10359/2006</t>
  </si>
  <si>
    <t>SABLE SHADE'S WINTER WONDERLAND</t>
  </si>
  <si>
    <t>S10360/2006</t>
  </si>
  <si>
    <t>SABLE SHADE'S SLEIGH RIDE</t>
  </si>
  <si>
    <t>S10485/2008</t>
  </si>
  <si>
    <t>HAMMARHÖJDENS QUATERBACK JACK</t>
  </si>
  <si>
    <t>S10486/2008</t>
  </si>
  <si>
    <t>HAMMARHÖJDENS QUATERMAN SAM</t>
  </si>
  <si>
    <t>S10487/2008</t>
  </si>
  <si>
    <t>HAMMARHÖJDENS QUICK SILWER</t>
  </si>
  <si>
    <t>S10488/2008</t>
  </si>
  <si>
    <t>HAMMARHÖJDENS QUICK MICK</t>
  </si>
  <si>
    <t>S10489/2008</t>
  </si>
  <si>
    <t>HAMMARHÖJDENS QUITE NICE</t>
  </si>
  <si>
    <t>S10490/2008</t>
  </si>
  <si>
    <t>HAMMARHÖJDENS QUITE SO</t>
  </si>
  <si>
    <t>S10491/2008</t>
  </si>
  <si>
    <t>ÄSSTORPS NOBLESSE</t>
  </si>
  <si>
    <t>S10492/2008</t>
  </si>
  <si>
    <t>ÄSSTORPS NON STOP</t>
  </si>
  <si>
    <t>S10493/2008</t>
  </si>
  <si>
    <t>ÄSSTORPS NORMAN</t>
  </si>
  <si>
    <t>S10494/2008</t>
  </si>
  <si>
    <t>ÄSSTORPS NOGGER</t>
  </si>
  <si>
    <t>S10495/2008</t>
  </si>
  <si>
    <t>ÄSSTORPS NOA</t>
  </si>
  <si>
    <t>S10496/2008</t>
  </si>
  <si>
    <t>ÄSSTORPS NICODEMUS</t>
  </si>
  <si>
    <t>S10497/2008</t>
  </si>
  <si>
    <t>ÄSSTORPS NESTER</t>
  </si>
  <si>
    <t>S10509/2006</t>
  </si>
  <si>
    <t>RIDING'S EVERGREEN</t>
  </si>
  <si>
    <t>S10510/2006</t>
  </si>
  <si>
    <t>RIDING'S ENERGY</t>
  </si>
  <si>
    <t>S10511/2006</t>
  </si>
  <si>
    <t>RIDING'S ENDING STORY</t>
  </si>
  <si>
    <t>S10512/2006</t>
  </si>
  <si>
    <t>RIDING'S ENDLESS LOVE</t>
  </si>
  <si>
    <t>S10513/2006</t>
  </si>
  <si>
    <t>RIDING'S EYE LINER</t>
  </si>
  <si>
    <t>S10514/2006</t>
  </si>
  <si>
    <t>RIDING'S EVEN SONG</t>
  </si>
  <si>
    <t>S10515/2006</t>
  </si>
  <si>
    <t>CALLAHORN'S LONELY SURPRISE</t>
  </si>
  <si>
    <t>S10741/2007</t>
  </si>
  <si>
    <t>MODEST MADONNA'S MR WOTS MAGNETISM</t>
  </si>
  <si>
    <t>S10875/2006</t>
  </si>
  <si>
    <t>GEMDALES RESTLESS RANDALPH</t>
  </si>
  <si>
    <t>S10879/2006</t>
  </si>
  <si>
    <t>LASSIES COPYRIGHT TO DAGSLJUS</t>
  </si>
  <si>
    <t>S10935/2008</t>
  </si>
  <si>
    <t>LIELOC'S ADVANTAGE</t>
  </si>
  <si>
    <t>S10936/2008</t>
  </si>
  <si>
    <t>LIELOC'S AFTER OSKAR</t>
  </si>
  <si>
    <t>S10937/2008</t>
  </si>
  <si>
    <t>LIELOC'S ARMED WITH CHARM</t>
  </si>
  <si>
    <t>S10940/2008</t>
  </si>
  <si>
    <t>LIELOC'S ATTRACTIVE ANNIE</t>
  </si>
  <si>
    <t>S11140/2006</t>
  </si>
  <si>
    <t>SPIREAN'S BEWITCHED</t>
  </si>
  <si>
    <t>S11141/2006</t>
  </si>
  <si>
    <t>SPIREAN'S WIZARDRY</t>
  </si>
  <si>
    <t>S11142/2006</t>
  </si>
  <si>
    <t>SPIREAN'S WIZARD'S TREASURE</t>
  </si>
  <si>
    <t>S11143/2006</t>
  </si>
  <si>
    <t>SPIREAN'S WIZARD'S WAND</t>
  </si>
  <si>
    <t>S11196/2008</t>
  </si>
  <si>
    <t>LAVAROSE HEART OF LUCK</t>
  </si>
  <si>
    <t>S11197/2008</t>
  </si>
  <si>
    <t>LAVAROSE HEART OF STONE</t>
  </si>
  <si>
    <t>S11198/2008</t>
  </si>
  <si>
    <t>LAVAROSE HEART OF CRYSTAL</t>
  </si>
  <si>
    <t>S12208/2006</t>
  </si>
  <si>
    <t>ANGELEYE'S CRASH BANG BOOM</t>
  </si>
  <si>
    <t>S12611/2006</t>
  </si>
  <si>
    <t>DANDINAS QUEEN TIGRESS</t>
  </si>
  <si>
    <t>S12613/2009</t>
  </si>
  <si>
    <t>STEADWYN FIRE CASTER</t>
  </si>
  <si>
    <t>S12614/2009</t>
  </si>
  <si>
    <t>STEADWYN FIRE POINT</t>
  </si>
  <si>
    <t>S12616/2009</t>
  </si>
  <si>
    <t>STEADWYN FIRE'N FLOWERS</t>
  </si>
  <si>
    <t>S12938/2007</t>
  </si>
  <si>
    <t>MOONRAIDER'S HONEY MOON</t>
  </si>
  <si>
    <t>S13249/2006</t>
  </si>
  <si>
    <t>ONEWAY'S ROADSTER</t>
  </si>
  <si>
    <t>S13252/2006</t>
  </si>
  <si>
    <t>ONEWAY'S MODEL K</t>
  </si>
  <si>
    <t>S13347/2008</t>
  </si>
  <si>
    <t>STEADWYN NOBEL GLAZER</t>
  </si>
  <si>
    <t>S13348/2008</t>
  </si>
  <si>
    <t>STEADWYN NOBEL NIGHT</t>
  </si>
  <si>
    <t>S13351/2008</t>
  </si>
  <si>
    <t>STEADWYN NOBEL SPEECH</t>
  </si>
  <si>
    <t>S13352/2008</t>
  </si>
  <si>
    <t>STEADWYN NOBEL TUXEDO</t>
  </si>
  <si>
    <t>S13353/2008</t>
  </si>
  <si>
    <t>STEADWYN NOBEL DIADEM</t>
  </si>
  <si>
    <t>S13354/2008</t>
  </si>
  <si>
    <t>STEADWYN NOBEL HOSTESS</t>
  </si>
  <si>
    <t>S13368/2009</t>
  </si>
  <si>
    <t>KARI'DAHLS JAMES JELLY</t>
  </si>
  <si>
    <t>S13372/2009</t>
  </si>
  <si>
    <t>KARI'DAHLS JUST JAZZ</t>
  </si>
  <si>
    <t>S13505/2005</t>
  </si>
  <si>
    <t>OTTEY'S LITTLE DARK ANGEL</t>
  </si>
  <si>
    <t>S13803/2009</t>
  </si>
  <si>
    <t>NAGIJALAS TASSO</t>
  </si>
  <si>
    <t>S13804/2009</t>
  </si>
  <si>
    <t>NAGIJALAS TINKER</t>
  </si>
  <si>
    <t>S13805/2009</t>
  </si>
  <si>
    <t>NAGIJALAS TINJA</t>
  </si>
  <si>
    <t>S14150/2009</t>
  </si>
  <si>
    <t>SURPRISE STAR OF DA-VINCI</t>
  </si>
  <si>
    <t>S14151/2009</t>
  </si>
  <si>
    <t>SURPRISE STAR OF JAMES BOND</t>
  </si>
  <si>
    <t>S14152/2009</t>
  </si>
  <si>
    <t>SURPRISE STAR OF MACHO MAN</t>
  </si>
  <si>
    <t>S14154/2009</t>
  </si>
  <si>
    <t>SURPRISE STAR SWEET HONEY HONEY</t>
  </si>
  <si>
    <t>S14155/2009</t>
  </si>
  <si>
    <t>SURPRISE STAR SWEET GOLDEN TARA</t>
  </si>
  <si>
    <t>S14156/2009</t>
  </si>
  <si>
    <t>SURPRISE STAR SWEET CHERI CHERI</t>
  </si>
  <si>
    <t>S14350/2005</t>
  </si>
  <si>
    <t>SPIREAN'S GOLDEN MELODY</t>
  </si>
  <si>
    <t>S14351/2005</t>
  </si>
  <si>
    <t>SPIREAN'S SABLE GIRL IN THE RING</t>
  </si>
  <si>
    <t>S14354/2005</t>
  </si>
  <si>
    <t>SPIREAN'S GIFT IN GOLD</t>
  </si>
  <si>
    <t>S14591/2008</t>
  </si>
  <si>
    <t>KONVALJENS CARMEN</t>
  </si>
  <si>
    <t>S14592/2008</t>
  </si>
  <si>
    <t>KONVALJENS CANCAN</t>
  </si>
  <si>
    <t>S14593/2008</t>
  </si>
  <si>
    <t>KONVALJENS CARUSO</t>
  </si>
  <si>
    <t>S14595/2008</t>
  </si>
  <si>
    <t>KONVALJENS COSE FAN TUTTE</t>
  </si>
  <si>
    <t>S14652/2007</t>
  </si>
  <si>
    <t>ANGELEYE'S BLUE ARAMIS</t>
  </si>
  <si>
    <t>S14653/2007</t>
  </si>
  <si>
    <t>ANGELEYE'S MAGIC FLOWER</t>
  </si>
  <si>
    <t>S14654/2007</t>
  </si>
  <si>
    <t>ANGELEYE'S BLACK RAIN</t>
  </si>
  <si>
    <t>S14656/2007</t>
  </si>
  <si>
    <t>ANGELEYE'S MAGIC MOMENT</t>
  </si>
  <si>
    <t>S14660/2007</t>
  </si>
  <si>
    <t>ANGELEYE'S FOR PLEASURE</t>
  </si>
  <si>
    <t>S14937/2008</t>
  </si>
  <si>
    <t>CHATTERING'S FERDINAND</t>
  </si>
  <si>
    <t>S14941/2008</t>
  </si>
  <si>
    <t>COUNTRY OF LOVE ARON</t>
  </si>
  <si>
    <t>S14942/2008</t>
  </si>
  <si>
    <t>COUNTRY OF LOVE ATOS</t>
  </si>
  <si>
    <t>S14943/2008</t>
  </si>
  <si>
    <t>COUNTRY OF LOVE ALINA</t>
  </si>
  <si>
    <t>S14944/2008</t>
  </si>
  <si>
    <t>COUNTRY OF LOVE ANNIE</t>
  </si>
  <si>
    <t>S14945/2008</t>
  </si>
  <si>
    <t>COUNTRY OF LOVE ARMINA</t>
  </si>
  <si>
    <t>S14946/2008</t>
  </si>
  <si>
    <t>COUNTRY OF LOVE AYLA</t>
  </si>
  <si>
    <t>S15406/2008</t>
  </si>
  <si>
    <t>UNDIMOON MR DEVIN</t>
  </si>
  <si>
    <t>S15407/2008</t>
  </si>
  <si>
    <t>UNDIMOON CHARMING DEVIL</t>
  </si>
  <si>
    <t>S15408/2008</t>
  </si>
  <si>
    <t>UNDIMOON GOLDEN DOLLAR</t>
  </si>
  <si>
    <t>S15409/2008</t>
  </si>
  <si>
    <t>UNDIMOON MISS DONNA</t>
  </si>
  <si>
    <t>S15410/2008</t>
  </si>
  <si>
    <t>UNDIMOON SWEET DOLLY</t>
  </si>
  <si>
    <t>S15413/2008</t>
  </si>
  <si>
    <t>CARADHRAS BIG BOBBY BROWN</t>
  </si>
  <si>
    <t>S15414/2008</t>
  </si>
  <si>
    <t>CARADHRAS BUFFALO BILL</t>
  </si>
  <si>
    <t>S15415/2008</t>
  </si>
  <si>
    <t>CARADHRAS BILLY THE KID</t>
  </si>
  <si>
    <t>S15671/2009</t>
  </si>
  <si>
    <t>HARTWELL'S MAJOR ATTITUDE</t>
  </si>
  <si>
    <t>S15672/2009</t>
  </si>
  <si>
    <t>HARTWELL'S TRIUMPH AT LAST</t>
  </si>
  <si>
    <t>S16005/2008</t>
  </si>
  <si>
    <t>LANGELLAS HARRY POTTER</t>
  </si>
  <si>
    <t>S16007/2008</t>
  </si>
  <si>
    <t>LANGELLAS HERMIONE</t>
  </si>
  <si>
    <t>S16243/2008</t>
  </si>
  <si>
    <t>STEADWYN THE PICASSO AT GOLDEN MIST</t>
  </si>
  <si>
    <t>S16326/2006</t>
  </si>
  <si>
    <t>STEADWYN MAGNETISM</t>
  </si>
  <si>
    <t>S16327/2006</t>
  </si>
  <si>
    <t>STEADWYN MAHOGNY HIT</t>
  </si>
  <si>
    <t>S16329/2006</t>
  </si>
  <si>
    <t>STEADWYN MY PRIDE</t>
  </si>
  <si>
    <t>S16331/2006</t>
  </si>
  <si>
    <t>STEADWYN MOCCAMINT</t>
  </si>
  <si>
    <t>S16404/2008</t>
  </si>
  <si>
    <t>LYCKORNAS MOLLE</t>
  </si>
  <si>
    <t>S16405/2008</t>
  </si>
  <si>
    <t>LYCKORNAS MONTY</t>
  </si>
  <si>
    <t>S16406/2008</t>
  </si>
  <si>
    <t>LYCKORNAS MIO</t>
  </si>
  <si>
    <t>S16407/2008</t>
  </si>
  <si>
    <t>LYCKORNAS MAN IN BLACK</t>
  </si>
  <si>
    <t>S16408/2008</t>
  </si>
  <si>
    <t>LYCKORNAS MOLLIE</t>
  </si>
  <si>
    <t>S16409/2008</t>
  </si>
  <si>
    <t>CRAFT'S MORNING ANGEL</t>
  </si>
  <si>
    <t>S16448/2007</t>
  </si>
  <si>
    <t>KACHIRIS GRINCHEN</t>
  </si>
  <si>
    <t>S16449/2007</t>
  </si>
  <si>
    <t>KACHIRIS GINGER COOKIE</t>
  </si>
  <si>
    <t>S16450/2007</t>
  </si>
  <si>
    <t>KACHIRIS GOOD GIRL GILDA</t>
  </si>
  <si>
    <t>S16451/2007</t>
  </si>
  <si>
    <t>CARADHRAS AIN'T SHE A PRINCESS</t>
  </si>
  <si>
    <t>S16452/2007</t>
  </si>
  <si>
    <t>CARADHRAS A LITTLE BIT LATE</t>
  </si>
  <si>
    <t>S16453/2007</t>
  </si>
  <si>
    <t>CARADHRAS A WHOLE LOT OF FUN</t>
  </si>
  <si>
    <t>S16561/2006</t>
  </si>
  <si>
    <t>LYCKORNAS KNOCK ON WOOD</t>
  </si>
  <si>
    <t>S16562/2006</t>
  </si>
  <si>
    <t>LYCKORNAS KURRY</t>
  </si>
  <si>
    <t>S16563/2006</t>
  </si>
  <si>
    <t>LYCKORNAS KASPIAN</t>
  </si>
  <si>
    <t>S16564/2006</t>
  </si>
  <si>
    <t>LYCKORNAS KOLA</t>
  </si>
  <si>
    <t>S16564/2008</t>
  </si>
  <si>
    <t>STEADWYN FROSTED MIRROR</t>
  </si>
  <si>
    <t>S16565/2006</t>
  </si>
  <si>
    <t>LYCKORNAS KOVO</t>
  </si>
  <si>
    <t>S16565/2008</t>
  </si>
  <si>
    <t>STEADWYN FROZEN GLASS</t>
  </si>
  <si>
    <t>S16566/2008</t>
  </si>
  <si>
    <t>STEADWYN MIRROR-FRAME</t>
  </si>
  <si>
    <t>S16796/2007</t>
  </si>
  <si>
    <t>A'PALOS STORMY SUNDAY</t>
  </si>
  <si>
    <t>S16797/2007</t>
  </si>
  <si>
    <t>A'PALOS STORMY SERENADE</t>
  </si>
  <si>
    <t>S16798/2007</t>
  </si>
  <si>
    <t>A'PALOS GOLDEN SUNBEAM</t>
  </si>
  <si>
    <t>S16799/2007</t>
  </si>
  <si>
    <t>A'PALOS GOLDEN SKIPPER</t>
  </si>
  <si>
    <t>S16801/2007</t>
  </si>
  <si>
    <t>A'PALOS SWEET SUNFLOWER</t>
  </si>
  <si>
    <t>S16802/2007</t>
  </si>
  <si>
    <t>A'PALOS SWEET SUGER BABY</t>
  </si>
  <si>
    <t>S16803/2007</t>
  </si>
  <si>
    <t>A'PALOS SWEET LITTLE SQUIRREL</t>
  </si>
  <si>
    <t>S16804/2007</t>
  </si>
  <si>
    <t>STEADWYN SHOWBIZ</t>
  </si>
  <si>
    <t>S16805/2007</t>
  </si>
  <si>
    <t>STEADWYN SHOWMAKER</t>
  </si>
  <si>
    <t>S16806/2007</t>
  </si>
  <si>
    <t>STEADWYN SHOW-OFF</t>
  </si>
  <si>
    <t>S16807/2007</t>
  </si>
  <si>
    <t>STEADWYN SHOWMADE</t>
  </si>
  <si>
    <t>S17194/2008</t>
  </si>
  <si>
    <t>TELLUSDREAM MOONSHINE IN DARK</t>
  </si>
  <si>
    <t>S17195/2008</t>
  </si>
  <si>
    <t>TELLUSDREAM MOONGLIMMER IN DARK</t>
  </si>
  <si>
    <t>S17200/2009</t>
  </si>
  <si>
    <t>SEAMIST FIRE-N-ICE</t>
  </si>
  <si>
    <t>S17365/2007</t>
  </si>
  <si>
    <t>LANGELLAS GEROTHAIN</t>
  </si>
  <si>
    <t>S17366/2007</t>
  </si>
  <si>
    <t>LANGELLAS GANDALF</t>
  </si>
  <si>
    <t>S17367/2007</t>
  </si>
  <si>
    <t>LANGELLAS GIMLI</t>
  </si>
  <si>
    <t>S17368/2007</t>
  </si>
  <si>
    <t>LANGELLAS GOLLUM</t>
  </si>
  <si>
    <t>S17449/2008</t>
  </si>
  <si>
    <t>NAGIJALAS VASTO</t>
  </si>
  <si>
    <t>S17450/2008</t>
  </si>
  <si>
    <t>NAGIJALAS VILMER</t>
  </si>
  <si>
    <t>S17577/2008</t>
  </si>
  <si>
    <t>DREAMS OF WOODLAND EBONY EYE</t>
  </si>
  <si>
    <t>S17648/2007</t>
  </si>
  <si>
    <t>FOLIAS ZTORMHATT</t>
  </si>
  <si>
    <t>S17654/2007</t>
  </si>
  <si>
    <t>FOLIAS ZNÖDROPPE</t>
  </si>
  <si>
    <t>S17775/2008</t>
  </si>
  <si>
    <t>REEDHAM RED HOT AFFAIR</t>
  </si>
  <si>
    <t>S17776/2008</t>
  </si>
  <si>
    <t>REEDHAM RIGHT ON TIME</t>
  </si>
  <si>
    <t>S17777/2008</t>
  </si>
  <si>
    <t>REEDHAM ROYAL FLUSH</t>
  </si>
  <si>
    <t>S17778/2008</t>
  </si>
  <si>
    <t>REEDHAM SWEET RESPONSE</t>
  </si>
  <si>
    <t>S17779/2008</t>
  </si>
  <si>
    <t>REEDHAM RARE SOCIETY</t>
  </si>
  <si>
    <t>S17780/2008</t>
  </si>
  <si>
    <t>REEDHAM REAL PRECIOUS</t>
  </si>
  <si>
    <t>BAMSE</t>
  </si>
  <si>
    <t>S18417/2008</t>
  </si>
  <si>
    <t>CARNOUSTIE'S SILVERMORS GÅVA</t>
  </si>
  <si>
    <t>S18454/2006</t>
  </si>
  <si>
    <t>CARRICK'S FROSTY FAIRYTALE</t>
  </si>
  <si>
    <t>S18457/2006</t>
  </si>
  <si>
    <t>CARRICK'S FIONA FIT FOR FIGHT</t>
  </si>
  <si>
    <t>S18587/2009</t>
  </si>
  <si>
    <t>GUMMAGÅRDENS BEAUTY SECRET</t>
  </si>
  <si>
    <t>S18588/2005</t>
  </si>
  <si>
    <t>SHIM'S SO WHAT I'M YOUR MASCOT</t>
  </si>
  <si>
    <t>S18588/2009</t>
  </si>
  <si>
    <t>GUMMAGÅRDENS BEAUTY GIRL</t>
  </si>
  <si>
    <t>S18589/2009</t>
  </si>
  <si>
    <t>GUMMAGÅRDENS BEAUTY DREAM</t>
  </si>
  <si>
    <t>S18590/2009</t>
  </si>
  <si>
    <t>GUMMAGÅRDENS BIG BOY BEAR</t>
  </si>
  <si>
    <t>S18591/2009</t>
  </si>
  <si>
    <t>GUMMAGÅRDENS BE-BOP BOGIE BOY</t>
  </si>
  <si>
    <t>S18592/2009</t>
  </si>
  <si>
    <t>GUMMAGÅRDENS BELOWED BOY</t>
  </si>
  <si>
    <t>S18634/2008</t>
  </si>
  <si>
    <t>VILDA-MEDUZA BERTA BLIXT</t>
  </si>
  <si>
    <t>S18635/2008</t>
  </si>
  <si>
    <t>VILDA-MEDUZA BÄSTE BELSEBUB</t>
  </si>
  <si>
    <t>S18636/2008</t>
  </si>
  <si>
    <t>VILDA-MEDUZA BERNAD BESSERWISSE</t>
  </si>
  <si>
    <t>S18638/2008</t>
  </si>
  <si>
    <t>VILDA-MEDUZA BUSSIGA BOSSE</t>
  </si>
  <si>
    <t>S18640/2008</t>
  </si>
  <si>
    <t>GATEFIELDS GYLLENE NORRSKEN</t>
  </si>
  <si>
    <t>S18641/2008</t>
  </si>
  <si>
    <t>GATEFIELDS GYLLENE SOLVARG</t>
  </si>
  <si>
    <t>S18701/2007</t>
  </si>
  <si>
    <t>MIRABACKENS XPECTOPATRONUM</t>
  </si>
  <si>
    <t>S18702/2007</t>
  </si>
  <si>
    <t>MIRABACKENS XTRAORDINARY</t>
  </si>
  <si>
    <t>S18821/2005</t>
  </si>
  <si>
    <t>CRAFT'S ABSOLUT MAGIC</t>
  </si>
  <si>
    <t>S18823/2005</t>
  </si>
  <si>
    <t>CRAFT'S MY BABY LOVE</t>
  </si>
  <si>
    <t>S18985/2007</t>
  </si>
  <si>
    <t>CRAVING'S MIDNIGHT INSPIRATION</t>
  </si>
  <si>
    <t>S18988/2007</t>
  </si>
  <si>
    <t>CRAVING'S MAGIC SNOWSTAR</t>
  </si>
  <si>
    <t>S19201/2007</t>
  </si>
  <si>
    <t>LEJONMARKENS BRILLIANT BOY</t>
  </si>
  <si>
    <t>S19227/2005</t>
  </si>
  <si>
    <t>ÄSSTORPS DANCING QUEENE</t>
  </si>
  <si>
    <t>S19228/2005</t>
  </si>
  <si>
    <t>ÄSSTORPS DIDRIK</t>
  </si>
  <si>
    <t>S19229/2005</t>
  </si>
  <si>
    <t>ÄSSTORPS DIAMOND</t>
  </si>
  <si>
    <t>S19230/2005</t>
  </si>
  <si>
    <t>ÄSSTORPS DEREK</t>
  </si>
  <si>
    <t>S19231/2005</t>
  </si>
  <si>
    <t>ÄSSTORPS DANNY BOY</t>
  </si>
  <si>
    <t>S19232/2005</t>
  </si>
  <si>
    <t>ÄSSTORPS DIRTY HARRY</t>
  </si>
  <si>
    <t>S19769/2005</t>
  </si>
  <si>
    <t>SABLE SHADE'S MERCURY</t>
  </si>
  <si>
    <t>S19889/2009</t>
  </si>
  <si>
    <t>CORDYLINES ZTARDUST</t>
  </si>
  <si>
    <t>S19993/2005</t>
  </si>
  <si>
    <t>LILLA BJERS CHERYL</t>
  </si>
  <si>
    <t>S19994/2005</t>
  </si>
  <si>
    <t>LILLA BJERS CLAY</t>
  </si>
  <si>
    <t>S20024/2007</t>
  </si>
  <si>
    <t>CHATTERING'S EXPENSIVE ELIZA</t>
  </si>
  <si>
    <t>S20029/2007</t>
  </si>
  <si>
    <t>GLENHAVEN SNOW BLIZZARD</t>
  </si>
  <si>
    <t>S20030/2007</t>
  </si>
  <si>
    <t>GLENHAVEN SNOW STORM</t>
  </si>
  <si>
    <t>S20034/2007</t>
  </si>
  <si>
    <t>GLENHAVEN WINTER JOY</t>
  </si>
  <si>
    <t>S20250/2006</t>
  </si>
  <si>
    <t>SEAMOOR KIND OF MAD MAX</t>
  </si>
  <si>
    <t>S20251/2006</t>
  </si>
  <si>
    <t>SEAMOOR KIND OF MATCH POINT</t>
  </si>
  <si>
    <t>S20252/2006</t>
  </si>
  <si>
    <t>SEAMOOR KIND OF MOON SHADOW</t>
  </si>
  <si>
    <t>S20253/2006</t>
  </si>
  <si>
    <t>SEAMOOR KIND OF MOONBEAM</t>
  </si>
  <si>
    <t>S20254/2006</t>
  </si>
  <si>
    <t>SEAMOOR KIND OF MOONLIGHT</t>
  </si>
  <si>
    <t>S20255/2006</t>
  </si>
  <si>
    <t>SEAMOOR KIND OF MOONSHINE</t>
  </si>
  <si>
    <t>S20486/2007</t>
  </si>
  <si>
    <t>SÄNNINGEGÅRDENS FIRST STEP OF MADIX</t>
  </si>
  <si>
    <t>S20535/2005</t>
  </si>
  <si>
    <t>JD RANGENS CHRISTER</t>
  </si>
  <si>
    <t>S20536/2005</t>
  </si>
  <si>
    <t>JD RANGENS CESAR</t>
  </si>
  <si>
    <t>S20537/2005</t>
  </si>
  <si>
    <t>JD RANGENS CARINA</t>
  </si>
  <si>
    <t>S20539/2005</t>
  </si>
  <si>
    <t>JD RANGENS CINDY</t>
  </si>
  <si>
    <t>S20739/2005</t>
  </si>
  <si>
    <t>CORDYLINES QUINCY</t>
  </si>
  <si>
    <t>S20742/2005</t>
  </si>
  <si>
    <t>CORDYLINES QUIZMASTER</t>
  </si>
  <si>
    <t>S21232/2009</t>
  </si>
  <si>
    <t>TURBOLINES MADE BY STORY</t>
  </si>
  <si>
    <t>S21233/2009</t>
  </si>
  <si>
    <t>TURBOLINES MADE BY GLORY</t>
  </si>
  <si>
    <t>S21234/2009</t>
  </si>
  <si>
    <t>TURBOLINES MADE BY HAPPINES</t>
  </si>
  <si>
    <t>S21235/2009</t>
  </si>
  <si>
    <t>TURBOLINES MADE OF LOVE</t>
  </si>
  <si>
    <t>S21236/2009</t>
  </si>
  <si>
    <t>TURBOLINES MADE IN SWEDEN</t>
  </si>
  <si>
    <t>S21237/2009</t>
  </si>
  <si>
    <t>TURBOLINES MADE OF HELL</t>
  </si>
  <si>
    <t>S21238/2009</t>
  </si>
  <si>
    <t>TURBOLINES MADE FOR LOVING</t>
  </si>
  <si>
    <t>S21268/2008</t>
  </si>
  <si>
    <t>CRAVING'S DESIGNED WITH LOVE</t>
  </si>
  <si>
    <t>S21269/2008</t>
  </si>
  <si>
    <t>CRAVING'S DESIGNED WITH GOLD</t>
  </si>
  <si>
    <t>S21504/2006</t>
  </si>
  <si>
    <t>CHAIREINS MICKEY</t>
  </si>
  <si>
    <t>S21647/2005</t>
  </si>
  <si>
    <t>RIDING'S DRAGOON</t>
  </si>
  <si>
    <t>S21648/2005</t>
  </si>
  <si>
    <t>RIDING'S DESIGN</t>
  </si>
  <si>
    <t>S21650/2005</t>
  </si>
  <si>
    <t>RIDING'S DEEPEST LOVE</t>
  </si>
  <si>
    <t>S21651/2005</t>
  </si>
  <si>
    <t>RIDING'S DEEP WATER</t>
  </si>
  <si>
    <t>S21652/2005</t>
  </si>
  <si>
    <t>RIDING'S DANCING QUEEN</t>
  </si>
  <si>
    <t>S21653/2005</t>
  </si>
  <si>
    <t>RIDING'S DEEP DREAMS</t>
  </si>
  <si>
    <t>S21654/2005</t>
  </si>
  <si>
    <t>RIDING'S DUCHESS</t>
  </si>
  <si>
    <t>S21656/2005</t>
  </si>
  <si>
    <t>ANGSTANAS DINO-MOONLIGHT</t>
  </si>
  <si>
    <t>S21880/2008</t>
  </si>
  <si>
    <t>ULLSÅSAS FULLÄNDADE MICK</t>
  </si>
  <si>
    <t>S21888/2008</t>
  </si>
  <si>
    <t>CRAVING'S HANDSOME DREAMER</t>
  </si>
  <si>
    <t>S21889/2008</t>
  </si>
  <si>
    <t>CRAVING'S HANDSOME HOTSPUR</t>
  </si>
  <si>
    <t>S21890/2008</t>
  </si>
  <si>
    <t>CRAVING'S HOT'N' SPICY</t>
  </si>
  <si>
    <t>S21891/2008</t>
  </si>
  <si>
    <t>CRAVING'S HOT CHOCOLAT</t>
  </si>
  <si>
    <t>S21892/2008</t>
  </si>
  <si>
    <t>CRAVING'S HARVEST MOON</t>
  </si>
  <si>
    <t>S21893/2008</t>
  </si>
  <si>
    <t>CRAVING'S HALLELUJAH MOMENT</t>
  </si>
  <si>
    <t>S22004/2005</t>
  </si>
  <si>
    <t>ONEWAY'S GOLD RUSH</t>
  </si>
  <si>
    <t>S22005/2005</t>
  </si>
  <si>
    <t>ONEWAY'S GOLD BAR</t>
  </si>
  <si>
    <t>S22007/2005</t>
  </si>
  <si>
    <t>ONEWAY'S GOLDEN TREASURE</t>
  </si>
  <si>
    <t>S22011/2005</t>
  </si>
  <si>
    <t>ÄSSTORPS FRIS BEE</t>
  </si>
  <si>
    <t>S22012/2005</t>
  </si>
  <si>
    <t>ÄSSTORPS EXOTIC DANCER</t>
  </si>
  <si>
    <t>S22013/2005</t>
  </si>
  <si>
    <t>ÄSSTORPS ENVOY</t>
  </si>
  <si>
    <t>S22014/2005</t>
  </si>
  <si>
    <t>ÄSSTORPS ECO FEEAK</t>
  </si>
  <si>
    <t>S22015/2005</t>
  </si>
  <si>
    <t>ÄSSTORPS EDDIE</t>
  </si>
  <si>
    <t>S22016/2005</t>
  </si>
  <si>
    <t>ÄSSTORPS EDGAR</t>
  </si>
  <si>
    <t>S22217/2007</t>
  </si>
  <si>
    <t>BLUE WING'S ANJA PEARSSON</t>
  </si>
  <si>
    <t>S22218/2007</t>
  </si>
  <si>
    <t>BLUE WING'S EMELY BRYDON</t>
  </si>
  <si>
    <t>S22219/2007</t>
  </si>
  <si>
    <t>BLUE WING'S JULIO MANCUSO</t>
  </si>
  <si>
    <t>S22220/2007</t>
  </si>
  <si>
    <t>BLUE WING'S TED LIGETY</t>
  </si>
  <si>
    <t>S22221/2007</t>
  </si>
  <si>
    <t>BLUE WING'S JULIEN LIZEROUX</t>
  </si>
  <si>
    <t>S22222/2007</t>
  </si>
  <si>
    <t>BLUE WING'S BODE MILLER</t>
  </si>
  <si>
    <t>S22223/2007</t>
  </si>
  <si>
    <t>BLUE WING'S BENJAMIN RAICH</t>
  </si>
  <si>
    <t>S22337/2005</t>
  </si>
  <si>
    <t>CORDYLINES RANGE-FINDER</t>
  </si>
  <si>
    <t>S22339/2005</t>
  </si>
  <si>
    <t>CORDYLINES RAZZEL-DAZZEL</t>
  </si>
  <si>
    <t>S22341/2005</t>
  </si>
  <si>
    <t>CORDYLINES ROSEBUD</t>
  </si>
  <si>
    <t>S22351/2009</t>
  </si>
  <si>
    <t>DREAMWISHES FLAME</t>
  </si>
  <si>
    <t>S22352/2009</t>
  </si>
  <si>
    <t>DREAMWISHES FLAMMAN</t>
  </si>
  <si>
    <t>S22881/2005</t>
  </si>
  <si>
    <t>ANGELEYE'S MIDNIGHT GAMBLER</t>
  </si>
  <si>
    <t>S22882/2005</t>
  </si>
  <si>
    <t>ANGELEYE'S MIDNIGHT CALL</t>
  </si>
  <si>
    <t>S22884/2007</t>
  </si>
  <si>
    <t>GLYTTAN'S BEAUTY</t>
  </si>
  <si>
    <t>S22885/2005</t>
  </si>
  <si>
    <t>ANGELEYE'S MIDNIGHT LADY</t>
  </si>
  <si>
    <t>S22885/2007</t>
  </si>
  <si>
    <t>GLYTTAN'S BOZZ</t>
  </si>
  <si>
    <t>S22886/2007</t>
  </si>
  <si>
    <t>BEYOND'S HAPPY TO MEET YOU</t>
  </si>
  <si>
    <t>S22887/2005</t>
  </si>
  <si>
    <t>ANGELEYE'S BLUE HEAVEN</t>
  </si>
  <si>
    <t>S22887/2007</t>
  </si>
  <si>
    <t>BEYOND'S HAPPY TO BE HERE</t>
  </si>
  <si>
    <t>S22889/2006</t>
  </si>
  <si>
    <t>CRAFT'S MILLION DOLLAR MILLIONAIRE</t>
  </si>
  <si>
    <t>S22890/2006</t>
  </si>
  <si>
    <t>CRAFT'S MARVELLOUS MARCHMALLOW</t>
  </si>
  <si>
    <t>S22891/2006</t>
  </si>
  <si>
    <t>CRAFT'S MAGICA DE HEX</t>
  </si>
  <si>
    <t>S22891/2007</t>
  </si>
  <si>
    <t>BEYOND'S HAPPY TOGETHER</t>
  </si>
  <si>
    <t>S22892/2006</t>
  </si>
  <si>
    <t>CRAFT'S MADAME MYSTICA</t>
  </si>
  <si>
    <t>S22903/2009</t>
  </si>
  <si>
    <t>SEAMOOR SHADED DELICIOUS</t>
  </si>
  <si>
    <t>S22904/2009</t>
  </si>
  <si>
    <t>SEAMOOR SWEET DELICIOUS HONEY</t>
  </si>
  <si>
    <t>S22910/2009</t>
  </si>
  <si>
    <t>GOLD STATUS FORBIDDEN LOVE</t>
  </si>
  <si>
    <t>S23173/2008</t>
  </si>
  <si>
    <t>TURNING LEAF'S FAIRY SILVER MIST</t>
  </si>
  <si>
    <t>S23285/2005</t>
  </si>
  <si>
    <t>CRAFT'S MAGIC WINNER</t>
  </si>
  <si>
    <t>S23287/2005</t>
  </si>
  <si>
    <t>CRAFT'S MAGIC WIZZARD</t>
  </si>
  <si>
    <t>S23288/2005</t>
  </si>
  <si>
    <t>CRAFT'S MAGIC WIND</t>
  </si>
  <si>
    <t>S23379/2007</t>
  </si>
  <si>
    <t>STEADWYN PRIMENUMBER</t>
  </si>
  <si>
    <t>S23380/2007</t>
  </si>
  <si>
    <t>STEADWYN PROMISES AT TÊTE-À-TÊTE</t>
  </si>
  <si>
    <t>S23381/2007</t>
  </si>
  <si>
    <t>STEADWYN PARSLEYBUNCH</t>
  </si>
  <si>
    <t>S23383/2007</t>
  </si>
  <si>
    <t>STEADWYN PEARLBARLEY</t>
  </si>
  <si>
    <t>S23395/2006</t>
  </si>
  <si>
    <t>DEANDREAM'S A'CAPELLAGIRL</t>
  </si>
  <si>
    <t>S23467/2008</t>
  </si>
  <si>
    <t>BRINDLESIDE'S HIGHLAND TOFFEE</t>
  </si>
  <si>
    <t>S23552/2009</t>
  </si>
  <si>
    <t>COLLYSHET'S CESAR</t>
  </si>
  <si>
    <t>S23553/2009</t>
  </si>
  <si>
    <t>COLLYSHET'S CASTRO</t>
  </si>
  <si>
    <t>S23558/2009</t>
  </si>
  <si>
    <t>COLLYSHET'S CHIVAS</t>
  </si>
  <si>
    <t>S23559/2009</t>
  </si>
  <si>
    <t>COLLYSHET'S CLEOPATRA</t>
  </si>
  <si>
    <t>S23635/2005</t>
  </si>
  <si>
    <t>EARLY MORNINGS LOIS LANE</t>
  </si>
  <si>
    <t>S23729/2008</t>
  </si>
  <si>
    <t>S23831/2009</t>
  </si>
  <si>
    <t>OTTEY'S SIMPLY THE BEST</t>
  </si>
  <si>
    <t>S23833/2009</t>
  </si>
  <si>
    <t>OTTEY'S POP THE QUESTION</t>
  </si>
  <si>
    <t>S24086/2007</t>
  </si>
  <si>
    <t>SUGARLINES LORD ARRAGON</t>
  </si>
  <si>
    <t>S24087/2007</t>
  </si>
  <si>
    <t>SUGARLINES LORD ALLISTAIR</t>
  </si>
  <si>
    <t>S24093/2007</t>
  </si>
  <si>
    <t>LINDLYCKAN'S RIXIE</t>
  </si>
  <si>
    <t>S24360/2008</t>
  </si>
  <si>
    <t>FRÖJDEN'S BLACK JACK SPARROW</t>
  </si>
  <si>
    <t>S24361/2008</t>
  </si>
  <si>
    <t>FRÖJDEN'S BLACK WILL TURNER</t>
  </si>
  <si>
    <t>S24363/2008</t>
  </si>
  <si>
    <t>FRÖJDEN'S BLUE CARIBBEAN PIRATE</t>
  </si>
  <si>
    <t>S24364/2008</t>
  </si>
  <si>
    <t>FRÖJDEN'S BLACK CAPTAIN BARBOSSA</t>
  </si>
  <si>
    <t>S24366/2008</t>
  </si>
  <si>
    <t>FRÖJDEN'S BLACK CARIBBEAN PEARL</t>
  </si>
  <si>
    <t>S24367/2008</t>
  </si>
  <si>
    <t>FRÖJDEN'S BLACK ELIZABETH SWANN</t>
  </si>
  <si>
    <t>S24368/2008</t>
  </si>
  <si>
    <t>MANDANE'S DOLCE GABBANA</t>
  </si>
  <si>
    <t>S24369/2008</t>
  </si>
  <si>
    <t>MANDANE'S GOLD DIGGER</t>
  </si>
  <si>
    <t>S24370/2008</t>
  </si>
  <si>
    <t>MANDANE'S DAVID BOWIE</t>
  </si>
  <si>
    <t>S24371/2008</t>
  </si>
  <si>
    <t>MANDANE'S DAVID BECKHAM</t>
  </si>
  <si>
    <t>S24372/2008</t>
  </si>
  <si>
    <t>MANDANE'S DIAMOND DREAM</t>
  </si>
  <si>
    <t>S24373/2008</t>
  </si>
  <si>
    <t>MANDANE'S DOLLY DAYDREAM</t>
  </si>
  <si>
    <t>S24374/2008</t>
  </si>
  <si>
    <t>MANDANE'S DIAMOND QUEEN</t>
  </si>
  <si>
    <t>S24375/2008</t>
  </si>
  <si>
    <t>MANDANE'S DIZZY MISS LIZZY</t>
  </si>
  <si>
    <t>S24865/2007</t>
  </si>
  <si>
    <t>RICKMIX ANNIVERSARY SINGER</t>
  </si>
  <si>
    <t>S24866/2007</t>
  </si>
  <si>
    <t>RICKMIX ANNIVERSARY BALLERINA</t>
  </si>
  <si>
    <t>S24868/2007</t>
  </si>
  <si>
    <t>RICKMIX ANNIVERSARY TOAST</t>
  </si>
  <si>
    <t>S24869/2007</t>
  </si>
  <si>
    <t>RICKMIX ANNIVERSARY CAKE</t>
  </si>
  <si>
    <t>S24870/2007</t>
  </si>
  <si>
    <t>RICKMIX ANNIVERSARY COOKIE</t>
  </si>
  <si>
    <t>S24871/2007</t>
  </si>
  <si>
    <t>RICKMIX ANNIVERSARY CLOWN</t>
  </si>
  <si>
    <t>S24872/2007</t>
  </si>
  <si>
    <t>LAVAROSE EXPENSIVE LADY</t>
  </si>
  <si>
    <t>S24873/2007</t>
  </si>
  <si>
    <t>LAVAROSE BLUEPRINT BY AVALON</t>
  </si>
  <si>
    <t>S24874/2007</t>
  </si>
  <si>
    <t>LAVAROSE BLACK DIAMOND</t>
  </si>
  <si>
    <t>S24875/2007</t>
  </si>
  <si>
    <t>LAVAROSE SILVER BLUE POINT</t>
  </si>
  <si>
    <t>S24914/2008</t>
  </si>
  <si>
    <t>SILVER HEAVEN'S GOLDEN STARSHINE</t>
  </si>
  <si>
    <t>S24915/2008</t>
  </si>
  <si>
    <t>SILVER HEAVEN'S MIDNIGHT GOLD</t>
  </si>
  <si>
    <t>S24916/2008</t>
  </si>
  <si>
    <t>SILVER HEAVEN'S GOLDEN EYES</t>
  </si>
  <si>
    <t>S24917/2008</t>
  </si>
  <si>
    <t>SILVER HEAVEN'S DARK LAND</t>
  </si>
  <si>
    <t>S24918/2008</t>
  </si>
  <si>
    <t>SILVER HEAVEN'S BYE BYE BEAUTIFUL</t>
  </si>
  <si>
    <t>S24919/2008</t>
  </si>
  <si>
    <t>SILVER HEAVEN'S SOUL MAN</t>
  </si>
  <si>
    <t>S24966/2009</t>
  </si>
  <si>
    <t>BEYOND'S KEEP ME IN YOUR HEART</t>
  </si>
  <si>
    <t>S24967/2009</t>
  </si>
  <si>
    <t>BEYOND'S KEEP ME FOR YOUR SELF</t>
  </si>
  <si>
    <t>S25378/2006</t>
  </si>
  <si>
    <t>EVIGHETENS GOLDEN CLADIUS</t>
  </si>
  <si>
    <t>S25379/2006</t>
  </si>
  <si>
    <t>EVIGHETENS GOLDEN CASSIOPEJA</t>
  </si>
  <si>
    <t>S25466/2009</t>
  </si>
  <si>
    <t>CORDYLINES ALWAYS A BELIVER</t>
  </si>
  <si>
    <t>S25468/2009</t>
  </si>
  <si>
    <t>CORDYLINES AMOROUS SPECIAL LOOK</t>
  </si>
  <si>
    <t>S25469/2009</t>
  </si>
  <si>
    <t>CORDYLINES ANYTHING YOU WANT</t>
  </si>
  <si>
    <t>S25470/2009</t>
  </si>
  <si>
    <t>CORDYLINES AMAZING QUEEN</t>
  </si>
  <si>
    <t>S25589/2008</t>
  </si>
  <si>
    <t>OTTEY'S MILK CHOCOLATE</t>
  </si>
  <si>
    <t>S25590/2008</t>
  </si>
  <si>
    <t>OTTEY'S OPPURTUNITY NOX</t>
  </si>
  <si>
    <t>S25591/2008</t>
  </si>
  <si>
    <t>OTTEY'S FACT IS A FACT</t>
  </si>
  <si>
    <t>S25593/2008</t>
  </si>
  <si>
    <t>OTTEY'S GOLDEN SECTION</t>
  </si>
  <si>
    <t>S25595/2008</t>
  </si>
  <si>
    <t>OTTEY'S UNLIMITED LOVE</t>
  </si>
  <si>
    <t>S25598/2008</t>
  </si>
  <si>
    <t>OTTEY'S SHE'S A LADY</t>
  </si>
  <si>
    <t>S25599/2008</t>
  </si>
  <si>
    <t>OTTEY'S EMINENT CROWN</t>
  </si>
  <si>
    <t>S25735/2005</t>
  </si>
  <si>
    <t>DREAMWISHES CEASAR</t>
  </si>
  <si>
    <t>S25736/2005</t>
  </si>
  <si>
    <t>DREAMWISHES CHIC</t>
  </si>
  <si>
    <t>S25737/2005</t>
  </si>
  <si>
    <t>DREAMWISHES CLEESE</t>
  </si>
  <si>
    <t>S25738/2005</t>
  </si>
  <si>
    <t>DREAMWISHES CHANS</t>
  </si>
  <si>
    <t>S25739/2005</t>
  </si>
  <si>
    <t>DREAMWISHES CLOWN</t>
  </si>
  <si>
    <t>S25888/2006</t>
  </si>
  <si>
    <t>LEMON</t>
  </si>
  <si>
    <t>S25889/2006</t>
  </si>
  <si>
    <t>ORANGE</t>
  </si>
  <si>
    <t>S25891/2006</t>
  </si>
  <si>
    <t>SHARON</t>
  </si>
  <si>
    <t>S25892/2006</t>
  </si>
  <si>
    <t>CHERRY</t>
  </si>
  <si>
    <t>S25893/2006</t>
  </si>
  <si>
    <t>PEACH</t>
  </si>
  <si>
    <t>S26066/2009</t>
  </si>
  <si>
    <t>FRÖJDEN'S CK ONE</t>
  </si>
  <si>
    <t>S26067/2009</t>
  </si>
  <si>
    <t>FRÖJDEN'S COCO MADEMOISELLE</t>
  </si>
  <si>
    <t>S26068/2009</t>
  </si>
  <si>
    <t>FRÖJDEN'S COOL WATER</t>
  </si>
  <si>
    <t>S26070/2009</t>
  </si>
  <si>
    <t>FRÖJDEN'S CHANEL NO FIVE</t>
  </si>
  <si>
    <t>S26071/2009</t>
  </si>
  <si>
    <t>FRÖJDEN'S CODE</t>
  </si>
  <si>
    <t>S26100/2007</t>
  </si>
  <si>
    <t>LILI</t>
  </si>
  <si>
    <t>S26101/2007</t>
  </si>
  <si>
    <t>S26850/2007</t>
  </si>
  <si>
    <t>STEADWYN FANCY TOPP</t>
  </si>
  <si>
    <t>S26851/2007</t>
  </si>
  <si>
    <t>STEADWYN FANCY WHAT</t>
  </si>
  <si>
    <t>S26852/2007</t>
  </si>
  <si>
    <t>STEADWYN FANCY DREAM</t>
  </si>
  <si>
    <t>S26855/2007</t>
  </si>
  <si>
    <t>STEADWYN FANCY THAT</t>
  </si>
  <si>
    <t>S26856/2007</t>
  </si>
  <si>
    <t>STEADWYN FANCY THIS</t>
  </si>
  <si>
    <t>S26857/2007</t>
  </si>
  <si>
    <t>LILLA BJERS LOKE</t>
  </si>
  <si>
    <t>S26858/2007</t>
  </si>
  <si>
    <t>LILLA BJERS LEWIS</t>
  </si>
  <si>
    <t>S26859/2007</t>
  </si>
  <si>
    <t>LILLA BJERS LEO</t>
  </si>
  <si>
    <t>S26860/2007</t>
  </si>
  <si>
    <t>LILLA BJERS LAKRITS</t>
  </si>
  <si>
    <t>S26861/2007</t>
  </si>
  <si>
    <t>LILLA BJERS LADY</t>
  </si>
  <si>
    <t>S26862/2007</t>
  </si>
  <si>
    <t>LILLA BJERS LOLITA</t>
  </si>
  <si>
    <t>S26863/2007</t>
  </si>
  <si>
    <t>LILLA BJERS LUCAS</t>
  </si>
  <si>
    <t>S26864/2007</t>
  </si>
  <si>
    <t>LILLA BJERS LEROY</t>
  </si>
  <si>
    <t>S26865/2009</t>
  </si>
  <si>
    <t>ULLSÅSAS INEZ LAST MAGIC WOMAN</t>
  </si>
  <si>
    <t>S26866/2009</t>
  </si>
  <si>
    <t>ULLSÅSAS IAN LAST BOY BY MAGIC</t>
  </si>
  <si>
    <t>S26867/2009</t>
  </si>
  <si>
    <t>ULLSÅSAS IMEX LAST MAGIC BOY</t>
  </si>
  <si>
    <t>S26925/2005</t>
  </si>
  <si>
    <t>RUDÄNGENS CARMINE</t>
  </si>
  <si>
    <t>S26926/2005</t>
  </si>
  <si>
    <t>RUDÄNGENS CROZIE</t>
  </si>
  <si>
    <t>S26927/2005</t>
  </si>
  <si>
    <t>RUDÄNGENS CHEYENNE</t>
  </si>
  <si>
    <t>S26928/2005</t>
  </si>
  <si>
    <t>RUDÄNGENS CASSANDRA</t>
  </si>
  <si>
    <t>S27534/2009</t>
  </si>
  <si>
    <t>HAZELGROVE'S LAUGHING MAIDEN</t>
  </si>
  <si>
    <t>S27536/2009</t>
  </si>
  <si>
    <t>HAZELGROVE'S MOONSHADOW</t>
  </si>
  <si>
    <t>S27537/2009</t>
  </si>
  <si>
    <t>HAZELGROVE'S SNOW WIZZARD</t>
  </si>
  <si>
    <t>S27538/2009</t>
  </si>
  <si>
    <t>HAZELGROVE'S RAVENWIND</t>
  </si>
  <si>
    <t>S27539/2009</t>
  </si>
  <si>
    <t>HAZELGROVE'S MAGIC OF WICCA</t>
  </si>
  <si>
    <t>S27556/2005</t>
  </si>
  <si>
    <t>CHATTERING'S CHANTELLE THE DIAMOND</t>
  </si>
  <si>
    <t>S27559/2005</t>
  </si>
  <si>
    <t>CHATTERING'S CASSANDRA GLAMOROUS</t>
  </si>
  <si>
    <t>S27668/2008</t>
  </si>
  <si>
    <t>ONEWAY'S PRIVATE PLUTO</t>
  </si>
  <si>
    <t>S27671/2008</t>
  </si>
  <si>
    <t>ONEWAY'S WORKING FOR PEANUTS</t>
  </si>
  <si>
    <t>S27672/2008</t>
  </si>
  <si>
    <t>ONEWAY'S TOY TINKERS</t>
  </si>
  <si>
    <t>S27676/2007</t>
  </si>
  <si>
    <t>RIDING'S IT'S MY LOVER</t>
  </si>
  <si>
    <t>S27677/2007</t>
  </si>
  <si>
    <t>RIDING'S IT'S MY BOY</t>
  </si>
  <si>
    <t>S27678/2007</t>
  </si>
  <si>
    <t>RIDING'S IT'S MY MAN</t>
  </si>
  <si>
    <t>S27680/2007</t>
  </si>
  <si>
    <t>RIDING'S IT'S MY LOVE</t>
  </si>
  <si>
    <t>S27682/2007</t>
  </si>
  <si>
    <t>RIDING'S JUST LIKE A GENTLEMAN</t>
  </si>
  <si>
    <t>S27683/2007</t>
  </si>
  <si>
    <t>RIDING'S JUST LIKE A MAN</t>
  </si>
  <si>
    <t>S27687/2007</t>
  </si>
  <si>
    <t>RIDING'S JUST LIKE A SWEETIE</t>
  </si>
  <si>
    <t>S27689/2007</t>
  </si>
  <si>
    <t>STEADWYN CRUSHED ICE</t>
  </si>
  <si>
    <t>S27690/2007</t>
  </si>
  <si>
    <t>STEADWYN CAP-À-PIE</t>
  </si>
  <si>
    <t>S27691/2007</t>
  </si>
  <si>
    <t>STEADWYN CHINESE SILK</t>
  </si>
  <si>
    <t>ELTON</t>
  </si>
  <si>
    <t>S28086/2008</t>
  </si>
  <si>
    <t>EUROTOP ID'S MADONNA</t>
  </si>
  <si>
    <t>S28088/2008</t>
  </si>
  <si>
    <t>EUROTOP ID'S TARA</t>
  </si>
  <si>
    <t>S28089/2008</t>
  </si>
  <si>
    <t>EUROTOP ID'S PICASSO</t>
  </si>
  <si>
    <t>S28204/2005</t>
  </si>
  <si>
    <t>CALLAHORN'S ILLIDAN DEAMON HUNTER</t>
  </si>
  <si>
    <t>S28205/2005</t>
  </si>
  <si>
    <t>CALLAHORN'S IRONMAN</t>
  </si>
  <si>
    <t>S28206/2005</t>
  </si>
  <si>
    <t>CALLAHORN'S INDEPENDENT LOVER</t>
  </si>
  <si>
    <t>S28207/2005</t>
  </si>
  <si>
    <t>CALLAHORN'S ILLUSION IN MISTY DAWN</t>
  </si>
  <si>
    <t>S28208/2005</t>
  </si>
  <si>
    <t>CALLAHORN'S IMPORTANT ISMARALDA</t>
  </si>
  <si>
    <t>S28211/2005</t>
  </si>
  <si>
    <t>CALLAHORN'S JUICY-SHICK</t>
  </si>
  <si>
    <t>S28212/2005</t>
  </si>
  <si>
    <t>CALLAHORN'S JUST AN ILLUSION</t>
  </si>
  <si>
    <t>S28213/2005</t>
  </si>
  <si>
    <t>CALLAHORN'S JOKER-FACE</t>
  </si>
  <si>
    <t>S28214/2005</t>
  </si>
  <si>
    <t>CALLAHORN'S JACKPOT</t>
  </si>
  <si>
    <t>S28215/2005</t>
  </si>
  <si>
    <t>CALLAHORN'S JUST READY IN JUNE</t>
  </si>
  <si>
    <t>S28617/2009</t>
  </si>
  <si>
    <t>LORENDALE LEO GETZ</t>
  </si>
  <si>
    <t>S28618/2009</t>
  </si>
  <si>
    <t>LORENDALE NICK MURTAUGH</t>
  </si>
  <si>
    <t>S28619/2009</t>
  </si>
  <si>
    <t>LORENDALE TRISH MURTAUGH</t>
  </si>
  <si>
    <t>S28620/2009</t>
  </si>
  <si>
    <t>LORENDALE MARTIN RIGGS</t>
  </si>
  <si>
    <t>S28621/2009</t>
  </si>
  <si>
    <t>LORENDALE ROGER MURTAUGH</t>
  </si>
  <si>
    <t>S28622/2009</t>
  </si>
  <si>
    <t>LORENDALE RIANNE MURTAUGH</t>
  </si>
  <si>
    <t>S28623/2009</t>
  </si>
  <si>
    <t>LORENDALE CARRIE MURTAUGH</t>
  </si>
  <si>
    <t>S28624/2009</t>
  </si>
  <si>
    <t>LORENDALE LORNA COLE</t>
  </si>
  <si>
    <t>S28747/2006</t>
  </si>
  <si>
    <t>BEYOND'S GOOD NEWS FOR YOU</t>
  </si>
  <si>
    <t>S28749/2006</t>
  </si>
  <si>
    <t>BEYOND'S GOOD GUYS WEAR BLACK</t>
  </si>
  <si>
    <t>S28751/2006</t>
  </si>
  <si>
    <t>BEYOND'S GOOD NEWS LADY SARAH</t>
  </si>
  <si>
    <t>S28752/2006</t>
  </si>
  <si>
    <t>BEYOND'S GOOD GIRLS DON'T</t>
  </si>
  <si>
    <t>S28754/2006</t>
  </si>
  <si>
    <t>NEELA</t>
  </si>
  <si>
    <t>S28756/2006</t>
  </si>
  <si>
    <t>NELSON</t>
  </si>
  <si>
    <t>S28757/2006</t>
  </si>
  <si>
    <t>S29036/2006</t>
  </si>
  <si>
    <t>ÖXATORPETS DIONYSUS</t>
  </si>
  <si>
    <t>S29037/2006</t>
  </si>
  <si>
    <t>ÖXATORPETS DARIN</t>
  </si>
  <si>
    <t>S29039/2006</t>
  </si>
  <si>
    <t>CHATTERING'S DARK DIEZEL</t>
  </si>
  <si>
    <t>S29040/2006</t>
  </si>
  <si>
    <t>CHATTERING'S DEEP DOUGLAZ</t>
  </si>
  <si>
    <t>S29071/2005</t>
  </si>
  <si>
    <t>GREYLINES GREGORY BLACK BOY</t>
  </si>
  <si>
    <t>S29072/2005</t>
  </si>
  <si>
    <t>GREYLINES GEORGE BLACK NIGHT</t>
  </si>
  <si>
    <t>S29073/2005</t>
  </si>
  <si>
    <t>GREYLINES GINGER BLUE OCEAN</t>
  </si>
  <si>
    <t>S29074/2005</t>
  </si>
  <si>
    <t>GREYLINES GRACE BLUE STAR</t>
  </si>
  <si>
    <t>S29075/2005</t>
  </si>
  <si>
    <t>GREYLINES GRETA BLUE HEAVEN</t>
  </si>
  <si>
    <t>S29228/2009</t>
  </si>
  <si>
    <t>SUNWIND'S HEAT WAWE</t>
  </si>
  <si>
    <t>S29231/2009</t>
  </si>
  <si>
    <t>SUNWIND'S HAPPY HOUR</t>
  </si>
  <si>
    <t>S29232/2009</t>
  </si>
  <si>
    <t>SUNWIND'S HIGH HEELS</t>
  </si>
  <si>
    <t>S29233/2009</t>
  </si>
  <si>
    <t>SUNWIND'S HOT SENSATION</t>
  </si>
  <si>
    <t>S29403/2005</t>
  </si>
  <si>
    <t>FAIRLINES THE SHOWDIGGER</t>
  </si>
  <si>
    <t>S29580/2006</t>
  </si>
  <si>
    <t>SEAMIST SKY ROCKET</t>
  </si>
  <si>
    <t>S29584/2006</t>
  </si>
  <si>
    <t>SEAMIST IN THE SKY</t>
  </si>
  <si>
    <t>ÄSSTORPS KEVIN</t>
  </si>
  <si>
    <t>S29596/2008</t>
  </si>
  <si>
    <t>NETTI</t>
  </si>
  <si>
    <t>S29597/2008</t>
  </si>
  <si>
    <t>CUTLASS CAPRIS</t>
  </si>
  <si>
    <t>S29598/2008</t>
  </si>
  <si>
    <t>CUTLASS CONFERENCE</t>
  </si>
  <si>
    <t>S29599/2008</t>
  </si>
  <si>
    <t>CUTLASS CASHEW</t>
  </si>
  <si>
    <t>S29600/2008</t>
  </si>
  <si>
    <t>CUTLASS CARAMBOLE</t>
  </si>
  <si>
    <t>S29601/2009</t>
  </si>
  <si>
    <t>RUSTIC'S ROCK THE NIGHT</t>
  </si>
  <si>
    <t>S29602/2009</t>
  </si>
  <si>
    <t>RUSTIC'S ROCK MY HEART</t>
  </si>
  <si>
    <t>S29604/2008</t>
  </si>
  <si>
    <t>CUTLASS COX POMONA</t>
  </si>
  <si>
    <t>S29812/2006</t>
  </si>
  <si>
    <t>REEDHAM ROYAL MISSION</t>
  </si>
  <si>
    <t>S29813/2006</t>
  </si>
  <si>
    <t>REEDHAM RUNAWAY STYLE</t>
  </si>
  <si>
    <t>S29814/2006</t>
  </si>
  <si>
    <t>REEDHAM ROMANTIC DREAM</t>
  </si>
  <si>
    <t>S29816/2006</t>
  </si>
  <si>
    <t>REEDHAM ROSE D'AMOR</t>
  </si>
  <si>
    <t>S29817/2006</t>
  </si>
  <si>
    <t>REEDHAM KIND REGARDS</t>
  </si>
  <si>
    <t>S29818/2006</t>
  </si>
  <si>
    <t>REEDHAM RIVER MAN</t>
  </si>
  <si>
    <t>S29819/2006</t>
  </si>
  <si>
    <t>REEDHAM LAZY RIVER</t>
  </si>
  <si>
    <t>S29820/2006</t>
  </si>
  <si>
    <t>REEDHAM DEEP RIVER</t>
  </si>
  <si>
    <t>S29821/2006</t>
  </si>
  <si>
    <t>REEDHAM RIVER DANCE</t>
  </si>
  <si>
    <t>S29822/2006</t>
  </si>
  <si>
    <t>REEDHAM RIVER OF DREAMS</t>
  </si>
  <si>
    <t>S29823/2006</t>
  </si>
  <si>
    <t>REEDHAM RIVER QUEEN</t>
  </si>
  <si>
    <t>S29824/2006</t>
  </si>
  <si>
    <t>DEBORAH</t>
  </si>
  <si>
    <t>S29956/2007</t>
  </si>
  <si>
    <t>SAGOVINDENS DARTS DEFENDER</t>
  </si>
  <si>
    <t>S29957/2007</t>
  </si>
  <si>
    <t>SAGOVINDENS DARTS DASH</t>
  </si>
  <si>
    <t>S29958/2007</t>
  </si>
  <si>
    <t>SAGOVINDENS DAPPLE DAWN</t>
  </si>
  <si>
    <t>S30181/2005</t>
  </si>
  <si>
    <t>HAMMARHÖJDENS LUCKY ACE</t>
  </si>
  <si>
    <t>S30182/2005</t>
  </si>
  <si>
    <t>HAMMARHÖJDENS LOOK ALIKE LEO</t>
  </si>
  <si>
    <t>S30183/2005</t>
  </si>
  <si>
    <t>HAMMARHÖJDENS LONELY HEART</t>
  </si>
  <si>
    <t>S30185/2005</t>
  </si>
  <si>
    <t>HAMMARHÖJDENS LOVELY CHRUNCH</t>
  </si>
  <si>
    <t>S30187/2005</t>
  </si>
  <si>
    <t>HAMMARHÖJDENS LIQUORICE ELF</t>
  </si>
  <si>
    <t>S30211/2006</t>
  </si>
  <si>
    <t>SPIREAN'S SHE'S LIKE MAGIC</t>
  </si>
  <si>
    <t>S30419/2009</t>
  </si>
  <si>
    <t>SHIM'S I CAN CATCH ONE STAR</t>
  </si>
  <si>
    <t>S30489/2006</t>
  </si>
  <si>
    <t>FOLIAS ZUPER LIGHT</t>
  </si>
  <si>
    <t>S30773/2009</t>
  </si>
  <si>
    <t>CALLAHORN'S REASON TO BELIVE</t>
  </si>
  <si>
    <t>S30774/2009</t>
  </si>
  <si>
    <t>CALLAHORN'S RIGHT IN TO MY HEART</t>
  </si>
  <si>
    <t>S30775/2009</t>
  </si>
  <si>
    <t>CALLAHORN'S RISING STAR</t>
  </si>
  <si>
    <t>S30777/2009</t>
  </si>
  <si>
    <t>SAMMEN'S GIVE ME TEN</t>
  </si>
  <si>
    <t>S30873/2005</t>
  </si>
  <si>
    <t>ÖXATORPETS CHESS</t>
  </si>
  <si>
    <t>S30988/2006</t>
  </si>
  <si>
    <t>CRAVING'S MAGIC BLUE DEFENDER</t>
  </si>
  <si>
    <t>S30989/2006</t>
  </si>
  <si>
    <t>CRAVING'S MAGIC BLUE DIAMOND</t>
  </si>
  <si>
    <t>S30992/2006</t>
  </si>
  <si>
    <t>CRAVING'S MAGIC BUNDLE OF JOY</t>
  </si>
  <si>
    <t>S30996/2006</t>
  </si>
  <si>
    <t>EUROTOP TINTIN</t>
  </si>
  <si>
    <t>S31131/2009</t>
  </si>
  <si>
    <t>CRONYS SOUND OF BLUE</t>
  </si>
  <si>
    <t>S31134/2009</t>
  </si>
  <si>
    <t>CRONYS SOUND OF DARK</t>
  </si>
  <si>
    <t>S31135/2009</t>
  </si>
  <si>
    <t>KONVALJENS DOLLAR PRINCESS ZELMA</t>
  </si>
  <si>
    <t>S31136/2009</t>
  </si>
  <si>
    <t>KONVALJENS DON JUAN</t>
  </si>
  <si>
    <t>S31138/2009</t>
  </si>
  <si>
    <t>KONVALJENS DON GIOVANNI</t>
  </si>
  <si>
    <t>S31350/2005</t>
  </si>
  <si>
    <t>ULLHAMRA'S ILONA</t>
  </si>
  <si>
    <t>S31351/2005</t>
  </si>
  <si>
    <t>ULLHAMRA'S IMONA</t>
  </si>
  <si>
    <t>S31352/2005</t>
  </si>
  <si>
    <t>ULLHAMRA'S INDIRA</t>
  </si>
  <si>
    <t>S31353/2005</t>
  </si>
  <si>
    <t>ULLHAMRA'S IRINA</t>
  </si>
  <si>
    <t>S31354/2005</t>
  </si>
  <si>
    <t>ULLHAMRA'S IZETT</t>
  </si>
  <si>
    <t>S31355/2005</t>
  </si>
  <si>
    <t>ULLHAMRA'S ISADORA</t>
  </si>
  <si>
    <t>S31356/2005</t>
  </si>
  <si>
    <t>ULLHAMRA'S ITZIE</t>
  </si>
  <si>
    <t>S31358/2005</t>
  </si>
  <si>
    <t>ULLHAMRA'S INCA</t>
  </si>
  <si>
    <t>S31359/2005</t>
  </si>
  <si>
    <t>ULLHAMRA'S IRAC</t>
  </si>
  <si>
    <t>S31526/2009</t>
  </si>
  <si>
    <t>EUROTOP ZTORM'S CINDERELLA</t>
  </si>
  <si>
    <t>S31527/2009</t>
  </si>
  <si>
    <t>EUROTOP ZTORM'S NALA</t>
  </si>
  <si>
    <t>S31528/2009</t>
  </si>
  <si>
    <t>EUROTOP ZTORM'S TINGELING</t>
  </si>
  <si>
    <t>S31529/2009</t>
  </si>
  <si>
    <t>EUROTOP ZTORM'S LION KING</t>
  </si>
  <si>
    <t>S31530/2009</t>
  </si>
  <si>
    <t>EUROTOP ZTORM'S GOLDEN EYE</t>
  </si>
  <si>
    <t>S31531/2009</t>
  </si>
  <si>
    <t>EUROTOP ZTORM'S THUNDER-BOLT</t>
  </si>
  <si>
    <t>S31871/2009</t>
  </si>
  <si>
    <t>SKRABBETORPS CISSI</t>
  </si>
  <si>
    <t>S32019/2005</t>
  </si>
  <si>
    <t>GREYLINES FUZ FOR BLACK</t>
  </si>
  <si>
    <t>S32020/2005</t>
  </si>
  <si>
    <t>GREYLINES FOX GOLDEN</t>
  </si>
  <si>
    <t>S32021/2005</t>
  </si>
  <si>
    <t>GREYLINES FAB GOLDEN</t>
  </si>
  <si>
    <t>S32023/2005</t>
  </si>
  <si>
    <t>GREYLINES FUN FOR BLACK</t>
  </si>
  <si>
    <t>S32024/2005</t>
  </si>
  <si>
    <t>GREYLINES FLY FOR BLACK</t>
  </si>
  <si>
    <t>S32145/2007</t>
  </si>
  <si>
    <t>ONEWAY'S THE RUNNER</t>
  </si>
  <si>
    <t>S32148/2007</t>
  </si>
  <si>
    <t>MAC ÖRTOFT'S BLACK DIAMOND</t>
  </si>
  <si>
    <t>S32149/2007</t>
  </si>
  <si>
    <t>SPIREAN'S TOUCH OF SPRING</t>
  </si>
  <si>
    <t>S32150/2007</t>
  </si>
  <si>
    <t>SPIREAN'S TOUCH OF MAGIC</t>
  </si>
  <si>
    <t>S32151/2007</t>
  </si>
  <si>
    <t>SPIREAN'S TOUCH OF FASHION</t>
  </si>
  <si>
    <t>S32153/2007</t>
  </si>
  <si>
    <t>SPIREAN'S TOUCH OF SUPRISE</t>
  </si>
  <si>
    <t>S32156/2007</t>
  </si>
  <si>
    <t>RUDÄNGENS FAITHFUL DONNA</t>
  </si>
  <si>
    <t>S32158/2007</t>
  </si>
  <si>
    <t>RUDÄNGENS FIGHTING STAR</t>
  </si>
  <si>
    <t>S32161/2007</t>
  </si>
  <si>
    <t>SUNWIND'S GET HOT</t>
  </si>
  <si>
    <t>S32164/2007</t>
  </si>
  <si>
    <t>SUNWIND'S GIRL POWER</t>
  </si>
  <si>
    <t>S32470/2008</t>
  </si>
  <si>
    <t>HASSELTORPETS ESPECIALLY FOR YOU</t>
  </si>
  <si>
    <t>S32471/2008</t>
  </si>
  <si>
    <t>HASSELTORPETS EXTRAVAGANZA</t>
  </si>
  <si>
    <t>S32472/2008</t>
  </si>
  <si>
    <t>HASSELTORPETS ERIC THE VIKING</t>
  </si>
  <si>
    <t>S32473/2008</t>
  </si>
  <si>
    <t>HASSELTORPETS EYE OF THE TIGER</t>
  </si>
  <si>
    <t>S32494/2009</t>
  </si>
  <si>
    <t>BEYOND'S LAST CHANCE TO DANCE</t>
  </si>
  <si>
    <t>S32495/2009</t>
  </si>
  <si>
    <t>BEYOND'S LAST MAN STANDING</t>
  </si>
  <si>
    <t>S32762/2008</t>
  </si>
  <si>
    <t>PAHA SAPAS OPICIYE</t>
  </si>
  <si>
    <t>S32763/2008</t>
  </si>
  <si>
    <t>PAHA SAPAS OSICECA</t>
  </si>
  <si>
    <t>S32764/2008</t>
  </si>
  <si>
    <t>PAHA SAPAS OWOTALA</t>
  </si>
  <si>
    <t>S32765/2008</t>
  </si>
  <si>
    <t>PAHA SAPAS OYUSKEYA</t>
  </si>
  <si>
    <t>S32824/2007</t>
  </si>
  <si>
    <t>MIRONIK'S SALAK</t>
  </si>
  <si>
    <t>S33096/2008</t>
  </si>
  <si>
    <t>ONEWAY'S DONOVAN RED GRANT</t>
  </si>
  <si>
    <t>S33097/2008</t>
  </si>
  <si>
    <t>ONEWAY'S GENERAL KOSKOV</t>
  </si>
  <si>
    <t>S33098/2008</t>
  </si>
  <si>
    <t>ONEWAY'S ELEKTRA KING</t>
  </si>
  <si>
    <t>S33100/2008</t>
  </si>
  <si>
    <t>ONEWAY'S KISSY SUZUKI</t>
  </si>
  <si>
    <t>S33101/2008</t>
  </si>
  <si>
    <t>ONEWAY'S JENNY FLEX</t>
  </si>
  <si>
    <t>S33104/2008</t>
  </si>
  <si>
    <t>ONEWAY'S BIBI DAHL</t>
  </si>
  <si>
    <t>S33105/2008</t>
  </si>
  <si>
    <t>WILD AT HARDT CHARYBDIS COBALT</t>
  </si>
  <si>
    <t>S33109/2008</t>
  </si>
  <si>
    <t>WILD AT HARDT SCYLLA SKYBLUE</t>
  </si>
  <si>
    <t>S33112/2008</t>
  </si>
  <si>
    <t>MARI-MON'S CARIBBEAN OF FANTASY</t>
  </si>
  <si>
    <t>S33116/2008</t>
  </si>
  <si>
    <t>MARI-MON'S NORDIC NASHWILLE</t>
  </si>
  <si>
    <t>S33117/2008</t>
  </si>
  <si>
    <t>MARI-MON'S NEVER STOP LOVING</t>
  </si>
  <si>
    <t>S33378/2007</t>
  </si>
  <si>
    <t>LYCKORNAS LORRY</t>
  </si>
  <si>
    <t>S33379/2007</t>
  </si>
  <si>
    <t>LYCKORNAS LABAN</t>
  </si>
  <si>
    <t>S33380/2007</t>
  </si>
  <si>
    <t>LYCKORNAS LUDWIG</t>
  </si>
  <si>
    <t>S33381/2007</t>
  </si>
  <si>
    <t>LYCKORNAS LUKAS</t>
  </si>
  <si>
    <t>S33382/2007</t>
  </si>
  <si>
    <t>LYCKORNAS LUSSEBULLE</t>
  </si>
  <si>
    <t>S33383/2007</t>
  </si>
  <si>
    <t>LYCKORNAS LA CUNA COIL</t>
  </si>
  <si>
    <t>S33384/2007</t>
  </si>
  <si>
    <t>LYCKORNAS LUNA</t>
  </si>
  <si>
    <t>S33391/2007</t>
  </si>
  <si>
    <t>HAZELGROVE'S SWEET EVENSTAR</t>
  </si>
  <si>
    <t>S33393/2007</t>
  </si>
  <si>
    <t>HAMMARHÖJDENS PRINCE CHARMING</t>
  </si>
  <si>
    <t>S33395/2007</t>
  </si>
  <si>
    <t>HAMMARHÖJDENS PRECIOUS PUMPKIN</t>
  </si>
  <si>
    <t>S33396/2007</t>
  </si>
  <si>
    <t>HAMMARHÖJDENS PURE PASSION</t>
  </si>
  <si>
    <t>S33397/2007</t>
  </si>
  <si>
    <t>HAMMARHÖJDENS PRICELESS PEARL</t>
  </si>
  <si>
    <t>S33477/2005</t>
  </si>
  <si>
    <t>BEYOND'S FOREVER MY FRIEND</t>
  </si>
  <si>
    <t>S33478/2005</t>
  </si>
  <si>
    <t>BEYOND'S FOREVER MY DREAM</t>
  </si>
  <si>
    <t>S33481/2005</t>
  </si>
  <si>
    <t>BEYOND'S FOREVER MY MELODY</t>
  </si>
  <si>
    <t>S33483/2005</t>
  </si>
  <si>
    <t>ARVID</t>
  </si>
  <si>
    <t>S33484/2005</t>
  </si>
  <si>
    <t>ALGOT</t>
  </si>
  <si>
    <t>S33485/2005</t>
  </si>
  <si>
    <t>S33486/2005</t>
  </si>
  <si>
    <t>ALICE</t>
  </si>
  <si>
    <t>S33679/2009</t>
  </si>
  <si>
    <t>ROUGH-HEIGHT'S IN MY DREAMS</t>
  </si>
  <si>
    <t>S33680/2009</t>
  </si>
  <si>
    <t>ROUGH-HEIGHT'S IN MY HEART</t>
  </si>
  <si>
    <t>S33681/2009</t>
  </si>
  <si>
    <t>ROUGH-HEIGHT'S ICE-FERN</t>
  </si>
  <si>
    <t>S33772/2007</t>
  </si>
  <si>
    <t>LILLA BJERS MITZIE</t>
  </si>
  <si>
    <t>S33773/2007</t>
  </si>
  <si>
    <t>LILLA BJERS MONIA</t>
  </si>
  <si>
    <t>S33774/2007</t>
  </si>
  <si>
    <t>LILLA BJERS MADONNA</t>
  </si>
  <si>
    <t>S33775/2007</t>
  </si>
  <si>
    <t>LILLA BJERS MIRA</t>
  </si>
  <si>
    <t>S33777/2007</t>
  </si>
  <si>
    <t>FANCYMORE SPECIAL DESIGN</t>
  </si>
  <si>
    <t>S33826/2006</t>
  </si>
  <si>
    <t>ONEWAY'S TIME FOR ENERGY</t>
  </si>
  <si>
    <t>S33829/2006</t>
  </si>
  <si>
    <t>ONEWAY'S TIME FOR PLEASURE</t>
  </si>
  <si>
    <t>S33880/2005</t>
  </si>
  <si>
    <t>LORENDALE PETERHEAD</t>
  </si>
  <si>
    <t>S33881/2005</t>
  </si>
  <si>
    <t>LORENDALE INVERNESS</t>
  </si>
  <si>
    <t>S33882/2005</t>
  </si>
  <si>
    <t>LORENDALE EDINBURG</t>
  </si>
  <si>
    <t>S33883/2005</t>
  </si>
  <si>
    <t>LORENDALE GLASGOW</t>
  </si>
  <si>
    <t>S33884/2005</t>
  </si>
  <si>
    <t>LORENDALE DUNDEE</t>
  </si>
  <si>
    <t>S33885/2005</t>
  </si>
  <si>
    <t>LORENDALE ABERDEEN</t>
  </si>
  <si>
    <t>S34095/2007</t>
  </si>
  <si>
    <t>VONNY-HILLS SYBER DE NERO</t>
  </si>
  <si>
    <t>S34097/2007</t>
  </si>
  <si>
    <t>VONNY-HILLS DREAM LOVER</t>
  </si>
  <si>
    <t>S34098/2007</t>
  </si>
  <si>
    <t>VONNY-HILLS SYBER TED</t>
  </si>
  <si>
    <t>S34099/2007</t>
  </si>
  <si>
    <t>VONNY-HILLS GOLDEN FANTASIA</t>
  </si>
  <si>
    <t>S34100/2007</t>
  </si>
  <si>
    <t>VONNY-HILLS LADY MADONNA</t>
  </si>
  <si>
    <t>S34101/2007</t>
  </si>
  <si>
    <t>VONNY-HILLS CANDY GIRL</t>
  </si>
  <si>
    <t>S34102/2007</t>
  </si>
  <si>
    <t>VONNY-HILLS BLACK SYBERGIRL SELENA</t>
  </si>
  <si>
    <t>S34322/2009</t>
  </si>
  <si>
    <t>COLLYDANE'S DIDN'T DO IT</t>
  </si>
  <si>
    <t>S34323/2009</t>
  </si>
  <si>
    <t>COLLYDANE'S DEVIL IN DARK</t>
  </si>
  <si>
    <t>S34324/2009</t>
  </si>
  <si>
    <t>COLLYDANE'S DELIGHTFULL TO LOOK AT</t>
  </si>
  <si>
    <t>S34325/2009</t>
  </si>
  <si>
    <t>COLLYDANE'S DARLING DYNAMITE</t>
  </si>
  <si>
    <t>S34327/2009</t>
  </si>
  <si>
    <t>JAZZNICC'S CITTRA</t>
  </si>
  <si>
    <t>S34328/2009</t>
  </si>
  <si>
    <t>JAZZNICC'S CHEZZIE</t>
  </si>
  <si>
    <t>S34329/2009</t>
  </si>
  <si>
    <t>JAZZNICC'S CLOEY</t>
  </si>
  <si>
    <t>S34330/2009</t>
  </si>
  <si>
    <t>JAZZNICC'S CALIPPO</t>
  </si>
  <si>
    <t>S34331/2009</t>
  </si>
  <si>
    <t>JAZZNICC'S CIZZA</t>
  </si>
  <si>
    <t>S34428/2005</t>
  </si>
  <si>
    <t>ONEWAY'S HONDA</t>
  </si>
  <si>
    <t>S34430/2005</t>
  </si>
  <si>
    <t>ONEWAY'S SECRET RING</t>
  </si>
  <si>
    <t>S34431/2005</t>
  </si>
  <si>
    <t>ONEWAY'S DIAMOND RING</t>
  </si>
  <si>
    <t>S34438/2005</t>
  </si>
  <si>
    <t>BRANTASTIGS JAZZ PUTTE WICKMAN</t>
  </si>
  <si>
    <t>S34441/2005</t>
  </si>
  <si>
    <t>BRANTASTIGS JAZZ PEGGY LEE</t>
  </si>
  <si>
    <t>S35016/2009</t>
  </si>
  <si>
    <t>BLONDIE</t>
  </si>
  <si>
    <t>S35017/2009</t>
  </si>
  <si>
    <t>MUSSE-PIGG</t>
  </si>
  <si>
    <t>S35018/2009</t>
  </si>
  <si>
    <t>MIMMI-PIGG</t>
  </si>
  <si>
    <t>S35019/2009</t>
  </si>
  <si>
    <t>BIGGLES</t>
  </si>
  <si>
    <t>S35020/2009</t>
  </si>
  <si>
    <t>HOBBE</t>
  </si>
  <si>
    <t>S35021/2009</t>
  </si>
  <si>
    <t>BETTY-BOOP</t>
  </si>
  <si>
    <t>S35022/2009</t>
  </si>
  <si>
    <t>OBELIX</t>
  </si>
  <si>
    <t>S35023/2009</t>
  </si>
  <si>
    <t>FLASH</t>
  </si>
  <si>
    <t>S35284/2009</t>
  </si>
  <si>
    <t>CALLAHORN'S SZEKELY'S CHOICE</t>
  </si>
  <si>
    <t>S35285/2009</t>
  </si>
  <si>
    <t>CALLAHORN'S SPECIAL HEART</t>
  </si>
  <si>
    <t>S35286/2009</t>
  </si>
  <si>
    <t>CALLAHORN'S SWEET MEMORY</t>
  </si>
  <si>
    <t>S35332/2006</t>
  </si>
  <si>
    <t>ONEWAY'S TOP HAT</t>
  </si>
  <si>
    <t>S35333/2006</t>
  </si>
  <si>
    <t>ONEWAY'S WILD WEST</t>
  </si>
  <si>
    <t>S35335/2006</t>
  </si>
  <si>
    <t>ONEWAY'S CANDY DIP</t>
  </si>
  <si>
    <t>S35337/2006</t>
  </si>
  <si>
    <t>MODEST MADONNA'S GLORY OF LIGHT</t>
  </si>
  <si>
    <t>S35341/2006</t>
  </si>
  <si>
    <t>GATEFIELDS GOOD MORNING STARSHINE</t>
  </si>
  <si>
    <t>S35342/2006</t>
  </si>
  <si>
    <t>GATEFIELDS GOOD MORNING STARLIGHT</t>
  </si>
  <si>
    <t>S35360/2008</t>
  </si>
  <si>
    <t>ÄSSTORPS OMEGA</t>
  </si>
  <si>
    <t>S35361/2008</t>
  </si>
  <si>
    <t>ÄSSTORPS OPHELIA</t>
  </si>
  <si>
    <t>S35362/2008</t>
  </si>
  <si>
    <t>ÄSSTORPS OBELLA</t>
  </si>
  <si>
    <t>S35363/2008</t>
  </si>
  <si>
    <t>ÄSSTORPS O'CONNOR</t>
  </si>
  <si>
    <t>S35364/2008</t>
  </si>
  <si>
    <t>ÄSSTORPS O'BRIAN</t>
  </si>
  <si>
    <t>S35365/2008</t>
  </si>
  <si>
    <t>ÄSSTORPS PENELOPE</t>
  </si>
  <si>
    <t>S35366/2008</t>
  </si>
  <si>
    <t>ÄSSTORPS PENNY LANE</t>
  </si>
  <si>
    <t>S35367/2008</t>
  </si>
  <si>
    <t>ÄSSTORPS POKEMON</t>
  </si>
  <si>
    <t>S35368/2008</t>
  </si>
  <si>
    <t>ÄSSTORPS PADDINGTON</t>
  </si>
  <si>
    <t>S35369/2008</t>
  </si>
  <si>
    <t>ÄSSTORPS PAPYRUS</t>
  </si>
  <si>
    <t>S35558/2009</t>
  </si>
  <si>
    <t>MODEST MADONNA'S RAINBOW SPRING</t>
  </si>
  <si>
    <t>S35559/2009</t>
  </si>
  <si>
    <t>MODEST MADONNA'S SPRING SOAL</t>
  </si>
  <si>
    <t>S35560/2009</t>
  </si>
  <si>
    <t>MODEST MADONNA'S SPRING N GLORY</t>
  </si>
  <si>
    <t>S35562/2009</t>
  </si>
  <si>
    <t>MODEST MADONNA'S SPRING SAINT</t>
  </si>
  <si>
    <t>S35650/2005</t>
  </si>
  <si>
    <t>ANNIE'RUTHS DONNA</t>
  </si>
  <si>
    <t>S35651/2005</t>
  </si>
  <si>
    <t>ANNIE'RUTHS DIVA</t>
  </si>
  <si>
    <t>S35652/2005</t>
  </si>
  <si>
    <t>ANNIE'RUTHS DOLLY</t>
  </si>
  <si>
    <t>S35653/2005</t>
  </si>
  <si>
    <t>ANNIE'RUTHS DINO</t>
  </si>
  <si>
    <t>S36018/2008</t>
  </si>
  <si>
    <t>RIDING'S KEEP ON ROCKING</t>
  </si>
  <si>
    <t>S36019/2008</t>
  </si>
  <si>
    <t>RIDING'S KEEP ON RUNNING</t>
  </si>
  <si>
    <t>S36020/2008</t>
  </si>
  <si>
    <t>RIDING'S KARITA</t>
  </si>
  <si>
    <t>S36021/2008</t>
  </si>
  <si>
    <t>RIDING'S KIWI</t>
  </si>
  <si>
    <t>S36022/2008</t>
  </si>
  <si>
    <t>RIDING'S KISSING IN THE MOON LIGHT</t>
  </si>
  <si>
    <t>S36024/2008</t>
  </si>
  <si>
    <t>SURPRISE STAR MR JAMES DEAN</t>
  </si>
  <si>
    <t>S36025/2008</t>
  </si>
  <si>
    <t>SURPRISE STAR MR MANOLITO</t>
  </si>
  <si>
    <t>S36027/2008</t>
  </si>
  <si>
    <t>SURPRISE STAR MISS LUCY BALL</t>
  </si>
  <si>
    <t>S36028/2008</t>
  </si>
  <si>
    <t>SURPRISE STAR MISS DOLLY PARTON</t>
  </si>
  <si>
    <t>S36029/2008</t>
  </si>
  <si>
    <t>SURPRISE STAR MISS BETTY BOOP</t>
  </si>
  <si>
    <t>S36030/2008</t>
  </si>
  <si>
    <t>SURPRISE STAR MISS PEARL MANNDONA</t>
  </si>
  <si>
    <t>S36185/2009</t>
  </si>
  <si>
    <t>ANGELEYE'S RAZZEL DAZZEL</t>
  </si>
  <si>
    <t>S36186/2009</t>
  </si>
  <si>
    <t>ANGELEYE'S ICEBLUE HOPE FOR LADYACE</t>
  </si>
  <si>
    <t>S36187/2009</t>
  </si>
  <si>
    <t>ANGELEYE'S LIQURICE CANDY</t>
  </si>
  <si>
    <t>S36278/2008</t>
  </si>
  <si>
    <t>TICKARY GOLDEN NUMBER ONE</t>
  </si>
  <si>
    <t>S36279/2008</t>
  </si>
  <si>
    <t>TICKARY HEART OF GOLD</t>
  </si>
  <si>
    <t>S36280/2008</t>
  </si>
  <si>
    <t>TICKARY GOLD-DIGGER</t>
  </si>
  <si>
    <t>S36281/2008</t>
  </si>
  <si>
    <t>TICKARY GOLDEN STAR</t>
  </si>
  <si>
    <t>S36282/2008</t>
  </si>
  <si>
    <t>TICKARY GOLDEN PRINCESS</t>
  </si>
  <si>
    <t>S36312/2007</t>
  </si>
  <si>
    <t>POPHAM'S GO FOR IT SWEETY</t>
  </si>
  <si>
    <t>S36314/2007</t>
  </si>
  <si>
    <t>ANNIE'RUTHS KIM</t>
  </si>
  <si>
    <t>S36315/2007</t>
  </si>
  <si>
    <t>ANNIE'RUTHS CHARLIE</t>
  </si>
  <si>
    <t>S36342/2005</t>
  </si>
  <si>
    <t>ANNIE'RUTHS ELVIS</t>
  </si>
  <si>
    <t>S36599/2005</t>
  </si>
  <si>
    <t>MADCAP'S PETER PAN</t>
  </si>
  <si>
    <t>S36600/2005</t>
  </si>
  <si>
    <t>MADCAP'S PEGASUS</t>
  </si>
  <si>
    <t>S36601/2005</t>
  </si>
  <si>
    <t>MADCAP'S POSEIDON</t>
  </si>
  <si>
    <t>S36603/2005</t>
  </si>
  <si>
    <t>FOLIAS ZUGARTRIPP</t>
  </si>
  <si>
    <t>S36645/2009</t>
  </si>
  <si>
    <t>BUSAN'S HIPP HOPP</t>
  </si>
  <si>
    <t>S36647/2009</t>
  </si>
  <si>
    <t>BUSAN'S HOKUS POKUS</t>
  </si>
  <si>
    <t>S36648/2009</t>
  </si>
  <si>
    <t>BUSAN'S HJÄRTEGULL</t>
  </si>
  <si>
    <t>S36649/2009</t>
  </si>
  <si>
    <t>BUSAN'S HJÄRTANSFRÖJD</t>
  </si>
  <si>
    <t>S36650/2009</t>
  </si>
  <si>
    <t>BUSAN'S HOPPZAN</t>
  </si>
  <si>
    <t>S36651/2009</t>
  </si>
  <si>
    <t>BUSAN'S HEMLIGHET</t>
  </si>
  <si>
    <t>S36852/2006</t>
  </si>
  <si>
    <t>WINECOOLER'S FUTURE DREAM</t>
  </si>
  <si>
    <t>S36853/2006</t>
  </si>
  <si>
    <t>WINECOOLER'S FALLOW THE SIGN</t>
  </si>
  <si>
    <t>S36855/2006</t>
  </si>
  <si>
    <t>WINECOOLER'S FANTASTIC FAIRYTALE</t>
  </si>
  <si>
    <t>S36857/2006</t>
  </si>
  <si>
    <t>WINECOOLER'S FIND YOUR DREAM</t>
  </si>
  <si>
    <t>S36858/2006</t>
  </si>
  <si>
    <t>WINECOOLER'S FASHION GIRL</t>
  </si>
  <si>
    <t>S36874/2009</t>
  </si>
  <si>
    <t>DANTOS MIO MIN MIO</t>
  </si>
  <si>
    <t>S36940/2007</t>
  </si>
  <si>
    <t>MEADOW LANE'S SWEET FILIPPO</t>
  </si>
  <si>
    <t>S37442/2009</t>
  </si>
  <si>
    <t>GREAT STARS ADMIRABLE EVENT</t>
  </si>
  <si>
    <t>S37443/2009</t>
  </si>
  <si>
    <t>GREAT STARS I CRUSH MODEST</t>
  </si>
  <si>
    <t>S37444/2009</t>
  </si>
  <si>
    <t>GREAT STARS DREAMS COME TRUE</t>
  </si>
  <si>
    <t>S37446/2009</t>
  </si>
  <si>
    <t>GREAT STARS ALWAYS A STEP AHEAD</t>
  </si>
  <si>
    <t>S37447/2009</t>
  </si>
  <si>
    <t>GREAT STARS INTENDED TO PLEASE</t>
  </si>
  <si>
    <t>S37535/2006</t>
  </si>
  <si>
    <t>BERMARKS MAVERICK IN BLUE</t>
  </si>
  <si>
    <t>S37536/2006</t>
  </si>
  <si>
    <t>BERMARKS MUSKETEER IN BLUE</t>
  </si>
  <si>
    <t>S37537/2006</t>
  </si>
  <si>
    <t>BERMARKS MIRAGE</t>
  </si>
  <si>
    <t>S37538/2006</t>
  </si>
  <si>
    <t>BERMARKS MILLA</t>
  </si>
  <si>
    <t>S37695/2007</t>
  </si>
  <si>
    <t>CORDYLINES TAPIOCA</t>
  </si>
  <si>
    <t>S37909/2008</t>
  </si>
  <si>
    <t>UNILINE'S MAKER'S MARK</t>
  </si>
  <si>
    <t>S37958/2006</t>
  </si>
  <si>
    <t>KONVALJENS VENUS</t>
  </si>
  <si>
    <t>S37959/2006</t>
  </si>
  <si>
    <t>KONVALJENS VIRGO</t>
  </si>
  <si>
    <t>S37960/2006</t>
  </si>
  <si>
    <t>KONVALJENS VULPECULA</t>
  </si>
  <si>
    <t>S37961/2006</t>
  </si>
  <si>
    <t>KONVALJENS VÄDUREN</t>
  </si>
  <si>
    <t>S37962/2006</t>
  </si>
  <si>
    <t>KONVALJENS VEIL NEBULA</t>
  </si>
  <si>
    <t>S37963/2006</t>
  </si>
  <si>
    <t>CALLAHORN'S MONEY PENNY</t>
  </si>
  <si>
    <t>S37966/2006</t>
  </si>
  <si>
    <t>CALLAHORN'S MEMORY OF A MISTRESS</t>
  </si>
  <si>
    <t>S37967/2006</t>
  </si>
  <si>
    <t>ÄSSTORPS ISOLDE</t>
  </si>
  <si>
    <t>S37968/2006</t>
  </si>
  <si>
    <t>ÄSSTORPS IVANHOE</t>
  </si>
  <si>
    <t>S37970/2006</t>
  </si>
  <si>
    <t>ÄSSTORPS INSIDER</t>
  </si>
  <si>
    <t>S38053/2005</t>
  </si>
  <si>
    <t>FANCYMORE TOUCH OF FANTASY</t>
  </si>
  <si>
    <t>S38055/2005</t>
  </si>
  <si>
    <t>MAXIMUS REX</t>
  </si>
  <si>
    <t>S38056/2005</t>
  </si>
  <si>
    <t>MAXIMUS VIPP</t>
  </si>
  <si>
    <t>S38058/2005</t>
  </si>
  <si>
    <t>MAXIMUS ZEIJA</t>
  </si>
  <si>
    <t>S38059/2005</t>
  </si>
  <si>
    <t>MAXIMUS ATHENA</t>
  </si>
  <si>
    <t>S38061/2005</t>
  </si>
  <si>
    <t>ALF-ROSLAGEN</t>
  </si>
  <si>
    <t>S38211/2008</t>
  </si>
  <si>
    <t>CRUMB'S ROCKING ISLANDER</t>
  </si>
  <si>
    <t>S38425/2006</t>
  </si>
  <si>
    <t>SAGOVINDENS CASPIAN SE CALLO VERYA</t>
  </si>
  <si>
    <t>S38426/2006</t>
  </si>
  <si>
    <t>SAGOVINDENS CLIFF COM MINDA FIRINGA</t>
  </si>
  <si>
    <t>S38428/2006</t>
  </si>
  <si>
    <t>SAGOVINDENS CINDY LIN MELDA FENNOIO</t>
  </si>
  <si>
    <t>S38737/2005</t>
  </si>
  <si>
    <t>GLENHAVEN PRINCE ROYAL</t>
  </si>
  <si>
    <t>S38741/2005</t>
  </si>
  <si>
    <t>GLENHAVEN ROYAL FLAVOUR</t>
  </si>
  <si>
    <t>S38742/2005</t>
  </si>
  <si>
    <t>ABSOLUTE MAGIC'S ANGEL-HEART</t>
  </si>
  <si>
    <t>S38743/2005</t>
  </si>
  <si>
    <t>ABSOLUTE MAGIC'S AMAZING-GIRL</t>
  </si>
  <si>
    <t>S38744/2005</t>
  </si>
  <si>
    <t>ABSOLUTE MAGIC'S AMAGIC-BOY</t>
  </si>
  <si>
    <t>S38745/2005</t>
  </si>
  <si>
    <t>ABSOLUTE MAGIC'S ANOTHER-SPELL</t>
  </si>
  <si>
    <t>S38746/2005</t>
  </si>
  <si>
    <t>ABSOLUTE MAGIC'S ABSOLUTE-MAGIC</t>
  </si>
  <si>
    <t>S38750/2007</t>
  </si>
  <si>
    <t>STAR HATCH BACCUS</t>
  </si>
  <si>
    <t>S38751/2007</t>
  </si>
  <si>
    <t>STAR HATCH BRAVEHEART</t>
  </si>
  <si>
    <t>S38752/2007</t>
  </si>
  <si>
    <t>STAR HATCH BEAUTIFUL-BLOS</t>
  </si>
  <si>
    <t>S38753/2007</t>
  </si>
  <si>
    <t>STAR HATCH BINDI-MY-LOVE</t>
  </si>
  <si>
    <t>S38754/2007</t>
  </si>
  <si>
    <t>STAR HATCH BETTY-BOOP</t>
  </si>
  <si>
    <t>S38860/2008</t>
  </si>
  <si>
    <t>KACHIRIS HONKY-TONK</t>
  </si>
  <si>
    <t>S38861/2008</t>
  </si>
  <si>
    <t>KACHIRIS HEART BREAKER</t>
  </si>
  <si>
    <t>S38862/2008</t>
  </si>
  <si>
    <t>KACHIRIS HUBBA BUBBA</t>
  </si>
  <si>
    <t>S38863/2008</t>
  </si>
  <si>
    <t>KACHIRIS HARMONY</t>
  </si>
  <si>
    <t>S39089/2007</t>
  </si>
  <si>
    <t>RAMSES</t>
  </si>
  <si>
    <t>S39090/2007</t>
  </si>
  <si>
    <t>ATTILA</t>
  </si>
  <si>
    <t>S39293/2009</t>
  </si>
  <si>
    <t>MODEST MADONNA'S A PINT OF GOLD</t>
  </si>
  <si>
    <t>S39294/2009</t>
  </si>
  <si>
    <t>MODEST MADONNA'S A PINT OF LOVE</t>
  </si>
  <si>
    <t>S39295/2009</t>
  </si>
  <si>
    <t>MODEST MADONNA'S A PINT OF KISSES</t>
  </si>
  <si>
    <t>S39296/2009</t>
  </si>
  <si>
    <t>MODEST MADONNA'S A PINT OF JOY</t>
  </si>
  <si>
    <t>S39297/2009</t>
  </si>
  <si>
    <t>MODEST MADONNA'S A PINT OF HUGS</t>
  </si>
  <si>
    <t>S39635/2009</t>
  </si>
  <si>
    <t>GEMDALES YOUR YVONNE</t>
  </si>
  <si>
    <t>S39879/2008</t>
  </si>
  <si>
    <t>CATHILINE'S COPPER CANYON</t>
  </si>
  <si>
    <t>S39880/2008</t>
  </si>
  <si>
    <t>CATHILINE'S CHOCOLATE BOX</t>
  </si>
  <si>
    <t>S39881/2008</t>
  </si>
  <si>
    <t>CATHILINE'S CANDY STRIPE</t>
  </si>
  <si>
    <t>S39882/2008</t>
  </si>
  <si>
    <t>CATHILINE'S CHUBBY CHEEKS</t>
  </si>
  <si>
    <t>S39883/2008</t>
  </si>
  <si>
    <t>CATHILINE'S CARBON TYPE</t>
  </si>
  <si>
    <t>S39914/2007</t>
  </si>
  <si>
    <t>BEYOND'S IMAGE OF MY DREAMS</t>
  </si>
  <si>
    <t>S39915/2007</t>
  </si>
  <si>
    <t>BEYOND'S IMAGE OF LOVE</t>
  </si>
  <si>
    <t>S39916/2007</t>
  </si>
  <si>
    <t>BEYOND'S IMAGE OF DAD</t>
  </si>
  <si>
    <t>S39917/2007</t>
  </si>
  <si>
    <t>BEYOND'S IMAGE OF AN ANGEL</t>
  </si>
  <si>
    <t>S39918/2007</t>
  </si>
  <si>
    <t>BEYOND'S IMAGE OF THE QUEEN</t>
  </si>
  <si>
    <t>S40266/2006</t>
  </si>
  <si>
    <t>OTTEY'S COFFE'E CREAM</t>
  </si>
  <si>
    <t>S40267/2006</t>
  </si>
  <si>
    <t>OTTEY'S QUALITY PEARL</t>
  </si>
  <si>
    <t>S40273/2006</t>
  </si>
  <si>
    <t>ÄSSTORPS JULIET</t>
  </si>
  <si>
    <t>S40274/2006</t>
  </si>
  <si>
    <t>ÄSSTORPS JATZI</t>
  </si>
  <si>
    <t>S40276/2006</t>
  </si>
  <si>
    <t>ÄSSTORPS JORDAN</t>
  </si>
  <si>
    <t>S40329/2008</t>
  </si>
  <si>
    <t>SHIM'S LISTEN TO MY HEART</t>
  </si>
  <si>
    <t>S40454/2005</t>
  </si>
  <si>
    <t>MANDANE'S VANILLA COKE</t>
  </si>
  <si>
    <t>S40455/2005</t>
  </si>
  <si>
    <t>MANDANE'S VANILLA FUDGE</t>
  </si>
  <si>
    <t>S40458/2005</t>
  </si>
  <si>
    <t>MANDANE'S VANILLA FLOWER</t>
  </si>
  <si>
    <t>S40460/2005</t>
  </si>
  <si>
    <t>MANDANE'S VANILLA ICE</t>
  </si>
  <si>
    <t>S40461/2005</t>
  </si>
  <si>
    <t>MANDANE'S VANILLA HEART</t>
  </si>
  <si>
    <t>S40864/2007</t>
  </si>
  <si>
    <t>GLENHAVEN DIAMOND JUBILEE</t>
  </si>
  <si>
    <t>S40937/2009</t>
  </si>
  <si>
    <t>LEGENDENS WIND IN HIS HAIR</t>
  </si>
  <si>
    <t>S40939/2009</t>
  </si>
  <si>
    <t>LEGENDENS BLACK SHAWL</t>
  </si>
  <si>
    <t>S40978/2008</t>
  </si>
  <si>
    <t>FACHINGS BLACK LEXUS</t>
  </si>
  <si>
    <t>S41178/2007</t>
  </si>
  <si>
    <t>ÄSSTORPS KOSMIC KIARA</t>
  </si>
  <si>
    <t>S41179/2007</t>
  </si>
  <si>
    <t>ÄSSTORPS KIRA</t>
  </si>
  <si>
    <t>S41180/2007</t>
  </si>
  <si>
    <t>ÄSSTORPS KENZO</t>
  </si>
  <si>
    <t>S41181/2007</t>
  </si>
  <si>
    <t>ÄSSTORPS KEYMAN</t>
  </si>
  <si>
    <t>S41182/2007</t>
  </si>
  <si>
    <t>S41183/2007</t>
  </si>
  <si>
    <t>BE EXCLUSIVE'S MIDNIGHT EDITION</t>
  </si>
  <si>
    <t>S41406/2008</t>
  </si>
  <si>
    <t>BRANTASTIGS QERSTIN</t>
  </si>
  <si>
    <t>S41870/2009</t>
  </si>
  <si>
    <t>STEADWYN FASHION STYLIST</t>
  </si>
  <si>
    <t>S41871/2009</t>
  </si>
  <si>
    <t>STEADWYN FASHION N' SHINE</t>
  </si>
  <si>
    <t>S41872/2009</t>
  </si>
  <si>
    <t>STEADWYN FASHION SHOW</t>
  </si>
  <si>
    <t>S41915/2005</t>
  </si>
  <si>
    <t>BRANTASTIGS KATRIN</t>
  </si>
  <si>
    <t>S41916/2005</t>
  </si>
  <si>
    <t>BRANTASTIGS KLOKKEBLOMST</t>
  </si>
  <si>
    <t>S42383/2007</t>
  </si>
  <si>
    <t>BILLABÄCKS DACKE</t>
  </si>
  <si>
    <t>S42384/2007</t>
  </si>
  <si>
    <t>BILLABÄCKS DALI'</t>
  </si>
  <si>
    <t>S42386/2007</t>
  </si>
  <si>
    <t>BILLABÄCKS DEFFY</t>
  </si>
  <si>
    <t>S42387/2007</t>
  </si>
  <si>
    <t>BILLABÄCKS DIMMA</t>
  </si>
  <si>
    <t>S42388/2007</t>
  </si>
  <si>
    <t>BILLABÄCKS DIPPA</t>
  </si>
  <si>
    <t>S42425/2009</t>
  </si>
  <si>
    <t>COOL RUNNINGS EXPRESSO LOVE</t>
  </si>
  <si>
    <t>S42426/2009</t>
  </si>
  <si>
    <t>COOL RUNNINGS CHAPEAU CLAQUE</t>
  </si>
  <si>
    <t>S42427/2009</t>
  </si>
  <si>
    <t>COOL RUNNINGS MONEY PENNY</t>
  </si>
  <si>
    <t>S42428/2009</t>
  </si>
  <si>
    <t>COOL RUNNINGS FAIRYTALE</t>
  </si>
  <si>
    <t>S42824/2005</t>
  </si>
  <si>
    <t>ICEFLOWER</t>
  </si>
  <si>
    <t>S42826/2005</t>
  </si>
  <si>
    <t>HONEY</t>
  </si>
  <si>
    <t>S42827/2005</t>
  </si>
  <si>
    <t>DONNACONNA</t>
  </si>
  <si>
    <t>S42828/2005</t>
  </si>
  <si>
    <t>DAPHNE</t>
  </si>
  <si>
    <t>S42829/2005</t>
  </si>
  <si>
    <t>LAMBORGHINI</t>
  </si>
  <si>
    <t>S42888/2008</t>
  </si>
  <si>
    <t>JÄÄLINNAN TUULEN TYTÄR</t>
  </si>
  <si>
    <t>S43134/2005</t>
  </si>
  <si>
    <t>CONQUEST STAR'S EASY TO ADORE</t>
  </si>
  <si>
    <t>S43135/2005</t>
  </si>
  <si>
    <t>CONQUEST STAR'S EASY TO LOVE</t>
  </si>
  <si>
    <t>S43136/2005</t>
  </si>
  <si>
    <t>CONQUEST STAR'S ENDLESS LOVE</t>
  </si>
  <si>
    <t>S43137/2005</t>
  </si>
  <si>
    <t>CONQUEST STAR'S ETERNAL FLAME</t>
  </si>
  <si>
    <t>S43138/2005</t>
  </si>
  <si>
    <t>CONQUEST STAR'S EASY TO DREAM ABOUT</t>
  </si>
  <si>
    <t>S43188/2009</t>
  </si>
  <si>
    <t>ANGELEYE'S GOLD DANCER</t>
  </si>
  <si>
    <t>S43189/2009</t>
  </si>
  <si>
    <t>ANGELEYE'S GOLD DIGGER</t>
  </si>
  <si>
    <t>S43190/2009</t>
  </si>
  <si>
    <t>ANGELEYE'S GOLDEN STAR FIGHTER</t>
  </si>
  <si>
    <t>S43191/2009</t>
  </si>
  <si>
    <t>ANGELEYE'S DARK REVOLUTION</t>
  </si>
  <si>
    <t>S43192/2009</t>
  </si>
  <si>
    <t>ANGELEYE'S DEVIL IN DISQUIZE</t>
  </si>
  <si>
    <t>S43193/2009</t>
  </si>
  <si>
    <t>ANGELEYE'S SWEET GEORGIA BROWN</t>
  </si>
  <si>
    <t>S43385/2006</t>
  </si>
  <si>
    <t>CRONYS MAGIC IN THE SNOW</t>
  </si>
  <si>
    <t>S43386/2006</t>
  </si>
  <si>
    <t>CRONYS MAGIC IN THE DARK</t>
  </si>
  <si>
    <t>S43828/2007</t>
  </si>
  <si>
    <t>ULLSÅSAS ENVISA ELVIRA</t>
  </si>
  <si>
    <t>S43829/2007</t>
  </si>
  <si>
    <t>ULLSÅSAS DUKTIGA DAISY</t>
  </si>
  <si>
    <t>S43830/2007</t>
  </si>
  <si>
    <t>ULLSÅSAS DRIFTIGA DINA</t>
  </si>
  <si>
    <t>S43833/2007</t>
  </si>
  <si>
    <t>CARNOUSTIE'S RIOTONTHE STAGE</t>
  </si>
  <si>
    <t>S43984/2009</t>
  </si>
  <si>
    <t>COUNTRY OF LOVE LINA I KATTHULT</t>
  </si>
  <si>
    <t>S43985/2009</t>
  </si>
  <si>
    <t>COUNTRY OF LOVE KAJSA KAVAT</t>
  </si>
  <si>
    <t>S43986/2009</t>
  </si>
  <si>
    <t>COUNTRY OF LOVE EMIL I LÖNNEBERGA</t>
  </si>
  <si>
    <t>S43987/2009</t>
  </si>
  <si>
    <t>COUNTRY OF LOVE BIRK BORKASON</t>
  </si>
  <si>
    <t>S43988/2009</t>
  </si>
  <si>
    <t>COUNTRY OF LOVE MR LEO LILJONKVAST</t>
  </si>
  <si>
    <t>S44201/2007</t>
  </si>
  <si>
    <t>MANDANE'S THE GODFATHER</t>
  </si>
  <si>
    <t>S44202/2007</t>
  </si>
  <si>
    <t>MANDANE'S GIORGIO ARMANI</t>
  </si>
  <si>
    <t>S44203/2007</t>
  </si>
  <si>
    <t>MANDANE'S DESIGN BY GUCCI</t>
  </si>
  <si>
    <t>S44205/2007</t>
  </si>
  <si>
    <t>MANDANE'S GRACEFUL GIFT</t>
  </si>
  <si>
    <t>S44209/2007</t>
  </si>
  <si>
    <t>MANDANE'S GRACE KELLY</t>
  </si>
  <si>
    <t>S44291/2009</t>
  </si>
  <si>
    <t>ADELFINAS ASKEPOTT</t>
  </si>
  <si>
    <t>S44469/2007</t>
  </si>
  <si>
    <t>ONEWAY'S HUMAN TORCH</t>
  </si>
  <si>
    <t>S44470/2007</t>
  </si>
  <si>
    <t>ONEWAY'S THE THING</t>
  </si>
  <si>
    <t>S44472/2007</t>
  </si>
  <si>
    <t>ONEWAY'S INVISIBLE WOMAN</t>
  </si>
  <si>
    <t>S44546/2009</t>
  </si>
  <si>
    <t>GEMDALES ZENSIBLE ZAMUEL</t>
  </si>
  <si>
    <t>S44547/2009</t>
  </si>
  <si>
    <t>GEMDALES ZUPERB ZACCARIAS</t>
  </si>
  <si>
    <t>S44550/2009</t>
  </si>
  <si>
    <t>GEMDALES ZENSATIONAL ZCARLET</t>
  </si>
  <si>
    <t>S44700/2006</t>
  </si>
  <si>
    <t>SPRINGMORNING</t>
  </si>
  <si>
    <t>S44701/2006</t>
  </si>
  <si>
    <t>SPRINGBREEZE</t>
  </si>
  <si>
    <t>S44702/2006</t>
  </si>
  <si>
    <t>SPRINGSPIRIT</t>
  </si>
  <si>
    <t>S44703/2006</t>
  </si>
  <si>
    <t>SPRINGFLOWER</t>
  </si>
  <si>
    <t>S44769/2008</t>
  </si>
  <si>
    <t>MACOLLIE AL TIMATE HEART</t>
  </si>
  <si>
    <t>S44770/2008</t>
  </si>
  <si>
    <t>MACOLLIE AB SOLUTE HEART</t>
  </si>
  <si>
    <t>S44771/2008</t>
  </si>
  <si>
    <t>MACOLLIE AID YLLIC HEART</t>
  </si>
  <si>
    <t>S44772/2008</t>
  </si>
  <si>
    <t>MACOLLIE AJWON YOUR HEART</t>
  </si>
  <si>
    <t>S44773/2008</t>
  </si>
  <si>
    <t>MACOLLIE ANN BELIEVABLE</t>
  </si>
  <si>
    <t>S44774/2008</t>
  </si>
  <si>
    <t>MACOLLIE ADOR ABLE HEART</t>
  </si>
  <si>
    <t>S44775/2008</t>
  </si>
  <si>
    <t>MACOLLIE AUT STANDING HEART</t>
  </si>
  <si>
    <t>S44822/2007</t>
  </si>
  <si>
    <t>MARWINS LIAM LEMAR</t>
  </si>
  <si>
    <t>S44824/2007</t>
  </si>
  <si>
    <t>MARWINS LYNN LEMAR</t>
  </si>
  <si>
    <t>S45163/2008</t>
  </si>
  <si>
    <t>SILIMEN CLASSIC CAPRICE</t>
  </si>
  <si>
    <t>S45278/2006</t>
  </si>
  <si>
    <t>ONEWAY'S PULP FICTION</t>
  </si>
  <si>
    <t>S45446/2008</t>
  </si>
  <si>
    <t>STORMOSSENS BOSS</t>
  </si>
  <si>
    <t>S45447/2008</t>
  </si>
  <si>
    <t>STORMOSSENS BELLA</t>
  </si>
  <si>
    <t>S45448/2008</t>
  </si>
  <si>
    <t>STORMOSSENS BELINDA</t>
  </si>
  <si>
    <t>S45449/2008</t>
  </si>
  <si>
    <t>STORMOSSENS BENITA</t>
  </si>
  <si>
    <t>S45450/2008</t>
  </si>
  <si>
    <t>STORMOSSENS BIANCA</t>
  </si>
  <si>
    <t>S45456/2005</t>
  </si>
  <si>
    <t>WINECOOLER'S ETERNA FLAME</t>
  </si>
  <si>
    <t>S45457/2005</t>
  </si>
  <si>
    <t>WINECOOLER'S EYE'S OF DARK LADY</t>
  </si>
  <si>
    <t>S45492/2009</t>
  </si>
  <si>
    <t>MANDANE'S TALK TO THE MOON</t>
  </si>
  <si>
    <t>S45493/2009</t>
  </si>
  <si>
    <t>MANDANE'S THANK'S A MILLION</t>
  </si>
  <si>
    <t>S45495/2009</t>
  </si>
  <si>
    <t>MANDANE'S TAINTED LOVE</t>
  </si>
  <si>
    <t>S45496/2009</t>
  </si>
  <si>
    <t>MANDANE'S TRI TO RISIST</t>
  </si>
  <si>
    <t>S45663/2005</t>
  </si>
  <si>
    <t>SKRABBETORPS AMADEUS</t>
  </si>
  <si>
    <t>S45664/2005</t>
  </si>
  <si>
    <t>SKRABBETORPS ALFONS ADDE</t>
  </si>
  <si>
    <t>S45665/2005</t>
  </si>
  <si>
    <t>SKRABBETORPS ALI</t>
  </si>
  <si>
    <t>S45701/2008</t>
  </si>
  <si>
    <t>RIDING'S LOVE IN BLACK</t>
  </si>
  <si>
    <t>S45716/2007</t>
  </si>
  <si>
    <t>ÄSSTORPS LAICA</t>
  </si>
  <si>
    <t>S45718/2007</t>
  </si>
  <si>
    <t>ÄSSTORPS LUNA</t>
  </si>
  <si>
    <t>S45720/2007</t>
  </si>
  <si>
    <t>ÄSSTORPS LINNEA</t>
  </si>
  <si>
    <t>S45721/2007</t>
  </si>
  <si>
    <t>ÄSSTORPS LORD NELSON</t>
  </si>
  <si>
    <t>S45722/2007</t>
  </si>
  <si>
    <t>ÄSSTORPS LARRY</t>
  </si>
  <si>
    <t>S45723/2007</t>
  </si>
  <si>
    <t>ÄSSTORPS LORD CALVERT</t>
  </si>
  <si>
    <t>S45846/2008</t>
  </si>
  <si>
    <t>URBAN TOONIES YSABEL VILLAMOR</t>
  </si>
  <si>
    <t>S45849/2008</t>
  </si>
  <si>
    <t>URBAN TOONIES FIORELLA I CARAMELLA</t>
  </si>
  <si>
    <t>S46014/2008</t>
  </si>
  <si>
    <t>SEAMOOR WILD N TOUGH</t>
  </si>
  <si>
    <t>S46015/2008</t>
  </si>
  <si>
    <t>SEAMOOR TOUCH AND GO</t>
  </si>
  <si>
    <t>S46017/2008</t>
  </si>
  <si>
    <t>SEAMOOR MAGIC TOUCH OF VANILLA</t>
  </si>
  <si>
    <t>S46018/2008</t>
  </si>
  <si>
    <t>SEAMOOR TOUCH OF CREAM</t>
  </si>
  <si>
    <t>S46019/2008</t>
  </si>
  <si>
    <t>SEAMOOR TOUCH OF HONEY</t>
  </si>
  <si>
    <t>S46211/2008</t>
  </si>
  <si>
    <t>BRONZE LEAF KEEPER KELLIE</t>
  </si>
  <si>
    <t>S46214/2008</t>
  </si>
  <si>
    <t>BRONZE LEAF KISSING KYLE</t>
  </si>
  <si>
    <t>S46345/2009</t>
  </si>
  <si>
    <t>SPIREAN'S MOONLIGHT MYSTERY</t>
  </si>
  <si>
    <t>S46347/2009</t>
  </si>
  <si>
    <t>SPIREAN'S MOONLIGHT GLITTER</t>
  </si>
  <si>
    <t>S46375/2007</t>
  </si>
  <si>
    <t>ÄSSTORPS MURPHY</t>
  </si>
  <si>
    <t>S46425/2008</t>
  </si>
  <si>
    <t>BUSAN'S GULD KLIMP</t>
  </si>
  <si>
    <t>S46426/2008</t>
  </si>
  <si>
    <t>BUSAN'S GULD DUKAT</t>
  </si>
  <si>
    <t>S46427/2008</t>
  </si>
  <si>
    <t>BUSAN'S GULD BROKAD</t>
  </si>
  <si>
    <t>S46428/2008</t>
  </si>
  <si>
    <t>BUSAN'S GULD NOUGAT</t>
  </si>
  <si>
    <t>S46429/2008</t>
  </si>
  <si>
    <t>BUSAN'S GULD LOCK</t>
  </si>
  <si>
    <t>S46431/2008</t>
  </si>
  <si>
    <t>BUSAN'S GULD KORN</t>
  </si>
  <si>
    <t>S46863/2009</t>
  </si>
  <si>
    <t>BRANTASTIGS VITSA</t>
  </si>
  <si>
    <t>S47113/2005</t>
  </si>
  <si>
    <t>LUNDECOCK'S INTERMEZZO</t>
  </si>
  <si>
    <t>S47115/2005</t>
  </si>
  <si>
    <t>LUNDECOCK'S INDIPENDENT LOVER</t>
  </si>
  <si>
    <t>S47117/2005</t>
  </si>
  <si>
    <t>LUNDECOCK'S ILLICIT BLIZZ</t>
  </si>
  <si>
    <t>S47147/2009</t>
  </si>
  <si>
    <t>SEAMOOR HEART WITH LOVE</t>
  </si>
  <si>
    <t>S47148/2009</t>
  </si>
  <si>
    <t>SEAMOOR BELIEF WITH LOVE</t>
  </si>
  <si>
    <t>S47150/2007</t>
  </si>
  <si>
    <t>PAHA SAPAS OCASTAI</t>
  </si>
  <si>
    <t>S47150/2009</t>
  </si>
  <si>
    <t>SEAMOOR BELIEF IN DESIGN</t>
  </si>
  <si>
    <t>S47151/2007</t>
  </si>
  <si>
    <t>PAHA SAPAS OHITIKE</t>
  </si>
  <si>
    <t>S47402/2009</t>
  </si>
  <si>
    <t>LACE'S THYME'S THE SPICE</t>
  </si>
  <si>
    <t>S47403/2009</t>
  </si>
  <si>
    <t>LACE'S CARDAMUM BUN</t>
  </si>
  <si>
    <t>S47404/2009</t>
  </si>
  <si>
    <t>LACE'S A PINCH OF SALT</t>
  </si>
  <si>
    <t>S47406/2007</t>
  </si>
  <si>
    <t>DEANDREAM'S BEACH BOY</t>
  </si>
  <si>
    <t>S47406/2009</t>
  </si>
  <si>
    <t>LACE'S SWEET SWEET MARJORAM</t>
  </si>
  <si>
    <t>S47408/2007</t>
  </si>
  <si>
    <t>DEANDREAM'S BEASTIE BOY</t>
  </si>
  <si>
    <t>S47410/2007</t>
  </si>
  <si>
    <t>DEANDREAM'S BUDDY BOLDEN</t>
  </si>
  <si>
    <t>S47419/2008</t>
  </si>
  <si>
    <t>CRONYS SOGNO D'ORO</t>
  </si>
  <si>
    <t>S47420/2008</t>
  </si>
  <si>
    <t>CRONYS SCINTILLA D'ORO</t>
  </si>
  <si>
    <t>S47421/2008</t>
  </si>
  <si>
    <t>CRONYS SOLENNE D'ORO</t>
  </si>
  <si>
    <t>S47422/2008</t>
  </si>
  <si>
    <t>CRONYS SAGGEZZA D'ORO</t>
  </si>
  <si>
    <t>S47423/2008</t>
  </si>
  <si>
    <t>CRONYS SPERANZA D'ORO</t>
  </si>
  <si>
    <t>S47649/2006</t>
  </si>
  <si>
    <t>GREYLINES JUMBO GREAT BOY</t>
  </si>
  <si>
    <t>S47650/2006</t>
  </si>
  <si>
    <t>GREYLINES JAFFA GOLDEN GIRL</t>
  </si>
  <si>
    <t>S47651/2006</t>
  </si>
  <si>
    <t>GREYLINES JAVA GOLDEN GIRL</t>
  </si>
  <si>
    <t>S47900/2006</t>
  </si>
  <si>
    <t>VONNY-HILLS SWEET LOVITA</t>
  </si>
  <si>
    <t>S47901/2006</t>
  </si>
  <si>
    <t>VONNY-HILLS BEAUTIFUL DIANA</t>
  </si>
  <si>
    <t>S47943/2009</t>
  </si>
  <si>
    <t>SAMMEN'S ONE WAY OR ANOTHER</t>
  </si>
  <si>
    <t>S47944/2009</t>
  </si>
  <si>
    <t>SAMMEN'S ONE QUICK SILVER</t>
  </si>
  <si>
    <t>S48376/2005</t>
  </si>
  <si>
    <t>RUDÄNGENS EMERALD</t>
  </si>
  <si>
    <t>S48377/2005</t>
  </si>
  <si>
    <t>RUDÄNGENS ENTERTAINER</t>
  </si>
  <si>
    <t>S48378/2005</t>
  </si>
  <si>
    <t>RUDÄNGENS EVOLUTION</t>
  </si>
  <si>
    <t>S48433/2009</t>
  </si>
  <si>
    <t>BRANTASTIGS XY</t>
  </si>
  <si>
    <t>S48436/2009</t>
  </si>
  <si>
    <t>BRANTASTIGS XONIA</t>
  </si>
  <si>
    <t>S48437/2009</t>
  </si>
  <si>
    <t>STAR HATCH CHARMING LADY BIRD</t>
  </si>
  <si>
    <t>S48438/2009</t>
  </si>
  <si>
    <t>STAR HATCH CREAMY CARAMEL</t>
  </si>
  <si>
    <t>S48439/2009</t>
  </si>
  <si>
    <t>STAR HATCH CRASHING CUPIDO</t>
  </si>
  <si>
    <t>S48440/2009</t>
  </si>
  <si>
    <t>STAR HATCH COOL KING</t>
  </si>
  <si>
    <t>S48441/2009</t>
  </si>
  <si>
    <t>STAR HATCH CHOCOLATE DREAM</t>
  </si>
  <si>
    <t>S48442/2009</t>
  </si>
  <si>
    <t>STAR HATCH HOT CHILLI STEP</t>
  </si>
  <si>
    <t>S48633/2009</t>
  </si>
  <si>
    <t>CALLAHORN'S TRULY A MASTERPIECE</t>
  </si>
  <si>
    <t>S48634/2009</t>
  </si>
  <si>
    <t>CALLAHORN'S TYPICAL HEARTBREAKER</t>
  </si>
  <si>
    <t>S48637/2009</t>
  </si>
  <si>
    <t>CARADHRAS ANGEL OF ARIZONA</t>
  </si>
  <si>
    <t>S48639/2009</t>
  </si>
  <si>
    <t>CARADHRAS HAWAIAN HEARTBREAKER</t>
  </si>
  <si>
    <t>S48640/2009</t>
  </si>
  <si>
    <t>CARADHRAS TEXAS T-BONE</t>
  </si>
  <si>
    <t>S48641/2009</t>
  </si>
  <si>
    <t>CARADHRAS MONTANA MACHO MAN</t>
  </si>
  <si>
    <t>S48734/2007</t>
  </si>
  <si>
    <t>CARRICK'S HEART OF A LION</t>
  </si>
  <si>
    <t>S48822/2009</t>
  </si>
  <si>
    <t>AMYFIELD BEHIND THESE HAZEL EYES</t>
  </si>
  <si>
    <t>S48838/2006</t>
  </si>
  <si>
    <t>LUNDECOCK'S DOUBLE DEALER</t>
  </si>
  <si>
    <t>S48839/2006</t>
  </si>
  <si>
    <t>LUNDECOCK'S SPY CATCHER</t>
  </si>
  <si>
    <t>S48848/2006</t>
  </si>
  <si>
    <t>ULLSÅSAS CLURIGA UNDIS</t>
  </si>
  <si>
    <t>S48849/2006</t>
  </si>
  <si>
    <t>STAR HATCH ARCO</t>
  </si>
  <si>
    <t>S48850/2006</t>
  </si>
  <si>
    <t>STAR HATCH ALIBABA</t>
  </si>
  <si>
    <t>S48856/2006</t>
  </si>
  <si>
    <t>VONNY-HILLS GOLDEN IZETTE GIRL</t>
  </si>
  <si>
    <t>S48858/2006</t>
  </si>
  <si>
    <t>VONNY-HILLS DARK SHADOW BLACK</t>
  </si>
  <si>
    <t>S48869/2008</t>
  </si>
  <si>
    <t>GUMMAGÅRDENS ALWAYS A DREAM</t>
  </si>
  <si>
    <t>S48870/2008</t>
  </si>
  <si>
    <t>GUMMAGÅRDENS ALWAYS HOPEFULL</t>
  </si>
  <si>
    <t>S48871/2008</t>
  </si>
  <si>
    <t>GUMMAGÅRDENS ALWAYS TRUE</t>
  </si>
  <si>
    <t>S48872/2008</t>
  </si>
  <si>
    <t>GUMMAGÅRDENS ALWAYS FOREVER</t>
  </si>
  <si>
    <t>S48873/2008</t>
  </si>
  <si>
    <t>GUMMAGÅRDENS ALWAYS IN ACTION</t>
  </si>
  <si>
    <t>S48924/2005</t>
  </si>
  <si>
    <t>MARI-MON'S ANGENI</t>
  </si>
  <si>
    <t>S49202/2009</t>
  </si>
  <si>
    <t>A'PALOS NEVER GIVE UP UNO</t>
  </si>
  <si>
    <t>S49203/2009</t>
  </si>
  <si>
    <t>A'PALOS UP TO DATE UFFE</t>
  </si>
  <si>
    <t>S49204/2009</t>
  </si>
  <si>
    <t>A'PALOS COMING UP URBAN</t>
  </si>
  <si>
    <t>S49205/2009</t>
  </si>
  <si>
    <t>A'PALOS UP UP AND AWAY UDDUSTUS</t>
  </si>
  <si>
    <t>S49206/2009</t>
  </si>
  <si>
    <t>A'PALOS UDDA UDO</t>
  </si>
  <si>
    <t>S49207/2009</t>
  </si>
  <si>
    <t>A'PALOS UNIQUE LADY UTOPIA</t>
  </si>
  <si>
    <t>S49208/2009</t>
  </si>
  <si>
    <t>A'PALOS UNDERBARA ULRICA</t>
  </si>
  <si>
    <t>S49317/2007</t>
  </si>
  <si>
    <t>LEGENDENS PORTHOS</t>
  </si>
  <si>
    <t>S49318/2007</t>
  </si>
  <si>
    <t>LEGENDENS ARAMIS</t>
  </si>
  <si>
    <t>S49320/2007</t>
  </si>
  <si>
    <t>LEGENDENS ELOISE</t>
  </si>
  <si>
    <t>S49424/2005</t>
  </si>
  <si>
    <t>RUDÄNGENS DONOVAN</t>
  </si>
  <si>
    <t>S49477/2008</t>
  </si>
  <si>
    <t>CALLAHORN'S POKERFACE</t>
  </si>
  <si>
    <t>S49478/2008</t>
  </si>
  <si>
    <t>CALLAHORN'S PICASSO</t>
  </si>
  <si>
    <t>S49479/2008</t>
  </si>
  <si>
    <t>CALLAHORN'S POWERFUL IMPACT</t>
  </si>
  <si>
    <t>S49480/2008</t>
  </si>
  <si>
    <t>CALLAHORN'S PAINTED IN BLACK</t>
  </si>
  <si>
    <t>S49481/2008</t>
  </si>
  <si>
    <t>CALLAHORN'S PLAYFUL FACE</t>
  </si>
  <si>
    <t>S49482/2008</t>
  </si>
  <si>
    <t>CALLAHORN'S PRECIOUS PEARL</t>
  </si>
  <si>
    <t>S49816/2009</t>
  </si>
  <si>
    <t>GLAMSHINE'S FORREST DYNAMITE</t>
  </si>
  <si>
    <t>S49818/2009</t>
  </si>
  <si>
    <t>GLAMSHINE'S FORREST DELIGHT</t>
  </si>
  <si>
    <t>S49820/2009</t>
  </si>
  <si>
    <t>GLAMSHINE'S FORREST ATTRACTION</t>
  </si>
  <si>
    <t>S50028/2008</t>
  </si>
  <si>
    <t>EARLY MORNINGS MAGNUM WHITE</t>
  </si>
  <si>
    <t>S50029/2008</t>
  </si>
  <si>
    <t>EARLY MORNINGS MAGNUM JAVA</t>
  </si>
  <si>
    <t>S50031/2008</t>
  </si>
  <si>
    <t>EARLY MORNINGS MAGNUM CLASSIC</t>
  </si>
  <si>
    <t>S50032/2008</t>
  </si>
  <si>
    <t>EARLY MORNINGS MAGNUM ECVADOR</t>
  </si>
  <si>
    <t>S50034/2006</t>
  </si>
  <si>
    <t>HASSELTORPETS CATCH THE MOONLIGHT</t>
  </si>
  <si>
    <t>S50034/2008</t>
  </si>
  <si>
    <t>EARLY MORNINGS MAGNUM MAYAN MYSTICA</t>
  </si>
  <si>
    <t>S50035/2006</t>
  </si>
  <si>
    <t>HASSELTORPETS CHARMING EDDIE</t>
  </si>
  <si>
    <t>S50036/2006</t>
  </si>
  <si>
    <t>HASSELTORPETS CHARLIE BOY</t>
  </si>
  <si>
    <t>S50057/2007</t>
  </si>
  <si>
    <t>STORMOSSENS ALVA</t>
  </si>
  <si>
    <t>S50058/2007</t>
  </si>
  <si>
    <t>STORMOSSENS AMADEUS</t>
  </si>
  <si>
    <t>S50415/2009</t>
  </si>
  <si>
    <t>CLINGSTONE'S GALLANT FELLOW</t>
  </si>
  <si>
    <t>S50416/2009</t>
  </si>
  <si>
    <t>CLINGSTONE'S GODDESS DOTCOM</t>
  </si>
  <si>
    <t>S50435/2008</t>
  </si>
  <si>
    <t>TÖRNSKOGENS RALPH LAUREN</t>
  </si>
  <si>
    <t>S50436/2008</t>
  </si>
  <si>
    <t>TÖRNSKOGENS GIORGIO ARMANI</t>
  </si>
  <si>
    <t>S50437/2008</t>
  </si>
  <si>
    <t>TÖRNSKOGENS LAURA BIAGOTTI</t>
  </si>
  <si>
    <t>S50607/2005</t>
  </si>
  <si>
    <t>LILLA BJERS FIONA</t>
  </si>
  <si>
    <t>S50608/2005</t>
  </si>
  <si>
    <t>LILLA BJERS FELIZIA</t>
  </si>
  <si>
    <t>S50609/2005</t>
  </si>
  <si>
    <t>LILLA BJERS FLIZAN</t>
  </si>
  <si>
    <t>S50610/2005</t>
  </si>
  <si>
    <t>LILLA BJERS FREJA</t>
  </si>
  <si>
    <t>S50611/2005</t>
  </si>
  <si>
    <t>LILLA BJERS FANNY</t>
  </si>
  <si>
    <t>S50612/2005</t>
  </si>
  <si>
    <t>LILLA BJERS PIERRÉ</t>
  </si>
  <si>
    <t>S50643/2009</t>
  </si>
  <si>
    <t>TICKARY ANGEL EYES</t>
  </si>
  <si>
    <t>S50644/2009</t>
  </si>
  <si>
    <t>TICKARY FOR YOU</t>
  </si>
  <si>
    <t>S50717/2007</t>
  </si>
  <si>
    <t>GUMMAGÅRDENS WILD CHEVIL</t>
  </si>
  <si>
    <t>S50718/2007</t>
  </si>
  <si>
    <t>GUMMAGÅRDENS WILD SPIRIT</t>
  </si>
  <si>
    <t>S50719/2007</t>
  </si>
  <si>
    <t>GUMMAGÅRDENS WILD MYSTERY</t>
  </si>
  <si>
    <t>S50721/2007</t>
  </si>
  <si>
    <t>GUMMAGÅRDENS WILD STRAWBERRY ROSE</t>
  </si>
  <si>
    <t>S50723/2007</t>
  </si>
  <si>
    <t>GUMMAGÅRDENS WILD ANGEL</t>
  </si>
  <si>
    <t>S50853/2009</t>
  </si>
  <si>
    <t>COMHART'S HIGH HOPE</t>
  </si>
  <si>
    <t>S50854/2009</t>
  </si>
  <si>
    <t>COMHART'S HURDY GURDY</t>
  </si>
  <si>
    <t>S50855/2009</t>
  </si>
  <si>
    <t>COMHART'S HUNGARIAN ROSE</t>
  </si>
  <si>
    <t>S50959/2007</t>
  </si>
  <si>
    <t>ONEWAY'S SNOWFLAKE</t>
  </si>
  <si>
    <t>S50964/2007</t>
  </si>
  <si>
    <t>HARTWELL'S LOVER AND PLAYER</t>
  </si>
  <si>
    <t>S51060/2009</t>
  </si>
  <si>
    <t>WISILO AMOS</t>
  </si>
  <si>
    <t>S51062/2009</t>
  </si>
  <si>
    <t>WISILO ALIXS</t>
  </si>
  <si>
    <t>S51084/2008</t>
  </si>
  <si>
    <t>EARLY MORNINGS NEVER THE LESS</t>
  </si>
  <si>
    <t>S51085/2008</t>
  </si>
  <si>
    <t>EARLY MORNINGS NIGHT OF THE HUNTER</t>
  </si>
  <si>
    <t>S51088/2008</t>
  </si>
  <si>
    <t>EARLY MORNINGS NASH VILLE WOMAN</t>
  </si>
  <si>
    <t>S51089/2008</t>
  </si>
  <si>
    <t>EARLY MORNINGS NEVER ENDING STORY</t>
  </si>
  <si>
    <t>S51192/2007</t>
  </si>
  <si>
    <t>ROWAN HEIGHT'S I WILL SURVIVE</t>
  </si>
  <si>
    <t>S51297/2009</t>
  </si>
  <si>
    <t>ONEWAY'S GAZOLINA</t>
  </si>
  <si>
    <t>S51517/2009</t>
  </si>
  <si>
    <t>MIRONIK'S ZANDI</t>
  </si>
  <si>
    <t>S51766/2006</t>
  </si>
  <si>
    <t>LYNNFIELD CASH IS KING</t>
  </si>
  <si>
    <t>S51767/2006</t>
  </si>
  <si>
    <t>LYNNFIELD CRAZY IN LOVE</t>
  </si>
  <si>
    <t>S51772/2006</t>
  </si>
  <si>
    <t>SUNWIND'S FIRE DREAM</t>
  </si>
  <si>
    <t>S51952/2007</t>
  </si>
  <si>
    <t>GAMBLING MANS NICOLAS</t>
  </si>
  <si>
    <t>S51952/2009</t>
  </si>
  <si>
    <t>LEGENDENS NO SURRENDER</t>
  </si>
  <si>
    <t>S51953/2009</t>
  </si>
  <si>
    <t>LEGENDENS BORN TO RUN</t>
  </si>
  <si>
    <t>S51954/2007</t>
  </si>
  <si>
    <t>GAMBLING MANS NICCO</t>
  </si>
  <si>
    <t>S51955/2007</t>
  </si>
  <si>
    <t>GAMBLING MANS NICITA</t>
  </si>
  <si>
    <t>S51955/2009</t>
  </si>
  <si>
    <t>LEGENDENS I'M A ROCKER</t>
  </si>
  <si>
    <t>S51959/2009</t>
  </si>
  <si>
    <t>LEGENDENS CROSS MY HEART</t>
  </si>
  <si>
    <t>S51960/2009</t>
  </si>
  <si>
    <t>LEGENDENS MAGIC</t>
  </si>
  <si>
    <t>S51961/2009</t>
  </si>
  <si>
    <t>LEGENDENS GLORY DAYS</t>
  </si>
  <si>
    <t>S52004/2006</t>
  </si>
  <si>
    <t>GEMDALES SHIMMERING SONIA</t>
  </si>
  <si>
    <t>S52005/2006</t>
  </si>
  <si>
    <t>GEMDALES SHINING SCARLET</t>
  </si>
  <si>
    <t>S52006/2005</t>
  </si>
  <si>
    <t>MAC ÖRTOFT'S NOSY BUT NICE</t>
  </si>
  <si>
    <t>S52008/2006</t>
  </si>
  <si>
    <t>HAMMARHÖJDENS NIGHT &amp; DAY</t>
  </si>
  <si>
    <t>S52009/2006</t>
  </si>
  <si>
    <t>HAMMARHÖJDENS NUMBERS IN A ROW</t>
  </si>
  <si>
    <t>S52010/2006</t>
  </si>
  <si>
    <t>HAMMARHÖJDENS NO MORE COOKIES</t>
  </si>
  <si>
    <t>S52121/2007</t>
  </si>
  <si>
    <t>BERMARKS NADJA IN BLUE</t>
  </si>
  <si>
    <t>S52123/2007</t>
  </si>
  <si>
    <t>BERMARKS NOLEEN IN BLUE</t>
  </si>
  <si>
    <t>S52124/2007</t>
  </si>
  <si>
    <t>BERMARKS NOVA IN BLUE</t>
  </si>
  <si>
    <t>S52125/2007</t>
  </si>
  <si>
    <t>BERMARKS NUIT</t>
  </si>
  <si>
    <t>S52162/2008</t>
  </si>
  <si>
    <t>HARTWELL'S NOBODY'S BUSINESS</t>
  </si>
  <si>
    <t>S52163/2008</t>
  </si>
  <si>
    <t>HARTWELL'S AN AFFAIR TO REMEMBER</t>
  </si>
  <si>
    <t>S52443/2008</t>
  </si>
  <si>
    <t>S52468/2005</t>
  </si>
  <si>
    <t>ANNIE'RUTHS FELIX</t>
  </si>
  <si>
    <t>S52469/2005</t>
  </si>
  <si>
    <t>ANNIE'RUTHS FIDO</t>
  </si>
  <si>
    <t>S52470/2005</t>
  </si>
  <si>
    <t>ANNIE'RUTHS FALKEN</t>
  </si>
  <si>
    <t>S52471/2005</t>
  </si>
  <si>
    <t>ANNIE'RUTHS FRITS</t>
  </si>
  <si>
    <t>S52472/2005</t>
  </si>
  <si>
    <t>ANNIE'RUTHS FREDDIE</t>
  </si>
  <si>
    <t>S52473/2005</t>
  </si>
  <si>
    <t>ANNIE'RUTHS FREJA</t>
  </si>
  <si>
    <t>ÄSSTORPS WENDELA</t>
  </si>
  <si>
    <t>S52699/2008</t>
  </si>
  <si>
    <t>LORENDALE SMARAGD</t>
  </si>
  <si>
    <t>S52701/2008</t>
  </si>
  <si>
    <t>LORENDALE GRANAT</t>
  </si>
  <si>
    <t>S52702/2008</t>
  </si>
  <si>
    <t>LORENDALE SAFIR</t>
  </si>
  <si>
    <t>S52703/2008</t>
  </si>
  <si>
    <t>LORENDALE AKVAMARIN</t>
  </si>
  <si>
    <t>S52705/2008</t>
  </si>
  <si>
    <t>LORENDALE ONYX</t>
  </si>
  <si>
    <t>S52760/2006</t>
  </si>
  <si>
    <t>SPRINGMIST'S PRIMARY PRINCE</t>
  </si>
  <si>
    <t>S52829/2007</t>
  </si>
  <si>
    <t>INGRIDS VITA AMAZING LOVER BOY</t>
  </si>
  <si>
    <t>S52830/2007</t>
  </si>
  <si>
    <t>INGRIDS VITA AMAZING AMORE</t>
  </si>
  <si>
    <t>S52831/2007</t>
  </si>
  <si>
    <t>INGRIDS VITA AMAZING CHERIE</t>
  </si>
  <si>
    <t>S52849/2009</t>
  </si>
  <si>
    <t>COMHART'S BLUE JACK</t>
  </si>
  <si>
    <t>S52850/2009</t>
  </si>
  <si>
    <t>COMHART'S BLUE PEARL</t>
  </si>
  <si>
    <t>S52852/2009</t>
  </si>
  <si>
    <t>LILLA BJERS MORRIS</t>
  </si>
  <si>
    <t>S52853/2009</t>
  </si>
  <si>
    <t>LILLA BJERS COSBY</t>
  </si>
  <si>
    <t>S52854/2009</t>
  </si>
  <si>
    <t>LILLA BJERS CHAGALL</t>
  </si>
  <si>
    <t>S52855/2009</t>
  </si>
  <si>
    <t>LILLA BJERS KJAMANTRA</t>
  </si>
  <si>
    <t>S52856/2009</t>
  </si>
  <si>
    <t>LILLA BJERS KJANDRA</t>
  </si>
  <si>
    <t>S52857/2009</t>
  </si>
  <si>
    <t>LILLA BJERS CARMIA</t>
  </si>
  <si>
    <t>S52858/2009</t>
  </si>
  <si>
    <t>LILLA BJERS CANDY</t>
  </si>
  <si>
    <t>S52900/2005</t>
  </si>
  <si>
    <t>ONEWAY'S BLUE IN THE FACE</t>
  </si>
  <si>
    <t>S52901/2005</t>
  </si>
  <si>
    <t>ONEWAY'S SHANGHAI SURPRISE</t>
  </si>
  <si>
    <t>S52902/2005</t>
  </si>
  <si>
    <t>ONEWAY'S WHO'S THAT GIRL</t>
  </si>
  <si>
    <t>S52963/2008</t>
  </si>
  <si>
    <t>AMYFIELD AMAZING FAIRYTALE</t>
  </si>
  <si>
    <t>S52964/2008</t>
  </si>
  <si>
    <t>AMYFIELD ANGEL EYE'S</t>
  </si>
  <si>
    <t>S52965/2008</t>
  </si>
  <si>
    <t>AMYFIELD A THING CALLED LOVE</t>
  </si>
  <si>
    <t>S52969/2008</t>
  </si>
  <si>
    <t>AMYFIELD ADDICTED TO YOU</t>
  </si>
  <si>
    <t>S53149/2006</t>
  </si>
  <si>
    <t>LILLA BJERS BONNIE</t>
  </si>
  <si>
    <t>S53150/2006</t>
  </si>
  <si>
    <t>LILLA BJERS BLOSSOM</t>
  </si>
  <si>
    <t>S53151/2006</t>
  </si>
  <si>
    <t>LILLA BJERS BOOMER</t>
  </si>
  <si>
    <t>S53152/2006</t>
  </si>
  <si>
    <t>LILLA BJERS BOGART</t>
  </si>
  <si>
    <t>S53153/2006</t>
  </si>
  <si>
    <t>LILLA BJERS BON BON</t>
  </si>
  <si>
    <t>S53154/2006</t>
  </si>
  <si>
    <t>LILLA BJERS BIZZY</t>
  </si>
  <si>
    <t>S53155/2006</t>
  </si>
  <si>
    <t>LILLA BJERS BLANCHE</t>
  </si>
  <si>
    <t>S53156/2006</t>
  </si>
  <si>
    <t>LILLA BJERS BACCUS</t>
  </si>
  <si>
    <t>S53157/2006</t>
  </si>
  <si>
    <t>LILLA BJERS BAZIL</t>
  </si>
  <si>
    <t>S53158/2006</t>
  </si>
  <si>
    <t>LILLA BJERS BENJI</t>
  </si>
  <si>
    <t>S53159/2006</t>
  </si>
  <si>
    <t>LILLA BJERS KENZO</t>
  </si>
  <si>
    <t>S53160/2006</t>
  </si>
  <si>
    <t>LILLA BJERS KEVIN</t>
  </si>
  <si>
    <t>S53161/2006</t>
  </si>
  <si>
    <t>LILLA BJERS KOSMOS</t>
  </si>
  <si>
    <t>S53162/2006</t>
  </si>
  <si>
    <t>LILLA BJERS KATJA</t>
  </si>
  <si>
    <t>S53163/2006</t>
  </si>
  <si>
    <t>LILLA BJERS KIMBERLY</t>
  </si>
  <si>
    <t>S53164/2006</t>
  </si>
  <si>
    <t>LILLA BJERS KESSIE</t>
  </si>
  <si>
    <t>S53165/2006</t>
  </si>
  <si>
    <t>LILLA BJERS KAYO</t>
  </si>
  <si>
    <t>S53166/2006</t>
  </si>
  <si>
    <t>LILLA BJERS KIVA</t>
  </si>
  <si>
    <t>S53293/2006</t>
  </si>
  <si>
    <t>ROXINA'S CESSNA SKYHAWK</t>
  </si>
  <si>
    <t>S53363/2008</t>
  </si>
  <si>
    <t>ANGELEYE'S SECRET SWEETHEART</t>
  </si>
  <si>
    <t>S53365/2008</t>
  </si>
  <si>
    <t>ANGELEYE'S SECRET SYMPHONY</t>
  </si>
  <si>
    <t>S53466/2007</t>
  </si>
  <si>
    <t>RUDÄNGENS GENTLE GIRL CHASER</t>
  </si>
  <si>
    <t>S53467/2006</t>
  </si>
  <si>
    <t>FANCYMORE SECRET-KISSES</t>
  </si>
  <si>
    <t>S53467/2007</t>
  </si>
  <si>
    <t>RUDÄNGENS GIRL FOR ALL SEASONS</t>
  </si>
  <si>
    <t>S53470/2006</t>
  </si>
  <si>
    <t>TWO DOG'S ELLE</t>
  </si>
  <si>
    <t>S53471/2006</t>
  </si>
  <si>
    <t>TWO DOG'S DIAMOND</t>
  </si>
  <si>
    <t>S53472/2006</t>
  </si>
  <si>
    <t>TWO DOG'S CHEYENNE</t>
  </si>
  <si>
    <t>S53475/2006</t>
  </si>
  <si>
    <t>HARTWELL'S MY HEART GOES BOOM</t>
  </si>
  <si>
    <t>S53478/2006</t>
  </si>
  <si>
    <t>HARTWELL'S BITTER BLUE</t>
  </si>
  <si>
    <t>S53479/2006</t>
  </si>
  <si>
    <t>HARTWELL'S BLUE MONDAY</t>
  </si>
  <si>
    <t>S53494/2009</t>
  </si>
  <si>
    <t>ESMARI GYRO GEARLOOSE</t>
  </si>
  <si>
    <t>S54252/2009</t>
  </si>
  <si>
    <t>TOP-FASHION'S SIMBA THE LION KING</t>
  </si>
  <si>
    <t>S54319/2005</t>
  </si>
  <si>
    <t>CRAVING'S DEVOTED DREAM</t>
  </si>
  <si>
    <t>S54320/2005</t>
  </si>
  <si>
    <t>CRAVING'S DEVOTED FRIEND</t>
  </si>
  <si>
    <t>S54322/2005</t>
  </si>
  <si>
    <t>CRAVING'S DEVOTED LOVE</t>
  </si>
  <si>
    <t>S54336/2007</t>
  </si>
  <si>
    <t>SEAMOOR DEEP IMPACT</t>
  </si>
  <si>
    <t>S54338/2007</t>
  </si>
  <si>
    <t>SEAMOOR DESIGNER DREAMS</t>
  </si>
  <si>
    <t>S54416/2006</t>
  </si>
  <si>
    <t>HASSELTORPETS DREAMCATCHER</t>
  </si>
  <si>
    <t>S54417/2006</t>
  </si>
  <si>
    <t>HASSELTORPETS BLACK DAISY</t>
  </si>
  <si>
    <t>S54418/2006</t>
  </si>
  <si>
    <t>HASSELTORPETS DEAR MISS SOPHIE</t>
  </si>
  <si>
    <t>S54419/2006</t>
  </si>
  <si>
    <t>HASSELTORPETS DREAMGIRL</t>
  </si>
  <si>
    <t>S54735/2008</t>
  </si>
  <si>
    <t>ÖXATORPETS ELWIS</t>
  </si>
  <si>
    <t>S54736/2008</t>
  </si>
  <si>
    <t>ÖXATORPETS ELTON</t>
  </si>
  <si>
    <t>S54737/2008</t>
  </si>
  <si>
    <t>ÖXATORPETS ENGLA</t>
  </si>
  <si>
    <t>S54738/2008</t>
  </si>
  <si>
    <t>ÖXATORPETS ELSA</t>
  </si>
  <si>
    <t>S54739/2008</t>
  </si>
  <si>
    <t>ÖXATORPETS ESSIE</t>
  </si>
  <si>
    <t>S54740/2008</t>
  </si>
  <si>
    <t>ÖXATORPETS EBBA</t>
  </si>
  <si>
    <t>S54741/2008</t>
  </si>
  <si>
    <t>BERMARKS O'KEEFE</t>
  </si>
  <si>
    <t>S54742/2008</t>
  </si>
  <si>
    <t>BERMARKS O'MALLEY</t>
  </si>
  <si>
    <t>S54743/2008</t>
  </si>
  <si>
    <t>BERMARKS O'SHAUGHNESSY</t>
  </si>
  <si>
    <t>S54744/2008</t>
  </si>
  <si>
    <t>BERMARKS OFFICER IN BLUE</t>
  </si>
  <si>
    <t>S54745/2008</t>
  </si>
  <si>
    <t>BERMARKS OUTIS IN BLUE</t>
  </si>
  <si>
    <t>S54746/2008</t>
  </si>
  <si>
    <t>BERMARKS OLWEN IN BLUE</t>
  </si>
  <si>
    <t>S54747/2008</t>
  </si>
  <si>
    <t>STEADWYN BLUE CHESS</t>
  </si>
  <si>
    <t>S54788/2009</t>
  </si>
  <si>
    <t>OTTEY'S ENVY ME</t>
  </si>
  <si>
    <t>S54791/2009</t>
  </si>
  <si>
    <t>OTTEY'S NEVER-ENDING STORY</t>
  </si>
  <si>
    <t>S55096/2007</t>
  </si>
  <si>
    <t>CALLAHORN'S ONLY ONE CHOICE</t>
  </si>
  <si>
    <t>S55097/2007</t>
  </si>
  <si>
    <t>CALLAHORN'S OUT OF A SPECIAL HEART</t>
  </si>
  <si>
    <t>S55412/2007</t>
  </si>
  <si>
    <t>SHELTIEBLUE BLACK MAGIC WAY</t>
  </si>
  <si>
    <t>S55413/2007</t>
  </si>
  <si>
    <t>SHELTIEBLUE BLACK MAGIC WARRIOR</t>
  </si>
  <si>
    <t>S55414/2007</t>
  </si>
  <si>
    <t>SHELTIEBLUE BLACK MAGIC WIVALDI</t>
  </si>
  <si>
    <t>S55417/2007</t>
  </si>
  <si>
    <t>ULLHAMRA'S EBONY EVERETT</t>
  </si>
  <si>
    <t>S55418/2007</t>
  </si>
  <si>
    <t>ULLHAMRA'S EDEN ECLIPSE</t>
  </si>
  <si>
    <t>S55419/2007</t>
  </si>
  <si>
    <t>ULLHAMRA'S ELLIOT EPPS</t>
  </si>
  <si>
    <t>S55420/2007</t>
  </si>
  <si>
    <t>ULLHAMRA'S EMMA PEARL</t>
  </si>
  <si>
    <t>S55539/2006</t>
  </si>
  <si>
    <t>STEADWYN DOTS DESIGNER</t>
  </si>
  <si>
    <t>S55541/2006</t>
  </si>
  <si>
    <t>STEADWYN DANISH DOT</t>
  </si>
  <si>
    <t>S55587/2005</t>
  </si>
  <si>
    <t>KONVALJENS TELLUS</t>
  </si>
  <si>
    <t>S55588/2005</t>
  </si>
  <si>
    <t>KONVALJENS TITANUS</t>
  </si>
  <si>
    <t>S55590/2005</t>
  </si>
  <si>
    <t>KONVALJENS THEA ORIONIS</t>
  </si>
  <si>
    <t>S55591/2005</t>
  </si>
  <si>
    <t>KONVALJENS TARANTULA NEBULA</t>
  </si>
  <si>
    <t>S55593/2005</t>
  </si>
  <si>
    <t>KONVALJENS THORLS HELMET NEBULA</t>
  </si>
  <si>
    <t>S55625/2009</t>
  </si>
  <si>
    <t>LAVAROSE BLUE PERRELLI</t>
  </si>
  <si>
    <t>S55626/2009</t>
  </si>
  <si>
    <t>LAVAROSE BLACK INSPIRATION</t>
  </si>
  <si>
    <t>S55628/2009</t>
  </si>
  <si>
    <t>BLUEICE</t>
  </si>
  <si>
    <t>S55629/2009</t>
  </si>
  <si>
    <t>BLUESHADOW</t>
  </si>
  <si>
    <t>S55630/2009</t>
  </si>
  <si>
    <t>BLUEDREAM</t>
  </si>
  <si>
    <t>S55631/2009</t>
  </si>
  <si>
    <t>BLACKNWHITE</t>
  </si>
  <si>
    <t>S55632/2009</t>
  </si>
  <si>
    <t>BLACKARROW</t>
  </si>
  <si>
    <t>S55753/2006</t>
  </si>
  <si>
    <t>RIDING'S HONOURABLE MAN</t>
  </si>
  <si>
    <t>S55756/2006</t>
  </si>
  <si>
    <t>RIDING'S HELLO SWEETIE</t>
  </si>
  <si>
    <t>S55757/2006</t>
  </si>
  <si>
    <t>RIDING'S HARMONIE</t>
  </si>
  <si>
    <t>S55759/2006</t>
  </si>
  <si>
    <t>RIDING'S HONEYBUNCH</t>
  </si>
  <si>
    <t>S55774/2008</t>
  </si>
  <si>
    <t>JAZZNICC'S BROLLE</t>
  </si>
  <si>
    <t>S55775/2008</t>
  </si>
  <si>
    <t>SHEP'S IT'S A DREAM COME TRUE</t>
  </si>
  <si>
    <t>S55972/2005</t>
  </si>
  <si>
    <t>TOP-FASHION'S WILHELM TELL</t>
  </si>
  <si>
    <t>S55975/2005</t>
  </si>
  <si>
    <t>TOP-FASHION'S WINONA RYDER</t>
  </si>
  <si>
    <t>S55977/2005</t>
  </si>
  <si>
    <t>TOP-FASHION'S WHOPPI GOLDBERG</t>
  </si>
  <si>
    <t>S56237/2007</t>
  </si>
  <si>
    <t>BRANTASTIGS PIRAT</t>
  </si>
  <si>
    <t>S56238/2007</t>
  </si>
  <si>
    <t>BRANTASTIGS POKER</t>
  </si>
  <si>
    <t>S56269/2006</t>
  </si>
  <si>
    <t>HAMMARHÖJDENS OFFICIAL WINNER</t>
  </si>
  <si>
    <t>S56270/2006</t>
  </si>
  <si>
    <t>HAMMARHÖJDENS ONE OF A KIND</t>
  </si>
  <si>
    <t>S56271/2006</t>
  </si>
  <si>
    <t>HAMMARHÖJDENS OKEY BY ME</t>
  </si>
  <si>
    <t>S56272/2006</t>
  </si>
  <si>
    <t>HAMMARHÖJDENS ONYX SHINY PEBBLE</t>
  </si>
  <si>
    <t>S56273/2006</t>
  </si>
  <si>
    <t>HAMMARHÖJDENS ONE WILD ONE</t>
  </si>
  <si>
    <t>S56274/2006</t>
  </si>
  <si>
    <t>HAMMARHÖJDENS OBVIOUS BEAUTY</t>
  </si>
  <si>
    <t>S56275/2006</t>
  </si>
  <si>
    <t>HAMMARHÖJDENS OUTSTANDING OPAL</t>
  </si>
  <si>
    <t>S56369/2009</t>
  </si>
  <si>
    <t>STEADWYN MAJOR DOMO</t>
  </si>
  <si>
    <t>S56370/2009</t>
  </si>
  <si>
    <t>STEADWYN MISTER MAJOR</t>
  </si>
  <si>
    <t>S56496/2007</t>
  </si>
  <si>
    <t>COPERTINO BIONDO DI PASTORE SVELTO</t>
  </si>
  <si>
    <t>S56512/2008</t>
  </si>
  <si>
    <t>RICKMIX MOVE AND GOON</t>
  </si>
  <si>
    <t>S56513/2008</t>
  </si>
  <si>
    <t>RICKMIX MOVE AND SHINE</t>
  </si>
  <si>
    <t>S56514/2008</t>
  </si>
  <si>
    <t>RICKMIX MOVE TO THE STARS</t>
  </si>
  <si>
    <t>S56515/2008</t>
  </si>
  <si>
    <t>RICKMIX MOVE YOUR HAPPINESS</t>
  </si>
  <si>
    <t>S56516/2008</t>
  </si>
  <si>
    <t>RICKMIX MOVE TO YOUR FUTURE</t>
  </si>
  <si>
    <t>S56517/2008</t>
  </si>
  <si>
    <t>RICKMIX MOVE TO YOUR DREAMS</t>
  </si>
  <si>
    <t>S56518/2008</t>
  </si>
  <si>
    <t>RICKMIX MOVE WITH LOVE</t>
  </si>
  <si>
    <t>S56598/2005</t>
  </si>
  <si>
    <t>HAMMARHÖJDENS MR MIGHTY EUROSTAR</t>
  </si>
  <si>
    <t>S56599/2005</t>
  </si>
  <si>
    <t>HAMMARHÖJDENS MISS TINY EUROSTAR</t>
  </si>
  <si>
    <t>S56658/2006</t>
  </si>
  <si>
    <t>DREAMWISHES EXCELLENT</t>
  </si>
  <si>
    <t>S56659/2006</t>
  </si>
  <si>
    <t>DREAMWISHES EXTRA EXLUSIVE</t>
  </si>
  <si>
    <t>S56660/2006</t>
  </si>
  <si>
    <t>DREAMWISHES ELISABETH ARDEN</t>
  </si>
  <si>
    <t>S56661/2006</t>
  </si>
  <si>
    <t>DREAMWISHES ELEGANT ERIKA</t>
  </si>
  <si>
    <t>S56662/2006</t>
  </si>
  <si>
    <t>DREAMWISHES ELOISE</t>
  </si>
  <si>
    <t>S56663/2006</t>
  </si>
  <si>
    <t>DREAMWISHES ELEKTRA</t>
  </si>
  <si>
    <t>S56664/2006</t>
  </si>
  <si>
    <t>DREAMWISHES EXPRESSA</t>
  </si>
  <si>
    <t>S56665/2006</t>
  </si>
  <si>
    <t>DREAMWISHES ELLEN</t>
  </si>
  <si>
    <t>S56888/2008</t>
  </si>
  <si>
    <t>SUGARLINES LORD BENTLEY</t>
  </si>
  <si>
    <t>S56889/2008</t>
  </si>
  <si>
    <t>SUGARLINES LORD BYRON</t>
  </si>
  <si>
    <t>S56892/2008</t>
  </si>
  <si>
    <t>SUGARLINES LADY BEATRICE</t>
  </si>
  <si>
    <t>S56894/2008</t>
  </si>
  <si>
    <t>SUGARLINES LADY BLANCHET</t>
  </si>
  <si>
    <t>S56895/2008</t>
  </si>
  <si>
    <t>SUGARLINES LADY BRENDA</t>
  </si>
  <si>
    <t>S56896/2008</t>
  </si>
  <si>
    <t>JD RANGENS BENNY</t>
  </si>
  <si>
    <t>S56897/2008</t>
  </si>
  <si>
    <t>JD RANGENS BODIL</t>
  </si>
  <si>
    <t>S57039/2005</t>
  </si>
  <si>
    <t>GALADRIEL AV NORTHERN BONES</t>
  </si>
  <si>
    <t>S57068/2009</t>
  </si>
  <si>
    <t>WASSAIL SIMPLE WISH</t>
  </si>
  <si>
    <t>S57286/2006</t>
  </si>
  <si>
    <t>GEMDALES TUMBLEWEED TWIGGY</t>
  </si>
  <si>
    <t>S57332/2008</t>
  </si>
  <si>
    <t>GEMDALES XPLOSIVE XANTÉ</t>
  </si>
  <si>
    <t>S57335/2008</t>
  </si>
  <si>
    <t>GEMDALES XCELLENT XERA</t>
  </si>
  <si>
    <t>S57408/2005</t>
  </si>
  <si>
    <t>DREAMROCK'S BREAKING THE HABIT</t>
  </si>
  <si>
    <t>S57631/2007</t>
  </si>
  <si>
    <t>KONVALJENS AMELIA</t>
  </si>
  <si>
    <t>S57808/2005</t>
  </si>
  <si>
    <t>COMHART'S GREAT DREAMER</t>
  </si>
  <si>
    <t>S57842/2007</t>
  </si>
  <si>
    <t>GEMDALES VENERABLE VICTORIA</t>
  </si>
  <si>
    <t>S57843/2007</t>
  </si>
  <si>
    <t>GEMDALES VANILLA VENICE</t>
  </si>
  <si>
    <t>S57844/2007</t>
  </si>
  <si>
    <t>GEMDALES VISUAL VIENNA</t>
  </si>
  <si>
    <t>S57848/2007</t>
  </si>
  <si>
    <t>ONEWAY'S JEAN LUC PICARD</t>
  </si>
  <si>
    <t>S57849/2007</t>
  </si>
  <si>
    <t>ONEWAY'S WESLEY CRUSHER</t>
  </si>
  <si>
    <t>S57933/2008</t>
  </si>
  <si>
    <t>GLAMSHINE'S IRISISTIBLE DREAM</t>
  </si>
  <si>
    <t>S57934/2008</t>
  </si>
  <si>
    <t>GLAMSHINE'S CATCH THE MOMENT</t>
  </si>
  <si>
    <t>S57935/2008</t>
  </si>
  <si>
    <t>GLAMSHINE'S BLACK DIAMOND</t>
  </si>
  <si>
    <t>S57936/2008</t>
  </si>
  <si>
    <t>GLAMSHINE'S CATCH MY HEART</t>
  </si>
  <si>
    <t>S58007/2007</t>
  </si>
  <si>
    <t>SNÖDROTTNINGENS ARABELLA</t>
  </si>
  <si>
    <t>S58008/2007</t>
  </si>
  <si>
    <t>SNÖDROTTNINGENS ALWAYS IN LOVE</t>
  </si>
  <si>
    <t>S58009/2007</t>
  </si>
  <si>
    <t>SNÖDROTTNINGENS ALWAYS AT YOUR SIDE</t>
  </si>
  <si>
    <t>S58010/2007</t>
  </si>
  <si>
    <t>SNÖDROTTNINGENS ARAGON</t>
  </si>
  <si>
    <t>S58139/2008</t>
  </si>
  <si>
    <t>GATEFIELDS SHOWS GAIT</t>
  </si>
  <si>
    <t>S58140/2008</t>
  </si>
  <si>
    <t>GATEFIELDS SOUNDS GREAT</t>
  </si>
  <si>
    <t>S58142/2008</t>
  </si>
  <si>
    <t>GATEFIELDS SPICE GIRL</t>
  </si>
  <si>
    <t>S58147/2008</t>
  </si>
  <si>
    <t>BALTIMOORE LA BAMBA</t>
  </si>
  <si>
    <t>S58148/2008</t>
  </si>
  <si>
    <t>BALTIMOORE LIVING ON A PRAYER</t>
  </si>
  <si>
    <t>S58149/2008</t>
  </si>
  <si>
    <t>BALTIMOORE LOVE ME TENDER</t>
  </si>
  <si>
    <t>S58150/2008</t>
  </si>
  <si>
    <t>BALTIMOORE LOVE IS ALL AROUND</t>
  </si>
  <si>
    <t>S58153/2005</t>
  </si>
  <si>
    <t>LANGELLAS FREELANCE</t>
  </si>
  <si>
    <t>S58153/2008</t>
  </si>
  <si>
    <t>BALTIMOORE LAMBRETTA</t>
  </si>
  <si>
    <t>S58154/2005</t>
  </si>
  <si>
    <t>LANGELLAS FREEKING</t>
  </si>
  <si>
    <t>S58155/2005</t>
  </si>
  <si>
    <t>LANGELLAS FREEDOM</t>
  </si>
  <si>
    <t>S58156/2005</t>
  </si>
  <si>
    <t>LANGELLAS FREEWAY</t>
  </si>
  <si>
    <t>S58158/2005</t>
  </si>
  <si>
    <t>LANGELLAS FAIRYTOPIA</t>
  </si>
  <si>
    <t>S58159/2005</t>
  </si>
  <si>
    <t>LANGELLAS FAIRYSTORY</t>
  </si>
  <si>
    <t>S58160/2005</t>
  </si>
  <si>
    <t>LANGELLAS FAIRYLAND</t>
  </si>
  <si>
    <t>S58352/2006</t>
  </si>
  <si>
    <t>MANDANE'S PRINCE PHILIP</t>
  </si>
  <si>
    <t>S58353/2006</t>
  </si>
  <si>
    <t>MANDANE'S PUFF DADDY</t>
  </si>
  <si>
    <t>S58355/2006</t>
  </si>
  <si>
    <t>MANDANE'S PUSSY CAT</t>
  </si>
  <si>
    <t>S58356/2006</t>
  </si>
  <si>
    <t>MANDANE'S PARTY PRINCESS</t>
  </si>
  <si>
    <t>S58358/2006</t>
  </si>
  <si>
    <t>MANDANE'S PRIVATE JEWEL</t>
  </si>
  <si>
    <t>S58571/2005</t>
  </si>
  <si>
    <t>SKRABBETORPS BARRY-BARON</t>
  </si>
  <si>
    <t>S58572/2005</t>
  </si>
  <si>
    <t>MACRAVEN'S MALKOVICH</t>
  </si>
  <si>
    <t>S58573/2005</t>
  </si>
  <si>
    <t>MACRAVEN'S MANILOW</t>
  </si>
  <si>
    <t>S58574/2005</t>
  </si>
  <si>
    <t>MACRAVEN'S MCQUEEN</t>
  </si>
  <si>
    <t>S58575/2005</t>
  </si>
  <si>
    <t>MACRAVEN'S MADIGAN</t>
  </si>
  <si>
    <t>S58577/2005</t>
  </si>
  <si>
    <t>MACRAVEN'S MINNELLI</t>
  </si>
  <si>
    <t>S58578/2005</t>
  </si>
  <si>
    <t>MACRAVEN'S MONET</t>
  </si>
  <si>
    <t>S58631/2006</t>
  </si>
  <si>
    <t>RICKMIX A TASTE OF TELLUZ</t>
  </si>
  <si>
    <t>S58632/2006</t>
  </si>
  <si>
    <t>RICKMIX A TASTE OF COUSCOUS</t>
  </si>
  <si>
    <t>S58633/2006</t>
  </si>
  <si>
    <t>RICKMIX A TASTE OF PARENTS</t>
  </si>
  <si>
    <t>S58634/2006</t>
  </si>
  <si>
    <t>MAC ÖRTOFT'S YOUNGSTER</t>
  </si>
  <si>
    <t>S58833/2006</t>
  </si>
  <si>
    <t>CARRICK'S GOLDEN SUNKING</t>
  </si>
  <si>
    <t>S58834/2006</t>
  </si>
  <si>
    <t>CARRICK'S GOOD AS GOLD</t>
  </si>
  <si>
    <t>S58835/2006</t>
  </si>
  <si>
    <t>CARRICK'S LADY GODIVA</t>
  </si>
  <si>
    <t>S58836/2006</t>
  </si>
  <si>
    <t>CARRICK'S GRAIN OF GOLD</t>
  </si>
  <si>
    <t>S58837/2006</t>
  </si>
  <si>
    <t>CARRICK'S TRUE GLORY</t>
  </si>
  <si>
    <t>S58838/2006</t>
  </si>
  <si>
    <t>CARRICK'S GOOD SIGN</t>
  </si>
  <si>
    <t>S58894/2009</t>
  </si>
  <si>
    <t>MADCAP'S MANDY MOOR</t>
  </si>
  <si>
    <t>S58895/2009</t>
  </si>
  <si>
    <t>MADCAP'S MARILYN MONROE</t>
  </si>
  <si>
    <t>S58896/2009</t>
  </si>
  <si>
    <t>MADCAP'S MICHELLE PFEIFFER</t>
  </si>
  <si>
    <t>S58897/2009</t>
  </si>
  <si>
    <t>MADCAP'S MERYL STREEP</t>
  </si>
  <si>
    <t>S59169/2005</t>
  </si>
  <si>
    <t>CALLAHORN'S KIND OF SPECIAL</t>
  </si>
  <si>
    <t>S59170/2005</t>
  </si>
  <si>
    <t>CALLAHORN'S KING OF FORTUNE</t>
  </si>
  <si>
    <t>S59171/2005</t>
  </si>
  <si>
    <t>CALLAHORN'S KIND OF HAPPY</t>
  </si>
  <si>
    <t>S59248/2007</t>
  </si>
  <si>
    <t>DUSTLESS A BLACK JACK</t>
  </si>
  <si>
    <t>S59249/2007</t>
  </si>
  <si>
    <t>DUSTLESS A GOLDDIGGER</t>
  </si>
  <si>
    <t>S59491/2006</t>
  </si>
  <si>
    <t>LACE'S WHIZZ AROUND IN THE SUMMER</t>
  </si>
  <si>
    <t>S59492/2006</t>
  </si>
  <si>
    <t>LACE'S WHORT THE WHISTLE A SUMMER</t>
  </si>
  <si>
    <t>S59494/2006</t>
  </si>
  <si>
    <t>LACE'S WHIRLWIND IN A SUMMER NIGHT</t>
  </si>
  <si>
    <t>S59497/2009</t>
  </si>
  <si>
    <t>WICKED-WILLOW</t>
  </si>
  <si>
    <t>S59498/2009</t>
  </si>
  <si>
    <t>GREAT-GANDALF</t>
  </si>
  <si>
    <t>S59499/2009</t>
  </si>
  <si>
    <t>MAGIC-MERLIN</t>
  </si>
  <si>
    <t>S59680/2009</t>
  </si>
  <si>
    <t>TELLUSDREAM GOLDEN OH SO SWEET</t>
  </si>
  <si>
    <t>S59681/2009</t>
  </si>
  <si>
    <t>TELLUSDREAM GOLDEN OH SO NICE</t>
  </si>
  <si>
    <t>S59682/2009</t>
  </si>
  <si>
    <t>TELLUSDREAM GOLDEN OH SO HAPPY</t>
  </si>
  <si>
    <t>S59684/2009</t>
  </si>
  <si>
    <t>TELLUSDREAM GOLDEN OH SO LOVELY</t>
  </si>
  <si>
    <t>S59803/2005</t>
  </si>
  <si>
    <t>LILLA BJERS PASKILLA</t>
  </si>
  <si>
    <t>S59853/2009</t>
  </si>
  <si>
    <t>ÄSSTORPS SCHARLETT</t>
  </si>
  <si>
    <t>S59854/2009</t>
  </si>
  <si>
    <t>ÄSSTORPS SIMSON</t>
  </si>
  <si>
    <t>S60012/2006</t>
  </si>
  <si>
    <t>STEADWYN SHOW ON</t>
  </si>
  <si>
    <t>S60013/2006</t>
  </si>
  <si>
    <t>STEADWYN SHOWTIME</t>
  </si>
  <si>
    <t>S60115/2005</t>
  </si>
  <si>
    <t>JEROSE'S JEWEL</t>
  </si>
  <si>
    <t>S60572/2007</t>
  </si>
  <si>
    <t>HUGO</t>
  </si>
  <si>
    <t>S60574/2007</t>
  </si>
  <si>
    <t>S60625/2008</t>
  </si>
  <si>
    <t>CRAVING'S MAGIC BLUE MIST</t>
  </si>
  <si>
    <t>S60626/2008</t>
  </si>
  <si>
    <t>CRAVING'S MIDNIGHT MERCY</t>
  </si>
  <si>
    <t>S60627/2008</t>
  </si>
  <si>
    <t>CRAVING'S MIDNIGHT MEMORY</t>
  </si>
  <si>
    <t>S60628/2008</t>
  </si>
  <si>
    <t>RED-RED-WINE</t>
  </si>
  <si>
    <t>S60630/2008</t>
  </si>
  <si>
    <t>GREENGREENGRASS</t>
  </si>
  <si>
    <t>S60632/2008</t>
  </si>
  <si>
    <t>CORDYLINES XPLOSIVE POWER</t>
  </si>
  <si>
    <t>S60633/2008</t>
  </si>
  <si>
    <t>CORDYLINES XANTHOS</t>
  </si>
  <si>
    <t>S60635/2008</t>
  </si>
  <si>
    <t>CORDYLINES XTRA SPECIAL</t>
  </si>
  <si>
    <t>S60722/2005</t>
  </si>
  <si>
    <t>STEADWYN BACK IN BLACK</t>
  </si>
  <si>
    <t>S60724/2005</t>
  </si>
  <si>
    <t>STEADWYN BITTERBLUE</t>
  </si>
  <si>
    <t>S60725/2005</t>
  </si>
  <si>
    <t>STEADWYN BLUEVIOLA</t>
  </si>
  <si>
    <t>S60726/2005</t>
  </si>
  <si>
    <t>STEADWYN BEWITCHED</t>
  </si>
  <si>
    <t>S60728/2005</t>
  </si>
  <si>
    <t>STEADWYN BLACK VELVET</t>
  </si>
  <si>
    <t>S60920/2005</t>
  </si>
  <si>
    <t>BRANCIRS BABY SURVIVOR</t>
  </si>
  <si>
    <t>S60924/2005</t>
  </si>
  <si>
    <t>ULLSÅSAS SVART BLUFF</t>
  </si>
  <si>
    <t>S60925/2005</t>
  </si>
  <si>
    <t>ULLSÅSAS BLIXTRANDE BLÅ</t>
  </si>
  <si>
    <t>S60925/2007</t>
  </si>
  <si>
    <t>ELVIRA</t>
  </si>
  <si>
    <t>S60981/2009</t>
  </si>
  <si>
    <t>STORMOSSENS CINDY</t>
  </si>
  <si>
    <t>S60982/2009</t>
  </si>
  <si>
    <t>STORMOSSENS CATJA</t>
  </si>
  <si>
    <t>S60983/2009</t>
  </si>
  <si>
    <t>STORMOSSENS CINDRA</t>
  </si>
  <si>
    <t>S60984/2009</t>
  </si>
  <si>
    <t>STORMOSSENS COLUMBUS</t>
  </si>
  <si>
    <t>S60985/2009</t>
  </si>
  <si>
    <t>STORMOSSENS CAZPER</t>
  </si>
  <si>
    <t>S60986/2009</t>
  </si>
  <si>
    <t>STORMOSSENS COSMOS</t>
  </si>
  <si>
    <t>S60987/2009</t>
  </si>
  <si>
    <t>STORMOSSENS CIRIUS</t>
  </si>
  <si>
    <t>S61056/2008</t>
  </si>
  <si>
    <t>COOL RUNNINGS BORN TO BE ALIVE</t>
  </si>
  <si>
    <t>S61057/2008</t>
  </si>
  <si>
    <t>COOL RUNNINGS HEART OF GOLD</t>
  </si>
  <si>
    <t>S61058/2008</t>
  </si>
  <si>
    <t>COOL RUNNINGS PRINCESS DAISY</t>
  </si>
  <si>
    <t>S61064/2008</t>
  </si>
  <si>
    <t>SPIREAN'S BRAZILIAN DANCE</t>
  </si>
  <si>
    <t>S61066/2008</t>
  </si>
  <si>
    <t>SPIREAN'S BRAZILIAN NIGHT</t>
  </si>
  <si>
    <t>S61154/2009</t>
  </si>
  <si>
    <t>SURPRISE STAR BLUE JUM-JUM</t>
  </si>
  <si>
    <t>S61155/2009</t>
  </si>
  <si>
    <t>SURPRISE STAR BLUE CASPIAN</t>
  </si>
  <si>
    <t>S61156/2009</t>
  </si>
  <si>
    <t>SURPRISE STAR DARK ASLAN</t>
  </si>
  <si>
    <t>S61157/2009</t>
  </si>
  <si>
    <t>SURPRISE STAR DARK COCO SHANEL</t>
  </si>
  <si>
    <t>S61158/2009</t>
  </si>
  <si>
    <t>SURPRISE STAR DARK CASA NOVA</t>
  </si>
  <si>
    <t>S61159/2009</t>
  </si>
  <si>
    <t>SURPRISE STAR BLUE ISADORA</t>
  </si>
  <si>
    <t>S61264/2009</t>
  </si>
  <si>
    <t>LEJONMARKENS CROSSFIRE MAN</t>
  </si>
  <si>
    <t>S61265/2009</t>
  </si>
  <si>
    <t>LEJONMARKENS CARELESS AND FREE</t>
  </si>
  <si>
    <t>S61268/2008</t>
  </si>
  <si>
    <t>RUDÄNGENS HEAVEN CAN WAIT</t>
  </si>
  <si>
    <t>S61269/2008</t>
  </si>
  <si>
    <t>RUDÄNGENS HEAVENS HEARTBREAKER</t>
  </si>
  <si>
    <t>S61271/2008</t>
  </si>
  <si>
    <t>RUDÄNGENS HEAVENS CHOISE</t>
  </si>
  <si>
    <t>S61272/2008</t>
  </si>
  <si>
    <t>RUDÄNGENS HEAVENS WISH</t>
  </si>
  <si>
    <t>S61304/2005</t>
  </si>
  <si>
    <t>STEADWYN MARBLED WOW</t>
  </si>
  <si>
    <t>S61305/2005</t>
  </si>
  <si>
    <t>STEADWYN MASTER WAND</t>
  </si>
  <si>
    <t>S61306/2005</t>
  </si>
  <si>
    <t>STEADWYN MIRROR BRIGHT</t>
  </si>
  <si>
    <t>S61307/2005</t>
  </si>
  <si>
    <t>STEADWYN MARBLE MIRROR</t>
  </si>
  <si>
    <t>S61308/2005</t>
  </si>
  <si>
    <t>STEADWYN MAGGIE'S MAID</t>
  </si>
  <si>
    <t>S61430/2008</t>
  </si>
  <si>
    <t>CARADHRAS LET ME BE YOUR TEDDYBEAR</t>
  </si>
  <si>
    <t>S61431/2008</t>
  </si>
  <si>
    <t>CARADHRAS A BIG HUNK OF LOVE</t>
  </si>
  <si>
    <t>S61432/2008</t>
  </si>
  <si>
    <t>CARADHRAS LOVE ME TENDER</t>
  </si>
  <si>
    <t>S61515/2007</t>
  </si>
  <si>
    <t>CHAIREINS X-RAY</t>
  </si>
  <si>
    <t>S61516/2007</t>
  </si>
  <si>
    <t>CHAIREINS LORRY</t>
  </si>
  <si>
    <t>S61521/2007</t>
  </si>
  <si>
    <t>CHAIREINS NATALIE</t>
  </si>
  <si>
    <t>S61695/2007</t>
  </si>
  <si>
    <t>MARODÖREN'S CLEO</t>
  </si>
  <si>
    <t>S61697/2007</t>
  </si>
  <si>
    <t>MARODÖREN'S CASANOVA</t>
  </si>
  <si>
    <t>S61698/2007</t>
  </si>
  <si>
    <t>MARODÖREN'S CASSIUS CLAY</t>
  </si>
  <si>
    <t>S61699/2007</t>
  </si>
  <si>
    <t>GUMMAGÅRDENS KING OF DREAMS</t>
  </si>
  <si>
    <t>S61764/2005</t>
  </si>
  <si>
    <t>COLLIE FARM AVA GARDNER</t>
  </si>
  <si>
    <t>S61921/2005</t>
  </si>
  <si>
    <t>CHENOMIS BEAUTIFUL BLUE BLACKFACE</t>
  </si>
  <si>
    <t>S61922/2005</t>
  </si>
  <si>
    <t>CHENOMIS BEAUTIFUL BLUE BABE</t>
  </si>
  <si>
    <t>S61924/2005</t>
  </si>
  <si>
    <t>CHENOMIS BEAUTIFUL BLUE BIRD</t>
  </si>
  <si>
    <t>S62208/2008</t>
  </si>
  <si>
    <t>RUDÄNGENS I'M A GOLDEN TREASURE</t>
  </si>
  <si>
    <t>S62209/2008</t>
  </si>
  <si>
    <t>RUDÄNGENS I'M ALL THAT AND MORE</t>
  </si>
  <si>
    <t>S62209/2009</t>
  </si>
  <si>
    <t>RIDING'S MY MAN</t>
  </si>
  <si>
    <t>S62210/2008</t>
  </si>
  <si>
    <t>RUDÄNGENS I'M THE IMPOSSIBLE SWEDE</t>
  </si>
  <si>
    <t>S62211/2008</t>
  </si>
  <si>
    <t>RUDÄNGENS I'M THE BLACK KNIGHT</t>
  </si>
  <si>
    <t>S62212/2008</t>
  </si>
  <si>
    <t>RUDÄNGENS I'M A HANDSOME HERO</t>
  </si>
  <si>
    <t>S62214/2008</t>
  </si>
  <si>
    <t>RUDÄNGENS I'M CAMERONS BLACK JEWEL</t>
  </si>
  <si>
    <t>S62221/2007</t>
  </si>
  <si>
    <t>AMYFIELD BLACK BEAUTY</t>
  </si>
  <si>
    <t>S62223/2007</t>
  </si>
  <si>
    <t>AMYFIELD BE MY BLUES</t>
  </si>
  <si>
    <t>S62224/2007</t>
  </si>
  <si>
    <t>AMYFIELD BLUES FINITO</t>
  </si>
  <si>
    <t>S62225/2007</t>
  </si>
  <si>
    <t>AMYFIELD BLUES N' JAZZ</t>
  </si>
  <si>
    <t>S62228/2007</t>
  </si>
  <si>
    <t>AMYFIELD SHE'S A LADY</t>
  </si>
  <si>
    <t>S62461/2006</t>
  </si>
  <si>
    <t>OTTEY'S BEHIND THIS HAZEL EYES</t>
  </si>
  <si>
    <t>S62543/2005</t>
  </si>
  <si>
    <t>SANDCASTLE'S ALL ABOUT ME</t>
  </si>
  <si>
    <t>S62746/2009</t>
  </si>
  <si>
    <t>STAR HATCH GOLDEN ELIZA</t>
  </si>
  <si>
    <t>S62747/2009</t>
  </si>
  <si>
    <t>STAR HATCH FLASHING ELECTRA</t>
  </si>
  <si>
    <t>S62750/2009</t>
  </si>
  <si>
    <t>STAR HATCH AMAZING ELVIS</t>
  </si>
  <si>
    <t>S62751/2009</t>
  </si>
  <si>
    <t>STAR HATCH GOLDEN EXALIBUR</t>
  </si>
  <si>
    <t>S62943/2008</t>
  </si>
  <si>
    <t>VILDA-MEDUZA COLDPLAYER</t>
  </si>
  <si>
    <t>S63272/2007</t>
  </si>
  <si>
    <t>SMOOTH WINNER IN GOLD OF TORROSLY</t>
  </si>
  <si>
    <t>S63451/2007</t>
  </si>
  <si>
    <t>CRONYS MIDNIGHT STARSTONE</t>
  </si>
  <si>
    <t>S63452/2007</t>
  </si>
  <si>
    <t>CRONYS STARSPANGLED IN BLUE</t>
  </si>
  <si>
    <t>S63453/2007</t>
  </si>
  <si>
    <t>CRONYS STARSONG IN BLUE</t>
  </si>
  <si>
    <t>S63504/2008</t>
  </si>
  <si>
    <t>CORDYLINES YIEPEE YAHOO</t>
  </si>
  <si>
    <t>S63629/2008</t>
  </si>
  <si>
    <t>EYESDELIGHT QUEEN OF NIGHT</t>
  </si>
  <si>
    <t>S63631/2008</t>
  </si>
  <si>
    <t>EYESDELIGHT PACIFIC PEARL</t>
  </si>
  <si>
    <t>S63634/2008</t>
  </si>
  <si>
    <t>CALLAHORN'S QUEEN OF QUALITY</t>
  </si>
  <si>
    <t>S63635/2008</t>
  </si>
  <si>
    <t>CALLAHORN'S QUEEN OF A QUESTION</t>
  </si>
  <si>
    <t>S63636/2008</t>
  </si>
  <si>
    <t>CALLAHORN'S QUICKSILVER</t>
  </si>
  <si>
    <t>S63637/2008</t>
  </si>
  <si>
    <t>CALLAHORN'S QUITE BLACK IMPACT</t>
  </si>
  <si>
    <t>S63649/2005</t>
  </si>
  <si>
    <t>SHIM'S CAN'T SAY NO TO YOU</t>
  </si>
  <si>
    <t>S63653/2005</t>
  </si>
  <si>
    <t>SHIM'S AS GOOD AS YOU ARE</t>
  </si>
  <si>
    <t>S63754/2007</t>
  </si>
  <si>
    <t>COLLYSHET'S BEUTIFULL HEART ZUGAR</t>
  </si>
  <si>
    <t>S63756/2007</t>
  </si>
  <si>
    <t>COLLYSHET'S BRAGE</t>
  </si>
  <si>
    <t>S63808/2006</t>
  </si>
  <si>
    <t>KONVALJENS ZACH</t>
  </si>
  <si>
    <t>S63810/2006</t>
  </si>
  <si>
    <t>KONVALJENS ZAGUT</t>
  </si>
  <si>
    <t>S63812/2006</t>
  </si>
  <si>
    <t>KONVALJENS ZUPUS</t>
  </si>
  <si>
    <t>S63949/2009</t>
  </si>
  <si>
    <t>SILVER HEAVEN'S MAN ON THE MOON</t>
  </si>
  <si>
    <t>S64033/2006</t>
  </si>
  <si>
    <t>SILVER HEAVEN'S GOLDEN MOONLIGHT</t>
  </si>
  <si>
    <t>S64034/2006</t>
  </si>
  <si>
    <t>SILVER HEAVEN'S GOLDEN STARLIGHT</t>
  </si>
  <si>
    <t>S64164/2007</t>
  </si>
  <si>
    <t>GLAMSHINE'S MIDNIGHT SPECIAL</t>
  </si>
  <si>
    <t>S64165/2007</t>
  </si>
  <si>
    <t>GLAMSHINE'S STAND BY ME</t>
  </si>
  <si>
    <t>S64166/2007</t>
  </si>
  <si>
    <t>GLAMSHINE'S MOONLIGHT SHADOW</t>
  </si>
  <si>
    <t>S64167/2007</t>
  </si>
  <si>
    <t>GLAMSHINE'S BLACK MAGIC WOMEN</t>
  </si>
  <si>
    <t>S64168/2007</t>
  </si>
  <si>
    <t>GLAMSHINE'S BORN TO BE ALIVE</t>
  </si>
  <si>
    <t>S64521/2008</t>
  </si>
  <si>
    <t>ULLSÅSAS GRIMM STJÄRNGLANS</t>
  </si>
  <si>
    <t>S64523/2008</t>
  </si>
  <si>
    <t>ULLSÅSAS GRACE SUPERSTJÄRNA</t>
  </si>
  <si>
    <t>S64565/2007</t>
  </si>
  <si>
    <t>SHINY LAKE'S DAWN GLORY</t>
  </si>
  <si>
    <t>S64567/2007</t>
  </si>
  <si>
    <t>CORDYLINES UP-TO-DATE</t>
  </si>
  <si>
    <t>S64596/2005</t>
  </si>
  <si>
    <t>ASTOLAT'S BUXUS BOTANICUS</t>
  </si>
  <si>
    <t>S64597/2005</t>
  </si>
  <si>
    <t>ASTOLAT'S BOMBAX BONANOX</t>
  </si>
  <si>
    <t>S64599/2005</t>
  </si>
  <si>
    <t>ASTOLAT'S BRUNELLA BRASSICA</t>
  </si>
  <si>
    <t>S64600/2005</t>
  </si>
  <si>
    <t>ASTOLAT'S BUMALDA BOLLÉA</t>
  </si>
  <si>
    <t>S64738/2005</t>
  </si>
  <si>
    <t>SANDCASTLE'S ALL DRESSED UP</t>
  </si>
  <si>
    <t>S64740/2005</t>
  </si>
  <si>
    <t>DREAMWISHES DIAMOND</t>
  </si>
  <si>
    <t>S64741/2005</t>
  </si>
  <si>
    <t>DREAMWISHES DONNA</t>
  </si>
  <si>
    <t>S64742/2005</t>
  </si>
  <si>
    <t>DREAMWISHES DIESEL</t>
  </si>
  <si>
    <t>S64743/2005</t>
  </si>
  <si>
    <t>DREAMWISHES DON</t>
  </si>
  <si>
    <t>S64744/2005</t>
  </si>
  <si>
    <t>MANDANE'S CANDY X MODEL</t>
  </si>
  <si>
    <t>S64785/2006</t>
  </si>
  <si>
    <t>RUSTIC'S YOU TAKE IT ALL</t>
  </si>
  <si>
    <t>S64914/2007</t>
  </si>
  <si>
    <t>ANGELEYE'S MOONLIGHT HARMONY</t>
  </si>
  <si>
    <t>S64915/2007</t>
  </si>
  <si>
    <t>ANGELEYE'S MOONLIGHT WHISPER</t>
  </si>
  <si>
    <t>S65379/2008</t>
  </si>
  <si>
    <t>BILLABÄCKS EL DIABLO</t>
  </si>
  <si>
    <t>S65380/2008</t>
  </si>
  <si>
    <t>BILLABÄCKS EDISON</t>
  </si>
  <si>
    <t>S65381/2008</t>
  </si>
  <si>
    <t>BILLABÄCKS ELLY</t>
  </si>
  <si>
    <t>S65382/2008</t>
  </si>
  <si>
    <t>BILLABÄCKS ELVIRA</t>
  </si>
  <si>
    <t>S65383/2008</t>
  </si>
  <si>
    <t>BILLABÄCKS EIRA</t>
  </si>
  <si>
    <t>S65384/2008</t>
  </si>
  <si>
    <t>BILLABÄCKS EMMILOO</t>
  </si>
  <si>
    <t>S65556/2007</t>
  </si>
  <si>
    <t>BEYOND'S JUST A LITTLE BIT OF LOVE</t>
  </si>
  <si>
    <t>S65558/2007</t>
  </si>
  <si>
    <t>BEYOND'S JUST A LITTLE BIT OF JOY</t>
  </si>
  <si>
    <t>S65559/2007</t>
  </si>
  <si>
    <t>BEYOND'S JUST A LITTLE LADY</t>
  </si>
  <si>
    <t>S65560/2007</t>
  </si>
  <si>
    <t>BEYOND'S JUST A LITTLE BIT OF LUCK</t>
  </si>
  <si>
    <t>S65561/2007</t>
  </si>
  <si>
    <t>BEYOND'S JUST A LITTLE DREAM</t>
  </si>
  <si>
    <t>S65662/2009</t>
  </si>
  <si>
    <t>ROXINA'S CESSNA CARDINAL</t>
  </si>
  <si>
    <t>S65665/2009</t>
  </si>
  <si>
    <t>ROXINA'S CESSNA CITATION</t>
  </si>
  <si>
    <t>S65666/2009</t>
  </si>
  <si>
    <t>ROXINA'S CESSNA CARAVAN</t>
  </si>
  <si>
    <t>S65834/2006</t>
  </si>
  <si>
    <t>CALLAHORN'S NOGGENFOGGER</t>
  </si>
  <si>
    <t>S65836/2006</t>
  </si>
  <si>
    <t>CALLAHORN'S NEXT GENERATION</t>
  </si>
  <si>
    <t>S65859/2009</t>
  </si>
  <si>
    <t>VILDA-MEDUZA DOMINO DANCING</t>
  </si>
  <si>
    <t>S65860/2009</t>
  </si>
  <si>
    <t>VILDA-MEDUZA DIG IT</t>
  </si>
  <si>
    <t>S65861/2009</t>
  </si>
  <si>
    <t>VILDA-MEDUZA DECLARATION OF LOVE</t>
  </si>
  <si>
    <t>S65862/2009</t>
  </si>
  <si>
    <t>VILDA-MEDUZA DEEPER THAN LOVE</t>
  </si>
  <si>
    <t>S65864/2009</t>
  </si>
  <si>
    <t>VILDA-MEDUZA DESERT ROSE</t>
  </si>
  <si>
    <t>S65867/2009</t>
  </si>
  <si>
    <t>CINNABERRY'S TANGO MIKE</t>
  </si>
  <si>
    <t>S65870/2009</t>
  </si>
  <si>
    <t>SEABOUND'S LOVE LETTER</t>
  </si>
  <si>
    <t>S66398/2009</t>
  </si>
  <si>
    <t>AMYFIELD CROSS MY HEART</t>
  </si>
  <si>
    <t>S66399/2009</t>
  </si>
  <si>
    <t>AMYFIELD COOLEST ONE</t>
  </si>
  <si>
    <t>S66400/2009</t>
  </si>
  <si>
    <t>AMYFIELD COLOUR OF NIGHT</t>
  </si>
  <si>
    <t>S66402/2009</t>
  </si>
  <si>
    <t>AMYFIELD CATCH MY DREAM</t>
  </si>
  <si>
    <t>S66403/2009</t>
  </si>
  <si>
    <t>AMYFIELD CLOES TO YOU</t>
  </si>
  <si>
    <t>S66559/2005</t>
  </si>
  <si>
    <t>ÄSSTORPS GRACE KELLY</t>
  </si>
  <si>
    <t>S66560/2005</t>
  </si>
  <si>
    <t>ÄSSTORPS GOLDEN BOY</t>
  </si>
  <si>
    <t>S66561/2005</t>
  </si>
  <si>
    <t>ÄSSTORPS GHOSTBUSTER</t>
  </si>
  <si>
    <t>S66562/2005</t>
  </si>
  <si>
    <t>ÄSSTORPS GARY COOPER</t>
  </si>
  <si>
    <t>S66691/2009</t>
  </si>
  <si>
    <t>WINECOOLER'S GUN'S AND ROSES</t>
  </si>
  <si>
    <t>S66693/2009</t>
  </si>
  <si>
    <t>WINECOOLER'S GUARDIAN ANGEL</t>
  </si>
  <si>
    <t>S66766/2007</t>
  </si>
  <si>
    <t>SPRINGMIST'S WILDEBEEST ELF</t>
  </si>
  <si>
    <t>S66828/2008</t>
  </si>
  <si>
    <t>ULLSÅSAS HUGO BOSS</t>
  </si>
  <si>
    <t>S66833/2008</t>
  </si>
  <si>
    <t>ULLSÅSAS HARLY DAVIDSSON</t>
  </si>
  <si>
    <t>S66937/2005</t>
  </si>
  <si>
    <t>OTTEY'S KATE HEPBURN</t>
  </si>
  <si>
    <t>S66938/2005</t>
  </si>
  <si>
    <t>OTTEY'S GINA LOLLOBRIGIDA</t>
  </si>
  <si>
    <t>S66939/2005</t>
  </si>
  <si>
    <t>OTTEY'S DAM GOOD POWER</t>
  </si>
  <si>
    <t>S66942/2005</t>
  </si>
  <si>
    <t>RIDING'S FREEDOM</t>
  </si>
  <si>
    <t>S66943/2005</t>
  </si>
  <si>
    <t>RIDING'S FEEDBACK</t>
  </si>
  <si>
    <t>S66945/2005</t>
  </si>
  <si>
    <t>RIDING'S GINGER ALE</t>
  </si>
  <si>
    <t>S66946/2005</t>
  </si>
  <si>
    <t>RIDING'S GOLDEN GATE</t>
  </si>
  <si>
    <t>S66947/2005</t>
  </si>
  <si>
    <t>RIDING'S GAME OVER</t>
  </si>
  <si>
    <t>S66948/2005</t>
  </si>
  <si>
    <t>RIDING'S GOLD DOG</t>
  </si>
  <si>
    <t>S66951/2005</t>
  </si>
  <si>
    <t>ANGELEYE'S A SWEET SILVER CANDY</t>
  </si>
  <si>
    <t>S67291/2008</t>
  </si>
  <si>
    <t>ÄSSTORPS QEVIN</t>
  </si>
  <si>
    <t>S67292/2008</t>
  </si>
  <si>
    <t>ÄSSTORPS QARUSO</t>
  </si>
  <si>
    <t>S67293/2008</t>
  </si>
  <si>
    <t>ÄSSTORPS QASTOR</t>
  </si>
  <si>
    <t>S67297/2008</t>
  </si>
  <si>
    <t>ÄSSTORPS RHAPSODY</t>
  </si>
  <si>
    <t>S67298/2008</t>
  </si>
  <si>
    <t>ÄSSTORPS REBUS</t>
  </si>
  <si>
    <t>S67299/2008</t>
  </si>
  <si>
    <t>ÄSSTORPS ROSA-LI</t>
  </si>
  <si>
    <t>S67639/2006</t>
  </si>
  <si>
    <t>TURNING LEAF'S HEIRESS LADY REBECCA</t>
  </si>
  <si>
    <t>S67640/2006</t>
  </si>
  <si>
    <t>NUMBERONE</t>
  </si>
  <si>
    <t>S67641/2006</t>
  </si>
  <si>
    <t>NUMBERTWO</t>
  </si>
  <si>
    <t>S67642/2006</t>
  </si>
  <si>
    <t>NUMBERTHREE</t>
  </si>
  <si>
    <t>S67643/2006</t>
  </si>
  <si>
    <t>NUMBERFOUR</t>
  </si>
  <si>
    <t>S67793/2008</t>
  </si>
  <si>
    <t>A'PALOS TRY TO BE NICE TRICIA</t>
  </si>
  <si>
    <t>S67794/2008</t>
  </si>
  <si>
    <t>A'PALOS THAT'S YOUR GIRL TILLY</t>
  </si>
  <si>
    <t>S67795/2008</t>
  </si>
  <si>
    <t>A'PALOS TRY TO DANCE TAYLOR</t>
  </si>
  <si>
    <t>S67796/2008</t>
  </si>
  <si>
    <t>A'PALOS THE ONE AND ONLY TINTOMARA</t>
  </si>
  <si>
    <t>S67820/2009</t>
  </si>
  <si>
    <t>ULLSÅSAS JACKIE</t>
  </si>
  <si>
    <t>S67822/2009</t>
  </si>
  <si>
    <t>ULLSÅSAS JONNY B GOOD</t>
  </si>
  <si>
    <t>S67824/2009</t>
  </si>
  <si>
    <t>ULLSÅSAS JOLINE</t>
  </si>
  <si>
    <t>S67827/2006</t>
  </si>
  <si>
    <t>OTTEY'S BLUE FAIRLADY</t>
  </si>
  <si>
    <t>S67829/2006</t>
  </si>
  <si>
    <t>OTTEY'S MALIBU BLUE</t>
  </si>
  <si>
    <t>S67830/2006</t>
  </si>
  <si>
    <t>OTTEY'S BLACK TEMPTATION</t>
  </si>
  <si>
    <t>S67831/2006</t>
  </si>
  <si>
    <t>OTTEY'S BLACK AND SPECIAL</t>
  </si>
  <si>
    <t>S67968/2009</t>
  </si>
  <si>
    <t>HASSELTORPETS FREDDIE MURCURY</t>
  </si>
  <si>
    <t>S67969/2009</t>
  </si>
  <si>
    <t>HASSELTORPETS FANTASY FUTURE</t>
  </si>
  <si>
    <t>S67970/2009</t>
  </si>
  <si>
    <t>HASSELTORPETS FRIENDLY BEAR</t>
  </si>
  <si>
    <t>S68588/2007</t>
  </si>
  <si>
    <t>ANGELEYE'S MOONLIGHT FANTASY</t>
  </si>
  <si>
    <t>S68590/2007</t>
  </si>
  <si>
    <t>ANGELEYE'S MOONLIGHT FIGHTER</t>
  </si>
  <si>
    <t>S68591/2007</t>
  </si>
  <si>
    <t>ANGELEYE'S MOONLIGHT TEA</t>
  </si>
  <si>
    <t>S68592/2007</t>
  </si>
  <si>
    <t>ANGELEYE'S SILVER MOON</t>
  </si>
  <si>
    <t>S68593/2007</t>
  </si>
  <si>
    <t>ANGELEYE'S SILVER SNOW STAR</t>
  </si>
  <si>
    <t>S68594/2007</t>
  </si>
  <si>
    <t>ANGELEYE'S SILVER BRIGHT STAR</t>
  </si>
  <si>
    <t>S68719/2008</t>
  </si>
  <si>
    <t>DESTINY DE'LORS APOCALYPSE STORM</t>
  </si>
  <si>
    <t>S68720/2008</t>
  </si>
  <si>
    <t>DESTINY DE'LORS AMAZING FROST</t>
  </si>
  <si>
    <t>S68902/2006</t>
  </si>
  <si>
    <t>FLAMBIRD'S MAGIC NIGHT</t>
  </si>
  <si>
    <t>S68903/2006</t>
  </si>
  <si>
    <t>FLAMBIRD'S MATERIAL GIRL</t>
  </si>
  <si>
    <t>S69413/2006</t>
  </si>
  <si>
    <t>SURPRISE STAR GOLD DREAM DIGGER</t>
  </si>
  <si>
    <t>S69415/2006</t>
  </si>
  <si>
    <t>SURPRISE STAR GOLD DREAM CONNER</t>
  </si>
  <si>
    <t>S69416/2006</t>
  </si>
  <si>
    <t>SURPRISE STAR GOLD DREAM KENZO</t>
  </si>
  <si>
    <t>S69417/2006</t>
  </si>
  <si>
    <t>SURPRISE STAR GOLD DREAM BELLADONNA</t>
  </si>
  <si>
    <t>S69425/2005</t>
  </si>
  <si>
    <t>ÄSSTORPS HAVANNA</t>
  </si>
  <si>
    <t>S69426/2005</t>
  </si>
  <si>
    <t>ÄSSTORPS HALDIR</t>
  </si>
  <si>
    <t>S69427/2005</t>
  </si>
  <si>
    <t>ÄSSTORPS HUNTER</t>
  </si>
  <si>
    <t>S69428/2005</t>
  </si>
  <si>
    <t>ÄSSTORPS HARLEY</t>
  </si>
  <si>
    <t>S70087/2007</t>
  </si>
  <si>
    <t>SPIREAN'S FIRST LOVE</t>
  </si>
  <si>
    <t>S70088/2007</t>
  </si>
  <si>
    <t>SPIREAN'S FIRST LADY</t>
  </si>
  <si>
    <t>S70089/2007</t>
  </si>
  <si>
    <t>SPIREAN'S CHARMED-ONE</t>
  </si>
  <si>
    <t>S70090/2007</t>
  </si>
  <si>
    <t>SPIREAN'S MAGICAN</t>
  </si>
  <si>
    <t>S70091/2007</t>
  </si>
  <si>
    <t>SPIREAN'S SPELLBOUND</t>
  </si>
  <si>
    <t>S70467/2007</t>
  </si>
  <si>
    <t>KENDRAKES BALLROOM BLITZ</t>
  </si>
  <si>
    <t>S70468/2007</t>
  </si>
  <si>
    <t>KENDRAKES BAY CITY ROLLER</t>
  </si>
  <si>
    <t>S70469/2007</t>
  </si>
  <si>
    <t>KENDRAKES BLACKOUT</t>
  </si>
  <si>
    <t>S70470/2007</t>
  </si>
  <si>
    <t>KENDRAKES EL CORAZON</t>
  </si>
  <si>
    <t>S70472/2007</t>
  </si>
  <si>
    <t>KENDRAKES FROZEN SUGAR</t>
  </si>
  <si>
    <t>S70890/2007</t>
  </si>
  <si>
    <t>CARRICK'S INDIANA JONES</t>
  </si>
  <si>
    <t>S70891/2007</t>
  </si>
  <si>
    <t>CARRICK'S IMPERIAL FLIP</t>
  </si>
  <si>
    <t>S70892/2007</t>
  </si>
  <si>
    <t>CARRICK'S INDIGO BLUE</t>
  </si>
  <si>
    <t>S70893/2007</t>
  </si>
  <si>
    <t>CARRICK'S INDIAN STAR</t>
  </si>
  <si>
    <t>SE10103/2022</t>
  </si>
  <si>
    <t>AMAZING LADIES BAMSE</t>
  </si>
  <si>
    <t>SE10104/2022</t>
  </si>
  <si>
    <t>AMAZING LADIES BILLY</t>
  </si>
  <si>
    <t>SE10105/2022</t>
  </si>
  <si>
    <t>AMAZING LADIES BALOO</t>
  </si>
  <si>
    <t>SE10106/2022</t>
  </si>
  <si>
    <t>AMAZING LADIES BELLA MY</t>
  </si>
  <si>
    <t>SE10108/2022</t>
  </si>
  <si>
    <t>AMAZING LADIES BETTAN</t>
  </si>
  <si>
    <t>SE10110/2022</t>
  </si>
  <si>
    <t>AMAZING LADIES BESSIE</t>
  </si>
  <si>
    <t>SE10112/2022</t>
  </si>
  <si>
    <t>AMAZING LADIES BONNIE</t>
  </si>
  <si>
    <t>SE10123/2020</t>
  </si>
  <si>
    <t>FÄLADENS MR FROST</t>
  </si>
  <si>
    <t>SE10127/2020</t>
  </si>
  <si>
    <t>FÄLADENS MISS FAIRY IN BLUE</t>
  </si>
  <si>
    <t>SE10128/2020</t>
  </si>
  <si>
    <t>FÄLADENS MISS FROU-FROU</t>
  </si>
  <si>
    <t>SE10168/2023</t>
  </si>
  <si>
    <t>MIRONIK'S LILLFIA</t>
  </si>
  <si>
    <t>SE10337/2014</t>
  </si>
  <si>
    <t>BEN-TEN</t>
  </si>
  <si>
    <t>SE10338/2014</t>
  </si>
  <si>
    <t>BLUE-LEONFIDO</t>
  </si>
  <si>
    <t>SE10339/2014</t>
  </si>
  <si>
    <t>BLUEMACCHIATO</t>
  </si>
  <si>
    <t>SE10340/2014</t>
  </si>
  <si>
    <t>BARONE-NERO</t>
  </si>
  <si>
    <t>SE10341/2014</t>
  </si>
  <si>
    <t>BLUEBELLE</t>
  </si>
  <si>
    <t>SE10342/2014</t>
  </si>
  <si>
    <t>BIANCANEVE</t>
  </si>
  <si>
    <t>SE10422/2011</t>
  </si>
  <si>
    <t>SAMMEN'S BORN TO BE COOL</t>
  </si>
  <si>
    <t>SE10426/2011</t>
  </si>
  <si>
    <t>SAMMEN'S OVER THE MOON</t>
  </si>
  <si>
    <t>SE10461/2010</t>
  </si>
  <si>
    <t>DAGSLJUS DIRTY DIANA</t>
  </si>
  <si>
    <t>SE10464/2024</t>
  </si>
  <si>
    <t>SKABONA WORTH IT ALL</t>
  </si>
  <si>
    <t>SE10466/2024</t>
  </si>
  <si>
    <t>SKABONA BECAUSE THE NIGHT</t>
  </si>
  <si>
    <t>SE10468/2024</t>
  </si>
  <si>
    <t>SKABONA WORTH A MILLION</t>
  </si>
  <si>
    <t>SE10470/2024</t>
  </si>
  <si>
    <t>SKABONA JUST BECAUSE</t>
  </si>
  <si>
    <t>SE10478/2020</t>
  </si>
  <si>
    <t>BRANTASTIGS LABAN</t>
  </si>
  <si>
    <t>SE10479/2020</t>
  </si>
  <si>
    <t>BRANTASTIGS LUDWIG</t>
  </si>
  <si>
    <t>SE10484/2014</t>
  </si>
  <si>
    <t>AMYFIELD MAYBE I WAS DREAMING</t>
  </si>
  <si>
    <t>SE10485/2014</t>
  </si>
  <si>
    <t>AMYFIELD MATERIAL GIRL</t>
  </si>
  <si>
    <t>SE10487/2014</t>
  </si>
  <si>
    <t>AMYFIELD MODEST MADONNA</t>
  </si>
  <si>
    <t>SE10488/2014</t>
  </si>
  <si>
    <t>AMYFIELD MY FAIR LADY</t>
  </si>
  <si>
    <t>SE10489/2014</t>
  </si>
  <si>
    <t>AMYFIELD MYSTERIUS WAY</t>
  </si>
  <si>
    <t>SE10490/2014</t>
  </si>
  <si>
    <t>AMYFIELD MOONLIGHT SHADOW</t>
  </si>
  <si>
    <t>SE10509/2025</t>
  </si>
  <si>
    <t>MONSTAR'S JACK SPARROW</t>
  </si>
  <si>
    <t>SE10510/2025</t>
  </si>
  <si>
    <t>MONSTAR'S JOE THE DRAGON</t>
  </si>
  <si>
    <t>SE10511/2025</t>
  </si>
  <si>
    <t>MONSTAR'S JAMIE ON FIRE</t>
  </si>
  <si>
    <t>SE10512/2025</t>
  </si>
  <si>
    <t>MONSTAR'S GRACE OF JOLENE</t>
  </si>
  <si>
    <t>SE10513/2025</t>
  </si>
  <si>
    <t>MONSTAR'S JENNIE LEE</t>
  </si>
  <si>
    <t>SE10514/2025</t>
  </si>
  <si>
    <t>MONSTAR'S JOY TO THE WORLD</t>
  </si>
  <si>
    <t>SE10515/2025</t>
  </si>
  <si>
    <t>MONSTAR'S JEWEL IN THE NIGHT</t>
  </si>
  <si>
    <t>SE10611/2014</t>
  </si>
  <si>
    <t>ONEWAY'S ROGER MOORE</t>
  </si>
  <si>
    <t>SE10612/2014</t>
  </si>
  <si>
    <t>ONEWAY'S PIERCE BROSNAN</t>
  </si>
  <si>
    <t>SE10613/2014</t>
  </si>
  <si>
    <t>ONEWAY'S DANIEL CRAIG</t>
  </si>
  <si>
    <t>SE10614/2014</t>
  </si>
  <si>
    <t>ONEWAY'S TIMOTHY DALTON</t>
  </si>
  <si>
    <t>SE10615/2014</t>
  </si>
  <si>
    <t>ONEWAY'S MAUD ADAMS</t>
  </si>
  <si>
    <t>SE10617/2014</t>
  </si>
  <si>
    <t>ONEWAY'S CAROLINE MUNRO</t>
  </si>
  <si>
    <t>SE10684/2019</t>
  </si>
  <si>
    <t>SKABONA MISTER SNOW</t>
  </si>
  <si>
    <t>SE10685/2019</t>
  </si>
  <si>
    <t>SKABONA LET IT SNOW</t>
  </si>
  <si>
    <t>SE10687/2019</t>
  </si>
  <si>
    <t>SKABONA NO SNOW OH NO</t>
  </si>
  <si>
    <t>SE10690/2019</t>
  </si>
  <si>
    <t>SKABONA SNOW ANGEL</t>
  </si>
  <si>
    <t>SE10925/2020</t>
  </si>
  <si>
    <t>COLLYSHET'S ODEN</t>
  </si>
  <si>
    <t>SE10926/2020</t>
  </si>
  <si>
    <t>COLLYSHET'S OZZY</t>
  </si>
  <si>
    <t>SE10927/2020</t>
  </si>
  <si>
    <t>COLLYSHET'S ORION BLACK</t>
  </si>
  <si>
    <t>SE10928/2020</t>
  </si>
  <si>
    <t>COLLYSHET'S OLIVER</t>
  </si>
  <si>
    <t>SE10929/2020</t>
  </si>
  <si>
    <t>COLLYSHET'S OLIVIA</t>
  </si>
  <si>
    <t>SE10931/2020</t>
  </si>
  <si>
    <t>COLLYSHET'S OCTOBUSSY</t>
  </si>
  <si>
    <t>SE10932/2020</t>
  </si>
  <si>
    <t>DAILY PASSION TOUCH OF GOLD GLITTER</t>
  </si>
  <si>
    <t>SE10933/2020</t>
  </si>
  <si>
    <t>DAILY PASSION MIDNIGHT CHARM</t>
  </si>
  <si>
    <t>SE10989/2013</t>
  </si>
  <si>
    <t>AMYFIELD JUMPING JACK FLASH</t>
  </si>
  <si>
    <t>SE10990/2013</t>
  </si>
  <si>
    <t>AMYFIELD JUST CAN'T GET ENOUGH</t>
  </si>
  <si>
    <t>SE11084/2012</t>
  </si>
  <si>
    <t>AMYFIELD GOSSIP GIRL CHERIE</t>
  </si>
  <si>
    <t>SE11085/2012</t>
  </si>
  <si>
    <t>AMYFIELD GLAMOUR GIRL</t>
  </si>
  <si>
    <t>SE11086/2012</t>
  </si>
  <si>
    <t>AMYFIELD GRACEFUL DIAMOND</t>
  </si>
  <si>
    <t>SE11087/2012</t>
  </si>
  <si>
    <t>AMYFIELD GRACEFUL IN BLACK</t>
  </si>
  <si>
    <t>SE11088/2012</t>
  </si>
  <si>
    <t>AMYFIELD GLORY OF NIGHT</t>
  </si>
  <si>
    <t>SE11089/2012</t>
  </si>
  <si>
    <t>AMYFIELD GHOSTRIDER IN BLUE</t>
  </si>
  <si>
    <t>SE11090/2012</t>
  </si>
  <si>
    <t>AMYFIELD GAMBLING MAN</t>
  </si>
  <si>
    <t>SE11091/2012</t>
  </si>
  <si>
    <t>AMYFIELD GUNS N'ROSES</t>
  </si>
  <si>
    <t>SE11209/2019</t>
  </si>
  <si>
    <t>MIRONIK'S VYPIN</t>
  </si>
  <si>
    <t>SE11213/2019</t>
  </si>
  <si>
    <t>SKABONA SHARP DRESSED MAN</t>
  </si>
  <si>
    <t>SE11214/2019</t>
  </si>
  <si>
    <t>SKABONA SHAKE IT UP</t>
  </si>
  <si>
    <t>SE11215/2019</t>
  </si>
  <si>
    <t>SKABONA SHINE BRIGHT AS A DIAMOND</t>
  </si>
  <si>
    <t>SE11216/2019</t>
  </si>
  <si>
    <t>SKABONA SHALALA LALA</t>
  </si>
  <si>
    <t>SE11217/2019</t>
  </si>
  <si>
    <t>SKABONA SHAMELESS BEAUTY</t>
  </si>
  <si>
    <t>SE11218/2019</t>
  </si>
  <si>
    <t>SKABONA SHE LOOKS SO PERFECT</t>
  </si>
  <si>
    <t>SE11336/2019</t>
  </si>
  <si>
    <t>KENSINGTON GATE PORT OF CALL</t>
  </si>
  <si>
    <t>SE11435/2012</t>
  </si>
  <si>
    <t>MIRONIK'S LOVE</t>
  </si>
  <si>
    <t>SE11449/2014</t>
  </si>
  <si>
    <t>LAVAROSE BANDIT JUNIOR</t>
  </si>
  <si>
    <t>SE11450/2014</t>
  </si>
  <si>
    <t>LAVAROSE FOR ETERNITY</t>
  </si>
  <si>
    <t>SE11451/2014</t>
  </si>
  <si>
    <t>LAVAROSE THRUE LOVE</t>
  </si>
  <si>
    <t>SE11452/2014</t>
  </si>
  <si>
    <t>LAVAROSE FAITHFUL FOREVER</t>
  </si>
  <si>
    <t>SE11453/2014</t>
  </si>
  <si>
    <t>LAVAROSE HIGH SCORE</t>
  </si>
  <si>
    <t>SE11486/2013</t>
  </si>
  <si>
    <t>CALLAHORN'S ALL ABOUT LOVE</t>
  </si>
  <si>
    <t>SE11487/2013</t>
  </si>
  <si>
    <t>CALLAHORN'S UNIQUE WISH</t>
  </si>
  <si>
    <t>SE11488/2013</t>
  </si>
  <si>
    <t>CALLAHORN'S MOST WANTED DELICACY</t>
  </si>
  <si>
    <t>SE11501/2023</t>
  </si>
  <si>
    <t>SKABONA UNLIMITED DREAMS</t>
  </si>
  <si>
    <t>SE11503/2023</t>
  </si>
  <si>
    <t>SKABONA DREAM BIG</t>
  </si>
  <si>
    <t>SE11504/2023</t>
  </si>
  <si>
    <t>SKABONA NO LIMIT TO DREAM</t>
  </si>
  <si>
    <t>SE11505/2023</t>
  </si>
  <si>
    <t>SKABONA I HAVE A DREAM</t>
  </si>
  <si>
    <t>SE11568/2022</t>
  </si>
  <si>
    <t>SEA MEADOW'S COOPER</t>
  </si>
  <si>
    <t>SE11570/2022</t>
  </si>
  <si>
    <t>SEA MEADOW'S CHLOE</t>
  </si>
  <si>
    <t>SE11618/2016</t>
  </si>
  <si>
    <t>QUEENHELOISE HEART PRINCESS</t>
  </si>
  <si>
    <t>SE11620/2016</t>
  </si>
  <si>
    <t>QUEENHELOISE HEART BREAKER</t>
  </si>
  <si>
    <t>SE11622/2016</t>
  </si>
  <si>
    <t>QUEENHELOISE HEART TO REMEMBER</t>
  </si>
  <si>
    <t>SE11623/2016</t>
  </si>
  <si>
    <t>QUEENHELOISE HEART AND SOUL</t>
  </si>
  <si>
    <t>SE11627/2014</t>
  </si>
  <si>
    <t>AMYFIELD NEXT DRAMA QUEEN</t>
  </si>
  <si>
    <t>SE11628/2014</t>
  </si>
  <si>
    <t>AMYFIELD NEW GIRL IN TOWN</t>
  </si>
  <si>
    <t>SE11629/2014</t>
  </si>
  <si>
    <t>AMYFIELD NEVER SAY NEVER</t>
  </si>
  <si>
    <t>SE11630/2014</t>
  </si>
  <si>
    <t>AMYFIELD NO MERCY</t>
  </si>
  <si>
    <t>SE11762/2021</t>
  </si>
  <si>
    <t>BALTIMOORE HOT N COLD</t>
  </si>
  <si>
    <t>SE11764/2021</t>
  </si>
  <si>
    <t>BALTIMOORE CIRKEL OF LIFE</t>
  </si>
  <si>
    <t>SE11766/2021</t>
  </si>
  <si>
    <t>BALTIMOORE PERFECT</t>
  </si>
  <si>
    <t>SE12199/2016</t>
  </si>
  <si>
    <t>TOLITA TROLLETS FROST</t>
  </si>
  <si>
    <t>SE12200/2016</t>
  </si>
  <si>
    <t>TOLITA TROLLETS ALADDIN</t>
  </si>
  <si>
    <t>SE12202/2016</t>
  </si>
  <si>
    <t>TOLITA TROLLETS LADY</t>
  </si>
  <si>
    <t>SE12203/2016</t>
  </si>
  <si>
    <t>TOLITA TROLLETS BIANCA</t>
  </si>
  <si>
    <t>SE12266/2012</t>
  </si>
  <si>
    <t>SEABOUND'S THE AMBASSADOR</t>
  </si>
  <si>
    <t>SE12268/2012</t>
  </si>
  <si>
    <t>SEABOUND'S THE IMPERIAL</t>
  </si>
  <si>
    <t>SE12270/2012</t>
  </si>
  <si>
    <t>SEABOUND'S THE CELESTIAL</t>
  </si>
  <si>
    <t>SE12503/2022</t>
  </si>
  <si>
    <t>TOP-FASHION'S ONCE IN A LIFETIME</t>
  </si>
  <si>
    <t>SE12505/2022</t>
  </si>
  <si>
    <t>TOP-FASHION'S OHH SO SWEET</t>
  </si>
  <si>
    <t>SE12506/2022</t>
  </si>
  <si>
    <t>TOP-FASHION'S ONE MOMENT IN TIME</t>
  </si>
  <si>
    <t>SE12558/2015</t>
  </si>
  <si>
    <t>BUSAN'S PETER PAN</t>
  </si>
  <si>
    <t>SE12559/2015</t>
  </si>
  <si>
    <t>BUSAN'S PINOCCIO</t>
  </si>
  <si>
    <t>SE12560/2015</t>
  </si>
  <si>
    <t>BUSAN'S PRUSSILUSKAN</t>
  </si>
  <si>
    <t>SE12561/2015</t>
  </si>
  <si>
    <t>BUSAN'S PIPPI LÅNGSTRUMP</t>
  </si>
  <si>
    <t>SE12562/2015</t>
  </si>
  <si>
    <t>BUSAN'S POMPERIPOSSA</t>
  </si>
  <si>
    <t>SE12563/2015</t>
  </si>
  <si>
    <t>BUSAN'S PHONCAHONTAS</t>
  </si>
  <si>
    <t>SE12706/2013</t>
  </si>
  <si>
    <t>DANDY HEART ENDLESS LOVE</t>
  </si>
  <si>
    <t>SE12707/2013</t>
  </si>
  <si>
    <t>DANDY HEART ENDLESS DESIGN</t>
  </si>
  <si>
    <t>SE12708/2013</t>
  </si>
  <si>
    <t>DANDY HEART ENDLESS ENVY IN BROWN</t>
  </si>
  <si>
    <t>SE12709/2013</t>
  </si>
  <si>
    <t>DANDY HEART ENDLESS MOONLIGHT DREAM</t>
  </si>
  <si>
    <t>SE12710/2013</t>
  </si>
  <si>
    <t>DANDY HEART ENDLESS OCEANS</t>
  </si>
  <si>
    <t>SE12793/2014</t>
  </si>
  <si>
    <t>COLLYDANE'S NIRVANA</t>
  </si>
  <si>
    <t>SE12794/2014</t>
  </si>
  <si>
    <t>COLLYDANE'S NICKELBACK</t>
  </si>
  <si>
    <t>SE12797/2014</t>
  </si>
  <si>
    <t>COLLYDANE'S NAT KING COLE</t>
  </si>
  <si>
    <t>SE12798/2014</t>
  </si>
  <si>
    <t>COLLYDANE'S NALLE</t>
  </si>
  <si>
    <t>SE12906/2013</t>
  </si>
  <si>
    <t>GEMDALES CHARMIGA CONRAD</t>
  </si>
  <si>
    <t>SE12908/2013</t>
  </si>
  <si>
    <t>GEMDALES CHARMFULLE CASPER</t>
  </si>
  <si>
    <t>SE12932/2023</t>
  </si>
  <si>
    <t>SKABONA HEAVEN'S ON FIRE</t>
  </si>
  <si>
    <t>SE12933/2023</t>
  </si>
  <si>
    <t>SKABONA DARK SIDE OF THE MOON</t>
  </si>
  <si>
    <t>SE12934/2023</t>
  </si>
  <si>
    <t>SKABONA KNOCKOUT</t>
  </si>
  <si>
    <t>SE12935/2023</t>
  </si>
  <si>
    <t>SKABONA IF I SAW YOU IN HEAVEN</t>
  </si>
  <si>
    <t>SE13011/2014</t>
  </si>
  <si>
    <t>HAZELGROVE'S NATURAL MYSTIC</t>
  </si>
  <si>
    <t>SE13013/2014</t>
  </si>
  <si>
    <t>HAZELGROVE'S COCODY ROCK</t>
  </si>
  <si>
    <t>SE13014/2014</t>
  </si>
  <si>
    <t>HAZELGROVE'S BUFFALO SOLDIER</t>
  </si>
  <si>
    <t>SE13015/2014</t>
  </si>
  <si>
    <t>HAZELGROVE'S HILLS AND VALLEYS</t>
  </si>
  <si>
    <t>SE13016/2014</t>
  </si>
  <si>
    <t>HAZELGROVE'S SUGER AND SPICE</t>
  </si>
  <si>
    <t>SE13018/2014</t>
  </si>
  <si>
    <t>HAZELGROVE'S EMPRESS OF THE MOON</t>
  </si>
  <si>
    <t>SE13037/2010</t>
  </si>
  <si>
    <t>OTTEY'S GOLDEN NUGGET</t>
  </si>
  <si>
    <t>SE13039/2010</t>
  </si>
  <si>
    <t>DREAM MEADOW'S PRINCE XANDER</t>
  </si>
  <si>
    <t>SE13041/2010</t>
  </si>
  <si>
    <t>DREAM MEADOW'S KING AF NIGHT</t>
  </si>
  <si>
    <t>SE13080/2016</t>
  </si>
  <si>
    <t>ANGELEYE'S MAGIC FIGHTER</t>
  </si>
  <si>
    <t>SE13245/2011</t>
  </si>
  <si>
    <t>BLUE PETIPA'S AZIZ AZAZEL</t>
  </si>
  <si>
    <t>SE13295/2020</t>
  </si>
  <si>
    <t>FRISCO VOM SEEHAIN</t>
  </si>
  <si>
    <t>SE13478/2018</t>
  </si>
  <si>
    <t>FOG N' MISTS BACK TO BLACK</t>
  </si>
  <si>
    <t>SE13479/2018</t>
  </si>
  <si>
    <t>FOG N' MISTS PURPLE RAIN</t>
  </si>
  <si>
    <t>SE13480/2018</t>
  </si>
  <si>
    <t>FOG N' MISTS MA BAKER</t>
  </si>
  <si>
    <t>SE13481/2018</t>
  </si>
  <si>
    <t>FOG N' MISTS ABSOLUTELY RAVISHING</t>
  </si>
  <si>
    <t>SE13482/2018</t>
  </si>
  <si>
    <t>FOG N' MISTS BUFFALO SOLDIER</t>
  </si>
  <si>
    <t>SE13483/2018</t>
  </si>
  <si>
    <t>FOG N' MISTS BLAZE OF GLORY</t>
  </si>
  <si>
    <t>SE13484/2018</t>
  </si>
  <si>
    <t>FOG N' MISTS SIMPLY THE BEST</t>
  </si>
  <si>
    <t>SE13485/2018</t>
  </si>
  <si>
    <t>FOG N' MISTS SMOTH CRIMINAL</t>
  </si>
  <si>
    <t>SE13524/2011</t>
  </si>
  <si>
    <t>ANGELEYE'S MIDWINTER DARK PASSION</t>
  </si>
  <si>
    <t>SE13525/2011</t>
  </si>
  <si>
    <t>ANGELEYE'S MIDWINTER BLUE SKY</t>
  </si>
  <si>
    <t>SE13653/2018</t>
  </si>
  <si>
    <t>CATTALEYA COOL GANGSTER</t>
  </si>
  <si>
    <t>SE13655/2018</t>
  </si>
  <si>
    <t>CATTALEYA SMILING GANGSTER</t>
  </si>
  <si>
    <t>SE13656/2018</t>
  </si>
  <si>
    <t>CATTALEYA HUNTING GANGSTER</t>
  </si>
  <si>
    <t>SE13657/2018</t>
  </si>
  <si>
    <t>CATTALEYA SHOOTING GANGSTER</t>
  </si>
  <si>
    <t>SE13661/2017</t>
  </si>
  <si>
    <t>ONEWAY'S THE CRISPIN</t>
  </si>
  <si>
    <t>SE13663/2017</t>
  </si>
  <si>
    <t>ONEWAY'S SHARP TOP</t>
  </si>
  <si>
    <t>SE13664/2017</t>
  </si>
  <si>
    <t>ONEWAY'S PUPPY FOOT</t>
  </si>
  <si>
    <t>SE13665/2017</t>
  </si>
  <si>
    <t>ONEWAY'S ONE SPOT</t>
  </si>
  <si>
    <t>SE13666/2017</t>
  </si>
  <si>
    <t>ONEWAY'S SPADILLE</t>
  </si>
  <si>
    <t>SE13668/2017</t>
  </si>
  <si>
    <t>ONEWAY'S MAGIC SAM</t>
  </si>
  <si>
    <t>SE13669/2017</t>
  </si>
  <si>
    <t>ONEWAY'S MAGIC AFFAIR</t>
  </si>
  <si>
    <t>SE13672/2012</t>
  </si>
  <si>
    <t>SADRINA'S ROBERTO CARLOS</t>
  </si>
  <si>
    <t>SE13672/2017</t>
  </si>
  <si>
    <t>ONEWAY'S BLUE MAGIC</t>
  </si>
  <si>
    <t>SE13674/2017</t>
  </si>
  <si>
    <t>JEPNICKS CATCH A STAR</t>
  </si>
  <si>
    <t>SE13718/2019</t>
  </si>
  <si>
    <t>RUNNERWAY UNIQE WISH</t>
  </si>
  <si>
    <t>SE13719/2019</t>
  </si>
  <si>
    <t>RUNNERWAY UNDER THE SEA</t>
  </si>
  <si>
    <t>SE13720/2019</t>
  </si>
  <si>
    <t>RUNNERWAY UP WHERE WE BELONG</t>
  </si>
  <si>
    <t>SE13721/2019</t>
  </si>
  <si>
    <t>RUNNERWAY UP UP AND AWAY</t>
  </si>
  <si>
    <t>SE13722/2019</t>
  </si>
  <si>
    <t>SKABONA MIXED SECRET WAY</t>
  </si>
  <si>
    <t>SE13725/2019</t>
  </si>
  <si>
    <t>SKABONA DO NOT MIX</t>
  </si>
  <si>
    <t>SE13726/2019</t>
  </si>
  <si>
    <t>SKABONA SECRET MIX</t>
  </si>
  <si>
    <t>SE13816/2023</t>
  </si>
  <si>
    <t>UTOPIA NOVA ASPIRING'AIMEE</t>
  </si>
  <si>
    <t>SE13817/2023</t>
  </si>
  <si>
    <t>UTOPIA NOVA ATTRACTIVE'ASH</t>
  </si>
  <si>
    <t>SE13818/2023</t>
  </si>
  <si>
    <t>UTOPIA NOVA AMAZING'ASHLY</t>
  </si>
  <si>
    <t>SE13820/2023</t>
  </si>
  <si>
    <t>UTOPIA NOVA AWESOME'ATARI</t>
  </si>
  <si>
    <t>SE13824/2025</t>
  </si>
  <si>
    <t>PRIVAT'S YESSIE</t>
  </si>
  <si>
    <t>SE13887/2012</t>
  </si>
  <si>
    <t>CALLAHORN'S YOU'RE MY SHADE OF BLUE</t>
  </si>
  <si>
    <t>SE13887/2013</t>
  </si>
  <si>
    <t>LEGENDENS ENTERPRICE</t>
  </si>
  <si>
    <t>SE13888/2012</t>
  </si>
  <si>
    <t>CALLAHORN'S YOU ROCK MY WORLD</t>
  </si>
  <si>
    <t>SE13888/2013</t>
  </si>
  <si>
    <t>LEGENDENS STARWIND</t>
  </si>
  <si>
    <t>SE13889/2012</t>
  </si>
  <si>
    <t>CALLAHORN'S YOU WISH YOU WERE ME</t>
  </si>
  <si>
    <t>SE13889/2013</t>
  </si>
  <si>
    <t>LEGENDENS STARSPOT</t>
  </si>
  <si>
    <t>SE14143/2025</t>
  </si>
  <si>
    <t>PUCKOLINAS BASTION DE LA LUNA</t>
  </si>
  <si>
    <t>2025</t>
  </si>
  <si>
    <t>SE14144/2025</t>
  </si>
  <si>
    <t>PUCKOLINAS NEGRA NATURAL</t>
  </si>
  <si>
    <t>SE14145/2025</t>
  </si>
  <si>
    <t>PUCKOLINAS BIUTIFUL CAVA</t>
  </si>
  <si>
    <t>SE14146/2025</t>
  </si>
  <si>
    <t>PUCKOLINAS SECRETS DE MAR</t>
  </si>
  <si>
    <t>SE14147/2025</t>
  </si>
  <si>
    <t>PUCKOLINAS DRAC MAGIC</t>
  </si>
  <si>
    <t>SE14148/2025</t>
  </si>
  <si>
    <t>PUCKOLINAS SEI SOLO</t>
  </si>
  <si>
    <t>SE14166/2010</t>
  </si>
  <si>
    <t>RICKMIX PRINCE OF MIDWINTER</t>
  </si>
  <si>
    <t>SE14167/2010</t>
  </si>
  <si>
    <t>RICKMIX DUKE OF MIDWINTER</t>
  </si>
  <si>
    <t>SE14168/2010</t>
  </si>
  <si>
    <t>RICKMIX KING OF MIDWINTER</t>
  </si>
  <si>
    <t>SE14171/2018</t>
  </si>
  <si>
    <t>COUNTRY OF LOVE GO GO GIRL</t>
  </si>
  <si>
    <t>SE14172/2018</t>
  </si>
  <si>
    <t>COUNTRY OF LOVE GLITTER N GOLD</t>
  </si>
  <si>
    <t>SE14173/2018</t>
  </si>
  <si>
    <t>COUNTRY OF LOVE GLORIOUS GIRL</t>
  </si>
  <si>
    <t>SE14174/2018</t>
  </si>
  <si>
    <t>COUNTRY OF LOVE GAME SET MATCH</t>
  </si>
  <si>
    <t>SE14176/2018</t>
  </si>
  <si>
    <t>COUNTRY OF LOVE GARY GLITTER</t>
  </si>
  <si>
    <t>SE14243/2012</t>
  </si>
  <si>
    <t>COOLHUNT'S FOREIGN AFFAIR</t>
  </si>
  <si>
    <t>SE14244/2012</t>
  </si>
  <si>
    <t>COOLHUNT'S FAST AND FURIOUS</t>
  </si>
  <si>
    <t>SE14373/2023</t>
  </si>
  <si>
    <t>MONSTAR'S ALL GOOD THINGS</t>
  </si>
  <si>
    <t>SE14376/2023</t>
  </si>
  <si>
    <t>MONSTAR'S ALL IS BRIGHT</t>
  </si>
  <si>
    <t>SE14377/2023</t>
  </si>
  <si>
    <t>MONSTAR'S ALL I SEE IS YOU</t>
  </si>
  <si>
    <t>SE14386/2015</t>
  </si>
  <si>
    <t>MANDANE'S GAME OF THRONES</t>
  </si>
  <si>
    <t>SE14387/2015</t>
  </si>
  <si>
    <t>MANDANE'S GOLDILOOKS</t>
  </si>
  <si>
    <t>SE14389/2015</t>
  </si>
  <si>
    <t>MANDANE'S HEART OF GOLD</t>
  </si>
  <si>
    <t>SE14392/2015</t>
  </si>
  <si>
    <t>RYDNEMALMS ARADIS</t>
  </si>
  <si>
    <t>SE14458/2022</t>
  </si>
  <si>
    <t>SAMMEN'S LIFE IS LIFE</t>
  </si>
  <si>
    <t>SE14459/2022</t>
  </si>
  <si>
    <t>SAMMEN'S MAKE LIFE BETTER</t>
  </si>
  <si>
    <t>SE14461/2022</t>
  </si>
  <si>
    <t>SAMMEN'S MAKE IT IN LIFE</t>
  </si>
  <si>
    <t>SE14462/2022</t>
  </si>
  <si>
    <t>SAMMEN'S LIGHT OF LIFE</t>
  </si>
  <si>
    <t>SE14463/2022</t>
  </si>
  <si>
    <t>SAMMEN'S MAKE LIFE BEAUTIFUL</t>
  </si>
  <si>
    <t>SE14477/2025</t>
  </si>
  <si>
    <t>BRANDON</t>
  </si>
  <si>
    <t>SE14478/2025</t>
  </si>
  <si>
    <t>BRUNOISE</t>
  </si>
  <si>
    <t>SE14479/2025</t>
  </si>
  <si>
    <t>BLOSSOM</t>
  </si>
  <si>
    <t>SE14520/2017</t>
  </si>
  <si>
    <t>SE14524/2010</t>
  </si>
  <si>
    <t>MANDANE'S NINA RICCI</t>
  </si>
  <si>
    <t>SE14525/2010</t>
  </si>
  <si>
    <t>MANDANE'S NASTASSJA KINSKI</t>
  </si>
  <si>
    <t>SE14526/2010</t>
  </si>
  <si>
    <t>MANDANE'S NICOLE KIDMAN</t>
  </si>
  <si>
    <t>SE14527/2010</t>
  </si>
  <si>
    <t>MANDANE'S NORMA JEAN</t>
  </si>
  <si>
    <t>SE14528/2010</t>
  </si>
  <si>
    <t>MANDANE'S NEW STAR TO AFRICAN GOLD</t>
  </si>
  <si>
    <t>SE14610/2015</t>
  </si>
  <si>
    <t>MADCAP'S A BLUEBERRY DOT</t>
  </si>
  <si>
    <t>SE14701/2012</t>
  </si>
  <si>
    <t>COLLYSHET'S FREDRICA</t>
  </si>
  <si>
    <t>SE14702/2012</t>
  </si>
  <si>
    <t>COLLYSHET'S FRANZ</t>
  </si>
  <si>
    <t>SE14703/2012</t>
  </si>
  <si>
    <t>COLLYSHET'S FRITZ</t>
  </si>
  <si>
    <t>SE14907/2017</t>
  </si>
  <si>
    <t>COUNTRY OF LOVE ATHINA</t>
  </si>
  <si>
    <t>SE14908/2017</t>
  </si>
  <si>
    <t>COUNTRY OF LOVE AFRODITE</t>
  </si>
  <si>
    <t>SE14909/2017</t>
  </si>
  <si>
    <t>COUNTRY OF LOVE ZEVS</t>
  </si>
  <si>
    <t>SE14910/2017</t>
  </si>
  <si>
    <t>COUNTRY OF LOVE APOLLON</t>
  </si>
  <si>
    <t>SE14911/2017</t>
  </si>
  <si>
    <t>COUNTRY OF LOVE ARES</t>
  </si>
  <si>
    <t>SE14912/2017</t>
  </si>
  <si>
    <t>COUNTRY OF LOVE VICTORY</t>
  </si>
  <si>
    <t>SE14926/2015</t>
  </si>
  <si>
    <t>COLLYDANE'S PINK FLOYD</t>
  </si>
  <si>
    <t>SE14927/2015</t>
  </si>
  <si>
    <t>COLLYDANE'S PAUL MCCARTNEY</t>
  </si>
  <si>
    <t>SE15065/2017</t>
  </si>
  <si>
    <t>TOP-FASHION'S A BLUE DYNAMITE</t>
  </si>
  <si>
    <t>SE15066/2017</t>
  </si>
  <si>
    <t>TOP-FASHION'S AN ANGEL IN BLUE</t>
  </si>
  <si>
    <t>SE15067/2017</t>
  </si>
  <si>
    <t>TOP-FASHION'S A KISS OF AN ANGEL</t>
  </si>
  <si>
    <t>SE15217/2025</t>
  </si>
  <si>
    <t>ASTOLAT'S ILLICIUM</t>
  </si>
  <si>
    <t>SE15218/2025</t>
  </si>
  <si>
    <t>ASTOLAT'S ILLUSTRÁTUS</t>
  </si>
  <si>
    <t>SE15219/2025</t>
  </si>
  <si>
    <t>ASTOLAT'S IMPERÁTA</t>
  </si>
  <si>
    <t>SE15220/2025</t>
  </si>
  <si>
    <t>ASTOLAT'S IONÓPSIS</t>
  </si>
  <si>
    <t>SE15221/2025</t>
  </si>
  <si>
    <t>ASTOLAT'S IPSEA</t>
  </si>
  <si>
    <t>SE15222/2025</t>
  </si>
  <si>
    <t>ASTOLAT'S IZÓTE</t>
  </si>
  <si>
    <t>SE15297/2016</t>
  </si>
  <si>
    <t>TÖRNSKOGENS SORELLA DA VERONA</t>
  </si>
  <si>
    <t>SE15390/2024</t>
  </si>
  <si>
    <t>SPEEDYCROWN'S NELLY RAPP</t>
  </si>
  <si>
    <t>SE15391/2024</t>
  </si>
  <si>
    <t>SPEEDYCROWN'S ROCK WILDER</t>
  </si>
  <si>
    <t>SE15439/2011</t>
  </si>
  <si>
    <t>CALAHOOLAS I WANT IT ALL</t>
  </si>
  <si>
    <t>SE15440/2011</t>
  </si>
  <si>
    <t>CALAHOOLAS LOVE OF MY LIFE</t>
  </si>
  <si>
    <t>SE15442/2011</t>
  </si>
  <si>
    <t>CALAHOOLAS RIDE THE WILD WIND</t>
  </si>
  <si>
    <t>SE15511/2020</t>
  </si>
  <si>
    <t>BALTIMOORE FULL OF FUN</t>
  </si>
  <si>
    <t>SE15513/2020</t>
  </si>
  <si>
    <t>BALTIMOORE FULL OF FUTURE</t>
  </si>
  <si>
    <t>SE15514/2020</t>
  </si>
  <si>
    <t>BALTIMOORE FULL OF FANTASY</t>
  </si>
  <si>
    <t>SE15579/2012</t>
  </si>
  <si>
    <t>DAGLÖSEN'S HONKY TONK WOMEN</t>
  </si>
  <si>
    <t>SE15581/2012</t>
  </si>
  <si>
    <t>DAGLÖSEN'S LOOK WHAT CAT DRAGGED IN</t>
  </si>
  <si>
    <t>SE15612/2024</t>
  </si>
  <si>
    <t>ASTOLAT'S HÉCTORIS</t>
  </si>
  <si>
    <t>SE15614/2024</t>
  </si>
  <si>
    <t>ASTOLAT'S HÉSPERIS</t>
  </si>
  <si>
    <t>SE15620/2024</t>
  </si>
  <si>
    <t>ASTOLAT'S HÓPPEA</t>
  </si>
  <si>
    <t>SE15654/2019</t>
  </si>
  <si>
    <t>GEMDALES HÄRLIGA HJÖRDIS</t>
  </si>
  <si>
    <t>SE15655/2019</t>
  </si>
  <si>
    <t>GEMDALES HYGGLIGA HILDUR</t>
  </si>
  <si>
    <t>SE15733/2012</t>
  </si>
  <si>
    <t>DANDY HEART CAUSING CHAOS</t>
  </si>
  <si>
    <t>SE15734/2012</t>
  </si>
  <si>
    <t>DANDY HEART CONFUSION</t>
  </si>
  <si>
    <t>SE15735/2012</t>
  </si>
  <si>
    <t>DANDY HEART COULD THIS BE LOVE</t>
  </si>
  <si>
    <t>SE15769/2013</t>
  </si>
  <si>
    <t>STEADWYN BLACK BARRISTER</t>
  </si>
  <si>
    <t>SE15771/2013</t>
  </si>
  <si>
    <t>STEADWYN BASIC IN BLUE</t>
  </si>
  <si>
    <t>SE15772/2013</t>
  </si>
  <si>
    <t>STEADWYN BLUEPRINT</t>
  </si>
  <si>
    <t>SE15773/2013</t>
  </si>
  <si>
    <t>STEADWYN BLUE LEGEND</t>
  </si>
  <si>
    <t>SE15774/2013</t>
  </si>
  <si>
    <t>STEADWYN BEAUTIFUL QUEEN</t>
  </si>
  <si>
    <t>SE15775/2013</t>
  </si>
  <si>
    <t>STEADWYN BUTTERFLY</t>
  </si>
  <si>
    <t>SE15802/2013</t>
  </si>
  <si>
    <t>CATTALEYA ANGEL WITH GOLDEN WINGS</t>
  </si>
  <si>
    <t>SE15888/2022</t>
  </si>
  <si>
    <t>BRANTASTIGS QUERCUS</t>
  </si>
  <si>
    <t>SE15891/2022</t>
  </si>
  <si>
    <t>BRANTASTIGS QIA</t>
  </si>
  <si>
    <t>SE15915/2025</t>
  </si>
  <si>
    <t>GATEFIELDS BLUE SKYE</t>
  </si>
  <si>
    <t>SE15916/2025</t>
  </si>
  <si>
    <t>GATEFIELDS SMART IN BLACK</t>
  </si>
  <si>
    <t>SE15917/2025</t>
  </si>
  <si>
    <t>GATEFIELDS SMART LITTLE FAY</t>
  </si>
  <si>
    <t>SE15920/2023</t>
  </si>
  <si>
    <t>DREAMWISHES GOLDEN DANCER</t>
  </si>
  <si>
    <t>SE15921/2023</t>
  </si>
  <si>
    <t>DREAMWISHES GREAT PASSION</t>
  </si>
  <si>
    <t>SE15922/2023</t>
  </si>
  <si>
    <t>DREAMWISHES GOODFELLOW</t>
  </si>
  <si>
    <t>SE15924/2023</t>
  </si>
  <si>
    <t>DREAMWISHES GLORY OF GRACE</t>
  </si>
  <si>
    <t>SE15925/2023</t>
  </si>
  <si>
    <t>DREAMWISHES GLORY OF LOVE</t>
  </si>
  <si>
    <t>SE15966/2011</t>
  </si>
  <si>
    <t>NOBLELIGHT SUMMER OF SIXTY-NINE</t>
  </si>
  <si>
    <t>SE15967/2011</t>
  </si>
  <si>
    <t>NOBLELIGHT LEGENDS OF THE FALL</t>
  </si>
  <si>
    <t>SE15968/2011</t>
  </si>
  <si>
    <t>NOBLELIGHT BEYOND ALL WINTER</t>
  </si>
  <si>
    <t>SE15969/2011</t>
  </si>
  <si>
    <t>NOBLELIGHT PARIS IN SPRING</t>
  </si>
  <si>
    <t>SE15990/2020</t>
  </si>
  <si>
    <t>RUNNERWAY BLUE DREAM</t>
  </si>
  <si>
    <t>SE15991/2020</t>
  </si>
  <si>
    <t>RUNNERWAY KING IN CROWN</t>
  </si>
  <si>
    <t>SE15992/2020</t>
  </si>
  <si>
    <t>RUNNERWAY BLACK DREAM</t>
  </si>
  <si>
    <t>SE15993/2020</t>
  </si>
  <si>
    <t>RUNNERWAY CROWN IN LOVE</t>
  </si>
  <si>
    <t>SE15994/2020</t>
  </si>
  <si>
    <t>RUNNERWAY CROWN OF LILIES</t>
  </si>
  <si>
    <t>SE15995/2020</t>
  </si>
  <si>
    <t>RUNNERWAY FAIRY IN CLOUDS</t>
  </si>
  <si>
    <t>SE15996/2020</t>
  </si>
  <si>
    <t>RUNNERWAY CROWN OF ROSE</t>
  </si>
  <si>
    <t>SE15997/2020</t>
  </si>
  <si>
    <t>RUNNERWAY CROWN OF FAIRY</t>
  </si>
  <si>
    <t>SE16005/2014</t>
  </si>
  <si>
    <t>COOLHUNT'S GREAT BALLS OF FIRE</t>
  </si>
  <si>
    <t>SE16006/2014</t>
  </si>
  <si>
    <t>COOLHUNT'S GLORY OF LOVE</t>
  </si>
  <si>
    <t>SE16007/2014</t>
  </si>
  <si>
    <t>COOLHUNT'S GIFT OF LOVE</t>
  </si>
  <si>
    <t>SE16099/2019</t>
  </si>
  <si>
    <t>PAHA SAPAS CETAN KINYAN</t>
  </si>
  <si>
    <t>SE16100/2019</t>
  </si>
  <si>
    <t>PAHA SAPAS MAHPIYA ICANTAGYA</t>
  </si>
  <si>
    <t>SE16101/2019</t>
  </si>
  <si>
    <t>PAHA SAPAS OGLE LUTA</t>
  </si>
  <si>
    <t>SE16102/2019</t>
  </si>
  <si>
    <t>PAHA SAPAS WAKUKEZA WASTE</t>
  </si>
  <si>
    <t>SE16103/2019</t>
  </si>
  <si>
    <t>PAHA SAPAS WAKAH WAYUPHIKA WIN</t>
  </si>
  <si>
    <t>SE16104/2019</t>
  </si>
  <si>
    <t>PAHA SAPAS WINCINCALA CIKALA</t>
  </si>
  <si>
    <t>SE16105/2019</t>
  </si>
  <si>
    <t>PAHA SAPAS WINYAN WAHAN</t>
  </si>
  <si>
    <t>SE16137/2017</t>
  </si>
  <si>
    <t>RUNNERWAY ORLANDO</t>
  </si>
  <si>
    <t>SE16138/2017</t>
  </si>
  <si>
    <t>RUNNERWAY OLD TRAFFORD</t>
  </si>
  <si>
    <t>SE16139/2017</t>
  </si>
  <si>
    <t>RUNNERWAY OCEAN BLUE</t>
  </si>
  <si>
    <t>SE16140/2017</t>
  </si>
  <si>
    <t>RUNNERWAY OTHILIA</t>
  </si>
  <si>
    <t>SE16141/2017</t>
  </si>
  <si>
    <t>RUNNERWAY OLYMPIA</t>
  </si>
  <si>
    <t>SE16353/2011</t>
  </si>
  <si>
    <t>COLLYSHET'S ELEKTRA</t>
  </si>
  <si>
    <t>SE16354/2011</t>
  </si>
  <si>
    <t>COLLYSHET'S EROS</t>
  </si>
  <si>
    <t>SE16355/2011</t>
  </si>
  <si>
    <t>COLLYSHET'S ENZO</t>
  </si>
  <si>
    <t>SE16465/2022</t>
  </si>
  <si>
    <t>CARRIAGE TO PORT CHARLOTTE</t>
  </si>
  <si>
    <t>SE16466/2022</t>
  </si>
  <si>
    <t>CARRIAGE TO ALICE SPRINGS</t>
  </si>
  <si>
    <t>SE16477/2012</t>
  </si>
  <si>
    <t>CALLAHORN'S ZWEET KISS OF ZTARDUST</t>
  </si>
  <si>
    <t>SE16478/2012</t>
  </si>
  <si>
    <t>CALLAHORN'S ZWEET ZOBER KISS</t>
  </si>
  <si>
    <t>SE16479/2012</t>
  </si>
  <si>
    <t>CALLAHORN'S ZOMETHING EXTRA</t>
  </si>
  <si>
    <t>SE16480/2012</t>
  </si>
  <si>
    <t>CALLAHORN'S ZWEET TASTE OF ZUGAR</t>
  </si>
  <si>
    <t>SE16493/2018</t>
  </si>
  <si>
    <t>BALTIMOORE THUNDERSTRUCK</t>
  </si>
  <si>
    <t>SE16494/2018</t>
  </si>
  <si>
    <t>BALTIMOORE BACK IN BLACK</t>
  </si>
  <si>
    <t>SE16496/2018</t>
  </si>
  <si>
    <t>BALTIMOORE MONEYTALKS</t>
  </si>
  <si>
    <t>SE16582/2016</t>
  </si>
  <si>
    <t>BERMARKS REALLY NICE IN BLUE</t>
  </si>
  <si>
    <t>SE16583/2016</t>
  </si>
  <si>
    <t>BERMARKS REMEMBER ME IN BLUE</t>
  </si>
  <si>
    <t>SE16584/2016</t>
  </si>
  <si>
    <t>BERMARKS ROSSINI IN BLUE</t>
  </si>
  <si>
    <t>SE16585/2016</t>
  </si>
  <si>
    <t>BERMARKS RINALDO</t>
  </si>
  <si>
    <t>SE16586/2016</t>
  </si>
  <si>
    <t>BERMARKS REAGAN</t>
  </si>
  <si>
    <t>SE16587/2016</t>
  </si>
  <si>
    <t>BERMARKS REMEDY IN BLUE</t>
  </si>
  <si>
    <t>SE16602/2014</t>
  </si>
  <si>
    <t>BEYOND'S TRULY YOUR DREAM</t>
  </si>
  <si>
    <t>SE16603/2014</t>
  </si>
  <si>
    <t>BEYOND'S TRULY MADLY DEEPLY</t>
  </si>
  <si>
    <t>SE16604/2014</t>
  </si>
  <si>
    <t>BEYOND'S TRULY AN ANGEL</t>
  </si>
  <si>
    <t>SE16606/2014</t>
  </si>
  <si>
    <t>BEYOND'S TRULY SWEET AND SOUR</t>
  </si>
  <si>
    <t>SE16732/2019</t>
  </si>
  <si>
    <t>BRANTASTIGS KANDO</t>
  </si>
  <si>
    <t>SE16735/2019</t>
  </si>
  <si>
    <t>SE16736/2019</t>
  </si>
  <si>
    <t>BRANTASTIGS KLARA</t>
  </si>
  <si>
    <t>SE16740/2019</t>
  </si>
  <si>
    <t>CALLAHORN'S KING OF SAND</t>
  </si>
  <si>
    <t>SE16741/2019</t>
  </si>
  <si>
    <t>CALLAHORN'S TRUE COLOURS</t>
  </si>
  <si>
    <t>SE16742/2019</t>
  </si>
  <si>
    <t>CALLAHORN'S LOST COLOURS</t>
  </si>
  <si>
    <t>SE16849/2017</t>
  </si>
  <si>
    <t>FOG N' MISTS PERFECT ANGELSDOT</t>
  </si>
  <si>
    <t>SE16850/2017</t>
  </si>
  <si>
    <t>FOG N' MISTS PERFECT ANGEL IN BLACK</t>
  </si>
  <si>
    <t>SE16875/2022</t>
  </si>
  <si>
    <t>GLAMSHINE'S SPARKLING BLACK</t>
  </si>
  <si>
    <t>SE16876/2022</t>
  </si>
  <si>
    <t>GLAMSHINE'S BLACK MIXTURE</t>
  </si>
  <si>
    <t>SE16877/2022</t>
  </si>
  <si>
    <t>GLAMSHINE'S FUTURE IN BLACK</t>
  </si>
  <si>
    <t>SE16878/2022</t>
  </si>
  <si>
    <t>GLAMSHINE'S BLACK VELVET</t>
  </si>
  <si>
    <t>SE16879/2022</t>
  </si>
  <si>
    <t>GLAMSHINE'S BLACK ON BLACK</t>
  </si>
  <si>
    <t>SE16880/2022</t>
  </si>
  <si>
    <t>GLAMSHINE'S BLACK AND WHITE</t>
  </si>
  <si>
    <t>SE16915/2022</t>
  </si>
  <si>
    <t>FANCYMORE GROOVY GIBSON</t>
  </si>
  <si>
    <t>SE16942/2022</t>
  </si>
  <si>
    <t>A'PALOS DRAGON</t>
  </si>
  <si>
    <t>SE16943/2022</t>
  </si>
  <si>
    <t>A'PALOS MUSKOT</t>
  </si>
  <si>
    <t>SE16944/2022</t>
  </si>
  <si>
    <t>A'PALOS KANEL</t>
  </si>
  <si>
    <t>SE16945/2022</t>
  </si>
  <si>
    <t>A'PALOS HOT CHILI</t>
  </si>
  <si>
    <t>SE16946/2022</t>
  </si>
  <si>
    <t>A'PALOS HOT CAYENNE</t>
  </si>
  <si>
    <t>SE17014/2011</t>
  </si>
  <si>
    <t>GLAMSHINE'S DELICATE DREAM</t>
  </si>
  <si>
    <t>SE17015/2011</t>
  </si>
  <si>
    <t>GLAMSHINE'S DIAMOND DREAM</t>
  </si>
  <si>
    <t>SE17017/2011</t>
  </si>
  <si>
    <t>GLAMSHINE'S DREAM DESIGN</t>
  </si>
  <si>
    <t>SE17018/2011</t>
  </si>
  <si>
    <t>GLAMSHINE'S DREAM TREASURE</t>
  </si>
  <si>
    <t>SE17019/2011</t>
  </si>
  <si>
    <t>GLAMSHINE'S DREAM CHASER</t>
  </si>
  <si>
    <t>SE17043/2016</t>
  </si>
  <si>
    <t>SWEETCAILEANZ BLAZING FIGHTER</t>
  </si>
  <si>
    <t>SE17044/2016</t>
  </si>
  <si>
    <t>SWEETCAILEANZ BLAZING LEADER</t>
  </si>
  <si>
    <t>SE17046/2016</t>
  </si>
  <si>
    <t>SWEETCAILEANZ BLAZING REBEL</t>
  </si>
  <si>
    <t>SE17047/2016</t>
  </si>
  <si>
    <t>SWEETCAILEANZ BLAZING BEAUTY BEA</t>
  </si>
  <si>
    <t>SE17094/2012</t>
  </si>
  <si>
    <t>BEYOND'S QUITE LIKE AN ANGEL</t>
  </si>
  <si>
    <t>SE17162/2010</t>
  </si>
  <si>
    <t>WOOD ISLET AS SCORPIO</t>
  </si>
  <si>
    <t>SE17196/2011</t>
  </si>
  <si>
    <t>GEMDALES ALERTA ALBERTA</t>
  </si>
  <si>
    <t>SE17197/2011</t>
  </si>
  <si>
    <t>GEMDALES ALVSKÖNA ALFHILD</t>
  </si>
  <si>
    <t>SE17236/2023</t>
  </si>
  <si>
    <t>WEIMSTARS MYNTA AF TEQUILA</t>
  </si>
  <si>
    <t>SE17238/2023</t>
  </si>
  <si>
    <t>WEIMSTARS CHILLI AF TEQUILA</t>
  </si>
  <si>
    <t>SE17275/2014</t>
  </si>
  <si>
    <t>BLUSHING ONCE IN A LIFETIME</t>
  </si>
  <si>
    <t>SE17293/2016</t>
  </si>
  <si>
    <t>BLUSHING QUICK SWEET FLAX</t>
  </si>
  <si>
    <t>SE17294/2016</t>
  </si>
  <si>
    <t>BLUSHING QUICK SWEET FIX</t>
  </si>
  <si>
    <t>SE17363/2023</t>
  </si>
  <si>
    <t>MEADOW LANE'S HEAVEN CAN WAIT</t>
  </si>
  <si>
    <t>SE17364/2023</t>
  </si>
  <si>
    <t>MEADOW LANE'S TOUCHED BY HEAVEN</t>
  </si>
  <si>
    <t>SE17365/2023</t>
  </si>
  <si>
    <t>MEADOW LANE'S SEVENTH HEAVEN</t>
  </si>
  <si>
    <t>SE17366/2023</t>
  </si>
  <si>
    <t>MEADOW LANE'S HEAVEN'S  ON FIRE</t>
  </si>
  <si>
    <t>SE17367/2023</t>
  </si>
  <si>
    <t>MEADOW LANE'S MATCHMADE IN HEAVEN</t>
  </si>
  <si>
    <t>SE17418/2025</t>
  </si>
  <si>
    <t>BALTIMOORE BOLT OF LIGHTNING</t>
  </si>
  <si>
    <t>SE17419/2025</t>
  </si>
  <si>
    <t>BALTIMOORE FIREUP OF UNKNOWN ORIGIN</t>
  </si>
  <si>
    <t>SE17420/2025</t>
  </si>
  <si>
    <t>BALTIMOORE LIGHT OF HOPE</t>
  </si>
  <si>
    <t>SE17421/2025</t>
  </si>
  <si>
    <t>BALTIMOORE LIGHT UP MY LIFE</t>
  </si>
  <si>
    <t>SE17422/2012</t>
  </si>
  <si>
    <t>COLLEYDOGS ASTRID</t>
  </si>
  <si>
    <t>SE17422/2025</t>
  </si>
  <si>
    <t>BALTIMOORE LIGHT OF MINE</t>
  </si>
  <si>
    <t>SE17423/2025</t>
  </si>
  <si>
    <t>BALTIMOORE LIGHT UP</t>
  </si>
  <si>
    <t>SE17424/2012</t>
  </si>
  <si>
    <t>COLLEYDOGS ALBIN</t>
  </si>
  <si>
    <t>SE17425/2012</t>
  </si>
  <si>
    <t>COLLEYDOGS AUGUST</t>
  </si>
  <si>
    <t>SE17426/2012</t>
  </si>
  <si>
    <t>COLLEYDOGS ADAM</t>
  </si>
  <si>
    <t>SE17465/2013</t>
  </si>
  <si>
    <t>DANDY HEART FOR YOUR EYES ONLY</t>
  </si>
  <si>
    <t>SE17466/2013</t>
  </si>
  <si>
    <t>DANDY HEART FAST 'N FURIOUS</t>
  </si>
  <si>
    <t>SE17467/2013</t>
  </si>
  <si>
    <t>DANDY HEART FAR FROM OVER</t>
  </si>
  <si>
    <t>SE17580/2018</t>
  </si>
  <si>
    <t>GEMDALES GALANTA GUSTAV</t>
  </si>
  <si>
    <t>SE17637/2014</t>
  </si>
  <si>
    <t>GREAT STARS AZLAN</t>
  </si>
  <si>
    <t>SE17638/2014</t>
  </si>
  <si>
    <t>GREAT STARS ARAGON</t>
  </si>
  <si>
    <t>SE17639/2014</t>
  </si>
  <si>
    <t>GREAT STARS FAITHFUL DREAM</t>
  </si>
  <si>
    <t>SE17640/2014</t>
  </si>
  <si>
    <t>GREAT STARS FAITHFUL LEADING LADY</t>
  </si>
  <si>
    <t>SE17640/2020</t>
  </si>
  <si>
    <t>SAPPHIRESKY SUN WILL COME</t>
  </si>
  <si>
    <t>SE17641/2020</t>
  </si>
  <si>
    <t>SAPPHIRESKY SKIES AHEAD</t>
  </si>
  <si>
    <t>SE17642/2020</t>
  </si>
  <si>
    <t>SAPPHIRESKY UNDER THE STARS</t>
  </si>
  <si>
    <t>SE17643/2020</t>
  </si>
  <si>
    <t>SAPPHIRESKY THE MOON</t>
  </si>
  <si>
    <t>SE17644/2020</t>
  </si>
  <si>
    <t>SAPPHIRESKY KISSED THE SKY</t>
  </si>
  <si>
    <t>SE17684/2016</t>
  </si>
  <si>
    <t>SKABONA HOT'N COLD</t>
  </si>
  <si>
    <t>SE17685/2016</t>
  </si>
  <si>
    <t>SKABONA HOT IN THE CITY</t>
  </si>
  <si>
    <t>SE17686/2016</t>
  </si>
  <si>
    <t>SKABONA SOME LIKE IT HOT</t>
  </si>
  <si>
    <t>SE17687/2016</t>
  </si>
  <si>
    <t>SKABONA HOT BLACKBERRY</t>
  </si>
  <si>
    <t>SE17688/2016</t>
  </si>
  <si>
    <t>SKABONA HOT'N FUN</t>
  </si>
  <si>
    <t>SE17689/2016</t>
  </si>
  <si>
    <t>SKABONA HOT DEAL</t>
  </si>
  <si>
    <t>SE17690/2016</t>
  </si>
  <si>
    <t>SKABONA THE GAMBLER</t>
  </si>
  <si>
    <t>SE17691/2016</t>
  </si>
  <si>
    <t>SKABONA FORBIDDEN GAME</t>
  </si>
  <si>
    <t>SE17694/2016</t>
  </si>
  <si>
    <t>SKABONA LOVE GAME</t>
  </si>
  <si>
    <t>SE17780/2019</t>
  </si>
  <si>
    <t>RUNNERWAY VAGABOND</t>
  </si>
  <si>
    <t>SE17832/2024</t>
  </si>
  <si>
    <t>ONEWAY'S PALLE KULING</t>
  </si>
  <si>
    <t>SE17833/2024</t>
  </si>
  <si>
    <t>ONEWAY'S ZIG ZAG</t>
  </si>
  <si>
    <t>SE17834/2024</t>
  </si>
  <si>
    <t>ONEWAY'S PIM PIM</t>
  </si>
  <si>
    <t>SE17840/2012</t>
  </si>
  <si>
    <t>KARI'DAHLS MARTIN MICALLAF</t>
  </si>
  <si>
    <t>SE17842/2012</t>
  </si>
  <si>
    <t>KARI'DAHLS MAX MARA</t>
  </si>
  <si>
    <t>SE17943/2018</t>
  </si>
  <si>
    <t>COLLYSHET'S LOTHAR</t>
  </si>
  <si>
    <t>SE17944/2018</t>
  </si>
  <si>
    <t>COLLYSHET'S LEX</t>
  </si>
  <si>
    <t>SE17945/2018</t>
  </si>
  <si>
    <t>COLLYSHET'S LOKE</t>
  </si>
  <si>
    <t>SE17946/2018</t>
  </si>
  <si>
    <t>COLLYSHET'S LEONARD</t>
  </si>
  <si>
    <t>SE17947/2018</t>
  </si>
  <si>
    <t>COLLYSHET'S LUDVIG</t>
  </si>
  <si>
    <t>SE17948/2018</t>
  </si>
  <si>
    <t>COLLYSHET'S LIVE</t>
  </si>
  <si>
    <t>SE18161/2022</t>
  </si>
  <si>
    <t>BRANTASTIGS RAMBLING RECTOR</t>
  </si>
  <si>
    <t>SE18163/2022</t>
  </si>
  <si>
    <t>BRANTASTIGS ROSANNA</t>
  </si>
  <si>
    <t>SE18164/2022</t>
  </si>
  <si>
    <t>BRANTASTIGS ROTKÄPPCHEN</t>
  </si>
  <si>
    <t>SE18215/2014</t>
  </si>
  <si>
    <t>ONEWAY'S MOONCHILD</t>
  </si>
  <si>
    <t>SE18322/2022</t>
  </si>
  <si>
    <t>ONEWAY'S CK ONE</t>
  </si>
  <si>
    <t>SE18323/2022</t>
  </si>
  <si>
    <t>ONEWAY'S ARMANI CODE</t>
  </si>
  <si>
    <t>SE18324/2022</t>
  </si>
  <si>
    <t>ONEWAY'S ZINO DAVIDOFF</t>
  </si>
  <si>
    <t>SE18325/2022</t>
  </si>
  <si>
    <t>ONEWAY'S ROCK ME</t>
  </si>
  <si>
    <t>SE18326/2022</t>
  </si>
  <si>
    <t>ONEWAY'S THE ONE</t>
  </si>
  <si>
    <t>SE18328/2022</t>
  </si>
  <si>
    <t>ONEWAY'S VANILLA MUSK</t>
  </si>
  <si>
    <t>SE18329/2022</t>
  </si>
  <si>
    <t>ONEWAY'S BE DELICIOUS</t>
  </si>
  <si>
    <t>SE18330/2022</t>
  </si>
  <si>
    <t>ONEWAY'S SECRET WISH</t>
  </si>
  <si>
    <t>SE18336/2017</t>
  </si>
  <si>
    <t>A'PALOS BLACK ROCOCO</t>
  </si>
  <si>
    <t>SE18337/2017</t>
  </si>
  <si>
    <t>A'PALOS MYSTICA BLACK VELVET</t>
  </si>
  <si>
    <t>SE18338/2017</t>
  </si>
  <si>
    <t>A'PALOS BLACK DIAMOND</t>
  </si>
  <si>
    <t>SE18340/2017</t>
  </si>
  <si>
    <t>A'PALOS SWEET GOLDE SCILLA</t>
  </si>
  <si>
    <t>SE18341/2017</t>
  </si>
  <si>
    <t>A'PALOS BLACK LICORICE</t>
  </si>
  <si>
    <t>SE18342/2017</t>
  </si>
  <si>
    <t>A'PALOS BROWN BROWNIE</t>
  </si>
  <si>
    <t>SE18343/2017</t>
  </si>
  <si>
    <t>A'PALOS SWEET TOSCA</t>
  </si>
  <si>
    <t>SE18373/2016</t>
  </si>
  <si>
    <t>SE18374/2016</t>
  </si>
  <si>
    <t>JACK MACK'S XDREAM AOSTA</t>
  </si>
  <si>
    <t>SE18392/2014</t>
  </si>
  <si>
    <t>GLYTTAN'S SURVIVAL CHA'TIMA</t>
  </si>
  <si>
    <t>SE18393/2014</t>
  </si>
  <si>
    <t>GLYTTAN'S SURVIVAL CHITTO</t>
  </si>
  <si>
    <t>SE18394/2014</t>
  </si>
  <si>
    <t>GLYTTAN'S SURVIVAL CHA'RIS</t>
  </si>
  <si>
    <t>SE18396/2014</t>
  </si>
  <si>
    <t>GLYTTAN'S SURVIVAL CHOGAN</t>
  </si>
  <si>
    <t>SE18397/2014</t>
  </si>
  <si>
    <t>GLYTTAN'S SURVIVAL CHIQALA</t>
  </si>
  <si>
    <t>SE18398/2014</t>
  </si>
  <si>
    <t>GLYTTAN'S SURVIVAL CHEVEYO</t>
  </si>
  <si>
    <t>SE18399/2014</t>
  </si>
  <si>
    <t>GLYTTAN'S SURVIVAL CHEROKEE</t>
  </si>
  <si>
    <t>SE18461/2017</t>
  </si>
  <si>
    <t>QUEEN-PETIPA'S</t>
  </si>
  <si>
    <t>SE18462/2017</t>
  </si>
  <si>
    <t>MISS-PETIPA'S</t>
  </si>
  <si>
    <t>SE18491/2016</t>
  </si>
  <si>
    <t>SE18494/2010</t>
  </si>
  <si>
    <t>ANGELEYE'S STORMY WEATHER</t>
  </si>
  <si>
    <t>SE18510/2023</t>
  </si>
  <si>
    <t>STARSPANGLE'S KENTUCKY</t>
  </si>
  <si>
    <t>SE18511/2023</t>
  </si>
  <si>
    <t>STARSPANGLE'S MAINE</t>
  </si>
  <si>
    <t>SE18512/2023</t>
  </si>
  <si>
    <t>STARSPANGLE'S NEVADA</t>
  </si>
  <si>
    <t>SE18640/2012</t>
  </si>
  <si>
    <t>COLLYSHET'S GULLAN</t>
  </si>
  <si>
    <t>SE18641/2012</t>
  </si>
  <si>
    <t>COLLYSHET'S GINA</t>
  </si>
  <si>
    <t>SE18643/2012</t>
  </si>
  <si>
    <t>COLLYSHET'S GERRI H</t>
  </si>
  <si>
    <t>SE18644/2012</t>
  </si>
  <si>
    <t>COLLYSHET'S GLORIA G</t>
  </si>
  <si>
    <t>SE18645/2012</t>
  </si>
  <si>
    <t>COLLYSHET'S GLITTER</t>
  </si>
  <si>
    <t>SE18646/2012</t>
  </si>
  <si>
    <t>COLLYSHET'S GERONIMO</t>
  </si>
  <si>
    <t>SE18788/2013</t>
  </si>
  <si>
    <t>SKABONA SHOW MAKER</t>
  </si>
  <si>
    <t>SE18789/2013</t>
  </si>
  <si>
    <t>SKABONA SHOW OFF</t>
  </si>
  <si>
    <t>SE18793/2013</t>
  </si>
  <si>
    <t>SKABONA SHOW THE CLASS</t>
  </si>
  <si>
    <t>SE18794/2013</t>
  </si>
  <si>
    <t>SKABONA SHOW STAR</t>
  </si>
  <si>
    <t>SE18809/2018</t>
  </si>
  <si>
    <t>SHEP'S QUALCOSA DI BELLO PER VOI</t>
  </si>
  <si>
    <t>SE18812/2017</t>
  </si>
  <si>
    <t>LUNDECOCK'S BLACK LOVE AFFAIR</t>
  </si>
  <si>
    <t>SE18813/2017</t>
  </si>
  <si>
    <t>LUNDECOCK'S BLACK TULIP</t>
  </si>
  <si>
    <t>SE18815/2017</t>
  </si>
  <si>
    <t>LUNDECOCK'S BLUES BROTHER</t>
  </si>
  <si>
    <t>SE18840/2025</t>
  </si>
  <si>
    <t>SAMMEN'S JUST YOU 'N' ME</t>
  </si>
  <si>
    <t>SE18841/2025</t>
  </si>
  <si>
    <t>SAMMEN'S NEW HEAVEN</t>
  </si>
  <si>
    <t>SE18842/2025</t>
  </si>
  <si>
    <t>SAMMEN'S YOU'RE THE INSPIRATION</t>
  </si>
  <si>
    <t>SE18843/2025</t>
  </si>
  <si>
    <t>SAMMEN'S THIS IS THE ONE</t>
  </si>
  <si>
    <t>SE18844/2025</t>
  </si>
  <si>
    <t>SAMMEN'S LAY LADY LAY</t>
  </si>
  <si>
    <t>SE18946/2024</t>
  </si>
  <si>
    <t>BRANTASTIGS UFFE</t>
  </si>
  <si>
    <t>SE19071/2019</t>
  </si>
  <si>
    <t>MONDRENI'S ANGEL OF AFFECTION</t>
  </si>
  <si>
    <t>SE19086/2016</t>
  </si>
  <si>
    <t>SPOTTY DOT'S FLYING CIRCUS</t>
  </si>
  <si>
    <t>SE19087/2016</t>
  </si>
  <si>
    <t>SPOTTY DOT'S LIVE AT HOLLYWOOD BOWL</t>
  </si>
  <si>
    <t>SE19091/2010</t>
  </si>
  <si>
    <t>CALLAHORN'S USING ONLY VERSACE</t>
  </si>
  <si>
    <t>SE19093/2010</t>
  </si>
  <si>
    <t>CALLAHORN'S UNTOLD STORY</t>
  </si>
  <si>
    <t>SE19094/2010</t>
  </si>
  <si>
    <t>CALLAHORN'S UNCUT GEM</t>
  </si>
  <si>
    <t>SE19095/2010</t>
  </si>
  <si>
    <t>CALLAHORN'S UNUSUAL DIAMOND</t>
  </si>
  <si>
    <t>SE19096/2010</t>
  </si>
  <si>
    <t>CALLAHORN'S U ARE GREAT</t>
  </si>
  <si>
    <t>SE19202/2025</t>
  </si>
  <si>
    <t>SKABONA MAKE A WISH</t>
  </si>
  <si>
    <t>SE19246/2015</t>
  </si>
  <si>
    <t>BLUSHING PROPER BOY</t>
  </si>
  <si>
    <t>SE19247/2015</t>
  </si>
  <si>
    <t>BLUSHING PLAYBOY</t>
  </si>
  <si>
    <t>SE19248/2015</t>
  </si>
  <si>
    <t>BLUSHING PRESIDENT</t>
  </si>
  <si>
    <t>SE19281/2013</t>
  </si>
  <si>
    <t>GREAT STARS BLACK SHIELD</t>
  </si>
  <si>
    <t>SE19283/2013</t>
  </si>
  <si>
    <t>GREAT STARS NEW GENERATION</t>
  </si>
  <si>
    <t>SE19284/2013</t>
  </si>
  <si>
    <t>GREAT STARS DIRECT CONNECTION</t>
  </si>
  <si>
    <t>SE19295/2019</t>
  </si>
  <si>
    <t>STRAIGHTLINE'S X-MAN</t>
  </si>
  <si>
    <t>SE19296/2019</t>
  </si>
  <si>
    <t>STRAIGHTLINE'S XANDOR</t>
  </si>
  <si>
    <t>SE19297/2019</t>
  </si>
  <si>
    <t>STRAIGHTLINE'S XANTÉ</t>
  </si>
  <si>
    <t>SE19298/2025</t>
  </si>
  <si>
    <t>SKABONA THE EXCLUSIVE</t>
  </si>
  <si>
    <t>SE19300/2019</t>
  </si>
  <si>
    <t>STRAIGHTLINE'S X-TRA LOVE</t>
  </si>
  <si>
    <t>SE19301/2019</t>
  </si>
  <si>
    <t>STRAIGHTLINE'S X-TRA FOR ME</t>
  </si>
  <si>
    <t>SE19398/2020</t>
  </si>
  <si>
    <t>SKABONA BE MY VALENTINE</t>
  </si>
  <si>
    <t>SE19400/2020</t>
  </si>
  <si>
    <t>SKABONA FOREVER YOURS</t>
  </si>
  <si>
    <t>SE19402/2020</t>
  </si>
  <si>
    <t>SKABONA HELLO LOVE</t>
  </si>
  <si>
    <t>SE19403/2017</t>
  </si>
  <si>
    <t>KENDRAKES GOLDPRINT</t>
  </si>
  <si>
    <t>SE19404/2017</t>
  </si>
  <si>
    <t>KENDRAKES GOLDSMITH</t>
  </si>
  <si>
    <t>SE19405/2017</t>
  </si>
  <si>
    <t>KENDRAKES MARVIN GAYE</t>
  </si>
  <si>
    <t>SE19406/2017</t>
  </si>
  <si>
    <t>KENDRAKES ZIGGY STARDUST</t>
  </si>
  <si>
    <t>SE19407/2017</t>
  </si>
  <si>
    <t>KENDRAKES BLACKPRINT</t>
  </si>
  <si>
    <t>SE19408/2017</t>
  </si>
  <si>
    <t>KENDRAKES BLUEPRINT</t>
  </si>
  <si>
    <t>SE19409/2017</t>
  </si>
  <si>
    <t>KENDRAKES PARISIENNE</t>
  </si>
  <si>
    <t>SE19417/2018</t>
  </si>
  <si>
    <t>SKABONA PLAYBOY</t>
  </si>
  <si>
    <t>SE19418/2018</t>
  </si>
  <si>
    <t>SKABONA EXTRA PLAYER</t>
  </si>
  <si>
    <t>SE19524/2011</t>
  </si>
  <si>
    <t>TIMOJAZ MIRACLE</t>
  </si>
  <si>
    <t>SE19525/2011</t>
  </si>
  <si>
    <t>TIMOJAZ HESITATE</t>
  </si>
  <si>
    <t>SE19546/2022</t>
  </si>
  <si>
    <t>STRAIGHTLINE'S GARP</t>
  </si>
  <si>
    <t>SE19548/2022</t>
  </si>
  <si>
    <t>STRAIGHTLINE'S GORDON</t>
  </si>
  <si>
    <t>SE19701/2012</t>
  </si>
  <si>
    <t>SPIREAN'S SPARKLING STARLIGHT</t>
  </si>
  <si>
    <t>SE19759/2018</t>
  </si>
  <si>
    <t>LAWLESS THE ALL AMERICAN PROTOTYPE</t>
  </si>
  <si>
    <t>SE19768/2010</t>
  </si>
  <si>
    <t>LIELOC'S BISTER MR MAGIC</t>
  </si>
  <si>
    <t>SE19769/2010</t>
  </si>
  <si>
    <t>LIELOC'S BRIGHT MAGIC GIRL</t>
  </si>
  <si>
    <t>SE19834/2019</t>
  </si>
  <si>
    <t>STRAIGHTLINE'S YAHOO</t>
  </si>
  <si>
    <t>SE19835/2019</t>
  </si>
  <si>
    <t>STRAIGHTLINE'S YIN AND YANG</t>
  </si>
  <si>
    <t>SE19836/2019</t>
  </si>
  <si>
    <t>STRAIGHTLINE'S FOREVER YOUNG</t>
  </si>
  <si>
    <t>SE19958/2012</t>
  </si>
  <si>
    <t>EYESDELIGHT KING OF HEARTS</t>
  </si>
  <si>
    <t>SE19962/2012</t>
  </si>
  <si>
    <t>SCAR</t>
  </si>
  <si>
    <t>SE19964/2012</t>
  </si>
  <si>
    <t>BALOO</t>
  </si>
  <si>
    <t>SE19965/2012</t>
  </si>
  <si>
    <t>PUMBA</t>
  </si>
  <si>
    <t>SE19966/2012</t>
  </si>
  <si>
    <t>TIILA</t>
  </si>
  <si>
    <t>SE19967/2012</t>
  </si>
  <si>
    <t>ARIEL</t>
  </si>
  <si>
    <t>SE19968/2012</t>
  </si>
  <si>
    <t>DORIS</t>
  </si>
  <si>
    <t>SE19969/2012</t>
  </si>
  <si>
    <t>AMYFIELD HERO OF WAR</t>
  </si>
  <si>
    <t>SE19970/2012</t>
  </si>
  <si>
    <t>AMYFIELD HEART N' SOUL</t>
  </si>
  <si>
    <t>SE20008/2018</t>
  </si>
  <si>
    <t>SPEEDYCROWN'S BLUE STAR SHAKER</t>
  </si>
  <si>
    <t>SE20009/2018</t>
  </si>
  <si>
    <t>SPEEDYCROWN'S KUNG FU FIGHTING</t>
  </si>
  <si>
    <t>SE20010/2018</t>
  </si>
  <si>
    <t>SPEEDYCROWN'S FREEDOM FIGHTER</t>
  </si>
  <si>
    <t>SE20011/2018</t>
  </si>
  <si>
    <t>SPEEDYCROWN'S PRINCE CHARMING</t>
  </si>
  <si>
    <t>SE20018/2017</t>
  </si>
  <si>
    <t>ASTOLAT'S EXIMIUS EPILINUM</t>
  </si>
  <si>
    <t>SE20214/2018</t>
  </si>
  <si>
    <t>BEYOND'S ALWAYS A LADY</t>
  </si>
  <si>
    <t>SE20215/2018</t>
  </si>
  <si>
    <t>BEYOND'S ALWAYS A STAR</t>
  </si>
  <si>
    <t>SE20216/2018</t>
  </si>
  <si>
    <t>BEYOND'S ALWAYS A HERO</t>
  </si>
  <si>
    <t>SE20218/2018</t>
  </si>
  <si>
    <t>BEYOND'S ALWAYS A STORM</t>
  </si>
  <si>
    <t>SE20219/2018</t>
  </si>
  <si>
    <t>BEYOND'S ALWAYS A HEARTBREAKER</t>
  </si>
  <si>
    <t>SE20238/2025</t>
  </si>
  <si>
    <t>NODSTAGÅRDENS DIAMONDS ARE FOREVER</t>
  </si>
  <si>
    <t>SE20239/2025</t>
  </si>
  <si>
    <t>NODSTAGÅRDENS DEJA VU</t>
  </si>
  <si>
    <t>SE20240/2025</t>
  </si>
  <si>
    <t>NODSTAGÅRDENS DANCING IN THE DARK</t>
  </si>
  <si>
    <t>SE20241/2025</t>
  </si>
  <si>
    <t>NODSTAGÅRDENS DIRTY HARRY</t>
  </si>
  <si>
    <t>SE20242/2025</t>
  </si>
  <si>
    <t>NODSTAGÅRDENS DUSTY ROSE</t>
  </si>
  <si>
    <t>SE20243/2025</t>
  </si>
  <si>
    <t>NODSTAGÅRDENS DANCING QUEEN</t>
  </si>
  <si>
    <t>SE20244/2025</t>
  </si>
  <si>
    <t>NODSTAGÅRDENS DIAMONDS IN THE SKY</t>
  </si>
  <si>
    <t>SE20276/2013</t>
  </si>
  <si>
    <t>UNILINE'S T LEE'S CHERRY BLOSSOM</t>
  </si>
  <si>
    <t>SE20301/2017</t>
  </si>
  <si>
    <t>SAPPHIRESKY WORK OF ART</t>
  </si>
  <si>
    <t>SE20302/2017</t>
  </si>
  <si>
    <t>SAPPHIRESKY BRING YOU FUN</t>
  </si>
  <si>
    <t>SE20304/2017</t>
  </si>
  <si>
    <t>SAPPHIRESKY WATCH ME DAZZLE</t>
  </si>
  <si>
    <t>SE20305/2017</t>
  </si>
  <si>
    <t>SAPPHIRESKY I WILL SPARKLE</t>
  </si>
  <si>
    <t>SE20321/2020</t>
  </si>
  <si>
    <t>TOLITA TROLLETS JASMINE</t>
  </si>
  <si>
    <t>SE20322/2020</t>
  </si>
  <si>
    <t>TOLITA TROLLETS MERIDA</t>
  </si>
  <si>
    <t>SE20323/2020</t>
  </si>
  <si>
    <t>TOLITA TROLLETS ELSA</t>
  </si>
  <si>
    <t>SE20402/2012</t>
  </si>
  <si>
    <t>KEDVESHAZI TASSIMO</t>
  </si>
  <si>
    <t>SE20403/2012</t>
  </si>
  <si>
    <t>KEDVESHAZI ROY</t>
  </si>
  <si>
    <t>SE20404/2012</t>
  </si>
  <si>
    <t>KEDVESHAZI ROGER</t>
  </si>
  <si>
    <t>SE20475/2020</t>
  </si>
  <si>
    <t>CALLAHORN'S DARK LOVE</t>
  </si>
  <si>
    <t>SE20476/2020</t>
  </si>
  <si>
    <t>CALLAHORN'S SPARKLING KISS</t>
  </si>
  <si>
    <t>SE20477/2020</t>
  </si>
  <si>
    <t>CALLAHORN'S EXOTIC GEM</t>
  </si>
  <si>
    <t>SE20478/2020</t>
  </si>
  <si>
    <t>CALLAHORN'S KISS'N TELL</t>
  </si>
  <si>
    <t>SE20479/2020</t>
  </si>
  <si>
    <t>CALLAHORN'S FLASHBACK</t>
  </si>
  <si>
    <t>SE20480/2020</t>
  </si>
  <si>
    <t>CALLAHORN'S MAGICAL KISS</t>
  </si>
  <si>
    <t>SE20481/2020</t>
  </si>
  <si>
    <t>CALLAHORN'S RAY OF LIGHT</t>
  </si>
  <si>
    <t>SE20487/2021</t>
  </si>
  <si>
    <t>CALLAHORN'S JUST SUNKISSES</t>
  </si>
  <si>
    <t>SE20488/2021</t>
  </si>
  <si>
    <t>CALLAHORN'S GOLDEN SUNSET</t>
  </si>
  <si>
    <t>SE20489/2021</t>
  </si>
  <si>
    <t>CALLAHORN'S GOLDEN SUNRISE</t>
  </si>
  <si>
    <t>SE20559/2012</t>
  </si>
  <si>
    <t>RUNNERWAY DANCES WITH WOLVES</t>
  </si>
  <si>
    <t>SE20563/2012</t>
  </si>
  <si>
    <t>RUNNERWAY DANCING LADY</t>
  </si>
  <si>
    <t>SE20564/2012</t>
  </si>
  <si>
    <t>RUNNERWAY DANCING QUEEN</t>
  </si>
  <si>
    <t>SE20567/2024</t>
  </si>
  <si>
    <t>SJÖNÄSGÅRDENS PERFECT ESTELLA</t>
  </si>
  <si>
    <t>SE20568/2024</t>
  </si>
  <si>
    <t>SJÖNÄSGÅRDENS SWEET OPHELIA</t>
  </si>
  <si>
    <t>SE20569/2024</t>
  </si>
  <si>
    <t>SJÖNÄSGÅRDENS GREAT SIRIUS</t>
  </si>
  <si>
    <t>SE20570/2024</t>
  </si>
  <si>
    <t>SJÖNÄSGÅRDENS AMAZING IZAR</t>
  </si>
  <si>
    <t>SE20571/2024</t>
  </si>
  <si>
    <t>SJÖNÄSGÅRDENS MYSTERIOUS TELLUS</t>
  </si>
  <si>
    <t>SE20572/2024</t>
  </si>
  <si>
    <t>SJÖNÄSGÅRDENS LITTLE IXION</t>
  </si>
  <si>
    <t>SE20642/2025</t>
  </si>
  <si>
    <t>WINDY FOREST'S PERFECT STAR'N CRONY</t>
  </si>
  <si>
    <t>SE20660/2018</t>
  </si>
  <si>
    <t>JEPNICKS DROPS OF MAGIC TOUCH</t>
  </si>
  <si>
    <t>SE20665/2018</t>
  </si>
  <si>
    <t>JEPNICKS DRESSED FOR SUCCESS</t>
  </si>
  <si>
    <t>SE20759/2010</t>
  </si>
  <si>
    <t>TÖRNSKOGENS ALYSSA ASHLEY</t>
  </si>
  <si>
    <t>SE20759/2015</t>
  </si>
  <si>
    <t>RUNNERWAY KEANU REEVES</t>
  </si>
  <si>
    <t>SE20760/2015</t>
  </si>
  <si>
    <t>RUNNERWAY KURT COBAIN</t>
  </si>
  <si>
    <t>SE20762/2010</t>
  </si>
  <si>
    <t>TÖRNSKOGENS OSCAR DE LA RENTA</t>
  </si>
  <si>
    <t>SE20765/2010</t>
  </si>
  <si>
    <t>TÖRNSKOGENS VERSACE VERSANSE</t>
  </si>
  <si>
    <t>SE20767/2010</t>
  </si>
  <si>
    <t>TÖRNSKOGENS MARC JACOBS</t>
  </si>
  <si>
    <t>SE20768/2010</t>
  </si>
  <si>
    <t>TÖRNSKOGENS VAN GILS</t>
  </si>
  <si>
    <t>SE21282/2012</t>
  </si>
  <si>
    <t>TVINGSFIELDS MISS SIXTY</t>
  </si>
  <si>
    <t>SE21324/2017</t>
  </si>
  <si>
    <t>STAR HATCH PRINCESS RONJA</t>
  </si>
  <si>
    <t>SE21325/2017</t>
  </si>
  <si>
    <t>STAR HATCH PETRONELLA CINDERELLA</t>
  </si>
  <si>
    <t>SE21327/2017</t>
  </si>
  <si>
    <t>STAR HATCH PERFECT PRUDENCE</t>
  </si>
  <si>
    <t>SE21328/2017</t>
  </si>
  <si>
    <t>STAR HATCH PERCY</t>
  </si>
  <si>
    <t>SE21329/2017</t>
  </si>
  <si>
    <t>STAR HATCH PRINCE CHARMING</t>
  </si>
  <si>
    <t>SE21331/2017</t>
  </si>
  <si>
    <t>CATTALEYA EXCELLENT LOVE AND HOPE</t>
  </si>
  <si>
    <t>SE21332/2017</t>
  </si>
  <si>
    <t>CATTALEYA EXCELLENT FRIEND AND LOVE</t>
  </si>
  <si>
    <t>SE21334/2017</t>
  </si>
  <si>
    <t>CATTALEYA EXCELLENT PRIDE AND JOY</t>
  </si>
  <si>
    <t>SE21386/2022</t>
  </si>
  <si>
    <t>SPEEDYCROWN'S REBELLA FLAME</t>
  </si>
  <si>
    <t>SE21387/2022</t>
  </si>
  <si>
    <t>SPEEDYCROWN'S ICONA POP</t>
  </si>
  <si>
    <t>SE21388/2022</t>
  </si>
  <si>
    <t>SPEEDYCROWN'S MARIGOLD</t>
  </si>
  <si>
    <t>SE21398/2011</t>
  </si>
  <si>
    <t>DANDY HEART AIN'T SHE SWEET</t>
  </si>
  <si>
    <t>SE21399/2011</t>
  </si>
  <si>
    <t>DANDY HEART A TOUCH OF LOVE</t>
  </si>
  <si>
    <t>SE21400/2011</t>
  </si>
  <si>
    <t>DANDY HEART A SHADED DREAM</t>
  </si>
  <si>
    <t>SE21470/2020</t>
  </si>
  <si>
    <t>BRANTASTIGS MACBETH</t>
  </si>
  <si>
    <t>SE21471/2020</t>
  </si>
  <si>
    <t>BRANTASTIGS MASKERADBAL</t>
  </si>
  <si>
    <t>SE21472/2020</t>
  </si>
  <si>
    <t>BRANTASTIGS MAURICO</t>
  </si>
  <si>
    <t>SE21517/2013</t>
  </si>
  <si>
    <t>OTTEY'S HOT CHOCOLATE ROSE</t>
  </si>
  <si>
    <t>SE21519/2013</t>
  </si>
  <si>
    <t>OTTEY'S BEAUTY IN YOUR EYE'S</t>
  </si>
  <si>
    <t>SE21521/2013</t>
  </si>
  <si>
    <t>OTTEY'S TIP TOP LADY</t>
  </si>
  <si>
    <t>SE21601/2021</t>
  </si>
  <si>
    <t>MUGGEBIGGE PENNY</t>
  </si>
  <si>
    <t>SE21602/2021</t>
  </si>
  <si>
    <t>MUGGEBIGGE CHIP</t>
  </si>
  <si>
    <t>SE21653/2024</t>
  </si>
  <si>
    <t>MIRONIK'S OUT OF THE BLUE</t>
  </si>
  <si>
    <t>SE21700/2019</t>
  </si>
  <si>
    <t>SAMMEN'S HIGH LOVE</t>
  </si>
  <si>
    <t>SE21701/2019</t>
  </si>
  <si>
    <t>SAMMEN'S HIGH HOPE</t>
  </si>
  <si>
    <t>SE21703/2019</t>
  </si>
  <si>
    <t>SAMMEN'S HIGH CLASS</t>
  </si>
  <si>
    <t>SE21704/2019</t>
  </si>
  <si>
    <t>SAMMEN'S HIGH COAST</t>
  </si>
  <si>
    <t>SE21705/2019</t>
  </si>
  <si>
    <t>SAMMEN'S HIGH LEVEL</t>
  </si>
  <si>
    <t>SE21706/2012</t>
  </si>
  <si>
    <t>NEJDENS COCO CHANELL</t>
  </si>
  <si>
    <t>SE21707/2012</t>
  </si>
  <si>
    <t>NEJDENS CROWN PRINCESS</t>
  </si>
  <si>
    <t>SE21708/2012</t>
  </si>
  <si>
    <t>NEJDENS CRAZY IN LOVE</t>
  </si>
  <si>
    <t>SE21709/2012</t>
  </si>
  <si>
    <t>NEJDENS CARAMARA DONNA</t>
  </si>
  <si>
    <t>SE21710/2012</t>
  </si>
  <si>
    <t>NEJDENS COPPER BEACH</t>
  </si>
  <si>
    <t>SE21711/2012</t>
  </si>
  <si>
    <t>NEJDENS CANDELIGHT</t>
  </si>
  <si>
    <t>SE21712/2012</t>
  </si>
  <si>
    <t>NEJDENS CALVIN CAPAR</t>
  </si>
  <si>
    <t>SE21738/2010</t>
  </si>
  <si>
    <t>TIMOJAZ ORION</t>
  </si>
  <si>
    <t>SE21739/2010</t>
  </si>
  <si>
    <t>TIMOJAZ SEEK AND DESTROY</t>
  </si>
  <si>
    <t>SE21740/2010</t>
  </si>
  <si>
    <t>TIMOJAZ HIT THE LIGHTS</t>
  </si>
  <si>
    <t>SE21741/2010</t>
  </si>
  <si>
    <t>TIMOJAZ SWEET AMBER</t>
  </si>
  <si>
    <t>SE21742/2010</t>
  </si>
  <si>
    <t>TIMOJAZ HOLIER THAN YOU</t>
  </si>
  <si>
    <t>SE21743/2010</t>
  </si>
  <si>
    <t>TIMOJAZ HERO OF THE DAY</t>
  </si>
  <si>
    <t>SE21767/2016</t>
  </si>
  <si>
    <t>LAPINETTE'S HER MAJESTY</t>
  </si>
  <si>
    <t>SE21832/2013</t>
  </si>
  <si>
    <t>GATEFIELDS MOONLIGHT GIRL</t>
  </si>
  <si>
    <t>SE21835/2013</t>
  </si>
  <si>
    <t>GATEFIELDS SEE THE MOONLIGHT</t>
  </si>
  <si>
    <t>SE21837/2013</t>
  </si>
  <si>
    <t>GATEFIELDS SUNNY BOY</t>
  </si>
  <si>
    <t>SE21838/2013</t>
  </si>
  <si>
    <t>GATEFIELDS SUNNY TIME</t>
  </si>
  <si>
    <t>SE21840/2013</t>
  </si>
  <si>
    <t>GATEFIELDS GIMMIE GIMMIE</t>
  </si>
  <si>
    <t>SE21841/2013</t>
  </si>
  <si>
    <t>GATEFIELDS OL' FASHION GIRL</t>
  </si>
  <si>
    <t>SE21913/2011</t>
  </si>
  <si>
    <t>LAVAROSE BEAUTIFUL GIFT</t>
  </si>
  <si>
    <t>SE21915/2011</t>
  </si>
  <si>
    <t>LAVAROSE DAYS OF THUNDER</t>
  </si>
  <si>
    <t>SE21916/2011</t>
  </si>
  <si>
    <t>LAVAROSE WILD AFFECTION</t>
  </si>
  <si>
    <t>SE21917/2011</t>
  </si>
  <si>
    <t>LAVAROSE EASY ACTION</t>
  </si>
  <si>
    <t>SE21918/2011</t>
  </si>
  <si>
    <t>LAVAROSE WARCRAFT</t>
  </si>
  <si>
    <t>SE21934/2016</t>
  </si>
  <si>
    <t>AMYFIELD RUN FOR YOUR LIFE</t>
  </si>
  <si>
    <t>SE21935/2016</t>
  </si>
  <si>
    <t>AMYFIELD ROMANTIC SMILE</t>
  </si>
  <si>
    <t>SE21938/2016</t>
  </si>
  <si>
    <t>AMYFIELD READY FOR LIFE</t>
  </si>
  <si>
    <t>SE21939/2016</t>
  </si>
  <si>
    <t>AMYFIELD REMEMBER ME FOREVER</t>
  </si>
  <si>
    <t>SE21940/2016</t>
  </si>
  <si>
    <t>AMYFIELD RISING STAR</t>
  </si>
  <si>
    <t>SE21955/2014</t>
  </si>
  <si>
    <t>STAR HATCH MORNING FLOWER</t>
  </si>
  <si>
    <t>SE21958/2014</t>
  </si>
  <si>
    <t>STAR HATCH MIDNIGHT EXPRESS</t>
  </si>
  <si>
    <t>SE21959/2014</t>
  </si>
  <si>
    <t>STAR HATCH MOONWALKER</t>
  </si>
  <si>
    <t>SE22025/2024</t>
  </si>
  <si>
    <t>GLAMSHINE'S GRAND GARCON NOIR</t>
  </si>
  <si>
    <t>SE22026/2024</t>
  </si>
  <si>
    <t>GLAMSHINE'S LA FILLE NOIR</t>
  </si>
  <si>
    <t>SE22027/2024</t>
  </si>
  <si>
    <t>GLAMSHINE'S FLEUR NOIR</t>
  </si>
  <si>
    <t>SE22028/2024</t>
  </si>
  <si>
    <t>GLAMSHINE'S LA PRINCESS NOIRE</t>
  </si>
  <si>
    <t>SE22029/2024</t>
  </si>
  <si>
    <t>GLAMSHINE'S ROSE NOIRE</t>
  </si>
  <si>
    <t>SE22030/2024</t>
  </si>
  <si>
    <t>GLAMSHINE'S CHIEN NOIR</t>
  </si>
  <si>
    <t>SE22031/2024</t>
  </si>
  <si>
    <t>GLAMSHINE'S LA PETITE FILLE NOIRE</t>
  </si>
  <si>
    <t>SE22175/2017</t>
  </si>
  <si>
    <t>TOLITA TROLLETS SNÖVIT</t>
  </si>
  <si>
    <t>SE22176/2017</t>
  </si>
  <si>
    <t>TOLITA TROLLETS TINGELING</t>
  </si>
  <si>
    <t>SE22177/2017</t>
  </si>
  <si>
    <t>TOLITA TROLLETS JASMIN</t>
  </si>
  <si>
    <t>SE22178/2017</t>
  </si>
  <si>
    <t>TOLITA TROLLETS ESMARALDA</t>
  </si>
  <si>
    <t>SE22179/2017</t>
  </si>
  <si>
    <t>TOLITA TROLLETS TIANA</t>
  </si>
  <si>
    <t>SE22180/2017</t>
  </si>
  <si>
    <t>TOLITA TROLLETS LUFSEN</t>
  </si>
  <si>
    <t>SE22181/2017</t>
  </si>
  <si>
    <t>TOLITA TROLLETS BALOO</t>
  </si>
  <si>
    <t>SE22216/2014</t>
  </si>
  <si>
    <t>BRANTASTIGS ARES</t>
  </si>
  <si>
    <t>SE22253/2010</t>
  </si>
  <si>
    <t>GEMDALES ÅTRÅVÄRDA ÅRVAR</t>
  </si>
  <si>
    <t>SE22254/2010</t>
  </si>
  <si>
    <t>GEMDALES ÅBÄKIGE ÅLVERT</t>
  </si>
  <si>
    <t>SE22257/2010</t>
  </si>
  <si>
    <t>GEMDALES ÅTERSTÅENDE ÅSGERD</t>
  </si>
  <si>
    <t>SE22258/2010</t>
  </si>
  <si>
    <t>GEMDALES ÅSIDOSATTA ÅSFRID</t>
  </si>
  <si>
    <t>SE22260/2010</t>
  </si>
  <si>
    <t>GEMDALES ÅRSBÄSTA ÅSA-CLARA</t>
  </si>
  <si>
    <t>SE22278/2016</t>
  </si>
  <si>
    <t>TOXIC LOVE DARK-SHADOW</t>
  </si>
  <si>
    <t>SE22332/2025</t>
  </si>
  <si>
    <t>BRANTASTIGS XELLO</t>
  </si>
  <si>
    <t>SE22333/2025</t>
  </si>
  <si>
    <t>BRANTASTIGS XEMBALO</t>
  </si>
  <si>
    <t>SE22589/2017</t>
  </si>
  <si>
    <t>BALTIMOORE YOU KNOW WHO</t>
  </si>
  <si>
    <t>SE22590/2017</t>
  </si>
  <si>
    <t>BALTIMOORE ADDICTED TO LOVE</t>
  </si>
  <si>
    <t>SE22591/2017</t>
  </si>
  <si>
    <t>BALTIMOORE PRIVATE DANCER</t>
  </si>
  <si>
    <t>SE22648/2017</t>
  </si>
  <si>
    <t>COUNTRY OF LOVE COOKIE MONSTER</t>
  </si>
  <si>
    <t>SE22649/2017</t>
  </si>
  <si>
    <t>COUNTRY OF LOVE BAMSE</t>
  </si>
  <si>
    <t>SE22743/2013</t>
  </si>
  <si>
    <t>CARADHRAS GLITTER AND GLAMOUR</t>
  </si>
  <si>
    <t>SE22746/2013</t>
  </si>
  <si>
    <t>CARADHRAS FAME AND FORTUNE</t>
  </si>
  <si>
    <t>SE22747/2013</t>
  </si>
  <si>
    <t>CARADHRAS RICH AND FAMOUS</t>
  </si>
  <si>
    <t>SE22748/2013</t>
  </si>
  <si>
    <t>CARADHRAS BUCKS AND MILLIONS</t>
  </si>
  <si>
    <t>SE22750/2013</t>
  </si>
  <si>
    <t>CARADHRAS MONEY MAKER</t>
  </si>
  <si>
    <t>SE22752/2013</t>
  </si>
  <si>
    <t>MILD-KACHINA'S KING APOLLO</t>
  </si>
  <si>
    <t>SE22865/2022</t>
  </si>
  <si>
    <t>STARSPANGLE'S PRINS OF FIRE</t>
  </si>
  <si>
    <t>SE22866/2022</t>
  </si>
  <si>
    <t>STARSPANGLE'S PRINS OF STORM</t>
  </si>
  <si>
    <t>SE22867/2022</t>
  </si>
  <si>
    <t>STARSPANGLE'S PRINS OF SAND</t>
  </si>
  <si>
    <t>SE22869/2022</t>
  </si>
  <si>
    <t>STARSPANGLE'S PRINCESS OF ICE</t>
  </si>
  <si>
    <t>SE22870/2022</t>
  </si>
  <si>
    <t>STARSPANGLE'S PRINCESS OF SNOW</t>
  </si>
  <si>
    <t>SE22871/2022</t>
  </si>
  <si>
    <t>STARSPANGLE'S PRINCESS OF FIRE</t>
  </si>
  <si>
    <t>SE22874/2013</t>
  </si>
  <si>
    <t>ONEWAY'S DEVIL'S DANCE</t>
  </si>
  <si>
    <t>SE22885/2015</t>
  </si>
  <si>
    <t>AMYFIELD PRINCE IN GOLD</t>
  </si>
  <si>
    <t>SE22887/2015</t>
  </si>
  <si>
    <t>AMYFIELD PRINCESS OF LOVE</t>
  </si>
  <si>
    <t>SE22958/2013</t>
  </si>
  <si>
    <t>MIRONIK'S HALLON</t>
  </si>
  <si>
    <t>SE22972/2015</t>
  </si>
  <si>
    <t>SPEEDYCROWN'S KEY TO MY HEART</t>
  </si>
  <si>
    <t>SE23153/2018</t>
  </si>
  <si>
    <t>TOP-FASHION'S OUT OF HEAVEN</t>
  </si>
  <si>
    <t>SE23155/2017</t>
  </si>
  <si>
    <t>BRANTASTIGS GNEJS</t>
  </si>
  <si>
    <t>SE23155/2018</t>
  </si>
  <si>
    <t>TOP-FASHION'S OUTSTANDING SOULMATE</t>
  </si>
  <si>
    <t>SE23157/2018</t>
  </si>
  <si>
    <t>COLLYSHET'S MARLENE</t>
  </si>
  <si>
    <t>SE23159/2018</t>
  </si>
  <si>
    <t>COLLYSHET'S MADONNA</t>
  </si>
  <si>
    <t>SE23160/2018</t>
  </si>
  <si>
    <t>COLLYSHET'S MORTEN</t>
  </si>
  <si>
    <t>SE23161/2018</t>
  </si>
  <si>
    <t>COLLYSHET'S MIDAS</t>
  </si>
  <si>
    <t>SE23162/2017</t>
  </si>
  <si>
    <t>BALTIMOORE THE VELVET</t>
  </si>
  <si>
    <t>SE23162/2018</t>
  </si>
  <si>
    <t>COLLYSHET'S MORRIS MINI</t>
  </si>
  <si>
    <t>SE23163/2017</t>
  </si>
  <si>
    <t>BALTIMOORE HIGHWAY STAR</t>
  </si>
  <si>
    <t>SE23163/2018</t>
  </si>
  <si>
    <t>COLLYSHET'S MARLON BRANDO</t>
  </si>
  <si>
    <t>SE23164/2017</t>
  </si>
  <si>
    <t>BALTIMOORE CHILD IN TIME</t>
  </si>
  <si>
    <t>SE23165/2018</t>
  </si>
  <si>
    <t>COLLYSHET'S MULLER</t>
  </si>
  <si>
    <t>SE23181/2012</t>
  </si>
  <si>
    <t>LILLKRÅKANS ADRIAN</t>
  </si>
  <si>
    <t>SE23182/2012</t>
  </si>
  <si>
    <t>GOLD ZITA'S SOL</t>
  </si>
  <si>
    <t>SE23183/2012</t>
  </si>
  <si>
    <t>GOLD ZITA'S CORONA</t>
  </si>
  <si>
    <t>SE23253/2010</t>
  </si>
  <si>
    <t>RUDÄNGENS JOLIE</t>
  </si>
  <si>
    <t>SE23254/2010</t>
  </si>
  <si>
    <t>RUDÄNGENS JEREMIAH</t>
  </si>
  <si>
    <t>SE23255/2010</t>
  </si>
  <si>
    <t>RUDÄNGENS JEREMY</t>
  </si>
  <si>
    <t>SE23417/2018</t>
  </si>
  <si>
    <t>A'PALOS MY BOY MORTY</t>
  </si>
  <si>
    <t>SE23418/2018</t>
  </si>
  <si>
    <t>A'PALOS WILLIAM-MORRIS</t>
  </si>
  <si>
    <t>SE23419/2018</t>
  </si>
  <si>
    <t>A'PALOS GOLDEN CELEBRATION</t>
  </si>
  <si>
    <t>SE23420/2018</t>
  </si>
  <si>
    <t>A'PALOS MUMS-MUMS</t>
  </si>
  <si>
    <t>SE23421/2018</t>
  </si>
  <si>
    <t>A'PALOS SWEET MAZARIN</t>
  </si>
  <si>
    <t>SE23422/2018</t>
  </si>
  <si>
    <t>A'PALOS LILLA PRALIN MARY LOU</t>
  </si>
  <si>
    <t>SE23461/2013</t>
  </si>
  <si>
    <t>SÄVSHOLM'S LE PRINCE NOIR</t>
  </si>
  <si>
    <t>SE23463/2013</t>
  </si>
  <si>
    <t>SÄVSHOLM'S LE PRINCE BLEU</t>
  </si>
  <si>
    <t>SE23476/2021</t>
  </si>
  <si>
    <t>RUNNERWAY EASTER STORM</t>
  </si>
  <si>
    <t>SE23477/2021</t>
  </si>
  <si>
    <t>RUNNERWAY EASTER HURRICANE</t>
  </si>
  <si>
    <t>SE23478/2021</t>
  </si>
  <si>
    <t>RUNNERWAY EASTER SNOW</t>
  </si>
  <si>
    <t>SE23479/2021</t>
  </si>
  <si>
    <t>RUNNERWAY EASTER SUN</t>
  </si>
  <si>
    <t>SE23480/2021</t>
  </si>
  <si>
    <t>RUNNERWAY EASTER WIND</t>
  </si>
  <si>
    <t>SE23545/2017</t>
  </si>
  <si>
    <t>WIRINS CLAIRE DE LUNE</t>
  </si>
  <si>
    <t>SE23546/2017</t>
  </si>
  <si>
    <t>WIRINS MOONLIGHT SONATA</t>
  </si>
  <si>
    <t>SE23547/2017</t>
  </si>
  <si>
    <t>WIRINS WALTZ OF THE FLOWERS</t>
  </si>
  <si>
    <t>SE23548/2017</t>
  </si>
  <si>
    <t>WIRINS MIDSUMMER NIGHT'S DREAM</t>
  </si>
  <si>
    <t>SE23549/2017</t>
  </si>
  <si>
    <t>WIRINS ODE TO JOY</t>
  </si>
  <si>
    <t>SE23550/2017</t>
  </si>
  <si>
    <t>WIRINS FOUR SEASONS</t>
  </si>
  <si>
    <t>SE23551/2017</t>
  </si>
  <si>
    <t>WIRINS VOICES OF SPRING</t>
  </si>
  <si>
    <t>SE23573/2010</t>
  </si>
  <si>
    <t>COLLYDANE'S EN VOGUE</t>
  </si>
  <si>
    <t>SE23574/2010</t>
  </si>
  <si>
    <t>COLLYDANE'S ELVIS PRESLEY</t>
  </si>
  <si>
    <t>SE23575/2010</t>
  </si>
  <si>
    <t>COLLYDANE'S ELLA FITZGERALD</t>
  </si>
  <si>
    <t>SE23577/2010</t>
  </si>
  <si>
    <t>COLLYDANE'S ELTON JOHN</t>
  </si>
  <si>
    <t>SE23579/2010</t>
  </si>
  <si>
    <t>COLLYDANE'S ENYA</t>
  </si>
  <si>
    <t>SE23650/2014</t>
  </si>
  <si>
    <t>COUNTRY OF LOVE CESAR</t>
  </si>
  <si>
    <t>SE23651/2014</t>
  </si>
  <si>
    <t>COUNTRY OF LOVE NERO</t>
  </si>
  <si>
    <t>SE23653/2014</t>
  </si>
  <si>
    <t>COUNTRY OF LOVE SABA</t>
  </si>
  <si>
    <t>SE23655/2014</t>
  </si>
  <si>
    <t>COUNTRY OF LOVE KLEOPATRA</t>
  </si>
  <si>
    <t>SE23693/2022</t>
  </si>
  <si>
    <t>GATEFIELDS NIGHT FLIGHT</t>
  </si>
  <si>
    <t>SE23695/2022</t>
  </si>
  <si>
    <t>GATEFIELDS STAND BY ME</t>
  </si>
  <si>
    <t>SE23697/2022</t>
  </si>
  <si>
    <t>GATEFIELDS STORM IN A TEACUP</t>
  </si>
  <si>
    <t>SE23698/2022</t>
  </si>
  <si>
    <t>GATEFIELDS LISTEN TO YOUR HEART</t>
  </si>
  <si>
    <t>SE23970/2011</t>
  </si>
  <si>
    <t>WISILO BHJÖRNBÄR</t>
  </si>
  <si>
    <t>SE23972/2011</t>
  </si>
  <si>
    <t>WISILO BHLOMMA</t>
  </si>
  <si>
    <t>SE23973/2011</t>
  </si>
  <si>
    <t>WISILO BHLOMSTER</t>
  </si>
  <si>
    <t>SE23974/2011</t>
  </si>
  <si>
    <t>WISILO BHIGARÅ</t>
  </si>
  <si>
    <t>SE24029/2020</t>
  </si>
  <si>
    <t>STRAIGHTLINE'S AMADEUS</t>
  </si>
  <si>
    <t>SE24030/2020</t>
  </si>
  <si>
    <t>STRAIGHTLINE'S AFTER MIDNIGHT</t>
  </si>
  <si>
    <t>SE24031/2020</t>
  </si>
  <si>
    <t>STRAIGHTLINE'S ALEXANDER</t>
  </si>
  <si>
    <t>SE24032/2020</t>
  </si>
  <si>
    <t>STRAIGHTLINE'S ALL ABOUT LINE SAM</t>
  </si>
  <si>
    <t>SE24034/2020</t>
  </si>
  <si>
    <t>STRAIGHTLINE'S ANNIES SONG</t>
  </si>
  <si>
    <t>SE24036/2020</t>
  </si>
  <si>
    <t>STRAIGHTLINE'S APRIL LOVE</t>
  </si>
  <si>
    <t>SE24037/2020</t>
  </si>
  <si>
    <t>FANCYMORE CATCH OF BLUEBONNET</t>
  </si>
  <si>
    <t>SE24038/2020</t>
  </si>
  <si>
    <t>FANCYMORE BOUQUET OF BLUEBELLS</t>
  </si>
  <si>
    <t>SE24152/2012</t>
  </si>
  <si>
    <t>KENDRAKES LADYKILLER</t>
  </si>
  <si>
    <t>SE24153/2012</t>
  </si>
  <si>
    <t>KENDRAKES KID ROCK</t>
  </si>
  <si>
    <t>SE24271/2015</t>
  </si>
  <si>
    <t>SKABONA BLACK TIE CODE</t>
  </si>
  <si>
    <t>SE24272/2015</t>
  </si>
  <si>
    <t>SKABONA CODE HOLDER</t>
  </si>
  <si>
    <t>SE24274/2015</t>
  </si>
  <si>
    <t>SKABONA KEY CODE</t>
  </si>
  <si>
    <t>SE24275/2015</t>
  </si>
  <si>
    <t>SKABONA LADY'S CODE</t>
  </si>
  <si>
    <t>SE24276/2015</t>
  </si>
  <si>
    <t>SKABONA SECRET CODE</t>
  </si>
  <si>
    <t>SE24285/2010</t>
  </si>
  <si>
    <t>SUNWIND'S IT'S MAGIC</t>
  </si>
  <si>
    <t>SE24286/2010</t>
  </si>
  <si>
    <t>SUNWIND'S IMPERIAL AGENT</t>
  </si>
  <si>
    <t>SE24287/2010</t>
  </si>
  <si>
    <t>SUNWIND'S I'M THE ONE</t>
  </si>
  <si>
    <t>SE24293/2020</t>
  </si>
  <si>
    <t>SKABONA BRING ME LUCK</t>
  </si>
  <si>
    <t>SE24294/2020</t>
  </si>
  <si>
    <t>SKABONA LUCKY ME</t>
  </si>
  <si>
    <t>SE24295/2020</t>
  </si>
  <si>
    <t>SKABONA BEST OF LUCK</t>
  </si>
  <si>
    <t>SE24297/2020</t>
  </si>
  <si>
    <t>SKABONA READY FOR WHATEVER</t>
  </si>
  <si>
    <t>SE24301/2020</t>
  </si>
  <si>
    <t>SKABONA WHAT A LADY</t>
  </si>
  <si>
    <t>SE24302/2020</t>
  </si>
  <si>
    <t>SKABONA WHAT IS LOVE</t>
  </si>
  <si>
    <t>SE24330/2017</t>
  </si>
  <si>
    <t>CATTALEYA FINAL EDITION GOLDEN ROSE</t>
  </si>
  <si>
    <t>SE24332/2017</t>
  </si>
  <si>
    <t>CATTALEYA FINAL EDITION RED ROSE</t>
  </si>
  <si>
    <t>SE24334/2017</t>
  </si>
  <si>
    <t>CATTALEYA FINAL EDITION WHITE ROSE</t>
  </si>
  <si>
    <t>SE24384/2012</t>
  </si>
  <si>
    <t>WILD PRINCESS TUNNEL OF LOVE</t>
  </si>
  <si>
    <t>SE24385/2012</t>
  </si>
  <si>
    <t>WILD PRINCESS DANCING IN THE DARK</t>
  </si>
  <si>
    <t>SE24386/2012</t>
  </si>
  <si>
    <t>WILD PRINCESS WORKING ON A DREAM</t>
  </si>
  <si>
    <t>SE24387/2012</t>
  </si>
  <si>
    <t>WILD PRINCESS BORN TO RUN</t>
  </si>
  <si>
    <t>SE24388/2012</t>
  </si>
  <si>
    <t>WILD PRINCESS HUNGRY HEART</t>
  </si>
  <si>
    <t>SE24389/2012</t>
  </si>
  <si>
    <t>WILD PRINCESS MY LUCKY DAY</t>
  </si>
  <si>
    <t>SE24390/2012</t>
  </si>
  <si>
    <t>WILD PRINCESS TOUGHER THEN THE REST</t>
  </si>
  <si>
    <t>SE24422/2015</t>
  </si>
  <si>
    <t>RUDÄNGENS MIDNIGHT ROMANCE</t>
  </si>
  <si>
    <t>SE24423/2015</t>
  </si>
  <si>
    <t>RUDÄNGENS MIDNIGHT MELODY</t>
  </si>
  <si>
    <t>SE24424/2015</t>
  </si>
  <si>
    <t>RUDÄNGENS MIDNIGHT HONEY</t>
  </si>
  <si>
    <t>SE24436/2019</t>
  </si>
  <si>
    <t>ONEWAY'S POKER FACE</t>
  </si>
  <si>
    <t>SE24439/2019</t>
  </si>
  <si>
    <t>ONEWAY'S SIT AND GO</t>
  </si>
  <si>
    <t>SE24443/2019</t>
  </si>
  <si>
    <t>ONEWAY'S CHRISTOPHER PLUMMER</t>
  </si>
  <si>
    <t>SE24519/2016</t>
  </si>
  <si>
    <t>BEYOND'S UNFORGETTABLE STORY</t>
  </si>
  <si>
    <t>SE24520/2016</t>
  </si>
  <si>
    <t>BEYOND'S UNFORGETTABLE STAR</t>
  </si>
  <si>
    <t>SE24532/2017</t>
  </si>
  <si>
    <t>COOLHUNT'S INDIANA JONES</t>
  </si>
  <si>
    <t>SE24534/2017</t>
  </si>
  <si>
    <t>COOLHUNT'S I WILL ALWAYS LOVE YOU</t>
  </si>
  <si>
    <t>SE24535/2017</t>
  </si>
  <si>
    <t>COOLHUNT'S IT'S A HEARTACHE</t>
  </si>
  <si>
    <t>SE24536/2017</t>
  </si>
  <si>
    <t>COOLHUNT'S INSIDE INFORMATION</t>
  </si>
  <si>
    <t>SE24537/2017</t>
  </si>
  <si>
    <t>COOLHUNT'S INDEPENDENCE DAY</t>
  </si>
  <si>
    <t>SE24571/2011</t>
  </si>
  <si>
    <t>STAR HATCH INFINITIV LOVE</t>
  </si>
  <si>
    <t>SE24572/2011</t>
  </si>
  <si>
    <t>STAR HATCH IMPORTANT IKAROS</t>
  </si>
  <si>
    <t>SE24618/2010</t>
  </si>
  <si>
    <t>OTTEY'S CHIQUITITA</t>
  </si>
  <si>
    <t>SE24619/2010</t>
  </si>
  <si>
    <t>OTTEY'S EXPENSIVE TASTE</t>
  </si>
  <si>
    <t>SE24620/2010</t>
  </si>
  <si>
    <t>OTTEY'S BORN TO FIGHT</t>
  </si>
  <si>
    <t>SE24621/2024</t>
  </si>
  <si>
    <t>DANTOS ZIG ZAG</t>
  </si>
  <si>
    <t>SE24684/2019</t>
  </si>
  <si>
    <t>TOLITA TROLLETS GRETA</t>
  </si>
  <si>
    <t>SE24685/2019</t>
  </si>
  <si>
    <t>TOLITA TROLLETS GABRIELLA</t>
  </si>
  <si>
    <t>SE24686/2019</t>
  </si>
  <si>
    <t>TOLITA TROLLETS GULLAN</t>
  </si>
  <si>
    <t>SE24687/2019</t>
  </si>
  <si>
    <t>TOLITA TROLLETS GOLIAT</t>
  </si>
  <si>
    <t>SE24688/2019</t>
  </si>
  <si>
    <t>TOLITA TROLLETS GULLIVER</t>
  </si>
  <si>
    <t>SE24689/2019</t>
  </si>
  <si>
    <t>TOLITA TROLLETS GERALD</t>
  </si>
  <si>
    <t>SE24690/2019</t>
  </si>
  <si>
    <t>TOLITA TROLLETS GASTON</t>
  </si>
  <si>
    <t>SE24691/2019</t>
  </si>
  <si>
    <t>TOLITA TROLLETS GILBERT</t>
  </si>
  <si>
    <t>SE24772/2013</t>
  </si>
  <si>
    <t>COUNTRY OF LOVE JAY JR</t>
  </si>
  <si>
    <t>SE24774/2013</t>
  </si>
  <si>
    <t>COUNTRY OF LOVE JESSIE</t>
  </si>
  <si>
    <t>SE24775/2013</t>
  </si>
  <si>
    <t>COUNTRY OF LOVE JANICE</t>
  </si>
  <si>
    <t>SE24777/2013</t>
  </si>
  <si>
    <t>COUNTRY OF LOVE JERRY LEE</t>
  </si>
  <si>
    <t>SE24778/2013</t>
  </si>
  <si>
    <t>COUNTRY OF LOVE JERAMY</t>
  </si>
  <si>
    <t>SE24794/2016</t>
  </si>
  <si>
    <t>TOLITA TROLLETS VICTORIA</t>
  </si>
  <si>
    <t>SE24797/2016</t>
  </si>
  <si>
    <t>TOLITA TROLLETS BACCHUS</t>
  </si>
  <si>
    <t>SE24799/2016</t>
  </si>
  <si>
    <t>TOLITA TROLLETS CAELUS</t>
  </si>
  <si>
    <t>SE24831/2011</t>
  </si>
  <si>
    <t>LINDLYCKAN'S TIN TIN</t>
  </si>
  <si>
    <t>SE25043/2014</t>
  </si>
  <si>
    <t>ÄSSTORPS WILD WENDY</t>
  </si>
  <si>
    <t>SE25044/2014</t>
  </si>
  <si>
    <t>SE25045/2014</t>
  </si>
  <si>
    <t>ÄSSTORPS WICTOR</t>
  </si>
  <si>
    <t>SE25046/2014</t>
  </si>
  <si>
    <t>SE25090/2018</t>
  </si>
  <si>
    <t>AINTREE'S WHAT A WICKED GAME</t>
  </si>
  <si>
    <t>SE25091/2018</t>
  </si>
  <si>
    <t>AINTREE'S UNCHAIN MY HEART</t>
  </si>
  <si>
    <t>SE25134/2013</t>
  </si>
  <si>
    <t>SEAMIST SKYFALL</t>
  </si>
  <si>
    <t>SE25229/2015</t>
  </si>
  <si>
    <t>ACTIVE STAR'S ANTARES</t>
  </si>
  <si>
    <t>SE25309/2017</t>
  </si>
  <si>
    <t>STRAIGHTLINE'S SIMPLY THE BEST</t>
  </si>
  <si>
    <t>SE25310/2017</t>
  </si>
  <si>
    <t>STRAIGHTLINE'S SOUL SISTER</t>
  </si>
  <si>
    <t>SE25311/2017</t>
  </si>
  <si>
    <t>STRAIGHTLINE'S STARLIGHT DREAM</t>
  </si>
  <si>
    <t>SE25312/2017</t>
  </si>
  <si>
    <t>STRAIGHTLINE'S SECRET LOVE</t>
  </si>
  <si>
    <t>SE25313/2017</t>
  </si>
  <si>
    <t>STRAIGHTLINE'S SALVADOR DALI</t>
  </si>
  <si>
    <t>SE25422/2013</t>
  </si>
  <si>
    <t>CALLAHORN'S IRISH DREAM</t>
  </si>
  <si>
    <t>SE25424/2013</t>
  </si>
  <si>
    <t>CALLAHORN'S IRISH LOVE</t>
  </si>
  <si>
    <t>SE25427/2013</t>
  </si>
  <si>
    <t>CALLAHORN'S IRISH BLUEBERRY</t>
  </si>
  <si>
    <t>SE25428/2013</t>
  </si>
  <si>
    <t>CALLAHORN'S IRISH COFFEE</t>
  </si>
  <si>
    <t>SE25430/2013</t>
  </si>
  <si>
    <t>CARADHRAS DIAMOND IN THE DARK</t>
  </si>
  <si>
    <t>SE25432/2013</t>
  </si>
  <si>
    <t>CARADHRAS MIDNIGHT JEWEL</t>
  </si>
  <si>
    <t>SE25433/2013</t>
  </si>
  <si>
    <t>CARADHRAS BLACK PEARL</t>
  </si>
  <si>
    <t>SE25434/2013</t>
  </si>
  <si>
    <t>CARADHRAS CULLINAN HOPE IN BLACK</t>
  </si>
  <si>
    <t>SE25492/2022</t>
  </si>
  <si>
    <t>ONEWAY'S MARIO</t>
  </si>
  <si>
    <t>SE25493/2022</t>
  </si>
  <si>
    <t>ONEWAY'S YOSHI</t>
  </si>
  <si>
    <t>SE25575/2015</t>
  </si>
  <si>
    <t>COUNTRY OF LOVE BONNIE</t>
  </si>
  <si>
    <t>SE25577/2015</t>
  </si>
  <si>
    <t>COUNTRY OF LOVE BELLA</t>
  </si>
  <si>
    <t>SE25578/2015</t>
  </si>
  <si>
    <t>COUNTRY OF LOVE BAILEY</t>
  </si>
  <si>
    <t>SE25579/2015</t>
  </si>
  <si>
    <t>COUNTRY OF LOVE BELLMAN</t>
  </si>
  <si>
    <t>SE25580/2015</t>
  </si>
  <si>
    <t>SE25582/2015</t>
  </si>
  <si>
    <t>COUNTRY OF LOVE BOSSE</t>
  </si>
  <si>
    <t>SE25754/2011</t>
  </si>
  <si>
    <t>BEYOND'S ONLY ONE WOMAN</t>
  </si>
  <si>
    <t>SE25755/2011</t>
  </si>
  <si>
    <t>BEYOND'S ONLY ONE CHANCE</t>
  </si>
  <si>
    <t>SE25756/2011</t>
  </si>
  <si>
    <t>BEYOND'S ONLY TIME WILL TELL</t>
  </si>
  <si>
    <t>SE25757/2011</t>
  </si>
  <si>
    <t>BEYOND'S ONLY IN MY DREAMS</t>
  </si>
  <si>
    <t>SE25758/2011</t>
  </si>
  <si>
    <t>BEYOND'S ONLY FOR YOU</t>
  </si>
  <si>
    <t>SE25759/2011</t>
  </si>
  <si>
    <t>BEYOND'S ONLY FOR LOVE</t>
  </si>
  <si>
    <t>SE25820/2015</t>
  </si>
  <si>
    <t>STORMOSSENS DAISY</t>
  </si>
  <si>
    <t>SE25821/2015</t>
  </si>
  <si>
    <t>STORMOSSENS DIVA</t>
  </si>
  <si>
    <t>SE25822/2015</t>
  </si>
  <si>
    <t>STORMOSSENS DALLAS</t>
  </si>
  <si>
    <t>SE25823/2015</t>
  </si>
  <si>
    <t>STORMOSSENS DRUTTEN</t>
  </si>
  <si>
    <t>SE25824/2015</t>
  </si>
  <si>
    <t>STORMOSSENS DREAM BOY</t>
  </si>
  <si>
    <t>SE25825/2015</t>
  </si>
  <si>
    <t>STORMOSSENS DYLAN</t>
  </si>
  <si>
    <t>SE25826/2015</t>
  </si>
  <si>
    <t>STORMOSSENS DINO</t>
  </si>
  <si>
    <t>SE25828/2015</t>
  </si>
  <si>
    <t>CORDYLINES FAMOUS AND MAGIC</t>
  </si>
  <si>
    <t>SE25830/2015</t>
  </si>
  <si>
    <t>CORDYLINES FOREVER YOUR GIRL</t>
  </si>
  <si>
    <t>SE25831/2015</t>
  </si>
  <si>
    <t>CORDYLINES FAME AND FORTUNE</t>
  </si>
  <si>
    <t>SE25847/2017</t>
  </si>
  <si>
    <t>ONEWAY'S ONLY A BOY</t>
  </si>
  <si>
    <t>SE25849/2017</t>
  </si>
  <si>
    <t>ONEWAY'S MAGGIE MAY</t>
  </si>
  <si>
    <t>SE25851/2017</t>
  </si>
  <si>
    <t>ONEWAY'S BABY JANE</t>
  </si>
  <si>
    <t>SE25852/2017</t>
  </si>
  <si>
    <t>ONEWAY'S RUBY TUESDAY</t>
  </si>
  <si>
    <t>SE25853/2017</t>
  </si>
  <si>
    <t>ONEWAY'S LADY DAY</t>
  </si>
  <si>
    <t>SE25857/2012</t>
  </si>
  <si>
    <t>COLLYDANE'S HILARY DUFF</t>
  </si>
  <si>
    <t>SE25858/2012</t>
  </si>
  <si>
    <t>COLLYDANE'S HANNAH MONTANA</t>
  </si>
  <si>
    <t>SE25859/2012</t>
  </si>
  <si>
    <t>COLLYDANE'S HOLLY BROOK</t>
  </si>
  <si>
    <t>SE25860/2012</t>
  </si>
  <si>
    <t>COLLYDANE'S HOWARD JONES</t>
  </si>
  <si>
    <t>SE25861/2012</t>
  </si>
  <si>
    <t>COLLYDANE'S HERBIE HANCOCK</t>
  </si>
  <si>
    <t>SE25861/2025</t>
  </si>
  <si>
    <t>BALTIMOORE WHAT A BEAUTIFUL NAME</t>
  </si>
  <si>
    <t>SE25862/2012</t>
  </si>
  <si>
    <t>COLLYDANE'S HANDSOME DEVIL</t>
  </si>
  <si>
    <t>SE25862/2025</t>
  </si>
  <si>
    <t>BALTIMOORE LOVE SOMEBODY</t>
  </si>
  <si>
    <t>SE25881/2024</t>
  </si>
  <si>
    <t>DUSTLESS APOLLO BAY</t>
  </si>
  <si>
    <t>SE25882/2024</t>
  </si>
  <si>
    <t>DUSTLESS DARWIN</t>
  </si>
  <si>
    <t>SE25883/2024</t>
  </si>
  <si>
    <t>DUSTLESS ROCKHAMPTON</t>
  </si>
  <si>
    <t>SE25884/2024</t>
  </si>
  <si>
    <t>DUSTLESS REDCLIFFE</t>
  </si>
  <si>
    <t>SE25885/2024</t>
  </si>
  <si>
    <t>DUSTLESS ALICE SPRINGS</t>
  </si>
  <si>
    <t>SE25886/2024</t>
  </si>
  <si>
    <t>DUSTLESS NELLY BAY</t>
  </si>
  <si>
    <t>SE25900/2010</t>
  </si>
  <si>
    <t>SE25960/2013</t>
  </si>
  <si>
    <t>COUNTRY OF LOVE SIRI</t>
  </si>
  <si>
    <t>SE25961/2013</t>
  </si>
  <si>
    <t>COUNTRY OF LOVE IDA</t>
  </si>
  <si>
    <t>SE25963/2013</t>
  </si>
  <si>
    <t>COUNTRY OF LOVE IZA</t>
  </si>
  <si>
    <t>SE25964/2013</t>
  </si>
  <si>
    <t>COUNTRY OF LOVE ISIDOR</t>
  </si>
  <si>
    <t>SE26013/2014</t>
  </si>
  <si>
    <t>GOLD ZITA'S XANTE BOY</t>
  </si>
  <si>
    <t>SE26029/2020</t>
  </si>
  <si>
    <t>SKABONA CRYSTAL CLEAR</t>
  </si>
  <si>
    <t>SE26031/2020</t>
  </si>
  <si>
    <t>SKABONA BLACK CRYSTAL</t>
  </si>
  <si>
    <t>SE26032/2020</t>
  </si>
  <si>
    <t>SKABONA ROUGH DIAMOND</t>
  </si>
  <si>
    <t>SE26033/2020</t>
  </si>
  <si>
    <t>SKABONA TRUE DIAMOND</t>
  </si>
  <si>
    <t>SE26034/2020</t>
  </si>
  <si>
    <t>SKABONA DIAMOND DIADEM</t>
  </si>
  <si>
    <t>SE26177/2015</t>
  </si>
  <si>
    <t>ONEWAY'S FIRESTARTER</t>
  </si>
  <si>
    <t>SE26179/2015</t>
  </si>
  <si>
    <t>ONEWAY'S MR MERCEDES</t>
  </si>
  <si>
    <t>SE26180/2015</t>
  </si>
  <si>
    <t>ONEWAY'S FINDERS KEEPERS</t>
  </si>
  <si>
    <t>SE26181/2015</t>
  </si>
  <si>
    <t>ONEWAY'S IT</t>
  </si>
  <si>
    <t>SE26182/2015</t>
  </si>
  <si>
    <t>ONEWAY'S CHRISTINE</t>
  </si>
  <si>
    <t>SE26184/2015</t>
  </si>
  <si>
    <t>ONEWAY'S ROSE MADDER</t>
  </si>
  <si>
    <t>SE26261/2021</t>
  </si>
  <si>
    <t>LUNDECOCK'S WILD GIPSY</t>
  </si>
  <si>
    <t>SE26279/2013</t>
  </si>
  <si>
    <t>DANTOS SANTANA</t>
  </si>
  <si>
    <t>SE26284/2013</t>
  </si>
  <si>
    <t>BALTIMOORE I DONT WANNA LOSE YOU</t>
  </si>
  <si>
    <t>SE26286/2013</t>
  </si>
  <si>
    <t>BALTIMOORE PROUD MARY</t>
  </si>
  <si>
    <t>SE26289/2013</t>
  </si>
  <si>
    <t>BLUSHING NICE-LOOKING</t>
  </si>
  <si>
    <t>SE26290/2013</t>
  </si>
  <si>
    <t>BLUSHING NOBLEMAN</t>
  </si>
  <si>
    <t>SE26291/2013</t>
  </si>
  <si>
    <t>BLUSHING NEVER ENDING STORY</t>
  </si>
  <si>
    <t>SE26292/2013</t>
  </si>
  <si>
    <t>BLUSHING NEW SWEET NOBLESS</t>
  </si>
  <si>
    <t>SE26306/2020</t>
  </si>
  <si>
    <t>STAR HATCH THIS IS ME</t>
  </si>
  <si>
    <t>SE26307/2020</t>
  </si>
  <si>
    <t>STAR HATCH TAKE A CHANCE ON ME</t>
  </si>
  <si>
    <t>SE26310/2020</t>
  </si>
  <si>
    <t>STAR HATCH TEMPEL OF LOVE</t>
  </si>
  <si>
    <t>SE26311/2020</t>
  </si>
  <si>
    <t>STAR HATCH THE TIME OF MY LIFE</t>
  </si>
  <si>
    <t>SE26368/2017</t>
  </si>
  <si>
    <t>TOP-FASHION'S TOUCH OF MAGIC</t>
  </si>
  <si>
    <t>SE26371/2017</t>
  </si>
  <si>
    <t>TOP-FASHION'S TOUCH OF LOVE</t>
  </si>
  <si>
    <t>SE26554/2012</t>
  </si>
  <si>
    <t>ULLSÅSAS KIMIMELA LEIA</t>
  </si>
  <si>
    <t>SE26555/2012</t>
  </si>
  <si>
    <t>ULLSÅSAS KUCKUNNIWI ROCKY</t>
  </si>
  <si>
    <t>SE26733/2025</t>
  </si>
  <si>
    <t>BUSAN'S UNIKE ULLRIK</t>
  </si>
  <si>
    <t>SE26734/2025</t>
  </si>
  <si>
    <t>BUSAN'S UNIKUMET ULLIZEZ</t>
  </si>
  <si>
    <t>SE26735/2025</t>
  </si>
  <si>
    <t>BUSAN'S UNGE ULLBERTO</t>
  </si>
  <si>
    <t>SE26736/2025</t>
  </si>
  <si>
    <t>BUSAN'S UNDERFUNDIGE  ULLMER</t>
  </si>
  <si>
    <t>SE26737/2025</t>
  </si>
  <si>
    <t>BUSAN'S ULLTIMATA ULLIZ</t>
  </si>
  <si>
    <t>SE26738/2025</t>
  </si>
  <si>
    <t>BUSAN'S UNDERBARA ULLDINE</t>
  </si>
  <si>
    <t>SE26739/2025</t>
  </si>
  <si>
    <t>BUSAN'S UNDERSKÖNA ULLRIKA</t>
  </si>
  <si>
    <t>SE26740/2025</t>
  </si>
  <si>
    <t>BUSAN'S UPPENBARA ULLZULA</t>
  </si>
  <si>
    <t>SE26774/2010</t>
  </si>
  <si>
    <t>MORGONRODNADENS DOUGLAS</t>
  </si>
  <si>
    <t>SE26775/2010</t>
  </si>
  <si>
    <t>MORGONRODNADENS D'ARTAGNAN OLIVER</t>
  </si>
  <si>
    <t>SE26776/2010</t>
  </si>
  <si>
    <t>MORGONRODNADENS DENNIS</t>
  </si>
  <si>
    <t>SE26777/2010</t>
  </si>
  <si>
    <t>MORGONRODNADENS DIONYSOS</t>
  </si>
  <si>
    <t>SE26853/2012</t>
  </si>
  <si>
    <t>TÖRNSKOGENS JACK OF DIAMONDS</t>
  </si>
  <si>
    <t>SE26854/2012</t>
  </si>
  <si>
    <t>TÖRNSKOGENS KING OF CLUBS</t>
  </si>
  <si>
    <t>SE26891/2014</t>
  </si>
  <si>
    <t>WILD PRINCESS BLACK OR WHITE</t>
  </si>
  <si>
    <t>SE26892/2014</t>
  </si>
  <si>
    <t>WILD PRINCESS YOU ROCK MY WORLD</t>
  </si>
  <si>
    <t>SE26893/2014</t>
  </si>
  <si>
    <t>WILD PRINCESS BEAT IT</t>
  </si>
  <si>
    <t>SE26894/2014</t>
  </si>
  <si>
    <t>WILD PRINCESS HEAL THE WORLD</t>
  </si>
  <si>
    <t>SE26895/2014</t>
  </si>
  <si>
    <t>WILD PRINCESS HUMAN NATURE</t>
  </si>
  <si>
    <t>SE26955/2016</t>
  </si>
  <si>
    <t>BLUE PETIPA'S ERASMOS ERMELO</t>
  </si>
  <si>
    <t>SE26958/2016</t>
  </si>
  <si>
    <t>LIGHT OF DAWN'S KEEP ME IN MIND</t>
  </si>
  <si>
    <t>SE26960/2016</t>
  </si>
  <si>
    <t>LIGHT OF DAWN'S KEEP THE RHYTHM</t>
  </si>
  <si>
    <t>SE26961/2016</t>
  </si>
  <si>
    <t>LIGHT OF DAWN'S KEEP MY HEART</t>
  </si>
  <si>
    <t>SE27048/2024</t>
  </si>
  <si>
    <t>SKABONA MATCH MASTER</t>
  </si>
  <si>
    <t>SE27049/2024</t>
  </si>
  <si>
    <t>SKABONA MATCHMAKER</t>
  </si>
  <si>
    <t>SE27050/2024</t>
  </si>
  <si>
    <t>SKABONA PERFECT MATCH</t>
  </si>
  <si>
    <t>SE27051/2024</t>
  </si>
  <si>
    <t>SKABONA MATCHLESS</t>
  </si>
  <si>
    <t>SE27237/2012</t>
  </si>
  <si>
    <t>WILD PRINCESS BORN TO MAKE U HAPPY</t>
  </si>
  <si>
    <t>SE27238/2012</t>
  </si>
  <si>
    <t>WILD PRINCESS NEVER STOP LOVING YOU</t>
  </si>
  <si>
    <t>SE27239/2012</t>
  </si>
  <si>
    <t>WILD PRINCESS TRIP TO YOUR HEART</t>
  </si>
  <si>
    <t>SE27248/2021</t>
  </si>
  <si>
    <t>GATEFIELDS AS RIGHT AS RAIN</t>
  </si>
  <si>
    <t>SE27251/2021</t>
  </si>
  <si>
    <t>GATEFIELDS JUST MY STYLE</t>
  </si>
  <si>
    <t>SE27252/2021</t>
  </si>
  <si>
    <t>GATEFIELDS ALWAYS AHEAD</t>
  </si>
  <si>
    <t>SE27265/2010</t>
  </si>
  <si>
    <t>ROWAN HEIGHT'S IRON MAN</t>
  </si>
  <si>
    <t>SE27275/2024</t>
  </si>
  <si>
    <t>DESTINY DE'LORS CHASING RIVER</t>
  </si>
  <si>
    <t>SE27276/2024</t>
  </si>
  <si>
    <t>DESTINY DE'LORS CHAMPAGNE GOLD</t>
  </si>
  <si>
    <t>SE27277/2024</t>
  </si>
  <si>
    <t>DESTINY DE'LORS CROSSBOW KING</t>
  </si>
  <si>
    <t>SE27278/2024</t>
  </si>
  <si>
    <t>DESTINY DE'LORS CETHEA MIDNIGHT</t>
  </si>
  <si>
    <t>SE27279/2024</t>
  </si>
  <si>
    <t>DESTINY DE'LORS CANDY PRINCESS</t>
  </si>
  <si>
    <t>SE27280/2024</t>
  </si>
  <si>
    <t>DESTINY DE'LORS COVER GIRL</t>
  </si>
  <si>
    <t>SE27281/2024</t>
  </si>
  <si>
    <t>DESTINY DE'LORS CHERRY KISS</t>
  </si>
  <si>
    <t>SE27344/2018</t>
  </si>
  <si>
    <t>TÖRNSKOGENS ALL YOU WANT</t>
  </si>
  <si>
    <t>SE27345/2018</t>
  </si>
  <si>
    <t>TÖRNSKOGENS ALL YOU LOVE</t>
  </si>
  <si>
    <t>SE27346/2018</t>
  </si>
  <si>
    <t>TÖRNSKOGENS ALL YOU WISH</t>
  </si>
  <si>
    <t>SE27349/2018</t>
  </si>
  <si>
    <t>TÖRNSKOGENS ALL THAT MATTERS</t>
  </si>
  <si>
    <t>SE27350/2018</t>
  </si>
  <si>
    <t>TÖRNSKOGENS ALL OR NOTHING</t>
  </si>
  <si>
    <t>SE27406/2023</t>
  </si>
  <si>
    <t>SKABONA SNOW IN APRIL</t>
  </si>
  <si>
    <t>SE27407/2023</t>
  </si>
  <si>
    <t>SKABONA LOVE LOVE LOVE</t>
  </si>
  <si>
    <t>SE27408/2023</t>
  </si>
  <si>
    <t>SKABONA APRIL LOVE</t>
  </si>
  <si>
    <t>SE27409/2023</t>
  </si>
  <si>
    <t>SKABONA SPRING IS IN THE AIR</t>
  </si>
  <si>
    <t>SE27601/2010</t>
  </si>
  <si>
    <t>CARADHRAS TAKE A BOW</t>
  </si>
  <si>
    <t>SE27602/2010</t>
  </si>
  <si>
    <t>CARADHRAS RAY OF LIGHT</t>
  </si>
  <si>
    <t>SE27603/2010</t>
  </si>
  <si>
    <t>CARADHRAS INTO THE GROOVE</t>
  </si>
  <si>
    <t>SE27604/2010</t>
  </si>
  <si>
    <t>CARADHRAS LA ISLA BONITA</t>
  </si>
  <si>
    <t>SE27605/2010</t>
  </si>
  <si>
    <t>CARADHRAS MATERIAL GIRL</t>
  </si>
  <si>
    <t>SE27613/2011</t>
  </si>
  <si>
    <t>BLUSHING MY DEAR SWEETIE</t>
  </si>
  <si>
    <t>SE27614/2011</t>
  </si>
  <si>
    <t>BLUSHING MY SWEET SWEETIE</t>
  </si>
  <si>
    <t>SE27617/2011</t>
  </si>
  <si>
    <t>BLUSHING MY MAGICAL SWEET</t>
  </si>
  <si>
    <t>SE27690/2012</t>
  </si>
  <si>
    <t>ÄSSTORPS VIVENNA WESTWOO</t>
  </si>
  <si>
    <t>SE27691/2012</t>
  </si>
  <si>
    <t>ÄSSTORPS VOGUE WILLIAMS</t>
  </si>
  <si>
    <t>SE27692/2012</t>
  </si>
  <si>
    <t>ÄSSTORPS VANESSA PARADIS</t>
  </si>
  <si>
    <t>SE27694/2012</t>
  </si>
  <si>
    <t>ÄSSTORPS VINCE NEIL</t>
  </si>
  <si>
    <t>SE27695/2012</t>
  </si>
  <si>
    <t>ÄSSTORPS VIN DIESEL</t>
  </si>
  <si>
    <t>SE27696/2012</t>
  </si>
  <si>
    <t>ÄSSTORPS VANILLIA ICE</t>
  </si>
  <si>
    <t>SE27905/2011</t>
  </si>
  <si>
    <t>A'PALOS VINCENT VANILJSTÅNG</t>
  </si>
  <si>
    <t>SE27907/2011</t>
  </si>
  <si>
    <t>A'PALOS LÄCKRA VANILJCREME</t>
  </si>
  <si>
    <t>SE27908/2011</t>
  </si>
  <si>
    <t>A'PALOS HÄRLIGA VANILJBAKELSE</t>
  </si>
  <si>
    <t>SE27909/2011</t>
  </si>
  <si>
    <t>A'PALOS MUMSIGA VANILJHJÄRTA</t>
  </si>
  <si>
    <t>SE27912/2011</t>
  </si>
  <si>
    <t>SKYELICE MARION REEF</t>
  </si>
  <si>
    <t>SE27934/2019</t>
  </si>
  <si>
    <t>GLAMSHINE'S JUST PASSION</t>
  </si>
  <si>
    <t>SE27936/2019</t>
  </si>
  <si>
    <t>GLAMSHINE'S CLASSIC FASHION</t>
  </si>
  <si>
    <t>SE27937/2019</t>
  </si>
  <si>
    <t>GLAMSHINE'S MY WAY OF FASHION</t>
  </si>
  <si>
    <t>SE27938/2019</t>
  </si>
  <si>
    <t>GLAMSHINE'S UPDATED FASHION</t>
  </si>
  <si>
    <t>SE27949/2016</t>
  </si>
  <si>
    <t>RUNNERWAY MISTER MERLIN</t>
  </si>
  <si>
    <t>SE27950/2016</t>
  </si>
  <si>
    <t>RUNNERWAY MISTER MAGIC</t>
  </si>
  <si>
    <t>SE27951/2016</t>
  </si>
  <si>
    <t>RUNNERWAY MY PRINCESS CLEOPATRA</t>
  </si>
  <si>
    <t>SE27952/2016</t>
  </si>
  <si>
    <t>RUNNERWAY MISS GRACE KELLY</t>
  </si>
  <si>
    <t>SE27954/2016</t>
  </si>
  <si>
    <t>RUNNERWAY MISS PRINCESS</t>
  </si>
  <si>
    <t>SE27967/2018</t>
  </si>
  <si>
    <t>LEGENDENS TAKE THE HIGHWAY</t>
  </si>
  <si>
    <t>SE27968/2018</t>
  </si>
  <si>
    <t>LEGENDENS HIGHWAY TO HEAVEN</t>
  </si>
  <si>
    <t>SE27969/2018</t>
  </si>
  <si>
    <t>LEGENDENS ON THE ROAD AGAIN</t>
  </si>
  <si>
    <t>SE27970/2018</t>
  </si>
  <si>
    <t>RUNNERWAY REMEMBER ME</t>
  </si>
  <si>
    <t>SE27971/2018</t>
  </si>
  <si>
    <t>RUNNERWAY RYTHM OF LOVE</t>
  </si>
  <si>
    <t>SE27972/2018</t>
  </si>
  <si>
    <t>RUNNERWAY RIVER OF GOLD</t>
  </si>
  <si>
    <t>SE27973/2018</t>
  </si>
  <si>
    <t>RUNNERWAY RAINBOW ON THE MOON</t>
  </si>
  <si>
    <t>SE27975/2018</t>
  </si>
  <si>
    <t>RUNNERWAY ROMANTIC ROSE</t>
  </si>
  <si>
    <t>SE28059/2014</t>
  </si>
  <si>
    <t>BALTIMOORE STAKKELS JIM</t>
  </si>
  <si>
    <t>SE28061/2014</t>
  </si>
  <si>
    <t>BALTIMOORE KVINDE MIN</t>
  </si>
  <si>
    <t>SE28088/2019</t>
  </si>
  <si>
    <t>TOLITA TROLLETS CHERIE</t>
  </si>
  <si>
    <t>SE28089/2019</t>
  </si>
  <si>
    <t>TOLITA TROLLETS CAYENNE</t>
  </si>
  <si>
    <t>SE28090/2019</t>
  </si>
  <si>
    <t>TOLITA TROLLETS CINNAMON</t>
  </si>
  <si>
    <t>SE28091/2019</t>
  </si>
  <si>
    <t>TOLITA TROLLETS CELESTE</t>
  </si>
  <si>
    <t>SE28092/2019</t>
  </si>
  <si>
    <t>TOLITA TROLLETS CELINE</t>
  </si>
  <si>
    <t>SE28093/2019</t>
  </si>
  <si>
    <t>TOLITA TROLLETS CASSIOPEIA</t>
  </si>
  <si>
    <t>SE28099/2024</t>
  </si>
  <si>
    <t>MONIDESIGNS CHIQUITIN</t>
  </si>
  <si>
    <t>SE28100/2024</t>
  </si>
  <si>
    <t>MONIDESIGNS E TAYLOR SWIFT</t>
  </si>
  <si>
    <t>SE28135/2015</t>
  </si>
  <si>
    <t>VILDA-MEDUZA FRÖKEN ÄRTIGA MÄRTA</t>
  </si>
  <si>
    <t>SE28137/2015</t>
  </si>
  <si>
    <t>COUNTRY OF LOVE BLUE MOON</t>
  </si>
  <si>
    <t>SE28138/2015</t>
  </si>
  <si>
    <t>COUNTRY OF LOVE BLUE SKY</t>
  </si>
  <si>
    <t>SE28139/2015</t>
  </si>
  <si>
    <t>COUNTRY OF LOVE BLUE LAGOON</t>
  </si>
  <si>
    <t>SE28140/2015</t>
  </si>
  <si>
    <t>COUNTRY OF LOVE BLACK VELVET</t>
  </si>
  <si>
    <t>SE28287/2024</t>
  </si>
  <si>
    <t>BRANTASTIGS VERONA</t>
  </si>
  <si>
    <t>SE28292/2019</t>
  </si>
  <si>
    <t>A'PALOS LOVING LOUISE</t>
  </si>
  <si>
    <t>SE28293/2019</t>
  </si>
  <si>
    <t>A'PALOS DORIS DAY</t>
  </si>
  <si>
    <t>SE28294/2019</t>
  </si>
  <si>
    <t>A'PALOS ENYA BRENNAN</t>
  </si>
  <si>
    <t>SE28295/2019</t>
  </si>
  <si>
    <t>A'PALOS NINA RICCI</t>
  </si>
  <si>
    <t>SE28296/2019</t>
  </si>
  <si>
    <t>A'PALOS LIZA MINNELLI</t>
  </si>
  <si>
    <t>SE28297/2019</t>
  </si>
  <si>
    <t>A'PALOS THE BIG BOY MORTIMER</t>
  </si>
  <si>
    <t>SE28298/2019</t>
  </si>
  <si>
    <t>A'PALOS FARS LILLE PÅG</t>
  </si>
  <si>
    <t>SE28300/2019</t>
  </si>
  <si>
    <t>A'PALOS FABIAN BOM</t>
  </si>
  <si>
    <t>SE28327/2020</t>
  </si>
  <si>
    <t>BRANTASTIGS NAUSICAA</t>
  </si>
  <si>
    <t>SE28328/2020</t>
  </si>
  <si>
    <t>BRANTASTIGS NEFERTITI</t>
  </si>
  <si>
    <t>SE28399/2024</t>
  </si>
  <si>
    <t>PUCKOLINAS SALVIA</t>
  </si>
  <si>
    <t>SE28446/2017</t>
  </si>
  <si>
    <t>CARADHRAS TI AMO</t>
  </si>
  <si>
    <t>SE28447/2017</t>
  </si>
  <si>
    <t>CARADHRAS ICH LIEBE DICH</t>
  </si>
  <si>
    <t>SE28448/2017</t>
  </si>
  <si>
    <t>CARADHRAS I LOVE YOU</t>
  </si>
  <si>
    <t>SE28449/2017</t>
  </si>
  <si>
    <t>CARADHRAS S'AGAPO</t>
  </si>
  <si>
    <t>SE28464/2021</t>
  </si>
  <si>
    <t>DREAM ONCE FEELING TERRIFIC</t>
  </si>
  <si>
    <t>SE28466/2021</t>
  </si>
  <si>
    <t>DREAM ONCE FEELING FANTASTIC</t>
  </si>
  <si>
    <t>SE28467/2021</t>
  </si>
  <si>
    <t>DREAM ONCE FEELING FABULOUS</t>
  </si>
  <si>
    <t>SE28469/2021</t>
  </si>
  <si>
    <t>DREAM ONCE FEELING SPECIAL</t>
  </si>
  <si>
    <t>SE28470/2021</t>
  </si>
  <si>
    <t>DREAM ONCE FEELING WONDERFUL</t>
  </si>
  <si>
    <t>SE28540/2023</t>
  </si>
  <si>
    <t>SPEEDYCROWN'S ATTRACTIVE ISHANA</t>
  </si>
  <si>
    <t>SE28541/2023</t>
  </si>
  <si>
    <t>SPEEDYCROWN'S ATTRACTIVE KACHINA</t>
  </si>
  <si>
    <t>SE28543/2023</t>
  </si>
  <si>
    <t>SPEEDYCROWN'S APACHE</t>
  </si>
  <si>
    <t>SE28622/2011</t>
  </si>
  <si>
    <t>COUNTRY OF LOVE MY LITTLE DARLING</t>
  </si>
  <si>
    <t>SE28624/2011</t>
  </si>
  <si>
    <t>COUNTRY OF LOVE DIANA</t>
  </si>
  <si>
    <t>SE28625/2011</t>
  </si>
  <si>
    <t>COUNTRY OF LOVE DENNIS</t>
  </si>
  <si>
    <t>SE28627/2011</t>
  </si>
  <si>
    <t>COUNTRY OF LOVE DOMINO</t>
  </si>
  <si>
    <t>SE28628/2011</t>
  </si>
  <si>
    <t>COUNTRY OF LOVE DARIUS</t>
  </si>
  <si>
    <t>SE28629/2011</t>
  </si>
  <si>
    <t>SHIMMERING'S PRINCE HILLTON</t>
  </si>
  <si>
    <t>SE28630/2011</t>
  </si>
  <si>
    <t>SHIMMERING'S PRINCE PAOLO</t>
  </si>
  <si>
    <t>SE28631/2011</t>
  </si>
  <si>
    <t>SHIMMERING'S PRINCE MAGIC SPELL</t>
  </si>
  <si>
    <t>SE28632/2011</t>
  </si>
  <si>
    <t>COUNTRY OF LOVE FREJA</t>
  </si>
  <si>
    <t>SE28633/2011</t>
  </si>
  <si>
    <t>COUNTRY OF LOVE SHEILA</t>
  </si>
  <si>
    <t>SE28635/2011</t>
  </si>
  <si>
    <t>COUNTRY OF LOVE ELVIS THE KING</t>
  </si>
  <si>
    <t>SE28659/2017</t>
  </si>
  <si>
    <t>CORDYLINES HIGH FIVE</t>
  </si>
  <si>
    <t>SE28661/2017</t>
  </si>
  <si>
    <t>CORDYLINES HEAVENLY GRACE</t>
  </si>
  <si>
    <t>SE28682/2013</t>
  </si>
  <si>
    <t>BUSAN'S NÄPEN OCH SÖT</t>
  </si>
  <si>
    <t>SE28683/2013</t>
  </si>
  <si>
    <t>BUSAN'S NATURLIG SKÖNHET</t>
  </si>
  <si>
    <t>SE28684/2013</t>
  </si>
  <si>
    <t>BUSAN'S NU ELLER ALDRIG</t>
  </si>
  <si>
    <t>SE28685/2013</t>
  </si>
  <si>
    <t>BUSAN'S NÄMEN SÅ SÖT</t>
  </si>
  <si>
    <t>SE28686/2013</t>
  </si>
  <si>
    <t>TOLITA TROLLETS CRESSIDA</t>
  </si>
  <si>
    <t>SE28687/2013</t>
  </si>
  <si>
    <t>TOLITA TROLLETS CHANEL</t>
  </si>
  <si>
    <t>SE28689/2013</t>
  </si>
  <si>
    <t>TOLITA TROLLETS TESSI</t>
  </si>
  <si>
    <t>SE28690/2013</t>
  </si>
  <si>
    <t>TOLITA TROLLETS CHERI</t>
  </si>
  <si>
    <t>SE28691/2013</t>
  </si>
  <si>
    <t>TOLITA TROLLETS CASSANDRA</t>
  </si>
  <si>
    <t>SE28744/2023</t>
  </si>
  <si>
    <t>CALLAHORN'S DRAGON FIGHTER</t>
  </si>
  <si>
    <t>SE28745/2023</t>
  </si>
  <si>
    <t>CALLAHORN'S HIGH'N MIGHTY</t>
  </si>
  <si>
    <t>SE28746/2023</t>
  </si>
  <si>
    <t>CALLAHORN'S FLASH IN THE LIGHT</t>
  </si>
  <si>
    <t>SE28747/2023</t>
  </si>
  <si>
    <t>CALLAHORN'S SUNSHINE</t>
  </si>
  <si>
    <t>SE28748/2023</t>
  </si>
  <si>
    <t>CALLAHORN'S GOLDEN GIRL</t>
  </si>
  <si>
    <t>SE28749/2023</t>
  </si>
  <si>
    <t>CALLAHORN'S LIKE A LADY</t>
  </si>
  <si>
    <t>SE28750/2023</t>
  </si>
  <si>
    <t>CALLAHORN'S GOLDEN LIGHT</t>
  </si>
  <si>
    <t>SE28768/2021</t>
  </si>
  <si>
    <t>SPEEDYCROWN'S FIRESTORM GAMEPLAY</t>
  </si>
  <si>
    <t>SE28769/2021</t>
  </si>
  <si>
    <t>SPEEDYCROWN'S HEAVEN'S ON FIRE</t>
  </si>
  <si>
    <t>SE28771/2021</t>
  </si>
  <si>
    <t>SAPPHIRESKY THE FLAME</t>
  </si>
  <si>
    <t>SE28772/2021</t>
  </si>
  <si>
    <t>SAPPHIRESKY THE LIGHT</t>
  </si>
  <si>
    <t>SE28773/2021</t>
  </si>
  <si>
    <t>SAPPHIRESKY MY HEART</t>
  </si>
  <si>
    <t>SE28775/2021</t>
  </si>
  <si>
    <t>SAPPHIRESKY MY LOVE</t>
  </si>
  <si>
    <t>SE28835/2013</t>
  </si>
  <si>
    <t>CRONYS ROSE IN THE NIGHT</t>
  </si>
  <si>
    <t>SE28836/2013</t>
  </si>
  <si>
    <t>CRONYS DANCING IN THE NIGHT</t>
  </si>
  <si>
    <t>SE28837/2013</t>
  </si>
  <si>
    <t>CRONYS STAR IN THE NIGHT</t>
  </si>
  <si>
    <t>SE28951/2016</t>
  </si>
  <si>
    <t>RUNNERWAY NOTHING BUT YOU</t>
  </si>
  <si>
    <t>SE28951/2023</t>
  </si>
  <si>
    <t>VILYANS SHOOTING STAR</t>
  </si>
  <si>
    <t>SE28952/2023</t>
  </si>
  <si>
    <t>VILYANS SUNNY BOY</t>
  </si>
  <si>
    <t>SE28953/2016</t>
  </si>
  <si>
    <t>RUNNERWAY NEW LOVE IN TOWN</t>
  </si>
  <si>
    <t>SE28953/2023</t>
  </si>
  <si>
    <t>VILYANS SHOW 'N TELL</t>
  </si>
  <si>
    <t>SE28954/2016</t>
  </si>
  <si>
    <t>RUNNERWAY NO MORE TEARS</t>
  </si>
  <si>
    <t>SE28954/2023</t>
  </si>
  <si>
    <t>VILYANS SWEET LOVE</t>
  </si>
  <si>
    <t>SE28955/2023</t>
  </si>
  <si>
    <t>VILYANS STRAWBERRY CREAM</t>
  </si>
  <si>
    <t>SE28977/2015</t>
  </si>
  <si>
    <t>ULLMAX</t>
  </si>
  <si>
    <t>SE28981/2015</t>
  </si>
  <si>
    <t>ULLIS</t>
  </si>
  <si>
    <t>SE28982/2015</t>
  </si>
  <si>
    <t>ULRIK</t>
  </si>
  <si>
    <t>SE29026/2010</t>
  </si>
  <si>
    <t>AINTREE'S ORDINARY WORLD</t>
  </si>
  <si>
    <t>SE29027/2010</t>
  </si>
  <si>
    <t>AINTREE'S YOU CAN LEAVE YOUR HAT ON</t>
  </si>
  <si>
    <t>SE29030/2010</t>
  </si>
  <si>
    <t>WILD PRINCESS CHIQUITITA</t>
  </si>
  <si>
    <t>SE29031/2010</t>
  </si>
  <si>
    <t>WILD PRINCESS DANCING QUEEN</t>
  </si>
  <si>
    <t>SE29032/2010</t>
  </si>
  <si>
    <t>WILD PRINCESS MAMMA MIA</t>
  </si>
  <si>
    <t>SE29033/2010</t>
  </si>
  <si>
    <t>WILD PRINCESS FERNANDO</t>
  </si>
  <si>
    <t>SE29034/2010</t>
  </si>
  <si>
    <t>WILD PRINCESS SUPER TROUPER</t>
  </si>
  <si>
    <t>SE29035/2010</t>
  </si>
  <si>
    <t>ANGELEYE'S SUPER DREAM</t>
  </si>
  <si>
    <t>SE29036/2010</t>
  </si>
  <si>
    <t>ANGELEYE'S SUPER TROUPER</t>
  </si>
  <si>
    <t>SE29037/2010</t>
  </si>
  <si>
    <t>ANGELEYE'S SUPER STAR</t>
  </si>
  <si>
    <t>SE29038/2010</t>
  </si>
  <si>
    <t>ANGELEYE'S SUPER MAN</t>
  </si>
  <si>
    <t>SE29189/2018</t>
  </si>
  <si>
    <t>GLAMSHINE'S EVERY BEAT OF MY HEART</t>
  </si>
  <si>
    <t>SE29190/2018</t>
  </si>
  <si>
    <t>GLAMSHINE'S YOURE IN MY HEART</t>
  </si>
  <si>
    <t>SE29191/2018</t>
  </si>
  <si>
    <t>GLAMSHINE'S FOR THE FIRST TIME</t>
  </si>
  <si>
    <t>SE29192/2018</t>
  </si>
  <si>
    <t>GLAMSHINE'S REASON T'BELIVE IN LOVE</t>
  </si>
  <si>
    <t>SE29216/2020</t>
  </si>
  <si>
    <t>CALAHOOLAS THUNDERSTRUCK</t>
  </si>
  <si>
    <t>SE29217/2020</t>
  </si>
  <si>
    <t>CALAHOOLAS TNT</t>
  </si>
  <si>
    <t>SE29218/2020</t>
  </si>
  <si>
    <t>CALAHOOLAS BACK IN BLACK</t>
  </si>
  <si>
    <t>SE29219/2020</t>
  </si>
  <si>
    <t>CALAHOOLAS BLACK ICE</t>
  </si>
  <si>
    <t>SE29236/2013</t>
  </si>
  <si>
    <t>SPRINGMIST'S BLAZE OF FAME</t>
  </si>
  <si>
    <t>SE29237/2013</t>
  </si>
  <si>
    <t>SPRINGMIST'S BLAZING BLACK</t>
  </si>
  <si>
    <t>SE29245/2013</t>
  </si>
  <si>
    <t>AMYFIELD KEEP THAT SMILE ON MY FACE</t>
  </si>
  <si>
    <t>SE29246/2013</t>
  </si>
  <si>
    <t>AMYFIELD KILLER SMILE</t>
  </si>
  <si>
    <t>SE29249/2013</t>
  </si>
  <si>
    <t>AMYFIELD KISS N SMILE</t>
  </si>
  <si>
    <t>SE29275/2012</t>
  </si>
  <si>
    <t>HASSELTORPETS GENTLE TOUCH</t>
  </si>
  <si>
    <t>SE29276/2012</t>
  </si>
  <si>
    <t>HASSELTORPETS GOLDEN OPPORTUNITY</t>
  </si>
  <si>
    <t>SE29333/2019</t>
  </si>
  <si>
    <t>RUNNERWAY XANDRO</t>
  </si>
  <si>
    <t>SE29334/2019</t>
  </si>
  <si>
    <t>RUNNERWAY XENYA</t>
  </si>
  <si>
    <t>SE29335/2019</t>
  </si>
  <si>
    <t>RUNNERWAY XANDRA</t>
  </si>
  <si>
    <t>SE29336/2019</t>
  </si>
  <si>
    <t>RUNNERWAY XERA</t>
  </si>
  <si>
    <t>SE29337/2019</t>
  </si>
  <si>
    <t>RUNNERWAY XINDY</t>
  </si>
  <si>
    <t>SE29338/2019</t>
  </si>
  <si>
    <t>RUNNERWAY XENA</t>
  </si>
  <si>
    <t>SE29364/2023</t>
  </si>
  <si>
    <t>MIRONIK'S NINE</t>
  </si>
  <si>
    <t>SE29372/2022</t>
  </si>
  <si>
    <t>CALLAHORN'S SOUL SISTER</t>
  </si>
  <si>
    <t>SE29373/2022</t>
  </si>
  <si>
    <t>CALLAHORN'S SHINE LIKE A STAR</t>
  </si>
  <si>
    <t>SE29374/2022</t>
  </si>
  <si>
    <t>CALLAHORN'S STAR QUALITY</t>
  </si>
  <si>
    <t>SE29375/2022</t>
  </si>
  <si>
    <t>CALLAHORN'S LOOK LIKE A STAR</t>
  </si>
  <si>
    <t>SE29376/2022</t>
  </si>
  <si>
    <t>CALLAHORN'S STREET DANCER</t>
  </si>
  <si>
    <t>SE29446/2010</t>
  </si>
  <si>
    <t>GEMDALES ÄRLIGA ÄRLAND</t>
  </si>
  <si>
    <t>SE29449/2010</t>
  </si>
  <si>
    <t>GEMDALES ÄNGLASKÖNA ÄLVIRA</t>
  </si>
  <si>
    <t>SE29451/2010</t>
  </si>
  <si>
    <t>BLUSHING KING ARTHUR</t>
  </si>
  <si>
    <t>SE29452/2010</t>
  </si>
  <si>
    <t>BLUSHING KING LOUISE</t>
  </si>
  <si>
    <t>SE29453/2010</t>
  </si>
  <si>
    <t>BLUSHING KING CHARLES</t>
  </si>
  <si>
    <t>SE29479/2023</t>
  </si>
  <si>
    <t>GLAMSHINE'S MY CUP OF TEA</t>
  </si>
  <si>
    <t>SE29480/2023</t>
  </si>
  <si>
    <t>GLAMSHINE'S MY SUN</t>
  </si>
  <si>
    <t>SE29481/2023</t>
  </si>
  <si>
    <t>GLAMSHINE'S MY LITTLE TWISTER</t>
  </si>
  <si>
    <t>SE29482/2023</t>
  </si>
  <si>
    <t>GLAMSHINE'S MY DESIGN</t>
  </si>
  <si>
    <t>SE29483/2023</t>
  </si>
  <si>
    <t>GLAMSHINE'S MY X MODEL</t>
  </si>
  <si>
    <t>SE29525/2013</t>
  </si>
  <si>
    <t>MONSTAR'S FROSTY FLAKE</t>
  </si>
  <si>
    <t>SE29527/2013</t>
  </si>
  <si>
    <t>MONSTAR'S FAIRYTALE</t>
  </si>
  <si>
    <t>SE29638/2018</t>
  </si>
  <si>
    <t>AXEDED</t>
  </si>
  <si>
    <t>SE29700/2010</t>
  </si>
  <si>
    <t>KROKENS PHOEBE</t>
  </si>
  <si>
    <t>SE29701/2010</t>
  </si>
  <si>
    <t>KROKENS MONICA</t>
  </si>
  <si>
    <t>SE29702/2010</t>
  </si>
  <si>
    <t>KROKENS RACHEL</t>
  </si>
  <si>
    <t>SE29703/2010</t>
  </si>
  <si>
    <t>KROKENS ROSS</t>
  </si>
  <si>
    <t>SE29704/2010</t>
  </si>
  <si>
    <t>KROKENS CHANDLER</t>
  </si>
  <si>
    <t>SE29705/2010</t>
  </si>
  <si>
    <t>KROKENS JOEY</t>
  </si>
  <si>
    <t>SE29710/2010</t>
  </si>
  <si>
    <t>LAVAROSE COMMON SENSE</t>
  </si>
  <si>
    <t>SE29815/2013</t>
  </si>
  <si>
    <t>GARRMIA JHONNY ZANDKÄMPE</t>
  </si>
  <si>
    <t>SE29816/2013</t>
  </si>
  <si>
    <t>GARRMIA JASMIN ZATUREJA</t>
  </si>
  <si>
    <t>SE29818/2013</t>
  </si>
  <si>
    <t>GARRMIA JEPPA ZVARTAVINBÄR</t>
  </si>
  <si>
    <t>SE29819/2013</t>
  </si>
  <si>
    <t>GARRMIA JULIUS ZKILLA</t>
  </si>
  <si>
    <t>SE29821/2013</t>
  </si>
  <si>
    <t>GARRMIA JÖRGEN ZANDLÖK</t>
  </si>
  <si>
    <t>SE29822/2013</t>
  </si>
  <si>
    <t>GARRMIA JASMINE ZÖTVÄPPLING</t>
  </si>
  <si>
    <t>SE29826/2013</t>
  </si>
  <si>
    <t>AMYFIELD LOOKING DAZZELING</t>
  </si>
  <si>
    <t>SE29829/2013</t>
  </si>
  <si>
    <t>ANGELEYE'S MOON SHADOW</t>
  </si>
  <si>
    <t>SE29857/2016</t>
  </si>
  <si>
    <t>FANCYMORE TICKET TO LOVE</t>
  </si>
  <si>
    <t>SE29862/2016</t>
  </si>
  <si>
    <t>BRANTASTIGS DELPHINIA</t>
  </si>
  <si>
    <t>SE29864/2016</t>
  </si>
  <si>
    <t>BRANTASTIGS DICENTRA</t>
  </si>
  <si>
    <t>SE29895/2018</t>
  </si>
  <si>
    <t>SKABONA BLACKJACK</t>
  </si>
  <si>
    <t>SE29896/2018</t>
  </si>
  <si>
    <t>SKABONA POKER</t>
  </si>
  <si>
    <t>SE29897/2018</t>
  </si>
  <si>
    <t>SKABONA BACCARAT</t>
  </si>
  <si>
    <t>SE29898/2018</t>
  </si>
  <si>
    <t>RUNNERWAY SUNSHINE</t>
  </si>
  <si>
    <t>SE29899/2018</t>
  </si>
  <si>
    <t>RUNNERWAY SECRET IN THE DARK</t>
  </si>
  <si>
    <t>SE29901/2018</t>
  </si>
  <si>
    <t>RUNNERWAY SURPRICE IN BLACK</t>
  </si>
  <si>
    <t>SE29902/2018</t>
  </si>
  <si>
    <t>RUNNERWAY SWEET DREAMS</t>
  </si>
  <si>
    <t>SE29903/2018</t>
  </si>
  <si>
    <t>RUNNERWAY SUNLIGHT DANCER</t>
  </si>
  <si>
    <t>SE30017/2017</t>
  </si>
  <si>
    <t>COOLHUNT'S JAILHOUSE ROCK</t>
  </si>
  <si>
    <t>SE30019/2017</t>
  </si>
  <si>
    <t>COOLHUNT'S JOHNNY B GOOD</t>
  </si>
  <si>
    <t>SE30020/2017</t>
  </si>
  <si>
    <t>COOLHUNT'S JOIN THE JOYRIDE</t>
  </si>
  <si>
    <t>SE30039/2011</t>
  </si>
  <si>
    <t>SÄVSHOLM'S OTOME-OBAASAN-OTTEY</t>
  </si>
  <si>
    <t>SE30040/2011</t>
  </si>
  <si>
    <t>SÄVSHOLM'S AMAI-THENSI</t>
  </si>
  <si>
    <t>SE30041/2011</t>
  </si>
  <si>
    <t>SÄVSHOLM'S INU-HOKORI</t>
  </si>
  <si>
    <t>SE30044/2011</t>
  </si>
  <si>
    <t>SÄVSHOLM'S SAKURA-SHIRO</t>
  </si>
  <si>
    <t>SE30046/2011</t>
  </si>
  <si>
    <t>SHIM'S LET IT BE ONE BLACK MAN</t>
  </si>
  <si>
    <t>SE30048/2011</t>
  </si>
  <si>
    <t>SHIM'S THE ONE AND ONLY MAN IN BLUE</t>
  </si>
  <si>
    <t>SE30049/2011</t>
  </si>
  <si>
    <t>SHIM'S ONLY ONE WOMAN IN BLUE</t>
  </si>
  <si>
    <t>SE30164/2021</t>
  </si>
  <si>
    <t>SADRINA'S SERGIO RAMOS</t>
  </si>
  <si>
    <t>SE30165/2021</t>
  </si>
  <si>
    <t>SADRINA'S CECILIA LIND</t>
  </si>
  <si>
    <t>SE30166/2021</t>
  </si>
  <si>
    <t>SADRINA'S CLAUDIA SCHIFFER</t>
  </si>
  <si>
    <t>SE30217/2019</t>
  </si>
  <si>
    <t>GLAMSHINE'S BLACK JADE ROSE</t>
  </si>
  <si>
    <t>SE30218/2019</t>
  </si>
  <si>
    <t>GLAMSHINE'S BLACK BACCARA ROSE</t>
  </si>
  <si>
    <t>SE30219/2019</t>
  </si>
  <si>
    <t>GLAMSHINE'S BLACK BEAUTY ROSE</t>
  </si>
  <si>
    <t>SE30221/2019</t>
  </si>
  <si>
    <t>GLAMSHINE'S RED ROSE DREAM</t>
  </si>
  <si>
    <t>SE30222/2019</t>
  </si>
  <si>
    <t>GLAMSHINE'S VELVET COVER ROSE</t>
  </si>
  <si>
    <t>SE30232/2022</t>
  </si>
  <si>
    <t>STAR HATCH BRAVE BELIEVER</t>
  </si>
  <si>
    <t>SE30233/2022</t>
  </si>
  <si>
    <t>STAR HATCH BORN THIS WAY</t>
  </si>
  <si>
    <t>SE30235/2022</t>
  </si>
  <si>
    <t>STAR HATCH BOOM BOOM BOOM</t>
  </si>
  <si>
    <t>SE30300/2017</t>
  </si>
  <si>
    <t>STEADWYN FALLEN FOR CHARM</t>
  </si>
  <si>
    <t>SE30301/2017</t>
  </si>
  <si>
    <t>STEADWYN FAVOUR COCKADE</t>
  </si>
  <si>
    <t>SE30302/2017</t>
  </si>
  <si>
    <t>STEADWYN FUTURE PROMISE</t>
  </si>
  <si>
    <t>SE30303/2017</t>
  </si>
  <si>
    <t>STEADWYN FIRST NIGHT</t>
  </si>
  <si>
    <t>SE30304/2017</t>
  </si>
  <si>
    <t>STEADWYN FOREVER MAGIC</t>
  </si>
  <si>
    <t>SE30305/2017</t>
  </si>
  <si>
    <t>STEADWYN FLOWERFIELD</t>
  </si>
  <si>
    <t>SE30307/2017</t>
  </si>
  <si>
    <t>STEADWYN FULL BLOOM</t>
  </si>
  <si>
    <t>SE30314/2010</t>
  </si>
  <si>
    <t>SOBELGÅRDENS MAJESTIC MOONSOUND</t>
  </si>
  <si>
    <t>SE30315/2010</t>
  </si>
  <si>
    <t>SOBELGÅRDENS MYSTIC MOONSHINE</t>
  </si>
  <si>
    <t>SE30316/2010</t>
  </si>
  <si>
    <t>SOBELGÅRDENS MAJOR MOONSHADOW</t>
  </si>
  <si>
    <t>SE30319/2010</t>
  </si>
  <si>
    <t>TOP-FASHION'S STARDUST</t>
  </si>
  <si>
    <t>SE30375/2017</t>
  </si>
  <si>
    <t>SKABONA BELIEVE IN ME</t>
  </si>
  <si>
    <t>SE30376/2017</t>
  </si>
  <si>
    <t>SKABONA BELLA VITA</t>
  </si>
  <si>
    <t>SE30377/2017</t>
  </si>
  <si>
    <t>SKABONA BELOVED</t>
  </si>
  <si>
    <t>SE30378/2017</t>
  </si>
  <si>
    <t>SKABONA BELL-FLOWER</t>
  </si>
  <si>
    <t>SE30379/2017</t>
  </si>
  <si>
    <t>SKABONA BELLISSIMA</t>
  </si>
  <si>
    <t>SE30515/2018</t>
  </si>
  <si>
    <t>SAPPHIRESKY GOT A DREAM</t>
  </si>
  <si>
    <t>SE30519/2016</t>
  </si>
  <si>
    <t>DAILY PASSION LIMITED EDITION</t>
  </si>
  <si>
    <t>SE30520/2016</t>
  </si>
  <si>
    <t>DAILY PASSION DREAM CATCHER</t>
  </si>
  <si>
    <t>SE30521/2016</t>
  </si>
  <si>
    <t>DAILY PASSION LOVE STRUCK</t>
  </si>
  <si>
    <t>SE30522/2016</t>
  </si>
  <si>
    <t>DAILY PASSION BEYOND THE STARS</t>
  </si>
  <si>
    <t>SE30523/2016</t>
  </si>
  <si>
    <t>DAILY PASSION STARS BY NIGHT</t>
  </si>
  <si>
    <t>SE30552/2010</t>
  </si>
  <si>
    <t>CALLAHORN'S VELVET OF ZUGAR</t>
  </si>
  <si>
    <t>SE30555/2010</t>
  </si>
  <si>
    <t>CALLAHORN'S VIRGIN OR NOT</t>
  </si>
  <si>
    <t>SE30557/2010</t>
  </si>
  <si>
    <t>LINDLYCKAN'S SACKARIAS</t>
  </si>
  <si>
    <t>SE30559/2010</t>
  </si>
  <si>
    <t>LINDLYCKAN'S SAMANTA</t>
  </si>
  <si>
    <t>SE30584/2017</t>
  </si>
  <si>
    <t>SUNWIND'S PRETTY AWESOME</t>
  </si>
  <si>
    <t>SE30587/2017</t>
  </si>
  <si>
    <t>SUNWIND'S PRIDE N'JOY</t>
  </si>
  <si>
    <t>SE30588/2017</t>
  </si>
  <si>
    <t>SUNWIND'S PERFECTLY BLU</t>
  </si>
  <si>
    <t>SE30589/2017</t>
  </si>
  <si>
    <t>SUNWIND'S PARTY DRESSED</t>
  </si>
  <si>
    <t>SE30595/2012</t>
  </si>
  <si>
    <t>BUSAN'S LAVENDEL LYCKOKAST</t>
  </si>
  <si>
    <t>SE30597/2012</t>
  </si>
  <si>
    <t>BUSAN'S LYCKLIGE LURIFAX</t>
  </si>
  <si>
    <t>SE30598/2012</t>
  </si>
  <si>
    <t>BUSAN'S LILL TÖSEN</t>
  </si>
  <si>
    <t>SE30599/2012</t>
  </si>
  <si>
    <t>BUSAN'S LYCKA ÄR MITT NAMN</t>
  </si>
  <si>
    <t>SE30600/2012</t>
  </si>
  <si>
    <t>BUSAN'S LYCKLIGA LOTTA</t>
  </si>
  <si>
    <t>SE30604/2011</t>
  </si>
  <si>
    <t>BEYOND'S PRINCESS OF GOLD</t>
  </si>
  <si>
    <t>SE30605/2011</t>
  </si>
  <si>
    <t>BEYOND'S PRINCESS OF LOVE</t>
  </si>
  <si>
    <t>SE30606/2011</t>
  </si>
  <si>
    <t>BEYOND'S PRINCESS OF DREAMS</t>
  </si>
  <si>
    <t>SE30607/2011</t>
  </si>
  <si>
    <t>BEYOND'S PRINCE OF GOLD</t>
  </si>
  <si>
    <t>SE30609/2011</t>
  </si>
  <si>
    <t>BEYOND'S PRINCE OF DREAMS</t>
  </si>
  <si>
    <t>SE30610/2011</t>
  </si>
  <si>
    <t>BEYOND'S PRINCE OF DESTINY</t>
  </si>
  <si>
    <t>SE30619/2013</t>
  </si>
  <si>
    <t>ÖXATORPETS IRRESISTIBLE LOVE</t>
  </si>
  <si>
    <t>SE30624/2013</t>
  </si>
  <si>
    <t>ÖXATORPETS ISADORA</t>
  </si>
  <si>
    <t>SE30648/2024</t>
  </si>
  <si>
    <t>WEIMSTARS KATLA AF TEQUILA</t>
  </si>
  <si>
    <t>SE30649/2024</t>
  </si>
  <si>
    <t>WEIMSTARS PIPPI AF TEQUILA</t>
  </si>
  <si>
    <t>SE30677/2024</t>
  </si>
  <si>
    <t>TÖRNSKOGENS RUBIN</t>
  </si>
  <si>
    <t>SE30678/2024</t>
  </si>
  <si>
    <t>TÖRNSKOGENS SMARAGD</t>
  </si>
  <si>
    <t>SE30679/2024</t>
  </si>
  <si>
    <t>TÖRNSKOGENS JADE</t>
  </si>
  <si>
    <t>SE30680/2024</t>
  </si>
  <si>
    <t>TÖRNSKOGENS SAFIR</t>
  </si>
  <si>
    <t>SE30681/2024</t>
  </si>
  <si>
    <t>TÖRNSKOGENS OPAL</t>
  </si>
  <si>
    <t>SE30682/2024</t>
  </si>
  <si>
    <t>TÖRNSKOGENS DIAMANT</t>
  </si>
  <si>
    <t>SE30683/2024</t>
  </si>
  <si>
    <t>TÖRNSKOGENS ZIRKON</t>
  </si>
  <si>
    <t>SE30684/2024</t>
  </si>
  <si>
    <t>TÖRNSKOGENS AMETIST</t>
  </si>
  <si>
    <t>SE30685/2024</t>
  </si>
  <si>
    <t>TÖRNSKOGENS TOPAZ</t>
  </si>
  <si>
    <t>SE30750/2014</t>
  </si>
  <si>
    <t>VALTER</t>
  </si>
  <si>
    <t>SE30751/2014</t>
  </si>
  <si>
    <t>VINCENT</t>
  </si>
  <si>
    <t>SE30752/2014</t>
  </si>
  <si>
    <t>VICKAN</t>
  </si>
  <si>
    <t>SE30753/2014</t>
  </si>
  <si>
    <t>VIRVE</t>
  </si>
  <si>
    <t>SE30827/2010</t>
  </si>
  <si>
    <t>FANCYMORE ANGEL OF FLOWERS</t>
  </si>
  <si>
    <t>SE30828/2010</t>
  </si>
  <si>
    <t>FANCYMORE SWEET LITTLE ANGEL</t>
  </si>
  <si>
    <t>SE30831/2017</t>
  </si>
  <si>
    <t>SHIMMERING'S LOVELY IN BLUE</t>
  </si>
  <si>
    <t>SE30832/2010</t>
  </si>
  <si>
    <t>FANCYMORE ANGEL OF GLORY</t>
  </si>
  <si>
    <t>SE30832/2017</t>
  </si>
  <si>
    <t>SHIMMERING'S LIFE IN BLUE</t>
  </si>
  <si>
    <t>SE30833/2017</t>
  </si>
  <si>
    <t>SHIMMERING'S LOVE IN BLUE</t>
  </si>
  <si>
    <t>SE30834/2017</t>
  </si>
  <si>
    <t>SHIMMERING'S LOVELY HONEY BLUE</t>
  </si>
  <si>
    <t>SE30835/2017</t>
  </si>
  <si>
    <t>SHIMMERING'S LOVELY NEDDIE IN BLACK</t>
  </si>
  <si>
    <t>SE30836/2017</t>
  </si>
  <si>
    <t>SHIMMERING'S LOVE IN BLACK</t>
  </si>
  <si>
    <t>SE30920/2013</t>
  </si>
  <si>
    <t>STRAIGHTLINE'S QUALITY IN BLACK</t>
  </si>
  <si>
    <t>SE30921/2013</t>
  </si>
  <si>
    <t>STRAIGHTLINE'S HIGH QUALITY</t>
  </si>
  <si>
    <t>SE30922/2013</t>
  </si>
  <si>
    <t>STRAIGHTLINE'S DANCING QUEEN</t>
  </si>
  <si>
    <t>SE30924/2013</t>
  </si>
  <si>
    <t>STRAIGHTLINE'S QUALITY LOVE</t>
  </si>
  <si>
    <t>SE30926/2013</t>
  </si>
  <si>
    <t>STRAIGHTLINE'S DREAMS OF QUALITY</t>
  </si>
  <si>
    <t>SE30975/2011</t>
  </si>
  <si>
    <t>OTTEY'S TRIUMPH OF LOVE</t>
  </si>
  <si>
    <t>SE30978/2011</t>
  </si>
  <si>
    <t>OTTEY'S NO NO NANETTE</t>
  </si>
  <si>
    <t>SE31014/2016</t>
  </si>
  <si>
    <t>COLLYSHET'S KIKKI</t>
  </si>
  <si>
    <t>SE31015/2016</t>
  </si>
  <si>
    <t>COLLYSHET'S KRISTA</t>
  </si>
  <si>
    <t>SE31016/2016</t>
  </si>
  <si>
    <t>COLLYSHET'S KNUT</t>
  </si>
  <si>
    <t>SE31065/2014</t>
  </si>
  <si>
    <t>MANDANE'S MAMA MIA</t>
  </si>
  <si>
    <t>SE31066/2014</t>
  </si>
  <si>
    <t>MANDANE'S MICHELLE MY BELLE</t>
  </si>
  <si>
    <t>SE31067/2014</t>
  </si>
  <si>
    <t>MANDANE'S MICK JAGGER</t>
  </si>
  <si>
    <t>SE31068/2014</t>
  </si>
  <si>
    <t>MANDANE'S MAKE MY DAY</t>
  </si>
  <si>
    <t>SE31069/2014</t>
  </si>
  <si>
    <t>MANDANE'S MOVES LIKE JAGGER</t>
  </si>
  <si>
    <t>SE31070/2014</t>
  </si>
  <si>
    <t>MANDANE'S MAGIC MOMENTS</t>
  </si>
  <si>
    <t>SE31098/2015</t>
  </si>
  <si>
    <t>SAPPHIRESKY A NEW HORIZON</t>
  </si>
  <si>
    <t>SE31100/2015</t>
  </si>
  <si>
    <t>SAPPHIRESKY BLESSED WITH LOVE</t>
  </si>
  <si>
    <t>SE31101/2015</t>
  </si>
  <si>
    <t>SAPPHIRESKY PARADISE UNTOUCHED</t>
  </si>
  <si>
    <t>SE31102/2015</t>
  </si>
  <si>
    <t>SAPPHIRESKY TRUST YOUR HEART</t>
  </si>
  <si>
    <t>SE31103/2015</t>
  </si>
  <si>
    <t>SAPPHIRESKY LET FATE DECIDE</t>
  </si>
  <si>
    <t>SE31218/2018</t>
  </si>
  <si>
    <t>BRANTASTIGS JANUS</t>
  </si>
  <si>
    <t>SE31219/2018</t>
  </si>
  <si>
    <t>BRANTASTIGS JULIUS</t>
  </si>
  <si>
    <t>SE31384/2019</t>
  </si>
  <si>
    <t>BALTIMOORE DANCING QUEEN</t>
  </si>
  <si>
    <t>SE31385/2019</t>
  </si>
  <si>
    <t>BALTIMOORE I BEEN WAITING FOR U</t>
  </si>
  <si>
    <t>SE31387/2019</t>
  </si>
  <si>
    <t>BALTIMOORE LAY ALL YOUR LOVE ON ME</t>
  </si>
  <si>
    <t>SE31388/2019</t>
  </si>
  <si>
    <t>BALTIMOORE TAKE A CHANCE ON ME</t>
  </si>
  <si>
    <t>SE31400/2016</t>
  </si>
  <si>
    <t>CHATTERING'S HARMONY THE BEAUTIFUL</t>
  </si>
  <si>
    <t>SE31557/2014</t>
  </si>
  <si>
    <t>COLLYDANE'S OZZY OSBOURNE</t>
  </si>
  <si>
    <t>SE31558/2014</t>
  </si>
  <si>
    <t>COLLYDANE'S OCEAN BLUE</t>
  </si>
  <si>
    <t>SE31559/2014</t>
  </si>
  <si>
    <t>COLLYDANE'S OFFSPRING</t>
  </si>
  <si>
    <t>SE31560/2014</t>
  </si>
  <si>
    <t>COLLYDANE'S ONE NIGHT ONLY</t>
  </si>
  <si>
    <t>SE31561/2014</t>
  </si>
  <si>
    <t>COLLYDANE'S ONE VOICE</t>
  </si>
  <si>
    <t>SE31562/2014</t>
  </si>
  <si>
    <t>COLLYDANE'S ONE DIRECTION</t>
  </si>
  <si>
    <t>SE31564/2014</t>
  </si>
  <si>
    <t>COLLYDANE'S ODESSA</t>
  </si>
  <si>
    <t>SE31707/2010</t>
  </si>
  <si>
    <t>COUNTRY OF LOVE BERNHARD</t>
  </si>
  <si>
    <t>SE31708/2010</t>
  </si>
  <si>
    <t>COUNTRY OF LOVE BEETHOVEN</t>
  </si>
  <si>
    <t>SE31710/2010</t>
  </si>
  <si>
    <t>COUNTRY OF LOVE BETTY BOOP</t>
  </si>
  <si>
    <t>SE31711/2010</t>
  </si>
  <si>
    <t>COUNTRY OF LOVE BELLE</t>
  </si>
  <si>
    <t>SE31711/2018</t>
  </si>
  <si>
    <t>ALL-IN-LARA AIMILIOS</t>
  </si>
  <si>
    <t>SE31740/2015</t>
  </si>
  <si>
    <t>COLLYSHET'S IVAN</t>
  </si>
  <si>
    <t>SE31743/2015</t>
  </si>
  <si>
    <t>COLLYSHET'S IRIS</t>
  </si>
  <si>
    <t>SE31772/2011</t>
  </si>
  <si>
    <t>SAMMEN'S STARS AND MIDNIGHT BLUE</t>
  </si>
  <si>
    <t>SE31773/2011</t>
  </si>
  <si>
    <t>SAMMEN'S BEHIND BLUE EYES</t>
  </si>
  <si>
    <t>SE31856/2010</t>
  </si>
  <si>
    <t>ANLYN ONE-FOR-THE-ROAD</t>
  </si>
  <si>
    <t>SE31858/2010</t>
  </si>
  <si>
    <t>ANLYN ONE-OF-US</t>
  </si>
  <si>
    <t>SE31860/2010</t>
  </si>
  <si>
    <t>ANLYN ONE-PRETTY-LITTLE-THING</t>
  </si>
  <si>
    <t>SE31861/2010</t>
  </si>
  <si>
    <t>ANLYN ONE-OF-A-KIND</t>
  </si>
  <si>
    <t>SE31992/2012</t>
  </si>
  <si>
    <t>CORDYLINES ELLIOT</t>
  </si>
  <si>
    <t>SE31996/2012</t>
  </si>
  <si>
    <t>CORDYLINES EVENING STAR</t>
  </si>
  <si>
    <t>SE32095/2013</t>
  </si>
  <si>
    <t>MIRONIK'S IOFFE</t>
  </si>
  <si>
    <t>SE32188/2019</t>
  </si>
  <si>
    <t>SUNWIND'S READY TO ROCK</t>
  </si>
  <si>
    <t>SE32189/2019</t>
  </si>
  <si>
    <t>SUNWIND'S RAVISHING IN RED</t>
  </si>
  <si>
    <t>SE32273/2010</t>
  </si>
  <si>
    <t>STEADWYN BLACK BANNER</t>
  </si>
  <si>
    <t>SE32274/2010</t>
  </si>
  <si>
    <t>STEADWYN BLACK QUARTS</t>
  </si>
  <si>
    <t>SE32274/2018</t>
  </si>
  <si>
    <t>CRONYS ICE DUST</t>
  </si>
  <si>
    <t>SE32275/2018</t>
  </si>
  <si>
    <t>CRONYS ICE CLOUD</t>
  </si>
  <si>
    <t>SE32276/2010</t>
  </si>
  <si>
    <t>STEADWYN BLACK TROPHY</t>
  </si>
  <si>
    <t>SE32277/2010</t>
  </si>
  <si>
    <t>STEADWYN BELOVED SELF</t>
  </si>
  <si>
    <t>SE32277/2018</t>
  </si>
  <si>
    <t>CRONYS ICE DREAM</t>
  </si>
  <si>
    <t>SE32279/2018</t>
  </si>
  <si>
    <t>CRONYS ICE NIGHT</t>
  </si>
  <si>
    <t>SE32280/2010</t>
  </si>
  <si>
    <t>STEADWYN BUDDING LOVE</t>
  </si>
  <si>
    <t>SE32281/2018</t>
  </si>
  <si>
    <t>CRONYS ICE BELLE</t>
  </si>
  <si>
    <t>SE32288/2015</t>
  </si>
  <si>
    <t>CARADHRAS LIMITED EDITION</t>
  </si>
  <si>
    <t>SE32289/2015</t>
  </si>
  <si>
    <t>CARADHRAS LIVE LAUGH LOVE</t>
  </si>
  <si>
    <t>SE32290/2015</t>
  </si>
  <si>
    <t>CARADHRAS LA VIE EN ROSE</t>
  </si>
  <si>
    <t>SE32291/2015</t>
  </si>
  <si>
    <t>CARADHRAS LIGHTNING STRIKES</t>
  </si>
  <si>
    <t>SE32292/2015</t>
  </si>
  <si>
    <t>CARADHRAS LATINO LOVER</t>
  </si>
  <si>
    <t>SE32293/2015</t>
  </si>
  <si>
    <t>CARADHRAS LEADING MAN</t>
  </si>
  <si>
    <t>SE32305/2011</t>
  </si>
  <si>
    <t>MANDANE'S LOVE LETTER</t>
  </si>
  <si>
    <t>SE32305/2012</t>
  </si>
  <si>
    <t>MANDANE'S FINAL COUNTDOWN</t>
  </si>
  <si>
    <t>SE32306/2011</t>
  </si>
  <si>
    <t>MANDANE'S LIVING DOLL</t>
  </si>
  <si>
    <t>SE32307/2011</t>
  </si>
  <si>
    <t>MANDANE'S LOOK AT ME</t>
  </si>
  <si>
    <t>SE32308/2011</t>
  </si>
  <si>
    <t>MANDANE'S LOVE AFFAIR</t>
  </si>
  <si>
    <t>SE32381/2015</t>
  </si>
  <si>
    <t>BERMARKS QUITE BIG</t>
  </si>
  <si>
    <t>SE32382/2015</t>
  </si>
  <si>
    <t>BERMARKS QUITE MAGIC</t>
  </si>
  <si>
    <t>SE32383/2015</t>
  </si>
  <si>
    <t>BERMARKS QUITE NICE</t>
  </si>
  <si>
    <t>SE32433/2023</t>
  </si>
  <si>
    <t>SAMMEN'S NIGHT GUY</t>
  </si>
  <si>
    <t>SE32434/2023</t>
  </si>
  <si>
    <t>SAMMEN'S NIGHT BLITZ</t>
  </si>
  <si>
    <t>SE32436/2023</t>
  </si>
  <si>
    <t>SAMMEN'S NIGHT MEMORIES</t>
  </si>
  <si>
    <t>SE32437/2023</t>
  </si>
  <si>
    <t>SAMMEN'S NIGHT FLOWER</t>
  </si>
  <si>
    <t>SE32439/2022</t>
  </si>
  <si>
    <t>LOVELY LIGHTS LOVELY-STAR</t>
  </si>
  <si>
    <t>SE32440/2022</t>
  </si>
  <si>
    <t>LOVELY LIGHTS BEATY-DIAMOND</t>
  </si>
  <si>
    <t>SE32451/2018</t>
  </si>
  <si>
    <t>VILYANS STAY GOLD</t>
  </si>
  <si>
    <t>SE32452/2018</t>
  </si>
  <si>
    <t>VILYANS TO A POET</t>
  </si>
  <si>
    <t>SE32453/2018</t>
  </si>
  <si>
    <t>VILYANS WILD SWEET LOVE</t>
  </si>
  <si>
    <t>SE32455/2018</t>
  </si>
  <si>
    <t>VILYANS TRUE LOVE</t>
  </si>
  <si>
    <t>SE32563/2011</t>
  </si>
  <si>
    <t>TURNING LEAF'S THE ORIGINAL PLAYBOY</t>
  </si>
  <si>
    <t>SE32564/2014</t>
  </si>
  <si>
    <t>RUNNERWAY HEART OF THE UNIVERSE</t>
  </si>
  <si>
    <t>SE32565/2014</t>
  </si>
  <si>
    <t>RUNNERWAY HEAVEN'S LIGHT</t>
  </si>
  <si>
    <t>SE32568/2014</t>
  </si>
  <si>
    <t>SPEEDYCROWN'S SOMEONE TO TALK ABOUT</t>
  </si>
  <si>
    <t>SE32582/2021</t>
  </si>
  <si>
    <t>A'PALOS PORTELLO ÄR SÅ GOD</t>
  </si>
  <si>
    <t>SE32583/2021</t>
  </si>
  <si>
    <t>A'PALOS DR PEPPER ÄR GOTT</t>
  </si>
  <si>
    <t>SE32584/2021</t>
  </si>
  <si>
    <t>A'PALOS PEPSI ÄR BÄST</t>
  </si>
  <si>
    <t>SE32585/2021</t>
  </si>
  <si>
    <t>A'PALOS LORANGA ÄR BARA SÅ GOD</t>
  </si>
  <si>
    <t>SE32683/2013</t>
  </si>
  <si>
    <t>SUGARLINES LORD CHARLES</t>
  </si>
  <si>
    <t>SE32684/2013</t>
  </si>
  <si>
    <t>SUGARLINES LORD CEDRIC</t>
  </si>
  <si>
    <t>SE32689/2013</t>
  </si>
  <si>
    <t>SUGARLINES LADY CATHLEEN</t>
  </si>
  <si>
    <t>SE32773/2011</t>
  </si>
  <si>
    <t>VILYANS DOLLY DAYDREAM</t>
  </si>
  <si>
    <t>SE32776/2011</t>
  </si>
  <si>
    <t>WINECOOLER'S HOLYDIVER</t>
  </si>
  <si>
    <t>SE32778/2011</t>
  </si>
  <si>
    <t>WINECOOLER'S HEART OF SILVER</t>
  </si>
  <si>
    <t>SE32779/2011</t>
  </si>
  <si>
    <t>WINECOOLER'S HONEYPUFF</t>
  </si>
  <si>
    <t>SE32784/2020</t>
  </si>
  <si>
    <t>WIRINS SPUTNIK SWEETHEART</t>
  </si>
  <si>
    <t>SE32785/2020</t>
  </si>
  <si>
    <t>WIRINS CELESTIAL SPHERE</t>
  </si>
  <si>
    <t>SE32786/2020</t>
  </si>
  <si>
    <t>WIRINS DRAKE EQUATION</t>
  </si>
  <si>
    <t>SE32787/2020</t>
  </si>
  <si>
    <t>WIRINS SWEET SUPERNOVA</t>
  </si>
  <si>
    <t>SE32788/2020</t>
  </si>
  <si>
    <t>WIRINS ASTRAL ARRAY</t>
  </si>
  <si>
    <t>SE32789/2020</t>
  </si>
  <si>
    <t>WIRINS ALPHA CENTAURI</t>
  </si>
  <si>
    <t>SE32790/2020</t>
  </si>
  <si>
    <t>WIRINS MILKY WAY</t>
  </si>
  <si>
    <t>SE32792/2020</t>
  </si>
  <si>
    <t>WIRINS TOTAL ECLIPSE</t>
  </si>
  <si>
    <t>SE32851/2010</t>
  </si>
  <si>
    <t>COVERSTONE'S CHARLIE</t>
  </si>
  <si>
    <t>SE32852/2010</t>
  </si>
  <si>
    <t>LAVAROSE VICTORY LANE</t>
  </si>
  <si>
    <t>SE32853/2010</t>
  </si>
  <si>
    <t>LAVAROSE HIGH PERFORMANCE</t>
  </si>
  <si>
    <t>SE32883/2021</t>
  </si>
  <si>
    <t>SKABONA HEAVEN SENT</t>
  </si>
  <si>
    <t>SE32884/2021</t>
  </si>
  <si>
    <t>SKABONA JUST LIKE HEAVEN</t>
  </si>
  <si>
    <t>SE32886/2021</t>
  </si>
  <si>
    <t>SKABONA WHILE YOU WERE SLEEPING</t>
  </si>
  <si>
    <t>SE32887/2021</t>
  </si>
  <si>
    <t>SKABONA KNOCK HARDER</t>
  </si>
  <si>
    <t>SE32888/2021</t>
  </si>
  <si>
    <t>SKABONA KNOCK ON WOOD</t>
  </si>
  <si>
    <t>SE32889/2021</t>
  </si>
  <si>
    <t>SKABONA EDGE OF HEAVEN</t>
  </si>
  <si>
    <t>SE33001/2012</t>
  </si>
  <si>
    <t>BE PROUD MIRACLE ON ICE</t>
  </si>
  <si>
    <t>SE33002/2012</t>
  </si>
  <si>
    <t>BE PROUD THE ONE AND ONLY</t>
  </si>
  <si>
    <t>SE33003/2012</t>
  </si>
  <si>
    <t>BE PROUD LOVELY BOY</t>
  </si>
  <si>
    <t>SE33004/2012</t>
  </si>
  <si>
    <t>BE PROUD BE A STAR</t>
  </si>
  <si>
    <t>SE33005/2012</t>
  </si>
  <si>
    <t>BE PROUD GIBBSON</t>
  </si>
  <si>
    <t>SE33006/2012</t>
  </si>
  <si>
    <t>BE PROUD GRACIOUS MIDAS</t>
  </si>
  <si>
    <t>SE33008/2012</t>
  </si>
  <si>
    <t>EUROTOP ARCTIC MIRACLE</t>
  </si>
  <si>
    <t>SE33038/2019</t>
  </si>
  <si>
    <t>HERO ON THE HOOK</t>
  </si>
  <si>
    <t>SE33042/2019</t>
  </si>
  <si>
    <t>I'M YOUR MAN</t>
  </si>
  <si>
    <t>SE33043/2019</t>
  </si>
  <si>
    <t>JEWEL IN A CROWN</t>
  </si>
  <si>
    <t>SE33104/2025</t>
  </si>
  <si>
    <t>LILLKRÅKANS EGON</t>
  </si>
  <si>
    <t>SE33105/2025</t>
  </si>
  <si>
    <t>LILLKRÅKANS EBBE</t>
  </si>
  <si>
    <t>SE33106/2025</t>
  </si>
  <si>
    <t>LILLKRÅKANS ETTA</t>
  </si>
  <si>
    <t>SE33107/2025</t>
  </si>
  <si>
    <t>LILLKRÅKANS ELVA</t>
  </si>
  <si>
    <t>SE33157/2011</t>
  </si>
  <si>
    <t>AMYFIELD ETERNAL FLAME</t>
  </si>
  <si>
    <t>SE33170/2013</t>
  </si>
  <si>
    <t>LEGENDENS BLACK KNIGHT</t>
  </si>
  <si>
    <t>SE33172/2013</t>
  </si>
  <si>
    <t>LEGENDENS LADY IN BLACK</t>
  </si>
  <si>
    <t>SE33173/2013</t>
  </si>
  <si>
    <t>LEGENDENS BLACK IS BLACK</t>
  </si>
  <si>
    <t>SE33174/2013</t>
  </si>
  <si>
    <t>LEGENDENS PAINT IT BLACK</t>
  </si>
  <si>
    <t>SE33175/2013</t>
  </si>
  <si>
    <t>LEGENDENS BLACK PEARL</t>
  </si>
  <si>
    <t>SE33176/2013</t>
  </si>
  <si>
    <t>LEGENDENS FADE TO BLACK</t>
  </si>
  <si>
    <t>SE33222/2015</t>
  </si>
  <si>
    <t>PELLE</t>
  </si>
  <si>
    <t>SE33223/2015</t>
  </si>
  <si>
    <t>TRULS</t>
  </si>
  <si>
    <t>SE33224/2015</t>
  </si>
  <si>
    <t>SE33225/2015</t>
  </si>
  <si>
    <t>CHARLY</t>
  </si>
  <si>
    <t>SE33412/2011</t>
  </si>
  <si>
    <t>KARO</t>
  </si>
  <si>
    <t>SE33414/2011</t>
  </si>
  <si>
    <t>NALA</t>
  </si>
  <si>
    <t>SE33415/2011</t>
  </si>
  <si>
    <t>LASSI</t>
  </si>
  <si>
    <t>SE33416/2011</t>
  </si>
  <si>
    <t>KALLE</t>
  </si>
  <si>
    <t>SE33417/2011</t>
  </si>
  <si>
    <t>NALLE</t>
  </si>
  <si>
    <t>SE33418/2011</t>
  </si>
  <si>
    <t>BLIXTEN</t>
  </si>
  <si>
    <t>SE33419/2011</t>
  </si>
  <si>
    <t>SE33514/2019</t>
  </si>
  <si>
    <t>BRODERICK'S CURESYOURANGER</t>
  </si>
  <si>
    <t>SE33515/2019</t>
  </si>
  <si>
    <t>BRODERICK'S PUREHAPPINESS</t>
  </si>
  <si>
    <t>SE33516/2019</t>
  </si>
  <si>
    <t>BRODERICK'S MRPOLITE</t>
  </si>
  <si>
    <t>SE33519/2019</t>
  </si>
  <si>
    <t>STAR HATCH SIMPLY THE BEST</t>
  </si>
  <si>
    <t>SE33521/2019</t>
  </si>
  <si>
    <t>STAR HATCH SUPER TROUPER</t>
  </si>
  <si>
    <t>SE33621/2021</t>
  </si>
  <si>
    <t>ONEWAY'S MILKY WAY</t>
  </si>
  <si>
    <t>SE33687/2023</t>
  </si>
  <si>
    <t>TOP-FASHION'S NOBLE TOUCH IN GOLD</t>
  </si>
  <si>
    <t>SE33700/2013</t>
  </si>
  <si>
    <t>TÖRNSKOGENS ONLY TEARDROPS</t>
  </si>
  <si>
    <t>SE33702/2013</t>
  </si>
  <si>
    <t>TÖRNSKOGENS FAIRYTALE</t>
  </si>
  <si>
    <t>SE33704/2013</t>
  </si>
  <si>
    <t>TÖRNSKOGENS FLY ON THE WINGS OFLOVE</t>
  </si>
  <si>
    <t>SE33705/2013</t>
  </si>
  <si>
    <t>TÖRNSKOGENS WATERLOO</t>
  </si>
  <si>
    <t>SE33706/2013</t>
  </si>
  <si>
    <t>TÖRNSKOGENS MY NUMBER ONE</t>
  </si>
  <si>
    <t>SE33783/2015</t>
  </si>
  <si>
    <t>BRANTASTIGS BESS</t>
  </si>
  <si>
    <t>SE33784/2015</t>
  </si>
  <si>
    <t>BRANTASTIGS BIRK A</t>
  </si>
  <si>
    <t>SE33873/2016</t>
  </si>
  <si>
    <t>SAMMEN'S SILVER JOY</t>
  </si>
  <si>
    <t>SE33875/2016</t>
  </si>
  <si>
    <t>SAMMEN'S SILVER LAKE</t>
  </si>
  <si>
    <t>SE33876/2016</t>
  </si>
  <si>
    <t>SAMMEN'S SILVER MOUNTAIN</t>
  </si>
  <si>
    <t>SE33877/2016</t>
  </si>
  <si>
    <t>SAMMEN'S COLOR OF JOY</t>
  </si>
  <si>
    <t>SE33929/2012</t>
  </si>
  <si>
    <t>ONEWAY'S PASS THE PEPPER</t>
  </si>
  <si>
    <t>SE33932/2012</t>
  </si>
  <si>
    <t>CARADHRAS HEAT OF THE NIGHT</t>
  </si>
  <si>
    <t>SE33933/2012</t>
  </si>
  <si>
    <t>CARADHRAS HIGHLAND HERO</t>
  </si>
  <si>
    <t>SE33934/2012</t>
  </si>
  <si>
    <t>CARADHRAS HOPES AND DREAMS</t>
  </si>
  <si>
    <t>SE33935/2012</t>
  </si>
  <si>
    <t>CARADHRAS HEAVEN ON EARTH</t>
  </si>
  <si>
    <t>SE33960/2017</t>
  </si>
  <si>
    <t>KIRKE'S FENIX</t>
  </si>
  <si>
    <t>SE33961/2017</t>
  </si>
  <si>
    <t>KIRKE'S FALCON</t>
  </si>
  <si>
    <t>SE33965/2017</t>
  </si>
  <si>
    <t>COUNTRY OF LOVE CHARLIE</t>
  </si>
  <si>
    <t>SE33966/2017</t>
  </si>
  <si>
    <t>COUNTRY OF LOVE ZORRO</t>
  </si>
  <si>
    <t>SE33967/2017</t>
  </si>
  <si>
    <t>COUNTRY OF LOVE BONZO</t>
  </si>
  <si>
    <t>SE33968/2017</t>
  </si>
  <si>
    <t>COUNTRY OF LOVE LUCKY</t>
  </si>
  <si>
    <t>SE33970/2017</t>
  </si>
  <si>
    <t>COUNTRY OF LOVE PÄRLAN</t>
  </si>
  <si>
    <t>SE33970/2022</t>
  </si>
  <si>
    <t>SKABONA GOOD LOOKING</t>
  </si>
  <si>
    <t>SE33971/2017</t>
  </si>
  <si>
    <t>COUNTRY OF LOVE TESSIE</t>
  </si>
  <si>
    <t>SE33971/2022</t>
  </si>
  <si>
    <t>SKABONA GOOD FOR YOU</t>
  </si>
  <si>
    <t>SE34019/2022</t>
  </si>
  <si>
    <t>BALTIMOORE STARGAZER</t>
  </si>
  <si>
    <t>SE34020/2022</t>
  </si>
  <si>
    <t>BALTIMOORE SPOTLIGHT KID</t>
  </si>
  <si>
    <t>SE34021/2022</t>
  </si>
  <si>
    <t>BALTIMOORE A LIGHT IN THE BLACK</t>
  </si>
  <si>
    <t>SE34023/2022</t>
  </si>
  <si>
    <t>BALTIMOORE TAROT WOMAN</t>
  </si>
  <si>
    <t>SE34036/2010</t>
  </si>
  <si>
    <t>ROXINA'S PIPER APACHE</t>
  </si>
  <si>
    <t>SE34038/2010</t>
  </si>
  <si>
    <t>ROXINA'S PIPER CHEYENNE</t>
  </si>
  <si>
    <t>SE34039/2010</t>
  </si>
  <si>
    <t>ROXINA'S PIPER PAWNEE</t>
  </si>
  <si>
    <t>SE34040/2010</t>
  </si>
  <si>
    <t>ROXINA'S PIPER MOJAVE</t>
  </si>
  <si>
    <t>SE34041/2010</t>
  </si>
  <si>
    <t>ROXINA'S PIPER SENECA</t>
  </si>
  <si>
    <t>SE34042/2010</t>
  </si>
  <si>
    <t>ROXINA'S PIPER SEMINOLE</t>
  </si>
  <si>
    <t>SE34058/2025</t>
  </si>
  <si>
    <t>LIGHT OF DAWN'S ON THE SMOOTH SIDE</t>
  </si>
  <si>
    <t>SE34059/2025</t>
  </si>
  <si>
    <t>LIGHT OF DAWN'S ON THE MOVE</t>
  </si>
  <si>
    <t>SE34060/2025</t>
  </si>
  <si>
    <t>LIGHT OF DAWN'S ON THE RED CARPET</t>
  </si>
  <si>
    <t>SE34061/2025</t>
  </si>
  <si>
    <t>LIGHT OF DAWN'S ONE TOUCH OF FIRE</t>
  </si>
  <si>
    <t>SE34062/2025</t>
  </si>
  <si>
    <t>LIGHT OF DAWN'S ONE AND ONLY</t>
  </si>
  <si>
    <t>SE34063/2025</t>
  </si>
  <si>
    <t>LIGHT OF DAWN'S ONLY OPTION</t>
  </si>
  <si>
    <t>SE34143/2018</t>
  </si>
  <si>
    <t>SPEEDYCROWN'S ZIMSALABIM</t>
  </si>
  <si>
    <t>SE34145/2018</t>
  </si>
  <si>
    <t>SPEEDYCROWN'S CANDYMAN</t>
  </si>
  <si>
    <t>SE34146/2018</t>
  </si>
  <si>
    <t>SPEEDYCROWN'S FIRE BALL</t>
  </si>
  <si>
    <t>SE34147/2018</t>
  </si>
  <si>
    <t>SPEEDYCROWN'S PRESIOUS PEARL</t>
  </si>
  <si>
    <t>SE34148/2018</t>
  </si>
  <si>
    <t>SPEEDYCROWN'S DREAM DESIGNE</t>
  </si>
  <si>
    <t>SE34149/2018</t>
  </si>
  <si>
    <t>SPEEDYCROWN'S DYNAMITE</t>
  </si>
  <si>
    <t>SE34176/2025</t>
  </si>
  <si>
    <t>KENDRAKES SHADOW BOXER</t>
  </si>
  <si>
    <t>SE34177/2025</t>
  </si>
  <si>
    <t>KENDRAKES SHADOW DANCER</t>
  </si>
  <si>
    <t>SE34178/2025</t>
  </si>
  <si>
    <t>KENDRAKES GODFATHER</t>
  </si>
  <si>
    <t>SE34179/2025</t>
  </si>
  <si>
    <t>PERFECT IMAGE MAD AS A HATTER II</t>
  </si>
  <si>
    <t>SE34238/2013</t>
  </si>
  <si>
    <t>BEYOND'S SIMPLY A DREAM</t>
  </si>
  <si>
    <t>SE34239/2013</t>
  </si>
  <si>
    <t>BEYOND'S SIMPLY BLACK BEAUTY</t>
  </si>
  <si>
    <t>SE34240/2013</t>
  </si>
  <si>
    <t>BEYOND'S SIMPLY BLACK DESIGNED</t>
  </si>
  <si>
    <t>SE34241/2013</t>
  </si>
  <si>
    <t>BEYOND'S SIMPLY BLACK ELECTRA</t>
  </si>
  <si>
    <t>SE34242/2013</t>
  </si>
  <si>
    <t>RUNNERWAY FAMOUS KING</t>
  </si>
  <si>
    <t>SE34256/2022</t>
  </si>
  <si>
    <t>SKABONA WIND OF CHANGE</t>
  </si>
  <si>
    <t>SE34257/2022</t>
  </si>
  <si>
    <t>SKABONA WIND IN MY SAILS</t>
  </si>
  <si>
    <t>SE34407/2020</t>
  </si>
  <si>
    <t>ONEWAY'S RAJTAN TAJTAN</t>
  </si>
  <si>
    <t>SE34408/2020</t>
  </si>
  <si>
    <t>ONEWAY'S FAVORIT I REPRIS</t>
  </si>
  <si>
    <t>SE34409/2020</t>
  </si>
  <si>
    <t>ONEWAY'S FRÖKEN FRÄKEN</t>
  </si>
  <si>
    <t>SE34525/2018</t>
  </si>
  <si>
    <t>TRUE HAPPY DREAMS BEST OF YOU</t>
  </si>
  <si>
    <t>SE34562/2011</t>
  </si>
  <si>
    <t>TÖRNSKOGENS PRADA CLASSIC</t>
  </si>
  <si>
    <t>SE34563/2011</t>
  </si>
  <si>
    <t>TÖRNSKOGENS NAOMI CAMPBELL</t>
  </si>
  <si>
    <t>SE34565/2011</t>
  </si>
  <si>
    <t>TÖRNSKOGENS BVLGARI FEMME</t>
  </si>
  <si>
    <t>SE34566/2011</t>
  </si>
  <si>
    <t>TÖRNSKOGENS FLORA BY GUCCI</t>
  </si>
  <si>
    <t>SE34567/2011</t>
  </si>
  <si>
    <t>TÖRNSKOGENS BURBERRY SPORT</t>
  </si>
  <si>
    <t>SE34568/2011</t>
  </si>
  <si>
    <t>TÖRNSKOGENS BRUNO BANINI</t>
  </si>
  <si>
    <t>SE34570/2011</t>
  </si>
  <si>
    <t>TÖRNSKOGENS LA'COSTE CHALLANGE</t>
  </si>
  <si>
    <t>SE34571/2011</t>
  </si>
  <si>
    <t>TÖRNSKOGENS MARCO POLO</t>
  </si>
  <si>
    <t>SE34632/2013</t>
  </si>
  <si>
    <t>ANGELEYE'S SUMMER TIME</t>
  </si>
  <si>
    <t>SE34633/2013</t>
  </si>
  <si>
    <t>ANGELEYE'S TROUBLE IN PARADISE</t>
  </si>
  <si>
    <t>SE34634/2013</t>
  </si>
  <si>
    <t>ANGELEYE'S DOUBLE TROUBLE</t>
  </si>
  <si>
    <t>SE34635/2013</t>
  </si>
  <si>
    <t>ANGELEYE'S INCREDIBLE BLACK</t>
  </si>
  <si>
    <t>SE34637/2013</t>
  </si>
  <si>
    <t>ANGELEYE'S FAIRY TALE</t>
  </si>
  <si>
    <t>SE34639/2013</t>
  </si>
  <si>
    <t>ANGELEYE'S WITCHCRAFT</t>
  </si>
  <si>
    <t>SE34640/2013</t>
  </si>
  <si>
    <t>ANGELEYE'S GOLDEN GRACE</t>
  </si>
  <si>
    <t>SE34680/2010</t>
  </si>
  <si>
    <t>COMHART'S LADDIE ROSE</t>
  </si>
  <si>
    <t>SE34751/2023</t>
  </si>
  <si>
    <t>TREASUREHUNTER'S AURORA EARLY LADY</t>
  </si>
  <si>
    <t>SE34752/2023</t>
  </si>
  <si>
    <t>TREASUREHUNTER'S ALFRED THE WISE</t>
  </si>
  <si>
    <t>SE34753/2023</t>
  </si>
  <si>
    <t>TREASUREHUNTER'S ARTHUR THE STRONG</t>
  </si>
  <si>
    <t>SE34754/2023</t>
  </si>
  <si>
    <t>TREASUREHUNTER'S AUGUST THE DIVINE</t>
  </si>
  <si>
    <t>SE34867/2014</t>
  </si>
  <si>
    <t>COMHART'S SHOW GIRL</t>
  </si>
  <si>
    <t>SE34868/2014</t>
  </si>
  <si>
    <t>COMHART'S SHOW STAR</t>
  </si>
  <si>
    <t>SE34886/2012</t>
  </si>
  <si>
    <t>LIMEBROOK'S ONCE IN A BLUE MOON</t>
  </si>
  <si>
    <t>SE34887/2012</t>
  </si>
  <si>
    <t>LIMEBROOK'S OVER THE MOON</t>
  </si>
  <si>
    <t>SE35033/2020</t>
  </si>
  <si>
    <t>FLAMBIRD'S BORN TO BE MY BABY</t>
  </si>
  <si>
    <t>SE35034/2020</t>
  </si>
  <si>
    <t>FLAMBIRD'S BLAZE OF GLORY</t>
  </si>
  <si>
    <t>SE35035/2020</t>
  </si>
  <si>
    <t>FLAMBIRD'S BED OF ROSES</t>
  </si>
  <si>
    <t>SE35098/2018</t>
  </si>
  <si>
    <t>SADRINA'S LUIS FIGO</t>
  </si>
  <si>
    <t>SE35103/2013</t>
  </si>
  <si>
    <t>STRAIGHTLINE'S REUNION OF MEMORY</t>
  </si>
  <si>
    <t>SE35110/2024</t>
  </si>
  <si>
    <t>BRANTASTIGS WALKYRIA</t>
  </si>
  <si>
    <t>SE35113/2024</t>
  </si>
  <si>
    <t>BRANTASTIGS WILHELMINA</t>
  </si>
  <si>
    <t>SE35429/2011</t>
  </si>
  <si>
    <t>MODEST MADONNA'S GOLD N'GLORY</t>
  </si>
  <si>
    <t>SE35430/2011</t>
  </si>
  <si>
    <t>MODEST MADONNA'S DEAR MR SPRING</t>
  </si>
  <si>
    <t>SE35431/2011</t>
  </si>
  <si>
    <t>MODEST MADONNA'S SPRING N'JAZZ</t>
  </si>
  <si>
    <t>SE35432/2011</t>
  </si>
  <si>
    <t>MODEST MADONNA'S DEAR MR SUN</t>
  </si>
  <si>
    <t>SE35510/2014</t>
  </si>
  <si>
    <t>LAVAROSE GLOBETROTTER</t>
  </si>
  <si>
    <t>SE35511/2014</t>
  </si>
  <si>
    <t>ANGELEYE'S AMAZING KING</t>
  </si>
  <si>
    <t>SE35514/2014</t>
  </si>
  <si>
    <t>ANGELEYE'S BLUE VELVET</t>
  </si>
  <si>
    <t>SE35535/2015</t>
  </si>
  <si>
    <t>SWEETCAILEANZ AMAZINGANTHONY</t>
  </si>
  <si>
    <t>SE35537/2015</t>
  </si>
  <si>
    <t>SWEETCAILEANZ AMAZINGGINNY</t>
  </si>
  <si>
    <t>SE35651/2010</t>
  </si>
  <si>
    <t>SHIMMERING'S MISS MADONNA</t>
  </si>
  <si>
    <t>SE35653/2010</t>
  </si>
  <si>
    <t>SHIMMERING'S MR ELVIS PRESSLEY</t>
  </si>
  <si>
    <t>SE35654/2010</t>
  </si>
  <si>
    <t>SHIMMERING'S MR BON JOVI</t>
  </si>
  <si>
    <t>SE35655/2010</t>
  </si>
  <si>
    <t>SHIMMERING'S MR BRUCE SPRINGSTEN</t>
  </si>
  <si>
    <t>SE35656/2010</t>
  </si>
  <si>
    <t>SHIMMERING'S MR MICHEL JACKSSON</t>
  </si>
  <si>
    <t>SE35697/2022</t>
  </si>
  <si>
    <t>MUGGEBIGGE DUMBLEDORE</t>
  </si>
  <si>
    <t>SE35698/2022</t>
  </si>
  <si>
    <t>MUGGEBIGGE MINERVA</t>
  </si>
  <si>
    <t>SE35699/2022</t>
  </si>
  <si>
    <t>MUGGEBIGGE FLEUR</t>
  </si>
  <si>
    <t>SE35761/2019</t>
  </si>
  <si>
    <t>WIRINS GREAT GATSBY</t>
  </si>
  <si>
    <t>SE35762/2019</t>
  </si>
  <si>
    <t>WIRINS THIS SIDE OF PARADISE</t>
  </si>
  <si>
    <t>SE35763/2019</t>
  </si>
  <si>
    <t>WIRINS LAST OF THE BELLES</t>
  </si>
  <si>
    <t>SE35764/2019</t>
  </si>
  <si>
    <t>WIRINS SAVE ME THE WALTZ</t>
  </si>
  <si>
    <t>SE35765/2019</t>
  </si>
  <si>
    <t>WIRINS LOVE OF THE LAST TYCOON</t>
  </si>
  <si>
    <t>SE35843/2016</t>
  </si>
  <si>
    <t>SUNWIND'S ON THE ROCKS</t>
  </si>
  <si>
    <t>SE35845/2016</t>
  </si>
  <si>
    <t>SUNWIND'S ONE TO SPOT</t>
  </si>
  <si>
    <t>SE35846/2016</t>
  </si>
  <si>
    <t>SUNWIND'S ONE AND ONLY</t>
  </si>
  <si>
    <t>SE35847/2016</t>
  </si>
  <si>
    <t>COLLVETS N CRANIALIS</t>
  </si>
  <si>
    <t>SE35848/2016</t>
  </si>
  <si>
    <t>COLLVETS N ACCESSORIUS</t>
  </si>
  <si>
    <t>SE35849/2016</t>
  </si>
  <si>
    <t>COLLVETS N TROCHLEARIS</t>
  </si>
  <si>
    <t>SE35850/2016</t>
  </si>
  <si>
    <t>COLLVETS N FACIALIS</t>
  </si>
  <si>
    <t>SE35851/2016</t>
  </si>
  <si>
    <t>COLLVETS N TRIGEMINUS</t>
  </si>
  <si>
    <t>SE35852/2016</t>
  </si>
  <si>
    <t>COLLVETS N OLFACTORIUS</t>
  </si>
  <si>
    <t>SE35853/2016</t>
  </si>
  <si>
    <t>COLLVETS N OPTICUS</t>
  </si>
  <si>
    <t>SE35899/2011</t>
  </si>
  <si>
    <t>ÄSSTORPS TIFFANY</t>
  </si>
  <si>
    <t>SE35900/2011</t>
  </si>
  <si>
    <t>ÄSSTORPS TRICKY DICK</t>
  </si>
  <si>
    <t>SE35901/2011</t>
  </si>
  <si>
    <t>ÄSSTORPS TRIGGER</t>
  </si>
  <si>
    <t>SE35902/2011</t>
  </si>
  <si>
    <t>ÄSSTORPS TORRES</t>
  </si>
  <si>
    <t>SE35902/2025</t>
  </si>
  <si>
    <t>SPEEDYCROWN'S THE PATH OF THE PAST</t>
  </si>
  <si>
    <t>SE35903/2025</t>
  </si>
  <si>
    <t>SPEEDYCROWN'S ROCK ON THE BAGPIPE</t>
  </si>
  <si>
    <t>SE35904/2025</t>
  </si>
  <si>
    <t>SPEEDYCROWN'S TUBE SNAKE BOOGIE</t>
  </si>
  <si>
    <t>SE35905/2025</t>
  </si>
  <si>
    <t>SPEEDYCROWN'S STAR OF STARSPANGLE`S</t>
  </si>
  <si>
    <t>SE35906/2025</t>
  </si>
  <si>
    <t>SPEEDYCROWN'S SWEETNESS OF LOVE</t>
  </si>
  <si>
    <t>SE35924/2025</t>
  </si>
  <si>
    <t>CALDEIRAS SIR DUKE</t>
  </si>
  <si>
    <t>SE35925/2025</t>
  </si>
  <si>
    <t>CALDEIRAS MASTER BLASTER</t>
  </si>
  <si>
    <t>SE35926/2025</t>
  </si>
  <si>
    <t>CALDEIRAS RIBBON IN THE SKY</t>
  </si>
  <si>
    <t>SE35927/2025</t>
  </si>
  <si>
    <t>CALDEIRAS GOLDEN LADY</t>
  </si>
  <si>
    <t>SE35928/2025</t>
  </si>
  <si>
    <t>CALDEIRAS LOVE LIGHT IN THE FLIGHT</t>
  </si>
  <si>
    <t>SE35929/2025</t>
  </si>
  <si>
    <t>CALDEIRAS QUEEN IN BLACK</t>
  </si>
  <si>
    <t>SE35930/2025</t>
  </si>
  <si>
    <t>CALDEIRAS SWEET LITTLE GIRL</t>
  </si>
  <si>
    <t>SE35976/2013</t>
  </si>
  <si>
    <t>WICANI HUSHED REVERENCE</t>
  </si>
  <si>
    <t>SE36134/2011</t>
  </si>
  <si>
    <t>FLY AWAY VOM ADLERWAPPEN</t>
  </si>
  <si>
    <t>SE36161/2024</t>
  </si>
  <si>
    <t>DREAMWISHES HANDSOME BLUE</t>
  </si>
  <si>
    <t>SE36162/2024</t>
  </si>
  <si>
    <t>DREAMWISHES HAPPY BLUE</t>
  </si>
  <si>
    <t>SE36163/2024</t>
  </si>
  <si>
    <t>DREAMWISHES HOPE OF JOY</t>
  </si>
  <si>
    <t>SE36164/2024</t>
  </si>
  <si>
    <t>DREAMWISHES HERA THE HAPPY GIRL</t>
  </si>
  <si>
    <t>SE36213/2025</t>
  </si>
  <si>
    <t>ELLIANCE STORM</t>
  </si>
  <si>
    <t>SE36214/2025</t>
  </si>
  <si>
    <t>ELLIANCE SNOW</t>
  </si>
  <si>
    <t>SE36215/2025</t>
  </si>
  <si>
    <t>ELLIANCE COOLA CAIA</t>
  </si>
  <si>
    <t>SE36216/2025</t>
  </si>
  <si>
    <t>ELLIANCE ELISABETH</t>
  </si>
  <si>
    <t>SE36217/2025</t>
  </si>
  <si>
    <t>ELLIANCE KATHLEEN</t>
  </si>
  <si>
    <t>SE36218/2025</t>
  </si>
  <si>
    <t>ELLIANCE JOLINE</t>
  </si>
  <si>
    <t>SE36284/2025</t>
  </si>
  <si>
    <t>OLYMPUS-HERA</t>
  </si>
  <si>
    <t>SE36285/2025</t>
  </si>
  <si>
    <t>BRIGHTEST-VEGA</t>
  </si>
  <si>
    <t>SE36315/2010</t>
  </si>
  <si>
    <t>CRAVING'S TEMPLAR OF LOVE</t>
  </si>
  <si>
    <t>SE36316/2010</t>
  </si>
  <si>
    <t>CRAVING'S TREASURE OF LOVE</t>
  </si>
  <si>
    <t>SE36487/2022</t>
  </si>
  <si>
    <t>GLAMSHINE'S ROYAL MATCH</t>
  </si>
  <si>
    <t>SE36488/2022</t>
  </si>
  <si>
    <t>GLAMSHINE'S CASTLE KING</t>
  </si>
  <si>
    <t>SE36489/2022</t>
  </si>
  <si>
    <t>GLAMSHINE'S ONE ADVENTURE</t>
  </si>
  <si>
    <t>SE36490/2022</t>
  </si>
  <si>
    <t>GLAMSHINE'S CRUSH FOR YOU</t>
  </si>
  <si>
    <t>SE36492/2022</t>
  </si>
  <si>
    <t>GLAMSHINE'S SMART THING</t>
  </si>
  <si>
    <t>SE36493/2022</t>
  </si>
  <si>
    <t>GLAMSHINE'S BACKDATE BEAUTY</t>
  </si>
  <si>
    <t>SE36531/2012</t>
  </si>
  <si>
    <t>ONEWAY'S CHARLOTTE YORK</t>
  </si>
  <si>
    <t>SE36532/2012</t>
  </si>
  <si>
    <t>ONEWAY'S SAMANTHA JONES</t>
  </si>
  <si>
    <t>SE36534/2012</t>
  </si>
  <si>
    <t>ONEWAY'S MIRANDA HOBBES</t>
  </si>
  <si>
    <t>SE36536/2012</t>
  </si>
  <si>
    <t>ONEWAY'S CHARLIE HARPER</t>
  </si>
  <si>
    <t>SE36537/2012</t>
  </si>
  <si>
    <t>GARRMIA HÅKEN ZYREN</t>
  </si>
  <si>
    <t>SE36538/2012</t>
  </si>
  <si>
    <t>GARRMIA HARRY ZVARTSENAP</t>
  </si>
  <si>
    <t>SE36539/2012</t>
  </si>
  <si>
    <t>GARRMIA HELMER ZALLAT</t>
  </si>
  <si>
    <t>SE36540/2012</t>
  </si>
  <si>
    <t>GARRMIA HEDVIG ZANDGLIM</t>
  </si>
  <si>
    <t>SE36558/2011</t>
  </si>
  <si>
    <t>TOLITA TROLLETS CHARLIE</t>
  </si>
  <si>
    <t>SE36559/2011</t>
  </si>
  <si>
    <t>TOLITA TROLLETS BUSTER</t>
  </si>
  <si>
    <t>SE36560/2011</t>
  </si>
  <si>
    <t>TOLITA TROLLETS BESSI</t>
  </si>
  <si>
    <t>SE36561/2011</t>
  </si>
  <si>
    <t>SE36612/2015</t>
  </si>
  <si>
    <t>FORNBRO'S SPECIAL DARK BOY</t>
  </si>
  <si>
    <t>SE36613/2010</t>
  </si>
  <si>
    <t>NAGIJALAS SANJO</t>
  </si>
  <si>
    <t>SE36613/2015</t>
  </si>
  <si>
    <t>FORNBRO'S SPECIAL MAGICAL MAN</t>
  </si>
  <si>
    <t>SE36615/2015</t>
  </si>
  <si>
    <t>FORNBRO'S SPECIAL HEART OF SKABONA</t>
  </si>
  <si>
    <t>SE36728/2017</t>
  </si>
  <si>
    <t>ACTIVE STAR'S CHARA</t>
  </si>
  <si>
    <t>SE36746/2020</t>
  </si>
  <si>
    <t>MIRONIK'S ZIRH</t>
  </si>
  <si>
    <t>SE36759/2019</t>
  </si>
  <si>
    <t>KENDRAKES CAPTAIN BLOOD</t>
  </si>
  <si>
    <t>SE36761/2019</t>
  </si>
  <si>
    <t>KENDRAKES IT'S IN MY BLOOD</t>
  </si>
  <si>
    <t>SE36762/2019</t>
  </si>
  <si>
    <t>KENDRAKES ROYAL BLOOD</t>
  </si>
  <si>
    <t>SE36763/2019</t>
  </si>
  <si>
    <t>KENDRAKES THAT'S MY BLOOD</t>
  </si>
  <si>
    <t>SE36853/2015</t>
  </si>
  <si>
    <t>SOLCLAIM TYRION LANNISTER</t>
  </si>
  <si>
    <t>SE36854/2015</t>
  </si>
  <si>
    <t>SOLCLAIM STANNIS BARATHEON</t>
  </si>
  <si>
    <t>SE36950/2013</t>
  </si>
  <si>
    <t>EARLY MORNINGS PIGALL</t>
  </si>
  <si>
    <t>SE36964/2025</t>
  </si>
  <si>
    <t>SEA MEADOW'S DIVINE</t>
  </si>
  <si>
    <t>SE36973/2014</t>
  </si>
  <si>
    <t>STEADWYN ON TRADITION</t>
  </si>
  <si>
    <t>SE36979/2010</t>
  </si>
  <si>
    <t>MODEST MADONNA'S A GALLON OF GOLD</t>
  </si>
  <si>
    <t>SE36980/2010</t>
  </si>
  <si>
    <t>MODEST MADONNA'S A GALLON OF GRACE</t>
  </si>
  <si>
    <t>SE36981/2010</t>
  </si>
  <si>
    <t>MODEST MADONNA'S A GALLON OF GEMS</t>
  </si>
  <si>
    <t>SE36982/2010</t>
  </si>
  <si>
    <t>MODEST MADONNA'S A GALLON OF JOY</t>
  </si>
  <si>
    <t>SE37158/2018</t>
  </si>
  <si>
    <t>STRAIGHTLINE'S UNIVERSAL GAME</t>
  </si>
  <si>
    <t>SE37159/2018</t>
  </si>
  <si>
    <t>STRAIGHTLINE'S UNIVERSAL PASSION</t>
  </si>
  <si>
    <t>SE37160/2018</t>
  </si>
  <si>
    <t>STRAIGHTLINE'S UNIVERSAL STAR</t>
  </si>
  <si>
    <t>SE37161/2018</t>
  </si>
  <si>
    <t>STRAIGHTLINE'S UNIVERSAL ROSE</t>
  </si>
  <si>
    <t>SE37162/2018</t>
  </si>
  <si>
    <t>STRAIGHTLINE'S UNIVERSAL LADY</t>
  </si>
  <si>
    <t>SE37163/2018</t>
  </si>
  <si>
    <t>STRAIGHTLINE'S UNIVERSAL BLACK</t>
  </si>
  <si>
    <t>SE37164/2018</t>
  </si>
  <si>
    <t>STRAIGHTLINE'S UNIVERSAL QUEEN</t>
  </si>
  <si>
    <t>SE37165/2018</t>
  </si>
  <si>
    <t>VISSEGÅRDEN'S AMAZING AKILLES</t>
  </si>
  <si>
    <t>SE37167/2018</t>
  </si>
  <si>
    <t>VISSEGÅRDEN'S AMAZING APOLLO</t>
  </si>
  <si>
    <t>SE37220/2013</t>
  </si>
  <si>
    <t>GLAMSHINE'S BEAUTY AND BEAST</t>
  </si>
  <si>
    <t>SE37221/2013</t>
  </si>
  <si>
    <t>GLAMSHINE'S BORN FOR FASHION</t>
  </si>
  <si>
    <t>SE37222/2013</t>
  </si>
  <si>
    <t>GLAMSHINE'S FASHION STAR</t>
  </si>
  <si>
    <t>SE37223/2013</t>
  </si>
  <si>
    <t>GLAMSHINE'S FASHION BEAUTY</t>
  </si>
  <si>
    <t>SE37224/2013</t>
  </si>
  <si>
    <t>GLAMSHINE'S FASHION STYLE</t>
  </si>
  <si>
    <t>SE37264/2010</t>
  </si>
  <si>
    <t>CHATTERING'S GAZPACHO</t>
  </si>
  <si>
    <t>SE37318/2014</t>
  </si>
  <si>
    <t>JACK PINE'S PRINCE OF PASSION</t>
  </si>
  <si>
    <t>SE37409/2011</t>
  </si>
  <si>
    <t>CARRICK'S JUST JOKER</t>
  </si>
  <si>
    <t>SE37410/2011</t>
  </si>
  <si>
    <t>CARRICK'S JOLLY JESTER</t>
  </si>
  <si>
    <t>SE37411/2011</t>
  </si>
  <si>
    <t>CARRICK'S A CUP OF JAVA</t>
  </si>
  <si>
    <t>SE37412/2011</t>
  </si>
  <si>
    <t>CARRICK'S LADY OF JUSTICE</t>
  </si>
  <si>
    <t>SE37413/2022</t>
  </si>
  <si>
    <t>SPEEDYCROWN'S LAVRANS NJORD</t>
  </si>
  <si>
    <t>SE37414/2022</t>
  </si>
  <si>
    <t>SPEEDYCROWN'S EIVIND YME</t>
  </si>
  <si>
    <t>SE37415/2015</t>
  </si>
  <si>
    <t>GATEFIELDS I LOVE YOU</t>
  </si>
  <si>
    <t>SE37415/2022</t>
  </si>
  <si>
    <t>SPEEDYCROWN'S INGVILD</t>
  </si>
  <si>
    <t>SE37416/2015</t>
  </si>
  <si>
    <t>GATEFIELDS IT'S ONLY LOVE</t>
  </si>
  <si>
    <t>SE37417/2015</t>
  </si>
  <si>
    <t>GATEFIELDS LOVE IS ALL AROUND</t>
  </si>
  <si>
    <t>SE37417/2022</t>
  </si>
  <si>
    <t>SPEEDYCROWN'S SIGRUN</t>
  </si>
  <si>
    <t>SE37418/2015</t>
  </si>
  <si>
    <t>GATEFIELDS ALL I NEED IS LOVE</t>
  </si>
  <si>
    <t>SE37418/2022</t>
  </si>
  <si>
    <t>SPEEDYCROWN'S GULLVEIG</t>
  </si>
  <si>
    <t>SE37540/2018</t>
  </si>
  <si>
    <t>DREAM ONCE DAILY MIRACLE</t>
  </si>
  <si>
    <t>SE37541/2018</t>
  </si>
  <si>
    <t>DREAM ONCE DAILY ADVENTURE</t>
  </si>
  <si>
    <t>SE37542/2018</t>
  </si>
  <si>
    <t>DREAM ONCE DAILY DELIGHT</t>
  </si>
  <si>
    <t>SE37543/2018</t>
  </si>
  <si>
    <t>DREAM ONCE DAILY JOY</t>
  </si>
  <si>
    <t>SE37580/2013</t>
  </si>
  <si>
    <t>VILDA-MEDUZA NORTH OF ANGEL SONG</t>
  </si>
  <si>
    <t>SE37619/2023</t>
  </si>
  <si>
    <t>TÖRNSKOGENS ZINFANDEL</t>
  </si>
  <si>
    <t>SE37620/2023</t>
  </si>
  <si>
    <t>TÖRNSKOGENS VERMENTINO</t>
  </si>
  <si>
    <t>SE37621/2023</t>
  </si>
  <si>
    <t>TÖRNSKOGENS SANGIOVESE</t>
  </si>
  <si>
    <t>SE37623/2023</t>
  </si>
  <si>
    <t>TÖRNSKOGENS MALBEC</t>
  </si>
  <si>
    <t>SE37624/2023</t>
  </si>
  <si>
    <t>TÖRNSKOGENS SHIRAZ</t>
  </si>
  <si>
    <t>SE37659/2021</t>
  </si>
  <si>
    <t>MIRONIK'S FENIX</t>
  </si>
  <si>
    <t>SE37665/2021</t>
  </si>
  <si>
    <t>ASTOLAT'S FERAX FRAGRANS</t>
  </si>
  <si>
    <t>SE37676/2016</t>
  </si>
  <si>
    <t>DREAM ONCE CLASSIC STYLE</t>
  </si>
  <si>
    <t>SE37677/2016</t>
  </si>
  <si>
    <t>DREAM ONCE CLASSIC DESIGN</t>
  </si>
  <si>
    <t>SE37701/2023</t>
  </si>
  <si>
    <t>BRANTASTIGS TOSCA</t>
  </si>
  <si>
    <t>SE37807/2012</t>
  </si>
  <si>
    <t>STAR HATCH JACK SPARROW</t>
  </si>
  <si>
    <t>SE37808/2012</t>
  </si>
  <si>
    <t>STAR HATCH JAKE AND THE PIRATES</t>
  </si>
  <si>
    <t>SE37812/2012</t>
  </si>
  <si>
    <t>STAR HATCH MY OWN JOKER</t>
  </si>
  <si>
    <t>SE37813/2012</t>
  </si>
  <si>
    <t>ÖXATORPETS HARISSA</t>
  </si>
  <si>
    <t>SE37814/2012</t>
  </si>
  <si>
    <t>ÖXATORPETS HIRA</t>
  </si>
  <si>
    <t>SE37815/2012</t>
  </si>
  <si>
    <t>ÖXATORPETS HERO</t>
  </si>
  <si>
    <t>SE37816/2012</t>
  </si>
  <si>
    <t>ÖXATORPETS HIGH FIVE</t>
  </si>
  <si>
    <t>SE37817/2012</t>
  </si>
  <si>
    <t>ÖXATORPETS HAMLET</t>
  </si>
  <si>
    <t>SE37834/2010</t>
  </si>
  <si>
    <t>SUNWIND'S JUST ICE</t>
  </si>
  <si>
    <t>SE37836/2010</t>
  </si>
  <si>
    <t>SUNWIND'S JACKPOT</t>
  </si>
  <si>
    <t>SE37840/2010</t>
  </si>
  <si>
    <t>SUNWIND'S JEWEL IN BLUE</t>
  </si>
  <si>
    <t>SE37845/2010</t>
  </si>
  <si>
    <t>COMHART'S BLACK WISH</t>
  </si>
  <si>
    <t>SE37849/2010</t>
  </si>
  <si>
    <t>COMHART'S BLUE WITCH</t>
  </si>
  <si>
    <t>SE37890/2016</t>
  </si>
  <si>
    <t>STARSPANGLE'S STAR SPARKLER</t>
  </si>
  <si>
    <t>SE37903/2011</t>
  </si>
  <si>
    <t>HAZELGROVE'S GOLDEN STRIDER</t>
  </si>
  <si>
    <t>SE37905/2011</t>
  </si>
  <si>
    <t>HAZELGROVE'S ELEGANT EBONY</t>
  </si>
  <si>
    <t>SE37906/2011</t>
  </si>
  <si>
    <t>HAZELGROVE'S REGAL ROWEN</t>
  </si>
  <si>
    <t>SE37907/2011</t>
  </si>
  <si>
    <t>HAZELGROVE'S FORGET ME NOT FIONA</t>
  </si>
  <si>
    <t>SE37908/2011</t>
  </si>
  <si>
    <t>HAZELGROVE'S HOLLY O' THE HILLS</t>
  </si>
  <si>
    <t>SE37911/2011</t>
  </si>
  <si>
    <t>HAZELGROVE'S DARLING DAISY</t>
  </si>
  <si>
    <t>SE38008/2018</t>
  </si>
  <si>
    <t>RUNNERWAY TRUE ICE</t>
  </si>
  <si>
    <t>SE38009/2018</t>
  </si>
  <si>
    <t>RUNNERWAY TRUST MY HEART</t>
  </si>
  <si>
    <t>SE38010/2018</t>
  </si>
  <si>
    <t>RUNNERWAY TOXIC BLUE</t>
  </si>
  <si>
    <t>SE38107/2013</t>
  </si>
  <si>
    <t>BRANTASTIGS ADELSÖ</t>
  </si>
  <si>
    <t>SE38144/2011</t>
  </si>
  <si>
    <t>SUNWIND'S KNOCKOUT</t>
  </si>
  <si>
    <t>SE38146/2011</t>
  </si>
  <si>
    <t>SUNWIND'S KEEP FLIRTING</t>
  </si>
  <si>
    <t>SE38147/2011</t>
  </si>
  <si>
    <t>SUNWIND'S KISSED A MILLION</t>
  </si>
  <si>
    <t>SE38148/2011</t>
  </si>
  <si>
    <t>SUNWIND'S KISS ME TIGER</t>
  </si>
  <si>
    <t>SE38149/2011</t>
  </si>
  <si>
    <t>SUNWIND'S KISS AND HUG</t>
  </si>
  <si>
    <t>SE38150/2011</t>
  </si>
  <si>
    <t>ÄSSTORPS UNIQUE BLACK</t>
  </si>
  <si>
    <t>SE38151/2011</t>
  </si>
  <si>
    <t>ÄSSTORPS UNRUFFLED BLACK</t>
  </si>
  <si>
    <t>SE38152/2011</t>
  </si>
  <si>
    <t>ÄSSTORPS UNBELIEVEBLE BLUE</t>
  </si>
  <si>
    <t>SE38153/2011</t>
  </si>
  <si>
    <t>ÄSSTORPS UNIVERSAL BLUE</t>
  </si>
  <si>
    <t>SE38154/2011</t>
  </si>
  <si>
    <t>ÄSSTORPS UNBRIBABLE BLUE</t>
  </si>
  <si>
    <t>SE38385/2024</t>
  </si>
  <si>
    <t>CALLAHORN'S TOP STAR</t>
  </si>
  <si>
    <t>SE38386/2024</t>
  </si>
  <si>
    <t>CALLAHORN'S BRIGHT LIKE A STAR</t>
  </si>
  <si>
    <t>SE38387/2024</t>
  </si>
  <si>
    <t>CALLAHORN'S BRILLIANT STAR</t>
  </si>
  <si>
    <t>SE38388/2024</t>
  </si>
  <si>
    <t>CALLAHORN'S FLASHING STAR</t>
  </si>
  <si>
    <t>SE38508/2012</t>
  </si>
  <si>
    <t>VITAVILLAN'S SMOOTH KILJAN</t>
  </si>
  <si>
    <t>SE38509/2012</t>
  </si>
  <si>
    <t>VITAVILLAN'S SMOOTH LIAM</t>
  </si>
  <si>
    <t>SE38510/2012</t>
  </si>
  <si>
    <t>VITAVILLAN'S SMOOTH ARTHUR</t>
  </si>
  <si>
    <t>SE38510/2015</t>
  </si>
  <si>
    <t>CALLAHORN'S ZOME ZIN CHARDONNAY</t>
  </si>
  <si>
    <t>SE38511/2012</t>
  </si>
  <si>
    <t>VITAVILLAN'S SMOOTH GINA</t>
  </si>
  <si>
    <t>SE38513/2012</t>
  </si>
  <si>
    <t>VITAVILLAN'S SMOOTH TWIGGY</t>
  </si>
  <si>
    <t>SE38514/2012</t>
  </si>
  <si>
    <t>VITAVILLAN'S SMOOTH STELLA</t>
  </si>
  <si>
    <t>SE38566/2025</t>
  </si>
  <si>
    <t>SKABONA STORM THE SHOW</t>
  </si>
  <si>
    <t>SE38567/2025</t>
  </si>
  <si>
    <t>SKABONA THUNDERSTORM</t>
  </si>
  <si>
    <t>SE38568/2025</t>
  </si>
  <si>
    <t>SKABONA SUGAR STORM</t>
  </si>
  <si>
    <t>SE38782/2025</t>
  </si>
  <si>
    <t>BLUSHING TOP GUY</t>
  </si>
  <si>
    <t>SE38783/2025</t>
  </si>
  <si>
    <t>BLUSHING TOP SECRET</t>
  </si>
  <si>
    <t>SE38784/2025</t>
  </si>
  <si>
    <t>BLUSHING TOP MASTER</t>
  </si>
  <si>
    <t>SE38785/2014</t>
  </si>
  <si>
    <t>CALLAHORN'S UNIQUE WORK OF ART</t>
  </si>
  <si>
    <t>SE38785/2025</t>
  </si>
  <si>
    <t>BLUSHING TRUE LOVE</t>
  </si>
  <si>
    <t>SE38786/2025</t>
  </si>
  <si>
    <t>BLUSHING TRUE KINDLY</t>
  </si>
  <si>
    <t>SE38787/2025</t>
  </si>
  <si>
    <t>BLUSHING TRUE SWEET</t>
  </si>
  <si>
    <t>SE38789/2017</t>
  </si>
  <si>
    <t>TÖRNSKOGENS GREGORY PECK</t>
  </si>
  <si>
    <t>SE38792/2017</t>
  </si>
  <si>
    <t>TÖRNSKOGENS DEAN MARTIN</t>
  </si>
  <si>
    <t>SE38820/2023</t>
  </si>
  <si>
    <t>BUSAN'S SÄRSKILDE SEPPO</t>
  </si>
  <si>
    <t>SE38860/2014</t>
  </si>
  <si>
    <t>DAILY PASSION NOT A BAD THING</t>
  </si>
  <si>
    <t>SE38861/2014</t>
  </si>
  <si>
    <t>DAILY PASSION WE DANCED</t>
  </si>
  <si>
    <t>SE38862/2014</t>
  </si>
  <si>
    <t>DAILY PASSION ALL OF ME</t>
  </si>
  <si>
    <t>SE38863/2014</t>
  </si>
  <si>
    <t>DAILY PASSION JUST A KISS</t>
  </si>
  <si>
    <t>SE38864/2014</t>
  </si>
  <si>
    <t>DAILY PASSION WHEN I LOOK AT YOU</t>
  </si>
  <si>
    <t>SE38870/2022</t>
  </si>
  <si>
    <t>IZZY'S FLOCK MIOMAGICMOMENT</t>
  </si>
  <si>
    <t>SE38947/2024</t>
  </si>
  <si>
    <t>SKABONA NOBODY LIKE ME</t>
  </si>
  <si>
    <t>SE38948/2024</t>
  </si>
  <si>
    <t>SKABONA ALL OR NOTHING</t>
  </si>
  <si>
    <t>SE38949/2024</t>
  </si>
  <si>
    <t>SKABONA LACKING NOTHING</t>
  </si>
  <si>
    <t>SE38950/2024</t>
  </si>
  <si>
    <t>SKABONA SOMEBODY SPECIAL</t>
  </si>
  <si>
    <t>SE39024/2020</t>
  </si>
  <si>
    <t>MUGGEBIGGE BIRK</t>
  </si>
  <si>
    <t>SE39025/2020</t>
  </si>
  <si>
    <t>MUGGEBIGGE BORKA</t>
  </si>
  <si>
    <t>SE39026/2020</t>
  </si>
  <si>
    <t>MUGGEBIGGE MATTIS</t>
  </si>
  <si>
    <t>SE39029/2020</t>
  </si>
  <si>
    <t>MUGGEBIGGE LOVIS</t>
  </si>
  <si>
    <t>SE39038/2017</t>
  </si>
  <si>
    <t>MONSTAR'S HEARTBREAKER</t>
  </si>
  <si>
    <t>SE39051/2015</t>
  </si>
  <si>
    <t>GATEFIELDS FROM THIS MOMENT ON</t>
  </si>
  <si>
    <t>SE39054/2015</t>
  </si>
  <si>
    <t>GATEFIELDS HAPPY GO LUCKY</t>
  </si>
  <si>
    <t>SE39132/2012</t>
  </si>
  <si>
    <t>LEGENDENS GEORGE CLOONEY</t>
  </si>
  <si>
    <t>SE39133/2012</t>
  </si>
  <si>
    <t>LEGENDENS LEONARDO DI CAPRIO</t>
  </si>
  <si>
    <t>SE39134/2012</t>
  </si>
  <si>
    <t>LEGENDENS HARRISON FORD</t>
  </si>
  <si>
    <t>SE39152/2016</t>
  </si>
  <si>
    <t>BRANTASTIGS FORTUNA</t>
  </si>
  <si>
    <t>SE39155/2016</t>
  </si>
  <si>
    <t>STEADWYN BRIGHT N'SMART</t>
  </si>
  <si>
    <t>SE39156/2016</t>
  </si>
  <si>
    <t>STEADWYN BRING IT ON</t>
  </si>
  <si>
    <t>SE39157/2016</t>
  </si>
  <si>
    <t>STEADWYN BETTER CHANCE</t>
  </si>
  <si>
    <t>SE39157/2024</t>
  </si>
  <si>
    <t>AMAZING LADIES DEAN</t>
  </si>
  <si>
    <t>SE39158/2016</t>
  </si>
  <si>
    <t>STEADWYN BELIEVE OR NOT</t>
  </si>
  <si>
    <t>SE39158/2024</t>
  </si>
  <si>
    <t>AMAZING LADIES DREAMING OF LUNA</t>
  </si>
  <si>
    <t>SE39159/2024</t>
  </si>
  <si>
    <t>AMAZING LADIES DORIS</t>
  </si>
  <si>
    <t>SE39160/2016</t>
  </si>
  <si>
    <t>STEADWYN BETTER OPTION</t>
  </si>
  <si>
    <t>SE39160/2024</t>
  </si>
  <si>
    <t>AMAZING LADIES DOLLY</t>
  </si>
  <si>
    <t>SE39161/2016</t>
  </si>
  <si>
    <t>STEADWYN BETTER YET</t>
  </si>
  <si>
    <t>SE39164/2023</t>
  </si>
  <si>
    <t>TOLITA TROLLETS ELVIS PRESLEY</t>
  </si>
  <si>
    <t>SE39165/2023</t>
  </si>
  <si>
    <t>TOLITA TROLLETS JOHNNY CASH</t>
  </si>
  <si>
    <t>SE39166/2023</t>
  </si>
  <si>
    <t>TOLITA TROLLETS BOB DYLAN</t>
  </si>
  <si>
    <t>SE39167/2023</t>
  </si>
  <si>
    <t>TOLITA TROLLETS DORIS DAY</t>
  </si>
  <si>
    <t>SE39242/2024</t>
  </si>
  <si>
    <t>ANKARU'S EYE CATCHER</t>
  </si>
  <si>
    <t>SE39329/2018</t>
  </si>
  <si>
    <t>FÄLADENS MR ELVIS</t>
  </si>
  <si>
    <t>SE39332/2018</t>
  </si>
  <si>
    <t>FÄLADENS MISS ESMERALDA</t>
  </si>
  <si>
    <t>SE39333/2018</t>
  </si>
  <si>
    <t>FÄLADENS MISS ESTER</t>
  </si>
  <si>
    <t>SE39334/2018</t>
  </si>
  <si>
    <t>FÄLADENS MISS ELSA</t>
  </si>
  <si>
    <t>SE39365/2014</t>
  </si>
  <si>
    <t>JACK PINE'S ABSOLUTELY HOT</t>
  </si>
  <si>
    <t>SE39365/2015</t>
  </si>
  <si>
    <t>BRANTASTIGS CAMILLA</t>
  </si>
  <si>
    <t>SE39463/2016</t>
  </si>
  <si>
    <t>LEGENDENS FRODO BAGGER</t>
  </si>
  <si>
    <t>SE39465/2016</t>
  </si>
  <si>
    <t>LEGENDENS ARAGORN</t>
  </si>
  <si>
    <t>SE39466/2016</t>
  </si>
  <si>
    <t>LEGENDENS BOROMIR</t>
  </si>
  <si>
    <t>SE39467/2016</t>
  </si>
  <si>
    <t>LEGENDENS LEGOLAS</t>
  </si>
  <si>
    <t>SE39468/2016</t>
  </si>
  <si>
    <t>LEGENDENS GALADRIEL</t>
  </si>
  <si>
    <t>SE39469/2016</t>
  </si>
  <si>
    <t>LEGENDENS ARWEN</t>
  </si>
  <si>
    <t>SE39470/2016</t>
  </si>
  <si>
    <t>LEGENDENS EOWYN</t>
  </si>
  <si>
    <t>SE39471/2016</t>
  </si>
  <si>
    <t>KNIGGES TARA</t>
  </si>
  <si>
    <t>SE39473/2016</t>
  </si>
  <si>
    <t>KNIGGES VILJA</t>
  </si>
  <si>
    <t>SE39474/2016</t>
  </si>
  <si>
    <t>KNIGGES LUTHER</t>
  </si>
  <si>
    <t>SE39475/2016</t>
  </si>
  <si>
    <t>KNIGGES NELSON</t>
  </si>
  <si>
    <t>SE39476/2016</t>
  </si>
  <si>
    <t>KNIGGES LEON</t>
  </si>
  <si>
    <t>SE39477/2016</t>
  </si>
  <si>
    <t>KNIGGES GANDHI</t>
  </si>
  <si>
    <t>SE39478/2016</t>
  </si>
  <si>
    <t>KNIGGES NOA</t>
  </si>
  <si>
    <t>SE39479/2016</t>
  </si>
  <si>
    <t>KNIGGES FELIX</t>
  </si>
  <si>
    <t>SE39582/2014</t>
  </si>
  <si>
    <t>RUNNERWAY I'M AQUA</t>
  </si>
  <si>
    <t>SE39583/2014</t>
  </si>
  <si>
    <t>SUNWIND'S THE MIRACLE</t>
  </si>
  <si>
    <t>SE39584/2014</t>
  </si>
  <si>
    <t>SUNWIND'S MOST CHARMING</t>
  </si>
  <si>
    <t>SE39596/2013</t>
  </si>
  <si>
    <t>STAR HATCH SOFTLY KASHMIR</t>
  </si>
  <si>
    <t>SE39597/2013</t>
  </si>
  <si>
    <t>STAR HATCH GOLDEN KENTUCKY</t>
  </si>
  <si>
    <t>SE39598/2013</t>
  </si>
  <si>
    <t>STAR HATCH KAKTUS LIME</t>
  </si>
  <si>
    <t>SE39599/2013</t>
  </si>
  <si>
    <t>STAR HATCH KALYPSO DANCE</t>
  </si>
  <si>
    <t>SE39600/2013</t>
  </si>
  <si>
    <t>STAR HATCH WILD KENYA</t>
  </si>
  <si>
    <t>SE39601/2013</t>
  </si>
  <si>
    <t>STAR HATCH AMAZING KAIRO</t>
  </si>
  <si>
    <t>SE39602/2013</t>
  </si>
  <si>
    <t>STAR HATCH TASTE OF KAWA</t>
  </si>
  <si>
    <t>SE39646/2021</t>
  </si>
  <si>
    <t>GLAMSHINE'S SOULMATE</t>
  </si>
  <si>
    <t>SE39647/2021</t>
  </si>
  <si>
    <t>GLAMSHINE'S SOULSISTER</t>
  </si>
  <si>
    <t>SE39648/2021</t>
  </si>
  <si>
    <t>GLAMSHINE'S SOULESSENCE</t>
  </si>
  <si>
    <t>SE39649/2021</t>
  </si>
  <si>
    <t>GLAMSHINE'S SHE'S THE SOUL</t>
  </si>
  <si>
    <t>SE39757/2024</t>
  </si>
  <si>
    <t>STAR HATCH DARK DRAGON</t>
  </si>
  <si>
    <t>SE39758/2024</t>
  </si>
  <si>
    <t>STAR HATCH DOUBLE DICE</t>
  </si>
  <si>
    <t>SE39759/2024</t>
  </si>
  <si>
    <t>STAR HATCH DARK DAHLIA</t>
  </si>
  <si>
    <t>SE39760/2024</t>
  </si>
  <si>
    <t>STAR HATCH DANCING DAISY</t>
  </si>
  <si>
    <t>SE39761/2024</t>
  </si>
  <si>
    <t>STAR HATCH DAY DREAM</t>
  </si>
  <si>
    <t>SE39762/2024</t>
  </si>
  <si>
    <t>STAR HATCH DREAM DARLING</t>
  </si>
  <si>
    <t>SE39763/2024</t>
  </si>
  <si>
    <t>STAR HATCH DAZZLING DIAMOND</t>
  </si>
  <si>
    <t>SE39781/2025</t>
  </si>
  <si>
    <t>LUCAIOS BIG BOSS</t>
  </si>
  <si>
    <t>SE39785/2017</t>
  </si>
  <si>
    <t>QUEENHELOISE LOVELY MAGIC BLACK</t>
  </si>
  <si>
    <t>SE39786/2017</t>
  </si>
  <si>
    <t>QUEENHELOISE LOVELY HAPPY PARTY</t>
  </si>
  <si>
    <t>SE39787/2017</t>
  </si>
  <si>
    <t>QUEENHELOISE LOVELY LOOK AT ME</t>
  </si>
  <si>
    <t>SE39788/2017</t>
  </si>
  <si>
    <t>QUEENHELOISE LOVELY FASCINATION</t>
  </si>
  <si>
    <t>SE39789/2017</t>
  </si>
  <si>
    <t>QUEENHELOISE LOVELY NIGHT DREAM</t>
  </si>
  <si>
    <t>SE39790/2017</t>
  </si>
  <si>
    <t>QUEENHELOISE LOVELY DAY DREAM</t>
  </si>
  <si>
    <t>SE39792/2017</t>
  </si>
  <si>
    <t>QUEENHELOISE LOVELY CRYSTAL BEAUTY</t>
  </si>
  <si>
    <t>SE39945/2014</t>
  </si>
  <si>
    <t>JEPNICKS BE MY VALENTINE</t>
  </si>
  <si>
    <t>SE40010/2014</t>
  </si>
  <si>
    <t>GATEFIELDS HOT STUFF</t>
  </si>
  <si>
    <t>SE40011/2014</t>
  </si>
  <si>
    <t>GATEFIELDS HOT JAZZ</t>
  </si>
  <si>
    <t>SE40014/2014</t>
  </si>
  <si>
    <t>MIRONIK'S LYSTRA</t>
  </si>
  <si>
    <t>SE40303/2011</t>
  </si>
  <si>
    <t>MAC ÖRTOFT'S XANADU</t>
  </si>
  <si>
    <t>SE40317/2012</t>
  </si>
  <si>
    <t>STEADWYN BACK TO CLASSIC DANCE</t>
  </si>
  <si>
    <t>SE40318/2012</t>
  </si>
  <si>
    <t>STEADWYN BACKUP IN DANCE</t>
  </si>
  <si>
    <t>SE40319/2012</t>
  </si>
  <si>
    <t>STEADWYN BLACK DANCER</t>
  </si>
  <si>
    <t>SE40320/2012</t>
  </si>
  <si>
    <t>STEADWYN BEAUTIFUL DANCE</t>
  </si>
  <si>
    <t>SE40322/2012</t>
  </si>
  <si>
    <t>STEADWYN BELOVED IN DANCE</t>
  </si>
  <si>
    <t>SE40323/2012</t>
  </si>
  <si>
    <t>STEADWYN BEWITCHED IN DANCE</t>
  </si>
  <si>
    <t>SE40404/2013</t>
  </si>
  <si>
    <t>LAVAROSE BLUE BERRY</t>
  </si>
  <si>
    <t>SE40405/2013</t>
  </si>
  <si>
    <t>LAVAROSE BLUETOOTH</t>
  </si>
  <si>
    <t>SE40407/2013</t>
  </si>
  <si>
    <t>LAVAROSE WIFI</t>
  </si>
  <si>
    <t>SE40486/2018</t>
  </si>
  <si>
    <t>STRAIGHTLINE'S TIC-TAC</t>
  </si>
  <si>
    <t>SE40535/2020</t>
  </si>
  <si>
    <t>BALTIMOORE ROMANTIC RAFFAELLO</t>
  </si>
  <si>
    <t>SE40536/2020</t>
  </si>
  <si>
    <t>BALTIMOORE ROMANTIC ROMEO</t>
  </si>
  <si>
    <t>SE40537/2020</t>
  </si>
  <si>
    <t>BALTIMOORE ROMANTIC ROSSOLO</t>
  </si>
  <si>
    <t>SE40539/2020</t>
  </si>
  <si>
    <t>BALTIMOORE ROMANTIC ROSALINDA</t>
  </si>
  <si>
    <t>SE40557/2015</t>
  </si>
  <si>
    <t>GEMDALES EFFEKTIVA EMIL</t>
  </si>
  <si>
    <t>SE40558/2015</t>
  </si>
  <si>
    <t>GEMDALES ESTETISKA ESKIL</t>
  </si>
  <si>
    <t>SE40560/2015</t>
  </si>
  <si>
    <t>ZWEETIE</t>
  </si>
  <si>
    <t>SE40561/2015</t>
  </si>
  <si>
    <t>ZETA</t>
  </si>
  <si>
    <t>SE40563/2015</t>
  </si>
  <si>
    <t>ZANTOS</t>
  </si>
  <si>
    <t>SE40564/2015</t>
  </si>
  <si>
    <t>ZELINE</t>
  </si>
  <si>
    <t>SE40584/2010</t>
  </si>
  <si>
    <t>LORENDALE VICTORIA IN BLUE SILK</t>
  </si>
  <si>
    <t>SE40585/2010</t>
  </si>
  <si>
    <t>LORENDALE CARL BLUE OCEAN</t>
  </si>
  <si>
    <t>SE40586/2010</t>
  </si>
  <si>
    <t>LORENDALE DANIEL IN CLASSIC BLACK</t>
  </si>
  <si>
    <t>SE40589/2017</t>
  </si>
  <si>
    <t>RUNNERWAY PRIMO DITUTTI</t>
  </si>
  <si>
    <t>SE40590/2017</t>
  </si>
  <si>
    <t>RUNNERWAY PAGLIACCIO</t>
  </si>
  <si>
    <t>SE40592/2017</t>
  </si>
  <si>
    <t>RUNNERWAY PRIMO NUTO</t>
  </si>
  <si>
    <t>SE40593/2017</t>
  </si>
  <si>
    <t>RUNNERWAY PERLA VERA</t>
  </si>
  <si>
    <t>SE40594/2017</t>
  </si>
  <si>
    <t>RUNNERWAY CHIARO DI LUNA</t>
  </si>
  <si>
    <t>SE40600/2012</t>
  </si>
  <si>
    <t>GRANGÄRDETS EDDIE</t>
  </si>
  <si>
    <t>SE40601/2012</t>
  </si>
  <si>
    <t>GRANGÄRDETS EPSON</t>
  </si>
  <si>
    <t>SE40602/2012</t>
  </si>
  <si>
    <t>GRANGÄRDETS EGON</t>
  </si>
  <si>
    <t>SE40603/2012</t>
  </si>
  <si>
    <t>GRANGÄRDETS EMMA</t>
  </si>
  <si>
    <t>SE40604/2012</t>
  </si>
  <si>
    <t>GRANGÄRDETS EMILIA</t>
  </si>
  <si>
    <t>SE40605/2012</t>
  </si>
  <si>
    <t>GRANGÄRDETS ELLY</t>
  </si>
  <si>
    <t>SE40634/2013</t>
  </si>
  <si>
    <t>STEADWYN STARRING ROLE</t>
  </si>
  <si>
    <t>SE40637/2013</t>
  </si>
  <si>
    <t>STEADWYN SUMMER LOVER</t>
  </si>
  <si>
    <t>SE40638/2013</t>
  </si>
  <si>
    <t>STEADWYN SUNBURNT</t>
  </si>
  <si>
    <t>SE40640/2013</t>
  </si>
  <si>
    <t>STEADWYN SHEER BLISS</t>
  </si>
  <si>
    <t>SE40704/2022</t>
  </si>
  <si>
    <t>LILLKRÅKANS DISNEY DOLLY</t>
  </si>
  <si>
    <t>SE40706/2022</t>
  </si>
  <si>
    <t>LILLKRÅKANS DISNEY DOLORES</t>
  </si>
  <si>
    <t>SE40767/2011</t>
  </si>
  <si>
    <t>CRAVING'S FUTURE DREAM</t>
  </si>
  <si>
    <t>SE40768/2011</t>
  </si>
  <si>
    <t>CRAVING'S FANTASY DREAM</t>
  </si>
  <si>
    <t>SE40769/2011</t>
  </si>
  <si>
    <t>CRAVING'S FROSTY SILVER STAR</t>
  </si>
  <si>
    <t>SE40771/2011</t>
  </si>
  <si>
    <t>CRAVING'S FAITHFUL LOVE</t>
  </si>
  <si>
    <t>SE40772/2011</t>
  </si>
  <si>
    <t>CRAVING'S FASHION QUEEN</t>
  </si>
  <si>
    <t>SE40773/2011</t>
  </si>
  <si>
    <t>CRAVING'S FIRST LOVE</t>
  </si>
  <si>
    <t>SE40774/2011</t>
  </si>
  <si>
    <t>CRAVING'S FAIRYTALE PRINCESS</t>
  </si>
  <si>
    <t>SE40775/2011</t>
  </si>
  <si>
    <t>CRAVING'S FELICITY LOVE</t>
  </si>
  <si>
    <t>SE40776/2011</t>
  </si>
  <si>
    <t>CRAVING'S FOR YOUR EYES ONLY</t>
  </si>
  <si>
    <t>SE40777/2011</t>
  </si>
  <si>
    <t>CRAVING'S FROZEN BLUE DIAMOND</t>
  </si>
  <si>
    <t>SE40787/2019</t>
  </si>
  <si>
    <t>SWEETCAILEANZ CLEVER CLARISSA</t>
  </si>
  <si>
    <t>SE40903/2018</t>
  </si>
  <si>
    <t>BRUDHOLMENS LEVELS</t>
  </si>
  <si>
    <t>SE40905/2018</t>
  </si>
  <si>
    <t>BRUDHOLMENS SEEK BROMANCE</t>
  </si>
  <si>
    <t>SE40906/2018</t>
  </si>
  <si>
    <t>BRUDHOLMENS SO MUCH BETTER</t>
  </si>
  <si>
    <t>SE40907/2018</t>
  </si>
  <si>
    <t>BRUDHOLMENS WAITING FOR LOVE</t>
  </si>
  <si>
    <t>SE40932/2015</t>
  </si>
  <si>
    <t>GLAMSHINE'S JOYRIDE</t>
  </si>
  <si>
    <t>SE40933/2015</t>
  </si>
  <si>
    <t>GLAMSHINE'S GIFT OF LOVE</t>
  </si>
  <si>
    <t>SE40934/2015</t>
  </si>
  <si>
    <t>GLAMSHINE'S LOTS' OF LOVE</t>
  </si>
  <si>
    <t>SE40935/2015</t>
  </si>
  <si>
    <t>GLAMSHINE'S THE COOL ONE</t>
  </si>
  <si>
    <t>SE40936/2015</t>
  </si>
  <si>
    <t>GLAMSHINE'S DESIGNED WITH LOVE</t>
  </si>
  <si>
    <t>SE40937/2015</t>
  </si>
  <si>
    <t>GLAMSHINE'S LITTLE PIECE OF LOVE</t>
  </si>
  <si>
    <t>SE40946/2015</t>
  </si>
  <si>
    <t>ÖXATORPETS KRISS</t>
  </si>
  <si>
    <t>SE40947/2015</t>
  </si>
  <si>
    <t>ÖXATORPETS KRUSE</t>
  </si>
  <si>
    <t>SE40948/2015</t>
  </si>
  <si>
    <t>ÖXATORPETS KARO</t>
  </si>
  <si>
    <t>SE40949/2015</t>
  </si>
  <si>
    <t>ÖXATORPETS KNASEN</t>
  </si>
  <si>
    <t>SE40950/2015</t>
  </si>
  <si>
    <t>ÖXATORPETS KNATTE</t>
  </si>
  <si>
    <t>SE40951/2015</t>
  </si>
  <si>
    <t>ÖXATORPETS KATNISS</t>
  </si>
  <si>
    <t>SE40952/2015</t>
  </si>
  <si>
    <t>ÖXATORPETS KARMA</t>
  </si>
  <si>
    <t>SE41000/2020</t>
  </si>
  <si>
    <t>CALLAHORN'S GLOWING HEART</t>
  </si>
  <si>
    <t>SE41001/2020</t>
  </si>
  <si>
    <t>CALLAHORN'S STOLEN KISS</t>
  </si>
  <si>
    <t>SE41003/2020</t>
  </si>
  <si>
    <t>CALLAHORN'S SUNNY HEART</t>
  </si>
  <si>
    <t>SE41004/2020</t>
  </si>
  <si>
    <t>CALLAHORN'S SECRET KISS</t>
  </si>
  <si>
    <t>SE41005/2020</t>
  </si>
  <si>
    <t>CALLAHORN'S SECRET LOVE</t>
  </si>
  <si>
    <t>SE41037/2013</t>
  </si>
  <si>
    <t>EYESDELIGHT WHISPERING WIND</t>
  </si>
  <si>
    <t>SE41039/2013</t>
  </si>
  <si>
    <t>EYESDELIGHT SILENT SQUAW</t>
  </si>
  <si>
    <t>SE41040/2013</t>
  </si>
  <si>
    <t>EYESDELIGHT RED RIVER</t>
  </si>
  <si>
    <t>SE41041/2013</t>
  </si>
  <si>
    <t>EYESDELIGHT ICE INDIANA</t>
  </si>
  <si>
    <t>SE41042/2013</t>
  </si>
  <si>
    <t>EYESDELIGHT BLACK BEAR</t>
  </si>
  <si>
    <t>SE41043/2013</t>
  </si>
  <si>
    <t>EYESDELIGHT SHOOTING STAR</t>
  </si>
  <si>
    <t>SE41044/2013</t>
  </si>
  <si>
    <t>EYESDELIGHT WANDERING WOLF</t>
  </si>
  <si>
    <t>SE41058/2011</t>
  </si>
  <si>
    <t>RED DOOR'S VERA LYNN</t>
  </si>
  <si>
    <t>SE41059/2011</t>
  </si>
  <si>
    <t>RED DOOR'S LENNON</t>
  </si>
  <si>
    <t>SE41060/2011</t>
  </si>
  <si>
    <t>RED DOOR'S LEWIS</t>
  </si>
  <si>
    <t>SE41061/2011</t>
  </si>
  <si>
    <t>RED DOOR'S LEON</t>
  </si>
  <si>
    <t>SE41062/2011</t>
  </si>
  <si>
    <t>RED DOOR'S LEE</t>
  </si>
  <si>
    <t>SE41079/2010</t>
  </si>
  <si>
    <t>JACKIE</t>
  </si>
  <si>
    <t>SE41080/2010</t>
  </si>
  <si>
    <t>TINDRA</t>
  </si>
  <si>
    <t>SE41081/2010</t>
  </si>
  <si>
    <t>ROCKY</t>
  </si>
  <si>
    <t>SE41082/2010</t>
  </si>
  <si>
    <t>RIPASSO</t>
  </si>
  <si>
    <t>SE41083/2010</t>
  </si>
  <si>
    <t>CANTIO</t>
  </si>
  <si>
    <t>SE41085/2010</t>
  </si>
  <si>
    <t>CRONYS HIGHLAND RAIN</t>
  </si>
  <si>
    <t>SE41086/2010</t>
  </si>
  <si>
    <t>CRONYS HIGHLAND KNIGHT</t>
  </si>
  <si>
    <t>SE41087/2010</t>
  </si>
  <si>
    <t>CRONYS HIGHLAND GUARD</t>
  </si>
  <si>
    <t>SE41091/2024</t>
  </si>
  <si>
    <t>SUNWIND'S XTRAORDINARY</t>
  </si>
  <si>
    <t>SE41092/2024</t>
  </si>
  <si>
    <t>SUNWIND'S XTRA BLUSH</t>
  </si>
  <si>
    <t>SE41155/2015</t>
  </si>
  <si>
    <t>CALAHOOLAS STILL GOT THE BLUES</t>
  </si>
  <si>
    <t>SE41156/2015</t>
  </si>
  <si>
    <t>CALAHOOLAS MIDNIGHT BLUES</t>
  </si>
  <si>
    <t>SE41157/2015</t>
  </si>
  <si>
    <t>CALAHOOLAS KING OF THE BLUES</t>
  </si>
  <si>
    <t>SE41370/2016</t>
  </si>
  <si>
    <t>STEADWYN ABOVE N' BEYOND</t>
  </si>
  <si>
    <t>SE41371/2016</t>
  </si>
  <si>
    <t>STEADWYN ALL YOURS</t>
  </si>
  <si>
    <t>SE41372/2016</t>
  </si>
  <si>
    <t>STEADWYN ABOVE ALL</t>
  </si>
  <si>
    <t>SE41373/2016</t>
  </si>
  <si>
    <t>STEADWYN AHEAD OF IT</t>
  </si>
  <si>
    <t>SE41374/2016</t>
  </si>
  <si>
    <t>STEADWYN ALL THE WAY</t>
  </si>
  <si>
    <t>SE41375/2016</t>
  </si>
  <si>
    <t>STEADWYN AND PROUD OF IT</t>
  </si>
  <si>
    <t>SE41407/2024</t>
  </si>
  <si>
    <t>SKABONA TRULY COOL</t>
  </si>
  <si>
    <t>SE41408/2024</t>
  </si>
  <si>
    <t>SKABONA STAY COOL</t>
  </si>
  <si>
    <t>SE41409/2024</t>
  </si>
  <si>
    <t>SKABONA COOL MAGIC</t>
  </si>
  <si>
    <t>SE41410/2024</t>
  </si>
  <si>
    <t>SKABONA SO DAMN COOL</t>
  </si>
  <si>
    <t>SE41451/2010</t>
  </si>
  <si>
    <t>GUMMAGÅRDENS SHERRY DARLING</t>
  </si>
  <si>
    <t>SE41452/2010</t>
  </si>
  <si>
    <t>GUMMAGÅRDENS SHE'S THE ONE</t>
  </si>
  <si>
    <t>SE41453/2010</t>
  </si>
  <si>
    <t>GUMMAGÅRDENS BORN TO RUN</t>
  </si>
  <si>
    <t>SE41454/2010</t>
  </si>
  <si>
    <t>GUMMAGÅRDENS CROSS MY HEART</t>
  </si>
  <si>
    <t>SE41455/2010</t>
  </si>
  <si>
    <t>GUMMAGÅRDENS HUNGRY HEART</t>
  </si>
  <si>
    <t>SE41456/2010</t>
  </si>
  <si>
    <t>GUMMAGÅRDENS STATE TROOPER</t>
  </si>
  <si>
    <t>SE41615/2018</t>
  </si>
  <si>
    <t>VITAVILLAN'S SMOOTH EIHHLIN</t>
  </si>
  <si>
    <t>SE41633/2011</t>
  </si>
  <si>
    <t>HEARTS OF OLYMPIA UNSPOKEN LOVE</t>
  </si>
  <si>
    <t>SE41634/2011</t>
  </si>
  <si>
    <t>HEARTS OF OLYMPIA TAKE IT TO LOVE</t>
  </si>
  <si>
    <t>SE41635/2011</t>
  </si>
  <si>
    <t>HEARTS OF OLYMPIA LET IT BE KISS</t>
  </si>
  <si>
    <t>SE41682/2017</t>
  </si>
  <si>
    <t>SKABONA MAXWELL</t>
  </si>
  <si>
    <t>SE41683/2017</t>
  </si>
  <si>
    <t>SKABONA MAX FACTOR</t>
  </si>
  <si>
    <t>SE41685/2017</t>
  </si>
  <si>
    <t>SKABONA MAYBELLINE</t>
  </si>
  <si>
    <t>SE41686/2017</t>
  </si>
  <si>
    <t>SKABONA MARIAH CAREY</t>
  </si>
  <si>
    <t>SE41687/2017</t>
  </si>
  <si>
    <t>SKABONA MEXX BLACK</t>
  </si>
  <si>
    <t>SE41763/2023</t>
  </si>
  <si>
    <t>GEMDALES LJUVA LINNEA</t>
  </si>
  <si>
    <t>SE41820/2011</t>
  </si>
  <si>
    <t>CALLAHORN'S XTREM FIGHTER</t>
  </si>
  <si>
    <t>SE41822/2011</t>
  </si>
  <si>
    <t>CALLAHORN'S XCLUSIVE DONATELLA</t>
  </si>
  <si>
    <t>SE41847/2024</t>
  </si>
  <si>
    <t>SKABONA PERFECT TIMING</t>
  </si>
  <si>
    <t>SE41848/2024</t>
  </si>
  <si>
    <t>SKABONA PERFECTIONIST</t>
  </si>
  <si>
    <t>SE41849/2024</t>
  </si>
  <si>
    <t>SKABONA SORRY I'M PERFECT</t>
  </si>
  <si>
    <t>SE41850/2024</t>
  </si>
  <si>
    <t>SKABONA PERFECT ILLUSION</t>
  </si>
  <si>
    <t>SE41851/2024</t>
  </si>
  <si>
    <t>SKABONA PERFECT PEARL</t>
  </si>
  <si>
    <t>SE41852/2024</t>
  </si>
  <si>
    <t>SKABONA BLACK PEARL</t>
  </si>
  <si>
    <t>SE41874/2014</t>
  </si>
  <si>
    <t>BRONZE LEAF ORNAMENTAL OWEN</t>
  </si>
  <si>
    <t>SE41875/2014</t>
  </si>
  <si>
    <t>BRONZE LEAF ORIGINAL OIGHRIG</t>
  </si>
  <si>
    <t>SE41878/2014</t>
  </si>
  <si>
    <t>BRONZE LEAF OVERWHELMING OSSION</t>
  </si>
  <si>
    <t>SE41921/2015</t>
  </si>
  <si>
    <t>EARLY MORNINGS QUICK TRICK</t>
  </si>
  <si>
    <t>SE41925/2015</t>
  </si>
  <si>
    <t>EARLY MORNINGS QUEEN SOUL</t>
  </si>
  <si>
    <t>SE41946/2013</t>
  </si>
  <si>
    <t>AIMÉ</t>
  </si>
  <si>
    <t>SE41999/2017</t>
  </si>
  <si>
    <t>MIRONIK'S SEI</t>
  </si>
  <si>
    <t>SE42004/2017</t>
  </si>
  <si>
    <t>MIRONIK'S SKYWALKER</t>
  </si>
  <si>
    <t>SE42025/2011</t>
  </si>
  <si>
    <t>ANGELEYE'S SUMMER RHAPSODY</t>
  </si>
  <si>
    <t>SE42026/2011</t>
  </si>
  <si>
    <t>ANGELEYE'S SUMMER SEASON</t>
  </si>
  <si>
    <t>SE42028/2011</t>
  </si>
  <si>
    <t>ANGELEYE'S SUMMER STORM</t>
  </si>
  <si>
    <t>SE42030/2011</t>
  </si>
  <si>
    <t>ANGELEYE'S SUMMER QUEEN</t>
  </si>
  <si>
    <t>SE42053/2014</t>
  </si>
  <si>
    <t>SAPPHIRESKY WISH WILL COME TRUE</t>
  </si>
  <si>
    <t>SE42065/2011</t>
  </si>
  <si>
    <t>BUSAN'S IZZIE WINONA BLÅKLOCKA</t>
  </si>
  <si>
    <t>SE42066/2011</t>
  </si>
  <si>
    <t>BUSAN'S IVRIGA IIONA</t>
  </si>
  <si>
    <t>SE42067/2011</t>
  </si>
  <si>
    <t>BUSAN'S INTRESSANTA IRIZ</t>
  </si>
  <si>
    <t>SE42068/2011</t>
  </si>
  <si>
    <t>BUSAN'S IMPULSIVA IZZA</t>
  </si>
  <si>
    <t>SE42069/2011</t>
  </si>
  <si>
    <t>BUSAN'S INDIGO ITACHI</t>
  </si>
  <si>
    <t>SE42070/2011</t>
  </si>
  <si>
    <t>BUSAN'S IDEALET IVANHOE</t>
  </si>
  <si>
    <t>SE42192/2013</t>
  </si>
  <si>
    <t>GUMMAGÅRDENS BINA</t>
  </si>
  <si>
    <t>SE42193/2013</t>
  </si>
  <si>
    <t>GUMMAGÅRDENS ARTHUR</t>
  </si>
  <si>
    <t>SE42194/2013</t>
  </si>
  <si>
    <t>GUMMAGÅRDENS ALF</t>
  </si>
  <si>
    <t>SE42195/2013</t>
  </si>
  <si>
    <t>GUMMAGÅRDENS ALFONS</t>
  </si>
  <si>
    <t>SE42196/2013</t>
  </si>
  <si>
    <t>GUMMAGÅRDENS ALGOT</t>
  </si>
  <si>
    <t>SE42197/2013</t>
  </si>
  <si>
    <t>GUMMAGÅRDENS AINO</t>
  </si>
  <si>
    <t>SE42198/2013</t>
  </si>
  <si>
    <t>GUMMAGÅRDENS ADOLF</t>
  </si>
  <si>
    <t>SE42239/2018</t>
  </si>
  <si>
    <t>BARONESS</t>
  </si>
  <si>
    <t>SE42240/2018</t>
  </si>
  <si>
    <t>COUNTESS</t>
  </si>
  <si>
    <t>SE42241/2018</t>
  </si>
  <si>
    <t>DUCHESS</t>
  </si>
  <si>
    <t>SE42242/2018</t>
  </si>
  <si>
    <t>MARCHIONESS</t>
  </si>
  <si>
    <t>SE42243/2018</t>
  </si>
  <si>
    <t>BARON</t>
  </si>
  <si>
    <t>SE42244/2018</t>
  </si>
  <si>
    <t>VISCOUNT</t>
  </si>
  <si>
    <t>SE42245/2018</t>
  </si>
  <si>
    <t>MARQUESS</t>
  </si>
  <si>
    <t>SE42276/2010</t>
  </si>
  <si>
    <t>HARTWELL'S RED DIAMONDS TO OCRAM</t>
  </si>
  <si>
    <t>SE42340/2011</t>
  </si>
  <si>
    <t>STEADWYN SURPRISE SURPRISE</t>
  </si>
  <si>
    <t>SE42341/2011</t>
  </si>
  <si>
    <t>STEADWYN SWEETHEART</t>
  </si>
  <si>
    <t>SE42342/2011</t>
  </si>
  <si>
    <t>WOOD ISLET B FOR BASIC INSTINCT</t>
  </si>
  <si>
    <t>SE42344/2011</t>
  </si>
  <si>
    <t>WOOD ISLET B FOR BUTTERFLY EFFECT</t>
  </si>
  <si>
    <t>SE42345/2011</t>
  </si>
  <si>
    <t>WOOD ISLET B FOR BLUE VELVET</t>
  </si>
  <si>
    <t>SE42346/2011</t>
  </si>
  <si>
    <t>WOOD ISLET B FOR BRIGHT STAR</t>
  </si>
  <si>
    <t>SE42348/2011</t>
  </si>
  <si>
    <t>WOOD ISLET B FOR BATMEN</t>
  </si>
  <si>
    <t>SE42349/2011</t>
  </si>
  <si>
    <t>WOOD ISLET B FOR BLACK HAWK DOWN</t>
  </si>
  <si>
    <t>SE42425/2012</t>
  </si>
  <si>
    <t>BRANTASTIGS ÄDEL</t>
  </si>
  <si>
    <t>SE42427/2012</t>
  </si>
  <si>
    <t>BRANTASTIGS ÄDEL AU</t>
  </si>
  <si>
    <t>SE42428/2012</t>
  </si>
  <si>
    <t>BRANTASTIGS ÄDEL PT</t>
  </si>
  <si>
    <t>SE42429/2012</t>
  </si>
  <si>
    <t>BRANTASTIGS ÄLSKLING</t>
  </si>
  <si>
    <t>SE42430/2012</t>
  </si>
  <si>
    <t>BRANTASTIGS ÄLSKLINGSBLOMMA</t>
  </si>
  <si>
    <t>SE42432/2012</t>
  </si>
  <si>
    <t>BRANTASTIGS ÄLSKLINGSPIGE</t>
  </si>
  <si>
    <t>SE42434/2012</t>
  </si>
  <si>
    <t>BRANTASTIGS ÄLSKLINGSTÖS</t>
  </si>
  <si>
    <t>SE42434/2020</t>
  </si>
  <si>
    <t>MIRONIK'S BARON</t>
  </si>
  <si>
    <t>SE42435/2012</t>
  </si>
  <si>
    <t>AMYFIELD I WANT IT ALL</t>
  </si>
  <si>
    <t>SE42436/2012</t>
  </si>
  <si>
    <t>AMYFIELD IMPRESS ME</t>
  </si>
  <si>
    <t>SE42437/2012</t>
  </si>
  <si>
    <t>AMYFIELD INPOSSIABLE TO STOP</t>
  </si>
  <si>
    <t>SE42438/2012</t>
  </si>
  <si>
    <t>AMYFIELD INSTANT KISS</t>
  </si>
  <si>
    <t>SE42439/2012</t>
  </si>
  <si>
    <t>AMYFIELD IRRESISTABLE JEWEL</t>
  </si>
  <si>
    <t>SE42439/2013</t>
  </si>
  <si>
    <t>ASTOLAT'S DESERT STORM</t>
  </si>
  <si>
    <t>SE42441/2013</t>
  </si>
  <si>
    <t>ASTOLAT'S DICTÁMNUS DIVÉRSUS</t>
  </si>
  <si>
    <t>SE42443/2013</t>
  </si>
  <si>
    <t>ASTOLAT'S DIDISSÁNDRA DIVÉRSI</t>
  </si>
  <si>
    <t>SE42461/2016</t>
  </si>
  <si>
    <t>CARLITOS CHARMING CHARLIE</t>
  </si>
  <si>
    <t>SE42466/2010</t>
  </si>
  <si>
    <t>STAR HATCH FANCY FANNY</t>
  </si>
  <si>
    <t>SE42467/2010</t>
  </si>
  <si>
    <t>STAR HATCH FLOWER POWER</t>
  </si>
  <si>
    <t>SE42468/2010</t>
  </si>
  <si>
    <t>STAR HATCH FANTASTIC FILLIPPA</t>
  </si>
  <si>
    <t>SE42498/2015</t>
  </si>
  <si>
    <t>WIRINS PLAN INFINITO</t>
  </si>
  <si>
    <t>SE42499/2015</t>
  </si>
  <si>
    <t>WIRINS INES DEL ALMA MIA</t>
  </si>
  <si>
    <t>SE42500/2015</t>
  </si>
  <si>
    <t>WIRINS HIJA DE LA FORTUNA</t>
  </si>
  <si>
    <t>SE42501/2015</t>
  </si>
  <si>
    <t>WIRINS CASA DE LOS ESPIRITOS</t>
  </si>
  <si>
    <t>SE42512/2025</t>
  </si>
  <si>
    <t>LIDOK'S EPIC DREAM IN BLUE</t>
  </si>
  <si>
    <t>SE42565/2011</t>
  </si>
  <si>
    <t>CORDYLINES DELICIOUS BLUE WISH</t>
  </si>
  <si>
    <t>SE42578/2024</t>
  </si>
  <si>
    <t>CRONYS BEYOND MAGIC</t>
  </si>
  <si>
    <t>SE42579/2024</t>
  </si>
  <si>
    <t>CRONYS BEYOND CHRYSTAL</t>
  </si>
  <si>
    <t>SE42580/2024</t>
  </si>
  <si>
    <t>CRONYS BEYOND THE NIGHT</t>
  </si>
  <si>
    <t>SE42581/2024</t>
  </si>
  <si>
    <t>CRONYS BEYOND DIAMONDS</t>
  </si>
  <si>
    <t>SE42582/2024</t>
  </si>
  <si>
    <t>CRONYS BEYOND MIDNIGHT</t>
  </si>
  <si>
    <t>SE42617/2011</t>
  </si>
  <si>
    <t>RUNNERWAY CARIBBEANS PIRATE</t>
  </si>
  <si>
    <t>SE42622/2011</t>
  </si>
  <si>
    <t>BUSAN'S JACKPOTT</t>
  </si>
  <si>
    <t>SE42623/2011</t>
  </si>
  <si>
    <t>BUSAN'S JAKOBIN</t>
  </si>
  <si>
    <t>SE42624/2011</t>
  </si>
  <si>
    <t>BUSAN'S JUNGEL JORGE</t>
  </si>
  <si>
    <t>SE42625/2011</t>
  </si>
  <si>
    <t>BUSAN'S JUMBO JETT</t>
  </si>
  <si>
    <t>SE42626/2011</t>
  </si>
  <si>
    <t>BUSAN'S JÖSSES AMALIA</t>
  </si>
  <si>
    <t>SE42652/2021</t>
  </si>
  <si>
    <t>SAPPHIRESKY THE JUNGLE VIP</t>
  </si>
  <si>
    <t>SE42653/2021</t>
  </si>
  <si>
    <t>SAPPHIRESKY HONEY JUST FOR ME</t>
  </si>
  <si>
    <t>SE42654/2021</t>
  </si>
  <si>
    <t>SAPPHIRESKY WANNA BE LIKE YOU</t>
  </si>
  <si>
    <t>SE42658/2020</t>
  </si>
  <si>
    <t>SPEEDYCROWN'S STORMTROOPER</t>
  </si>
  <si>
    <t>SE42659/2020</t>
  </si>
  <si>
    <t>SPEEDYCROWN'S SKYWALKER</t>
  </si>
  <si>
    <t>SE42660/2020</t>
  </si>
  <si>
    <t>SPEEDYCROWN'S HAN SOLO</t>
  </si>
  <si>
    <t>SE42661/2020</t>
  </si>
  <si>
    <t>SPEEDYCROWN'S SNAP WEXLEY</t>
  </si>
  <si>
    <t>SE42662/2020</t>
  </si>
  <si>
    <t>SPEEDYCROWN'S DESTINYS' CHILD</t>
  </si>
  <si>
    <t>SE42663/2020</t>
  </si>
  <si>
    <t>SPEEDYCROWN'S AAYLA SECURA</t>
  </si>
  <si>
    <t>SE42664/2020</t>
  </si>
  <si>
    <t>SPEEDYCROWN'S LEIA ORGANA</t>
  </si>
  <si>
    <t>SE42665/2020</t>
  </si>
  <si>
    <t>SPEEDYCROWN'S ZORII BLISS</t>
  </si>
  <si>
    <t>SE42711/2015</t>
  </si>
  <si>
    <t>CARADHRAS JUST KISS ME</t>
  </si>
  <si>
    <t>SE42713/2015</t>
  </si>
  <si>
    <t>CARADHRAS THE KISSING KING</t>
  </si>
  <si>
    <t>SE42722/2018</t>
  </si>
  <si>
    <t>SPRINGMIST'S SUNFIRE OF AEGON</t>
  </si>
  <si>
    <t>SE42727/2018</t>
  </si>
  <si>
    <t>SPRINGMIST'S ARRAX OF VELARYON</t>
  </si>
  <si>
    <t>SE42844/2013</t>
  </si>
  <si>
    <t>GREAT STARS CAPTAIN COOL</t>
  </si>
  <si>
    <t>SE42845/2013</t>
  </si>
  <si>
    <t>GREAT STARS CAPTAIN GOLD</t>
  </si>
  <si>
    <t>SE42846/2013</t>
  </si>
  <si>
    <t>GREAT STARS CAPTAIN SUN</t>
  </si>
  <si>
    <t>SE42847/2013</t>
  </si>
  <si>
    <t>GREAT STARS CAPTAIN DYNAMIC</t>
  </si>
  <si>
    <t>SE42848/2013</t>
  </si>
  <si>
    <t>GREAT STARS CARELESS STEP</t>
  </si>
  <si>
    <t>SE42849/2013</t>
  </si>
  <si>
    <t>GREAT STARS CARELESS WHISPER</t>
  </si>
  <si>
    <t>SE42906/2023</t>
  </si>
  <si>
    <t>UTOPIA NOVA BIG BANG THEORY</t>
  </si>
  <si>
    <t>SE42909/2023</t>
  </si>
  <si>
    <t>UTOPIA NOVA BOOK OF DREAMS</t>
  </si>
  <si>
    <t>SE42926/2025</t>
  </si>
  <si>
    <t>MIRONIK'S QUEENS THE HERO</t>
  </si>
  <si>
    <t>SE42927/2025</t>
  </si>
  <si>
    <t>MIRONIK'S QUEENS THE MIRACLE</t>
  </si>
  <si>
    <t>SE42928/2025</t>
  </si>
  <si>
    <t>MIRONIK'S QUEENS DANCER</t>
  </si>
  <si>
    <t>SE42929/2025</t>
  </si>
  <si>
    <t>MIRONIK'S QUEENS SWEET LADY</t>
  </si>
  <si>
    <t>SE42930/2025</t>
  </si>
  <si>
    <t>MIRONIK'S QUEENS PARTY</t>
  </si>
  <si>
    <t>SE42931/2025</t>
  </si>
  <si>
    <t>MIRONIK'S QUEENS YOU AND I</t>
  </si>
  <si>
    <t>SE42946/2023</t>
  </si>
  <si>
    <t>GALAX STAR EMELIE</t>
  </si>
  <si>
    <t>SE42947/2023</t>
  </si>
  <si>
    <t>GALAX STAR DIVA</t>
  </si>
  <si>
    <t>SE42948/2023</t>
  </si>
  <si>
    <t>GALAX STAR DINO</t>
  </si>
  <si>
    <t>SE42949/2012</t>
  </si>
  <si>
    <t>COLLYDANE'S KANYE WEST</t>
  </si>
  <si>
    <t>SE42950/2012</t>
  </si>
  <si>
    <t>COLLYDANE'S KENNY ROGERS</t>
  </si>
  <si>
    <t>SE42950/2023</t>
  </si>
  <si>
    <t>GALAX STAR BLUIE</t>
  </si>
  <si>
    <t>SE42951/2012</t>
  </si>
  <si>
    <t>COLLYDANE'S KEITH RICHARDS</t>
  </si>
  <si>
    <t>SE42951/2023</t>
  </si>
  <si>
    <t>GALAX STAR ZAKONTOS</t>
  </si>
  <si>
    <t>SE43116/2019</t>
  </si>
  <si>
    <t>JACK PINE'S LEAVE A LIGHT ON</t>
  </si>
  <si>
    <t>SE43117/2019</t>
  </si>
  <si>
    <t>JACK PINE'S LIGHT SHINES ON</t>
  </si>
  <si>
    <t>SE43135/2012</t>
  </si>
  <si>
    <t>FANCYMORE ACE EXPLOSION</t>
  </si>
  <si>
    <t>SE43136/2012</t>
  </si>
  <si>
    <t>FANCYMORE GOLDEN ACE ON TOP</t>
  </si>
  <si>
    <t>SE43176/2014</t>
  </si>
  <si>
    <t>KIKKIATHY'S UPTOWN GIRL</t>
  </si>
  <si>
    <t>SE43244/2010</t>
  </si>
  <si>
    <t>BEYOND'S NEVER ENDING LOVE STORY</t>
  </si>
  <si>
    <t>SE43245/2010</t>
  </si>
  <si>
    <t>BEYOND'S NEVER ENDING STORM</t>
  </si>
  <si>
    <t>SE43258/2017</t>
  </si>
  <si>
    <t>GEMDALES FILIPPA FINESS</t>
  </si>
  <si>
    <t>SE43259/2017</t>
  </si>
  <si>
    <t>HAWKFIELD'S DO NOT DISTURB</t>
  </si>
  <si>
    <t>SE43268/2013</t>
  </si>
  <si>
    <t>MIRONIK'S JORULLA</t>
  </si>
  <si>
    <t>SE43272/2022</t>
  </si>
  <si>
    <t>COZANTLI'S ADORABLE SWIRL</t>
  </si>
  <si>
    <t>SE43273/2022</t>
  </si>
  <si>
    <t>COZANTLI'S ANGELIC BEAUTY</t>
  </si>
  <si>
    <t>SE43384/2025</t>
  </si>
  <si>
    <t>DANTOS ALASCO</t>
  </si>
  <si>
    <t>SE43385/2025</t>
  </si>
  <si>
    <t>DANTOS ACRUX</t>
  </si>
  <si>
    <t>SE43386/2025</t>
  </si>
  <si>
    <t>DANTOS ALTAIR</t>
  </si>
  <si>
    <t>SE43387/2025</t>
  </si>
  <si>
    <t>DANTOS ATRIA</t>
  </si>
  <si>
    <t>SE43388/2025</t>
  </si>
  <si>
    <t>DANTOS ASTERIA</t>
  </si>
  <si>
    <t>SE43555/2014</t>
  </si>
  <si>
    <t>ÖXATORPETS JULIUS</t>
  </si>
  <si>
    <t>SE43556/2014</t>
  </si>
  <si>
    <t>ÖXATORPETS JUSTUS</t>
  </si>
  <si>
    <t>SE43557/2014</t>
  </si>
  <si>
    <t>ÖXATORPETS JUSTIN</t>
  </si>
  <si>
    <t>SE43606/2015</t>
  </si>
  <si>
    <t>COMHART'S WILD WIND</t>
  </si>
  <si>
    <t>SE43607/2015</t>
  </si>
  <si>
    <t>COMHART'S WILD ENTERTAINER</t>
  </si>
  <si>
    <t>SE43639/2012</t>
  </si>
  <si>
    <t>SÄVSHOLM'S HEI HUANG DI</t>
  </si>
  <si>
    <t>SE43640/2012</t>
  </si>
  <si>
    <t>SÄVSHOLM'S HEI XING</t>
  </si>
  <si>
    <t>SE43641/2012</t>
  </si>
  <si>
    <t>SÄVSHOLM'S WO NAN HAI</t>
  </si>
  <si>
    <t>SE43642/2012</t>
  </si>
  <si>
    <t>SÄVSHOLM'S HEI HUA</t>
  </si>
  <si>
    <t>SE43643/2012</t>
  </si>
  <si>
    <t>SÄVSHOLM'S WO GONG ZHU</t>
  </si>
  <si>
    <t>SE43644/2012</t>
  </si>
  <si>
    <t>SÄVSHOLM'S WO NU WANG</t>
  </si>
  <si>
    <t>SE43645/2012</t>
  </si>
  <si>
    <t>SÄVSHOLM'S MEI IAN</t>
  </si>
  <si>
    <t>SE43776/2023</t>
  </si>
  <si>
    <t>KENDRAKES MARGAUX</t>
  </si>
  <si>
    <t>SE43777/2023</t>
  </si>
  <si>
    <t>KENDRAKES MARQUUEE</t>
  </si>
  <si>
    <t>SE43778/2023</t>
  </si>
  <si>
    <t>KENDRAKES MARY STEWART</t>
  </si>
  <si>
    <t>SE43779/2023</t>
  </si>
  <si>
    <t>KENDRAKES MOTHAFUQUEUR</t>
  </si>
  <si>
    <t>SE43780/2023</t>
  </si>
  <si>
    <t>KENDRAKES HEART OF GOLD</t>
  </si>
  <si>
    <t>SE43781/2023</t>
  </si>
  <si>
    <t>KENDRAKES KILROY WAS HERE</t>
  </si>
  <si>
    <t>SE43820/2020</t>
  </si>
  <si>
    <t>SJAUSTRAU BOBBY</t>
  </si>
  <si>
    <t>SE43822/2020</t>
  </si>
  <si>
    <t>SJAUSTRAU BALTAZAR</t>
  </si>
  <si>
    <t>SE43823/2020</t>
  </si>
  <si>
    <t>SJAUSTRAU BRUNO</t>
  </si>
  <si>
    <t>SE43867/2022</t>
  </si>
  <si>
    <t>ELISABETH</t>
  </si>
  <si>
    <t>SE43868/2022</t>
  </si>
  <si>
    <t>NOVA</t>
  </si>
  <si>
    <t>SE43869/2022</t>
  </si>
  <si>
    <t>GRACE</t>
  </si>
  <si>
    <t>SE43870/2022</t>
  </si>
  <si>
    <t>JAMES</t>
  </si>
  <si>
    <t>SE43871/2022</t>
  </si>
  <si>
    <t>LOGAN</t>
  </si>
  <si>
    <t>SE43872/2022</t>
  </si>
  <si>
    <t>BORIS</t>
  </si>
  <si>
    <t>SE43882/2017</t>
  </si>
  <si>
    <t>SPEEDYCROWN'S STATIC SMUDGE</t>
  </si>
  <si>
    <t>SE43963/2018</t>
  </si>
  <si>
    <t>STAR HATCH ROXETTE SPENDING MY TIME</t>
  </si>
  <si>
    <t>SE43964/2018</t>
  </si>
  <si>
    <t>STAR HATCH GOOD KARMA</t>
  </si>
  <si>
    <t>SE43991/2021</t>
  </si>
  <si>
    <t>CALAHOOLAS YOU AND I</t>
  </si>
  <si>
    <t>SE43992/2021</t>
  </si>
  <si>
    <t>CALAHOOLAS LET ME IN YOUR HEART</t>
  </si>
  <si>
    <t>SE43993/2021</t>
  </si>
  <si>
    <t>CALAHOOLAS LET ME LIVE</t>
  </si>
  <si>
    <t>SE43996/2021</t>
  </si>
  <si>
    <t>CALAHOOLAS THE MIRACLE</t>
  </si>
  <si>
    <t>SE44027/2013</t>
  </si>
  <si>
    <t>FORNBORGENS MAGISKA MERLIN</t>
  </si>
  <si>
    <t>SE44033/2024</t>
  </si>
  <si>
    <t>JEAN DARK A BEAUTIFUL MIND</t>
  </si>
  <si>
    <t>SE44034/2024</t>
  </si>
  <si>
    <t>JEAN DARK ALWAYS BE MY MAYBE</t>
  </si>
  <si>
    <t>SE44035/2016</t>
  </si>
  <si>
    <t>SHIMMERING'S STAR IN BLUE</t>
  </si>
  <si>
    <t>SE44035/2024</t>
  </si>
  <si>
    <t>JEAN DARK AUTUMN TALE</t>
  </si>
  <si>
    <t>SE44036/2016</t>
  </si>
  <si>
    <t>SHIMMERING'S SUMMER BLUE</t>
  </si>
  <si>
    <t>SE44036/2024</t>
  </si>
  <si>
    <t>JEAN DARK ALICE IN WONDERLAND</t>
  </si>
  <si>
    <t>SE44037/2024</t>
  </si>
  <si>
    <t>JEAN DARK ALL ABOUT EVE</t>
  </si>
  <si>
    <t>SE44039/2016</t>
  </si>
  <si>
    <t>SHIMMERING'S STELLA IN BLACK</t>
  </si>
  <si>
    <t>SE44043/2016</t>
  </si>
  <si>
    <t>SPRINGMIST'S MAGIC WEAPON</t>
  </si>
  <si>
    <t>SE44056/2015</t>
  </si>
  <si>
    <t>CALLAHORN'S UNTOUCHED HORIZON</t>
  </si>
  <si>
    <t>SE44057/2015</t>
  </si>
  <si>
    <t>CALLAHORN'S AFTER DAWN</t>
  </si>
  <si>
    <t>SE44058/2015</t>
  </si>
  <si>
    <t>CALLAHORN'S HAPPY HEART</t>
  </si>
  <si>
    <t>SE44059/2015</t>
  </si>
  <si>
    <t>CALLAHORN'S UNSPOKEN STORY</t>
  </si>
  <si>
    <t>SE44099/2020</t>
  </si>
  <si>
    <t>TÖRNSKOGENS AMARETTI</t>
  </si>
  <si>
    <t>SE44103/2020</t>
  </si>
  <si>
    <t>TÖRNSKOGENS TARTUFO</t>
  </si>
  <si>
    <t>SE44105/2020</t>
  </si>
  <si>
    <t>RUNNERWAY MIDZUMMER NIGHT'S DREAM</t>
  </si>
  <si>
    <t>SE44106/2020</t>
  </si>
  <si>
    <t>RUNNERWAY MIDZUMMER DREAM</t>
  </si>
  <si>
    <t>SE44107/2020</t>
  </si>
  <si>
    <t>RUNNERWAY MIDZUMMER MAGIC MOON</t>
  </si>
  <si>
    <t>SE44162/2018</t>
  </si>
  <si>
    <t>CALAHOOLAS LA GRANGE</t>
  </si>
  <si>
    <t>SE44163/2018</t>
  </si>
  <si>
    <t>CALAHOOLAS MEXICAN BLACKBIRD</t>
  </si>
  <si>
    <t>SE44164/2018</t>
  </si>
  <si>
    <t>CALAHOOLAS GIMME ALL YOUR LOVIN'</t>
  </si>
  <si>
    <t>SE44165/2018</t>
  </si>
  <si>
    <t>CALAHOOLAS IT'S ONLY LOVE</t>
  </si>
  <si>
    <t>SE44166/2018</t>
  </si>
  <si>
    <t>CALAHOOLAS SHARP DRESSED MAN</t>
  </si>
  <si>
    <t>SE44167/2018</t>
  </si>
  <si>
    <t>CALAHOOLAS ROUGH BOY</t>
  </si>
  <si>
    <t>SE44168/2018</t>
  </si>
  <si>
    <t>CALAHOOLAS VIVA LAS VEGAS</t>
  </si>
  <si>
    <t>SE44169/2018</t>
  </si>
  <si>
    <t>CALAHOOLAS CAN'T STOP ROCKIN'</t>
  </si>
  <si>
    <t>SE44170/2018</t>
  </si>
  <si>
    <t>CALAHOOLAS MANIC MECHANIC</t>
  </si>
  <si>
    <t>SE44328/2018</t>
  </si>
  <si>
    <t>EMOTION-DUDE</t>
  </si>
  <si>
    <t>SE44329/2018</t>
  </si>
  <si>
    <t>SWEET'N'LOVING</t>
  </si>
  <si>
    <t>SE44330/2018</t>
  </si>
  <si>
    <t>LOVE'N'EMOTION</t>
  </si>
  <si>
    <t>SE44331/2018</t>
  </si>
  <si>
    <t>HOLY'N'SWEET</t>
  </si>
  <si>
    <t>SE44332/2018</t>
  </si>
  <si>
    <t>MOUNTAIN-BRIDE</t>
  </si>
  <si>
    <t>SE44333/2018</t>
  </si>
  <si>
    <t>FIRST-EMOTION</t>
  </si>
  <si>
    <t>SE44334/2018</t>
  </si>
  <si>
    <t>HOLY-NIGHT</t>
  </si>
  <si>
    <t>SE44335/2018</t>
  </si>
  <si>
    <t>CALAHOLY-BEST</t>
  </si>
  <si>
    <t>SE44524/2014</t>
  </si>
  <si>
    <t>BALTIMOORE PEAK PERFORMANCE</t>
  </si>
  <si>
    <t>SE44526/2014</t>
  </si>
  <si>
    <t>BALTIMOORE SWEET PERFORMANCE</t>
  </si>
  <si>
    <t>SE44527/2014</t>
  </si>
  <si>
    <t>ÄSSTORPS XAHANI</t>
  </si>
  <si>
    <t>SE44530/2014</t>
  </si>
  <si>
    <t>ÄSSTORPS XIDO</t>
  </si>
  <si>
    <t>SE44625/2018</t>
  </si>
  <si>
    <t>PÅLYCKANS ARON</t>
  </si>
  <si>
    <t>SE44626/2018</t>
  </si>
  <si>
    <t>PÅLYCKANS ARION</t>
  </si>
  <si>
    <t>SE44627/2018</t>
  </si>
  <si>
    <t>PÅLYCKANS ANTE</t>
  </si>
  <si>
    <t>SE44628/2018</t>
  </si>
  <si>
    <t>PÅLYCKANS ASTOR</t>
  </si>
  <si>
    <t>SE44629/2018</t>
  </si>
  <si>
    <t>PÅLYCKANS ALVIN</t>
  </si>
  <si>
    <t>SE44630/2018</t>
  </si>
  <si>
    <t>PÅLYCKANS ALVA</t>
  </si>
  <si>
    <t>SE44631/2018</t>
  </si>
  <si>
    <t>PÅLYCKANS ALMA</t>
  </si>
  <si>
    <t>SE44764/2012</t>
  </si>
  <si>
    <t>GATEFIELDS SOUNDS MAGIC</t>
  </si>
  <si>
    <t>SE44823/2023</t>
  </si>
  <si>
    <t>FÄLADENS MISS GLORY-BEE</t>
  </si>
  <si>
    <t>SE44914/2010</t>
  </si>
  <si>
    <t>KENDRAKES DIABOLO DI BLU</t>
  </si>
  <si>
    <t>SE44915/2010</t>
  </si>
  <si>
    <t>KENDRAKES DON CORLEONE</t>
  </si>
  <si>
    <t>SE44917/2010</t>
  </si>
  <si>
    <t>KENDRAKES VINCERO</t>
  </si>
  <si>
    <t>SE44918/2010</t>
  </si>
  <si>
    <t>KENDRAKES DONATELLA</t>
  </si>
  <si>
    <t>SE44919/2010</t>
  </si>
  <si>
    <t>KENDRAKES FINALMENTE</t>
  </si>
  <si>
    <t>SE44971/2012</t>
  </si>
  <si>
    <t>SHIM'S WHAT DID YOU SAY TO ME</t>
  </si>
  <si>
    <t>SE44973/2012</t>
  </si>
  <si>
    <t>SHIM'S WHAT ARE WE DOI'N</t>
  </si>
  <si>
    <t>SE44974/2012</t>
  </si>
  <si>
    <t>SHIM'S WHAT'S YOUR NUMBER</t>
  </si>
  <si>
    <t>SE44975/2012</t>
  </si>
  <si>
    <t>SHIM'S WHAT YOU'VE DONE FOR ME</t>
  </si>
  <si>
    <t>SE44978/2012</t>
  </si>
  <si>
    <t>LEGENDENS MIDZUMMER MAGIC MOON</t>
  </si>
  <si>
    <t>SE44980/2012</t>
  </si>
  <si>
    <t>LEGENDENS MIDZUMMER NIGHTS SIN</t>
  </si>
  <si>
    <t>SE44982/2012</t>
  </si>
  <si>
    <t>LEGENDENS MIDZUMMER MAGIC BLUE</t>
  </si>
  <si>
    <t>SE44983/2012</t>
  </si>
  <si>
    <t>A'PALOS WHAT A FEELING</t>
  </si>
  <si>
    <t>SE45005/2011</t>
  </si>
  <si>
    <t>BUSAN'S KALLA MIG OLIWIA</t>
  </si>
  <si>
    <t>SE45006/2011</t>
  </si>
  <si>
    <t>BUSAN'S KAJSA KAVAT</t>
  </si>
  <si>
    <t>SE45007/2011</t>
  </si>
  <si>
    <t>BUSAN'S KATTI VÅR LYCKA</t>
  </si>
  <si>
    <t>SE45008/2011</t>
  </si>
  <si>
    <t>BUSAN'S KOMPIS KIM</t>
  </si>
  <si>
    <t>SE45195/2017</t>
  </si>
  <si>
    <t>RUNNERWAY QUAZIMODO</t>
  </si>
  <si>
    <t>SE45196/2017</t>
  </si>
  <si>
    <t>RUNNERWAY QUEEN ELIN</t>
  </si>
  <si>
    <t>SE45197/2017</t>
  </si>
  <si>
    <t>RUNNERWAY QUEEN TIFFANY</t>
  </si>
  <si>
    <t>SE45198/2017</t>
  </si>
  <si>
    <t>RUNNERWAY QUALITY GOLD</t>
  </si>
  <si>
    <t>SE45201/2017</t>
  </si>
  <si>
    <t>SKABONA THOR VIKING</t>
  </si>
  <si>
    <t>SE45202/2017</t>
  </si>
  <si>
    <t>SKABONA TIND VIKING</t>
  </si>
  <si>
    <t>SE45203/2017</t>
  </si>
  <si>
    <t>SKABONA TAGE VIKING</t>
  </si>
  <si>
    <t>SE45306/2019</t>
  </si>
  <si>
    <t>CALAHOOLAS NO ONE LIKE YOU</t>
  </si>
  <si>
    <t>SE45308/2019</t>
  </si>
  <si>
    <t>CALAHOOLAS WIND OF CHANGE</t>
  </si>
  <si>
    <t>SE45311/2019</t>
  </si>
  <si>
    <t>SAMMEN'S MAN ON THE MOON</t>
  </si>
  <si>
    <t>SE45320/2023</t>
  </si>
  <si>
    <t>GALAX STAR KIANA</t>
  </si>
  <si>
    <t>SE45321/2023</t>
  </si>
  <si>
    <t>GALAX STAR EDDIE MEDUZA</t>
  </si>
  <si>
    <t>SE45352/2011</t>
  </si>
  <si>
    <t>BE EXCLUSIVE'S IN THE NAME OF LOVE</t>
  </si>
  <si>
    <t>SE45524/2016</t>
  </si>
  <si>
    <t>STARSPANGLE'S SUMMER MIST</t>
  </si>
  <si>
    <t>SE45525/2016</t>
  </si>
  <si>
    <t>STARSPANGLE'S SOLAR ECLIPSE</t>
  </si>
  <si>
    <t>SE45527/2010</t>
  </si>
  <si>
    <t>DE NICE'S DREAMLINE'S FORYOU OLIVIA</t>
  </si>
  <si>
    <t>SE45527/2016</t>
  </si>
  <si>
    <t>STARSPANGLE'S NIGHT CLOUD</t>
  </si>
  <si>
    <t>SE45528/2010</t>
  </si>
  <si>
    <t>DE NICE'S DREAMLINES BEAUTY OF LOVE</t>
  </si>
  <si>
    <t>SE45528/2016</t>
  </si>
  <si>
    <t>STARSPANGLE'S SUN SPOT</t>
  </si>
  <si>
    <t>SE45530/2010</t>
  </si>
  <si>
    <t>DE NICE'S DREAM LINE'S ONLY FOR YOU</t>
  </si>
  <si>
    <t>SE45557/2018</t>
  </si>
  <si>
    <t>TOLITA TROLLETS GLORIA</t>
  </si>
  <si>
    <t>SE45558/2018</t>
  </si>
  <si>
    <t>TOLITA TROLLETS VAIANA</t>
  </si>
  <si>
    <t>SE45559/2018</t>
  </si>
  <si>
    <t>TOLITA TROLLETS AURORA</t>
  </si>
  <si>
    <t>SE45560/2025</t>
  </si>
  <si>
    <t>SKABONA SCOTCH MIST</t>
  </si>
  <si>
    <t>SE45561/2018</t>
  </si>
  <si>
    <t>TOLITA TROLLETS ARTHUR</t>
  </si>
  <si>
    <t>SE45561/2025</t>
  </si>
  <si>
    <t>SKABONA BLUE MIST</t>
  </si>
  <si>
    <t>SE45562/2018</t>
  </si>
  <si>
    <t>TOLITA TROLLETS BLIXTEN</t>
  </si>
  <si>
    <t>SE45562/2025</t>
  </si>
  <si>
    <t>SKABONA TRI IT ON</t>
  </si>
  <si>
    <t>SE45563/2018</t>
  </si>
  <si>
    <t>TOLITA TROLLETS BRUNO</t>
  </si>
  <si>
    <t>SE45563/2025</t>
  </si>
  <si>
    <t>SKABONA TRI YOUR LUCK</t>
  </si>
  <si>
    <t>SE45564/2018</t>
  </si>
  <si>
    <t>BIG BRAVE THE LITTLE FIGHTER</t>
  </si>
  <si>
    <t>SE45564/2025</t>
  </si>
  <si>
    <t>SKABONA LOVE IN A MIST</t>
  </si>
  <si>
    <t>SE45565/2025</t>
  </si>
  <si>
    <t>SKABONA MISTY EYES</t>
  </si>
  <si>
    <t>SE45566/2025</t>
  </si>
  <si>
    <t>SKABONA MISTY MORNING</t>
  </si>
  <si>
    <t>SE45677/2014</t>
  </si>
  <si>
    <t>SPOTTY DOT'S CASINO ROYAL</t>
  </si>
  <si>
    <t>SE45681/2014</t>
  </si>
  <si>
    <t>SPOTTY DOT'S MISS MONEYPENNY</t>
  </si>
  <si>
    <t>SE45683/2014</t>
  </si>
  <si>
    <t>SPOTTY DOT'S DIAMONDS ARE FOREVER</t>
  </si>
  <si>
    <t>SE45684/2014</t>
  </si>
  <si>
    <t>SPOTTY DOT'S QUANTUM OF SOLACE</t>
  </si>
  <si>
    <t>SE45685/2014</t>
  </si>
  <si>
    <t>SPOTTY DOT'S THE WORLD IS NOTENOUGH</t>
  </si>
  <si>
    <t>SE45695/2025</t>
  </si>
  <si>
    <t>ONEWAY'S TICK-TOCK THE CROCODILE</t>
  </si>
  <si>
    <t>SE45696/2025</t>
  </si>
  <si>
    <t>ONEWAY'S PETER PAN</t>
  </si>
  <si>
    <t>SE45697/2025</t>
  </si>
  <si>
    <t>ONEWAY'S MR SMEE</t>
  </si>
  <si>
    <t>SE45698/2025</t>
  </si>
  <si>
    <t>ONEWAY'S WENDY DARLING</t>
  </si>
  <si>
    <t>SE45718/2022</t>
  </si>
  <si>
    <t>SKABONA BLACK FRIDAY</t>
  </si>
  <si>
    <t>SE45719/2022</t>
  </si>
  <si>
    <t>SKABONA BLACK VELVET</t>
  </si>
  <si>
    <t>SE45775/2025</t>
  </si>
  <si>
    <t>COILLE'S BLACK DOUGLAS</t>
  </si>
  <si>
    <t>SE45776/2025</t>
  </si>
  <si>
    <t>COILLE'S BLUEBERRY RIPPLE</t>
  </si>
  <si>
    <t>SE45858/2014</t>
  </si>
  <si>
    <t>GATEFIELDS BURNILNG LOVE</t>
  </si>
  <si>
    <t>SE45862/2014</t>
  </si>
  <si>
    <t>GATEFIELDS FIRE IN MY HART</t>
  </si>
  <si>
    <t>SE45898/2013</t>
  </si>
  <si>
    <t>SAMMEN'S TRI PRINCESS OF BRAZILIAN</t>
  </si>
  <si>
    <t>SE45988/2018</t>
  </si>
  <si>
    <t>CALLAHORN'S DON JUAN</t>
  </si>
  <si>
    <t>SE45989/2018</t>
  </si>
  <si>
    <t>CALLAHORN'S ROMEO</t>
  </si>
  <si>
    <t>SE45990/2018</t>
  </si>
  <si>
    <t>CALLAHORN'S VON FERSEN</t>
  </si>
  <si>
    <t>SE45992/2018</t>
  </si>
  <si>
    <t>CALLAHORN'S CASANOVA</t>
  </si>
  <si>
    <t>SE46200/2024</t>
  </si>
  <si>
    <t>BLUE PETIPA'S ILDIKO' ILDEFONSO</t>
  </si>
  <si>
    <t>SE46201/2024</t>
  </si>
  <si>
    <t>BLUE PETIPA'S IBAKA IFOWOSI</t>
  </si>
  <si>
    <t>SE46202/2024</t>
  </si>
  <si>
    <t>BLUE PETIPA'S ISASKAR ISAURUS</t>
  </si>
  <si>
    <t>SE46203/2024</t>
  </si>
  <si>
    <t>BLUE PETIPA'S IDOYA INGAWA</t>
  </si>
  <si>
    <t>SE46204/2024</t>
  </si>
  <si>
    <t>BLUE PETIPA'S IDARA IDOJUKO</t>
  </si>
  <si>
    <t>SE46205/2024</t>
  </si>
  <si>
    <t>BLUE PETIPA'S IKRA IEKIKA</t>
  </si>
  <si>
    <t>SE46206/2024</t>
  </si>
  <si>
    <t>BLUE PETIPA'S ISAKKI IANERIA</t>
  </si>
  <si>
    <t>SE46207/2024</t>
  </si>
  <si>
    <t>BLUE PETIPA'S ISRA IRDLIRVIRISSONG</t>
  </si>
  <si>
    <t>SE46255/2025</t>
  </si>
  <si>
    <t>LIDOK'S ENCHANTED BLUE DREAM</t>
  </si>
  <si>
    <t>SE46259/2012</t>
  </si>
  <si>
    <t>BUSAN'S MYSIGE MASCOT</t>
  </si>
  <si>
    <t>SE46260/2012</t>
  </si>
  <si>
    <t>BUSAN'S MUMS FILLI BABBA</t>
  </si>
  <si>
    <t>SE46261/2012</t>
  </si>
  <si>
    <t>BUSAN'S MAMMAS FLICKA</t>
  </si>
  <si>
    <t>SE46262/2012</t>
  </si>
  <si>
    <t>BUSAN'S MITT LILLA HJÄRTA MILLA</t>
  </si>
  <si>
    <t>SE46263/2012</t>
  </si>
  <si>
    <t>BUSAN'S MAMMA MIA</t>
  </si>
  <si>
    <t>SE46265/2012</t>
  </si>
  <si>
    <t>BUSAN'S MUMS MUMS</t>
  </si>
  <si>
    <t>SE46281/2023</t>
  </si>
  <si>
    <t>FACHINGS PHOENIX SUNS</t>
  </si>
  <si>
    <t>SE46318/2018</t>
  </si>
  <si>
    <t>ONEWAY'S DR STRANGELOVE</t>
  </si>
  <si>
    <t>SE46321/2018</t>
  </si>
  <si>
    <t>ONEWAY'S THE PINK PANTHER</t>
  </si>
  <si>
    <t>SE46322/2018</t>
  </si>
  <si>
    <t>ONEWAY'S THE BLACK ROSE</t>
  </si>
  <si>
    <t>SE46323/2018</t>
  </si>
  <si>
    <t>ONEWAY'S NEVER LET GO</t>
  </si>
  <si>
    <t>SE46392/2024</t>
  </si>
  <si>
    <t>SJAUSTRAU CHIRON</t>
  </si>
  <si>
    <t>SE46399/2012</t>
  </si>
  <si>
    <t>GUMMAGÅRDENS ATREO</t>
  </si>
  <si>
    <t>SE46400/2012</t>
  </si>
  <si>
    <t>GUMMAGÅRDENS AGUST</t>
  </si>
  <si>
    <t>SE46401/2012</t>
  </si>
  <si>
    <t>GUMMAGÅRDENS ANTON</t>
  </si>
  <si>
    <t>SE46402/2012</t>
  </si>
  <si>
    <t>GUMMAGÅRDENS ANGNES</t>
  </si>
  <si>
    <t>SE46403/2012</t>
  </si>
  <si>
    <t>GUMMAGÅRDENS ANNA</t>
  </si>
  <si>
    <t>SE46405/2012</t>
  </si>
  <si>
    <t>GUMMAGÅRDENS ALMA</t>
  </si>
  <si>
    <t>SE46467/2010</t>
  </si>
  <si>
    <t>TOLITA TROLLETS SUMMERBOY</t>
  </si>
  <si>
    <t>SE46469/2010</t>
  </si>
  <si>
    <t>TOLITA TROLLETS TYR</t>
  </si>
  <si>
    <t>SE46471/2010</t>
  </si>
  <si>
    <t>TOLITA TROLLETS BRAGE</t>
  </si>
  <si>
    <t>SE46474/2010</t>
  </si>
  <si>
    <t>TOLITA TROLLETS DIANA</t>
  </si>
  <si>
    <t>SE46475/2010</t>
  </si>
  <si>
    <t>TOLITA TROLLETS HERA</t>
  </si>
  <si>
    <t>SE46476/2010</t>
  </si>
  <si>
    <t>SE46619/2014</t>
  </si>
  <si>
    <t>MONSTAR'S GREAT COAT OF COLOURS</t>
  </si>
  <si>
    <t>SE46620/2014</t>
  </si>
  <si>
    <t>MONSTAR'S GREAT BLUE BRILLIANCE</t>
  </si>
  <si>
    <t>SE46622/2014</t>
  </si>
  <si>
    <t>MONSTAR'S GREAT FROSTY BLUE</t>
  </si>
  <si>
    <t>SE46626/2019</t>
  </si>
  <si>
    <t>WIRINS TINDER-BOX</t>
  </si>
  <si>
    <t>SE46627/2019</t>
  </si>
  <si>
    <t>WIRINS STEADFAST TIN SOLDIER</t>
  </si>
  <si>
    <t>SE46628/2019</t>
  </si>
  <si>
    <t>WIRINS ELF OF THE ROSE</t>
  </si>
  <si>
    <t>SE46629/2019</t>
  </si>
  <si>
    <t>WIRINS LITTLE MERMAID</t>
  </si>
  <si>
    <t>SE46630/2019</t>
  </si>
  <si>
    <t>WIRINS PRINCESS AND THE PEA</t>
  </si>
  <si>
    <t>SE46648/2020</t>
  </si>
  <si>
    <t>KLUMMEKLOTTS MEN IN BLACK</t>
  </si>
  <si>
    <t>SE46649/2020</t>
  </si>
  <si>
    <t>KLUMMEKLOTTS MOTHER MARY</t>
  </si>
  <si>
    <t>SE46712/2024</t>
  </si>
  <si>
    <t>SKABONA LIGHT MY FIRE</t>
  </si>
  <si>
    <t>SE46713/2024</t>
  </si>
  <si>
    <t>SKABONA WIND'N FIRE</t>
  </si>
  <si>
    <t>SE46714/2024</t>
  </si>
  <si>
    <t>SKABONA WINTER WONDERLAND</t>
  </si>
  <si>
    <t>SE46715/2024</t>
  </si>
  <si>
    <t>SKABONA WINTER LIGHT</t>
  </si>
  <si>
    <t>SE46716/2024</t>
  </si>
  <si>
    <t>SKABONA WINTER SONG</t>
  </si>
  <si>
    <t>SE46717/2024</t>
  </si>
  <si>
    <t>SKABONA WINTERTIME LOVE</t>
  </si>
  <si>
    <t>SE46722/2017</t>
  </si>
  <si>
    <t>CALAHOOLAS ALL YOU NEED IS LOVE</t>
  </si>
  <si>
    <t>SE46725/2017</t>
  </si>
  <si>
    <t>CALAHOOLAS HERE COMES THE SUN</t>
  </si>
  <si>
    <t>SE46744/2011</t>
  </si>
  <si>
    <t>ONEWAY'S JOAKIM VON ANKA</t>
  </si>
  <si>
    <t>SE46745/2011</t>
  </si>
  <si>
    <t>ONEWAY'S JANNE LÅNGBEN</t>
  </si>
  <si>
    <t>SE46838/2014</t>
  </si>
  <si>
    <t>COUNTRY OF LOVE CHER</t>
  </si>
  <si>
    <t>SE46840/2014</t>
  </si>
  <si>
    <t>COUNTRY OF LOVE TINA TURNER</t>
  </si>
  <si>
    <t>SE46841/2014</t>
  </si>
  <si>
    <t>COUNTRY OF LOVE ELVIS</t>
  </si>
  <si>
    <t>SE46842/2014</t>
  </si>
  <si>
    <t>COUNTRY OF LOVE MICHAEL JACKSON</t>
  </si>
  <si>
    <t>SE46917/2019</t>
  </si>
  <si>
    <t>RUNNERWAY YOU BELONG TO MY HEART</t>
  </si>
  <si>
    <t>SE46918/2019</t>
  </si>
  <si>
    <t>RUNNERWAY YOU'RE THE BOSS</t>
  </si>
  <si>
    <t>SE46919/2019</t>
  </si>
  <si>
    <t>RUNNERWAY YOUNG AND BEAUTIFUL</t>
  </si>
  <si>
    <t>SE46920/2019</t>
  </si>
  <si>
    <t>RUNNERWAY YOU'RE FROST BLUE</t>
  </si>
  <si>
    <t>SE46921/2019</t>
  </si>
  <si>
    <t>RUNNERWAY YOUNG BLUE LOVE</t>
  </si>
  <si>
    <t>SE46959/2011</t>
  </si>
  <si>
    <t>ANOOSHEH'S GRO</t>
  </si>
  <si>
    <t>SE46960/2011</t>
  </si>
  <si>
    <t>ANOOSHEH'S LIV</t>
  </si>
  <si>
    <t>SE46979/2010</t>
  </si>
  <si>
    <t>STAR HATCH GLASSY GLORIA</t>
  </si>
  <si>
    <t>SE46983/2010</t>
  </si>
  <si>
    <t>STAR HATCH GREAT GATEKEEPER</t>
  </si>
  <si>
    <t>SE46984/2010</t>
  </si>
  <si>
    <t>STAR HATCH MARVELOUS GIBBZON</t>
  </si>
  <si>
    <t>SE47116/2014</t>
  </si>
  <si>
    <t>FANCYMORE BRILLIANT PERFORMANCE</t>
  </si>
  <si>
    <t>SE47150/2024</t>
  </si>
  <si>
    <t>SMALL IS BEAUTIFUL'S FLAMEHEART</t>
  </si>
  <si>
    <t>SE47306/2021</t>
  </si>
  <si>
    <t>TOLITA TROLLETS CAMELIA</t>
  </si>
  <si>
    <t>SE47307/2021</t>
  </si>
  <si>
    <t>TOLITA TROLLETS CARMEN</t>
  </si>
  <si>
    <t>SE47308/2021</t>
  </si>
  <si>
    <t>TOLITA TROLLETS CLAUDIA</t>
  </si>
  <si>
    <t>SE47309/2021</t>
  </si>
  <si>
    <t>TOLITA TROLLETS CORINNE</t>
  </si>
  <si>
    <t>SE47310/2021</t>
  </si>
  <si>
    <t>TOLITA TROLLETS CASTOR</t>
  </si>
  <si>
    <t>SE47311/2021</t>
  </si>
  <si>
    <t>TOLITA TROLLETS CASPIAN</t>
  </si>
  <si>
    <t>SE47354/2013</t>
  </si>
  <si>
    <t>PRINCE</t>
  </si>
  <si>
    <t>SE47573/2013</t>
  </si>
  <si>
    <t>PRIVATE'S MR ARNOLD</t>
  </si>
  <si>
    <t>SE47613/2014</t>
  </si>
  <si>
    <t>TÖRNSKOGENS ESTÉE LAUDER</t>
  </si>
  <si>
    <t>SE47615/2013</t>
  </si>
  <si>
    <t>STARSPANGLE'S BRAZILIAN NIGHT LADY</t>
  </si>
  <si>
    <t>SE47615/2014</t>
  </si>
  <si>
    <t>TÖRNSKOGENS ELIE SAAB</t>
  </si>
  <si>
    <t>SE47627/2019</t>
  </si>
  <si>
    <t>MANDANE'S CHINA DOLL</t>
  </si>
  <si>
    <t>SE47628/2019</t>
  </si>
  <si>
    <t>MANDANE'S DRAMA QUEEN</t>
  </si>
  <si>
    <t>SE47629/2019</t>
  </si>
  <si>
    <t>MANDANE'S DIANA ROSS</t>
  </si>
  <si>
    <t>SE47630/2019</t>
  </si>
  <si>
    <t>MANDANE'S DIAMOND IN THE SKY</t>
  </si>
  <si>
    <t>SE47631/2019</t>
  </si>
  <si>
    <t>MANDANE'S DAVY CROCKET</t>
  </si>
  <si>
    <t>SE47632/2019</t>
  </si>
  <si>
    <t>MANDANE'S RAZZLE DAZZLE</t>
  </si>
  <si>
    <t>SE47664/2010</t>
  </si>
  <si>
    <t>VITAVILLAN'S SMOOTH ANGUS</t>
  </si>
  <si>
    <t>SE47665/2010</t>
  </si>
  <si>
    <t>VITAVILLAN'S SMOOTH RUFUS</t>
  </si>
  <si>
    <t>SE47666/2010</t>
  </si>
  <si>
    <t>VITAVILLAN'S SMOOTH ALLISTER</t>
  </si>
  <si>
    <t>SE47667/2010</t>
  </si>
  <si>
    <t>VITAVILLAN'S SMOOTH PENELOPE</t>
  </si>
  <si>
    <t>SE47668/2010</t>
  </si>
  <si>
    <t>VITAVILLAN'S SMOOTH FAY</t>
  </si>
  <si>
    <t>SE47669/2010</t>
  </si>
  <si>
    <t>OTTEY'S MONEY MAKER</t>
  </si>
  <si>
    <t>SE47671/2010</t>
  </si>
  <si>
    <t>OTTEY'S THE MILLIONNAIRE</t>
  </si>
  <si>
    <t>SE47672/2010</t>
  </si>
  <si>
    <t>OTTEY'S GIVE ME THE MONEY</t>
  </si>
  <si>
    <t>SE47678/2010</t>
  </si>
  <si>
    <t>ÖXATORPETS FRIDOLF</t>
  </si>
  <si>
    <t>SE47727/2019</t>
  </si>
  <si>
    <t>SAPPHIRESKY THE KING</t>
  </si>
  <si>
    <t>SE47728/2019</t>
  </si>
  <si>
    <t>SAPPHIRESKY GOOD KING</t>
  </si>
  <si>
    <t>SE47729/2019</t>
  </si>
  <si>
    <t>SAPPHIRESKY LOVE WILL LIVE</t>
  </si>
  <si>
    <t>SE47797/2018</t>
  </si>
  <si>
    <t>MIRONIK'S TULO</t>
  </si>
  <si>
    <t>SE47801/2018</t>
  </si>
  <si>
    <t>MIRONIK'S TOY</t>
  </si>
  <si>
    <t>SE47818/2024</t>
  </si>
  <si>
    <t>ANKARU'S EVERYDAY HERO</t>
  </si>
  <si>
    <t>SE47923/2023</t>
  </si>
  <si>
    <t>SVANEHOLM-COLLIES MOONLIGHT</t>
  </si>
  <si>
    <t>SE48022/2013</t>
  </si>
  <si>
    <t>SE48093/2024</t>
  </si>
  <si>
    <t>STAR HATCH ETERNAL FLAME</t>
  </si>
  <si>
    <t>SE48094/2024</t>
  </si>
  <si>
    <t>STAR HATCH ENDLESS LOVE</t>
  </si>
  <si>
    <t>SE48095/2024</t>
  </si>
  <si>
    <t>STAR HATCH EARLY GREY</t>
  </si>
  <si>
    <t>SE48096/2024</t>
  </si>
  <si>
    <t>STAR HATCH EVNING STAR</t>
  </si>
  <si>
    <t>SE48134/2010</t>
  </si>
  <si>
    <t>SURPRISE STAR SILVER BLUE ZODA</t>
  </si>
  <si>
    <t>SE48135/2010</t>
  </si>
  <si>
    <t>SURPRISE STAR SILVER BLUE ELIOTT</t>
  </si>
  <si>
    <t>SE48148/2024</t>
  </si>
  <si>
    <t>AETHERLANDS I'M ENCHANTED</t>
  </si>
  <si>
    <t>SE48149/2012</t>
  </si>
  <si>
    <t>STEADWYN SPECIAL APPEAL</t>
  </si>
  <si>
    <t>SE48150/2012</t>
  </si>
  <si>
    <t>STEADWYN SPECIAL BLUES</t>
  </si>
  <si>
    <t>SE48151/2012</t>
  </si>
  <si>
    <t>STEADWYN SILVER STREAMS</t>
  </si>
  <si>
    <t>SE48152/2012</t>
  </si>
  <si>
    <t>STEADWYN SILVER TONES</t>
  </si>
  <si>
    <t>SE48154/2012</t>
  </si>
  <si>
    <t>STEADWYN SWEET CHALLOT</t>
  </si>
  <si>
    <t>SE48155/2012</t>
  </si>
  <si>
    <t>STEADWYN SIZZLING SONG</t>
  </si>
  <si>
    <t>SE48155/2014</t>
  </si>
  <si>
    <t>STEADWYN SUNDAY BEST</t>
  </si>
  <si>
    <t>SE48156/2014</t>
  </si>
  <si>
    <t>STEADWYN STAND BY ME</t>
  </si>
  <si>
    <t>SE48157/2014</t>
  </si>
  <si>
    <t>STEADWYN SUN KING</t>
  </si>
  <si>
    <t>SE48159/2014</t>
  </si>
  <si>
    <t>STEADWYN SUNDAY SUIT</t>
  </si>
  <si>
    <t>SE48161/2014</t>
  </si>
  <si>
    <t>STEADWYN SUN FOR ME</t>
  </si>
  <si>
    <t>SE48162/2014</t>
  </si>
  <si>
    <t>STEADWYN SATIN SOFT</t>
  </si>
  <si>
    <t>SE48163/2014</t>
  </si>
  <si>
    <t>STEADWYN SO SILKY</t>
  </si>
  <si>
    <t>SE48310/2016</t>
  </si>
  <si>
    <t>COOLHUNT'S HALLELUJAH MOMENT</t>
  </si>
  <si>
    <t>SE48312/2016</t>
  </si>
  <si>
    <t>COOLHUNT'S HEAVEN FOR EVERYONE</t>
  </si>
  <si>
    <t>SE48313/2016</t>
  </si>
  <si>
    <t>COOLHUNT'S HAPPY HOLIDAY</t>
  </si>
  <si>
    <t>SE48315/2016</t>
  </si>
  <si>
    <t>COOLHUNT'S HEARTBREAK HOTEL</t>
  </si>
  <si>
    <t>SE48316/2016</t>
  </si>
  <si>
    <t>COOLHUNT'S HIGHWAY TO HEAVEN</t>
  </si>
  <si>
    <t>SE48317/2016</t>
  </si>
  <si>
    <t>COOLHUNT'S HEAD OVER HEELS</t>
  </si>
  <si>
    <t>SE48351/2010</t>
  </si>
  <si>
    <t>BRANTASTIGS ZOMMARMORGON</t>
  </si>
  <si>
    <t>SE48352/2010</t>
  </si>
  <si>
    <t>BRANTASTIGS ZOMMARNATT</t>
  </si>
  <si>
    <t>SE48379/2020</t>
  </si>
  <si>
    <t>SKABONA THE ADVISER</t>
  </si>
  <si>
    <t>SE48380/2020</t>
  </si>
  <si>
    <t>SKABONA ABSOLUTE VALUE</t>
  </si>
  <si>
    <t>SE48381/2020</t>
  </si>
  <si>
    <t>SKABONA ACADEMY AWARD</t>
  </si>
  <si>
    <t>SE48382/2020</t>
  </si>
  <si>
    <t>SKABONA ALL THAT JAZZ</t>
  </si>
  <si>
    <t>SE48383/2020</t>
  </si>
  <si>
    <t>SKABONA ALL-INCLUSIVE</t>
  </si>
  <si>
    <t>SE48384/2020</t>
  </si>
  <si>
    <t>SKABONA ARISTOCRAT</t>
  </si>
  <si>
    <t>SE48385/2020</t>
  </si>
  <si>
    <t>SKABONA ALL RIGHTS RESERVED</t>
  </si>
  <si>
    <t>SE48449/2021</t>
  </si>
  <si>
    <t>SUNWIND'S U GOT CHARM</t>
  </si>
  <si>
    <t>SE48535/2011</t>
  </si>
  <si>
    <t>BRANTASTIGS ÅSKMORGON</t>
  </si>
  <si>
    <t>SE48546/2019</t>
  </si>
  <si>
    <t>JEPNICKS FACE OFF</t>
  </si>
  <si>
    <t>SE48547/2019</t>
  </si>
  <si>
    <t>JEPNICKS FLYING CRAZY</t>
  </si>
  <si>
    <t>SE48548/2019</t>
  </si>
  <si>
    <t>JEPNICKS FLAMING HOT COFFEE</t>
  </si>
  <si>
    <t>SE48549/2017</t>
  </si>
  <si>
    <t>BRANTASTIGS HJORTRON</t>
  </si>
  <si>
    <t>SE48628/2010</t>
  </si>
  <si>
    <t>EARLY MORNINGS OFF THE WALL</t>
  </si>
  <si>
    <t>SE48628/2018</t>
  </si>
  <si>
    <t>A'PALOS MIRACLE MAN</t>
  </si>
  <si>
    <t>SE48629/2010</t>
  </si>
  <si>
    <t>EARLY MORNINGS ONCE IS ENOUGH</t>
  </si>
  <si>
    <t>SE48633/2010</t>
  </si>
  <si>
    <t>EARLY MORNINGS ONE MORE CHANCE</t>
  </si>
  <si>
    <t>SE48716/2011</t>
  </si>
  <si>
    <t>TOP-FASHION'S LORD OF THE RING</t>
  </si>
  <si>
    <t>SE48717/2011</t>
  </si>
  <si>
    <t>TOP-FASHION'S LOVE IS IN THE AIR</t>
  </si>
  <si>
    <t>SE48805/2012</t>
  </si>
  <si>
    <t>CARADHRAS ABYSSINIAN DAWN</t>
  </si>
  <si>
    <t>SE48806/2012</t>
  </si>
  <si>
    <t>CARADHRAS INDONESIAN LAVA</t>
  </si>
  <si>
    <t>SE48807/2012</t>
  </si>
  <si>
    <t>CARADHRAS LATIN SUNSET</t>
  </si>
  <si>
    <t>SE48811/2012</t>
  </si>
  <si>
    <t>CARADHRAS MONSOON STORM</t>
  </si>
  <si>
    <t>SE48890/2013</t>
  </si>
  <si>
    <t>SPEEDYCROWN'S MYSTERIOUS</t>
  </si>
  <si>
    <t>SE48894/2015</t>
  </si>
  <si>
    <t>KNIGGES MAY</t>
  </si>
  <si>
    <t>SE48895/2015</t>
  </si>
  <si>
    <t>KNIGGES INDIRA</t>
  </si>
  <si>
    <t>SE48896/2015</t>
  </si>
  <si>
    <t>KNIGGES ALEXIA</t>
  </si>
  <si>
    <t>SE48897/2015</t>
  </si>
  <si>
    <t>KNIGGES ALÉS</t>
  </si>
  <si>
    <t>SE48898/2015</t>
  </si>
  <si>
    <t>KNIGGES ROXI</t>
  </si>
  <si>
    <t>SE48899/2015</t>
  </si>
  <si>
    <t>KNIGGES ZORRO</t>
  </si>
  <si>
    <t>SE48900/2015</t>
  </si>
  <si>
    <t>KNIGGES ALEXANDER</t>
  </si>
  <si>
    <t>SE48918/2024</t>
  </si>
  <si>
    <t>FANCYMORE YOU'LL BE IN MY HEART</t>
  </si>
  <si>
    <t>SE48919/2024</t>
  </si>
  <si>
    <t>FANCYMORE COLORS OF THE WIND</t>
  </si>
  <si>
    <t>SE48920/2024</t>
  </si>
  <si>
    <t>FANCYMORE A WHOLE NEW WORLD</t>
  </si>
  <si>
    <t>SE48921/2024</t>
  </si>
  <si>
    <t>FANCYMORE LOVE IS AN OPEN DOOR</t>
  </si>
  <si>
    <t>SE48922/2024</t>
  </si>
  <si>
    <t>FANCYMORE FRIEND LIKE ME</t>
  </si>
  <si>
    <t>SE48923/2024</t>
  </si>
  <si>
    <t>FANCYMORE LIFE IS A HIGHWAY</t>
  </si>
  <si>
    <t>SE48924/2024</t>
  </si>
  <si>
    <t>FANCYMORE CIRCLE OF LIFE</t>
  </si>
  <si>
    <t>SE48978/2014</t>
  </si>
  <si>
    <t>LIGHT OF DAWN'S JUST WANNA DANCE</t>
  </si>
  <si>
    <t>SE48979/2014</t>
  </si>
  <si>
    <t>LIGHT OF DAWN'S JUST WANNA BE COOL</t>
  </si>
  <si>
    <t>SE48980/2014</t>
  </si>
  <si>
    <t>LIGHT OF DAWN'S JUST WANNA ROCK</t>
  </si>
  <si>
    <t>SE49038/2016</t>
  </si>
  <si>
    <t>BUSAN'S QROLLE</t>
  </si>
  <si>
    <t>SE49039/2016</t>
  </si>
  <si>
    <t>BUSAN'S QRUBENS</t>
  </si>
  <si>
    <t>SE49040/2016</t>
  </si>
  <si>
    <t>BUSAN'S QRABAT</t>
  </si>
  <si>
    <t>SE49044/2016</t>
  </si>
  <si>
    <t>BUSAN'S QRISTALL</t>
  </si>
  <si>
    <t>SE49045/2016</t>
  </si>
  <si>
    <t>BUSAN'S QRUMELUR</t>
  </si>
  <si>
    <t>SE49075/2021</t>
  </si>
  <si>
    <t>CHRISSIE</t>
  </si>
  <si>
    <t>SE49130/2017</t>
  </si>
  <si>
    <t>GATEFIELDS SAME OLD SONG</t>
  </si>
  <si>
    <t>SE49131/2017</t>
  </si>
  <si>
    <t>GATEFIELDS BABY JANE</t>
  </si>
  <si>
    <t>SE49136/2017</t>
  </si>
  <si>
    <t>GATEFIELDS TO THE MOON N BACK</t>
  </si>
  <si>
    <t>SE49190/2023</t>
  </si>
  <si>
    <t>BUSAN'S TRIVSAMMA TRIZZA</t>
  </si>
  <si>
    <t>SE49191/2023</t>
  </si>
  <si>
    <t>BUSAN'S TROFASTA TRULZA</t>
  </si>
  <si>
    <t>SE49474/2014</t>
  </si>
  <si>
    <t>LAVAROSE FIREBIRD</t>
  </si>
  <si>
    <t>SE49475/2014</t>
  </si>
  <si>
    <t>LAVAROSE FIRELINE</t>
  </si>
  <si>
    <t>SE49476/2014</t>
  </si>
  <si>
    <t>LAVAROSE FIRESTORM</t>
  </si>
  <si>
    <t>SE49477/2014</t>
  </si>
  <si>
    <t>LAVAROSE FIREFIGHTER</t>
  </si>
  <si>
    <t>SE49523/2011</t>
  </si>
  <si>
    <t>CARADHRAS SMOOTH CRIMINAL</t>
  </si>
  <si>
    <t>SE49524/2011</t>
  </si>
  <si>
    <t>CARADHRAS MAN IN THE MIRROR</t>
  </si>
  <si>
    <t>SE49525/2011</t>
  </si>
  <si>
    <t>CARADHRAS GIVE IN TO ME</t>
  </si>
  <si>
    <t>SE49526/2011</t>
  </si>
  <si>
    <t>CARADHRAS THIS IS IT</t>
  </si>
  <si>
    <t>SE49528/2011</t>
  </si>
  <si>
    <t>CARADHRAS DIRTY DIANA</t>
  </si>
  <si>
    <t>SE49529/2011</t>
  </si>
  <si>
    <t>CARADHRAS HEAL THE WORLD</t>
  </si>
  <si>
    <t>SE49587/2015</t>
  </si>
  <si>
    <t>SÄTERTÖSENS BLACKANDWHITE</t>
  </si>
  <si>
    <t>SE49590/2015</t>
  </si>
  <si>
    <t>SÄTERTÖSENS BETHETIGER</t>
  </si>
  <si>
    <t>SE49591/2015</t>
  </si>
  <si>
    <t>SÄTERTÖSENS BIGBLUEICE</t>
  </si>
  <si>
    <t>SE49601/2012</t>
  </si>
  <si>
    <t>WALDEMAR-THABO</t>
  </si>
  <si>
    <t>SE49602/2012</t>
  </si>
  <si>
    <t>WALFRID-WALLE</t>
  </si>
  <si>
    <t>SE49603/2012</t>
  </si>
  <si>
    <t>GUNNAR-CHARLIE</t>
  </si>
  <si>
    <t>SE49604/2012</t>
  </si>
  <si>
    <t>LOVIS</t>
  </si>
  <si>
    <t>SE49605/2012</t>
  </si>
  <si>
    <t>FOLKE</t>
  </si>
  <si>
    <t>SE49668/2023</t>
  </si>
  <si>
    <t>SUNWIND'S WILD PASSION</t>
  </si>
  <si>
    <t>SE49669/2023</t>
  </si>
  <si>
    <t>SUNWIND'S WILDEST DREAMS</t>
  </si>
  <si>
    <t>SE49767/2020</t>
  </si>
  <si>
    <t>CALLAHORN'S LASSIE GIRL</t>
  </si>
  <si>
    <t>SE49768/2020</t>
  </si>
  <si>
    <t>CALLAHORN'S LADY MARIE</t>
  </si>
  <si>
    <t>SE49769/2020</t>
  </si>
  <si>
    <t>CALLAHORN'S RIN TIN TIN</t>
  </si>
  <si>
    <t>SE49770/2020</t>
  </si>
  <si>
    <t>CALLAHORN'S RATATA</t>
  </si>
  <si>
    <t>SE49771/2020</t>
  </si>
  <si>
    <t>CALLAHORN'S WHITE FANG</t>
  </si>
  <si>
    <t>SE49772/2020</t>
  </si>
  <si>
    <t>SUNWIND'S SNOW MIST</t>
  </si>
  <si>
    <t>SE49773/2020</t>
  </si>
  <si>
    <t>SUNWIND'S SPARKS OF THUNDER</t>
  </si>
  <si>
    <t>SE49774/2020</t>
  </si>
  <si>
    <t>SUNWIND'S SNOW KISS</t>
  </si>
  <si>
    <t>SE49775/2020</t>
  </si>
  <si>
    <t>SUNWIND'S SNOW FLOWER</t>
  </si>
  <si>
    <t>SE49776/2020</t>
  </si>
  <si>
    <t>SUNWIND'S STRIKE A POSE</t>
  </si>
  <si>
    <t>SE49778/2020</t>
  </si>
  <si>
    <t>SUNWIND'S SHOW DANCER</t>
  </si>
  <si>
    <t>SE49900/2012</t>
  </si>
  <si>
    <t>AMIGO DE ANIMAL'S FRIENDLY GUY</t>
  </si>
  <si>
    <t>SE49918/2014</t>
  </si>
  <si>
    <t>CALAHOOLAS ACES HIGH</t>
  </si>
  <si>
    <t>SE49921/2014</t>
  </si>
  <si>
    <t>CALAHOOLAS THE TROOPER</t>
  </si>
  <si>
    <t>SE49922/2014</t>
  </si>
  <si>
    <t>CALAHOOLAS THE WICKER MAN</t>
  </si>
  <si>
    <t>SE49923/2014</t>
  </si>
  <si>
    <t>CALAHOOLAS RUN TO THE HILLS</t>
  </si>
  <si>
    <t>SE49924/2014</t>
  </si>
  <si>
    <t>SKABONA ORIENTAL EXPRESS</t>
  </si>
  <si>
    <t>SE49925/2014</t>
  </si>
  <si>
    <t>SKABONA ORIENTAL STYLE</t>
  </si>
  <si>
    <t>SE49926/2014</t>
  </si>
  <si>
    <t>SKABONA ORIENTAL GOLD</t>
  </si>
  <si>
    <t>SE49927/2014</t>
  </si>
  <si>
    <t>SKABONA ORIENTAL FIGHTER</t>
  </si>
  <si>
    <t>SE49957/2010</t>
  </si>
  <si>
    <t>HARLY DAVIDSON</t>
  </si>
  <si>
    <t>SE49958/2010</t>
  </si>
  <si>
    <t>TEMPO CORVETTE</t>
  </si>
  <si>
    <t>SE49970/2019</t>
  </si>
  <si>
    <t>STARSPANGLE'S STARS ON HEAVEN</t>
  </si>
  <si>
    <t>SE49972/2019</t>
  </si>
  <si>
    <t>STARSPANGLE'S NIGHT SKY</t>
  </si>
  <si>
    <t>SE49973/2019</t>
  </si>
  <si>
    <t>STARSPANGLE'S MOON SHADOW</t>
  </si>
  <si>
    <t>SE50088/2011</t>
  </si>
  <si>
    <t>MOSSTROOPER HEAVENLY JAZZ</t>
  </si>
  <si>
    <t>SE50089/2022</t>
  </si>
  <si>
    <t>SHELLRICK'S BONFIRE OF THE NORTH</t>
  </si>
  <si>
    <t>SE50090/2011</t>
  </si>
  <si>
    <t>MOSSTROOPER JAZZ FANTASY</t>
  </si>
  <si>
    <t>SE50090/2022</t>
  </si>
  <si>
    <t>SHELLRICK'S BRING ME BALDUR</t>
  </si>
  <si>
    <t>SE50091/2011</t>
  </si>
  <si>
    <t>MOSSTROOPER RAGTIME JAZZ</t>
  </si>
  <si>
    <t>SE50091/2022</t>
  </si>
  <si>
    <t>SHELLRICK'S BOTVID THE HOLY ONE</t>
  </si>
  <si>
    <t>SE50092/2011</t>
  </si>
  <si>
    <t>MOSSTROOPER DIXIE JAZZ</t>
  </si>
  <si>
    <t>SE50093/2011</t>
  </si>
  <si>
    <t>MOSSTROOPER SWING JAZZ</t>
  </si>
  <si>
    <t>SE50093/2022</t>
  </si>
  <si>
    <t>SHELLRICK'S BALTIC SEA SAILOR</t>
  </si>
  <si>
    <t>SE50096/2021</t>
  </si>
  <si>
    <t>RUNNERWAY BORN TO RUN</t>
  </si>
  <si>
    <t>SE50099/2021</t>
  </si>
  <si>
    <t>RUNNERWAY HUNGRY HEART</t>
  </si>
  <si>
    <t>SE50145/2019</t>
  </si>
  <si>
    <t>ONEWAY'S SPARE A DIME</t>
  </si>
  <si>
    <t>SE50205/2013</t>
  </si>
  <si>
    <t>SKYELICE TIFFANY YELLOW DIAMOND</t>
  </si>
  <si>
    <t>SE50271/2015</t>
  </si>
  <si>
    <t>SKABONA START TO IMPRESS</t>
  </si>
  <si>
    <t>SE50272/2015</t>
  </si>
  <si>
    <t>SKABONA START THE BLUES</t>
  </si>
  <si>
    <t>SE50342/2014</t>
  </si>
  <si>
    <t>CALLAHORN'S NIGHTWISH</t>
  </si>
  <si>
    <t>SE50343/2014</t>
  </si>
  <si>
    <t>CALLAHORN'S HEARTBEAT</t>
  </si>
  <si>
    <t>SE50344/2014</t>
  </si>
  <si>
    <t>CALLAHORN'S DIAMOND DUST</t>
  </si>
  <si>
    <t>SE50345/2014</t>
  </si>
  <si>
    <t>CALLAHORN'S MOMENT OF LOVE</t>
  </si>
  <si>
    <t>SE50346/2014</t>
  </si>
  <si>
    <t>CALLAHORN'S BURNING ANGEL</t>
  </si>
  <si>
    <t>SE50347/2014</t>
  </si>
  <si>
    <t>CALLAHORN'S BLACK ROSE</t>
  </si>
  <si>
    <t>SE50418/2012</t>
  </si>
  <si>
    <t>COUNTRY OF LOVE HELLO DOLLY</t>
  </si>
  <si>
    <t>SE50419/2012</t>
  </si>
  <si>
    <t>COUNTRY OF LOVE HARMONIE</t>
  </si>
  <si>
    <t>SE50423/2020</t>
  </si>
  <si>
    <t>CATTALEYA HAPPY MAGICA DE HEX</t>
  </si>
  <si>
    <t>SE50426/2021</t>
  </si>
  <si>
    <t>ONEWAY'S NO MORE MESS</t>
  </si>
  <si>
    <t>SE50427/2021</t>
  </si>
  <si>
    <t>ONEWAY'S REEL MESS</t>
  </si>
  <si>
    <t>SE50428/2021</t>
  </si>
  <si>
    <t>ONEWAY'S WHAT A MESS</t>
  </si>
  <si>
    <t>SE50429/2021</t>
  </si>
  <si>
    <t>ONEWAY'S MESS AROUND</t>
  </si>
  <si>
    <t>SE50430/2021</t>
  </si>
  <si>
    <t>ONEWAY'S MAKE A MESS</t>
  </si>
  <si>
    <t>SE50468/2015</t>
  </si>
  <si>
    <t>CATTALEYA BORN TO DANCE WITH YOU</t>
  </si>
  <si>
    <t>SE50469/2015</t>
  </si>
  <si>
    <t>CATTALEYA LIVE TO DANCE WITH YOU</t>
  </si>
  <si>
    <t>SE50470/2015</t>
  </si>
  <si>
    <t>CATTALEYA COME AND DANCE WITH ME</t>
  </si>
  <si>
    <t>SE50471/2015</t>
  </si>
  <si>
    <t>CATTALEYA CALL ME MR COOL</t>
  </si>
  <si>
    <t>SE50472/2015</t>
  </si>
  <si>
    <t>CATTALEYA ICY COOL MINTTU</t>
  </si>
  <si>
    <t>SE50474/2013</t>
  </si>
  <si>
    <t>DANTOS TARANTELLA</t>
  </si>
  <si>
    <t>SE50474/2015</t>
  </si>
  <si>
    <t>CATTALEYA TO COOL FOR YOU</t>
  </si>
  <si>
    <t>SE50532/2011</t>
  </si>
  <si>
    <t>RIDING'S NAOMI CAMPBELL</t>
  </si>
  <si>
    <t>SE50533/2011</t>
  </si>
  <si>
    <t>RIDING'S NOTTING HILL</t>
  </si>
  <si>
    <t>SE50535/2011</t>
  </si>
  <si>
    <t>RIDING'S NEVER TO LATE</t>
  </si>
  <si>
    <t>SE50573/2023</t>
  </si>
  <si>
    <t>LIGHT OF DAWN'S MAKE IT FABULOUS</t>
  </si>
  <si>
    <t>SE50574/2023</t>
  </si>
  <si>
    <t>LIGHT OF DAWN'S MAKE IT SIMPLE</t>
  </si>
  <si>
    <t>SE50576/2023</t>
  </si>
  <si>
    <t>LIGHT OF DAWN'S MAKE IT FANTASTIC</t>
  </si>
  <si>
    <t>SE50691/2017</t>
  </si>
  <si>
    <t>CALLAHORN'S ALL ALONE</t>
  </si>
  <si>
    <t>SE50847/2013</t>
  </si>
  <si>
    <t>STEADWYN NOBODY AS YOU</t>
  </si>
  <si>
    <t>SE50848/2013</t>
  </si>
  <si>
    <t>STEADWYN NONE MORE MAJESTIC</t>
  </si>
  <si>
    <t>SE50849/2013</t>
  </si>
  <si>
    <t>STEADWYN NO ONE ELSE</t>
  </si>
  <si>
    <t>SE50849/2014</t>
  </si>
  <si>
    <t>ONEWAY'S SARAH JESSICA PARKER</t>
  </si>
  <si>
    <t>SE50850/2013</t>
  </si>
  <si>
    <t>STEADWYN NONE MORE LOVELY</t>
  </si>
  <si>
    <t>SE50850/2014</t>
  </si>
  <si>
    <t>ONEWAY'S CYNTHIA NIXON</t>
  </si>
  <si>
    <t>SE50851/2013</t>
  </si>
  <si>
    <t>STEADWYN NOTHING BUT LOVE</t>
  </si>
  <si>
    <t>SE50852/2014</t>
  </si>
  <si>
    <t>ONEWAY'S KIM CATTRALL</t>
  </si>
  <si>
    <t>SE50927/2010</t>
  </si>
  <si>
    <t>ANKI</t>
  </si>
  <si>
    <t>SE50928/2010</t>
  </si>
  <si>
    <t>ALVA</t>
  </si>
  <si>
    <t>SE50929/2010</t>
  </si>
  <si>
    <t>ANJA</t>
  </si>
  <si>
    <t>SE50930/2010</t>
  </si>
  <si>
    <t>ALFRED</t>
  </si>
  <si>
    <t>SE50932/2010</t>
  </si>
  <si>
    <t>ANTON</t>
  </si>
  <si>
    <t>SE50933/2010</t>
  </si>
  <si>
    <t>SE50935/2010</t>
  </si>
  <si>
    <t>ALISE</t>
  </si>
  <si>
    <t>SE50974/2013</t>
  </si>
  <si>
    <t>RUNNERWAY GIN AND TONIC</t>
  </si>
  <si>
    <t>SE50975/2013</t>
  </si>
  <si>
    <t>RUNNERWAY GALLIANO HOT SHOT</t>
  </si>
  <si>
    <t>SE50976/2013</t>
  </si>
  <si>
    <t>RUNNERWAY GALWAY GREY</t>
  </si>
  <si>
    <t>SE50977/2013</t>
  </si>
  <si>
    <t>RUNNERWAY GOD FATHER</t>
  </si>
  <si>
    <t>SE50978/2013</t>
  </si>
  <si>
    <t>RUNNERWAY GARBO</t>
  </si>
  <si>
    <t>SE50979/2013</t>
  </si>
  <si>
    <t>RUNNERWAY GINGER ALE</t>
  </si>
  <si>
    <t>SE50980/2013</t>
  </si>
  <si>
    <t>RUNNERWAY GLACIER MINT</t>
  </si>
  <si>
    <t>SE51002/2016</t>
  </si>
  <si>
    <t>SAMMEN'S TRUE BLUE OF TOMBE</t>
  </si>
  <si>
    <t>SE51027/2012</t>
  </si>
  <si>
    <t>MERCILESS SKIES ON FIRE</t>
  </si>
  <si>
    <t>SE51028/2012</t>
  </si>
  <si>
    <t>MERCILESS SHOOT TO THRILL</t>
  </si>
  <si>
    <t>SE51030/2012</t>
  </si>
  <si>
    <t>MERCILESS SHOT OF LOVE</t>
  </si>
  <si>
    <t>SE51034/2012</t>
  </si>
  <si>
    <t>MERCILESS SHAKE A LEG</t>
  </si>
  <si>
    <t>SE51159/2019</t>
  </si>
  <si>
    <t>TÖRNSKOGENS PENNY LANE</t>
  </si>
  <si>
    <t>SE51165/2019</t>
  </si>
  <si>
    <t>TÖRNSKOGENS MOTHER NATURES SON</t>
  </si>
  <si>
    <t>SE51167/2019</t>
  </si>
  <si>
    <t>TORROSLY'S DARLING MILLA</t>
  </si>
  <si>
    <t>SE51200/2022</t>
  </si>
  <si>
    <t>SAPPHIRESKY THERE IS MAGIC</t>
  </si>
  <si>
    <t>SE51201/2022</t>
  </si>
  <si>
    <t>SAPPHIRESKY STRONGER THEN EVER</t>
  </si>
  <si>
    <t>SE51202/2010</t>
  </si>
  <si>
    <t>CALLAHORN'S WORLD WILD WENDY</t>
  </si>
  <si>
    <t>SE51202/2022</t>
  </si>
  <si>
    <t>SAPPHIRESKY THERE'S A LEGACY</t>
  </si>
  <si>
    <t>SE51203/2010</t>
  </si>
  <si>
    <t>CALLAHORN'S WHAT A LOVELY DESIGN</t>
  </si>
  <si>
    <t>SE51203/2022</t>
  </si>
  <si>
    <t>SAPPHIRESKY LEAD THE WAY</t>
  </si>
  <si>
    <t>SE51205/2010</t>
  </si>
  <si>
    <t>CALLAHORN'S WHY DON'T YOU TALK</t>
  </si>
  <si>
    <t>SE51206/2010</t>
  </si>
  <si>
    <t>CALLAHORN'S WISH BEYOND BELIEF</t>
  </si>
  <si>
    <t>SE51209/2020</t>
  </si>
  <si>
    <t>TOP-FASHION'S BLACK LICORICE</t>
  </si>
  <si>
    <t>SE51210/2020</t>
  </si>
  <si>
    <t>TOP-FASHION'S BLACK AS THE NIGHT</t>
  </si>
  <si>
    <t>SE51221/2020</t>
  </si>
  <si>
    <t>STAR HATCH ULTIMATE HERO</t>
  </si>
  <si>
    <t>SE51227/2010</t>
  </si>
  <si>
    <t>ANLYN SEA OF LOVE</t>
  </si>
  <si>
    <t>SE51230/2010</t>
  </si>
  <si>
    <t>ANLYN LEGENDS OF THE FALL</t>
  </si>
  <si>
    <t>SE51231/2010</t>
  </si>
  <si>
    <t>BALTIMOORE MY WAY</t>
  </si>
  <si>
    <t>SE51236/2010</t>
  </si>
  <si>
    <t>BALTIMOORE MISTY KIND OF DAY</t>
  </si>
  <si>
    <t>SE51410/2013</t>
  </si>
  <si>
    <t>CHANDALEE'S COUNTRY COWBOY</t>
  </si>
  <si>
    <t>SE51414/2013</t>
  </si>
  <si>
    <t>CHANDALEE'S CAMARILLO CAY</t>
  </si>
  <si>
    <t>SE51415/2013</t>
  </si>
  <si>
    <t>CHANDALEE'S CHILLED CHIANTI</t>
  </si>
  <si>
    <t>SE51416/2013</t>
  </si>
  <si>
    <t>CHANDALEE'S CHIC CHIQUITITA</t>
  </si>
  <si>
    <t>SE51470/2020</t>
  </si>
  <si>
    <t>TOP-FASHION'S DYNAMITE IN BLACK</t>
  </si>
  <si>
    <t>SE51472/2020</t>
  </si>
  <si>
    <t>TOP-FASHION'S DADDY'S GIRL</t>
  </si>
  <si>
    <t>SE51520/2019</t>
  </si>
  <si>
    <t>GATEFIELDS PLAY IT NICE IN PARADISE</t>
  </si>
  <si>
    <t>SE51523/2019</t>
  </si>
  <si>
    <t>GATEFIELDS LOVE CHILD OF MINE</t>
  </si>
  <si>
    <t>SE51524/2019</t>
  </si>
  <si>
    <t>GATEFIELDS FORBIDDEN FRUIT</t>
  </si>
  <si>
    <t>SE51633/2019</t>
  </si>
  <si>
    <t>SPEEDYCROWN'S SPECTRA FASHION</t>
  </si>
  <si>
    <t>SE51634/2019</t>
  </si>
  <si>
    <t>SPEEDYCROWN'S LADY MILLION LUCKY</t>
  </si>
  <si>
    <t>SE51636/2018</t>
  </si>
  <si>
    <t>PAHA SAPAS MAHTO WANAHTAKE</t>
  </si>
  <si>
    <t>SE51637/2018</t>
  </si>
  <si>
    <t>PAHA SAPAS MAHTO WAYUHI</t>
  </si>
  <si>
    <t>SE51637/2019</t>
  </si>
  <si>
    <t>SPEEDYCROWN'S MR LOVERMAN</t>
  </si>
  <si>
    <t>SE51808/2020</t>
  </si>
  <si>
    <t>WILD ONE'S BUMBLEBEE</t>
  </si>
  <si>
    <t>SE51899/2014</t>
  </si>
  <si>
    <t>CALAHOOLAS JANIE'S GOT THE GUN</t>
  </si>
  <si>
    <t>SE51901/2014</t>
  </si>
  <si>
    <t>CALAHOOLAS AMAZING</t>
  </si>
  <si>
    <t>SE51902/2014</t>
  </si>
  <si>
    <t>CALAHOOLAS DREAM ON</t>
  </si>
  <si>
    <t>SE51903/2014</t>
  </si>
  <si>
    <t>CALAHOOLAS WALK THIS WAY</t>
  </si>
  <si>
    <t>SE51904/2014</t>
  </si>
  <si>
    <t>CALAHOOLAS CRYIN'</t>
  </si>
  <si>
    <t>SE51906/2014</t>
  </si>
  <si>
    <t>STAR HATCH SPARKLING NOWA</t>
  </si>
  <si>
    <t>SE51907/2014</t>
  </si>
  <si>
    <t>STAR HATCH FINDING NEMO</t>
  </si>
  <si>
    <t>SE51908/2014</t>
  </si>
  <si>
    <t>STAR HATCH SIR NELSON</t>
  </si>
  <si>
    <t>SE52084/2014</t>
  </si>
  <si>
    <t>SAPPHIRESKY ICY BLAST</t>
  </si>
  <si>
    <t>SE52087/2011</t>
  </si>
  <si>
    <t>STEADWYN UPGRADING</t>
  </si>
  <si>
    <t>SE52087/2014</t>
  </si>
  <si>
    <t>SAPPHIRESKY CRYSTALLIZES</t>
  </si>
  <si>
    <t>SE52088/2011</t>
  </si>
  <si>
    <t>STEADWYN ULTRACHIC</t>
  </si>
  <si>
    <t>SE52088/2014</t>
  </si>
  <si>
    <t>SAPPHIRESKY FROST BITE</t>
  </si>
  <si>
    <t>SE52089/2014</t>
  </si>
  <si>
    <t>SAPPHIRESKY SWIRLING STORM</t>
  </si>
  <si>
    <t>SE52090/2014</t>
  </si>
  <si>
    <t>SAPPHIRESKY STRIKE FOR LOVE</t>
  </si>
  <si>
    <t>SE52091/2010</t>
  </si>
  <si>
    <t>COLLYSHET'S DALLTON</t>
  </si>
  <si>
    <t>SE52094/2012</t>
  </si>
  <si>
    <t>MAC ÖRTOFT'S SMILING DAY</t>
  </si>
  <si>
    <t>SE52139/2015</t>
  </si>
  <si>
    <t>FRIDA-KAHLO</t>
  </si>
  <si>
    <t>SE52140/2015</t>
  </si>
  <si>
    <t>LADY-PARKS</t>
  </si>
  <si>
    <t>SE52141/2015</t>
  </si>
  <si>
    <t>VAN-GOGH</t>
  </si>
  <si>
    <t>SE52142/2015</t>
  </si>
  <si>
    <t>VANITY EXTRA HEAVENLY CHOICE</t>
  </si>
  <si>
    <t>SE52180/2020</t>
  </si>
  <si>
    <t>ONEWAY'S MARTIN BECK</t>
  </si>
  <si>
    <t>SE52340/2015</t>
  </si>
  <si>
    <t>STARSPANGLE'S ANDROMEDA</t>
  </si>
  <si>
    <t>SE52341/2015</t>
  </si>
  <si>
    <t>STARSPANGLE'S CASSIOPEIA</t>
  </si>
  <si>
    <t>SE52343/2015</t>
  </si>
  <si>
    <t>STARSPANGLE'S PEGASUS</t>
  </si>
  <si>
    <t>SE52344/2015</t>
  </si>
  <si>
    <t>STARSPANGLE'S CASTOR</t>
  </si>
  <si>
    <t>SE52345/2015</t>
  </si>
  <si>
    <t>STARSPANGLE'S ORION</t>
  </si>
  <si>
    <t>SE52346/2015</t>
  </si>
  <si>
    <t>STARSPANGLE'S HERCULES</t>
  </si>
  <si>
    <t>SE52556/2023</t>
  </si>
  <si>
    <t>LIGHT OF DAWN'S NEW FANTASY</t>
  </si>
  <si>
    <t>SE52558/2023</t>
  </si>
  <si>
    <t>LIGHT OF DAWN'S NEW STORYTELLER</t>
  </si>
  <si>
    <t>SE52559/2023</t>
  </si>
  <si>
    <t>LIGHT OF DAWN'S NEW HISTORY MAKER</t>
  </si>
  <si>
    <t>SE52560/2023</t>
  </si>
  <si>
    <t>LIGHT OF DAWN'S NEW EXPECTATIONS</t>
  </si>
  <si>
    <t>SE52582/2014</t>
  </si>
  <si>
    <t>GREAT STARS NATURALLY GORGEOUS</t>
  </si>
  <si>
    <t>SE52583/2014</t>
  </si>
  <si>
    <t>GREAT STARS PLEASANT REALITY</t>
  </si>
  <si>
    <t>SE52584/2014</t>
  </si>
  <si>
    <t>GREAT STARS SHE'S GOT THE LOOK</t>
  </si>
  <si>
    <t>SE52605/2021</t>
  </si>
  <si>
    <t>SHELLRICK'S A WATCHING EYE</t>
  </si>
  <si>
    <t>SE52606/2021</t>
  </si>
  <si>
    <t>SHELLRICK'S AN SEA EXPLORER</t>
  </si>
  <si>
    <t>SE52608/2021</t>
  </si>
  <si>
    <t>SHELLRICK'S A VALKYRIA</t>
  </si>
  <si>
    <t>SE52653/2016</t>
  </si>
  <si>
    <t>ELVLI'S ASTRIX</t>
  </si>
  <si>
    <t>SE52805/2012</t>
  </si>
  <si>
    <t>BRUDHOLMENS BLUE BLIZZARD</t>
  </si>
  <si>
    <t>SE52807/2012</t>
  </si>
  <si>
    <t>BRUDHOLMENS BLUE AIR</t>
  </si>
  <si>
    <t>SE52808/2012</t>
  </si>
  <si>
    <t>BRUDHOLMENS BLUE HURRICANE</t>
  </si>
  <si>
    <t>SE52809/2012</t>
  </si>
  <si>
    <t>BRUDHOLMENS BLUE CYCLONE</t>
  </si>
  <si>
    <t>SE52810/2012</t>
  </si>
  <si>
    <t>BRUDHOLMENS BLUE TORNADO</t>
  </si>
  <si>
    <t>SE52811/2012</t>
  </si>
  <si>
    <t>ANGELEYE'S GLORIOUS FEELING</t>
  </si>
  <si>
    <t>SE52812/2012</t>
  </si>
  <si>
    <t>ANGELEYE'S GLORIOUS ATTRACTION</t>
  </si>
  <si>
    <t>SE52813/2012</t>
  </si>
  <si>
    <t>ANGELEYE'S GLORIOUS TOUCH</t>
  </si>
  <si>
    <t>SE52856/2015</t>
  </si>
  <si>
    <t>RUNNERWAY LOVE IS BLUE</t>
  </si>
  <si>
    <t>SE52857/2015</t>
  </si>
  <si>
    <t>RUNNERWAY LOVELY SMILE</t>
  </si>
  <si>
    <t>SE52939/2010</t>
  </si>
  <si>
    <t>FACHINGS RACE WITH THE DEVIL</t>
  </si>
  <si>
    <t>SE53040/2023</t>
  </si>
  <si>
    <t>NAETUR EDVARD</t>
  </si>
  <si>
    <t>SE53055/2019</t>
  </si>
  <si>
    <t>PERFECT IMAGE PAINTED PERFECTION</t>
  </si>
  <si>
    <t>SE53184/2011</t>
  </si>
  <si>
    <t>AMYFIELD FROM ABOVE</t>
  </si>
  <si>
    <t>SE53185/2011</t>
  </si>
  <si>
    <t>AMYFIELD FAST N' FURIOUS</t>
  </si>
  <si>
    <t>SE53186/2011</t>
  </si>
  <si>
    <t>AMYFIELD FULL OF JOY</t>
  </si>
  <si>
    <t>SE53188/2011</t>
  </si>
  <si>
    <t>AMYFIELD FASION STAR</t>
  </si>
  <si>
    <t>SE53213/2020</t>
  </si>
  <si>
    <t>X-TREME COLLIES BIITA</t>
  </si>
  <si>
    <t>SE53253/2013</t>
  </si>
  <si>
    <t>RUDÄNGENS LIFE IS LIFE</t>
  </si>
  <si>
    <t>SE53254/2013</t>
  </si>
  <si>
    <t>RUDÄNGENS LAY YOUR HANDS ON ME</t>
  </si>
  <si>
    <t>SE53255/2013</t>
  </si>
  <si>
    <t>RUDÄNGENS LOVE IS ALL AROUND</t>
  </si>
  <si>
    <t>SE53256/2013</t>
  </si>
  <si>
    <t>RUDÄNGENS LAY ALL YOUR LOVE ON ME</t>
  </si>
  <si>
    <t>SE53257/2013</t>
  </si>
  <si>
    <t>RUDÄNGENS LISTEN TO YOUR HEART</t>
  </si>
  <si>
    <t>SE53258/2013</t>
  </si>
  <si>
    <t>RUDÄNGENS LEAVE ME ALONE</t>
  </si>
  <si>
    <t>SE53293/2022</t>
  </si>
  <si>
    <t>LIGHT OF DAWN'S LIKE AN ANGEL</t>
  </si>
  <si>
    <t>SE53298/2022</t>
  </si>
  <si>
    <t>LIGHT OF DAWN'S LIKE A GENIUS</t>
  </si>
  <si>
    <t>SE53299/2022</t>
  </si>
  <si>
    <t>LIGHT OF DAWN'S LIKE A DRAGON</t>
  </si>
  <si>
    <t>SE53376/2013</t>
  </si>
  <si>
    <t>STAR HATCH LOST WITH OUT YOU</t>
  </si>
  <si>
    <t>SE53377/2013</t>
  </si>
  <si>
    <t>STAR HATCH LUKE SKYWALKER</t>
  </si>
  <si>
    <t>SE53379/2013</t>
  </si>
  <si>
    <t>STAR HATCH LIFE OF LOVE</t>
  </si>
  <si>
    <t>SE53380/2013</t>
  </si>
  <si>
    <t>SUNWIND'S LOVE LEGEND</t>
  </si>
  <si>
    <t>SE53381/2013</t>
  </si>
  <si>
    <t>SUNWIND'S LOVE CATCHER</t>
  </si>
  <si>
    <t>SE53384/2013</t>
  </si>
  <si>
    <t>SUNWIND'S TRUE LOVE</t>
  </si>
  <si>
    <t>SE53447/2023</t>
  </si>
  <si>
    <t>GATEFIELDS ROSIE THE RASCAL</t>
  </si>
  <si>
    <t>SE53496/2020</t>
  </si>
  <si>
    <t>SUNWIND'S TOUCH OF SILVER</t>
  </si>
  <si>
    <t>SE53497/2020</t>
  </si>
  <si>
    <t>SUNWIND'S TRULY CUTE</t>
  </si>
  <si>
    <t>SE53498/2020</t>
  </si>
  <si>
    <t>SUNWIND'S THE CUTEST</t>
  </si>
  <si>
    <t>SE53499/2020</t>
  </si>
  <si>
    <t>SUNWIND'S TOTALLY CUTE</t>
  </si>
  <si>
    <t>SE53500/2020</t>
  </si>
  <si>
    <t>SUNWIND'S TOO CUTE</t>
  </si>
  <si>
    <t>SE53556/2011</t>
  </si>
  <si>
    <t>GUMMAGÅRDENS BEN</t>
  </si>
  <si>
    <t>SE53557/2011</t>
  </si>
  <si>
    <t>GUMMAGÅRDENS BONSO</t>
  </si>
  <si>
    <t>SE53558/2011</t>
  </si>
  <si>
    <t>GUMMAGÅRDENS BARRY</t>
  </si>
  <si>
    <t>SE53559/2011</t>
  </si>
  <si>
    <t>GUMMAGÅRDENS BARKO</t>
  </si>
  <si>
    <t>SE53560/2011</t>
  </si>
  <si>
    <t>GUMMAGÅRDENS BARELLO</t>
  </si>
  <si>
    <t>SE53561/2011</t>
  </si>
  <si>
    <t>LINEARIS ARIONA GRANDINOVA</t>
  </si>
  <si>
    <t>SE53562/2011</t>
  </si>
  <si>
    <t>LINEARIS ARIONA SOLIONOVA</t>
  </si>
  <si>
    <t>SE53565/2011</t>
  </si>
  <si>
    <t>LINEARIS ARIONA TRIONOVA</t>
  </si>
  <si>
    <t>SE53594/2015</t>
  </si>
  <si>
    <t>PARVA ANGELOS RUMBLE AND BANG</t>
  </si>
  <si>
    <t>SE53597/2015</t>
  </si>
  <si>
    <t>PARVA ANGELOS GIRLPOWER</t>
  </si>
  <si>
    <t>SE53605/2010</t>
  </si>
  <si>
    <t>MANDANE'S SING'N THE SOUL</t>
  </si>
  <si>
    <t>SE53606/2010</t>
  </si>
  <si>
    <t>MANDANE'S SOUL BROTHER</t>
  </si>
  <si>
    <t>SE53607/2010</t>
  </si>
  <si>
    <t>MANDANE'S SOUL SISTER</t>
  </si>
  <si>
    <t>SE53608/2010</t>
  </si>
  <si>
    <t>MANDANE'S SUZIE Q</t>
  </si>
  <si>
    <t>SE53692/2012</t>
  </si>
  <si>
    <t>MANDANE'S SHIRLEY BASSEY</t>
  </si>
  <si>
    <t>SE53693/2012</t>
  </si>
  <si>
    <t>MANDANE'S SARAH JESSICA PARKER</t>
  </si>
  <si>
    <t>SE53695/2012</t>
  </si>
  <si>
    <t>MANDANE'S SEAN CONNERY</t>
  </si>
  <si>
    <t>SE53696/2012</t>
  </si>
  <si>
    <t>MANDANE'S STEWIE WONDER</t>
  </si>
  <si>
    <t>SE53697/2012</t>
  </si>
  <si>
    <t>MANDANE'S SEAN PAUL BELMONDO</t>
  </si>
  <si>
    <t>SE53758/2015</t>
  </si>
  <si>
    <t>COLLYDANE'S QUIET HURRICANE</t>
  </si>
  <si>
    <t>SE53759/2015</t>
  </si>
  <si>
    <t>COLLYDANE'S QUIET THUNDERSTORM</t>
  </si>
  <si>
    <t>SE53761/2015</t>
  </si>
  <si>
    <t>COLLYDANE'S QUEEN KIWI</t>
  </si>
  <si>
    <t>SE53763/2015</t>
  </si>
  <si>
    <t>COLLYDANE'S QUEEN LINA</t>
  </si>
  <si>
    <t>SE53764/2015</t>
  </si>
  <si>
    <t>COLLYDANE'S QUEEN ALMA</t>
  </si>
  <si>
    <t>SE53765/2015</t>
  </si>
  <si>
    <t>COLLYDANE'S QUEEN OLIVIA</t>
  </si>
  <si>
    <t>SE53769/2015</t>
  </si>
  <si>
    <t>WIRINS TO BE OR NOT TO BE</t>
  </si>
  <si>
    <t>SE53871/2020</t>
  </si>
  <si>
    <t>ONEWAY'S ACES AND EIGHTS</t>
  </si>
  <si>
    <t>SE53873/2020</t>
  </si>
  <si>
    <t>ONEWAY'S ON THE RUN</t>
  </si>
  <si>
    <t>SE53877/2020</t>
  </si>
  <si>
    <t>ONEWAY'S PLAYING WITH FIRE</t>
  </si>
  <si>
    <t>SE53879/2022</t>
  </si>
  <si>
    <t>GATEFIELDS KING OF THE STORM</t>
  </si>
  <si>
    <t>SE53962/2015</t>
  </si>
  <si>
    <t>CORDYLINES GREAT DARK MAGIC</t>
  </si>
  <si>
    <t>SE53963/2015</t>
  </si>
  <si>
    <t>CORDYLINES GARDEN ANGEL</t>
  </si>
  <si>
    <t>SE53975/2013</t>
  </si>
  <si>
    <t>CARLITOS BRILLIANT BRIONA</t>
  </si>
  <si>
    <t>SE54003/2011</t>
  </si>
  <si>
    <t>MAJALIDENS NAXE</t>
  </si>
  <si>
    <t>SE54095/2018</t>
  </si>
  <si>
    <t>PENELOPE AV NORTHERN BONES</t>
  </si>
  <si>
    <t>SE54112/2010</t>
  </si>
  <si>
    <t>SKRABBETORPS DUSSI</t>
  </si>
  <si>
    <t>SE54113/2010</t>
  </si>
  <si>
    <t>SKRABBETORPS DENNIS</t>
  </si>
  <si>
    <t>SE54114/2010</t>
  </si>
  <si>
    <t>SKRABBETORPS DANNE</t>
  </si>
  <si>
    <t>SE54115/2010</t>
  </si>
  <si>
    <t>BRONZE LEAF MAJESTIC MAURICE</t>
  </si>
  <si>
    <t>SE54116/2010</t>
  </si>
  <si>
    <t>BRONZE LEAF MAGNIFICIENT MOFFAT</t>
  </si>
  <si>
    <t>SE54117/2010</t>
  </si>
  <si>
    <t>BRONZE LEAF MILD MAVOURNA</t>
  </si>
  <si>
    <t>SE54119/2010</t>
  </si>
  <si>
    <t>BRONZE LEAF MARVELLOUS MORVAN</t>
  </si>
  <si>
    <t>SE54121/2010</t>
  </si>
  <si>
    <t>BRONZE LEAF MYSTICAL MAISIE</t>
  </si>
  <si>
    <t>SE54123/2010</t>
  </si>
  <si>
    <t>APRIL STAR'S MAGIC MERLIN</t>
  </si>
  <si>
    <t>SE54124/2010</t>
  </si>
  <si>
    <t>APRIL STAR'S MIO MY MIO</t>
  </si>
  <si>
    <t>SE54125/2010</t>
  </si>
  <si>
    <t>APRIL STAR'S MYLADY MELISSA</t>
  </si>
  <si>
    <t>SE54126/2010</t>
  </si>
  <si>
    <t>TELLUSDREAM GOLDEN PRINCESS</t>
  </si>
  <si>
    <t>SE54127/2010</t>
  </si>
  <si>
    <t>TELLUSDREAM GOLDEN PEARL</t>
  </si>
  <si>
    <t>SE54128/2010</t>
  </si>
  <si>
    <t>TELLUSDREAM GOLDEN PRIMROSE</t>
  </si>
  <si>
    <t>SE54130/2010</t>
  </si>
  <si>
    <t>TELLUSDREAM GOLDEN PEACH</t>
  </si>
  <si>
    <t>SE54131/2010</t>
  </si>
  <si>
    <t>TELLUSDREAM GOLDEN PROUD</t>
  </si>
  <si>
    <t>SE54132/2010</t>
  </si>
  <si>
    <t>TELLUSDREAM GOLDEN PRINCE</t>
  </si>
  <si>
    <t>SE54133/2010</t>
  </si>
  <si>
    <t>COLLYDANE'S FRANZ FERDINAND</t>
  </si>
  <si>
    <t>SE54135/2010</t>
  </si>
  <si>
    <t>COLLYDANE'S FREDDIE MERCURY</t>
  </si>
  <si>
    <t>SE54251/2015</t>
  </si>
  <si>
    <t>HARTWELL'S OPACITY</t>
  </si>
  <si>
    <t>SE54252/2015</t>
  </si>
  <si>
    <t>HARTWELL'S IMPRESSION</t>
  </si>
  <si>
    <t>SE54254/2015</t>
  </si>
  <si>
    <t>HARTWELL'S MAXIMIZED</t>
  </si>
  <si>
    <t>SE54255/2015</t>
  </si>
  <si>
    <t>HARTWELL'S ENCODED</t>
  </si>
  <si>
    <t>SE54256/2015</t>
  </si>
  <si>
    <t>HARTWELL'S ENCRYPTED</t>
  </si>
  <si>
    <t>SE54260/2014</t>
  </si>
  <si>
    <t>CARNOUSTIE'S FLIRTY CUPCAKE</t>
  </si>
  <si>
    <t>SE54460/2015</t>
  </si>
  <si>
    <t>SUNWIND'S NEED TO DREAM</t>
  </si>
  <si>
    <t>SE54462/2015</t>
  </si>
  <si>
    <t>SUNWIND'S NOW LOOK</t>
  </si>
  <si>
    <t>SE54463/2015</t>
  </si>
  <si>
    <t>SUNWIND'S NEW BLONDE</t>
  </si>
  <si>
    <t>SE54492/2012</t>
  </si>
  <si>
    <t>BEYOND'S READY FOR THE FUTURE</t>
  </si>
  <si>
    <t>SE54493/2010</t>
  </si>
  <si>
    <t>SPRINGMIST'S HIGH ROLLER</t>
  </si>
  <si>
    <t>SE54493/2012</t>
  </si>
  <si>
    <t>BEYOND'S READY FOR ROMANCE</t>
  </si>
  <si>
    <t>SE54494/2012</t>
  </si>
  <si>
    <t>BEYOND'S READY TO DANCE</t>
  </si>
  <si>
    <t>SE54587/2020</t>
  </si>
  <si>
    <t>RUNNERWAY MIRACLE BOY</t>
  </si>
  <si>
    <t>SE54589/2021</t>
  </si>
  <si>
    <t>STAR HATCH WISE ATHENA</t>
  </si>
  <si>
    <t>SE54590/2021</t>
  </si>
  <si>
    <t>STAR HATCH ADORABLE AFRODITE</t>
  </si>
  <si>
    <t>SE54591/2021</t>
  </si>
  <si>
    <t>STAR HATCH FAST ARTEMIS</t>
  </si>
  <si>
    <t>SE54593/2021</t>
  </si>
  <si>
    <t>STAR HATCH FRESH ANEMOI</t>
  </si>
  <si>
    <t>SE54594/2021</t>
  </si>
  <si>
    <t>STAR HATCH FIGHTING ARES</t>
  </si>
  <si>
    <t>SE54596/2021</t>
  </si>
  <si>
    <t>STAR HATCH TIMELESS AION</t>
  </si>
  <si>
    <t>SE54597/2014</t>
  </si>
  <si>
    <t>GEMDALES DESIGNADE DISA</t>
  </si>
  <si>
    <t>SE54598/2014</t>
  </si>
  <si>
    <t>GEMDALES DAGDRÖMMANDE DAGMAR</t>
  </si>
  <si>
    <t>SE54682/2011</t>
  </si>
  <si>
    <t>CARADHRAS OMAHA HI</t>
  </si>
  <si>
    <t>SE54692/2013</t>
  </si>
  <si>
    <t>BLUE PETIPA'S BARABBAS BADRAK</t>
  </si>
  <si>
    <t>SE55030/2011</t>
  </si>
  <si>
    <t>GREAT STARS FANTASTIC-FREEWAY</t>
  </si>
  <si>
    <t>SE55031/2011</t>
  </si>
  <si>
    <t>GREAT STARS FANTASTIC-EMBRACE</t>
  </si>
  <si>
    <t>SE55032/2011</t>
  </si>
  <si>
    <t>GREAT STARS FANTASTIC-DIVINE</t>
  </si>
  <si>
    <t>SE55033/2011</t>
  </si>
  <si>
    <t>GREAT STARS DARE-TO-BE</t>
  </si>
  <si>
    <t>SE55054/2015</t>
  </si>
  <si>
    <t>MAJALIDENS FIRSTALICE</t>
  </si>
  <si>
    <t>SE55055/2015</t>
  </si>
  <si>
    <t>MAJALIDENS LADYALAYA</t>
  </si>
  <si>
    <t>SE55056/2015</t>
  </si>
  <si>
    <t>MAJALIDENS GOLDENAXA</t>
  </si>
  <si>
    <t>SE55057/2015</t>
  </si>
  <si>
    <t>MAJALIDENS GIRLACCA</t>
  </si>
  <si>
    <t>SE55180/2021</t>
  </si>
  <si>
    <t>DAILY PASSION AMAZING BLAZE</t>
  </si>
  <si>
    <t>SE55181/2021</t>
  </si>
  <si>
    <t>DAILY PASSION JUST A DREAM</t>
  </si>
  <si>
    <t>SE55182/2021</t>
  </si>
  <si>
    <t>DAILY PASSION TOUCH OF MAGIC</t>
  </si>
  <si>
    <t>SE55183/2021</t>
  </si>
  <si>
    <t>DAILY PASSION CHASING STARS</t>
  </si>
  <si>
    <t>SE55185/2021</t>
  </si>
  <si>
    <t>DAILY PASSION MY KIND OF MAGIC</t>
  </si>
  <si>
    <t>SE55217/2015</t>
  </si>
  <si>
    <t>MERCILESS LIVE WIRE</t>
  </si>
  <si>
    <t>SE55218/2015</t>
  </si>
  <si>
    <t>MERCILESS LET'S MAKE IT</t>
  </si>
  <si>
    <t>SE55219/2015</t>
  </si>
  <si>
    <t>MERCILESS LANDSLIDE</t>
  </si>
  <si>
    <t>SE55220/2015</t>
  </si>
  <si>
    <t>MERCILESS LOVE HUNGRY MAN</t>
  </si>
  <si>
    <t>SE55221/2015</t>
  </si>
  <si>
    <t>MERCILESS LITTLE LOVER</t>
  </si>
  <si>
    <t>SE55222/2015</t>
  </si>
  <si>
    <t>MERCILESS LOVE SONG</t>
  </si>
  <si>
    <t>SE55281/2021</t>
  </si>
  <si>
    <t>CEDARLEAF MISTY BLUE</t>
  </si>
  <si>
    <t>SE55282/2021</t>
  </si>
  <si>
    <t>CEDARLEAF MISTY BLACK</t>
  </si>
  <si>
    <t>SE55283/2021</t>
  </si>
  <si>
    <t>CEDARLEAF MAGIC BLUE</t>
  </si>
  <si>
    <t>SE55426/2016</t>
  </si>
  <si>
    <t>NATALAIN STELLA NOVA</t>
  </si>
  <si>
    <t>SE55438/2017</t>
  </si>
  <si>
    <t>CRONYS SOGNO IN BLU</t>
  </si>
  <si>
    <t>SE55439/2017</t>
  </si>
  <si>
    <t>CRONYS EXTRAORDINARIO BLU</t>
  </si>
  <si>
    <t>SE55440/2013</t>
  </si>
  <si>
    <t>BERMARKS PEACE IN BLUE</t>
  </si>
  <si>
    <t>SE55440/2017</t>
  </si>
  <si>
    <t>CRONYS NERA PROMESA E'WIRINS</t>
  </si>
  <si>
    <t>SE55441/2013</t>
  </si>
  <si>
    <t>BERMARKS PRIDE</t>
  </si>
  <si>
    <t>SE55442/2013</t>
  </si>
  <si>
    <t>TOLITA TROLLETS DAPHNE</t>
  </si>
  <si>
    <t>SE55442/2017</t>
  </si>
  <si>
    <t>CRONYS LUNA NERA</t>
  </si>
  <si>
    <t>SE55443/2013</t>
  </si>
  <si>
    <t>SE55443/2017</t>
  </si>
  <si>
    <t>CRONYS BELLEZZA NERA</t>
  </si>
  <si>
    <t>SE55444/2013</t>
  </si>
  <si>
    <t>TOLITA TROLLETS DISCORDIA</t>
  </si>
  <si>
    <t>SE55445/2013</t>
  </si>
  <si>
    <t>TOLITA TROLLETS DIONYSOS</t>
  </si>
  <si>
    <t>SE55446/2013</t>
  </si>
  <si>
    <t>TOLITA TROLLETS DELLING</t>
  </si>
  <si>
    <t>SE55447/2013</t>
  </si>
  <si>
    <t>TOLITA TROLLETS DAG</t>
  </si>
  <si>
    <t>SE55448/2013</t>
  </si>
  <si>
    <t>TOLITA TROLLETS DANTE</t>
  </si>
  <si>
    <t>SE55449/2013</t>
  </si>
  <si>
    <t>CUTLASS SITTING BULL</t>
  </si>
  <si>
    <t>SE55450/2013</t>
  </si>
  <si>
    <t>CUTLASS BUFFALO BILL</t>
  </si>
  <si>
    <t>SE55508/2019</t>
  </si>
  <si>
    <t>CALLAHORN'S GIBSON FIREBIRD</t>
  </si>
  <si>
    <t>SE55509/2019</t>
  </si>
  <si>
    <t>CALLAHORN'S QUEEN OF SOUL</t>
  </si>
  <si>
    <t>SE55511/2019</t>
  </si>
  <si>
    <t>ANGELEYE'S PERFECT GENTLEMAN</t>
  </si>
  <si>
    <t>SE55514/2019</t>
  </si>
  <si>
    <t>ANGELEYE'S PERFECT RHAPSODY</t>
  </si>
  <si>
    <t>SE55590/2022</t>
  </si>
  <si>
    <t>AMAZING LADIES CASH</t>
  </si>
  <si>
    <t>SE55591/2022</t>
  </si>
  <si>
    <t>AMAZING LADIES CHASE</t>
  </si>
  <si>
    <t>SE55592/2022</t>
  </si>
  <si>
    <t>AMAZING LADIES CASSIDY</t>
  </si>
  <si>
    <t>SE55628/2020</t>
  </si>
  <si>
    <t>SAPPHIRESKY SEIZE THIS DAY</t>
  </si>
  <si>
    <t>SE55731/2017</t>
  </si>
  <si>
    <t>COUNTRY OF LOVE LUCKY LUKE</t>
  </si>
  <si>
    <t>SE55732/2017</t>
  </si>
  <si>
    <t>COUNTRY OF LOVE THEODOR</t>
  </si>
  <si>
    <t>SE55733/2017</t>
  </si>
  <si>
    <t>COUNTRY OF LOVE BLACK JACK</t>
  </si>
  <si>
    <t>SE55735/2017</t>
  </si>
  <si>
    <t>COUNTRY OF LOVE EVITA PERON</t>
  </si>
  <si>
    <t>SE55736/2017</t>
  </si>
  <si>
    <t>COUNTRY OF LOVE EDITH PIAFF</t>
  </si>
  <si>
    <t>SE55737/2017</t>
  </si>
  <si>
    <t>COUNTRY OF LOVE MADONNA</t>
  </si>
  <si>
    <t>SE55741/2017</t>
  </si>
  <si>
    <t>STARSPANGLE'S SNOW MAN</t>
  </si>
  <si>
    <t>SE55742/2017</t>
  </si>
  <si>
    <t>STARSPANGLE'S BLACK DREAM</t>
  </si>
  <si>
    <t>SE55743/2017</t>
  </si>
  <si>
    <t>STARSPANGLE'S HIGH MOUNTAIN</t>
  </si>
  <si>
    <t>SE55744/2017</t>
  </si>
  <si>
    <t>STARSPANGLE'S BLACK DIAMOND</t>
  </si>
  <si>
    <t>SE55910/2010</t>
  </si>
  <si>
    <t>SHIM'S MY FRIEND FOREVER</t>
  </si>
  <si>
    <t>SE55921/2019</t>
  </si>
  <si>
    <t>CHATTERING'S JAMESON THE GOOD ONE</t>
  </si>
  <si>
    <t>SE55922/2019</t>
  </si>
  <si>
    <t>CHATTERING'S JEWEL OF THE NORTH</t>
  </si>
  <si>
    <t>SE56021/2019</t>
  </si>
  <si>
    <t>DREAM ONCE EXTRA SPECIAL</t>
  </si>
  <si>
    <t>SE56022/2019</t>
  </si>
  <si>
    <t>DREAM ONCE EXTRA STYLISH</t>
  </si>
  <si>
    <t>SE56116/2020</t>
  </si>
  <si>
    <t>BLUSHING ROBZY</t>
  </si>
  <si>
    <t>SE56160/2015</t>
  </si>
  <si>
    <t>JACK PINE'S THE INCREDIBLE</t>
  </si>
  <si>
    <t>SE56161/2015</t>
  </si>
  <si>
    <t>JACK PINE'S THE INNOCENT</t>
  </si>
  <si>
    <t>SE56162/2015</t>
  </si>
  <si>
    <t>JACK PINE'S THE INSPIRED</t>
  </si>
  <si>
    <t>SE56163/2015</t>
  </si>
  <si>
    <t>JACK PINE'S IMPACT</t>
  </si>
  <si>
    <t>SE56164/2015</t>
  </si>
  <si>
    <t>JACK PINE'S THE INDESTRUCTIBLE</t>
  </si>
  <si>
    <t>SE56166/2015</t>
  </si>
  <si>
    <t>JACK PINE'S ILLUSION</t>
  </si>
  <si>
    <t>SE56254/2013</t>
  </si>
  <si>
    <t>SE56264/2014</t>
  </si>
  <si>
    <t>SKABONA KISS THE SKY</t>
  </si>
  <si>
    <t>SE56267/2014</t>
  </si>
  <si>
    <t>RUNNERWAY JUST A DREAM OF WHISKEY</t>
  </si>
  <si>
    <t>SE56268/2014</t>
  </si>
  <si>
    <t>RUNNERWAY JEWEL IN THE SKY</t>
  </si>
  <si>
    <t>SE56269/2014</t>
  </si>
  <si>
    <t>RUNNERWAY JOY OF HAPPINESS</t>
  </si>
  <si>
    <t>SE56271/2014</t>
  </si>
  <si>
    <t>RUNNERWAY JUST ARRIVED</t>
  </si>
  <si>
    <t>SE56272/2014</t>
  </si>
  <si>
    <t>RUNNERWAY JOY OF LOVE</t>
  </si>
  <si>
    <t>SE56273/2013</t>
  </si>
  <si>
    <t>SE56296/2016</t>
  </si>
  <si>
    <t>MIRONIK'S QRICKA</t>
  </si>
  <si>
    <t>SE56299/2017</t>
  </si>
  <si>
    <t>FLAMBIRD'S BRAZILIAN SWEET GIRL</t>
  </si>
  <si>
    <t>SE56300/2017</t>
  </si>
  <si>
    <t>FLAMBIRD'S BRAZILIAN BLUE GIRL</t>
  </si>
  <si>
    <t>SE56301/2017</t>
  </si>
  <si>
    <t>FLAMBIRD'S BRAZILIAN BLUE QUEEN</t>
  </si>
  <si>
    <t>SE56302/2017</t>
  </si>
  <si>
    <t>FLAMBIRD'S BRAZILIAN SWEET DREAM</t>
  </si>
  <si>
    <t>SE56303/2017</t>
  </si>
  <si>
    <t>FLAMBIRD'S GORGEOUS BRAZILIAN GIRL</t>
  </si>
  <si>
    <t>SE56360/2013</t>
  </si>
  <si>
    <t>COLLYSHET'S HECTOR</t>
  </si>
  <si>
    <t>SE56361/2013</t>
  </si>
  <si>
    <t>COLLYSHET'S HYPER</t>
  </si>
  <si>
    <t>SE56363/2013</t>
  </si>
  <si>
    <t>COLLYSHET'S HILLARY</t>
  </si>
  <si>
    <t>SE56364/2013</t>
  </si>
  <si>
    <t>DANDY HEART GIFT OF LOVE</t>
  </si>
  <si>
    <t>SE56365/2013</t>
  </si>
  <si>
    <t>DANDY HEART GREATEST LOVE OF ALL</t>
  </si>
  <si>
    <t>SE56366/2013</t>
  </si>
  <si>
    <t>DANDY HEART GOT IT ALL</t>
  </si>
  <si>
    <t>SE56367/2013</t>
  </si>
  <si>
    <t>DANDY HEART GANDALF GREY</t>
  </si>
  <si>
    <t>SE56368/2013</t>
  </si>
  <si>
    <t>DANDY HEART GO FOR GOLD</t>
  </si>
  <si>
    <t>SE56369/2013</t>
  </si>
  <si>
    <t>DANDY HEART GONE WITH THE WIND</t>
  </si>
  <si>
    <t>SE56408/2014</t>
  </si>
  <si>
    <t>AMYFIELD OTHER WILD ONE</t>
  </si>
  <si>
    <t>SE56409/2014</t>
  </si>
  <si>
    <t>AMYFIELD ONE MORE WILD</t>
  </si>
  <si>
    <t>SE56410/2014</t>
  </si>
  <si>
    <t>AMYFIELD ON THE WILD SIDE</t>
  </si>
  <si>
    <t>SE56412/2014</t>
  </si>
  <si>
    <t>AMYFIELD OOPS A DAISY</t>
  </si>
  <si>
    <t>SE56486/2011</t>
  </si>
  <si>
    <t>SHIM'S GO MARVELLOUS AND DIFFERENT</t>
  </si>
  <si>
    <t>SE56489/2011</t>
  </si>
  <si>
    <t>SHIM'S GO DIFFERENT AND SHINE</t>
  </si>
  <si>
    <t>SE56491/2011</t>
  </si>
  <si>
    <t>LEGENDENS EARLY MORNING RAIN</t>
  </si>
  <si>
    <t>SE56493/2011</t>
  </si>
  <si>
    <t>LEGENDENS THUNDER AND LIGHTNING</t>
  </si>
  <si>
    <t>SE56495/2011</t>
  </si>
  <si>
    <t>LEGENDENS PERFECT STORM</t>
  </si>
  <si>
    <t>SE56495/2015</t>
  </si>
  <si>
    <t>STAR HATCH MY OWN MOUNTAIN CRYSTAL</t>
  </si>
  <si>
    <t>SE56496/2011</t>
  </si>
  <si>
    <t>LEGENDENS STORMY WEATHER</t>
  </si>
  <si>
    <t>SE56511/2010</t>
  </si>
  <si>
    <t>TÖRNSKOGENS ODD MOLLY</t>
  </si>
  <si>
    <t>SE56513/2010</t>
  </si>
  <si>
    <t>TÖRNSKOGENS FILIPPA K</t>
  </si>
  <si>
    <t>SE56514/2010</t>
  </si>
  <si>
    <t>TÖRNSKOGENS NOA NOA</t>
  </si>
  <si>
    <t>SE56515/2010</t>
  </si>
  <si>
    <t>TÖRNSKOGENS JACK &amp; JONES</t>
  </si>
  <si>
    <t>SE56516/2010</t>
  </si>
  <si>
    <t>TÖRNSKOGENS TOMMY HILFIGER</t>
  </si>
  <si>
    <t>SE56517/2010</t>
  </si>
  <si>
    <t>TÖRNSKOGENS FRED PERRY</t>
  </si>
  <si>
    <t>SE56519/2010</t>
  </si>
  <si>
    <t>BRONZE LEAF NEAT NEALA</t>
  </si>
  <si>
    <t>SE56520/2010</t>
  </si>
  <si>
    <t>BRONZE LEAF NOBLE NULINE</t>
  </si>
  <si>
    <t>SE56522/2010</t>
  </si>
  <si>
    <t>BRONZE LEAF NICE NIVEN</t>
  </si>
  <si>
    <t>SE56592/2017</t>
  </si>
  <si>
    <t>AZLANA-LIONESS</t>
  </si>
  <si>
    <t>SE56593/2017</t>
  </si>
  <si>
    <t>ANASTAZIA-LOVE</t>
  </si>
  <si>
    <t>SE56594/2017</t>
  </si>
  <si>
    <t>ALEXIS-ROSE</t>
  </si>
  <si>
    <t>SE56671/2018</t>
  </si>
  <si>
    <t>SPEEDYCROWN'S ENTERING MY HEART</t>
  </si>
  <si>
    <t>SE56673/2018</t>
  </si>
  <si>
    <t>SPEEDYCROWN'S REAL SUGAR TREASURE</t>
  </si>
  <si>
    <t>SE56676/2018</t>
  </si>
  <si>
    <t>SPEEDYCROWN'S THE LOOK AT TREASURE</t>
  </si>
  <si>
    <t>SE56677/2018</t>
  </si>
  <si>
    <t>SPEEDYCROWN'S THE BIG L</t>
  </si>
  <si>
    <t>SE56678/2018</t>
  </si>
  <si>
    <t>SPEEDYCROWN'S SOUL DEEP TREASURE</t>
  </si>
  <si>
    <t>SE56700/2020</t>
  </si>
  <si>
    <t>STEADWYN LOVING SOUL</t>
  </si>
  <si>
    <t>SE56701/2020</t>
  </si>
  <si>
    <t>STEADWYN LOVING SOULFUL GUY</t>
  </si>
  <si>
    <t>SE56717/2013</t>
  </si>
  <si>
    <t>SPOTTY DOT'S DREAMING DAPHNE</t>
  </si>
  <si>
    <t>SE56721/2013</t>
  </si>
  <si>
    <t>SPOTTY DOT'S DARE DEVIL</t>
  </si>
  <si>
    <t>SE56746/2022</t>
  </si>
  <si>
    <t>GLAMSHINE'S ROYAL RUBY</t>
  </si>
  <si>
    <t>SE56747/2022</t>
  </si>
  <si>
    <t>GLAMSHINE'S DRAGON TAIL</t>
  </si>
  <si>
    <t>SE56748/2022</t>
  </si>
  <si>
    <t>GLAMSHINE'S SEASON'S KING</t>
  </si>
  <si>
    <t>SE56749/2022</t>
  </si>
  <si>
    <t>GLAMSHINE'S GOLDEN INGOT</t>
  </si>
  <si>
    <t>SE56750/2022</t>
  </si>
  <si>
    <t>GLAMSHINE'S MAGIC MARBLES</t>
  </si>
  <si>
    <t>SE56751/2022</t>
  </si>
  <si>
    <t>GLAMSHINE'S HINT OF DAWN</t>
  </si>
  <si>
    <t>SE56752/2022</t>
  </si>
  <si>
    <t>GLAMSHINE'S CHEYENNE SKY</t>
  </si>
  <si>
    <t>SE56753/2022</t>
  </si>
  <si>
    <t>GLAMSHINE'S STARLIGHTS CREAM</t>
  </si>
  <si>
    <t>SE56754/2022</t>
  </si>
  <si>
    <t>GLAMSHINE'S FROSTED CARAMEL</t>
  </si>
  <si>
    <t>SE56779/2015</t>
  </si>
  <si>
    <t>GOLD ZITA'S SAMOS</t>
  </si>
  <si>
    <t>SE56780/2015</t>
  </si>
  <si>
    <t>GOLD ZITA'S KAUDA</t>
  </si>
  <si>
    <t>SE56781/2015</t>
  </si>
  <si>
    <t>GOLD ZITA'S MALTA</t>
  </si>
  <si>
    <t>SE56784/2011</t>
  </si>
  <si>
    <t>CRONYS SHIMMERING MIST</t>
  </si>
  <si>
    <t>SE56785/2011</t>
  </si>
  <si>
    <t>CRONYS SHIMMERING OPAL</t>
  </si>
  <si>
    <t>SE56867/2012</t>
  </si>
  <si>
    <t>MADCAP'S NEW FASHION</t>
  </si>
  <si>
    <t>SE56868/2012</t>
  </si>
  <si>
    <t>MADCAP'S NOBEL BREEZE</t>
  </si>
  <si>
    <t>SE56869/2012</t>
  </si>
  <si>
    <t>MADCAP'S NIGHT AND DAY</t>
  </si>
  <si>
    <t>SE56870/2012</t>
  </si>
  <si>
    <t>MADCAP'S NEVER LET ME GO</t>
  </si>
  <si>
    <t>SE56871/2012</t>
  </si>
  <si>
    <t>MADCAP'S NO GREATER LOVE</t>
  </si>
  <si>
    <t>SE56928/2012</t>
  </si>
  <si>
    <t>DANDY HEART DUSTY BLUE COCKTAIL</t>
  </si>
  <si>
    <t>SE56929/2012</t>
  </si>
  <si>
    <t>DANDY HEART DOUBLE TROUBLE</t>
  </si>
  <si>
    <t>SE56931/2012</t>
  </si>
  <si>
    <t>DANDY HEART DUST WITH LUST</t>
  </si>
  <si>
    <t>SE56932/2012</t>
  </si>
  <si>
    <t>DANDY HEART DUSTY BLUE DREAM</t>
  </si>
  <si>
    <t>SE56937/2010</t>
  </si>
  <si>
    <t>COUNTRY OF LOVE CHANEL MODEL</t>
  </si>
  <si>
    <t>SE56938/2010</t>
  </si>
  <si>
    <t>COUNTRY OF LOVE CASSIUS CLAY</t>
  </si>
  <si>
    <t>SE57018/2018</t>
  </si>
  <si>
    <t>DANTOS ZENON</t>
  </si>
  <si>
    <t>SE57078/2021</t>
  </si>
  <si>
    <t>LAWLESS SILK SILVER STREAM</t>
  </si>
  <si>
    <t>SE57178/2015</t>
  </si>
  <si>
    <t>ONEWAY'S KUSIN VITAMIN</t>
  </si>
  <si>
    <t>SE57192/2022</t>
  </si>
  <si>
    <t>SUNWIND'S VICTORIOUS</t>
  </si>
  <si>
    <t>SE57193/2022</t>
  </si>
  <si>
    <t>SUNWIND'S VENUS QUEEN</t>
  </si>
  <si>
    <t>SE57195/2022</t>
  </si>
  <si>
    <t>SUNWIND'S VELVET KISS</t>
  </si>
  <si>
    <t>SE57365/2015</t>
  </si>
  <si>
    <t>CALLAHORN'S ROCKY ROAD</t>
  </si>
  <si>
    <t>SE57366/2015</t>
  </si>
  <si>
    <t>CALLAHORN'S SWEET APPLE CRUMBLE</t>
  </si>
  <si>
    <t>SE57367/2015</t>
  </si>
  <si>
    <t>CALLAHORN'S DULCHE DE LECHE</t>
  </si>
  <si>
    <t>SE57368/2015</t>
  </si>
  <si>
    <t>CALLAHORN'S CRÉME CARAMEL</t>
  </si>
  <si>
    <t>SE57370/2015</t>
  </si>
  <si>
    <t>CALLAHORN'S PETIT CHOUX</t>
  </si>
  <si>
    <t>SE57371/2015</t>
  </si>
  <si>
    <t>CALLAHORN'S LEMON CAKE</t>
  </si>
  <si>
    <t>SE57405/2010</t>
  </si>
  <si>
    <t>RUSTIC'S TUMBLING DISE</t>
  </si>
  <si>
    <t>SE57485/2014</t>
  </si>
  <si>
    <t>SAPPHIRESKY SUN ROLLING HIGH</t>
  </si>
  <si>
    <t>SE57486/2014</t>
  </si>
  <si>
    <t>SAPPHIRESKY STEP INTO THE SUN</t>
  </si>
  <si>
    <t>SE57487/2014</t>
  </si>
  <si>
    <t>SAPPHIRESKY SHINING NEW ERA</t>
  </si>
  <si>
    <t>SE57747/2020</t>
  </si>
  <si>
    <t>MISTER-MAGIC</t>
  </si>
  <si>
    <t>SE57771/2010</t>
  </si>
  <si>
    <t>STEADWYN MAJESTY IN CLASSIC</t>
  </si>
  <si>
    <t>SE57772/2010</t>
  </si>
  <si>
    <t>STEADWYN MAJESTY O' THE CLASSIC</t>
  </si>
  <si>
    <t>SE57775/2010</t>
  </si>
  <si>
    <t>STEADWYN MOST UNIQUE N' CLASSIC</t>
  </si>
  <si>
    <t>SE57831/2015</t>
  </si>
  <si>
    <t>AMYFIELD QUALITY SHOW GIRL</t>
  </si>
  <si>
    <t>SE57832/2015</t>
  </si>
  <si>
    <t>AMYFIELD QUITE AMAZING DREAM</t>
  </si>
  <si>
    <t>SE57835/2015</t>
  </si>
  <si>
    <t>AMYFIELD QUITE IMPRESSIVE</t>
  </si>
  <si>
    <t>SE57951/2010</t>
  </si>
  <si>
    <t>KARI'DAHLS TINDRA TOSCANA</t>
  </si>
  <si>
    <t>SE57953/2010</t>
  </si>
  <si>
    <t>GOLD ZITA'S PEPSI GO</t>
  </si>
  <si>
    <t>SE57954/2010</t>
  </si>
  <si>
    <t>GOLD ZITA'S TROCADERO GO</t>
  </si>
  <si>
    <t>SE57955/2010</t>
  </si>
  <si>
    <t>GOLD ZITA'S ZINGO GO</t>
  </si>
  <si>
    <t>SE58004/2020</t>
  </si>
  <si>
    <t>STARSPANGLE'S CHESS</t>
  </si>
  <si>
    <t>SE58005/2020</t>
  </si>
  <si>
    <t>STARSPANGLE'S STRIKE</t>
  </si>
  <si>
    <t>SE58006/2020</t>
  </si>
  <si>
    <t>STARSPANGLE'S DOMINO</t>
  </si>
  <si>
    <t>SE58022/2021</t>
  </si>
  <si>
    <t>CALLAHORN'S ZOLENA</t>
  </si>
  <si>
    <t>SE58069/2019</t>
  </si>
  <si>
    <t>ACTIVE STAR'S DENEB</t>
  </si>
  <si>
    <t>SE58072/2019</t>
  </si>
  <si>
    <t>ACTIVE STAR'S DENEBOLA</t>
  </si>
  <si>
    <t>SE58257/2016</t>
  </si>
  <si>
    <t>HARTWELL'S FINAL FANTASY</t>
  </si>
  <si>
    <t>SE58258/2016</t>
  </si>
  <si>
    <t>HARTWELL'S FINAL CUT</t>
  </si>
  <si>
    <t>SE58259/2016</t>
  </si>
  <si>
    <t>HARTWELL'S FORTUNE TELLER</t>
  </si>
  <si>
    <t>SE58260/2016</t>
  </si>
  <si>
    <t>HARTWELL'S TRULY MADLY DEEPLY</t>
  </si>
  <si>
    <t>SE58261/2016</t>
  </si>
  <si>
    <t>HARTWELL'S CROWD PLEASER</t>
  </si>
  <si>
    <t>SE58262/2016</t>
  </si>
  <si>
    <t>HARTWELL'S SPEED OF SOUND</t>
  </si>
  <si>
    <t>SE58263/2016</t>
  </si>
  <si>
    <t>HARTWELL'S RED RUSH</t>
  </si>
  <si>
    <t>SE58354/2021</t>
  </si>
  <si>
    <t>ONEWAY'S ROBBIE BEALS</t>
  </si>
  <si>
    <t>SE58355/2021</t>
  </si>
  <si>
    <t>ONEWAY'S DANNY BEALS</t>
  </si>
  <si>
    <t>SE58357/2021</t>
  </si>
  <si>
    <t>RÖRÖDALENS ELAINES WILL</t>
  </si>
  <si>
    <t>SE58367/2018</t>
  </si>
  <si>
    <t>GATEFIELDS STORMALONG ALBERT HALL</t>
  </si>
  <si>
    <t>SE58391/2020</t>
  </si>
  <si>
    <t>MIOLEGEND'S BETTER LATE THEN NEVER</t>
  </si>
  <si>
    <t>SE58468/2015</t>
  </si>
  <si>
    <t>CALLAHORN'S BEST MAN</t>
  </si>
  <si>
    <t>SE58469/2015</t>
  </si>
  <si>
    <t>CALLAHORN'S TOASTMASTER</t>
  </si>
  <si>
    <t>SE58470/2015</t>
  </si>
  <si>
    <t>CALLAHORN'S WEDDING GIFT</t>
  </si>
  <si>
    <t>SE58471/2015</t>
  </si>
  <si>
    <t>CALLAHORN'S WEDDING ANGEL</t>
  </si>
  <si>
    <t>SE58644/2012</t>
  </si>
  <si>
    <t>RUNNERWAY ELECTRIC BOY</t>
  </si>
  <si>
    <t>SE58694/2022</t>
  </si>
  <si>
    <t>SAMMEN'S BEST OF HEAVEN</t>
  </si>
  <si>
    <t>SE58714/2012</t>
  </si>
  <si>
    <t>PAHA SAPAS AKICITA HANSKA</t>
  </si>
  <si>
    <t>SE58715/2012</t>
  </si>
  <si>
    <t>PAHA SAPAS WAKUTE WAKAN</t>
  </si>
  <si>
    <t>SE58725/2022</t>
  </si>
  <si>
    <t>STAR HATCH COUNT ON ME</t>
  </si>
  <si>
    <t>SE58726/2022</t>
  </si>
  <si>
    <t>STAR HATCH COUNTRY ROADS</t>
  </si>
  <si>
    <t>SE58727/2022</t>
  </si>
  <si>
    <t>STAR HATCH COULD YOU BE LOVED</t>
  </si>
  <si>
    <t>SE58729/2022</t>
  </si>
  <si>
    <t>STAR HATCH CIRCLE OF LIFE</t>
  </si>
  <si>
    <t>SE58737/2022</t>
  </si>
  <si>
    <t>TÖRNSKOGENS DANCING QUEEN</t>
  </si>
  <si>
    <t>SE58738/2022</t>
  </si>
  <si>
    <t>TÖRNSKOGENS LAY ALL YOUR LOVE ON ME</t>
  </si>
  <si>
    <t>SE58801/2014</t>
  </si>
  <si>
    <t>GLAMSHINE'S NOBLE LADY</t>
  </si>
  <si>
    <t>SE58802/2014</t>
  </si>
  <si>
    <t>GLAMSHINE'S SWEET AND CLEVER</t>
  </si>
  <si>
    <t>SE58803/2014</t>
  </si>
  <si>
    <t>GLAMSHINE'S SWEET AND GLORIOUS</t>
  </si>
  <si>
    <t>SE58804/2014</t>
  </si>
  <si>
    <t>GLAMSHINE'S PRETTY STYLISH</t>
  </si>
  <si>
    <t>SE58805/2014</t>
  </si>
  <si>
    <t>GLAMSHINE'S ONE SWEET BABE</t>
  </si>
  <si>
    <t>SE58821/2010</t>
  </si>
  <si>
    <t>EUROTOP TOFFIE THE GOLDEN ROSE</t>
  </si>
  <si>
    <t>SE58854/2021</t>
  </si>
  <si>
    <t>CRONYS MIRACLE PAINTED WITH STARS</t>
  </si>
  <si>
    <t>SE58855/2021</t>
  </si>
  <si>
    <t>CRONYS MIRACLE PAINTED WITH DIAMOND</t>
  </si>
  <si>
    <t>SE58911/2014</t>
  </si>
  <si>
    <t>SÄTERTÖSENS ANESHTO</t>
  </si>
  <si>
    <t>SE58912/2014</t>
  </si>
  <si>
    <t>SÄTERTÖSENS ARETACHO</t>
  </si>
  <si>
    <t>SE58913/2014</t>
  </si>
  <si>
    <t>SÄTERTÖSENS ATASHI</t>
  </si>
  <si>
    <t>SE58916/2014</t>
  </si>
  <si>
    <t>SÄTERTÖSENS ARTISHA</t>
  </si>
  <si>
    <t>SE58959/2016</t>
  </si>
  <si>
    <t>BEYOND'S VOICE OF THE FUTURE</t>
  </si>
  <si>
    <t>SE58960/2016</t>
  </si>
  <si>
    <t>BEYOND'S VOICE OF MY HEART</t>
  </si>
  <si>
    <t>SE58961/2016</t>
  </si>
  <si>
    <t>BEYOND'S VOICE OF AN ANGEL</t>
  </si>
  <si>
    <t>SE58962/2016</t>
  </si>
  <si>
    <t>BEYOND'S VOICE FROM ABOVE</t>
  </si>
  <si>
    <t>SE59091/2013</t>
  </si>
  <si>
    <t>SPEEDYCROWN'S BORN THIS WAY</t>
  </si>
  <si>
    <t>SE59092/2013</t>
  </si>
  <si>
    <t>SPEEDYCROWN'S PAPARAZZI</t>
  </si>
  <si>
    <t>SE59202/2021</t>
  </si>
  <si>
    <t>IZZY'S FLOCK ELSA</t>
  </si>
  <si>
    <t>SE59203/2021</t>
  </si>
  <si>
    <t>IZZY'S FLOCK CLOE</t>
  </si>
  <si>
    <t>SE59205/2021</t>
  </si>
  <si>
    <t>IZZY'S FLOCK SNOWINPARADISE</t>
  </si>
  <si>
    <t>SE59240/2011</t>
  </si>
  <si>
    <t>ÖXATORPETS GRACE</t>
  </si>
  <si>
    <t>SE59242/2017</t>
  </si>
  <si>
    <t>BLACKSHADOW</t>
  </si>
  <si>
    <t>SE59243/2017</t>
  </si>
  <si>
    <t>BLACKMAGIC</t>
  </si>
  <si>
    <t>SE59244/2017</t>
  </si>
  <si>
    <t>BLACKSTAR</t>
  </si>
  <si>
    <t>SE59318/2014</t>
  </si>
  <si>
    <t>SEABOUND'S LADY MARY</t>
  </si>
  <si>
    <t>SE59320/2014</t>
  </si>
  <si>
    <t>SEABOUND'S LADY ROSE</t>
  </si>
  <si>
    <t>SE59322/2014</t>
  </si>
  <si>
    <t>SEABOUND'S LORD CRAWLEY</t>
  </si>
  <si>
    <t>SE59324/2014</t>
  </si>
  <si>
    <t>SEABOUND'S MR BRANSON</t>
  </si>
  <si>
    <t>SE59325/2014</t>
  </si>
  <si>
    <t>SEABOUND'S MR CARSON</t>
  </si>
  <si>
    <t>SE59326/2014</t>
  </si>
  <si>
    <t>SEABOUND'S MR MASON</t>
  </si>
  <si>
    <t>SE59327/2014</t>
  </si>
  <si>
    <t>NEJDENS SHE'S GOT THE LOOK</t>
  </si>
  <si>
    <t>SE59328/2014</t>
  </si>
  <si>
    <t>NEJDENS HE'S LIKE A DIAMOND</t>
  </si>
  <si>
    <t>SE59329/2014</t>
  </si>
  <si>
    <t>NEJDENS HE'S THE MAGIC</t>
  </si>
  <si>
    <t>SE59330/2014</t>
  </si>
  <si>
    <t>NEJDENS HE'S SOMETHING SPECIAL</t>
  </si>
  <si>
    <t>SE59465/2014</t>
  </si>
  <si>
    <t>CALLAHORN'S GOLDEN SURVIVOR</t>
  </si>
  <si>
    <t>SE59467/2014</t>
  </si>
  <si>
    <t>CALLAHORN'S GOLDEN SOUL FOR YOU</t>
  </si>
  <si>
    <t>SE59630/2022</t>
  </si>
  <si>
    <t>GLAMSHINE'S BLACK HURRICANE</t>
  </si>
  <si>
    <t>SE59631/2022</t>
  </si>
  <si>
    <t>GLAMSHINE'S DRESSED IN BLACK</t>
  </si>
  <si>
    <t>SE59632/2022</t>
  </si>
  <si>
    <t>GLAMSHINE'S OCEAN BLUE</t>
  </si>
  <si>
    <t>SE59685/2019</t>
  </si>
  <si>
    <t>FANCYMORE HEART OF GOLD</t>
  </si>
  <si>
    <t>SE59686/2019</t>
  </si>
  <si>
    <t>FANCYMORE GOLDEN XPLORER HIGHLIGHT</t>
  </si>
  <si>
    <t>SE59744/2017</t>
  </si>
  <si>
    <t>CALLAHORN'S FIRE KING</t>
  </si>
  <si>
    <t>SE59777/2011</t>
  </si>
  <si>
    <t>DANDY HEART BLUE DREAM CATCHER</t>
  </si>
  <si>
    <t>SE59778/2011</t>
  </si>
  <si>
    <t>DANDY HEART BLACK MAGIC PHANTOM</t>
  </si>
  <si>
    <t>SE59779/2011</t>
  </si>
  <si>
    <t>DANDY HEART BORN TO BE BLUE</t>
  </si>
  <si>
    <t>SE59781/2011</t>
  </si>
  <si>
    <t>DANDY HEART BLUE IS MY COLOUR</t>
  </si>
  <si>
    <t>SE59849/2016</t>
  </si>
  <si>
    <t>PANSKIPPERSAGE</t>
  </si>
  <si>
    <t>SE59851/2016</t>
  </si>
  <si>
    <t>HERACATJALOVE</t>
  </si>
  <si>
    <t>SE59921/2010</t>
  </si>
  <si>
    <t>STEADWYN BACK TO THE CLASSIC</t>
  </si>
  <si>
    <t>SE59923/2010</t>
  </si>
  <si>
    <t>STEADWYN BACKUP INTO CLASSIC</t>
  </si>
  <si>
    <t>SE59924/2010</t>
  </si>
  <si>
    <t>STEADWYN BESTKNOWN N' CLASSIC</t>
  </si>
  <si>
    <t>SE59925/2010</t>
  </si>
  <si>
    <t>STEADWYN BLACK N' CLASSICAL</t>
  </si>
  <si>
    <t>SE59926/2010</t>
  </si>
  <si>
    <t>STEADWYN BLACK CLASSIC FASHION</t>
  </si>
  <si>
    <t>SE59927/2010</t>
  </si>
  <si>
    <t>STEADWYN BLOOM OF CLASSIC BEAUTY</t>
  </si>
  <si>
    <t>SE60257/2017</t>
  </si>
  <si>
    <t>SUNWIND'S SNOW QROWN</t>
  </si>
  <si>
    <t>SE60258/2017</t>
  </si>
  <si>
    <t>SUNWIND'S SNOW QUEST</t>
  </si>
  <si>
    <t>SE60259/2017</t>
  </si>
  <si>
    <t>SUNWIND'S QUITE A GIGOLO</t>
  </si>
  <si>
    <t>SE60260/2017</t>
  </si>
  <si>
    <t>SUNWIND'S QASANOVA</t>
  </si>
  <si>
    <t>SE60262/2017</t>
  </si>
  <si>
    <t>SUNWIND'S SNOW QANDY</t>
  </si>
  <si>
    <t>SE60263/2017</t>
  </si>
  <si>
    <t>SUNWIND'S QARISMA</t>
  </si>
  <si>
    <t>SE60286/2021</t>
  </si>
  <si>
    <t>SPEEDYCROWN'S THIS IS WHY I'M HOT</t>
  </si>
  <si>
    <t>SE60287/2021</t>
  </si>
  <si>
    <t>SPEEDYCROWN'S OOH MY SEE THIS GIRL</t>
  </si>
  <si>
    <t>SE60288/2021</t>
  </si>
  <si>
    <t>SPEEDYCROWN'S EAST TO ADORE YOU</t>
  </si>
  <si>
    <t>SE60713/2020</t>
  </si>
  <si>
    <t>SKABONA ROYAL SILVER</t>
  </si>
  <si>
    <t>SE60714/2020</t>
  </si>
  <si>
    <t>SKABONA CASINO ROYALE</t>
  </si>
  <si>
    <t>SE60715/2020</t>
  </si>
  <si>
    <t>SKABONA ROYAL LOOK</t>
  </si>
  <si>
    <t>SE60717/2020</t>
  </si>
  <si>
    <t>SKABONA CROWN PRINCE</t>
  </si>
  <si>
    <t>SE60718/2020</t>
  </si>
  <si>
    <t>SKABONA MIDNIGHT QUEEN</t>
  </si>
  <si>
    <t>SE60784/2011</t>
  </si>
  <si>
    <t>RUDÄNGENS KEZZIE</t>
  </si>
  <si>
    <t>SE60967/2010</t>
  </si>
  <si>
    <t>AMYFIELD DANCING ON MY OWN</t>
  </si>
  <si>
    <t>SE60970/2010</t>
  </si>
  <si>
    <t>AMYFIELD DRESSED UP</t>
  </si>
  <si>
    <t>SE60971/2010</t>
  </si>
  <si>
    <t>AMYFIELD DANCING IN THE MOONLIGHT</t>
  </si>
  <si>
    <t>SE60972/2010</t>
  </si>
  <si>
    <t>AMYFIELD DAD I'M BAD</t>
  </si>
  <si>
    <t>SE60973/2010</t>
  </si>
  <si>
    <t>AMYFIELD DAYS OF THUNDER</t>
  </si>
  <si>
    <t>SE61056/2011</t>
  </si>
  <si>
    <t>COUNTRY OF LOVE GRETA GARBO</t>
  </si>
  <si>
    <t>SE61057/2011</t>
  </si>
  <si>
    <t>COUNTRY OF LOVE GORGEOUS GLORIA</t>
  </si>
  <si>
    <t>SE61059/2011</t>
  </si>
  <si>
    <t>COUNTRY OF LOVE GENTLE KING</t>
  </si>
  <si>
    <t>SE61189/2010</t>
  </si>
  <si>
    <t>CRONYS MUSIC MOMENT</t>
  </si>
  <si>
    <t>SE61190/2010</t>
  </si>
  <si>
    <t>CRONYS MARBLE MUSIC</t>
  </si>
  <si>
    <t>SE61191/2010</t>
  </si>
  <si>
    <t>CRONYS MAGIC MUSIC</t>
  </si>
  <si>
    <t>SE61192/2010</t>
  </si>
  <si>
    <t>CRONYS MAJOR MUSIC</t>
  </si>
  <si>
    <t>SE61193/2010</t>
  </si>
  <si>
    <t>CRONYS MOONLIGHT MUSIC</t>
  </si>
  <si>
    <t>SE61194/2010</t>
  </si>
  <si>
    <t>CRONYS MORNING MUSIC</t>
  </si>
  <si>
    <t>SE61195/2010</t>
  </si>
  <si>
    <t>CRONYS MUSIC MAID</t>
  </si>
  <si>
    <t>SE61269/2011</t>
  </si>
  <si>
    <t>EUROTOP KING CREOLE</t>
  </si>
  <si>
    <t>SE61270/2011</t>
  </si>
  <si>
    <t>EUROTOP KING FOREVER</t>
  </si>
  <si>
    <t>SE61398/2010</t>
  </si>
  <si>
    <t>SPIREAN'S LIKE A ROCK</t>
  </si>
  <si>
    <t>SE61399/2010</t>
  </si>
  <si>
    <t>SPIREAN'S AMAZING GRACE</t>
  </si>
  <si>
    <t>SE61532/2022</t>
  </si>
  <si>
    <t>BLUSHING SUPERMAN</t>
  </si>
  <si>
    <t>SE61533/2022</t>
  </si>
  <si>
    <t>BLUSHING SUNNY BOY</t>
  </si>
  <si>
    <t>SE61534/2022</t>
  </si>
  <si>
    <t>BLUSHING SUMMER FLIRT</t>
  </si>
  <si>
    <t>SE61626/2022</t>
  </si>
  <si>
    <t>KLUMMEKLOTTS SMOKEY BLACK CARDAMUM</t>
  </si>
  <si>
    <t>SE61627/2022</t>
  </si>
  <si>
    <t>KLUMMEKLOTTS SOUR BLACK GARLIC</t>
  </si>
  <si>
    <t>SE61630/2022</t>
  </si>
  <si>
    <t>KLUMMEKLOTTS HOT BLACK PEPPER</t>
  </si>
  <si>
    <t>SE61975/2011</t>
  </si>
  <si>
    <t>MY BELIEF'S MAGNETIC WISH IN BLUE</t>
  </si>
  <si>
    <t>SE61976/2011</t>
  </si>
  <si>
    <t>MY BELIEF'S MAGIC BLUE WIZARD</t>
  </si>
  <si>
    <t>SE61977/2011</t>
  </si>
  <si>
    <t>MY BELIEF'S MIDNIGHT WALTZ</t>
  </si>
  <si>
    <t>SE61979/2011</t>
  </si>
  <si>
    <t>MY BELIEF'S MAGNETIZED BLUE</t>
  </si>
  <si>
    <t>SE62194/2011</t>
  </si>
  <si>
    <t>DANTOS QUEENIE</t>
  </si>
  <si>
    <t>SE62195/2011</t>
  </si>
  <si>
    <t>DANTOS QUOWADIS</t>
  </si>
  <si>
    <t>SE62210/2021</t>
  </si>
  <si>
    <t>CALLAHORN'S JOHN LENNON</t>
  </si>
  <si>
    <t>SE62211/2021</t>
  </si>
  <si>
    <t>CALLAHORN'S PAUL MCCARTNEY</t>
  </si>
  <si>
    <t>SE62212/2021</t>
  </si>
  <si>
    <t>CALLAHORN'S GEORGE HARRISON</t>
  </si>
  <si>
    <t>SE62213/2021</t>
  </si>
  <si>
    <t>CALLAHORN'S RINGO STARR</t>
  </si>
  <si>
    <t>SE62215/2021</t>
  </si>
  <si>
    <t>CALLAHORN'S LUCY IN THE SKY</t>
  </si>
  <si>
    <t>SE62365/2010</t>
  </si>
  <si>
    <t>ONEWAY'S HOT DEAL</t>
  </si>
  <si>
    <t>SE62366/2010</t>
  </si>
  <si>
    <t>ONEWAY'S HOT STUFF</t>
  </si>
  <si>
    <t>SE62368/2010</t>
  </si>
  <si>
    <t>ONEWAY'S HOT TIP</t>
  </si>
  <si>
    <t>SE62371/2010</t>
  </si>
  <si>
    <t>ONEWAY'S HOT GOSSIP</t>
  </si>
  <si>
    <t>SE62372/2010</t>
  </si>
  <si>
    <t>ONEWAY'S HOT LINE</t>
  </si>
  <si>
    <t>SE62857/2020</t>
  </si>
  <si>
    <t>WIRINS BRIGHT LAVENDER</t>
  </si>
  <si>
    <t>SE62858/2020</t>
  </si>
  <si>
    <t>WIRINS VICTORIOUS SAGE</t>
  </si>
  <si>
    <t>SE62859/2020</t>
  </si>
  <si>
    <t>WIRINS FABULOUS VIOLET</t>
  </si>
  <si>
    <t>SE62860/2020</t>
  </si>
  <si>
    <t>WIRINS COOL BASIL</t>
  </si>
  <si>
    <t>SE63124/2021</t>
  </si>
  <si>
    <t>WIRINS PRIMA DONNA</t>
  </si>
  <si>
    <t>SE63125/2021</t>
  </si>
  <si>
    <t>WIRINS DOPPIA FACCIA</t>
  </si>
  <si>
    <t>SE63127/2021</t>
  </si>
  <si>
    <t>WIRINS BACIO ALL'ALBA</t>
  </si>
  <si>
    <t>SE63128/2021</t>
  </si>
  <si>
    <t>WIRINS NOTTE A CINECITTÁ</t>
  </si>
  <si>
    <t>SE63431/2020</t>
  </si>
  <si>
    <t>LISAR'S SPIRIT</t>
  </si>
  <si>
    <t>SE63432/2020</t>
  </si>
  <si>
    <t>LISAR'S HALO</t>
  </si>
  <si>
    <t>SE63488/2010</t>
  </si>
  <si>
    <t>GEMDALES ÖVERFÖRTJUSTA ÖRNIE</t>
  </si>
  <si>
    <t>SE63490/2010</t>
  </si>
  <si>
    <t>GEMDALES ÖNSKADE ÖSA-TÖSA</t>
  </si>
  <si>
    <t>SE63491/2010</t>
  </si>
  <si>
    <t>GEMDALES ÖMHJÄRTADE ÖNNIE</t>
  </si>
  <si>
    <t>SE64160/2010</t>
  </si>
  <si>
    <t>RUNNERWAY AMADEUS</t>
  </si>
  <si>
    <t>SE64286/2010</t>
  </si>
  <si>
    <t>COVERSTONE'S REX</t>
  </si>
  <si>
    <t>SE64287/2010</t>
  </si>
  <si>
    <t>COVERSTONE'S RITA</t>
  </si>
  <si>
    <t>SE65519/2021</t>
  </si>
  <si>
    <t>SWEETCAILEANZ DYNAMIC DONNA</t>
  </si>
  <si>
    <t>SE65520/2021</t>
  </si>
  <si>
    <t>SWEETCAILEANZ DYNAMIC DIVA</t>
  </si>
  <si>
    <t>SE65521/2021</t>
  </si>
  <si>
    <t>SWEETCAILEANZ DYNAMIC DIAMOND</t>
  </si>
  <si>
    <t>SE65522/2021</t>
  </si>
  <si>
    <t>SWEETCAILEANZ DYNAMIC DREAM</t>
  </si>
  <si>
    <t>SE65523/2021</t>
  </si>
  <si>
    <t>SWEETCAILEANZ DYNAMIC DOUGLAS</t>
  </si>
  <si>
    <t>SE65655/2010</t>
  </si>
  <si>
    <t>FUNNY-DANNY</t>
  </si>
  <si>
    <t>SE65656/2010</t>
  </si>
  <si>
    <t>LUCKY</t>
  </si>
  <si>
    <t>SE66075/2010</t>
  </si>
  <si>
    <t>CLARYS SPLENDID SNOWBALL</t>
  </si>
  <si>
    <t>SE66076/2010</t>
  </si>
  <si>
    <t>CLARYS SPLENDID SNOWMAN</t>
  </si>
  <si>
    <t>SE66077/2010</t>
  </si>
  <si>
    <t>CLARYS SPLENDID SNOWDROP</t>
  </si>
  <si>
    <t>SE67105/2010</t>
  </si>
  <si>
    <t>TOP-FASHION'S OLYMPIC WINNER</t>
  </si>
  <si>
    <t>SE67107/2010</t>
  </si>
  <si>
    <t>TOP-FASHION'S OLYMPIA</t>
  </si>
  <si>
    <t>SE67280/2010</t>
  </si>
  <si>
    <t>SEABOUND'S MAJOR STAR</t>
  </si>
  <si>
    <t>SE67281/2010</t>
  </si>
  <si>
    <t>SEABOUND'S STAR BOUND</t>
  </si>
  <si>
    <t>SE69711/2021</t>
  </si>
  <si>
    <t>SWEETCAILEANZ ELECTRIC EANN</t>
  </si>
  <si>
    <t>SE69712/2021</t>
  </si>
  <si>
    <t>SWEETCAILEANZ ELECTRIC EBONY</t>
  </si>
  <si>
    <t>SE69713/2021</t>
  </si>
  <si>
    <t>SWEETCAILEANZ ELECTRIC ENNIS</t>
  </si>
  <si>
    <t>SE69714/2021</t>
  </si>
  <si>
    <t>SWEETCAILEANZ ELECTRIC EWAN</t>
  </si>
  <si>
    <t>SE71726/2021</t>
  </si>
  <si>
    <t>VISSEGÅRDEN'S BIG BEAUTY</t>
  </si>
  <si>
    <t>SE71727/2021</t>
  </si>
  <si>
    <t>VISSEGÅRDEN'S BIG BELLY</t>
  </si>
  <si>
    <t>SE71730/2021</t>
  </si>
  <si>
    <t>VISSEGÅRDEN'S BIG BIANCA</t>
  </si>
  <si>
    <t>SE71732/2021</t>
  </si>
  <si>
    <t>VISSEGÅRDEN'S BIG BRITA</t>
  </si>
  <si>
    <t>SE71733/2021</t>
  </si>
  <si>
    <t>DESTINY DE'LORS BRIGHT ILLUSION</t>
  </si>
  <si>
    <t>SE71734/2021</t>
  </si>
  <si>
    <t>DESTINY DE'LORS BLOWING INTHE WIND</t>
  </si>
  <si>
    <t>SE71735/2021</t>
  </si>
  <si>
    <t>DESTINY DE'LORS BONFIRE GOLDSTAR</t>
  </si>
  <si>
    <t>SE71736/2021</t>
  </si>
  <si>
    <t>DESTINY DE'LORS BLOSSOM PEARL</t>
  </si>
  <si>
    <t>SE71737/2021</t>
  </si>
  <si>
    <t>DESTINY DE'LORS BLACK ROCK QUEEN</t>
  </si>
  <si>
    <t>SE71738/2021</t>
  </si>
  <si>
    <t>DESTINY DE'LORS BORN STRONG</t>
  </si>
  <si>
    <t>SE71739/2021</t>
  </si>
  <si>
    <t>DESTINY DE'LORS BRING ME HOPE</t>
  </si>
  <si>
    <t>SLRSKO-003077</t>
  </si>
  <si>
    <t>AETHERLANDS THE MAIN ATTRACTION</t>
  </si>
  <si>
    <t>VDH-DCC13051</t>
  </si>
  <si>
    <t>WALL STREET'S RIVER PANDORA</t>
  </si>
  <si>
    <t>VDH-DCC13341</t>
  </si>
  <si>
    <t>WALL STREET'S T-REX</t>
  </si>
  <si>
    <t>VDH-DCC14246</t>
  </si>
  <si>
    <t>ADAM VOM TRAUMLAND</t>
  </si>
  <si>
    <t>VDHABRHCOK814</t>
  </si>
  <si>
    <t>ANETTE'S EMOTION BRADY</t>
  </si>
  <si>
    <t>VDHDCC09349</t>
  </si>
  <si>
    <t>GARRY VOM BOPPARDER HAMM</t>
  </si>
  <si>
    <t>VDHDCC09931</t>
  </si>
  <si>
    <t>VDHDCC13186</t>
  </si>
  <si>
    <t>CLAVONEN'S EAN</t>
  </si>
  <si>
    <t>VDHRHCOL70083</t>
  </si>
  <si>
    <t>CAMARO ROCK 'N' ROLL</t>
  </si>
  <si>
    <t>VDHZBRH68734</t>
  </si>
  <si>
    <t>UNCAS VON DER PRIGNITZER FLUR</t>
  </si>
  <si>
    <t>VDHZBRH68737</t>
  </si>
  <si>
    <t>URTE VON DER PRIGNITZER FLUR</t>
  </si>
  <si>
    <t>VDHZBRHCOK1108</t>
  </si>
  <si>
    <t>JACK MACK'S KADFAEL KLIS</t>
  </si>
  <si>
    <t>VDHZBRHCOK895</t>
  </si>
  <si>
    <t>KALALASSIE'S EITHER MONOLOGUE OR DI</t>
  </si>
  <si>
    <t>Ja</t>
  </si>
  <si>
    <t>Nej</t>
  </si>
  <si>
    <t>CMKU/CK/761/13</t>
  </si>
  <si>
    <t>BAMBOOCHA AL BADER</t>
  </si>
  <si>
    <t>FI33132/19</t>
  </si>
  <si>
    <t>TIMONAN KEEN KIND KENWARD</t>
  </si>
  <si>
    <t>SE32336/2025</t>
  </si>
  <si>
    <t>ESMEE WANNACHD ANYARU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</si>
</sst>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0000000000000"/>
    <numFmt numFmtId="165" formatCode="0.0"/>
    <numFmt numFmtId="166" formatCode="0.000"/>
  </numFmts>
  <fonts count="9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2"/>
      <color theme="1"/>
      <name val="Calibri"/>
      <family val="2"/>
      <scheme val="minor"/>
    </font>
    <font>
      <sz val="8"/>
      <name val="Calibri"/>
      <family val="2"/>
      <scheme val="minor"/>
    </font>
    <font>
      <i/>
      <sz val="9"/>
      <color theme="1"/>
      <name val="Calibri"/>
      <family val="2"/>
      <scheme val="minor"/>
    </font>
    <font>
      <sz val="11"/>
      <color rgb="FF000000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00B050"/>
        <bgColor indexed="64"/>
      </patternFill>
    </fill>
    <fill>
      <patternFill patternType="solid">
        <fgColor theme="0"/>
        <bgColor indexed="64"/>
      </patternFill>
    </fill>
  </fills>
  <borders count="14">
    <border>
      <left/>
      <right/>
      <top/>
      <bottom/>
      <diagonal/>
    </border>
    <border>
      <left style="thin">
        <color rgb="FF00B050"/>
      </left>
      <right/>
      <top style="thin">
        <color rgb="FF00B050"/>
      </top>
      <bottom/>
      <diagonal/>
    </border>
    <border>
      <left/>
      <right/>
      <top style="thin">
        <color rgb="FF00B050"/>
      </top>
      <bottom/>
      <diagonal/>
    </border>
    <border>
      <left/>
      <right style="thin">
        <color rgb="FF00B050"/>
      </right>
      <top style="thin">
        <color rgb="FF00B050"/>
      </top>
      <bottom/>
      <diagonal/>
    </border>
    <border>
      <left style="thin">
        <color rgb="FF00B050"/>
      </left>
      <right/>
      <top/>
      <bottom style="thin">
        <color rgb="FF00B050"/>
      </bottom>
      <diagonal/>
    </border>
    <border>
      <left/>
      <right style="thin">
        <color rgb="FF00B050"/>
      </right>
      <top style="thin">
        <color rgb="FF00B050"/>
      </top>
      <bottom style="thin">
        <color rgb="FF00B050"/>
      </bottom>
      <diagonal/>
    </border>
    <border>
      <left/>
      <right/>
      <top style="thin">
        <color rgb="FF00B050"/>
      </top>
      <bottom style="thin">
        <color rgb="FF00B050"/>
      </bottom>
      <diagonal/>
    </border>
    <border>
      <left style="thin">
        <color rgb="FF00B050"/>
      </left>
      <right/>
      <top style="thin">
        <color rgb="FF00B050"/>
      </top>
      <bottom style="thin">
        <color rgb="FF00B050"/>
      </bottom>
      <diagonal/>
    </border>
    <border>
      <left/>
      <right style="thin">
        <color theme="0"/>
      </right>
      <top/>
      <bottom/>
      <diagonal/>
    </border>
    <border>
      <left/>
      <right/>
      <top/>
      <bottom style="thin">
        <color rgb="FF00B050"/>
      </bottom>
      <diagonal/>
    </border>
    <border>
      <left/>
      <right style="thin">
        <color rgb="FF00B050"/>
      </right>
      <top/>
      <bottom style="thin">
        <color rgb="FF00B050"/>
      </bottom>
      <diagonal/>
    </border>
    <border>
      <left style="thick">
        <color rgb="FF00B050"/>
      </left>
      <right style="thick">
        <color rgb="FF00B050"/>
      </right>
      <top style="thin">
        <color rgb="FF00B050"/>
      </top>
      <bottom style="thick">
        <color rgb="FF00B050"/>
      </bottom>
      <diagonal/>
    </border>
    <border>
      <left style="thin">
        <color rgb="FF00B050"/>
      </left>
      <right style="thin">
        <color rgb="FF00B050"/>
      </right>
      <top style="thin">
        <color rgb="FF00B050"/>
      </top>
      <bottom style="thin">
        <color rgb="FF00B050"/>
      </bottom>
      <diagonal/>
    </border>
    <border>
      <left style="thick">
        <color rgb="FF00B050"/>
      </left>
      <right style="thick">
        <color rgb="FF00B050"/>
      </right>
      <top style="thick">
        <color rgb="FF00B050"/>
      </top>
      <bottom style="thin">
        <color rgb="FF00B050"/>
      </bottom>
      <diagonal/>
    </border>
  </borders>
  <cellStyleXfs count="2">
    <xf numFmtId="0" fontId="0" fillId="0" borderId="0"/>
    <xf numFmtId="0" fontId="5" fillId="0" borderId="0"/>
  </cellStyleXfs>
  <cellXfs count="62">
    <xf numFmtId="0" fontId="0" fillId="0" borderId="0" xfId="0"/>
    <xf numFmtId="0" fontId="0" fillId="0" borderId="13" xfId="0" applyBorder="1" applyAlignment="1" applyProtection="1">
      <alignment horizontal="left" vertical="center"/>
      <protection locked="0"/>
    </xf>
    <xf numFmtId="0" fontId="0" fillId="0" borderId="0" xfId="0" applyAlignment="1">
      <alignment horizontal="left"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vertical="center"/>
    </xf>
    <xf numFmtId="2" fontId="0" fillId="0" borderId="0" xfId="0" applyNumberFormat="1" applyAlignment="1">
      <alignment horizontal="center" vertical="center"/>
    </xf>
    <xf numFmtId="49" fontId="0" fillId="0" borderId="0" xfId="0" applyNumberFormat="1"/>
    <xf numFmtId="49" fontId="0" fillId="2" borderId="8" xfId="0" applyNumberFormat="1" applyFill="1" applyBorder="1" applyAlignment="1">
      <alignment horizontal="center"/>
    </xf>
    <xf numFmtId="0" fontId="0" fillId="3" borderId="0" xfId="0" applyFill="1"/>
    <xf numFmtId="0" fontId="0" fillId="3" borderId="0" xfId="0" applyFill="1" applyAlignment="1">
      <alignment vertical="top"/>
    </xf>
    <xf numFmtId="0" fontId="3" fillId="3" borderId="0" xfId="0" applyFont="1" applyFill="1" applyAlignment="1">
      <alignment vertical="top"/>
    </xf>
    <xf numFmtId="0" fontId="0" fillId="3" borderId="0" xfId="0" applyFill="1" applyAlignment="1">
      <alignment horizontal="center"/>
    </xf>
    <xf numFmtId="0" fontId="0" fillId="0" borderId="0" xfId="0" applyAlignment="1">
      <alignment vertical="top"/>
    </xf>
    <xf numFmtId="0" fontId="2" fillId="3" borderId="0" xfId="0" applyFont="1" applyFill="1"/>
    <xf numFmtId="0" fontId="4" fillId="3" borderId="0" xfId="0" applyFont="1" applyFill="1" applyAlignment="1">
      <alignment horizontal="right" vertical="center"/>
    </xf>
    <xf numFmtId="0" fontId="1" fillId="2" borderId="7" xfId="0" applyFont="1" applyFill="1" applyBorder="1" applyAlignment="1">
      <alignment horizontal="center" vertical="center"/>
    </xf>
    <xf numFmtId="0" fontId="1" fillId="2" borderId="6" xfId="0" applyFont="1" applyFill="1" applyBorder="1" applyAlignment="1">
      <alignment horizontal="center" vertical="center"/>
    </xf>
    <xf numFmtId="0" fontId="1" fillId="2" borderId="6" xfId="0" applyFont="1" applyFill="1" applyBorder="1" applyAlignment="1">
      <alignment horizontal="center" vertical="center" wrapText="1"/>
    </xf>
    <xf numFmtId="0" fontId="1" fillId="2" borderId="5" xfId="0" applyFont="1" applyFill="1" applyBorder="1" applyAlignment="1">
      <alignment horizontal="center" vertical="center"/>
    </xf>
    <xf numFmtId="0" fontId="0" fillId="3" borderId="0" xfId="0" applyFill="1" applyAlignment="1">
      <alignment horizontal="left" vertical="center"/>
    </xf>
    <xf numFmtId="0" fontId="1" fillId="2" borderId="1" xfId="0" applyFont="1" applyFill="1" applyBorder="1" applyAlignment="1">
      <alignment horizontal="right" vertical="center"/>
    </xf>
    <xf numFmtId="165" fontId="0" fillId="3" borderId="7" xfId="0" applyNumberFormat="1" applyFill="1" applyBorder="1" applyAlignment="1">
      <alignment horizontal="center" vertical="center"/>
    </xf>
    <xf numFmtId="165" fontId="0" fillId="3" borderId="6" xfId="0" applyNumberFormat="1" applyFill="1" applyBorder="1" applyAlignment="1">
      <alignment horizontal="center" vertical="center"/>
    </xf>
    <xf numFmtId="165" fontId="0" fillId="3" borderId="5" xfId="0" applyNumberFormat="1" applyFill="1" applyBorder="1" applyAlignment="1">
      <alignment horizontal="center" vertical="center"/>
    </xf>
    <xf numFmtId="0" fontId="0" fillId="3" borderId="11" xfId="0" applyFill="1" applyBorder="1" applyAlignment="1">
      <alignment horizontal="left" vertical="center" wrapText="1"/>
    </xf>
    <xf numFmtId="0" fontId="1" fillId="2" borderId="4" xfId="0" applyFont="1" applyFill="1" applyBorder="1" applyAlignment="1">
      <alignment horizontal="right" vertical="center"/>
    </xf>
    <xf numFmtId="2" fontId="0" fillId="3" borderId="7" xfId="0" applyNumberFormat="1" applyFill="1" applyBorder="1" applyAlignment="1">
      <alignment horizontal="center" vertical="center"/>
    </xf>
    <xf numFmtId="2" fontId="0" fillId="3" borderId="6" xfId="0" applyNumberFormat="1" applyFill="1" applyBorder="1" applyAlignment="1">
      <alignment horizontal="center" vertical="center"/>
    </xf>
    <xf numFmtId="2" fontId="0" fillId="3" borderId="5" xfId="0" applyNumberFormat="1" applyFill="1" applyBorder="1" applyAlignment="1">
      <alignment horizontal="center" vertical="center"/>
    </xf>
    <xf numFmtId="164" fontId="0" fillId="0" borderId="0" xfId="0" applyNumberFormat="1"/>
    <xf numFmtId="0" fontId="7" fillId="3" borderId="0" xfId="0" applyFont="1" applyFill="1" applyAlignment="1">
      <alignment horizontal="left" vertical="top"/>
    </xf>
    <xf numFmtId="0" fontId="2" fillId="0" borderId="0" xfId="0" applyFont="1"/>
    <xf numFmtId="0" fontId="0" fillId="3" borderId="0" xfId="0" applyFill="1" applyAlignment="1">
      <alignment vertical="center"/>
    </xf>
    <xf numFmtId="2" fontId="7" fillId="3" borderId="0" xfId="0" applyNumberFormat="1" applyFont="1" applyFill="1" applyAlignment="1">
      <alignment horizontal="left" vertical="top"/>
    </xf>
    <xf numFmtId="2" fontId="0" fillId="3" borderId="0" xfId="0" applyNumberFormat="1" applyFill="1" applyAlignment="1">
      <alignment horizontal="center" vertical="top"/>
    </xf>
    <xf numFmtId="0" fontId="2" fillId="3" borderId="0" xfId="0" applyFont="1" applyFill="1" applyAlignment="1">
      <alignment horizontal="left" vertical="center"/>
    </xf>
    <xf numFmtId="0" fontId="0" fillId="3" borderId="0" xfId="0" applyFill="1" applyAlignment="1">
      <alignment horizontal="center" vertical="center"/>
    </xf>
    <xf numFmtId="0" fontId="2" fillId="3" borderId="0" xfId="0" applyFont="1" applyFill="1" applyAlignment="1">
      <alignment vertical="center" wrapText="1"/>
    </xf>
    <xf numFmtId="0" fontId="1" fillId="2" borderId="12" xfId="0" applyFont="1" applyFill="1" applyBorder="1" applyAlignment="1">
      <alignment horizontal="right" vertical="center"/>
    </xf>
    <xf numFmtId="0" fontId="0" fillId="3" borderId="7" xfId="0" applyFill="1" applyBorder="1"/>
    <xf numFmtId="166" fontId="0" fillId="3" borderId="6" xfId="0" applyNumberFormat="1" applyFill="1" applyBorder="1" applyAlignment="1">
      <alignment horizontal="center"/>
    </xf>
    <xf numFmtId="166" fontId="0" fillId="3" borderId="5" xfId="0" applyNumberFormat="1" applyFill="1" applyBorder="1" applyAlignment="1">
      <alignment horizontal="center"/>
    </xf>
    <xf numFmtId="165" fontId="0" fillId="3" borderId="0" xfId="0" applyNumberFormat="1" applyFill="1" applyAlignment="1">
      <alignment horizontal="center"/>
    </xf>
    <xf numFmtId="0" fontId="0" fillId="3" borderId="1" xfId="0" applyFill="1" applyBorder="1"/>
    <xf numFmtId="2" fontId="0" fillId="3" borderId="2" xfId="0" applyNumberFormat="1" applyFill="1" applyBorder="1" applyAlignment="1">
      <alignment horizontal="center"/>
    </xf>
    <xf numFmtId="2" fontId="0" fillId="3" borderId="3" xfId="0" applyNumberFormat="1" applyFill="1" applyBorder="1" applyAlignment="1">
      <alignment horizontal="center"/>
    </xf>
    <xf numFmtId="0" fontId="0" fillId="3" borderId="4" xfId="0" applyFill="1" applyBorder="1"/>
    <xf numFmtId="2" fontId="0" fillId="3" borderId="9" xfId="0" applyNumberFormat="1" applyFill="1" applyBorder="1" applyAlignment="1">
      <alignment horizontal="center"/>
    </xf>
    <xf numFmtId="2" fontId="0" fillId="3" borderId="10" xfId="0" applyNumberFormat="1" applyFill="1" applyBorder="1" applyAlignment="1">
      <alignment horizontal="center"/>
    </xf>
    <xf numFmtId="2" fontId="0" fillId="3" borderId="6" xfId="0" applyNumberFormat="1" applyFill="1" applyBorder="1" applyAlignment="1">
      <alignment horizontal="center"/>
    </xf>
    <xf numFmtId="2" fontId="0" fillId="3" borderId="5" xfId="0" applyNumberFormat="1" applyFill="1" applyBorder="1" applyAlignment="1">
      <alignment horizontal="center"/>
    </xf>
    <xf numFmtId="49" fontId="0" fillId="2" borderId="0" xfId="0" applyNumberFormat="1" applyFill="1" applyAlignment="1">
      <alignment horizontal="left"/>
    </xf>
    <xf numFmtId="49" fontId="0" fillId="2" borderId="0" xfId="0" applyNumberFormat="1" applyFill="1" applyAlignment="1">
      <alignment horizontal="center"/>
    </xf>
    <xf numFmtId="0" fontId="0" fillId="0" borderId="0" xfId="0" applyAlignment="1">
      <alignment horizontal="center"/>
    </xf>
    <xf numFmtId="2" fontId="0" fillId="2" borderId="0" xfId="0" applyNumberFormat="1" applyFill="1" applyAlignment="1">
      <alignment horizontal="center" wrapText="1"/>
    </xf>
    <xf numFmtId="2" fontId="0" fillId="2" borderId="8" xfId="0" applyNumberFormat="1" applyFill="1" applyBorder="1" applyAlignment="1">
      <alignment horizontal="center" wrapText="1"/>
    </xf>
    <xf numFmtId="165" fontId="0" fillId="2" borderId="0" xfId="0" applyNumberFormat="1" applyFill="1" applyAlignment="1">
      <alignment horizontal="center" wrapText="1"/>
    </xf>
    <xf numFmtId="165" fontId="0" fillId="2" borderId="8" xfId="0" applyNumberFormat="1" applyFill="1" applyBorder="1" applyAlignment="1">
      <alignment horizontal="center" wrapText="1"/>
    </xf>
    <xf numFmtId="165" fontId="0" fillId="0" borderId="0" xfId="0" applyNumberFormat="1" applyAlignment="1">
      <alignment horizontal="center" vertical="center"/>
    </xf>
    <xf numFmtId="165" fontId="8" fillId="0" borderId="0" xfId="0" applyNumberFormat="1" applyFont="1" applyAlignment="1">
      <alignment horizontal="center"/>
    </xf>
    <xf numFmtId="2" fontId="8" fillId="0" borderId="0" xfId="0" applyNumberFormat="1" applyFont="1" applyAlignment="1">
      <alignment horizontal="center"/>
    </xf>
    <xf numFmtId="0" fontId="0" fillId="0" borderId="0" xfId="0" applyAlignment="1">
      <alignment horizontal="left"/>
    </xf>
  </cellXfs>
  <cellStyles count="2">
    <cellStyle name="Normal" xfId="0" builtinId="0"/>
    <cellStyle name="Normal 2" xfId="1" xr:uid="{D1856E69-61FE-46F2-808F-35D0BD2DCBE5}"/>
  </cellStyles>
  <dxfs count="20">
    <dxf>
      <font>
        <strike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2" formatCode="0.0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2" formatCode="0.0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2" formatCode="0.0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color rgb="FF000000"/>
      </font>
      <numFmt numFmtId="2" formatCode="0.00"/>
      <alignment horizontal="center" vertical="center" textRotation="0" wrapText="0" indent="0" justifyLastLine="0" shrinkToFit="0" readingOrder="0"/>
    </dxf>
    <dxf>
      <font>
        <color rgb="FF000000"/>
      </font>
      <numFmt numFmtId="2" formatCode="0.0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2" formatCode="0.0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2" formatCode="0.0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65" formatCode="0.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65" formatCode="0.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65" formatCode="0.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65" formatCode="0.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color rgb="FF000000"/>
      </font>
      <numFmt numFmtId="165" formatCode="0.0"/>
      <alignment horizontal="center" vertical="center" textRotation="0" wrapText="0" indent="0" justifyLastLine="0" shrinkToFit="0" readingOrder="0"/>
    </dxf>
    <dxf>
      <font>
        <color rgb="FF000000"/>
      </font>
      <numFmt numFmtId="165" formatCode="0.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65" formatCode="0.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solid">
          <fgColor indexed="64"/>
          <bgColor rgb="FF00B050"/>
        </patternFill>
      </fill>
      <alignment vertical="bottom" textRotation="0" indent="0" justifyLastLine="0" shrinkToFit="0" readingOrder="0"/>
      <protection locked="1" hidden="0"/>
    </dxf>
  </dxfs>
  <tableStyles count="0" defaultTableStyle="TableStyleMedium2" defaultPivotStyle="PivotStyleLight16"/>
  <colors>
    <mruColors>
      <color rgb="FFCDFFE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theme" Target="theme/theme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connections" Target="connections.xml"/></Relationships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data_1" connectionId="1" xr16:uid="{0202DA6D-D8F3-4D83-BBCA-544ACB2E3A42}" autoFormatId="16" applyNumberFormats="0" applyBorderFormats="0" applyFontFormats="0" applyPatternFormats="0" applyAlignmentFormats="0" applyWidthHeightFormats="0">
  <queryTableRefresh nextId="27">
    <queryTableFields count="19">
      <queryTableField id="1" name="Column1" tableColumnId="1"/>
      <queryTableField id="17" dataBound="0" tableColumnId="6"/>
      <queryTableField id="18" dataBound="0" tableColumnId="11"/>
      <queryTableField id="25" dataBound="0" tableColumnId="18"/>
      <queryTableField id="26" dataBound="0" tableColumnId="19"/>
      <queryTableField id="2" name="Column2" tableColumnId="2"/>
      <queryTableField id="22" dataBound="0" tableColumnId="14"/>
      <queryTableField id="21" dataBound="0" tableColumnId="15"/>
      <queryTableField id="3" name="Column3" tableColumnId="3"/>
      <queryTableField id="4" name="Column4" tableColumnId="4"/>
      <queryTableField id="5" name="Column5" tableColumnId="5"/>
      <queryTableField id="19" dataBound="0" tableColumnId="12"/>
      <queryTableField id="7" name="Column7" tableColumnId="7"/>
      <queryTableField id="8" name="Column8" tableColumnId="8"/>
      <queryTableField id="24" dataBound="0" tableColumnId="16"/>
      <queryTableField id="23" dataBound="0" tableColumnId="17"/>
      <queryTableField id="9" name="Column9" tableColumnId="9"/>
      <queryTableField id="20" dataBound="0" tableColumnId="13"/>
      <queryTableField id="10" name="Column10" tableColumnId="10"/>
    </queryTableFields>
    <queryTableDeletedFields count="7">
      <deletedField name="Column12"/>
      <deletedField name="Column13"/>
      <deletedField name="Column14"/>
      <deletedField name="Column15"/>
      <deletedField name="Column16"/>
      <deletedField name="Column6"/>
      <deletedField name="Column11"/>
    </queryTableDeleted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6DC55B01-F2E0-4848-BA09-03E2E9C45295}" name="Avelsvärden" displayName="Avelsvärden" ref="A1:S9174" tableType="queryTable" totalsRowShown="0" headerRowDxfId="19">
  <autoFilter ref="A1:S9174" xr:uid="{6DC55B01-F2E0-4848-BA09-03E2E9C45295}"/>
  <sortState xmlns:xlrd2="http://schemas.microsoft.com/office/spreadsheetml/2017/richdata2" ref="A2:S9174">
    <sortCondition ref="D1:D9174"/>
  </sortState>
  <tableColumns count="19">
    <tableColumn id="1" xr3:uid="{B88EAA21-FCBB-4BF2-9973-C9D78E60D45E}" uniqueName="1" name="Regnr" queryTableFieldId="1" dataDxfId="18"/>
    <tableColumn id="6" xr3:uid="{7D12E714-FE63-405C-BDDB-0D07E2C44F8C}" uniqueName="6" name="Namn" queryTableFieldId="17" dataDxfId="17"/>
    <tableColumn id="11" xr3:uid="{35F2325B-904C-4571-8947-9086BB4CAF4D}" uniqueName="11" name="Kön" queryTableFieldId="18" dataDxfId="16"/>
    <tableColumn id="18" xr3:uid="{DB305A40-48A3-4274-80FB-4E9105D90EB7}" uniqueName="18" name="Födelseår" queryTableFieldId="25" dataDxfId="15"/>
    <tableColumn id="19" xr3:uid="{220882BA-E809-4A0A-88D4-9A913F2D6520}" uniqueName="19" name="Eget MH" queryTableFieldId="26" dataDxfId="14"/>
    <tableColumn id="2" xr3:uid="{1F6E3F2F-9D5B-4188-8743-733B65E84EA8}" uniqueName="2" name="Avelsvärde_x000a_Socialitet" queryTableFieldId="2" dataDxfId="13"/>
    <tableColumn id="14" xr3:uid="{B6D9F70E-7CC1-4146-A74F-482721B2BC03}" uniqueName="14" name="Avelsvärde_x000a_Lek" queryTableFieldId="22" dataDxfId="12"/>
    <tableColumn id="15" xr3:uid="{A10E14C2-C5F8-4E50-BD68-72E04D3A0F90}" uniqueName="15" name="Avelsvärde_x000a_Nyfikenhet / Orädsla" queryTableFieldId="21" dataDxfId="11"/>
    <tableColumn id="3" xr3:uid="{CCCF2369-5B32-494A-AF82-3A73FC7463DC}" uniqueName="3" name="Avelsvärde_x000a_Avståndslek" queryTableFieldId="3" dataDxfId="10"/>
    <tableColumn id="4" xr3:uid="{9AA11C9C-2F63-44CB-9A1F-7F470B213602}" uniqueName="4" name="Avelsvärde_x000a_Jakt" queryTableFieldId="4" dataDxfId="9"/>
    <tableColumn id="5" xr3:uid="{3D1C25A5-A664-4CD0-B98C-492F30F2DE13}" uniqueName="5" name="Avelsvärde_x000a_Aggressivitet " queryTableFieldId="5" dataDxfId="8"/>
    <tableColumn id="12" xr3:uid="{35ADD035-508E-43A8-B4A9-8DD04B2C26C2}" uniqueName="12" name="Avelsvärde_x000a_Skott" queryTableFieldId="19" dataDxfId="7"/>
    <tableColumn id="7" xr3:uid="{C859B4D7-22DF-4077-89A4-318B35B89E0D}" uniqueName="7" name="Säkerhet _x000a_Socialitet" queryTableFieldId="7" dataDxfId="6"/>
    <tableColumn id="8" xr3:uid="{C3CB2D03-EF9F-4E1E-9DB2-0229BAFEBFD6}" uniqueName="8" name="Säkerhet_x000a_Lek" queryTableFieldId="8" dataDxfId="5"/>
    <tableColumn id="16" xr3:uid="{8B77C871-0DCC-49D8-A937-0F8B3BE815AB}" uniqueName="16" name="Säkerhet_x000a_Nyfikenhet / Orädsla" queryTableFieldId="24" dataDxfId="4"/>
    <tableColumn id="17" xr3:uid="{3926B870-0562-4C62-9EE2-6B5C1E39E8E3}" uniqueName="17" name="Säkerhet_x000a_Avståndslek" queryTableFieldId="23" dataDxfId="3"/>
    <tableColumn id="9" xr3:uid="{30610227-A6C7-4B93-A5DF-F0A8F320F990}" uniqueName="9" name="Säkerhet_x000a_Jakt" queryTableFieldId="9" dataDxfId="2"/>
    <tableColumn id="13" xr3:uid="{09E874E4-5F2A-4797-AC7D-2DA385499807}" uniqueName="13" name="Säkerhet_x000a_Aggressivitet " queryTableFieldId="20" dataDxfId="1"/>
    <tableColumn id="10" xr3:uid="{0BBD4FFC-90F8-47A6-9FB1-2F459CB5845E}" uniqueName="10" name="Säkerhet_x000a_Skott" queryTableFieldId="10" dataDxfId="0"/>
  </tableColumns>
  <tableStyleInfo name="TableStyleMedium7" showFirstColumn="0" showLastColumn="0" showRowStripes="1" showColumnStripes="0"/>
</table>
</file>

<file path=xl/theme/theme1.xml><?xml version="1.0" encoding="utf-8"?>
<a:theme xmlns:a="http://schemas.openxmlformats.org/drawingml/2006/main" name="Tema Office 2013 – 2022">
  <a:themeElements>
    <a:clrScheme name="Office 2013 –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–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–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9DAF6D-352B-4710-946A-1F92DCA7CE72}">
  <sheetPr>
    <tabColor rgb="FF00B050"/>
  </sheetPr>
  <dimension ref="A1:S9174"/>
  <sheetViews>
    <sheetView tabSelected="1" zoomScaleNormal="100" workbookViewId="0">
      <pane ySplit="1" topLeftCell="A2" activePane="bottomLeft" state="frozen"/>
      <selection pane="bottomLeft" activeCell="B10" sqref="B10"/>
    </sheetView>
  </sheetViews>
  <sheetFormatPr defaultColWidth="8.77734375" defaultRowHeight="14.4" x14ac:dyDescent="0.3"/>
  <cols>
    <col min="1" max="1" width="18.6640625" style="2" customWidth="1"/>
    <col min="2" max="2" width="40.6640625" style="2" customWidth="1"/>
    <col min="3" max="3" width="7.6640625" style="3" customWidth="1"/>
    <col min="4" max="5" width="13.21875" style="3" customWidth="1"/>
    <col min="6" max="12" width="15.6640625" style="58" customWidth="1"/>
    <col min="13" max="19" width="15.6640625" style="5" customWidth="1"/>
    <col min="20" max="20" width="8.77734375" style="4"/>
    <col min="21" max="21" width="20.77734375" style="4" customWidth="1"/>
    <col min="22" max="16384" width="8.77734375" style="4"/>
  </cols>
  <sheetData>
    <row r="1" spans="1:19" s="6" customFormat="1" ht="46.5" customHeight="1" x14ac:dyDescent="0.3">
      <c r="A1" s="51" t="s">
        <v>0</v>
      </c>
      <c r="B1" s="51" t="s">
        <v>15</v>
      </c>
      <c r="C1" s="52" t="s">
        <v>17</v>
      </c>
      <c r="D1" s="52" t="s">
        <v>36</v>
      </c>
      <c r="E1" s="7" t="s">
        <v>37</v>
      </c>
      <c r="F1" s="56" t="s">
        <v>14</v>
      </c>
      <c r="G1" s="56" t="s">
        <v>22</v>
      </c>
      <c r="H1" s="56" t="s">
        <v>18</v>
      </c>
      <c r="I1" s="56" t="s">
        <v>19</v>
      </c>
      <c r="J1" s="56" t="s">
        <v>20</v>
      </c>
      <c r="K1" s="56" t="s">
        <v>33</v>
      </c>
      <c r="L1" s="57" t="s">
        <v>21</v>
      </c>
      <c r="M1" s="54" t="s">
        <v>13</v>
      </c>
      <c r="N1" s="54" t="s">
        <v>23</v>
      </c>
      <c r="O1" s="54" t="s">
        <v>24</v>
      </c>
      <c r="P1" s="54" t="s">
        <v>25</v>
      </c>
      <c r="Q1" s="54" t="s">
        <v>26</v>
      </c>
      <c r="R1" s="54" t="s">
        <v>34</v>
      </c>
      <c r="S1" s="55" t="s">
        <v>27</v>
      </c>
    </row>
    <row r="2" spans="1:19" x14ac:dyDescent="0.3">
      <c r="A2" s="61" t="s">
        <v>103</v>
      </c>
      <c r="B2" s="61" t="s">
        <v>104</v>
      </c>
      <c r="C2" s="53" t="s">
        <v>50</v>
      </c>
      <c r="D2" s="53" t="s">
        <v>54</v>
      </c>
      <c r="E2" s="53" t="s">
        <v>18193</v>
      </c>
      <c r="F2" s="59">
        <v>93.936820866672093</v>
      </c>
      <c r="G2" s="59">
        <v>91.191908901654699</v>
      </c>
      <c r="H2" s="59">
        <v>98.790894046731495</v>
      </c>
      <c r="I2" s="59">
        <v>96.658196985540499</v>
      </c>
      <c r="J2" s="59">
        <v>90.332529647832999</v>
      </c>
      <c r="K2" s="59">
        <v>109.17526845672801</v>
      </c>
      <c r="L2" s="59">
        <v>104.376182912658</v>
      </c>
      <c r="M2" s="60">
        <v>0.56715993519486696</v>
      </c>
      <c r="N2" s="60">
        <v>0.54745505618128398</v>
      </c>
      <c r="O2" s="60">
        <v>0.40382521409262601</v>
      </c>
      <c r="P2" s="60">
        <v>0.53852289668820197</v>
      </c>
      <c r="Q2" s="60">
        <v>0.50205284530540994</v>
      </c>
      <c r="R2" s="60">
        <v>0.411620340481895</v>
      </c>
      <c r="S2" s="60">
        <v>0.273721251603532</v>
      </c>
    </row>
    <row r="3" spans="1:19" x14ac:dyDescent="0.3">
      <c r="A3" s="61" t="s">
        <v>10512</v>
      </c>
      <c r="B3" s="61" t="s">
        <v>10513</v>
      </c>
      <c r="C3" s="53" t="s">
        <v>40</v>
      </c>
      <c r="D3" s="53" t="s">
        <v>54</v>
      </c>
      <c r="E3" s="53" t="s">
        <v>18194</v>
      </c>
      <c r="F3" s="59">
        <v>87.428541866685805</v>
      </c>
      <c r="G3" s="59">
        <v>83.078397429094906</v>
      </c>
      <c r="H3" s="59">
        <v>92.492117439332205</v>
      </c>
      <c r="I3" s="59">
        <v>85.602343101918095</v>
      </c>
      <c r="J3" s="59">
        <v>93.366348757863506</v>
      </c>
      <c r="K3" s="59">
        <v>101.65561449855799</v>
      </c>
      <c r="L3" s="59">
        <v>100.113457535932</v>
      </c>
      <c r="M3" s="60">
        <v>0.52147772560288996</v>
      </c>
      <c r="N3" s="60">
        <v>0.535371816493598</v>
      </c>
      <c r="O3" s="60">
        <v>0.49991923528042598</v>
      </c>
      <c r="P3" s="60">
        <v>0.50501047376196295</v>
      </c>
      <c r="Q3" s="60">
        <v>0.48106857445513601</v>
      </c>
      <c r="R3" s="60">
        <v>0.47081692169178402</v>
      </c>
      <c r="S3" s="60">
        <v>0.41183156213189298</v>
      </c>
    </row>
    <row r="4" spans="1:19" x14ac:dyDescent="0.3">
      <c r="A4" s="61" t="s">
        <v>10508</v>
      </c>
      <c r="B4" s="61" t="s">
        <v>10509</v>
      </c>
      <c r="C4" s="53" t="s">
        <v>40</v>
      </c>
      <c r="D4" s="53" t="s">
        <v>54</v>
      </c>
      <c r="E4" s="53" t="s">
        <v>18194</v>
      </c>
      <c r="F4" s="59">
        <v>87.428541866685805</v>
      </c>
      <c r="G4" s="59">
        <v>83.078397429094906</v>
      </c>
      <c r="H4" s="59">
        <v>92.492117439332205</v>
      </c>
      <c r="I4" s="59">
        <v>85.602343101918095</v>
      </c>
      <c r="J4" s="59">
        <v>93.366348757863506</v>
      </c>
      <c r="K4" s="59">
        <v>101.65561449855799</v>
      </c>
      <c r="L4" s="59">
        <v>100.113457535932</v>
      </c>
      <c r="M4" s="60">
        <v>0.52147772560288996</v>
      </c>
      <c r="N4" s="60">
        <v>0.535371816493598</v>
      </c>
      <c r="O4" s="60">
        <v>0.49991923528042598</v>
      </c>
      <c r="P4" s="60">
        <v>0.50501047376196295</v>
      </c>
      <c r="Q4" s="60">
        <v>0.48106857445513601</v>
      </c>
      <c r="R4" s="60">
        <v>0.47081692169178402</v>
      </c>
      <c r="S4" s="60">
        <v>0.41183156213189298</v>
      </c>
    </row>
    <row r="5" spans="1:19" x14ac:dyDescent="0.3">
      <c r="A5" s="61" t="s">
        <v>10506</v>
      </c>
      <c r="B5" s="61" t="s">
        <v>10507</v>
      </c>
      <c r="C5" s="53" t="s">
        <v>50</v>
      </c>
      <c r="D5" s="53" t="s">
        <v>54</v>
      </c>
      <c r="E5" s="53" t="s">
        <v>18194</v>
      </c>
      <c r="F5" s="59">
        <v>87.428541866685805</v>
      </c>
      <c r="G5" s="59">
        <v>83.078397429094906</v>
      </c>
      <c r="H5" s="59">
        <v>92.492117439332205</v>
      </c>
      <c r="I5" s="59">
        <v>85.602343101918095</v>
      </c>
      <c r="J5" s="59">
        <v>93.366348757863506</v>
      </c>
      <c r="K5" s="59">
        <v>101.65561449855799</v>
      </c>
      <c r="L5" s="59">
        <v>100.113457535932</v>
      </c>
      <c r="M5" s="60">
        <v>0.52147772560288996</v>
      </c>
      <c r="N5" s="60">
        <v>0.535371816493598</v>
      </c>
      <c r="O5" s="60">
        <v>0.49991923528042598</v>
      </c>
      <c r="P5" s="60">
        <v>0.50501047376196295</v>
      </c>
      <c r="Q5" s="60">
        <v>0.48106857445513601</v>
      </c>
      <c r="R5" s="60">
        <v>0.47081692169178402</v>
      </c>
      <c r="S5" s="60">
        <v>0.41183156213189298</v>
      </c>
    </row>
    <row r="6" spans="1:19" x14ac:dyDescent="0.3">
      <c r="A6" s="61" t="s">
        <v>10504</v>
      </c>
      <c r="B6" s="61" t="s">
        <v>10505</v>
      </c>
      <c r="C6" s="53" t="s">
        <v>50</v>
      </c>
      <c r="D6" s="53" t="s">
        <v>54</v>
      </c>
      <c r="E6" s="53" t="s">
        <v>18194</v>
      </c>
      <c r="F6" s="59">
        <v>87.428541866685805</v>
      </c>
      <c r="G6" s="59">
        <v>83.078397429094906</v>
      </c>
      <c r="H6" s="59">
        <v>92.492117439332205</v>
      </c>
      <c r="I6" s="59">
        <v>85.602343101918095</v>
      </c>
      <c r="J6" s="59">
        <v>93.366348757863506</v>
      </c>
      <c r="K6" s="59">
        <v>101.65561449855799</v>
      </c>
      <c r="L6" s="59">
        <v>100.113457535932</v>
      </c>
      <c r="M6" s="60">
        <v>0.52147772560288996</v>
      </c>
      <c r="N6" s="60">
        <v>0.535371816493598</v>
      </c>
      <c r="O6" s="60">
        <v>0.49991923528042598</v>
      </c>
      <c r="P6" s="60">
        <v>0.50501047376196295</v>
      </c>
      <c r="Q6" s="60">
        <v>0.48106857445513601</v>
      </c>
      <c r="R6" s="60">
        <v>0.47081692169178402</v>
      </c>
      <c r="S6" s="60">
        <v>0.41183156213189298</v>
      </c>
    </row>
    <row r="7" spans="1:19" x14ac:dyDescent="0.3">
      <c r="A7" s="61" t="s">
        <v>10510</v>
      </c>
      <c r="B7" s="61" t="s">
        <v>10511</v>
      </c>
      <c r="C7" s="53" t="s">
        <v>40</v>
      </c>
      <c r="D7" s="53" t="s">
        <v>54</v>
      </c>
      <c r="E7" s="53" t="s">
        <v>18194</v>
      </c>
      <c r="F7" s="59">
        <v>87.428541866685805</v>
      </c>
      <c r="G7" s="59">
        <v>83.078397429094906</v>
      </c>
      <c r="H7" s="59">
        <v>92.492117439332205</v>
      </c>
      <c r="I7" s="59">
        <v>85.602343101918095</v>
      </c>
      <c r="J7" s="59">
        <v>93.366348757863506</v>
      </c>
      <c r="K7" s="59">
        <v>101.65561449855799</v>
      </c>
      <c r="L7" s="59">
        <v>100.113457535932</v>
      </c>
      <c r="M7" s="60">
        <v>0.52147772560288996</v>
      </c>
      <c r="N7" s="60">
        <v>0.535371816493598</v>
      </c>
      <c r="O7" s="60">
        <v>0.49991923528042598</v>
      </c>
      <c r="P7" s="60">
        <v>0.50501047376196295</v>
      </c>
      <c r="Q7" s="60">
        <v>0.48106857445513601</v>
      </c>
      <c r="R7" s="60">
        <v>0.47081692169178402</v>
      </c>
      <c r="S7" s="60">
        <v>0.41183156213189298</v>
      </c>
    </row>
    <row r="8" spans="1:19" x14ac:dyDescent="0.3">
      <c r="A8" s="61" t="s">
        <v>1086</v>
      </c>
      <c r="B8" s="61" t="s">
        <v>1087</v>
      </c>
      <c r="C8" s="53" t="s">
        <v>50</v>
      </c>
      <c r="D8" s="53" t="s">
        <v>54</v>
      </c>
      <c r="E8" s="53" t="s">
        <v>18193</v>
      </c>
      <c r="F8" s="59">
        <v>92.009456774851998</v>
      </c>
      <c r="G8" s="59">
        <v>102.107777618057</v>
      </c>
      <c r="H8" s="59">
        <v>83.020783956065401</v>
      </c>
      <c r="I8" s="59">
        <v>88.862386631548802</v>
      </c>
      <c r="J8" s="59">
        <v>93.833758363643</v>
      </c>
      <c r="K8" s="59">
        <v>86.6172124223298</v>
      </c>
      <c r="L8" s="59">
        <v>105.046490686667</v>
      </c>
      <c r="M8" s="60">
        <v>0.62043521355417397</v>
      </c>
      <c r="N8" s="60">
        <v>0.65880861353641795</v>
      </c>
      <c r="O8" s="60">
        <v>0.62315662664251203</v>
      </c>
      <c r="P8" s="60">
        <v>0.58861603980314903</v>
      </c>
      <c r="Q8" s="60">
        <v>0.54921857696026</v>
      </c>
      <c r="R8" s="60">
        <v>0.56083112833680404</v>
      </c>
      <c r="S8" s="60">
        <v>0.46941376019370301</v>
      </c>
    </row>
    <row r="9" spans="1:19" x14ac:dyDescent="0.3">
      <c r="A9" s="61" t="s">
        <v>1378</v>
      </c>
      <c r="B9" s="61" t="s">
        <v>1087</v>
      </c>
      <c r="C9" s="53" t="s">
        <v>50</v>
      </c>
      <c r="D9" s="53" t="s">
        <v>54</v>
      </c>
      <c r="E9" s="53" t="s">
        <v>18193</v>
      </c>
      <c r="F9" s="59">
        <v>95.294100060647395</v>
      </c>
      <c r="G9" s="59">
        <v>91.698379191773796</v>
      </c>
      <c r="H9" s="59">
        <v>94.6827739249389</v>
      </c>
      <c r="I9" s="59">
        <v>97.562498349222096</v>
      </c>
      <c r="J9" s="59">
        <v>97.724873114628906</v>
      </c>
      <c r="K9" s="59">
        <v>102.727326547533</v>
      </c>
      <c r="L9" s="59">
        <v>116.983694412527</v>
      </c>
      <c r="M9" s="60">
        <v>0.61586056656247401</v>
      </c>
      <c r="N9" s="60">
        <v>0.61290371338282901</v>
      </c>
      <c r="O9" s="60">
        <v>0.50332851316851102</v>
      </c>
      <c r="P9" s="60">
        <v>0.58836834528790805</v>
      </c>
      <c r="Q9" s="60">
        <v>0.55136650250782404</v>
      </c>
      <c r="R9" s="60">
        <v>0.52588268903069801</v>
      </c>
      <c r="S9" s="60">
        <v>0.371013545452899</v>
      </c>
    </row>
    <row r="10" spans="1:19" x14ac:dyDescent="0.3">
      <c r="A10" s="61" t="s">
        <v>10211</v>
      </c>
      <c r="B10" s="61" t="s">
        <v>1131</v>
      </c>
      <c r="C10" s="53" t="s">
        <v>40</v>
      </c>
      <c r="D10" s="53" t="s">
        <v>54</v>
      </c>
      <c r="E10" s="53" t="s">
        <v>18194</v>
      </c>
      <c r="F10" s="59">
        <v>94.362677748101802</v>
      </c>
      <c r="G10" s="59">
        <v>94.912036171770694</v>
      </c>
      <c r="H10" s="59">
        <v>96.126362628267202</v>
      </c>
      <c r="I10" s="59">
        <v>98.474890564117104</v>
      </c>
      <c r="J10" s="59">
        <v>97.811242595648196</v>
      </c>
      <c r="K10" s="59">
        <v>105.23576407829501</v>
      </c>
      <c r="L10" s="59">
        <v>116.983694412527</v>
      </c>
      <c r="M10" s="60">
        <v>0.49370710416164598</v>
      </c>
      <c r="N10" s="60">
        <v>0.51493496720649201</v>
      </c>
      <c r="O10" s="60">
        <v>0.47758334569546901</v>
      </c>
      <c r="P10" s="60">
        <v>0.47657518900065399</v>
      </c>
      <c r="Q10" s="60">
        <v>0.45074981256406998</v>
      </c>
      <c r="R10" s="60">
        <v>0.44765648688539</v>
      </c>
      <c r="S10" s="60">
        <v>0.371013545452899</v>
      </c>
    </row>
    <row r="11" spans="1:19" x14ac:dyDescent="0.3">
      <c r="A11" s="61" t="s">
        <v>10490</v>
      </c>
      <c r="B11" s="61" t="s">
        <v>10491</v>
      </c>
      <c r="C11" s="53" t="s">
        <v>40</v>
      </c>
      <c r="D11" s="53" t="s">
        <v>54</v>
      </c>
      <c r="E11" s="53" t="s">
        <v>18194</v>
      </c>
      <c r="F11" s="59">
        <v>95.844222319798106</v>
      </c>
      <c r="G11" s="59">
        <v>94.640420659108997</v>
      </c>
      <c r="H11" s="59">
        <v>90.304653227811002</v>
      </c>
      <c r="I11" s="59">
        <v>93.290815254027095</v>
      </c>
      <c r="J11" s="59">
        <v>93.295793814995903</v>
      </c>
      <c r="K11" s="59">
        <v>106.02111025553999</v>
      </c>
      <c r="L11" s="59">
        <v>112.999836312407</v>
      </c>
      <c r="M11" s="60">
        <v>0.49425186473761501</v>
      </c>
      <c r="N11" s="60">
        <v>0.51944715238518402</v>
      </c>
      <c r="O11" s="60">
        <v>0.49480403598844103</v>
      </c>
      <c r="P11" s="60">
        <v>0.47808241687985198</v>
      </c>
      <c r="Q11" s="60">
        <v>0.45422449713985602</v>
      </c>
      <c r="R11" s="60">
        <v>0.45827823124933997</v>
      </c>
      <c r="S11" s="60">
        <v>0.41070185363270501</v>
      </c>
    </row>
    <row r="12" spans="1:19" x14ac:dyDescent="0.3">
      <c r="A12" s="61" t="s">
        <v>10209</v>
      </c>
      <c r="B12" s="61" t="s">
        <v>10210</v>
      </c>
      <c r="C12" s="53" t="s">
        <v>40</v>
      </c>
      <c r="D12" s="53" t="s">
        <v>54</v>
      </c>
      <c r="E12" s="53" t="s">
        <v>18194</v>
      </c>
      <c r="F12" s="59">
        <v>94.362677748101802</v>
      </c>
      <c r="G12" s="59">
        <v>94.912036171770694</v>
      </c>
      <c r="H12" s="59">
        <v>96.126362628267202</v>
      </c>
      <c r="I12" s="59">
        <v>98.474890564117104</v>
      </c>
      <c r="J12" s="59">
        <v>97.811242595648196</v>
      </c>
      <c r="K12" s="59">
        <v>105.23576407829501</v>
      </c>
      <c r="L12" s="59">
        <v>116.983694412527</v>
      </c>
      <c r="M12" s="60">
        <v>0.49370710416164598</v>
      </c>
      <c r="N12" s="60">
        <v>0.51493496720649201</v>
      </c>
      <c r="O12" s="60">
        <v>0.47758334569546901</v>
      </c>
      <c r="P12" s="60">
        <v>0.47657518900065399</v>
      </c>
      <c r="Q12" s="60">
        <v>0.45074981256406998</v>
      </c>
      <c r="R12" s="60">
        <v>0.44765648688539</v>
      </c>
      <c r="S12" s="60">
        <v>0.371013545452899</v>
      </c>
    </row>
    <row r="13" spans="1:19" x14ac:dyDescent="0.3">
      <c r="A13" s="61" t="s">
        <v>10212</v>
      </c>
      <c r="B13" s="61" t="s">
        <v>10213</v>
      </c>
      <c r="C13" s="53" t="s">
        <v>50</v>
      </c>
      <c r="D13" s="53" t="s">
        <v>54</v>
      </c>
      <c r="E13" s="53" t="s">
        <v>18194</v>
      </c>
      <c r="F13" s="59">
        <v>94.362677748101802</v>
      </c>
      <c r="G13" s="59">
        <v>94.912036171770694</v>
      </c>
      <c r="H13" s="59">
        <v>96.126362628267202</v>
      </c>
      <c r="I13" s="59">
        <v>98.474890564117104</v>
      </c>
      <c r="J13" s="59">
        <v>97.811242595648196</v>
      </c>
      <c r="K13" s="59">
        <v>105.23576407829501</v>
      </c>
      <c r="L13" s="59">
        <v>116.983694412527</v>
      </c>
      <c r="M13" s="60">
        <v>0.49370710416164598</v>
      </c>
      <c r="N13" s="60">
        <v>0.51493496720649201</v>
      </c>
      <c r="O13" s="60">
        <v>0.47758334569546901</v>
      </c>
      <c r="P13" s="60">
        <v>0.47657518900065399</v>
      </c>
      <c r="Q13" s="60">
        <v>0.45074981256406998</v>
      </c>
      <c r="R13" s="60">
        <v>0.44765648688539</v>
      </c>
      <c r="S13" s="60">
        <v>0.371013545452899</v>
      </c>
    </row>
    <row r="14" spans="1:19" x14ac:dyDescent="0.3">
      <c r="A14" s="61" t="s">
        <v>1575</v>
      </c>
      <c r="B14" s="61" t="s">
        <v>1576</v>
      </c>
      <c r="C14" s="53" t="s">
        <v>50</v>
      </c>
      <c r="D14" s="53" t="s">
        <v>54</v>
      </c>
      <c r="E14" s="53" t="s">
        <v>18193</v>
      </c>
      <c r="F14" s="59">
        <v>95.901832692697198</v>
      </c>
      <c r="G14" s="59">
        <v>87.5049287109142</v>
      </c>
      <c r="H14" s="59">
        <v>93.477297096929803</v>
      </c>
      <c r="I14" s="59">
        <v>90.677912556804401</v>
      </c>
      <c r="J14" s="59">
        <v>93.302477713482304</v>
      </c>
      <c r="K14" s="59">
        <v>107.287394467217</v>
      </c>
      <c r="L14" s="59">
        <v>120.953600498569</v>
      </c>
      <c r="M14" s="60">
        <v>0.68842899322642004</v>
      </c>
      <c r="N14" s="60">
        <v>0.73100704421605101</v>
      </c>
      <c r="O14" s="60">
        <v>0.691878731816711</v>
      </c>
      <c r="P14" s="60">
        <v>0.66188207226491602</v>
      </c>
      <c r="Q14" s="60">
        <v>0.62495993940656402</v>
      </c>
      <c r="R14" s="60">
        <v>0.63347952859685197</v>
      </c>
      <c r="S14" s="60">
        <v>0.56301507790665695</v>
      </c>
    </row>
    <row r="15" spans="1:19" x14ac:dyDescent="0.3">
      <c r="A15" s="61" t="s">
        <v>121</v>
      </c>
      <c r="B15" s="61" t="s">
        <v>122</v>
      </c>
      <c r="C15" s="53" t="s">
        <v>50</v>
      </c>
      <c r="D15" s="53" t="s">
        <v>54</v>
      </c>
      <c r="E15" s="53" t="s">
        <v>18193</v>
      </c>
      <c r="F15" s="59">
        <v>102.97700693772499</v>
      </c>
      <c r="G15" s="59">
        <v>103.21467324984501</v>
      </c>
      <c r="H15" s="59">
        <v>102.34826367786501</v>
      </c>
      <c r="I15" s="59">
        <v>93.491511634107198</v>
      </c>
      <c r="J15" s="59">
        <v>92.814417998227398</v>
      </c>
      <c r="K15" s="59">
        <v>103.090912422193</v>
      </c>
      <c r="L15" s="59">
        <v>108.979061183033</v>
      </c>
      <c r="M15" s="60">
        <v>0.49398919708028599</v>
      </c>
      <c r="N15" s="60">
        <v>0.56056600153845604</v>
      </c>
      <c r="O15" s="60">
        <v>0.50111426625743505</v>
      </c>
      <c r="P15" s="60">
        <v>0.452679048660866</v>
      </c>
      <c r="Q15" s="60">
        <v>0.39722935136767101</v>
      </c>
      <c r="R15" s="60">
        <v>0.41232200037705602</v>
      </c>
      <c r="S15" s="60">
        <v>0.31164908397740898</v>
      </c>
    </row>
    <row r="16" spans="1:19" x14ac:dyDescent="0.3">
      <c r="A16" s="61" t="s">
        <v>2975</v>
      </c>
      <c r="B16" s="61" t="s">
        <v>2976</v>
      </c>
      <c r="C16" s="53" t="s">
        <v>40</v>
      </c>
      <c r="D16" s="53" t="s">
        <v>54</v>
      </c>
      <c r="E16" s="53" t="s">
        <v>18193</v>
      </c>
      <c r="F16" s="59">
        <v>95.952233576382596</v>
      </c>
      <c r="G16" s="59">
        <v>89.062939995806701</v>
      </c>
      <c r="H16" s="59">
        <v>101.80296728582</v>
      </c>
      <c r="I16" s="59">
        <v>101.665046701788</v>
      </c>
      <c r="J16" s="59">
        <v>94.113507264337102</v>
      </c>
      <c r="K16" s="59">
        <v>89.626952190538006</v>
      </c>
      <c r="L16" s="59">
        <v>93.874024756505406</v>
      </c>
      <c r="M16" s="60">
        <v>0.68525798391395298</v>
      </c>
      <c r="N16" s="60">
        <v>0.72159738599826295</v>
      </c>
      <c r="O16" s="60">
        <v>0.68740145937832597</v>
      </c>
      <c r="P16" s="60">
        <v>0.65823938121609304</v>
      </c>
      <c r="Q16" s="60">
        <v>0.62170288440556698</v>
      </c>
      <c r="R16" s="60">
        <v>0.62745633333286599</v>
      </c>
      <c r="S16" s="60">
        <v>0.54277847090404696</v>
      </c>
    </row>
    <row r="17" spans="1:19" x14ac:dyDescent="0.3">
      <c r="A17" s="61" t="s">
        <v>11936</v>
      </c>
      <c r="B17" s="61" t="s">
        <v>11937</v>
      </c>
      <c r="C17" s="53" t="s">
        <v>50</v>
      </c>
      <c r="D17" s="53" t="s">
        <v>54</v>
      </c>
      <c r="E17" s="53" t="s">
        <v>18194</v>
      </c>
      <c r="F17" s="59">
        <v>95.318186308702494</v>
      </c>
      <c r="G17" s="59">
        <v>97.530819699508498</v>
      </c>
      <c r="H17" s="59">
        <v>94.844585154376801</v>
      </c>
      <c r="I17" s="59">
        <v>106.216546620624</v>
      </c>
      <c r="J17" s="59">
        <v>97.332312072282605</v>
      </c>
      <c r="K17" s="59">
        <v>94.957087402040798</v>
      </c>
      <c r="L17" s="59">
        <v>98.429329449274107</v>
      </c>
      <c r="M17" s="60">
        <v>0.51797629512562504</v>
      </c>
      <c r="N17" s="60">
        <v>0.54122811405404503</v>
      </c>
      <c r="O17" s="60">
        <v>0.51785412657110097</v>
      </c>
      <c r="P17" s="60">
        <v>0.50137140879775499</v>
      </c>
      <c r="Q17" s="60">
        <v>0.47658554589028201</v>
      </c>
      <c r="R17" s="60">
        <v>0.47952221300181902</v>
      </c>
      <c r="S17" s="60">
        <v>0.418625580566929</v>
      </c>
    </row>
    <row r="18" spans="1:19" x14ac:dyDescent="0.3">
      <c r="A18" s="61" t="s">
        <v>9628</v>
      </c>
      <c r="B18" s="61" t="s">
        <v>9629</v>
      </c>
      <c r="C18" s="53" t="s">
        <v>40</v>
      </c>
      <c r="D18" s="53" t="s">
        <v>54</v>
      </c>
      <c r="E18" s="53" t="s">
        <v>18194</v>
      </c>
      <c r="F18" s="59">
        <v>106.929445547149</v>
      </c>
      <c r="G18" s="59">
        <v>100.13770772928601</v>
      </c>
      <c r="H18" s="59">
        <v>90.794273939125105</v>
      </c>
      <c r="I18" s="59">
        <v>97.488637118030596</v>
      </c>
      <c r="J18" s="59">
        <v>87.433696331711403</v>
      </c>
      <c r="K18" s="59">
        <v>95.206520223145603</v>
      </c>
      <c r="L18" s="59">
        <v>89.474619869055502</v>
      </c>
      <c r="M18" s="60">
        <v>0.57201486927757395</v>
      </c>
      <c r="N18" s="60">
        <v>0.589920216795359</v>
      </c>
      <c r="O18" s="60">
        <v>0.57117548846438904</v>
      </c>
      <c r="P18" s="60">
        <v>0.55946246477389805</v>
      </c>
      <c r="Q18" s="60">
        <v>0.54021889561250802</v>
      </c>
      <c r="R18" s="60">
        <v>0.54279275994282705</v>
      </c>
      <c r="S18" s="60">
        <v>0.49849498530833802</v>
      </c>
    </row>
    <row r="19" spans="1:19" x14ac:dyDescent="0.3">
      <c r="A19" s="61" t="s">
        <v>9201</v>
      </c>
      <c r="B19" s="61" t="s">
        <v>9202</v>
      </c>
      <c r="C19" s="53" t="s">
        <v>40</v>
      </c>
      <c r="D19" s="53" t="s">
        <v>54</v>
      </c>
      <c r="E19" s="53" t="s">
        <v>18194</v>
      </c>
      <c r="F19" s="59">
        <v>112.55541414899101</v>
      </c>
      <c r="G19" s="59">
        <v>104.587238287885</v>
      </c>
      <c r="H19" s="59">
        <v>97.792484606792996</v>
      </c>
      <c r="I19" s="59">
        <v>104.665253960518</v>
      </c>
      <c r="J19" s="59">
        <v>90.898610003398403</v>
      </c>
      <c r="K19" s="59">
        <v>98.175055732607305</v>
      </c>
      <c r="L19" s="59">
        <v>99.285871497612703</v>
      </c>
      <c r="M19" s="60">
        <v>0.56555977302318206</v>
      </c>
      <c r="N19" s="60">
        <v>0.57916843315266597</v>
      </c>
      <c r="O19" s="60">
        <v>0.56283092265483703</v>
      </c>
      <c r="P19" s="60">
        <v>0.55032328427350796</v>
      </c>
      <c r="Q19" s="60">
        <v>0.53214556376891298</v>
      </c>
      <c r="R19" s="60">
        <v>0.53491763620438004</v>
      </c>
      <c r="S19" s="60">
        <v>0.49085391763802699</v>
      </c>
    </row>
    <row r="20" spans="1:19" x14ac:dyDescent="0.3">
      <c r="A20" s="61" t="s">
        <v>744</v>
      </c>
      <c r="B20" s="61" t="s">
        <v>745</v>
      </c>
      <c r="C20" s="53" t="s">
        <v>50</v>
      </c>
      <c r="D20" s="53" t="s">
        <v>54</v>
      </c>
      <c r="E20" s="53" t="s">
        <v>18193</v>
      </c>
      <c r="F20" s="59">
        <v>103.373146523085</v>
      </c>
      <c r="G20" s="59">
        <v>96.194824858456002</v>
      </c>
      <c r="H20" s="59">
        <v>101.415620379326</v>
      </c>
      <c r="I20" s="59">
        <v>107.443759805857</v>
      </c>
      <c r="J20" s="59">
        <v>111.314469347008</v>
      </c>
      <c r="K20" s="59">
        <v>106.594598776815</v>
      </c>
      <c r="L20" s="59">
        <v>107.14490150817799</v>
      </c>
      <c r="M20" s="60">
        <v>0.674919658868536</v>
      </c>
      <c r="N20" s="60">
        <v>0.70352519671806601</v>
      </c>
      <c r="O20" s="60">
        <v>0.67503470044939395</v>
      </c>
      <c r="P20" s="60">
        <v>0.65021416382027797</v>
      </c>
      <c r="Q20" s="60">
        <v>0.62219301787707404</v>
      </c>
      <c r="R20" s="60">
        <v>0.63002786922260501</v>
      </c>
      <c r="S20" s="60">
        <v>0.57163411443215695</v>
      </c>
    </row>
    <row r="21" spans="1:19" x14ac:dyDescent="0.3">
      <c r="A21" s="61" t="s">
        <v>736</v>
      </c>
      <c r="B21" s="61" t="s">
        <v>737</v>
      </c>
      <c r="C21" s="53" t="s">
        <v>40</v>
      </c>
      <c r="D21" s="53" t="s">
        <v>54</v>
      </c>
      <c r="E21" s="53" t="s">
        <v>18193</v>
      </c>
      <c r="F21" s="59">
        <v>108.300996252727</v>
      </c>
      <c r="G21" s="59">
        <v>107.210785271034</v>
      </c>
      <c r="H21" s="59">
        <v>104.37970738462199</v>
      </c>
      <c r="I21" s="59">
        <v>106.67991727368199</v>
      </c>
      <c r="J21" s="59">
        <v>111.232863048521</v>
      </c>
      <c r="K21" s="59">
        <v>102.849196441533</v>
      </c>
      <c r="L21" s="59">
        <v>100.24221788346399</v>
      </c>
      <c r="M21" s="60">
        <v>0.67521014857763695</v>
      </c>
      <c r="N21" s="60">
        <v>0.70380605252563799</v>
      </c>
      <c r="O21" s="60">
        <v>0.67535149766462299</v>
      </c>
      <c r="P21" s="60">
        <v>0.65049164203826804</v>
      </c>
      <c r="Q21" s="60">
        <v>0.62246818854261199</v>
      </c>
      <c r="R21" s="60">
        <v>0.63033396959294397</v>
      </c>
      <c r="S21" s="60">
        <v>0.57194639884697396</v>
      </c>
    </row>
    <row r="22" spans="1:19" x14ac:dyDescent="0.3">
      <c r="A22" s="61" t="s">
        <v>9618</v>
      </c>
      <c r="B22" s="61" t="s">
        <v>9619</v>
      </c>
      <c r="C22" s="53" t="s">
        <v>40</v>
      </c>
      <c r="D22" s="53" t="s">
        <v>54</v>
      </c>
      <c r="E22" s="53" t="s">
        <v>18194</v>
      </c>
      <c r="F22" s="59">
        <v>105.566251294978</v>
      </c>
      <c r="G22" s="59">
        <v>100.807219600119</v>
      </c>
      <c r="H22" s="59">
        <v>104.163396774502</v>
      </c>
      <c r="I22" s="59">
        <v>110.220420313522</v>
      </c>
      <c r="J22" s="59">
        <v>112.57697814342301</v>
      </c>
      <c r="K22" s="59">
        <v>101.08686157179</v>
      </c>
      <c r="L22" s="59">
        <v>101.94899148417301</v>
      </c>
      <c r="M22" s="60">
        <v>0.58826027668101999</v>
      </c>
      <c r="N22" s="60">
        <v>0.60035332228226201</v>
      </c>
      <c r="O22" s="60">
        <v>0.58427778797753904</v>
      </c>
      <c r="P22" s="60">
        <v>0.57119763712330196</v>
      </c>
      <c r="Q22" s="60">
        <v>0.55281443481998305</v>
      </c>
      <c r="R22" s="60">
        <v>0.55643889959707105</v>
      </c>
      <c r="S22" s="60">
        <v>0.51251606448650899</v>
      </c>
    </row>
    <row r="23" spans="1:19" x14ac:dyDescent="0.3">
      <c r="A23" s="61" t="s">
        <v>738</v>
      </c>
      <c r="B23" s="61" t="s">
        <v>739</v>
      </c>
      <c r="C23" s="53" t="s">
        <v>40</v>
      </c>
      <c r="D23" s="53" t="s">
        <v>54</v>
      </c>
      <c r="E23" s="53" t="s">
        <v>18193</v>
      </c>
      <c r="F23" s="59">
        <v>105.92989356153301</v>
      </c>
      <c r="G23" s="59">
        <v>95.223746838424006</v>
      </c>
      <c r="H23" s="59">
        <v>104.11312980460301</v>
      </c>
      <c r="I23" s="59">
        <v>109.90719015152401</v>
      </c>
      <c r="J23" s="59">
        <v>112.54232804152301</v>
      </c>
      <c r="K23" s="59">
        <v>100.36429298086</v>
      </c>
      <c r="L23" s="59">
        <v>103.07457440560199</v>
      </c>
      <c r="M23" s="60">
        <v>0.67413857622605</v>
      </c>
      <c r="N23" s="60">
        <v>0.70343447930519998</v>
      </c>
      <c r="O23" s="60">
        <v>0.67391684409413199</v>
      </c>
      <c r="P23" s="60">
        <v>0.65017450732214299</v>
      </c>
      <c r="Q23" s="60">
        <v>0.62229825363963998</v>
      </c>
      <c r="R23" s="60">
        <v>0.62920724645439896</v>
      </c>
      <c r="S23" s="60">
        <v>0.57162343356082301</v>
      </c>
    </row>
    <row r="24" spans="1:19" x14ac:dyDescent="0.3">
      <c r="A24" s="61" t="s">
        <v>760</v>
      </c>
      <c r="B24" s="61" t="s">
        <v>761</v>
      </c>
      <c r="C24" s="53" t="s">
        <v>50</v>
      </c>
      <c r="D24" s="53" t="s">
        <v>54</v>
      </c>
      <c r="E24" s="53" t="s">
        <v>18193</v>
      </c>
      <c r="F24" s="59">
        <v>115.848348347382</v>
      </c>
      <c r="G24" s="59">
        <v>108.222608903107</v>
      </c>
      <c r="H24" s="59">
        <v>99.517881517257294</v>
      </c>
      <c r="I24" s="59">
        <v>106.743008732416</v>
      </c>
      <c r="J24" s="59">
        <v>93.132291662851301</v>
      </c>
      <c r="K24" s="59">
        <v>95.402588741980907</v>
      </c>
      <c r="L24" s="59">
        <v>85.2349655428104</v>
      </c>
      <c r="M24" s="60">
        <v>0.72022691460697297</v>
      </c>
      <c r="N24" s="60">
        <v>0.75407005744468103</v>
      </c>
      <c r="O24" s="60">
        <v>0.72271130568951703</v>
      </c>
      <c r="P24" s="60">
        <v>0.69754343893224102</v>
      </c>
      <c r="Q24" s="60">
        <v>0.66694259879845796</v>
      </c>
      <c r="R24" s="60">
        <v>0.67443709750124203</v>
      </c>
      <c r="S24" s="60">
        <v>0.61222582031281703</v>
      </c>
    </row>
    <row r="25" spans="1:19" x14ac:dyDescent="0.3">
      <c r="A25" s="61" t="s">
        <v>9616</v>
      </c>
      <c r="B25" s="61" t="s">
        <v>9617</v>
      </c>
      <c r="C25" s="53" t="s">
        <v>40</v>
      </c>
      <c r="D25" s="53" t="s">
        <v>54</v>
      </c>
      <c r="E25" s="53" t="s">
        <v>18194</v>
      </c>
      <c r="F25" s="59">
        <v>105.566251294978</v>
      </c>
      <c r="G25" s="59">
        <v>100.807219600119</v>
      </c>
      <c r="H25" s="59">
        <v>104.163396774502</v>
      </c>
      <c r="I25" s="59">
        <v>110.220420313522</v>
      </c>
      <c r="J25" s="59">
        <v>112.57697814342301</v>
      </c>
      <c r="K25" s="59">
        <v>101.08686157179</v>
      </c>
      <c r="L25" s="59">
        <v>101.94899148417301</v>
      </c>
      <c r="M25" s="60">
        <v>0.58826027668101999</v>
      </c>
      <c r="N25" s="60">
        <v>0.60035332228226201</v>
      </c>
      <c r="O25" s="60">
        <v>0.58427778797753904</v>
      </c>
      <c r="P25" s="60">
        <v>0.57119763712330196</v>
      </c>
      <c r="Q25" s="60">
        <v>0.55281443481998305</v>
      </c>
      <c r="R25" s="60">
        <v>0.55643889959707105</v>
      </c>
      <c r="S25" s="60">
        <v>0.51251606448650899</v>
      </c>
    </row>
    <row r="26" spans="1:19" x14ac:dyDescent="0.3">
      <c r="A26" s="61" t="s">
        <v>764</v>
      </c>
      <c r="B26" s="61" t="s">
        <v>765</v>
      </c>
      <c r="C26" s="53" t="s">
        <v>50</v>
      </c>
      <c r="D26" s="53" t="s">
        <v>54</v>
      </c>
      <c r="E26" s="53" t="s">
        <v>18193</v>
      </c>
      <c r="F26" s="59">
        <v>105.130022580202</v>
      </c>
      <c r="G26" s="59">
        <v>106.80851967445101</v>
      </c>
      <c r="H26" s="59">
        <v>96.141756651403995</v>
      </c>
      <c r="I26" s="59">
        <v>106.061188278213</v>
      </c>
      <c r="J26" s="59">
        <v>86.351869960806795</v>
      </c>
      <c r="K26" s="59">
        <v>97.074293735243302</v>
      </c>
      <c r="L26" s="59">
        <v>87.088490613206901</v>
      </c>
      <c r="M26" s="60">
        <v>0.662487225256567</v>
      </c>
      <c r="N26" s="60">
        <v>0.69647151124476403</v>
      </c>
      <c r="O26" s="60">
        <v>0.66451542393434704</v>
      </c>
      <c r="P26" s="60">
        <v>0.64103204205639697</v>
      </c>
      <c r="Q26" s="60">
        <v>0.612052682449018</v>
      </c>
      <c r="R26" s="60">
        <v>0.61820979518867003</v>
      </c>
      <c r="S26" s="60">
        <v>0.55948453574769796</v>
      </c>
    </row>
    <row r="27" spans="1:19" x14ac:dyDescent="0.3">
      <c r="A27" s="61" t="s">
        <v>9622</v>
      </c>
      <c r="B27" s="61" t="s">
        <v>9623</v>
      </c>
      <c r="C27" s="53" t="s">
        <v>50</v>
      </c>
      <c r="D27" s="53" t="s">
        <v>54</v>
      </c>
      <c r="E27" s="53" t="s">
        <v>18194</v>
      </c>
      <c r="F27" s="59">
        <v>105.566251294978</v>
      </c>
      <c r="G27" s="59">
        <v>100.807219600119</v>
      </c>
      <c r="H27" s="59">
        <v>104.163396774502</v>
      </c>
      <c r="I27" s="59">
        <v>110.220420313522</v>
      </c>
      <c r="J27" s="59">
        <v>112.57697814342301</v>
      </c>
      <c r="K27" s="59">
        <v>101.08686157179</v>
      </c>
      <c r="L27" s="59">
        <v>101.94899148417301</v>
      </c>
      <c r="M27" s="60">
        <v>0.58826027668101999</v>
      </c>
      <c r="N27" s="60">
        <v>0.60035332228226201</v>
      </c>
      <c r="O27" s="60">
        <v>0.58427778797753904</v>
      </c>
      <c r="P27" s="60">
        <v>0.57119763712330196</v>
      </c>
      <c r="Q27" s="60">
        <v>0.55281443481998305</v>
      </c>
      <c r="R27" s="60">
        <v>0.55643889959707105</v>
      </c>
      <c r="S27" s="60">
        <v>0.51251606448650899</v>
      </c>
    </row>
    <row r="28" spans="1:19" x14ac:dyDescent="0.3">
      <c r="A28" s="61" t="s">
        <v>752</v>
      </c>
      <c r="B28" s="61" t="s">
        <v>753</v>
      </c>
      <c r="C28" s="53" t="s">
        <v>40</v>
      </c>
      <c r="D28" s="53" t="s">
        <v>54</v>
      </c>
      <c r="E28" s="53" t="s">
        <v>18193</v>
      </c>
      <c r="F28" s="59">
        <v>101.359503415272</v>
      </c>
      <c r="G28" s="59">
        <v>100.44739474867499</v>
      </c>
      <c r="H28" s="59">
        <v>85.513707948550206</v>
      </c>
      <c r="I28" s="59">
        <v>94.465722661065598</v>
      </c>
      <c r="J28" s="59">
        <v>86.163176508951594</v>
      </c>
      <c r="K28" s="59">
        <v>94.718289602499098</v>
      </c>
      <c r="L28" s="59">
        <v>87.390300581763995</v>
      </c>
      <c r="M28" s="60">
        <v>0.662487225256567</v>
      </c>
      <c r="N28" s="60">
        <v>0.69647376772292902</v>
      </c>
      <c r="O28" s="60">
        <v>0.66451542393434704</v>
      </c>
      <c r="P28" s="60">
        <v>0.64102950246006896</v>
      </c>
      <c r="Q28" s="60">
        <v>0.612052682449018</v>
      </c>
      <c r="R28" s="60">
        <v>0.61820493559579603</v>
      </c>
      <c r="S28" s="60">
        <v>0.55948177986817405</v>
      </c>
    </row>
    <row r="29" spans="1:19" x14ac:dyDescent="0.3">
      <c r="A29" s="61" t="s">
        <v>750</v>
      </c>
      <c r="B29" s="61" t="s">
        <v>751</v>
      </c>
      <c r="C29" s="53" t="s">
        <v>50</v>
      </c>
      <c r="D29" s="53" t="s">
        <v>54</v>
      </c>
      <c r="E29" s="53" t="s">
        <v>18193</v>
      </c>
      <c r="F29" s="59">
        <v>108.67561660513</v>
      </c>
      <c r="G29" s="59">
        <v>93.056555309331998</v>
      </c>
      <c r="H29" s="59">
        <v>108.527810361102</v>
      </c>
      <c r="I29" s="59">
        <v>107.915211765278</v>
      </c>
      <c r="J29" s="59">
        <v>108.572671450922</v>
      </c>
      <c r="K29" s="59">
        <v>95.9004568134349</v>
      </c>
      <c r="L29" s="59">
        <v>101.74783832118899</v>
      </c>
      <c r="M29" s="60">
        <v>0.69973910118724603</v>
      </c>
      <c r="N29" s="60">
        <v>0.72962633930480303</v>
      </c>
      <c r="O29" s="60">
        <v>0.70049240910948596</v>
      </c>
      <c r="P29" s="60">
        <v>0.67465296212367598</v>
      </c>
      <c r="Q29" s="60">
        <v>0.64538268425203404</v>
      </c>
      <c r="R29" s="60">
        <v>0.65380934479999198</v>
      </c>
      <c r="S29" s="60">
        <v>0.593209735684877</v>
      </c>
    </row>
    <row r="30" spans="1:19" x14ac:dyDescent="0.3">
      <c r="A30" s="61" t="s">
        <v>748</v>
      </c>
      <c r="B30" s="61" t="s">
        <v>749</v>
      </c>
      <c r="C30" s="53" t="s">
        <v>50</v>
      </c>
      <c r="D30" s="53" t="s">
        <v>54</v>
      </c>
      <c r="E30" s="53" t="s">
        <v>18193</v>
      </c>
      <c r="F30" s="59">
        <v>94.522083924005798</v>
      </c>
      <c r="G30" s="59">
        <v>100.807219600119</v>
      </c>
      <c r="H30" s="59">
        <v>104.163396774502</v>
      </c>
      <c r="I30" s="59">
        <v>110.220420313522</v>
      </c>
      <c r="J30" s="59">
        <v>112.57697814342301</v>
      </c>
      <c r="K30" s="59">
        <v>101.08686157179</v>
      </c>
      <c r="L30" s="59">
        <v>101.94899148417301</v>
      </c>
      <c r="M30" s="60">
        <v>0.67501518767715096</v>
      </c>
      <c r="N30" s="60">
        <v>0.60035332228226201</v>
      </c>
      <c r="O30" s="60">
        <v>0.58427778797753904</v>
      </c>
      <c r="P30" s="60">
        <v>0.57119763712330196</v>
      </c>
      <c r="Q30" s="60">
        <v>0.55281443481998305</v>
      </c>
      <c r="R30" s="60">
        <v>0.55643889959707105</v>
      </c>
      <c r="S30" s="60">
        <v>0.51251606448650899</v>
      </c>
    </row>
    <row r="31" spans="1:19" x14ac:dyDescent="0.3">
      <c r="A31" s="61" t="s">
        <v>756</v>
      </c>
      <c r="B31" s="61" t="s">
        <v>757</v>
      </c>
      <c r="C31" s="53" t="s">
        <v>50</v>
      </c>
      <c r="D31" s="53" t="s">
        <v>54</v>
      </c>
      <c r="E31" s="53" t="s">
        <v>18193</v>
      </c>
      <c r="F31" s="59">
        <v>113.952525770872</v>
      </c>
      <c r="G31" s="59">
        <v>91.892859578198198</v>
      </c>
      <c r="H31" s="59">
        <v>85.370471669388607</v>
      </c>
      <c r="I31" s="59">
        <v>89.348537660024505</v>
      </c>
      <c r="J31" s="59">
        <v>86.0740900352625</v>
      </c>
      <c r="K31" s="59">
        <v>93.364058635684898</v>
      </c>
      <c r="L31" s="59">
        <v>84.972835102293899</v>
      </c>
      <c r="M31" s="60">
        <v>0.76118291961237705</v>
      </c>
      <c r="N31" s="60">
        <v>0.79241962389565002</v>
      </c>
      <c r="O31" s="60">
        <v>0.76009078845793099</v>
      </c>
      <c r="P31" s="60">
        <v>0.73938863791515197</v>
      </c>
      <c r="Q31" s="60">
        <v>0.708907267981981</v>
      </c>
      <c r="R31" s="60">
        <v>0.71365135648476696</v>
      </c>
      <c r="S31" s="60">
        <v>0.64779209108277203</v>
      </c>
    </row>
    <row r="32" spans="1:19" x14ac:dyDescent="0.3">
      <c r="A32" s="61" t="s">
        <v>654</v>
      </c>
      <c r="B32" s="61" t="s">
        <v>655</v>
      </c>
      <c r="C32" s="53" t="s">
        <v>40</v>
      </c>
      <c r="D32" s="53" t="s">
        <v>54</v>
      </c>
      <c r="E32" s="53" t="s">
        <v>18193</v>
      </c>
      <c r="F32" s="59">
        <v>109.182738630508</v>
      </c>
      <c r="G32" s="59">
        <v>102.032646428234</v>
      </c>
      <c r="H32" s="59">
        <v>82.883107680346299</v>
      </c>
      <c r="I32" s="59">
        <v>82.6913865542531</v>
      </c>
      <c r="J32" s="59">
        <v>90.9332118461043</v>
      </c>
      <c r="K32" s="59">
        <v>110.894300729237</v>
      </c>
      <c r="L32" s="59">
        <v>103.698036897139</v>
      </c>
      <c r="M32" s="60">
        <v>0.64564052994838095</v>
      </c>
      <c r="N32" s="60">
        <v>0.68388656764768396</v>
      </c>
      <c r="O32" s="60">
        <v>0.64884732606444995</v>
      </c>
      <c r="P32" s="60">
        <v>0.621043091550462</v>
      </c>
      <c r="Q32" s="60">
        <v>0.58791787181788602</v>
      </c>
      <c r="R32" s="60">
        <v>0.59558934212549097</v>
      </c>
      <c r="S32" s="60">
        <v>0.528872938159198</v>
      </c>
    </row>
    <row r="33" spans="1:19" x14ac:dyDescent="0.3">
      <c r="A33" s="61" t="s">
        <v>658</v>
      </c>
      <c r="B33" s="61" t="s">
        <v>659</v>
      </c>
      <c r="C33" s="53" t="s">
        <v>40</v>
      </c>
      <c r="D33" s="53" t="s">
        <v>54</v>
      </c>
      <c r="E33" s="53" t="s">
        <v>18193</v>
      </c>
      <c r="F33" s="59">
        <v>109.182738630508</v>
      </c>
      <c r="G33" s="59">
        <v>105.748930082605</v>
      </c>
      <c r="H33" s="59">
        <v>89.514073690700997</v>
      </c>
      <c r="I33" s="59">
        <v>82.6913865542531</v>
      </c>
      <c r="J33" s="59">
        <v>90.9332118461043</v>
      </c>
      <c r="K33" s="59">
        <v>110.894300729237</v>
      </c>
      <c r="L33" s="59">
        <v>107.735155415805</v>
      </c>
      <c r="M33" s="60">
        <v>0.64564052994838095</v>
      </c>
      <c r="N33" s="60">
        <v>0.68388656764768396</v>
      </c>
      <c r="O33" s="60">
        <v>0.64884732606444995</v>
      </c>
      <c r="P33" s="60">
        <v>0.621043091550462</v>
      </c>
      <c r="Q33" s="60">
        <v>0.58791787181788602</v>
      </c>
      <c r="R33" s="60">
        <v>0.59558934212549097</v>
      </c>
      <c r="S33" s="60">
        <v>0.528872938159198</v>
      </c>
    </row>
    <row r="34" spans="1:19" x14ac:dyDescent="0.3">
      <c r="A34" s="61" t="s">
        <v>9558</v>
      </c>
      <c r="B34" s="61" t="s">
        <v>9559</v>
      </c>
      <c r="C34" s="53" t="s">
        <v>40</v>
      </c>
      <c r="D34" s="53" t="s">
        <v>54</v>
      </c>
      <c r="E34" s="53" t="s">
        <v>18194</v>
      </c>
      <c r="F34" s="59">
        <v>105.532333925267</v>
      </c>
      <c r="G34" s="59">
        <v>99.257352181407796</v>
      </c>
      <c r="H34" s="59">
        <v>84.322808163580106</v>
      </c>
      <c r="I34" s="59">
        <v>84.034824196751998</v>
      </c>
      <c r="J34" s="59">
        <v>89.163498911838303</v>
      </c>
      <c r="K34" s="59">
        <v>106.82931456269</v>
      </c>
      <c r="L34" s="59">
        <v>107.658977418934</v>
      </c>
      <c r="M34" s="60">
        <v>0.54319446079739997</v>
      </c>
      <c r="N34" s="60">
        <v>0.56652762965413905</v>
      </c>
      <c r="O34" s="60">
        <v>0.54403695802414698</v>
      </c>
      <c r="P34" s="60">
        <v>0.52824697369573503</v>
      </c>
      <c r="Q34" s="60">
        <v>0.50509969288232004</v>
      </c>
      <c r="R34" s="60">
        <v>0.50842524114773102</v>
      </c>
      <c r="S34" s="60">
        <v>0.45728182150214097</v>
      </c>
    </row>
    <row r="35" spans="1:19" x14ac:dyDescent="0.3">
      <c r="A35" s="61" t="s">
        <v>656</v>
      </c>
      <c r="B35" s="61" t="s">
        <v>657</v>
      </c>
      <c r="C35" s="53" t="s">
        <v>50</v>
      </c>
      <c r="D35" s="53" t="s">
        <v>54</v>
      </c>
      <c r="E35" s="53" t="s">
        <v>18193</v>
      </c>
      <c r="F35" s="59">
        <v>104.843390766612</v>
      </c>
      <c r="G35" s="59">
        <v>103.438719911232</v>
      </c>
      <c r="H35" s="59">
        <v>85.207907759212603</v>
      </c>
      <c r="I35" s="59">
        <v>83.741351874326696</v>
      </c>
      <c r="J35" s="59">
        <v>88.705422634342298</v>
      </c>
      <c r="K35" s="59">
        <v>104.922549793637</v>
      </c>
      <c r="L35" s="59">
        <v>111.470472337122</v>
      </c>
      <c r="M35" s="60">
        <v>0.645649143119155</v>
      </c>
      <c r="N35" s="60">
        <v>0.68390525877510699</v>
      </c>
      <c r="O35" s="60">
        <v>0.64886506808813704</v>
      </c>
      <c r="P35" s="60">
        <v>0.62106450589831397</v>
      </c>
      <c r="Q35" s="60">
        <v>0.58794443097681404</v>
      </c>
      <c r="R35" s="60">
        <v>0.59561511623000096</v>
      </c>
      <c r="S35" s="60">
        <v>0.52889980435741002</v>
      </c>
    </row>
    <row r="36" spans="1:19" x14ac:dyDescent="0.3">
      <c r="A36" s="61" t="s">
        <v>652</v>
      </c>
      <c r="B36" s="61" t="s">
        <v>653</v>
      </c>
      <c r="C36" s="53" t="s">
        <v>40</v>
      </c>
      <c r="D36" s="53" t="s">
        <v>54</v>
      </c>
      <c r="E36" s="53" t="s">
        <v>18193</v>
      </c>
      <c r="F36" s="59">
        <v>109.182738630508</v>
      </c>
      <c r="G36" s="59">
        <v>98.316366814587496</v>
      </c>
      <c r="H36" s="59">
        <v>84.537946255967498</v>
      </c>
      <c r="I36" s="59">
        <v>82.6913865542531</v>
      </c>
      <c r="J36" s="59">
        <v>88.516729182487197</v>
      </c>
      <c r="K36" s="59">
        <v>104.651617602795</v>
      </c>
      <c r="L36" s="59">
        <v>105.716605922882</v>
      </c>
      <c r="M36" s="60">
        <v>0.64564052994838095</v>
      </c>
      <c r="N36" s="60">
        <v>0.68388656764768396</v>
      </c>
      <c r="O36" s="60">
        <v>0.64884732606444995</v>
      </c>
      <c r="P36" s="60">
        <v>0.621043091550462</v>
      </c>
      <c r="Q36" s="60">
        <v>0.58791787181788602</v>
      </c>
      <c r="R36" s="60">
        <v>0.59558934212549097</v>
      </c>
      <c r="S36" s="60">
        <v>0.528872938159198</v>
      </c>
    </row>
    <row r="37" spans="1:19" x14ac:dyDescent="0.3">
      <c r="A37" s="61" t="s">
        <v>10356</v>
      </c>
      <c r="B37" s="61" t="s">
        <v>10357</v>
      </c>
      <c r="C37" s="53" t="s">
        <v>40</v>
      </c>
      <c r="D37" s="53" t="s">
        <v>54</v>
      </c>
      <c r="E37" s="53" t="s">
        <v>18194</v>
      </c>
      <c r="F37" s="59">
        <v>96.564510371330897</v>
      </c>
      <c r="G37" s="59">
        <v>99.996068846504301</v>
      </c>
      <c r="H37" s="59">
        <v>96.688830731623995</v>
      </c>
      <c r="I37" s="59">
        <v>89.418533226951595</v>
      </c>
      <c r="J37" s="59">
        <v>96.140060459503005</v>
      </c>
      <c r="K37" s="59">
        <v>99.213968343112199</v>
      </c>
      <c r="L37" s="59">
        <v>101.43832405045799</v>
      </c>
      <c r="M37" s="60">
        <v>0.42997062463005697</v>
      </c>
      <c r="N37" s="60">
        <v>0.45355503267140501</v>
      </c>
      <c r="O37" s="60">
        <v>0.43012241666736001</v>
      </c>
      <c r="P37" s="60">
        <v>0.41327967370983998</v>
      </c>
      <c r="Q37" s="60">
        <v>0.38853939953009098</v>
      </c>
      <c r="R37" s="60">
        <v>0.39230152164568199</v>
      </c>
      <c r="S37" s="60">
        <v>0.33762416540352402</v>
      </c>
    </row>
    <row r="38" spans="1:19" x14ac:dyDescent="0.3">
      <c r="A38" s="61" t="s">
        <v>10352</v>
      </c>
      <c r="B38" s="61" t="s">
        <v>10353</v>
      </c>
      <c r="C38" s="53" t="s">
        <v>50</v>
      </c>
      <c r="D38" s="53" t="s">
        <v>54</v>
      </c>
      <c r="E38" s="53" t="s">
        <v>18194</v>
      </c>
      <c r="F38" s="59">
        <v>96.564510371330897</v>
      </c>
      <c r="G38" s="59">
        <v>99.996068846504301</v>
      </c>
      <c r="H38" s="59">
        <v>96.688830731623995</v>
      </c>
      <c r="I38" s="59">
        <v>89.418533226951595</v>
      </c>
      <c r="J38" s="59">
        <v>96.140060459503005</v>
      </c>
      <c r="K38" s="59">
        <v>99.213968343112199</v>
      </c>
      <c r="L38" s="59">
        <v>101.43832405045799</v>
      </c>
      <c r="M38" s="60">
        <v>0.42997062463005697</v>
      </c>
      <c r="N38" s="60">
        <v>0.45355503267140501</v>
      </c>
      <c r="O38" s="60">
        <v>0.43012241666736001</v>
      </c>
      <c r="P38" s="60">
        <v>0.41327967370983998</v>
      </c>
      <c r="Q38" s="60">
        <v>0.38853939953009098</v>
      </c>
      <c r="R38" s="60">
        <v>0.39230152164568199</v>
      </c>
      <c r="S38" s="60">
        <v>0.33762416540352402</v>
      </c>
    </row>
    <row r="39" spans="1:19" x14ac:dyDescent="0.3">
      <c r="A39" s="61" t="s">
        <v>10354</v>
      </c>
      <c r="B39" s="61" t="s">
        <v>10355</v>
      </c>
      <c r="C39" s="53" t="s">
        <v>50</v>
      </c>
      <c r="D39" s="53" t="s">
        <v>54</v>
      </c>
      <c r="E39" s="53" t="s">
        <v>18194</v>
      </c>
      <c r="F39" s="59">
        <v>96.564510371330897</v>
      </c>
      <c r="G39" s="59">
        <v>99.996068846504301</v>
      </c>
      <c r="H39" s="59">
        <v>96.688830731623995</v>
      </c>
      <c r="I39" s="59">
        <v>89.418533226951595</v>
      </c>
      <c r="J39" s="59">
        <v>96.140060459503005</v>
      </c>
      <c r="K39" s="59">
        <v>99.213968343112199</v>
      </c>
      <c r="L39" s="59">
        <v>101.43832405045799</v>
      </c>
      <c r="M39" s="60">
        <v>0.42997062463005697</v>
      </c>
      <c r="N39" s="60">
        <v>0.45355503267140501</v>
      </c>
      <c r="O39" s="60">
        <v>0.43012241666736001</v>
      </c>
      <c r="P39" s="60">
        <v>0.41327967370983998</v>
      </c>
      <c r="Q39" s="60">
        <v>0.38853939953009098</v>
      </c>
      <c r="R39" s="60">
        <v>0.39230152164568199</v>
      </c>
      <c r="S39" s="60">
        <v>0.33762416540352402</v>
      </c>
    </row>
    <row r="40" spans="1:19" x14ac:dyDescent="0.3">
      <c r="A40" s="61" t="s">
        <v>10350</v>
      </c>
      <c r="B40" s="61" t="s">
        <v>10351</v>
      </c>
      <c r="C40" s="53" t="s">
        <v>50</v>
      </c>
      <c r="D40" s="53" t="s">
        <v>54</v>
      </c>
      <c r="E40" s="53" t="s">
        <v>18194</v>
      </c>
      <c r="F40" s="59">
        <v>96.564510371330897</v>
      </c>
      <c r="G40" s="59">
        <v>99.996068846504301</v>
      </c>
      <c r="H40" s="59">
        <v>96.688830731623995</v>
      </c>
      <c r="I40" s="59">
        <v>89.418533226951595</v>
      </c>
      <c r="J40" s="59">
        <v>96.140060459503005</v>
      </c>
      <c r="K40" s="59">
        <v>99.213968343112199</v>
      </c>
      <c r="L40" s="59">
        <v>101.43832405045799</v>
      </c>
      <c r="M40" s="60">
        <v>0.42997062463005697</v>
      </c>
      <c r="N40" s="60">
        <v>0.45355503267140501</v>
      </c>
      <c r="O40" s="60">
        <v>0.43012241666736001</v>
      </c>
      <c r="P40" s="60">
        <v>0.41327967370983998</v>
      </c>
      <c r="Q40" s="60">
        <v>0.38853939953009098</v>
      </c>
      <c r="R40" s="60">
        <v>0.39230152164568199</v>
      </c>
      <c r="S40" s="60">
        <v>0.33762416540352402</v>
      </c>
    </row>
    <row r="41" spans="1:19" x14ac:dyDescent="0.3">
      <c r="A41" s="61" t="s">
        <v>10402</v>
      </c>
      <c r="B41" s="61" t="s">
        <v>10403</v>
      </c>
      <c r="C41" s="53" t="s">
        <v>40</v>
      </c>
      <c r="D41" s="53" t="s">
        <v>54</v>
      </c>
      <c r="E41" s="53" t="s">
        <v>18194</v>
      </c>
      <c r="F41" s="59">
        <v>107.476055911175</v>
      </c>
      <c r="G41" s="59">
        <v>98.244654044624298</v>
      </c>
      <c r="H41" s="59">
        <v>92.840090443896997</v>
      </c>
      <c r="I41" s="59">
        <v>98.611757350393106</v>
      </c>
      <c r="J41" s="59">
        <v>93.979337050821101</v>
      </c>
      <c r="K41" s="59">
        <v>104.741972287343</v>
      </c>
      <c r="L41" s="59"/>
      <c r="M41" s="60">
        <v>0.37660074064497401</v>
      </c>
      <c r="N41" s="60">
        <v>0.40455570938109398</v>
      </c>
      <c r="O41" s="60">
        <v>0.36602919015558499</v>
      </c>
      <c r="P41" s="60">
        <v>0.34644582232177001</v>
      </c>
      <c r="Q41" s="60">
        <v>0.31934040748634202</v>
      </c>
      <c r="R41" s="60">
        <v>0.32346593384640199</v>
      </c>
      <c r="S41" s="60">
        <v>0.27179871546025403</v>
      </c>
    </row>
    <row r="42" spans="1:19" x14ac:dyDescent="0.3">
      <c r="A42" s="61" t="s">
        <v>11124</v>
      </c>
      <c r="B42" s="61" t="s">
        <v>11125</v>
      </c>
      <c r="C42" s="53" t="s">
        <v>40</v>
      </c>
      <c r="D42" s="53" t="s">
        <v>54</v>
      </c>
      <c r="E42" s="53" t="s">
        <v>18194</v>
      </c>
      <c r="F42" s="59">
        <v>92.232382920116706</v>
      </c>
      <c r="G42" s="59">
        <v>96.996284444165994</v>
      </c>
      <c r="H42" s="59">
        <v>99.207557678860297</v>
      </c>
      <c r="I42" s="59">
        <v>98.707797631450404</v>
      </c>
      <c r="J42" s="59">
        <v>99.814896802858797</v>
      </c>
      <c r="K42" s="59">
        <v>96.494894320581693</v>
      </c>
      <c r="L42" s="59">
        <v>102.632019309418</v>
      </c>
      <c r="M42" s="60">
        <v>0.48553046270893102</v>
      </c>
      <c r="N42" s="60">
        <v>0.51095830324292701</v>
      </c>
      <c r="O42" s="60">
        <v>0.48325452113751399</v>
      </c>
      <c r="P42" s="60">
        <v>0.46217917537032499</v>
      </c>
      <c r="Q42" s="60">
        <v>0.43534101455688601</v>
      </c>
      <c r="R42" s="60">
        <v>0.44184521834096602</v>
      </c>
      <c r="S42" s="60">
        <v>0.38386569112261698</v>
      </c>
    </row>
    <row r="43" spans="1:19" x14ac:dyDescent="0.3">
      <c r="A43" s="61" t="s">
        <v>11120</v>
      </c>
      <c r="B43" s="61" t="s">
        <v>11121</v>
      </c>
      <c r="C43" s="53" t="s">
        <v>40</v>
      </c>
      <c r="D43" s="53" t="s">
        <v>54</v>
      </c>
      <c r="E43" s="53" t="s">
        <v>18194</v>
      </c>
      <c r="F43" s="59">
        <v>92.232382920116706</v>
      </c>
      <c r="G43" s="59">
        <v>96.996284444165994</v>
      </c>
      <c r="H43" s="59">
        <v>99.207557678860297</v>
      </c>
      <c r="I43" s="59">
        <v>98.707797631450404</v>
      </c>
      <c r="J43" s="59">
        <v>99.814896802858797</v>
      </c>
      <c r="K43" s="59">
        <v>96.494894320581693</v>
      </c>
      <c r="L43" s="59">
        <v>102.632019309418</v>
      </c>
      <c r="M43" s="60">
        <v>0.48553046270893102</v>
      </c>
      <c r="N43" s="60">
        <v>0.51095830324292701</v>
      </c>
      <c r="O43" s="60">
        <v>0.48325452113751399</v>
      </c>
      <c r="P43" s="60">
        <v>0.46217917537032499</v>
      </c>
      <c r="Q43" s="60">
        <v>0.43534101455688601</v>
      </c>
      <c r="R43" s="60">
        <v>0.44184521834096602</v>
      </c>
      <c r="S43" s="60">
        <v>0.38386569112261698</v>
      </c>
    </row>
    <row r="44" spans="1:19" x14ac:dyDescent="0.3">
      <c r="A44" s="61" t="s">
        <v>11122</v>
      </c>
      <c r="B44" s="61" t="s">
        <v>11123</v>
      </c>
      <c r="C44" s="53" t="s">
        <v>40</v>
      </c>
      <c r="D44" s="53" t="s">
        <v>54</v>
      </c>
      <c r="E44" s="53" t="s">
        <v>18194</v>
      </c>
      <c r="F44" s="59">
        <v>92.232382920116706</v>
      </c>
      <c r="G44" s="59">
        <v>96.996284444165994</v>
      </c>
      <c r="H44" s="59">
        <v>99.207557678860297</v>
      </c>
      <c r="I44" s="59">
        <v>98.707797631450404</v>
      </c>
      <c r="J44" s="59">
        <v>99.814896802858797</v>
      </c>
      <c r="K44" s="59">
        <v>96.494894320581693</v>
      </c>
      <c r="L44" s="59">
        <v>102.632019309418</v>
      </c>
      <c r="M44" s="60">
        <v>0.48553046270893102</v>
      </c>
      <c r="N44" s="60">
        <v>0.51095830324292701</v>
      </c>
      <c r="O44" s="60">
        <v>0.48325452113751399</v>
      </c>
      <c r="P44" s="60">
        <v>0.46217917537032499</v>
      </c>
      <c r="Q44" s="60">
        <v>0.43534101455688601</v>
      </c>
      <c r="R44" s="60">
        <v>0.44184521834096602</v>
      </c>
      <c r="S44" s="60">
        <v>0.38386569112261698</v>
      </c>
    </row>
    <row r="45" spans="1:19" x14ac:dyDescent="0.3">
      <c r="A45" s="61" t="s">
        <v>11128</v>
      </c>
      <c r="B45" s="61" t="s">
        <v>11129</v>
      </c>
      <c r="C45" s="53" t="s">
        <v>40</v>
      </c>
      <c r="D45" s="53" t="s">
        <v>54</v>
      </c>
      <c r="E45" s="53" t="s">
        <v>18194</v>
      </c>
      <c r="F45" s="59">
        <v>92.232382920116706</v>
      </c>
      <c r="G45" s="59">
        <v>96.996284444165994</v>
      </c>
      <c r="H45" s="59">
        <v>99.207557678860297</v>
      </c>
      <c r="I45" s="59">
        <v>98.707797631450404</v>
      </c>
      <c r="J45" s="59">
        <v>99.814896802858797</v>
      </c>
      <c r="K45" s="59">
        <v>96.494894320581693</v>
      </c>
      <c r="L45" s="59">
        <v>102.632019309418</v>
      </c>
      <c r="M45" s="60">
        <v>0.48553046270893102</v>
      </c>
      <c r="N45" s="60">
        <v>0.51095830324292701</v>
      </c>
      <c r="O45" s="60">
        <v>0.48325452113751399</v>
      </c>
      <c r="P45" s="60">
        <v>0.46217917537032499</v>
      </c>
      <c r="Q45" s="60">
        <v>0.43534101455688601</v>
      </c>
      <c r="R45" s="60">
        <v>0.44184521834096602</v>
      </c>
      <c r="S45" s="60">
        <v>0.38386569112261698</v>
      </c>
    </row>
    <row r="46" spans="1:19" x14ac:dyDescent="0.3">
      <c r="A46" s="61" t="s">
        <v>11130</v>
      </c>
      <c r="B46" s="61" t="s">
        <v>11131</v>
      </c>
      <c r="C46" s="53" t="s">
        <v>50</v>
      </c>
      <c r="D46" s="53" t="s">
        <v>54</v>
      </c>
      <c r="E46" s="53" t="s">
        <v>18194</v>
      </c>
      <c r="F46" s="59">
        <v>92.232382920116706</v>
      </c>
      <c r="G46" s="59">
        <v>96.996284444165994</v>
      </c>
      <c r="H46" s="59">
        <v>99.207557678860297</v>
      </c>
      <c r="I46" s="59">
        <v>98.707797631450404</v>
      </c>
      <c r="J46" s="59">
        <v>99.814896802858797</v>
      </c>
      <c r="K46" s="59">
        <v>96.494894320581693</v>
      </c>
      <c r="L46" s="59">
        <v>102.632019309418</v>
      </c>
      <c r="M46" s="60">
        <v>0.48553046270893102</v>
      </c>
      <c r="N46" s="60">
        <v>0.51095830324292701</v>
      </c>
      <c r="O46" s="60">
        <v>0.48325452113751399</v>
      </c>
      <c r="P46" s="60">
        <v>0.46217917537032499</v>
      </c>
      <c r="Q46" s="60">
        <v>0.43534101455688601</v>
      </c>
      <c r="R46" s="60">
        <v>0.44184521834096602</v>
      </c>
      <c r="S46" s="60">
        <v>0.38386569112261698</v>
      </c>
    </row>
    <row r="47" spans="1:19" x14ac:dyDescent="0.3">
      <c r="A47" s="61" t="s">
        <v>11126</v>
      </c>
      <c r="B47" s="61" t="s">
        <v>11127</v>
      </c>
      <c r="C47" s="53" t="s">
        <v>40</v>
      </c>
      <c r="D47" s="53" t="s">
        <v>54</v>
      </c>
      <c r="E47" s="53" t="s">
        <v>18194</v>
      </c>
      <c r="F47" s="59">
        <v>92.232382920116706</v>
      </c>
      <c r="G47" s="59">
        <v>96.996284444165994</v>
      </c>
      <c r="H47" s="59">
        <v>99.207557678860297</v>
      </c>
      <c r="I47" s="59">
        <v>98.707797631450404</v>
      </c>
      <c r="J47" s="59">
        <v>99.814896802858797</v>
      </c>
      <c r="K47" s="59">
        <v>96.494894320581693</v>
      </c>
      <c r="L47" s="59">
        <v>102.632019309418</v>
      </c>
      <c r="M47" s="60">
        <v>0.48553046270893102</v>
      </c>
      <c r="N47" s="60">
        <v>0.51095830324292701</v>
      </c>
      <c r="O47" s="60">
        <v>0.48325452113751399</v>
      </c>
      <c r="P47" s="60">
        <v>0.46217917537032499</v>
      </c>
      <c r="Q47" s="60">
        <v>0.43534101455688601</v>
      </c>
      <c r="R47" s="60">
        <v>0.44184521834096602</v>
      </c>
      <c r="S47" s="60">
        <v>0.38386569112261698</v>
      </c>
    </row>
    <row r="48" spans="1:19" x14ac:dyDescent="0.3">
      <c r="A48" s="61" t="s">
        <v>10207</v>
      </c>
      <c r="B48" s="61" t="s">
        <v>10208</v>
      </c>
      <c r="C48" s="53" t="s">
        <v>40</v>
      </c>
      <c r="D48" s="53" t="s">
        <v>54</v>
      </c>
      <c r="E48" s="53" t="s">
        <v>18194</v>
      </c>
      <c r="F48" s="59">
        <v>94.362677748101802</v>
      </c>
      <c r="G48" s="59">
        <v>94.912036171770694</v>
      </c>
      <c r="H48" s="59">
        <v>96.126362628267202</v>
      </c>
      <c r="I48" s="59">
        <v>98.474890564117104</v>
      </c>
      <c r="J48" s="59">
        <v>97.811242595648196</v>
      </c>
      <c r="K48" s="59">
        <v>105.23576407829501</v>
      </c>
      <c r="L48" s="59">
        <v>116.983694412527</v>
      </c>
      <c r="M48" s="60">
        <v>0.49370710416164598</v>
      </c>
      <c r="N48" s="60">
        <v>0.51493496720649201</v>
      </c>
      <c r="O48" s="60">
        <v>0.47758334569546901</v>
      </c>
      <c r="P48" s="60">
        <v>0.47657518900065399</v>
      </c>
      <c r="Q48" s="60">
        <v>0.45074981256406998</v>
      </c>
      <c r="R48" s="60">
        <v>0.44765648688539</v>
      </c>
      <c r="S48" s="60">
        <v>0.371013545452899</v>
      </c>
    </row>
    <row r="49" spans="1:19" x14ac:dyDescent="0.3">
      <c r="A49" s="61" t="s">
        <v>11820</v>
      </c>
      <c r="B49" s="61" t="s">
        <v>11821</v>
      </c>
      <c r="C49" s="53" t="s">
        <v>40</v>
      </c>
      <c r="D49" s="53" t="s">
        <v>54</v>
      </c>
      <c r="E49" s="53" t="s">
        <v>18194</v>
      </c>
      <c r="F49" s="59">
        <v>104.245603952636</v>
      </c>
      <c r="G49" s="59">
        <v>102.291252779912</v>
      </c>
      <c r="H49" s="59">
        <v>94.154176454798204</v>
      </c>
      <c r="I49" s="59">
        <v>98.926476508997496</v>
      </c>
      <c r="J49" s="59">
        <v>103.082078075496</v>
      </c>
      <c r="K49" s="59">
        <v>92.376176929187494</v>
      </c>
      <c r="L49" s="59">
        <v>94.919700307699003</v>
      </c>
      <c r="M49" s="60">
        <v>0.48161555788938099</v>
      </c>
      <c r="N49" s="60">
        <v>0.49905934875778102</v>
      </c>
      <c r="O49" s="60">
        <v>0.46669414347789601</v>
      </c>
      <c r="P49" s="60">
        <v>0.46154781945214501</v>
      </c>
      <c r="Q49" s="60">
        <v>0.43327916122825699</v>
      </c>
      <c r="R49" s="60">
        <v>0.430410287225507</v>
      </c>
      <c r="S49" s="60">
        <v>0.34736066286566097</v>
      </c>
    </row>
    <row r="50" spans="1:19" x14ac:dyDescent="0.3">
      <c r="A50" s="61" t="s">
        <v>2877</v>
      </c>
      <c r="B50" s="61" t="s">
        <v>2878</v>
      </c>
      <c r="C50" s="53" t="s">
        <v>40</v>
      </c>
      <c r="D50" s="53" t="s">
        <v>54</v>
      </c>
      <c r="E50" s="53" t="s">
        <v>18193</v>
      </c>
      <c r="F50" s="59">
        <v>103.54355263177401</v>
      </c>
      <c r="G50" s="59">
        <v>105.178760895648</v>
      </c>
      <c r="H50" s="59">
        <v>95.9353065371849</v>
      </c>
      <c r="I50" s="59">
        <v>96.736248405897598</v>
      </c>
      <c r="J50" s="59">
        <v>105.101001491956</v>
      </c>
      <c r="K50" s="59">
        <v>93.935483217465404</v>
      </c>
      <c r="L50" s="59">
        <v>92.172855679851594</v>
      </c>
      <c r="M50" s="60">
        <v>0.60729713601180202</v>
      </c>
      <c r="N50" s="60">
        <v>0.64787893729925705</v>
      </c>
      <c r="O50" s="60">
        <v>0.60180785482900101</v>
      </c>
      <c r="P50" s="60">
        <v>0.57839930347499302</v>
      </c>
      <c r="Q50" s="60">
        <v>0.53933581634126704</v>
      </c>
      <c r="R50" s="60">
        <v>0.54286372106930803</v>
      </c>
      <c r="S50" s="60">
        <v>0.451159428159912</v>
      </c>
    </row>
    <row r="51" spans="1:19" x14ac:dyDescent="0.3">
      <c r="A51" s="61" t="s">
        <v>11822</v>
      </c>
      <c r="B51" s="61" t="s">
        <v>11823</v>
      </c>
      <c r="C51" s="53" t="s">
        <v>50</v>
      </c>
      <c r="D51" s="53" t="s">
        <v>54</v>
      </c>
      <c r="E51" s="53" t="s">
        <v>18194</v>
      </c>
      <c r="F51" s="59">
        <v>104.245603952636</v>
      </c>
      <c r="G51" s="59">
        <v>102.291252779912</v>
      </c>
      <c r="H51" s="59">
        <v>94.154176454798204</v>
      </c>
      <c r="I51" s="59">
        <v>98.926476508997496</v>
      </c>
      <c r="J51" s="59">
        <v>103.082078075496</v>
      </c>
      <c r="K51" s="59">
        <v>92.376176929187494</v>
      </c>
      <c r="L51" s="59">
        <v>94.919700307699003</v>
      </c>
      <c r="M51" s="60">
        <v>0.48161555788938099</v>
      </c>
      <c r="N51" s="60">
        <v>0.49905934875778102</v>
      </c>
      <c r="O51" s="60">
        <v>0.46669414347789601</v>
      </c>
      <c r="P51" s="60">
        <v>0.46154781945214501</v>
      </c>
      <c r="Q51" s="60">
        <v>0.43327916122825699</v>
      </c>
      <c r="R51" s="60">
        <v>0.430410287225507</v>
      </c>
      <c r="S51" s="60">
        <v>0.34736066286566097</v>
      </c>
    </row>
    <row r="52" spans="1:19" x14ac:dyDescent="0.3">
      <c r="A52" s="61" t="s">
        <v>11824</v>
      </c>
      <c r="B52" s="61" t="s">
        <v>11825</v>
      </c>
      <c r="C52" s="53" t="s">
        <v>50</v>
      </c>
      <c r="D52" s="53" t="s">
        <v>54</v>
      </c>
      <c r="E52" s="53" t="s">
        <v>18194</v>
      </c>
      <c r="F52" s="59">
        <v>104.245603952636</v>
      </c>
      <c r="G52" s="59">
        <v>102.291252779912</v>
      </c>
      <c r="H52" s="59">
        <v>94.154176454798204</v>
      </c>
      <c r="I52" s="59">
        <v>98.926476508997496</v>
      </c>
      <c r="J52" s="59">
        <v>103.082078075496</v>
      </c>
      <c r="K52" s="59">
        <v>92.376176929187494</v>
      </c>
      <c r="L52" s="59">
        <v>94.919700307699003</v>
      </c>
      <c r="M52" s="60">
        <v>0.48161555788938099</v>
      </c>
      <c r="N52" s="60">
        <v>0.49905934875778102</v>
      </c>
      <c r="O52" s="60">
        <v>0.46669414347789601</v>
      </c>
      <c r="P52" s="60">
        <v>0.46154781945214501</v>
      </c>
      <c r="Q52" s="60">
        <v>0.43327916122825699</v>
      </c>
      <c r="R52" s="60">
        <v>0.430410287225507</v>
      </c>
      <c r="S52" s="60">
        <v>0.34736066286566097</v>
      </c>
    </row>
    <row r="53" spans="1:19" x14ac:dyDescent="0.3">
      <c r="A53" s="61" t="s">
        <v>11818</v>
      </c>
      <c r="B53" s="61" t="s">
        <v>11819</v>
      </c>
      <c r="C53" s="53" t="s">
        <v>40</v>
      </c>
      <c r="D53" s="53" t="s">
        <v>54</v>
      </c>
      <c r="E53" s="53" t="s">
        <v>18194</v>
      </c>
      <c r="F53" s="59">
        <v>104.245603952636</v>
      </c>
      <c r="G53" s="59">
        <v>102.291252779912</v>
      </c>
      <c r="H53" s="59">
        <v>94.154176454798204</v>
      </c>
      <c r="I53" s="59">
        <v>98.926476508997496</v>
      </c>
      <c r="J53" s="59">
        <v>103.082078075496</v>
      </c>
      <c r="K53" s="59">
        <v>92.376176929187494</v>
      </c>
      <c r="L53" s="59">
        <v>94.919700307699003</v>
      </c>
      <c r="M53" s="60">
        <v>0.48161555788938099</v>
      </c>
      <c r="N53" s="60">
        <v>0.49905934875778102</v>
      </c>
      <c r="O53" s="60">
        <v>0.46669414347789601</v>
      </c>
      <c r="P53" s="60">
        <v>0.46154781945214501</v>
      </c>
      <c r="Q53" s="60">
        <v>0.43327916122825699</v>
      </c>
      <c r="R53" s="60">
        <v>0.430410287225507</v>
      </c>
      <c r="S53" s="60">
        <v>0.34736066286566097</v>
      </c>
    </row>
    <row r="54" spans="1:19" x14ac:dyDescent="0.3">
      <c r="A54" s="61" t="s">
        <v>920</v>
      </c>
      <c r="B54" s="61" t="s">
        <v>921</v>
      </c>
      <c r="C54" s="53" t="s">
        <v>40</v>
      </c>
      <c r="D54" s="53" t="s">
        <v>54</v>
      </c>
      <c r="E54" s="53" t="s">
        <v>18193</v>
      </c>
      <c r="F54" s="59">
        <v>103.362441523949</v>
      </c>
      <c r="G54" s="59">
        <v>117.517884385944</v>
      </c>
      <c r="H54" s="59">
        <v>96.256519661235501</v>
      </c>
      <c r="I54" s="59">
        <v>108.814654800292</v>
      </c>
      <c r="J54" s="59">
        <v>96.047388327636597</v>
      </c>
      <c r="K54" s="59">
        <v>92.5427253800827</v>
      </c>
      <c r="L54" s="59">
        <v>102.19059711677799</v>
      </c>
      <c r="M54" s="60">
        <v>0.43318233548816598</v>
      </c>
      <c r="N54" s="60">
        <v>0.50557760337553304</v>
      </c>
      <c r="O54" s="60">
        <v>0.44270784450673401</v>
      </c>
      <c r="P54" s="60">
        <v>0.38002930144372299</v>
      </c>
      <c r="Q54" s="60">
        <v>0.31178473422953801</v>
      </c>
      <c r="R54" s="60">
        <v>0.33662722031894399</v>
      </c>
      <c r="S54" s="60">
        <v>0.01</v>
      </c>
    </row>
    <row r="55" spans="1:19" x14ac:dyDescent="0.3">
      <c r="A55" s="61" t="s">
        <v>1861</v>
      </c>
      <c r="B55" s="61" t="s">
        <v>1862</v>
      </c>
      <c r="C55" s="53" t="s">
        <v>40</v>
      </c>
      <c r="D55" s="53" t="s">
        <v>54</v>
      </c>
      <c r="E55" s="53" t="s">
        <v>18193</v>
      </c>
      <c r="F55" s="59">
        <v>73.162601232903299</v>
      </c>
      <c r="G55" s="59">
        <v>90.677258608795796</v>
      </c>
      <c r="H55" s="59">
        <v>93.757037134077706</v>
      </c>
      <c r="I55" s="59">
        <v>93.333607998353003</v>
      </c>
      <c r="J55" s="59">
        <v>93.211089276198905</v>
      </c>
      <c r="K55" s="59">
        <v>97.174652793175198</v>
      </c>
      <c r="L55" s="59">
        <v>103.015244860932</v>
      </c>
      <c r="M55" s="60">
        <v>0.48792226340890699</v>
      </c>
      <c r="N55" s="60">
        <v>0.44693591843274499</v>
      </c>
      <c r="O55" s="60">
        <v>0.159459587375713</v>
      </c>
      <c r="P55" s="60">
        <v>0.44902143364299002</v>
      </c>
      <c r="Q55" s="60">
        <v>0.400881230217073</v>
      </c>
      <c r="R55" s="60">
        <v>0.22646668039811099</v>
      </c>
      <c r="S55" s="60">
        <v>0.01</v>
      </c>
    </row>
    <row r="56" spans="1:19" x14ac:dyDescent="0.3">
      <c r="A56" s="61" t="s">
        <v>57</v>
      </c>
      <c r="B56" s="61" t="s">
        <v>58</v>
      </c>
      <c r="C56" s="53" t="s">
        <v>40</v>
      </c>
      <c r="D56" s="53" t="s">
        <v>54</v>
      </c>
      <c r="E56" s="53" t="s">
        <v>18193</v>
      </c>
      <c r="F56" s="59">
        <v>108.639077602979</v>
      </c>
      <c r="G56" s="59">
        <v>112.179463481428</v>
      </c>
      <c r="H56" s="59">
        <v>117.637441035385</v>
      </c>
      <c r="I56" s="59">
        <v>122.63410229188101</v>
      </c>
      <c r="J56" s="59">
        <v>113.164485581501</v>
      </c>
      <c r="K56" s="59">
        <v>105.42775631662801</v>
      </c>
      <c r="L56" s="59">
        <v>85.004813118563007</v>
      </c>
      <c r="M56" s="60">
        <v>0.75755136824800895</v>
      </c>
      <c r="N56" s="60">
        <v>0.79425987113546404</v>
      </c>
      <c r="O56" s="60">
        <v>0.76128069020797595</v>
      </c>
      <c r="P56" s="60">
        <v>0.73267215634035598</v>
      </c>
      <c r="Q56" s="60">
        <v>0.69753974806406405</v>
      </c>
      <c r="R56" s="60">
        <v>0.70677138677025297</v>
      </c>
      <c r="S56" s="60">
        <v>0.63509311446362404</v>
      </c>
    </row>
    <row r="57" spans="1:19" x14ac:dyDescent="0.3">
      <c r="A57" s="61" t="s">
        <v>1372</v>
      </c>
      <c r="B57" s="61" t="s">
        <v>1373</v>
      </c>
      <c r="C57" s="53" t="s">
        <v>40</v>
      </c>
      <c r="D57" s="53" t="s">
        <v>54</v>
      </c>
      <c r="E57" s="53" t="s">
        <v>18193</v>
      </c>
      <c r="F57" s="59">
        <v>89.846287768398895</v>
      </c>
      <c r="G57" s="59">
        <v>89.224109045772593</v>
      </c>
      <c r="H57" s="59">
        <v>91.449295297065504</v>
      </c>
      <c r="I57" s="59">
        <v>84.241756545521994</v>
      </c>
      <c r="J57" s="59">
        <v>89.504257086658995</v>
      </c>
      <c r="K57" s="59">
        <v>104.95556709238799</v>
      </c>
      <c r="L57" s="59">
        <v>95.520501937969399</v>
      </c>
      <c r="M57" s="60">
        <v>0.67081243486859199</v>
      </c>
      <c r="N57" s="60">
        <v>0.70758583626335603</v>
      </c>
      <c r="O57" s="60">
        <v>0.66610278162498304</v>
      </c>
      <c r="P57" s="60">
        <v>0.63377324675933</v>
      </c>
      <c r="Q57" s="60">
        <v>0.59369970572157404</v>
      </c>
      <c r="R57" s="60">
        <v>0.60318944611315894</v>
      </c>
      <c r="S57" s="60">
        <v>0.50729072274030296</v>
      </c>
    </row>
    <row r="58" spans="1:19" x14ac:dyDescent="0.3">
      <c r="A58" s="61" t="s">
        <v>1376</v>
      </c>
      <c r="B58" s="61" t="s">
        <v>1377</v>
      </c>
      <c r="C58" s="53" t="s">
        <v>50</v>
      </c>
      <c r="D58" s="53" t="s">
        <v>54</v>
      </c>
      <c r="E58" s="53" t="s">
        <v>18193</v>
      </c>
      <c r="F58" s="59">
        <v>93.016638803218996</v>
      </c>
      <c r="G58" s="59">
        <v>87.280454981110495</v>
      </c>
      <c r="H58" s="59">
        <v>92.684221231743606</v>
      </c>
      <c r="I58" s="59">
        <v>85.817865815720097</v>
      </c>
      <c r="J58" s="59">
        <v>87.994805990207496</v>
      </c>
      <c r="K58" s="59">
        <v>108.63245236960999</v>
      </c>
      <c r="L58" s="59">
        <v>94.761344947902302</v>
      </c>
      <c r="M58" s="60">
        <v>0.61665626278624297</v>
      </c>
      <c r="N58" s="60">
        <v>0.66117695039907698</v>
      </c>
      <c r="O58" s="60">
        <v>0.61897220068711201</v>
      </c>
      <c r="P58" s="60">
        <v>0.58667977990257203</v>
      </c>
      <c r="Q58" s="60">
        <v>0.54717176717431104</v>
      </c>
      <c r="R58" s="60">
        <v>0.55654732244119998</v>
      </c>
      <c r="S58" s="60">
        <v>0.47495983264107799</v>
      </c>
    </row>
    <row r="59" spans="1:19" x14ac:dyDescent="0.3">
      <c r="A59" s="61" t="s">
        <v>10203</v>
      </c>
      <c r="B59" s="61" t="s">
        <v>10204</v>
      </c>
      <c r="C59" s="53" t="s">
        <v>40</v>
      </c>
      <c r="D59" s="53" t="s">
        <v>54</v>
      </c>
      <c r="E59" s="53" t="s">
        <v>18194</v>
      </c>
      <c r="F59" s="59">
        <v>88.259763202628406</v>
      </c>
      <c r="G59" s="59">
        <v>85.775203071318899</v>
      </c>
      <c r="H59" s="59">
        <v>90.971437586231801</v>
      </c>
      <c r="I59" s="59">
        <v>85.943030615852507</v>
      </c>
      <c r="J59" s="59">
        <v>89.681995701283697</v>
      </c>
      <c r="K59" s="59">
        <v>101.22872874622701</v>
      </c>
      <c r="L59" s="59">
        <v>97.417780524517696</v>
      </c>
      <c r="M59" s="60">
        <v>0.49784019499065202</v>
      </c>
      <c r="N59" s="60">
        <v>0.52622787950002503</v>
      </c>
      <c r="O59" s="60">
        <v>0.49745173085170802</v>
      </c>
      <c r="P59" s="60">
        <v>0.47634426543499098</v>
      </c>
      <c r="Q59" s="60">
        <v>0.44662942489642998</v>
      </c>
      <c r="R59" s="60">
        <v>0.452637770284471</v>
      </c>
      <c r="S59" s="60">
        <v>0.38381198820415502</v>
      </c>
    </row>
    <row r="60" spans="1:19" x14ac:dyDescent="0.3">
      <c r="A60" s="61" t="s">
        <v>10201</v>
      </c>
      <c r="B60" s="61" t="s">
        <v>10202</v>
      </c>
      <c r="C60" s="53" t="s">
        <v>40</v>
      </c>
      <c r="D60" s="53" t="s">
        <v>54</v>
      </c>
      <c r="E60" s="53" t="s">
        <v>18194</v>
      </c>
      <c r="F60" s="59">
        <v>88.259763202628406</v>
      </c>
      <c r="G60" s="59">
        <v>85.775203071318899</v>
      </c>
      <c r="H60" s="59">
        <v>90.971437586231801</v>
      </c>
      <c r="I60" s="59">
        <v>85.943030615852507</v>
      </c>
      <c r="J60" s="59">
        <v>89.681995701283697</v>
      </c>
      <c r="K60" s="59">
        <v>101.22872874622701</v>
      </c>
      <c r="L60" s="59">
        <v>97.417780524517696</v>
      </c>
      <c r="M60" s="60">
        <v>0.49784019499065202</v>
      </c>
      <c r="N60" s="60">
        <v>0.52622787950002503</v>
      </c>
      <c r="O60" s="60">
        <v>0.49745173085170802</v>
      </c>
      <c r="P60" s="60">
        <v>0.47634426543499098</v>
      </c>
      <c r="Q60" s="60">
        <v>0.44662942489642998</v>
      </c>
      <c r="R60" s="60">
        <v>0.452637770284471</v>
      </c>
      <c r="S60" s="60">
        <v>0.38381198820415502</v>
      </c>
    </row>
    <row r="61" spans="1:19" x14ac:dyDescent="0.3">
      <c r="A61" s="61" t="s">
        <v>1374</v>
      </c>
      <c r="B61" s="61" t="s">
        <v>1375</v>
      </c>
      <c r="C61" s="53" t="s">
        <v>50</v>
      </c>
      <c r="D61" s="53" t="s">
        <v>54</v>
      </c>
      <c r="E61" s="53" t="s">
        <v>18193</v>
      </c>
      <c r="F61" s="59">
        <v>84.906749927455806</v>
      </c>
      <c r="G61" s="59">
        <v>87.280454981110495</v>
      </c>
      <c r="H61" s="59">
        <v>90.193264043197601</v>
      </c>
      <c r="I61" s="59">
        <v>85.817865815720097</v>
      </c>
      <c r="J61" s="59">
        <v>94.035906479021705</v>
      </c>
      <c r="K61" s="59">
        <v>100.31094473145301</v>
      </c>
      <c r="L61" s="59">
        <v>94.761344947902302</v>
      </c>
      <c r="M61" s="60">
        <v>0.61665626278624297</v>
      </c>
      <c r="N61" s="60">
        <v>0.66117695039907698</v>
      </c>
      <c r="O61" s="60">
        <v>0.61897220068711201</v>
      </c>
      <c r="P61" s="60">
        <v>0.58667977990257203</v>
      </c>
      <c r="Q61" s="60">
        <v>0.54717176717431104</v>
      </c>
      <c r="R61" s="60">
        <v>0.55654732244119998</v>
      </c>
      <c r="S61" s="60">
        <v>0.47495983264107799</v>
      </c>
    </row>
    <row r="62" spans="1:19" x14ac:dyDescent="0.3">
      <c r="A62" s="61" t="s">
        <v>10205</v>
      </c>
      <c r="B62" s="61" t="s">
        <v>10206</v>
      </c>
      <c r="C62" s="53" t="s">
        <v>50</v>
      </c>
      <c r="D62" s="53" t="s">
        <v>54</v>
      </c>
      <c r="E62" s="53" t="s">
        <v>18194</v>
      </c>
      <c r="F62" s="59">
        <v>88.259763202628406</v>
      </c>
      <c r="G62" s="59">
        <v>85.775203071318899</v>
      </c>
      <c r="H62" s="59">
        <v>90.971437586231801</v>
      </c>
      <c r="I62" s="59">
        <v>85.943030615852507</v>
      </c>
      <c r="J62" s="59">
        <v>89.681995701283697</v>
      </c>
      <c r="K62" s="59">
        <v>101.22872874622701</v>
      </c>
      <c r="L62" s="59">
        <v>97.417780524517696</v>
      </c>
      <c r="M62" s="60">
        <v>0.49784019499065202</v>
      </c>
      <c r="N62" s="60">
        <v>0.52622787950002503</v>
      </c>
      <c r="O62" s="60">
        <v>0.49745173085170802</v>
      </c>
      <c r="P62" s="60">
        <v>0.47634426543499098</v>
      </c>
      <c r="Q62" s="60">
        <v>0.44662942489642998</v>
      </c>
      <c r="R62" s="60">
        <v>0.452637770284471</v>
      </c>
      <c r="S62" s="60">
        <v>0.38381198820415502</v>
      </c>
    </row>
    <row r="63" spans="1:19" x14ac:dyDescent="0.3">
      <c r="A63" s="61" t="s">
        <v>8932</v>
      </c>
      <c r="B63" s="61" t="s">
        <v>8933</v>
      </c>
      <c r="C63" s="53" t="s">
        <v>40</v>
      </c>
      <c r="D63" s="53" t="s">
        <v>54</v>
      </c>
      <c r="E63" s="53" t="s">
        <v>18194</v>
      </c>
      <c r="F63" s="59">
        <v>93.556886246840506</v>
      </c>
      <c r="G63" s="59">
        <v>90.566680740433597</v>
      </c>
      <c r="H63" s="59">
        <v>95.800603161265698</v>
      </c>
      <c r="I63" s="59">
        <v>90.777465342674901</v>
      </c>
      <c r="J63" s="59">
        <v>93.223371241287694</v>
      </c>
      <c r="K63" s="59">
        <v>98.956876013215805</v>
      </c>
      <c r="L63" s="59">
        <v>96.1280842470821</v>
      </c>
      <c r="M63" s="60">
        <v>0.449375236631742</v>
      </c>
      <c r="N63" s="60">
        <v>0.45529803291890503</v>
      </c>
      <c r="O63" s="60">
        <v>0.44716901677749799</v>
      </c>
      <c r="P63" s="60">
        <v>0.44470720870298602</v>
      </c>
      <c r="Q63" s="60">
        <v>0.43589944044053303</v>
      </c>
      <c r="R63" s="60">
        <v>0.43521861474882001</v>
      </c>
      <c r="S63" s="60">
        <v>0.41196325573390502</v>
      </c>
    </row>
    <row r="64" spans="1:19" x14ac:dyDescent="0.3">
      <c r="A64" s="61" t="s">
        <v>8832</v>
      </c>
      <c r="B64" s="61" t="s">
        <v>8833</v>
      </c>
      <c r="C64" s="53" t="s">
        <v>40</v>
      </c>
      <c r="D64" s="53" t="s">
        <v>54</v>
      </c>
      <c r="E64" s="53" t="s">
        <v>18194</v>
      </c>
      <c r="F64" s="59">
        <v>93.112273769986501</v>
      </c>
      <c r="G64" s="59">
        <v>88.857388681979401</v>
      </c>
      <c r="H64" s="59">
        <v>95.508585728761005</v>
      </c>
      <c r="I64" s="59">
        <v>90.891939910767505</v>
      </c>
      <c r="J64" s="59">
        <v>96.231806014828294</v>
      </c>
      <c r="K64" s="59">
        <v>97.052410243433798</v>
      </c>
      <c r="L64" s="59">
        <v>95.341330173166696</v>
      </c>
      <c r="M64" s="60">
        <v>0.46165710031843699</v>
      </c>
      <c r="N64" s="60">
        <v>0.46905956237545499</v>
      </c>
      <c r="O64" s="60">
        <v>0.45937203531415899</v>
      </c>
      <c r="P64" s="60">
        <v>0.45554213042951303</v>
      </c>
      <c r="Q64" s="60">
        <v>0.445131029682858</v>
      </c>
      <c r="R64" s="60">
        <v>0.44465876191028902</v>
      </c>
      <c r="S64" s="60">
        <v>0.41707240650175698</v>
      </c>
    </row>
    <row r="65" spans="1:19" x14ac:dyDescent="0.3">
      <c r="A65" s="61" t="s">
        <v>8846</v>
      </c>
      <c r="B65" s="61" t="s">
        <v>8847</v>
      </c>
      <c r="C65" s="53" t="s">
        <v>50</v>
      </c>
      <c r="D65" s="53" t="s">
        <v>54</v>
      </c>
      <c r="E65" s="53" t="s">
        <v>18194</v>
      </c>
      <c r="F65" s="59"/>
      <c r="G65" s="59">
        <v>89.2056794010456</v>
      </c>
      <c r="H65" s="59">
        <v>102.189066028276</v>
      </c>
      <c r="I65" s="59"/>
      <c r="J65" s="59"/>
      <c r="K65" s="59"/>
      <c r="L65" s="59"/>
      <c r="M65" s="60">
        <v>0.29828095988666298</v>
      </c>
      <c r="N65" s="60">
        <v>0.32669828102631099</v>
      </c>
      <c r="O65" s="60">
        <v>0.30046130374739299</v>
      </c>
      <c r="P65" s="60">
        <v>0.28040759084468603</v>
      </c>
      <c r="Q65" s="60">
        <v>0.252672684925001</v>
      </c>
      <c r="R65" s="60">
        <v>0.25859871249125799</v>
      </c>
      <c r="S65" s="60">
        <v>0.01</v>
      </c>
    </row>
    <row r="66" spans="1:19" x14ac:dyDescent="0.3">
      <c r="A66" s="61" t="s">
        <v>11626</v>
      </c>
      <c r="B66" s="61" t="s">
        <v>11627</v>
      </c>
      <c r="C66" s="53" t="s">
        <v>50</v>
      </c>
      <c r="D66" s="53" t="s">
        <v>54</v>
      </c>
      <c r="E66" s="53" t="s">
        <v>18194</v>
      </c>
      <c r="F66" s="59">
        <v>111.161688802347</v>
      </c>
      <c r="G66" s="59">
        <v>107.86810926629801</v>
      </c>
      <c r="H66" s="59">
        <v>99.663428791046996</v>
      </c>
      <c r="I66" s="59">
        <v>117.473042796843</v>
      </c>
      <c r="J66" s="59">
        <v>97.719965154512906</v>
      </c>
      <c r="K66" s="59">
        <v>108.60797175393699</v>
      </c>
      <c r="L66" s="59">
        <v>98.454498882672596</v>
      </c>
      <c r="M66" s="60">
        <v>0.49760542589336998</v>
      </c>
      <c r="N66" s="60">
        <v>0.52147726860876698</v>
      </c>
      <c r="O66" s="60">
        <v>0.49943403104001299</v>
      </c>
      <c r="P66" s="60">
        <v>0.48150732321152701</v>
      </c>
      <c r="Q66" s="60">
        <v>0.457965901868578</v>
      </c>
      <c r="R66" s="60">
        <v>0.46333539943938601</v>
      </c>
      <c r="S66" s="60">
        <v>0.41477840750664202</v>
      </c>
    </row>
    <row r="67" spans="1:19" x14ac:dyDescent="0.3">
      <c r="A67" s="61" t="s">
        <v>2647</v>
      </c>
      <c r="B67" s="61" t="s">
        <v>2648</v>
      </c>
      <c r="C67" s="53" t="s">
        <v>40</v>
      </c>
      <c r="D67" s="53" t="s">
        <v>54</v>
      </c>
      <c r="E67" s="53" t="s">
        <v>18193</v>
      </c>
      <c r="F67" s="59">
        <v>105.93743075480199</v>
      </c>
      <c r="G67" s="59">
        <v>111.00614228522301</v>
      </c>
      <c r="H67" s="59">
        <v>101.463012789621</v>
      </c>
      <c r="I67" s="59">
        <v>125.439810959821</v>
      </c>
      <c r="J67" s="59">
        <v>95.953731708195406</v>
      </c>
      <c r="K67" s="59">
        <v>109.107101121748</v>
      </c>
      <c r="L67" s="59">
        <v>96.187101266636304</v>
      </c>
      <c r="M67" s="60">
        <v>0.61990554908175799</v>
      </c>
      <c r="N67" s="60">
        <v>0.66102781600128402</v>
      </c>
      <c r="O67" s="60">
        <v>0.62421532284408798</v>
      </c>
      <c r="P67" s="60">
        <v>0.59234129410413805</v>
      </c>
      <c r="Q67" s="60">
        <v>0.556881104363671</v>
      </c>
      <c r="R67" s="60">
        <v>0.56726576479492397</v>
      </c>
      <c r="S67" s="60">
        <v>0.49937388556249002</v>
      </c>
    </row>
    <row r="68" spans="1:19" x14ac:dyDescent="0.3">
      <c r="A68" s="61" t="s">
        <v>1429</v>
      </c>
      <c r="B68" s="61" t="s">
        <v>1430</v>
      </c>
      <c r="C68" s="53" t="s">
        <v>50</v>
      </c>
      <c r="D68" s="53" t="s">
        <v>54</v>
      </c>
      <c r="E68" s="53" t="s">
        <v>18193</v>
      </c>
      <c r="F68" s="59">
        <v>112.43023119991599</v>
      </c>
      <c r="G68" s="59">
        <v>106.058653238552</v>
      </c>
      <c r="H68" s="59">
        <v>88.909848826796505</v>
      </c>
      <c r="I68" s="59">
        <v>116.014176101248</v>
      </c>
      <c r="J68" s="59">
        <v>107.200179949448</v>
      </c>
      <c r="K68" s="59">
        <v>107.36880541395399</v>
      </c>
      <c r="L68" s="59">
        <v>113.391636771774</v>
      </c>
      <c r="M68" s="60">
        <v>0.64316904525187002</v>
      </c>
      <c r="N68" s="60">
        <v>0.68181291816260703</v>
      </c>
      <c r="O68" s="60">
        <v>0.64331856431351397</v>
      </c>
      <c r="P68" s="60">
        <v>0.62152729734535495</v>
      </c>
      <c r="Q68" s="60">
        <v>0.58960956481716298</v>
      </c>
      <c r="R68" s="60">
        <v>0.59053529995929299</v>
      </c>
      <c r="S68" s="60">
        <v>0.51904810521532696</v>
      </c>
    </row>
    <row r="69" spans="1:19" x14ac:dyDescent="0.3">
      <c r="A69" s="61" t="s">
        <v>1423</v>
      </c>
      <c r="B69" s="61" t="s">
        <v>1424</v>
      </c>
      <c r="C69" s="53" t="s">
        <v>40</v>
      </c>
      <c r="D69" s="53" t="s">
        <v>54</v>
      </c>
      <c r="E69" s="53" t="s">
        <v>18193</v>
      </c>
      <c r="F69" s="59">
        <v>111.360277459781</v>
      </c>
      <c r="G69" s="59">
        <v>108.368863409924</v>
      </c>
      <c r="H69" s="59">
        <v>93.216014758284899</v>
      </c>
      <c r="I69" s="59">
        <v>128.143071570713</v>
      </c>
      <c r="J69" s="59">
        <v>113.052620767844</v>
      </c>
      <c r="K69" s="59">
        <v>92.527417828829996</v>
      </c>
      <c r="L69" s="59">
        <v>113.693446740331</v>
      </c>
      <c r="M69" s="60">
        <v>0.64313002846234402</v>
      </c>
      <c r="N69" s="60">
        <v>0.68178471967867005</v>
      </c>
      <c r="O69" s="60">
        <v>0.64327655034106901</v>
      </c>
      <c r="P69" s="60">
        <v>0.62148719314229395</v>
      </c>
      <c r="Q69" s="60">
        <v>0.58956989748025002</v>
      </c>
      <c r="R69" s="60">
        <v>0.590488288224155</v>
      </c>
      <c r="S69" s="60">
        <v>0.51902359717212998</v>
      </c>
    </row>
    <row r="70" spans="1:19" x14ac:dyDescent="0.3">
      <c r="A70" s="61" t="s">
        <v>1431</v>
      </c>
      <c r="B70" s="61" t="s">
        <v>1432</v>
      </c>
      <c r="C70" s="53" t="s">
        <v>50</v>
      </c>
      <c r="D70" s="53" t="s">
        <v>54</v>
      </c>
      <c r="E70" s="53" t="s">
        <v>18193</v>
      </c>
      <c r="F70" s="59">
        <v>112.43023119991599</v>
      </c>
      <c r="G70" s="59">
        <v>103.581130802305</v>
      </c>
      <c r="H70" s="59">
        <v>89.740180497362701</v>
      </c>
      <c r="I70" s="59">
        <v>116.014176101248</v>
      </c>
      <c r="J70" s="59">
        <v>105.991962747237</v>
      </c>
      <c r="K70" s="59">
        <v>90.719521494740903</v>
      </c>
      <c r="L70" s="59">
        <v>111.373087278851</v>
      </c>
      <c r="M70" s="60">
        <v>0.64316904525187002</v>
      </c>
      <c r="N70" s="60">
        <v>0.68181291816260703</v>
      </c>
      <c r="O70" s="60">
        <v>0.64331856431351397</v>
      </c>
      <c r="P70" s="60">
        <v>0.62152729734535495</v>
      </c>
      <c r="Q70" s="60">
        <v>0.58960956481716298</v>
      </c>
      <c r="R70" s="60">
        <v>0.59053529995929299</v>
      </c>
      <c r="S70" s="60">
        <v>0.51904810521532696</v>
      </c>
    </row>
    <row r="71" spans="1:19" x14ac:dyDescent="0.3">
      <c r="A71" s="61" t="s">
        <v>1425</v>
      </c>
      <c r="B71" s="61" t="s">
        <v>1426</v>
      </c>
      <c r="C71" s="53" t="s">
        <v>40</v>
      </c>
      <c r="D71" s="53" t="s">
        <v>54</v>
      </c>
      <c r="E71" s="53" t="s">
        <v>18193</v>
      </c>
      <c r="F71" s="59">
        <v>111.360277459781</v>
      </c>
      <c r="G71" s="59">
        <v>106.721660528893</v>
      </c>
      <c r="H71" s="59">
        <v>88.363758148545898</v>
      </c>
      <c r="I71" s="59">
        <v>126.826359508313</v>
      </c>
      <c r="J71" s="59">
        <v>113.052620767844</v>
      </c>
      <c r="K71" s="59">
        <v>91.634993323964395</v>
      </c>
      <c r="L71" s="59">
        <v>109.137165406577</v>
      </c>
      <c r="M71" s="60">
        <v>0.64313002846234402</v>
      </c>
      <c r="N71" s="60">
        <v>0.64516023383455701</v>
      </c>
      <c r="O71" s="60">
        <v>0.60756024471459602</v>
      </c>
      <c r="P71" s="60">
        <v>0.62148719314229395</v>
      </c>
      <c r="Q71" s="60">
        <v>0.58956989748025002</v>
      </c>
      <c r="R71" s="60">
        <v>0.56701598801328001</v>
      </c>
      <c r="S71" s="60">
        <v>0.44708862294437501</v>
      </c>
    </row>
    <row r="72" spans="1:19" x14ac:dyDescent="0.3">
      <c r="A72" s="61" t="s">
        <v>1427</v>
      </c>
      <c r="B72" s="61" t="s">
        <v>1428</v>
      </c>
      <c r="C72" s="53" t="s">
        <v>40</v>
      </c>
      <c r="D72" s="53" t="s">
        <v>54</v>
      </c>
      <c r="E72" s="53" t="s">
        <v>18193</v>
      </c>
      <c r="F72" s="59">
        <v>114.060886578449</v>
      </c>
      <c r="G72" s="59">
        <v>101.363781730309</v>
      </c>
      <c r="H72" s="59">
        <v>86.296647208820801</v>
      </c>
      <c r="I72" s="59">
        <v>114.96417896500699</v>
      </c>
      <c r="J72" s="59">
        <v>105.80331755457701</v>
      </c>
      <c r="K72" s="59">
        <v>91.634993323964395</v>
      </c>
      <c r="L72" s="59">
        <v>109.137165406577</v>
      </c>
      <c r="M72" s="60">
        <v>0.64313002846234402</v>
      </c>
      <c r="N72" s="60">
        <v>0.64516023383455701</v>
      </c>
      <c r="O72" s="60">
        <v>0.62039655412166705</v>
      </c>
      <c r="P72" s="60">
        <v>0.62148719314229395</v>
      </c>
      <c r="Q72" s="60">
        <v>0.58956989748025002</v>
      </c>
      <c r="R72" s="60">
        <v>0.56701598801328001</v>
      </c>
      <c r="S72" s="60">
        <v>0.44708862294437501</v>
      </c>
    </row>
    <row r="73" spans="1:19" x14ac:dyDescent="0.3">
      <c r="A73" s="61" t="s">
        <v>10286</v>
      </c>
      <c r="B73" s="61" t="s">
        <v>10287</v>
      </c>
      <c r="C73" s="53" t="s">
        <v>50</v>
      </c>
      <c r="D73" s="53" t="s">
        <v>54</v>
      </c>
      <c r="E73" s="53" t="s">
        <v>18194</v>
      </c>
      <c r="F73" s="59">
        <v>110.429270239038</v>
      </c>
      <c r="G73" s="59">
        <v>105.966636420584</v>
      </c>
      <c r="H73" s="59">
        <v>92.802115998616202</v>
      </c>
      <c r="I73" s="59">
        <v>120.171785512052</v>
      </c>
      <c r="J73" s="59">
        <v>109.58679017145499</v>
      </c>
      <c r="K73" s="59">
        <v>94.298163252013694</v>
      </c>
      <c r="L73" s="59">
        <v>109.137165406577</v>
      </c>
      <c r="M73" s="60">
        <v>0.54725880660642001</v>
      </c>
      <c r="N73" s="60">
        <v>0.56766638805579295</v>
      </c>
      <c r="O73" s="60">
        <v>0.54358168104260995</v>
      </c>
      <c r="P73" s="60">
        <v>0.53411679356545805</v>
      </c>
      <c r="Q73" s="60">
        <v>0.51172585405056603</v>
      </c>
      <c r="R73" s="60">
        <v>0.50807551510164695</v>
      </c>
      <c r="S73" s="60">
        <v>0.44708862294437501</v>
      </c>
    </row>
    <row r="74" spans="1:19" x14ac:dyDescent="0.3">
      <c r="A74" s="61" t="s">
        <v>10284</v>
      </c>
      <c r="B74" s="61" t="s">
        <v>10285</v>
      </c>
      <c r="C74" s="53" t="s">
        <v>40</v>
      </c>
      <c r="D74" s="53" t="s">
        <v>54</v>
      </c>
      <c r="E74" s="53" t="s">
        <v>18194</v>
      </c>
      <c r="F74" s="59">
        <v>110.429270239038</v>
      </c>
      <c r="G74" s="59">
        <v>105.966636420584</v>
      </c>
      <c r="H74" s="59">
        <v>92.802115998616202</v>
      </c>
      <c r="I74" s="59">
        <v>120.171785512052</v>
      </c>
      <c r="J74" s="59">
        <v>109.58679017145499</v>
      </c>
      <c r="K74" s="59">
        <v>94.298163252013694</v>
      </c>
      <c r="L74" s="59">
        <v>109.137165406577</v>
      </c>
      <c r="M74" s="60">
        <v>0.54725880660642001</v>
      </c>
      <c r="N74" s="60">
        <v>0.56766638805579295</v>
      </c>
      <c r="O74" s="60">
        <v>0.54358168104260995</v>
      </c>
      <c r="P74" s="60">
        <v>0.53411679356545805</v>
      </c>
      <c r="Q74" s="60">
        <v>0.51172585405056603</v>
      </c>
      <c r="R74" s="60">
        <v>0.50807551510164695</v>
      </c>
      <c r="S74" s="60">
        <v>0.44708862294437501</v>
      </c>
    </row>
    <row r="75" spans="1:19" x14ac:dyDescent="0.3">
      <c r="A75" s="61" t="s">
        <v>1693</v>
      </c>
      <c r="B75" s="61" t="s">
        <v>1694</v>
      </c>
      <c r="C75" s="53" t="s">
        <v>50</v>
      </c>
      <c r="D75" s="53" t="s">
        <v>54</v>
      </c>
      <c r="E75" s="53" t="s">
        <v>18193</v>
      </c>
      <c r="F75" s="59">
        <v>103.237367809559</v>
      </c>
      <c r="G75" s="59">
        <v>92.719401220501993</v>
      </c>
      <c r="H75" s="59">
        <v>93.456494362961195</v>
      </c>
      <c r="I75" s="59">
        <v>107.903726129069</v>
      </c>
      <c r="J75" s="59">
        <v>103.419747661846</v>
      </c>
      <c r="K75" s="59">
        <v>95.891983195175897</v>
      </c>
      <c r="L75" s="59">
        <v>104.605004314762</v>
      </c>
      <c r="M75" s="60">
        <v>0.62783747271864399</v>
      </c>
      <c r="N75" s="60">
        <v>0.62576593263059799</v>
      </c>
      <c r="O75" s="60">
        <v>0.54862939341079398</v>
      </c>
      <c r="P75" s="60">
        <v>0.60153469031664197</v>
      </c>
      <c r="Q75" s="60">
        <v>0.56694521369920403</v>
      </c>
      <c r="R75" s="60">
        <v>0.54464526017276005</v>
      </c>
      <c r="S75" s="60">
        <v>0.414014415782328</v>
      </c>
    </row>
    <row r="76" spans="1:19" x14ac:dyDescent="0.3">
      <c r="A76" s="61" t="s">
        <v>10617</v>
      </c>
      <c r="B76" s="61" t="s">
        <v>10618</v>
      </c>
      <c r="C76" s="53" t="s">
        <v>50</v>
      </c>
      <c r="D76" s="53" t="s">
        <v>54</v>
      </c>
      <c r="E76" s="53" t="s">
        <v>18194</v>
      </c>
      <c r="F76" s="59">
        <v>105.985876337625</v>
      </c>
      <c r="G76" s="59">
        <v>96.607165984517394</v>
      </c>
      <c r="H76" s="59">
        <v>96.203359220157694</v>
      </c>
      <c r="I76" s="59">
        <v>110.910353890256</v>
      </c>
      <c r="J76" s="59">
        <v>106.72830154222601</v>
      </c>
      <c r="K76" s="59">
        <v>96.3639602923014</v>
      </c>
      <c r="L76" s="59">
        <v>104.605004314762</v>
      </c>
      <c r="M76" s="60">
        <v>0.51480014264899199</v>
      </c>
      <c r="N76" s="60">
        <v>0.53525086709696401</v>
      </c>
      <c r="O76" s="60">
        <v>0.50554270103690102</v>
      </c>
      <c r="P76" s="60">
        <v>0.498416833557981</v>
      </c>
      <c r="Q76" s="60">
        <v>0.47487236712407199</v>
      </c>
      <c r="R76" s="60">
        <v>0.47400443920983099</v>
      </c>
      <c r="S76" s="60">
        <v>0.414014415782328</v>
      </c>
    </row>
    <row r="77" spans="1:19" x14ac:dyDescent="0.3">
      <c r="A77" s="61" t="s">
        <v>10619</v>
      </c>
      <c r="B77" s="61" t="s">
        <v>10620</v>
      </c>
      <c r="C77" s="53" t="s">
        <v>50</v>
      </c>
      <c r="D77" s="53" t="s">
        <v>54</v>
      </c>
      <c r="E77" s="53" t="s">
        <v>18194</v>
      </c>
      <c r="F77" s="59">
        <v>105.985876337625</v>
      </c>
      <c r="G77" s="59">
        <v>96.607165984517394</v>
      </c>
      <c r="H77" s="59">
        <v>96.203359220157694</v>
      </c>
      <c r="I77" s="59">
        <v>110.910353890256</v>
      </c>
      <c r="J77" s="59">
        <v>106.72830154222601</v>
      </c>
      <c r="K77" s="59">
        <v>96.3639602923014</v>
      </c>
      <c r="L77" s="59">
        <v>104.605004314762</v>
      </c>
      <c r="M77" s="60">
        <v>0.51480014264899199</v>
      </c>
      <c r="N77" s="60">
        <v>0.53525086709696401</v>
      </c>
      <c r="O77" s="60">
        <v>0.50554270103690102</v>
      </c>
      <c r="P77" s="60">
        <v>0.498416833557981</v>
      </c>
      <c r="Q77" s="60">
        <v>0.47487236712407199</v>
      </c>
      <c r="R77" s="60">
        <v>0.47400443920983099</v>
      </c>
      <c r="S77" s="60">
        <v>0.414014415782328</v>
      </c>
    </row>
    <row r="78" spans="1:19" x14ac:dyDescent="0.3">
      <c r="A78" s="61" t="s">
        <v>474</v>
      </c>
      <c r="B78" s="61" t="s">
        <v>475</v>
      </c>
      <c r="C78" s="53" t="s">
        <v>40</v>
      </c>
      <c r="D78" s="53" t="s">
        <v>54</v>
      </c>
      <c r="E78" s="53" t="s">
        <v>18193</v>
      </c>
      <c r="F78" s="59">
        <v>90.648288826088702</v>
      </c>
      <c r="G78" s="59">
        <v>85.050665077638101</v>
      </c>
      <c r="H78" s="59">
        <v>95.208061869220899</v>
      </c>
      <c r="I78" s="59">
        <v>93.549703403157096</v>
      </c>
      <c r="J78" s="59">
        <v>90.685304362170896</v>
      </c>
      <c r="K78" s="59">
        <v>100.389472469379</v>
      </c>
      <c r="L78" s="59">
        <v>97.282808740317293</v>
      </c>
      <c r="M78" s="60">
        <v>0.47608158970213699</v>
      </c>
      <c r="N78" s="60">
        <v>0.54612032689351997</v>
      </c>
      <c r="O78" s="60">
        <v>0.48467703796734402</v>
      </c>
      <c r="P78" s="60">
        <v>0.42599261411050698</v>
      </c>
      <c r="Q78" s="60">
        <v>0.360622411865966</v>
      </c>
      <c r="R78" s="60">
        <v>0.38275497646780199</v>
      </c>
      <c r="S78" s="60">
        <v>0.25360441210029899</v>
      </c>
    </row>
    <row r="79" spans="1:19" x14ac:dyDescent="0.3">
      <c r="A79" s="61" t="s">
        <v>9899</v>
      </c>
      <c r="B79" s="61" t="s">
        <v>9900</v>
      </c>
      <c r="C79" s="53" t="s">
        <v>40</v>
      </c>
      <c r="D79" s="53" t="s">
        <v>54</v>
      </c>
      <c r="E79" s="53" t="s">
        <v>18194</v>
      </c>
      <c r="F79" s="59">
        <v>83.999665102741005</v>
      </c>
      <c r="G79" s="59">
        <v>96.1243848509271</v>
      </c>
      <c r="H79" s="59">
        <v>90.7138240933959</v>
      </c>
      <c r="I79" s="59">
        <v>89.865168576280197</v>
      </c>
      <c r="J79" s="59">
        <v>97.488634704009698</v>
      </c>
      <c r="K79" s="59">
        <v>97.855615230473802</v>
      </c>
      <c r="L79" s="59">
        <v>108.943985819639</v>
      </c>
      <c r="M79" s="60">
        <v>0.50884745428979605</v>
      </c>
      <c r="N79" s="60">
        <v>0.53411899934879603</v>
      </c>
      <c r="O79" s="60">
        <v>0.50755136079760199</v>
      </c>
      <c r="P79" s="60">
        <v>0.48985616025525103</v>
      </c>
      <c r="Q79" s="60">
        <v>0.46627599933682101</v>
      </c>
      <c r="R79" s="60">
        <v>0.468748439324358</v>
      </c>
      <c r="S79" s="60">
        <v>0.415658769097211</v>
      </c>
    </row>
    <row r="80" spans="1:19" x14ac:dyDescent="0.3">
      <c r="A80" s="61" t="s">
        <v>9905</v>
      </c>
      <c r="B80" s="61" t="s">
        <v>9906</v>
      </c>
      <c r="C80" s="53" t="s">
        <v>50</v>
      </c>
      <c r="D80" s="53" t="s">
        <v>54</v>
      </c>
      <c r="E80" s="53" t="s">
        <v>18194</v>
      </c>
      <c r="F80" s="59">
        <v>83.999665102741005</v>
      </c>
      <c r="G80" s="59">
        <v>96.1243848509271</v>
      </c>
      <c r="H80" s="59">
        <v>90.7138240933959</v>
      </c>
      <c r="I80" s="59">
        <v>89.865168576280197</v>
      </c>
      <c r="J80" s="59">
        <v>97.488634704009698</v>
      </c>
      <c r="K80" s="59">
        <v>97.855615230473802</v>
      </c>
      <c r="L80" s="59">
        <v>108.943985819639</v>
      </c>
      <c r="M80" s="60">
        <v>0.50884745428979605</v>
      </c>
      <c r="N80" s="60">
        <v>0.53411899934879603</v>
      </c>
      <c r="O80" s="60">
        <v>0.50755136079760199</v>
      </c>
      <c r="P80" s="60">
        <v>0.48985616025525103</v>
      </c>
      <c r="Q80" s="60">
        <v>0.46627599933682101</v>
      </c>
      <c r="R80" s="60">
        <v>0.468748439324358</v>
      </c>
      <c r="S80" s="60">
        <v>0.415658769097211</v>
      </c>
    </row>
    <row r="81" spans="1:19" x14ac:dyDescent="0.3">
      <c r="A81" s="61" t="s">
        <v>9907</v>
      </c>
      <c r="B81" s="61" t="s">
        <v>9908</v>
      </c>
      <c r="C81" s="53" t="s">
        <v>50</v>
      </c>
      <c r="D81" s="53" t="s">
        <v>54</v>
      </c>
      <c r="E81" s="53" t="s">
        <v>18194</v>
      </c>
      <c r="F81" s="59">
        <v>83.999665102741005</v>
      </c>
      <c r="G81" s="59">
        <v>96.1243848509271</v>
      </c>
      <c r="H81" s="59">
        <v>90.7138240933959</v>
      </c>
      <c r="I81" s="59">
        <v>89.865168576280197</v>
      </c>
      <c r="J81" s="59">
        <v>97.488634704009698</v>
      </c>
      <c r="K81" s="59">
        <v>97.855615230473802</v>
      </c>
      <c r="L81" s="59">
        <v>108.943985819639</v>
      </c>
      <c r="M81" s="60">
        <v>0.50884745428979605</v>
      </c>
      <c r="N81" s="60">
        <v>0.53411899934879603</v>
      </c>
      <c r="O81" s="60">
        <v>0.50755136079760199</v>
      </c>
      <c r="P81" s="60">
        <v>0.48985616025525103</v>
      </c>
      <c r="Q81" s="60">
        <v>0.46627599933682101</v>
      </c>
      <c r="R81" s="60">
        <v>0.468748439324358</v>
      </c>
      <c r="S81" s="60">
        <v>0.415658769097211</v>
      </c>
    </row>
    <row r="82" spans="1:19" x14ac:dyDescent="0.3">
      <c r="A82" s="61" t="s">
        <v>9903</v>
      </c>
      <c r="B82" s="61" t="s">
        <v>9904</v>
      </c>
      <c r="C82" s="53" t="s">
        <v>40</v>
      </c>
      <c r="D82" s="53" t="s">
        <v>54</v>
      </c>
      <c r="E82" s="53" t="s">
        <v>18194</v>
      </c>
      <c r="F82" s="59">
        <v>83.999665102741005</v>
      </c>
      <c r="G82" s="59">
        <v>96.1243848509271</v>
      </c>
      <c r="H82" s="59">
        <v>90.7138240933959</v>
      </c>
      <c r="I82" s="59">
        <v>89.865168576280197</v>
      </c>
      <c r="J82" s="59">
        <v>97.488634704009698</v>
      </c>
      <c r="K82" s="59">
        <v>97.855615230473802</v>
      </c>
      <c r="L82" s="59">
        <v>108.943985819639</v>
      </c>
      <c r="M82" s="60">
        <v>0.50884745428979605</v>
      </c>
      <c r="N82" s="60">
        <v>0.53411899934879603</v>
      </c>
      <c r="O82" s="60">
        <v>0.50755136079760199</v>
      </c>
      <c r="P82" s="60">
        <v>0.48985616025525103</v>
      </c>
      <c r="Q82" s="60">
        <v>0.46627599933682101</v>
      </c>
      <c r="R82" s="60">
        <v>0.468748439324358</v>
      </c>
      <c r="S82" s="60">
        <v>0.415658769097211</v>
      </c>
    </row>
    <row r="83" spans="1:19" x14ac:dyDescent="0.3">
      <c r="A83" s="61" t="s">
        <v>1064</v>
      </c>
      <c r="B83" s="61" t="s">
        <v>1065</v>
      </c>
      <c r="C83" s="53" t="s">
        <v>50</v>
      </c>
      <c r="D83" s="53" t="s">
        <v>54</v>
      </c>
      <c r="E83" s="53" t="s">
        <v>18193</v>
      </c>
      <c r="F83" s="59">
        <v>81.859484535758199</v>
      </c>
      <c r="G83" s="59">
        <v>88.053678774230605</v>
      </c>
      <c r="H83" s="59">
        <v>91.518095611772395</v>
      </c>
      <c r="I83" s="59">
        <v>89.080645535694302</v>
      </c>
      <c r="J83" s="59">
        <v>95.181193691151293</v>
      </c>
      <c r="K83" s="59">
        <v>96.647878102464304</v>
      </c>
      <c r="L83" s="59">
        <v>111.707991424803</v>
      </c>
      <c r="M83" s="60">
        <v>0.62316853711512799</v>
      </c>
      <c r="N83" s="60">
        <v>0.66621223545411501</v>
      </c>
      <c r="O83" s="60">
        <v>0.62482707619833</v>
      </c>
      <c r="P83" s="60">
        <v>0.59608223357702494</v>
      </c>
      <c r="Q83" s="60">
        <v>0.56125641401719595</v>
      </c>
      <c r="R83" s="60">
        <v>0.56743219260364597</v>
      </c>
      <c r="S83" s="60">
        <v>0.49849175025078901</v>
      </c>
    </row>
    <row r="84" spans="1:19" x14ac:dyDescent="0.3">
      <c r="A84" s="61" t="s">
        <v>9901</v>
      </c>
      <c r="B84" s="61" t="s">
        <v>9902</v>
      </c>
      <c r="C84" s="53" t="s">
        <v>40</v>
      </c>
      <c r="D84" s="53" t="s">
        <v>54</v>
      </c>
      <c r="E84" s="53" t="s">
        <v>18194</v>
      </c>
      <c r="F84" s="59">
        <v>83.999665102741005</v>
      </c>
      <c r="G84" s="59">
        <v>96.1243848509271</v>
      </c>
      <c r="H84" s="59">
        <v>90.7138240933959</v>
      </c>
      <c r="I84" s="59">
        <v>89.865168576280197</v>
      </c>
      <c r="J84" s="59">
        <v>97.488634704009698</v>
      </c>
      <c r="K84" s="59">
        <v>97.855615230473802</v>
      </c>
      <c r="L84" s="59">
        <v>108.943985819639</v>
      </c>
      <c r="M84" s="60">
        <v>0.50884745428979605</v>
      </c>
      <c r="N84" s="60">
        <v>0.53411899934879603</v>
      </c>
      <c r="O84" s="60">
        <v>0.50755136079760199</v>
      </c>
      <c r="P84" s="60">
        <v>0.48985616025525103</v>
      </c>
      <c r="Q84" s="60">
        <v>0.46627599933682101</v>
      </c>
      <c r="R84" s="60">
        <v>0.468748439324358</v>
      </c>
      <c r="S84" s="60">
        <v>0.415658769097211</v>
      </c>
    </row>
    <row r="85" spans="1:19" x14ac:dyDescent="0.3">
      <c r="A85" s="61" t="s">
        <v>9915</v>
      </c>
      <c r="B85" s="61" t="s">
        <v>9916</v>
      </c>
      <c r="C85" s="53" t="s">
        <v>40</v>
      </c>
      <c r="D85" s="53" t="s">
        <v>54</v>
      </c>
      <c r="E85" s="53" t="s">
        <v>18194</v>
      </c>
      <c r="F85" s="59">
        <v>93.703501041124298</v>
      </c>
      <c r="G85" s="59">
        <v>89.163760993431097</v>
      </c>
      <c r="H85" s="59">
        <v>89.283579398329493</v>
      </c>
      <c r="I85" s="59">
        <v>94.735078329067903</v>
      </c>
      <c r="J85" s="59">
        <v>95.182462907975804</v>
      </c>
      <c r="K85" s="59">
        <v>103.41143649256099</v>
      </c>
      <c r="L85" s="59">
        <v>101.935303721241</v>
      </c>
      <c r="M85" s="60">
        <v>0.50974574753619895</v>
      </c>
      <c r="N85" s="60">
        <v>0.53499501933530302</v>
      </c>
      <c r="O85" s="60">
        <v>0.50995365891798194</v>
      </c>
      <c r="P85" s="60">
        <v>0.49643780215788602</v>
      </c>
      <c r="Q85" s="60">
        <v>0.47328892412745599</v>
      </c>
      <c r="R85" s="60">
        <v>0.47419609050249101</v>
      </c>
      <c r="S85" s="60">
        <v>0.42594502140185803</v>
      </c>
    </row>
    <row r="86" spans="1:19" x14ac:dyDescent="0.3">
      <c r="A86" s="61" t="s">
        <v>1066</v>
      </c>
      <c r="B86" s="61" t="s">
        <v>1067</v>
      </c>
      <c r="C86" s="53" t="s">
        <v>50</v>
      </c>
      <c r="D86" s="53" t="s">
        <v>54</v>
      </c>
      <c r="E86" s="53" t="s">
        <v>18193</v>
      </c>
      <c r="F86" s="59">
        <v>93.205461879808794</v>
      </c>
      <c r="G86" s="59">
        <v>92.540722365474494</v>
      </c>
      <c r="H86" s="59">
        <v>85.490900587490103</v>
      </c>
      <c r="I86" s="59">
        <v>93.698348534376905</v>
      </c>
      <c r="J86" s="59">
        <v>95.751139608224094</v>
      </c>
      <c r="K86" s="59">
        <v>99.690602490380996</v>
      </c>
      <c r="L86" s="59">
        <v>106.274770198127</v>
      </c>
      <c r="M86" s="60">
        <v>0.62812174999887405</v>
      </c>
      <c r="N86" s="60">
        <v>0.66872394700912396</v>
      </c>
      <c r="O86" s="60">
        <v>0.63153248985491095</v>
      </c>
      <c r="P86" s="60">
        <v>0.60233664616550397</v>
      </c>
      <c r="Q86" s="60">
        <v>0.56766443204892203</v>
      </c>
      <c r="R86" s="60">
        <v>0.57539700894621104</v>
      </c>
      <c r="S86" s="60">
        <v>0.50798216859672596</v>
      </c>
    </row>
    <row r="87" spans="1:19" x14ac:dyDescent="0.3">
      <c r="A87" s="61" t="s">
        <v>9913</v>
      </c>
      <c r="B87" s="61" t="s">
        <v>9914</v>
      </c>
      <c r="C87" s="53" t="s">
        <v>40</v>
      </c>
      <c r="D87" s="53" t="s">
        <v>54</v>
      </c>
      <c r="E87" s="53" t="s">
        <v>18194</v>
      </c>
      <c r="F87" s="59">
        <v>93.703501041124298</v>
      </c>
      <c r="G87" s="59">
        <v>89.163760993431097</v>
      </c>
      <c r="H87" s="59">
        <v>89.283579398329493</v>
      </c>
      <c r="I87" s="59">
        <v>94.735078329067903</v>
      </c>
      <c r="J87" s="59">
        <v>95.182462907975804</v>
      </c>
      <c r="K87" s="59">
        <v>103.41143649256099</v>
      </c>
      <c r="L87" s="59">
        <v>101.935303721241</v>
      </c>
      <c r="M87" s="60">
        <v>0.50974574753619895</v>
      </c>
      <c r="N87" s="60">
        <v>0.53499501933530302</v>
      </c>
      <c r="O87" s="60">
        <v>0.50995365891798194</v>
      </c>
      <c r="P87" s="60">
        <v>0.49643780215788602</v>
      </c>
      <c r="Q87" s="60">
        <v>0.47328892412745599</v>
      </c>
      <c r="R87" s="60">
        <v>0.47419609050249101</v>
      </c>
      <c r="S87" s="60">
        <v>0.42594502140185803</v>
      </c>
    </row>
    <row r="88" spans="1:19" x14ac:dyDescent="0.3">
      <c r="A88" s="61" t="s">
        <v>9909</v>
      </c>
      <c r="B88" s="61" t="s">
        <v>9910</v>
      </c>
      <c r="C88" s="53" t="s">
        <v>50</v>
      </c>
      <c r="D88" s="53" t="s">
        <v>54</v>
      </c>
      <c r="E88" s="53" t="s">
        <v>18194</v>
      </c>
      <c r="F88" s="59">
        <v>93.703501041124298</v>
      </c>
      <c r="G88" s="59">
        <v>89.163760993431097</v>
      </c>
      <c r="H88" s="59">
        <v>89.283579398329493</v>
      </c>
      <c r="I88" s="59">
        <v>94.735078329067903</v>
      </c>
      <c r="J88" s="59">
        <v>95.182462907975804</v>
      </c>
      <c r="K88" s="59">
        <v>103.41143649256099</v>
      </c>
      <c r="L88" s="59">
        <v>101.935303721241</v>
      </c>
      <c r="M88" s="60">
        <v>0.50974574753619895</v>
      </c>
      <c r="N88" s="60">
        <v>0.53499501933530302</v>
      </c>
      <c r="O88" s="60">
        <v>0.50995365891798194</v>
      </c>
      <c r="P88" s="60">
        <v>0.49643780215788602</v>
      </c>
      <c r="Q88" s="60">
        <v>0.47328892412745599</v>
      </c>
      <c r="R88" s="60">
        <v>0.47419609050249101</v>
      </c>
      <c r="S88" s="60">
        <v>0.42594502140185803</v>
      </c>
    </row>
    <row r="89" spans="1:19" x14ac:dyDescent="0.3">
      <c r="A89" s="61" t="s">
        <v>9911</v>
      </c>
      <c r="B89" s="61" t="s">
        <v>9912</v>
      </c>
      <c r="C89" s="53" t="s">
        <v>40</v>
      </c>
      <c r="D89" s="53" t="s">
        <v>54</v>
      </c>
      <c r="E89" s="53" t="s">
        <v>18194</v>
      </c>
      <c r="F89" s="59">
        <v>93.703501041124298</v>
      </c>
      <c r="G89" s="59">
        <v>89.163760993431097</v>
      </c>
      <c r="H89" s="59">
        <v>89.283579398329493</v>
      </c>
      <c r="I89" s="59">
        <v>94.735078329067903</v>
      </c>
      <c r="J89" s="59">
        <v>95.182462907975804</v>
      </c>
      <c r="K89" s="59">
        <v>103.41143649256099</v>
      </c>
      <c r="L89" s="59">
        <v>101.935303721241</v>
      </c>
      <c r="M89" s="60">
        <v>0.50974574753619895</v>
      </c>
      <c r="N89" s="60">
        <v>0.53499501933530302</v>
      </c>
      <c r="O89" s="60">
        <v>0.50995365891798194</v>
      </c>
      <c r="P89" s="60">
        <v>0.49643780215788602</v>
      </c>
      <c r="Q89" s="60">
        <v>0.47328892412745599</v>
      </c>
      <c r="R89" s="60">
        <v>0.47419609050249101</v>
      </c>
      <c r="S89" s="60">
        <v>0.42594502140185803</v>
      </c>
    </row>
    <row r="90" spans="1:19" x14ac:dyDescent="0.3">
      <c r="A90" s="61" t="s">
        <v>9917</v>
      </c>
      <c r="B90" s="61" t="s">
        <v>9918</v>
      </c>
      <c r="C90" s="53" t="s">
        <v>40</v>
      </c>
      <c r="D90" s="53" t="s">
        <v>54</v>
      </c>
      <c r="E90" s="53" t="s">
        <v>18194</v>
      </c>
      <c r="F90" s="59">
        <v>93.703501041124298</v>
      </c>
      <c r="G90" s="59">
        <v>89.163760993431097</v>
      </c>
      <c r="H90" s="59">
        <v>89.283579398329493</v>
      </c>
      <c r="I90" s="59">
        <v>94.735078329067903</v>
      </c>
      <c r="J90" s="59">
        <v>95.182462907975804</v>
      </c>
      <c r="K90" s="59">
        <v>103.41143649256099</v>
      </c>
      <c r="L90" s="59">
        <v>101.935303721241</v>
      </c>
      <c r="M90" s="60">
        <v>0.50974574753619895</v>
      </c>
      <c r="N90" s="60">
        <v>0.53499501933530302</v>
      </c>
      <c r="O90" s="60">
        <v>0.50995365891798194</v>
      </c>
      <c r="P90" s="60">
        <v>0.49643780215788602</v>
      </c>
      <c r="Q90" s="60">
        <v>0.47328892412745599</v>
      </c>
      <c r="R90" s="60">
        <v>0.47419609050249101</v>
      </c>
      <c r="S90" s="60">
        <v>0.42594502140185803</v>
      </c>
    </row>
    <row r="91" spans="1:19" x14ac:dyDescent="0.3">
      <c r="A91" s="61" t="s">
        <v>2569</v>
      </c>
      <c r="B91" s="61" t="s">
        <v>2570</v>
      </c>
      <c r="C91" s="53" t="s">
        <v>50</v>
      </c>
      <c r="D91" s="53" t="s">
        <v>54</v>
      </c>
      <c r="E91" s="53" t="s">
        <v>18193</v>
      </c>
      <c r="F91" s="59">
        <v>92.700699323628101</v>
      </c>
      <c r="G91" s="59">
        <v>95.446144358696998</v>
      </c>
      <c r="H91" s="59">
        <v>101.787005915393</v>
      </c>
      <c r="I91" s="59">
        <v>96.396614007083798</v>
      </c>
      <c r="J91" s="59">
        <v>93.049676747191299</v>
      </c>
      <c r="K91" s="59">
        <v>91.615672557027494</v>
      </c>
      <c r="L91" s="59">
        <v>109.501396686123</v>
      </c>
      <c r="M91" s="60">
        <v>0.64606234374536697</v>
      </c>
      <c r="N91" s="60">
        <v>0.69335991487766901</v>
      </c>
      <c r="O91" s="60">
        <v>0.64925813460501902</v>
      </c>
      <c r="P91" s="60">
        <v>0.61340506208476397</v>
      </c>
      <c r="Q91" s="60">
        <v>0.56953556124369997</v>
      </c>
      <c r="R91" s="60">
        <v>0.58116662354645499</v>
      </c>
      <c r="S91" s="60">
        <v>0.49457631541147501</v>
      </c>
    </row>
    <row r="92" spans="1:19" x14ac:dyDescent="0.3">
      <c r="A92" s="61" t="s">
        <v>11559</v>
      </c>
      <c r="B92" s="61" t="s">
        <v>11560</v>
      </c>
      <c r="C92" s="53" t="s">
        <v>40</v>
      </c>
      <c r="D92" s="53" t="s">
        <v>54</v>
      </c>
      <c r="E92" s="53" t="s">
        <v>18194</v>
      </c>
      <c r="F92" s="59">
        <v>90.515896387799401</v>
      </c>
      <c r="G92" s="59">
        <v>92.958428127870903</v>
      </c>
      <c r="H92" s="59">
        <v>100.095198990352</v>
      </c>
      <c r="I92" s="59">
        <v>95.852716635893302</v>
      </c>
      <c r="J92" s="59">
        <v>96.673740556831504</v>
      </c>
      <c r="K92" s="59">
        <v>97.898344511180298</v>
      </c>
      <c r="L92" s="59">
        <v>104.00322883390901</v>
      </c>
      <c r="M92" s="60">
        <v>0.44704411243039399</v>
      </c>
      <c r="N92" s="60">
        <v>0.48180458961899297</v>
      </c>
      <c r="O92" s="60">
        <v>0.44561723355320998</v>
      </c>
      <c r="P92" s="60">
        <v>0.422160569894518</v>
      </c>
      <c r="Q92" s="60">
        <v>0.38691021741382597</v>
      </c>
      <c r="R92" s="60">
        <v>0.39320542941870501</v>
      </c>
      <c r="S92" s="60">
        <v>0.31913255388461698</v>
      </c>
    </row>
    <row r="93" spans="1:19" x14ac:dyDescent="0.3">
      <c r="A93" s="61" t="s">
        <v>11555</v>
      </c>
      <c r="B93" s="61" t="s">
        <v>11556</v>
      </c>
      <c r="C93" s="53" t="s">
        <v>40</v>
      </c>
      <c r="D93" s="53" t="s">
        <v>54</v>
      </c>
      <c r="E93" s="53" t="s">
        <v>18194</v>
      </c>
      <c r="F93" s="59">
        <v>90.515896387799401</v>
      </c>
      <c r="G93" s="59">
        <v>92.958428127870903</v>
      </c>
      <c r="H93" s="59">
        <v>100.095198990352</v>
      </c>
      <c r="I93" s="59">
        <v>95.852716635893302</v>
      </c>
      <c r="J93" s="59">
        <v>96.673740556831504</v>
      </c>
      <c r="K93" s="59">
        <v>97.898344511180298</v>
      </c>
      <c r="L93" s="59">
        <v>104.00322883390901</v>
      </c>
      <c r="M93" s="60">
        <v>0.44704411243039399</v>
      </c>
      <c r="N93" s="60">
        <v>0.48180458961899297</v>
      </c>
      <c r="O93" s="60">
        <v>0.44561723355320998</v>
      </c>
      <c r="P93" s="60">
        <v>0.422160569894518</v>
      </c>
      <c r="Q93" s="60">
        <v>0.38691021741382597</v>
      </c>
      <c r="R93" s="60">
        <v>0.39320542941870501</v>
      </c>
      <c r="S93" s="60">
        <v>0.31913255388461698</v>
      </c>
    </row>
    <row r="94" spans="1:19" x14ac:dyDescent="0.3">
      <c r="A94" s="61" t="s">
        <v>11557</v>
      </c>
      <c r="B94" s="61" t="s">
        <v>11558</v>
      </c>
      <c r="C94" s="53" t="s">
        <v>40</v>
      </c>
      <c r="D94" s="53" t="s">
        <v>54</v>
      </c>
      <c r="E94" s="53" t="s">
        <v>18194</v>
      </c>
      <c r="F94" s="59">
        <v>90.515896387799401</v>
      </c>
      <c r="G94" s="59">
        <v>92.958428127870903</v>
      </c>
      <c r="H94" s="59">
        <v>100.095198990352</v>
      </c>
      <c r="I94" s="59">
        <v>95.852716635893302</v>
      </c>
      <c r="J94" s="59">
        <v>96.673740556831504</v>
      </c>
      <c r="K94" s="59">
        <v>97.898344511180298</v>
      </c>
      <c r="L94" s="59">
        <v>104.00322883390901</v>
      </c>
      <c r="M94" s="60">
        <v>0.44704411243039399</v>
      </c>
      <c r="N94" s="60">
        <v>0.48180458961899297</v>
      </c>
      <c r="O94" s="60">
        <v>0.44561723355320998</v>
      </c>
      <c r="P94" s="60">
        <v>0.422160569894518</v>
      </c>
      <c r="Q94" s="60">
        <v>0.38691021741382597</v>
      </c>
      <c r="R94" s="60">
        <v>0.39320542941870501</v>
      </c>
      <c r="S94" s="60">
        <v>0.31913255388461698</v>
      </c>
    </row>
    <row r="95" spans="1:19" x14ac:dyDescent="0.3">
      <c r="A95" s="61" t="s">
        <v>9171</v>
      </c>
      <c r="B95" s="61" t="s">
        <v>9172</v>
      </c>
      <c r="C95" s="53" t="s">
        <v>50</v>
      </c>
      <c r="D95" s="53" t="s">
        <v>54</v>
      </c>
      <c r="E95" s="53" t="s">
        <v>18194</v>
      </c>
      <c r="F95" s="59">
        <v>98.789768372770396</v>
      </c>
      <c r="G95" s="59">
        <v>104.018120346261</v>
      </c>
      <c r="H95" s="59">
        <v>95.421535742890896</v>
      </c>
      <c r="I95" s="59">
        <v>99.2557674719895</v>
      </c>
      <c r="J95" s="59">
        <v>97.573614320217303</v>
      </c>
      <c r="K95" s="59">
        <v>100.63206103779299</v>
      </c>
      <c r="L95" s="59">
        <v>104.20672174965399</v>
      </c>
      <c r="M95" s="60">
        <v>0.55911330093410405</v>
      </c>
      <c r="N95" s="60">
        <v>0.575871313176053</v>
      </c>
      <c r="O95" s="60">
        <v>0.55322823685987599</v>
      </c>
      <c r="P95" s="60">
        <v>0.54525032800421602</v>
      </c>
      <c r="Q95" s="60">
        <v>0.52459271371187899</v>
      </c>
      <c r="R95" s="60">
        <v>0.52435890806201901</v>
      </c>
      <c r="S95" s="60">
        <v>0.47104077142959999</v>
      </c>
    </row>
    <row r="96" spans="1:19" x14ac:dyDescent="0.3">
      <c r="A96" s="61" t="s">
        <v>1152</v>
      </c>
      <c r="B96" s="61" t="s">
        <v>1153</v>
      </c>
      <c r="C96" s="53" t="s">
        <v>40</v>
      </c>
      <c r="D96" s="53" t="s">
        <v>54</v>
      </c>
      <c r="E96" s="53" t="s">
        <v>18193</v>
      </c>
      <c r="F96" s="59">
        <v>101.168877966379</v>
      </c>
      <c r="G96" s="59">
        <v>90.958006815279404</v>
      </c>
      <c r="H96" s="59">
        <v>95.4504591077377</v>
      </c>
      <c r="I96" s="59">
        <v>116.956252799753</v>
      </c>
      <c r="J96" s="59">
        <v>110.745831254116</v>
      </c>
      <c r="K96" s="59">
        <v>93.806257672433404</v>
      </c>
      <c r="L96" s="59">
        <v>104.709415607324</v>
      </c>
      <c r="M96" s="60">
        <v>0.62639476685678397</v>
      </c>
      <c r="N96" s="60">
        <v>0.66613622788527604</v>
      </c>
      <c r="O96" s="60">
        <v>0.62914435298894</v>
      </c>
      <c r="P96" s="60">
        <v>0.59849176413773597</v>
      </c>
      <c r="Q96" s="60">
        <v>0.56356939432739195</v>
      </c>
      <c r="R96" s="60">
        <v>0.57320134763735298</v>
      </c>
      <c r="S96" s="60">
        <v>0.50247873123600995</v>
      </c>
    </row>
    <row r="97" spans="1:19" x14ac:dyDescent="0.3">
      <c r="A97" s="61" t="s">
        <v>2733</v>
      </c>
      <c r="B97" s="61" t="s">
        <v>2734</v>
      </c>
      <c r="C97" s="53" t="s">
        <v>40</v>
      </c>
      <c r="D97" s="53" t="s">
        <v>54</v>
      </c>
      <c r="E97" s="53" t="s">
        <v>18193</v>
      </c>
      <c r="F97" s="59">
        <v>109.30584612056801</v>
      </c>
      <c r="G97" s="59">
        <v>113.08701671713</v>
      </c>
      <c r="H97" s="59">
        <v>92.509969967392493</v>
      </c>
      <c r="I97" s="59">
        <v>124.051194360487</v>
      </c>
      <c r="J97" s="59">
        <v>112.03985330476701</v>
      </c>
      <c r="K97" s="59">
        <v>95.933594508656</v>
      </c>
      <c r="L97" s="59">
        <v>99.993813434398504</v>
      </c>
      <c r="M97" s="60">
        <v>0.55683885454728299</v>
      </c>
      <c r="N97" s="60">
        <v>0.60803342746147504</v>
      </c>
      <c r="O97" s="60">
        <v>0.56197083476459997</v>
      </c>
      <c r="P97" s="60">
        <v>0.52635348406365101</v>
      </c>
      <c r="Q97" s="60">
        <v>0.48620401437197702</v>
      </c>
      <c r="R97" s="60">
        <v>0.49640836360290003</v>
      </c>
      <c r="S97" s="60">
        <v>0.425620856505316</v>
      </c>
    </row>
    <row r="98" spans="1:19" x14ac:dyDescent="0.3">
      <c r="A98" s="61" t="s">
        <v>9864</v>
      </c>
      <c r="B98" s="61" t="s">
        <v>9865</v>
      </c>
      <c r="C98" s="53" t="s">
        <v>50</v>
      </c>
      <c r="D98" s="53" t="s">
        <v>54</v>
      </c>
      <c r="E98" s="53" t="s">
        <v>18194</v>
      </c>
      <c r="F98" s="59">
        <v>106.833373641641</v>
      </c>
      <c r="G98" s="59">
        <v>106.946692732779</v>
      </c>
      <c r="H98" s="59">
        <v>107.570165958648</v>
      </c>
      <c r="I98" s="59">
        <v>113.871802694609</v>
      </c>
      <c r="J98" s="59">
        <v>101.819038427937</v>
      </c>
      <c r="K98" s="59">
        <v>110.059437203614</v>
      </c>
      <c r="L98" s="59">
        <v>101.131485776026</v>
      </c>
      <c r="M98" s="60">
        <v>0.59843077806098799</v>
      </c>
      <c r="N98" s="60">
        <v>0.61447879065733901</v>
      </c>
      <c r="O98" s="60">
        <v>0.59574704109333099</v>
      </c>
      <c r="P98" s="60">
        <v>0.58612895682195698</v>
      </c>
      <c r="Q98" s="60">
        <v>0.56722558853678096</v>
      </c>
      <c r="R98" s="60">
        <v>0.56882182489827804</v>
      </c>
      <c r="S98" s="60">
        <v>0.52467049554151302</v>
      </c>
    </row>
    <row r="99" spans="1:19" x14ac:dyDescent="0.3">
      <c r="A99" s="61" t="s">
        <v>1008</v>
      </c>
      <c r="B99" s="61" t="s">
        <v>1009</v>
      </c>
      <c r="C99" s="53" t="s">
        <v>40</v>
      </c>
      <c r="D99" s="53" t="s">
        <v>54</v>
      </c>
      <c r="E99" s="53" t="s">
        <v>18193</v>
      </c>
      <c r="F99" s="59">
        <v>111.22777578680601</v>
      </c>
      <c r="G99" s="59">
        <v>105.43510049957899</v>
      </c>
      <c r="H99" s="59">
        <v>110.52460806001299</v>
      </c>
      <c r="I99" s="59">
        <v>116.826601920104</v>
      </c>
      <c r="J99" s="59">
        <v>102.48043069332699</v>
      </c>
      <c r="K99" s="59">
        <v>108.40152047281001</v>
      </c>
      <c r="L99" s="59">
        <v>101.06747393543201</v>
      </c>
      <c r="M99" s="60">
        <v>0.68157464755805397</v>
      </c>
      <c r="N99" s="60">
        <v>0.71159384920730895</v>
      </c>
      <c r="O99" s="60">
        <v>0.68233369630712104</v>
      </c>
      <c r="P99" s="60">
        <v>0.66036077251179603</v>
      </c>
      <c r="Q99" s="60">
        <v>0.63260276826361606</v>
      </c>
      <c r="R99" s="60">
        <v>0.63881981934654197</v>
      </c>
      <c r="S99" s="60">
        <v>0.580925433198618</v>
      </c>
    </row>
    <row r="100" spans="1:19" x14ac:dyDescent="0.3">
      <c r="A100" s="61" t="s">
        <v>9862</v>
      </c>
      <c r="B100" s="61" t="s">
        <v>9863</v>
      </c>
      <c r="C100" s="53" t="s">
        <v>50</v>
      </c>
      <c r="D100" s="53" t="s">
        <v>54</v>
      </c>
      <c r="E100" s="53" t="s">
        <v>18194</v>
      </c>
      <c r="F100" s="59">
        <v>106.833373641641</v>
      </c>
      <c r="G100" s="59">
        <v>106.946692732779</v>
      </c>
      <c r="H100" s="59">
        <v>107.570165958648</v>
      </c>
      <c r="I100" s="59">
        <v>113.871802694609</v>
      </c>
      <c r="J100" s="59">
        <v>101.819038427937</v>
      </c>
      <c r="K100" s="59">
        <v>110.059437203614</v>
      </c>
      <c r="L100" s="59">
        <v>101.131485776026</v>
      </c>
      <c r="M100" s="60">
        <v>0.59843077806098799</v>
      </c>
      <c r="N100" s="60">
        <v>0.61447879065733901</v>
      </c>
      <c r="O100" s="60">
        <v>0.59574704109333099</v>
      </c>
      <c r="P100" s="60">
        <v>0.58612895682195698</v>
      </c>
      <c r="Q100" s="60">
        <v>0.56722558853678096</v>
      </c>
      <c r="R100" s="60">
        <v>0.56882182489827804</v>
      </c>
      <c r="S100" s="60">
        <v>0.52467049554151302</v>
      </c>
    </row>
    <row r="101" spans="1:19" x14ac:dyDescent="0.3">
      <c r="A101" s="61" t="s">
        <v>1016</v>
      </c>
      <c r="B101" s="61" t="s">
        <v>1017</v>
      </c>
      <c r="C101" s="53" t="s">
        <v>50</v>
      </c>
      <c r="D101" s="53" t="s">
        <v>54</v>
      </c>
      <c r="E101" s="53" t="s">
        <v>18193</v>
      </c>
      <c r="F101" s="59">
        <v>109.597175025615</v>
      </c>
      <c r="G101" s="59">
        <v>108.079935200701</v>
      </c>
      <c r="H101" s="59">
        <v>114.515858422371</v>
      </c>
      <c r="I101" s="59">
        <v>115.24317493154599</v>
      </c>
      <c r="J101" s="59">
        <v>99.044438757112601</v>
      </c>
      <c r="K101" s="59">
        <v>108.672412531495</v>
      </c>
      <c r="L101" s="59">
        <v>98.747100521937597</v>
      </c>
      <c r="M101" s="60">
        <v>0.68154728213948601</v>
      </c>
      <c r="N101" s="60">
        <v>0.71156789961360101</v>
      </c>
      <c r="O101" s="60">
        <v>0.68230127639406701</v>
      </c>
      <c r="P101" s="60">
        <v>0.66033665127632801</v>
      </c>
      <c r="Q101" s="60">
        <v>0.63257913461880999</v>
      </c>
      <c r="R101" s="60">
        <v>0.63879219961258904</v>
      </c>
      <c r="S101" s="60">
        <v>0.58089415400913202</v>
      </c>
    </row>
    <row r="102" spans="1:19" x14ac:dyDescent="0.3">
      <c r="A102" s="61" t="s">
        <v>1010</v>
      </c>
      <c r="B102" s="61" t="s">
        <v>1011</v>
      </c>
      <c r="C102" s="53" t="s">
        <v>40</v>
      </c>
      <c r="D102" s="53" t="s">
        <v>54</v>
      </c>
      <c r="E102" s="53" t="s">
        <v>18193</v>
      </c>
      <c r="F102" s="59">
        <v>105.826612166811</v>
      </c>
      <c r="G102" s="59">
        <v>109.15138415395</v>
      </c>
      <c r="H102" s="59">
        <v>109.694276389447</v>
      </c>
      <c r="I102" s="59">
        <v>119.463971249585</v>
      </c>
      <c r="J102" s="59">
        <v>108.521564963578</v>
      </c>
      <c r="K102" s="59">
        <v>106.316425598246</v>
      </c>
      <c r="L102" s="59">
        <v>99.048910490494706</v>
      </c>
      <c r="M102" s="60">
        <v>0.68157464755805397</v>
      </c>
      <c r="N102" s="60">
        <v>0.71159384920730895</v>
      </c>
      <c r="O102" s="60">
        <v>0.68233369630712104</v>
      </c>
      <c r="P102" s="60">
        <v>0.66036077251179603</v>
      </c>
      <c r="Q102" s="60">
        <v>0.63260276826361606</v>
      </c>
      <c r="R102" s="60">
        <v>0.63881981934654197</v>
      </c>
      <c r="S102" s="60">
        <v>0.580925433198618</v>
      </c>
    </row>
    <row r="103" spans="1:19" x14ac:dyDescent="0.3">
      <c r="A103" s="61" t="s">
        <v>1012</v>
      </c>
      <c r="B103" s="61" t="s">
        <v>1013</v>
      </c>
      <c r="C103" s="53" t="s">
        <v>50</v>
      </c>
      <c r="D103" s="53" t="s">
        <v>54</v>
      </c>
      <c r="E103" s="53" t="s">
        <v>18193</v>
      </c>
      <c r="F103" s="59">
        <v>106.60168687463501</v>
      </c>
      <c r="G103" s="59">
        <v>101.429087061419</v>
      </c>
      <c r="H103" s="59">
        <v>102.33260489265901</v>
      </c>
      <c r="I103" s="59">
        <v>110.118290418142</v>
      </c>
      <c r="J103" s="59">
        <v>107.06196561540401</v>
      </c>
      <c r="K103" s="59">
        <v>105.347039082888</v>
      </c>
      <c r="L103" s="59">
        <v>103.919865549787</v>
      </c>
      <c r="M103" s="60">
        <v>0.72647951508005904</v>
      </c>
      <c r="N103" s="60">
        <v>0.75886251254748205</v>
      </c>
      <c r="O103" s="60">
        <v>0.72737225297112296</v>
      </c>
      <c r="P103" s="60">
        <v>0.70627742687459305</v>
      </c>
      <c r="Q103" s="60">
        <v>0.67758508498005499</v>
      </c>
      <c r="R103" s="60">
        <v>0.68235128300613301</v>
      </c>
      <c r="S103" s="60">
        <v>0.62360368491618101</v>
      </c>
    </row>
    <row r="104" spans="1:19" x14ac:dyDescent="0.3">
      <c r="A104" s="61" t="s">
        <v>1014</v>
      </c>
      <c r="B104" s="61" t="s">
        <v>1015</v>
      </c>
      <c r="C104" s="53" t="s">
        <v>50</v>
      </c>
      <c r="D104" s="53" t="s">
        <v>54</v>
      </c>
      <c r="E104" s="53" t="s">
        <v>18193</v>
      </c>
      <c r="F104" s="59">
        <v>109.597175025615</v>
      </c>
      <c r="G104" s="59">
        <v>111.796218855072</v>
      </c>
      <c r="H104" s="59">
        <v>107.048735975938</v>
      </c>
      <c r="I104" s="59">
        <v>116.559886993945</v>
      </c>
      <c r="J104" s="59">
        <v>101.46088763929301</v>
      </c>
      <c r="K104" s="59">
        <v>114.915141523259</v>
      </c>
      <c r="L104" s="59">
        <v>100.76565838606901</v>
      </c>
      <c r="M104" s="60">
        <v>0.68154728213948601</v>
      </c>
      <c r="N104" s="60">
        <v>0.71156789961360101</v>
      </c>
      <c r="O104" s="60">
        <v>0.68230127639406701</v>
      </c>
      <c r="P104" s="60">
        <v>0.66033665127632801</v>
      </c>
      <c r="Q104" s="60">
        <v>0.63257913461880999</v>
      </c>
      <c r="R104" s="60">
        <v>0.63879219961258904</v>
      </c>
      <c r="S104" s="60">
        <v>0.58089415400913202</v>
      </c>
    </row>
    <row r="105" spans="1:19" x14ac:dyDescent="0.3">
      <c r="A105" s="61" t="s">
        <v>2725</v>
      </c>
      <c r="B105" s="61" t="s">
        <v>2726</v>
      </c>
      <c r="C105" s="53" t="s">
        <v>40</v>
      </c>
      <c r="D105" s="53" t="s">
        <v>54</v>
      </c>
      <c r="E105" s="53" t="s">
        <v>18193</v>
      </c>
      <c r="F105" s="59">
        <v>97.035814889652002</v>
      </c>
      <c r="G105" s="59">
        <v>105.157177514925</v>
      </c>
      <c r="H105" s="59">
        <v>93.415910120146194</v>
      </c>
      <c r="I105" s="59">
        <v>93.135266014614999</v>
      </c>
      <c r="J105" s="59">
        <v>90.460368254984999</v>
      </c>
      <c r="K105" s="59">
        <v>112.63368573843201</v>
      </c>
      <c r="L105" s="59">
        <v>98.960287297064895</v>
      </c>
      <c r="M105" s="60">
        <v>0.63425162383215306</v>
      </c>
      <c r="N105" s="60">
        <v>0.67454378259152104</v>
      </c>
      <c r="O105" s="60">
        <v>0.63738454342461004</v>
      </c>
      <c r="P105" s="60">
        <v>0.60742984716066495</v>
      </c>
      <c r="Q105" s="60">
        <v>0.57214548433506796</v>
      </c>
      <c r="R105" s="60">
        <v>0.58088822151087705</v>
      </c>
      <c r="S105" s="60">
        <v>0.51006461507918599</v>
      </c>
    </row>
    <row r="106" spans="1:19" x14ac:dyDescent="0.3">
      <c r="A106" s="61" t="s">
        <v>11716</v>
      </c>
      <c r="B106" s="61" t="s">
        <v>11717</v>
      </c>
      <c r="C106" s="53" t="s">
        <v>50</v>
      </c>
      <c r="D106" s="53" t="s">
        <v>54</v>
      </c>
      <c r="E106" s="53" t="s">
        <v>18194</v>
      </c>
      <c r="F106" s="59">
        <v>91.116140982188597</v>
      </c>
      <c r="G106" s="59">
        <v>103.231230363824</v>
      </c>
      <c r="H106" s="59">
        <v>99.373767740953696</v>
      </c>
      <c r="I106" s="59">
        <v>96.074220789050898</v>
      </c>
      <c r="J106" s="59">
        <v>91.582780608756593</v>
      </c>
      <c r="K106" s="59">
        <v>103.525784473735</v>
      </c>
      <c r="L106" s="59">
        <v>101.42091193688699</v>
      </c>
      <c r="M106" s="60">
        <v>0.52698436416994399</v>
      </c>
      <c r="N106" s="60">
        <v>0.55176277381962402</v>
      </c>
      <c r="O106" s="60">
        <v>0.52767315495595601</v>
      </c>
      <c r="P106" s="60">
        <v>0.50940019945655801</v>
      </c>
      <c r="Q106" s="60">
        <v>0.48416302223442398</v>
      </c>
      <c r="R106" s="60">
        <v>0.48902366362404398</v>
      </c>
      <c r="S106" s="60">
        <v>0.43380237277328998</v>
      </c>
    </row>
    <row r="107" spans="1:19" x14ac:dyDescent="0.3">
      <c r="A107" s="61" t="s">
        <v>11718</v>
      </c>
      <c r="B107" s="61" t="s">
        <v>11719</v>
      </c>
      <c r="C107" s="53" t="s">
        <v>50</v>
      </c>
      <c r="D107" s="53" t="s">
        <v>54</v>
      </c>
      <c r="E107" s="53" t="s">
        <v>18194</v>
      </c>
      <c r="F107" s="59">
        <v>91.116140982188597</v>
      </c>
      <c r="G107" s="59">
        <v>103.231230363824</v>
      </c>
      <c r="H107" s="59">
        <v>99.373767740953696</v>
      </c>
      <c r="I107" s="59">
        <v>96.074220789050898</v>
      </c>
      <c r="J107" s="59">
        <v>91.582780608756593</v>
      </c>
      <c r="K107" s="59">
        <v>103.525784473735</v>
      </c>
      <c r="L107" s="59">
        <v>101.42091193688699</v>
      </c>
      <c r="M107" s="60">
        <v>0.52698436416994399</v>
      </c>
      <c r="N107" s="60">
        <v>0.55176277381962402</v>
      </c>
      <c r="O107" s="60">
        <v>0.52767315495595601</v>
      </c>
      <c r="P107" s="60">
        <v>0.50940019945655801</v>
      </c>
      <c r="Q107" s="60">
        <v>0.48416302223442398</v>
      </c>
      <c r="R107" s="60">
        <v>0.48902366362404398</v>
      </c>
      <c r="S107" s="60">
        <v>0.43380237277328998</v>
      </c>
    </row>
    <row r="108" spans="1:19" x14ac:dyDescent="0.3">
      <c r="A108" s="61" t="s">
        <v>11714</v>
      </c>
      <c r="B108" s="61" t="s">
        <v>11715</v>
      </c>
      <c r="C108" s="53" t="s">
        <v>50</v>
      </c>
      <c r="D108" s="53" t="s">
        <v>54</v>
      </c>
      <c r="E108" s="53" t="s">
        <v>18194</v>
      </c>
      <c r="F108" s="59">
        <v>91.116140982188597</v>
      </c>
      <c r="G108" s="59">
        <v>103.231230363824</v>
      </c>
      <c r="H108" s="59">
        <v>99.373767740953696</v>
      </c>
      <c r="I108" s="59">
        <v>96.074220789050898</v>
      </c>
      <c r="J108" s="59">
        <v>91.582780608756593</v>
      </c>
      <c r="K108" s="59">
        <v>103.525784473735</v>
      </c>
      <c r="L108" s="59">
        <v>101.42091193688699</v>
      </c>
      <c r="M108" s="60">
        <v>0.52698436416994399</v>
      </c>
      <c r="N108" s="60">
        <v>0.55176277381962402</v>
      </c>
      <c r="O108" s="60">
        <v>0.52767315495595601</v>
      </c>
      <c r="P108" s="60">
        <v>0.50940019945655801</v>
      </c>
      <c r="Q108" s="60">
        <v>0.48416302223442398</v>
      </c>
      <c r="R108" s="60">
        <v>0.48902366362404398</v>
      </c>
      <c r="S108" s="60">
        <v>0.43380237277328998</v>
      </c>
    </row>
    <row r="109" spans="1:19" x14ac:dyDescent="0.3">
      <c r="A109" s="61" t="s">
        <v>2729</v>
      </c>
      <c r="B109" s="61" t="s">
        <v>2730</v>
      </c>
      <c r="C109" s="53" t="s">
        <v>50</v>
      </c>
      <c r="D109" s="53" t="s">
        <v>54</v>
      </c>
      <c r="E109" s="53" t="s">
        <v>18193</v>
      </c>
      <c r="F109" s="59">
        <v>89.995884669584697</v>
      </c>
      <c r="G109" s="59">
        <v>109.040773434171</v>
      </c>
      <c r="H109" s="59">
        <v>99.892315599430006</v>
      </c>
      <c r="I109" s="59">
        <v>104.730699815595</v>
      </c>
      <c r="J109" s="59">
        <v>94.273698835715095</v>
      </c>
      <c r="K109" s="59">
        <v>100.419202944484</v>
      </c>
      <c r="L109" s="59">
        <v>106.732731108256</v>
      </c>
      <c r="M109" s="60">
        <v>0.63422499237752294</v>
      </c>
      <c r="N109" s="60">
        <v>0.67452460700958405</v>
      </c>
      <c r="O109" s="60">
        <v>0.63736320444136696</v>
      </c>
      <c r="P109" s="60">
        <v>0.607410429622813</v>
      </c>
      <c r="Q109" s="60">
        <v>0.57212242430973603</v>
      </c>
      <c r="R109" s="60">
        <v>0.58086679762605797</v>
      </c>
      <c r="S109" s="60">
        <v>0.51003638082165703</v>
      </c>
    </row>
    <row r="110" spans="1:19" x14ac:dyDescent="0.3">
      <c r="A110" s="61" t="s">
        <v>2727</v>
      </c>
      <c r="B110" s="61" t="s">
        <v>2728</v>
      </c>
      <c r="C110" s="53" t="s">
        <v>40</v>
      </c>
      <c r="D110" s="53" t="s">
        <v>54</v>
      </c>
      <c r="E110" s="53" t="s">
        <v>18193</v>
      </c>
      <c r="F110" s="59">
        <v>97.035814889652002</v>
      </c>
      <c r="G110" s="59">
        <v>105.157177514925</v>
      </c>
      <c r="H110" s="59">
        <v>102.543658084558</v>
      </c>
      <c r="I110" s="59">
        <v>95.772603527928496</v>
      </c>
      <c r="J110" s="59">
        <v>90.460368254984999</v>
      </c>
      <c r="K110" s="59">
        <v>104.31215115439799</v>
      </c>
      <c r="L110" s="59">
        <v>98.960287297064895</v>
      </c>
      <c r="M110" s="60">
        <v>0.63425162383215306</v>
      </c>
      <c r="N110" s="60">
        <v>0.67454378259152104</v>
      </c>
      <c r="O110" s="60">
        <v>0.63738454342461004</v>
      </c>
      <c r="P110" s="60">
        <v>0.60742984716066495</v>
      </c>
      <c r="Q110" s="60">
        <v>0.57214548433506796</v>
      </c>
      <c r="R110" s="60">
        <v>0.58088822151087705</v>
      </c>
      <c r="S110" s="60">
        <v>0.51006461507918599</v>
      </c>
    </row>
    <row r="111" spans="1:19" x14ac:dyDescent="0.3">
      <c r="A111" s="61" t="s">
        <v>2731</v>
      </c>
      <c r="B111" s="61" t="s">
        <v>2732</v>
      </c>
      <c r="C111" s="53" t="s">
        <v>40</v>
      </c>
      <c r="D111" s="53" t="s">
        <v>54</v>
      </c>
      <c r="E111" s="53" t="s">
        <v>18193</v>
      </c>
      <c r="F111" s="59">
        <v>88.925930929449706</v>
      </c>
      <c r="G111" s="59">
        <v>111.35098360554299</v>
      </c>
      <c r="H111" s="59">
        <v>105.02882833074599</v>
      </c>
      <c r="I111" s="59">
        <v>99.726671557018406</v>
      </c>
      <c r="J111" s="59">
        <v>90.460368254984999</v>
      </c>
      <c r="K111" s="59">
        <v>110.55484001400499</v>
      </c>
      <c r="L111" s="59">
        <v>98.960287297064895</v>
      </c>
      <c r="M111" s="60">
        <v>0.63425162383215306</v>
      </c>
      <c r="N111" s="60">
        <v>0.67454378259152104</v>
      </c>
      <c r="O111" s="60">
        <v>0.63738454342461004</v>
      </c>
      <c r="P111" s="60">
        <v>0.60742984716066495</v>
      </c>
      <c r="Q111" s="60">
        <v>0.57214548433506796</v>
      </c>
      <c r="R111" s="60">
        <v>0.58088822151087705</v>
      </c>
      <c r="S111" s="60">
        <v>0.51006461507918599</v>
      </c>
    </row>
    <row r="112" spans="1:19" x14ac:dyDescent="0.3">
      <c r="A112" s="61" t="s">
        <v>8908</v>
      </c>
      <c r="B112" s="61" t="s">
        <v>8909</v>
      </c>
      <c r="C112" s="53" t="s">
        <v>50</v>
      </c>
      <c r="D112" s="53" t="s">
        <v>54</v>
      </c>
      <c r="E112" s="53" t="s">
        <v>18194</v>
      </c>
      <c r="F112" s="59">
        <v>106.30609781686999</v>
      </c>
      <c r="G112" s="59">
        <v>104.758098505756</v>
      </c>
      <c r="H112" s="59">
        <v>112.14283382385</v>
      </c>
      <c r="I112" s="59">
        <v>108.760758213758</v>
      </c>
      <c r="J112" s="59">
        <v>105.50753694935401</v>
      </c>
      <c r="K112" s="59">
        <v>108.58326181165199</v>
      </c>
      <c r="L112" s="59">
        <v>94.402220105508505</v>
      </c>
      <c r="M112" s="60">
        <v>0.40069943644273198</v>
      </c>
      <c r="N112" s="60">
        <v>0.42955762108484802</v>
      </c>
      <c r="O112" s="60">
        <v>0.40353375755082299</v>
      </c>
      <c r="P112" s="60">
        <v>0.381733654722268</v>
      </c>
      <c r="Q112" s="60">
        <v>0.35531024469177702</v>
      </c>
      <c r="R112" s="60">
        <v>0.36229466992336601</v>
      </c>
      <c r="S112" s="60">
        <v>0.31535669312314801</v>
      </c>
    </row>
    <row r="113" spans="1:19" x14ac:dyDescent="0.3">
      <c r="A113" s="61" t="s">
        <v>1553</v>
      </c>
      <c r="B113" s="61" t="s">
        <v>1554</v>
      </c>
      <c r="C113" s="53" t="s">
        <v>40</v>
      </c>
      <c r="D113" s="53" t="s">
        <v>54</v>
      </c>
      <c r="E113" s="53" t="s">
        <v>18193</v>
      </c>
      <c r="F113" s="59">
        <v>104.93645871827999</v>
      </c>
      <c r="G113" s="59">
        <v>114.84131521636201</v>
      </c>
      <c r="H113" s="59">
        <v>98.797490404557195</v>
      </c>
      <c r="I113" s="59">
        <v>129.30681150321001</v>
      </c>
      <c r="J113" s="59">
        <v>105.286461577756</v>
      </c>
      <c r="K113" s="59">
        <v>98.379437341074194</v>
      </c>
      <c r="L113" s="59">
        <v>104.782649729225</v>
      </c>
      <c r="M113" s="60">
        <v>0.55872975546382997</v>
      </c>
      <c r="N113" s="60">
        <v>0.60857351377802005</v>
      </c>
      <c r="O113" s="60">
        <v>0.56398087572336997</v>
      </c>
      <c r="P113" s="60">
        <v>0.52705524180705599</v>
      </c>
      <c r="Q113" s="60">
        <v>0.48675870605291299</v>
      </c>
      <c r="R113" s="60">
        <v>0.49817541256799502</v>
      </c>
      <c r="S113" s="60">
        <v>0.425921312237522</v>
      </c>
    </row>
    <row r="114" spans="1:19" x14ac:dyDescent="0.3">
      <c r="A114" s="61" t="s">
        <v>11712</v>
      </c>
      <c r="B114" s="61" t="s">
        <v>11713</v>
      </c>
      <c r="C114" s="53" t="s">
        <v>50</v>
      </c>
      <c r="D114" s="53" t="s">
        <v>54</v>
      </c>
      <c r="E114" s="53" t="s">
        <v>18194</v>
      </c>
      <c r="F114" s="59">
        <v>82.729538802238594</v>
      </c>
      <c r="G114" s="59">
        <v>90.4954917206056</v>
      </c>
      <c r="H114" s="59">
        <v>85.412568838310406</v>
      </c>
      <c r="I114" s="59">
        <v>89.998573763609897</v>
      </c>
      <c r="J114" s="59">
        <v>90.181044035205502</v>
      </c>
      <c r="K114" s="59">
        <v>96.059684012288997</v>
      </c>
      <c r="L114" s="59"/>
      <c r="M114" s="60">
        <v>0.37913448418132001</v>
      </c>
      <c r="N114" s="60">
        <v>0.388830712760734</v>
      </c>
      <c r="O114" s="60">
        <v>0.35579981328403998</v>
      </c>
      <c r="P114" s="60">
        <v>0.35878408648714</v>
      </c>
      <c r="Q114" s="60">
        <v>0.33400061678934501</v>
      </c>
      <c r="R114" s="60">
        <v>0.325826650403713</v>
      </c>
      <c r="S114" s="60">
        <v>0.23333732154408199</v>
      </c>
    </row>
    <row r="115" spans="1:19" x14ac:dyDescent="0.3">
      <c r="A115" s="61" t="s">
        <v>440</v>
      </c>
      <c r="B115" s="61" t="s">
        <v>441</v>
      </c>
      <c r="C115" s="53" t="s">
        <v>40</v>
      </c>
      <c r="D115" s="53" t="s">
        <v>54</v>
      </c>
      <c r="E115" s="53" t="s">
        <v>18193</v>
      </c>
      <c r="F115" s="59">
        <v>87.933424581020105</v>
      </c>
      <c r="G115" s="59">
        <v>91.485961931871799</v>
      </c>
      <c r="H115" s="59">
        <v>89.094312342368497</v>
      </c>
      <c r="I115" s="59">
        <v>85.632568460363899</v>
      </c>
      <c r="J115" s="59">
        <v>83.955849195805101</v>
      </c>
      <c r="K115" s="59">
        <v>88.549518442629804</v>
      </c>
      <c r="L115" s="59">
        <v>111.973051788276</v>
      </c>
      <c r="M115" s="60">
        <v>0.58503833799592597</v>
      </c>
      <c r="N115" s="60">
        <v>0.62744658386974494</v>
      </c>
      <c r="O115" s="60">
        <v>0.56852107288240095</v>
      </c>
      <c r="P115" s="60">
        <v>0.55245737775524095</v>
      </c>
      <c r="Q115" s="60">
        <v>0.50886844119115704</v>
      </c>
      <c r="R115" s="60">
        <v>0.50826337127510701</v>
      </c>
      <c r="S115" s="60">
        <v>0.39048842616410501</v>
      </c>
    </row>
    <row r="116" spans="1:19" x14ac:dyDescent="0.3">
      <c r="A116" s="61" t="s">
        <v>2479</v>
      </c>
      <c r="B116" s="61" t="s">
        <v>2480</v>
      </c>
      <c r="C116" s="53" t="s">
        <v>50</v>
      </c>
      <c r="D116" s="53" t="s">
        <v>54</v>
      </c>
      <c r="E116" s="53" t="s">
        <v>18193</v>
      </c>
      <c r="F116" s="59">
        <v>63.561363972460001</v>
      </c>
      <c r="G116" s="59">
        <v>70.768380293929198</v>
      </c>
      <c r="H116" s="59">
        <v>84.658791228748399</v>
      </c>
      <c r="I116" s="59">
        <v>79.314641324854804</v>
      </c>
      <c r="J116" s="59">
        <v>84.087017687401598</v>
      </c>
      <c r="K116" s="59">
        <v>102.27732467286199</v>
      </c>
      <c r="L116" s="59">
        <v>109.541243638333</v>
      </c>
      <c r="M116" s="60">
        <v>0.72640028874662299</v>
      </c>
      <c r="N116" s="60">
        <v>0.74454574267824103</v>
      </c>
      <c r="O116" s="60">
        <v>0.71457693806454603</v>
      </c>
      <c r="P116" s="60">
        <v>0.69774601465532704</v>
      </c>
      <c r="Q116" s="60">
        <v>0.65880264753500095</v>
      </c>
      <c r="R116" s="60">
        <v>0.65065998019911098</v>
      </c>
      <c r="S116" s="60">
        <v>0.51770702751336595</v>
      </c>
    </row>
    <row r="117" spans="1:19" x14ac:dyDescent="0.3">
      <c r="A117" s="61" t="s">
        <v>2479</v>
      </c>
      <c r="B117" s="61" t="s">
        <v>2480</v>
      </c>
      <c r="C117" s="53" t="s">
        <v>50</v>
      </c>
      <c r="D117" s="53" t="s">
        <v>54</v>
      </c>
      <c r="E117" s="53" t="s">
        <v>18193</v>
      </c>
      <c r="F117" s="59">
        <v>63.561363972460001</v>
      </c>
      <c r="G117" s="59">
        <v>70.768380293929198</v>
      </c>
      <c r="H117" s="59">
        <v>84.658791228748399</v>
      </c>
      <c r="I117" s="59">
        <v>79.314641324854804</v>
      </c>
      <c r="J117" s="59">
        <v>84.087017687401598</v>
      </c>
      <c r="K117" s="59">
        <v>102.27732467286199</v>
      </c>
      <c r="L117" s="59">
        <v>109.541243638333</v>
      </c>
      <c r="M117" s="60">
        <v>0.72640028874662299</v>
      </c>
      <c r="N117" s="60">
        <v>0.74454574267824103</v>
      </c>
      <c r="O117" s="60">
        <v>0.71457693806454603</v>
      </c>
      <c r="P117" s="60">
        <v>0.69774601465532704</v>
      </c>
      <c r="Q117" s="60">
        <v>0.65880264753500095</v>
      </c>
      <c r="R117" s="60">
        <v>0.65065998019911098</v>
      </c>
      <c r="S117" s="60">
        <v>0.51770702751336595</v>
      </c>
    </row>
    <row r="118" spans="1:19" x14ac:dyDescent="0.3">
      <c r="A118" s="61" t="s">
        <v>2475</v>
      </c>
      <c r="B118" s="61" t="s">
        <v>2476</v>
      </c>
      <c r="C118" s="53" t="s">
        <v>50</v>
      </c>
      <c r="D118" s="53" t="s">
        <v>54</v>
      </c>
      <c r="E118" s="53" t="s">
        <v>18193</v>
      </c>
      <c r="F118" s="59">
        <v>85.136852791528796</v>
      </c>
      <c r="G118" s="59">
        <v>73.435586809773397</v>
      </c>
      <c r="H118" s="59">
        <v>98.919700793149403</v>
      </c>
      <c r="I118" s="59">
        <v>78.6965804688883</v>
      </c>
      <c r="J118" s="59">
        <v>84.325804183508893</v>
      </c>
      <c r="K118" s="59">
        <v>111.247693036059</v>
      </c>
      <c r="L118" s="59">
        <v>103.986614775544</v>
      </c>
      <c r="M118" s="60">
        <v>0.64697322456166895</v>
      </c>
      <c r="N118" s="60">
        <v>0.68673056052646997</v>
      </c>
      <c r="O118" s="60">
        <v>0.64657237996710304</v>
      </c>
      <c r="P118" s="60">
        <v>0.62318125864736496</v>
      </c>
      <c r="Q118" s="60">
        <v>0.58657424443498596</v>
      </c>
      <c r="R118" s="60">
        <v>0.587730684041045</v>
      </c>
      <c r="S118" s="60">
        <v>0.497276629326452</v>
      </c>
    </row>
    <row r="119" spans="1:19" x14ac:dyDescent="0.3">
      <c r="A119" s="61" t="s">
        <v>2477</v>
      </c>
      <c r="B119" s="61" t="s">
        <v>2478</v>
      </c>
      <c r="C119" s="53" t="s">
        <v>50</v>
      </c>
      <c r="D119" s="53" t="s">
        <v>54</v>
      </c>
      <c r="E119" s="53" t="s">
        <v>18193</v>
      </c>
      <c r="F119" s="59">
        <v>79.635575582679095</v>
      </c>
      <c r="G119" s="59">
        <v>76.499244221457005</v>
      </c>
      <c r="H119" s="59">
        <v>96.306956835321103</v>
      </c>
      <c r="I119" s="59">
        <v>78.931351963595205</v>
      </c>
      <c r="J119" s="59">
        <v>87.531614238057699</v>
      </c>
      <c r="K119" s="59">
        <v>109.937148788551</v>
      </c>
      <c r="L119" s="59">
        <v>102.693542110701</v>
      </c>
      <c r="M119" s="60">
        <v>0.68771091452986999</v>
      </c>
      <c r="N119" s="60">
        <v>0.72731957107219902</v>
      </c>
      <c r="O119" s="60">
        <v>0.68821045757094801</v>
      </c>
      <c r="P119" s="60">
        <v>0.66324642074405404</v>
      </c>
      <c r="Q119" s="60">
        <v>0.62611559948243001</v>
      </c>
      <c r="R119" s="60">
        <v>0.62898527970339302</v>
      </c>
      <c r="S119" s="60">
        <v>0.53974983867496795</v>
      </c>
    </row>
    <row r="120" spans="1:19" x14ac:dyDescent="0.3">
      <c r="A120" s="61" t="s">
        <v>2473</v>
      </c>
      <c r="B120" s="61" t="s">
        <v>2474</v>
      </c>
      <c r="C120" s="53" t="s">
        <v>50</v>
      </c>
      <c r="D120" s="53" t="s">
        <v>54</v>
      </c>
      <c r="E120" s="53" t="s">
        <v>18193</v>
      </c>
      <c r="F120" s="59">
        <v>76.1737645611895</v>
      </c>
      <c r="G120" s="59">
        <v>70.704779951341706</v>
      </c>
      <c r="H120" s="59">
        <v>97.162603541969403</v>
      </c>
      <c r="I120" s="59">
        <v>78.779557031863703</v>
      </c>
      <c r="J120" s="59">
        <v>84.064673680187099</v>
      </c>
      <c r="K120" s="59">
        <v>104.215048534335</v>
      </c>
      <c r="L120" s="59">
        <v>103.548181104319</v>
      </c>
      <c r="M120" s="60">
        <v>0.66256544096317005</v>
      </c>
      <c r="N120" s="60">
        <v>0.70243505693223196</v>
      </c>
      <c r="O120" s="60">
        <v>0.66261925974493097</v>
      </c>
      <c r="P120" s="60">
        <v>0.638251142898969</v>
      </c>
      <c r="Q120" s="60">
        <v>0.60124318998304704</v>
      </c>
      <c r="R120" s="60">
        <v>0.60327535415165101</v>
      </c>
      <c r="S120" s="60">
        <v>0.51286497643166695</v>
      </c>
    </row>
    <row r="121" spans="1:19" x14ac:dyDescent="0.3">
      <c r="A121" s="61" t="s">
        <v>11445</v>
      </c>
      <c r="B121" s="61" t="s">
        <v>11446</v>
      </c>
      <c r="C121" s="53" t="s">
        <v>40</v>
      </c>
      <c r="D121" s="53" t="s">
        <v>54</v>
      </c>
      <c r="E121" s="53" t="s">
        <v>18194</v>
      </c>
      <c r="F121" s="59">
        <v>76.569139503753902</v>
      </c>
      <c r="G121" s="59">
        <v>75.521684616924702</v>
      </c>
      <c r="H121" s="59">
        <v>91.212295422434806</v>
      </c>
      <c r="I121" s="59">
        <v>78.098022923161096</v>
      </c>
      <c r="J121" s="59">
        <v>84.558558280260101</v>
      </c>
      <c r="K121" s="59">
        <v>104.400086443204</v>
      </c>
      <c r="L121" s="59">
        <v>107.625074024722</v>
      </c>
      <c r="M121" s="60">
        <v>0.55148435178595001</v>
      </c>
      <c r="N121" s="60">
        <v>0.57382001273121597</v>
      </c>
      <c r="O121" s="60">
        <v>0.54775997575428403</v>
      </c>
      <c r="P121" s="60">
        <v>0.53390858517600803</v>
      </c>
      <c r="Q121" s="60">
        <v>0.50513817234818204</v>
      </c>
      <c r="R121" s="60">
        <v>0.50332870877270097</v>
      </c>
      <c r="S121" s="60">
        <v>0.41703591993342598</v>
      </c>
    </row>
    <row r="122" spans="1:19" x14ac:dyDescent="0.3">
      <c r="A122" s="61" t="s">
        <v>1677</v>
      </c>
      <c r="B122" s="61" t="s">
        <v>1678</v>
      </c>
      <c r="C122" s="53" t="s">
        <v>50</v>
      </c>
      <c r="D122" s="53" t="s">
        <v>54</v>
      </c>
      <c r="E122" s="53" t="s">
        <v>18193</v>
      </c>
      <c r="F122" s="59">
        <v>96.884699080170506</v>
      </c>
      <c r="G122" s="59">
        <v>94.557372277879097</v>
      </c>
      <c r="H122" s="59">
        <v>108.42950798731199</v>
      </c>
      <c r="I122" s="59">
        <v>89.102439609942095</v>
      </c>
      <c r="J122" s="59">
        <v>89.858093503283598</v>
      </c>
      <c r="K122" s="59">
        <v>90.920870258783594</v>
      </c>
      <c r="L122" s="59">
        <v>98.889383161515298</v>
      </c>
      <c r="M122" s="60">
        <v>0.64490768942336896</v>
      </c>
      <c r="N122" s="60">
        <v>0.68419718304741195</v>
      </c>
      <c r="O122" s="60">
        <v>0.64283812547032304</v>
      </c>
      <c r="P122" s="60">
        <v>0.62253653359843897</v>
      </c>
      <c r="Q122" s="60">
        <v>0.58986510068222597</v>
      </c>
      <c r="R122" s="60">
        <v>0.59155247894565799</v>
      </c>
      <c r="S122" s="60">
        <v>0.52737139245612896</v>
      </c>
    </row>
    <row r="123" spans="1:19" x14ac:dyDescent="0.3">
      <c r="A123" s="61" t="s">
        <v>1681</v>
      </c>
      <c r="B123" s="61" t="s">
        <v>1682</v>
      </c>
      <c r="C123" s="53" t="s">
        <v>50</v>
      </c>
      <c r="D123" s="53" t="s">
        <v>54</v>
      </c>
      <c r="E123" s="53" t="s">
        <v>18193</v>
      </c>
      <c r="F123" s="59">
        <v>96.920081287007307</v>
      </c>
      <c r="G123" s="59">
        <v>89.500849379427905</v>
      </c>
      <c r="H123" s="59">
        <v>105.528396531212</v>
      </c>
      <c r="I123" s="59">
        <v>89.310835502384194</v>
      </c>
      <c r="J123" s="59">
        <v>89.448614234999496</v>
      </c>
      <c r="K123" s="59">
        <v>89.407830614179503</v>
      </c>
      <c r="L123" s="59">
        <v>102.114728017498</v>
      </c>
      <c r="M123" s="60">
        <v>0.64521824304515896</v>
      </c>
      <c r="N123" s="60">
        <v>0.64826498934966803</v>
      </c>
      <c r="O123" s="60">
        <v>0.54008883732541102</v>
      </c>
      <c r="P123" s="60">
        <v>0.62319989150190602</v>
      </c>
      <c r="Q123" s="60">
        <v>0.59052078627448401</v>
      </c>
      <c r="R123" s="60">
        <v>0.54062804966196998</v>
      </c>
      <c r="S123" s="60">
        <v>0.45735778839206398</v>
      </c>
    </row>
    <row r="124" spans="1:19" x14ac:dyDescent="0.3">
      <c r="A124" s="61" t="s">
        <v>1683</v>
      </c>
      <c r="B124" s="61" t="s">
        <v>1684</v>
      </c>
      <c r="C124" s="53" t="s">
        <v>40</v>
      </c>
      <c r="D124" s="53" t="s">
        <v>54</v>
      </c>
      <c r="E124" s="53" t="s">
        <v>18193</v>
      </c>
      <c r="F124" s="59">
        <v>93.149539182793802</v>
      </c>
      <c r="G124" s="59">
        <v>80.880341994082897</v>
      </c>
      <c r="H124" s="59">
        <v>104.005938989936</v>
      </c>
      <c r="I124" s="59">
        <v>88.260870182310597</v>
      </c>
      <c r="J124" s="59">
        <v>89.259920783144295</v>
      </c>
      <c r="K124" s="59">
        <v>87.750716526511894</v>
      </c>
      <c r="L124" s="59">
        <v>106.973375447091</v>
      </c>
      <c r="M124" s="60">
        <v>0.64523117722404899</v>
      </c>
      <c r="N124" s="60">
        <v>0.68518099270875299</v>
      </c>
      <c r="O124" s="60">
        <v>0.64489669405700001</v>
      </c>
      <c r="P124" s="60">
        <v>0.62321320012607795</v>
      </c>
      <c r="Q124" s="60">
        <v>0.59053397652475204</v>
      </c>
      <c r="R124" s="60">
        <v>0.59285263093417695</v>
      </c>
      <c r="S124" s="60">
        <v>0.52918029369513897</v>
      </c>
    </row>
    <row r="125" spans="1:19" x14ac:dyDescent="0.3">
      <c r="A125" s="61" t="s">
        <v>1679</v>
      </c>
      <c r="B125" s="61" t="s">
        <v>1680</v>
      </c>
      <c r="C125" s="53" t="s">
        <v>50</v>
      </c>
      <c r="D125" s="53" t="s">
        <v>54</v>
      </c>
      <c r="E125" s="53" t="s">
        <v>18193</v>
      </c>
      <c r="F125" s="59">
        <v>96.725933019520994</v>
      </c>
      <c r="G125" s="59">
        <v>75.240739301941403</v>
      </c>
      <c r="H125" s="59">
        <v>108.269780813587</v>
      </c>
      <c r="I125" s="59">
        <v>88.687206817230305</v>
      </c>
      <c r="J125" s="59">
        <v>88.160817620484195</v>
      </c>
      <c r="K125" s="59">
        <v>95.471272061833702</v>
      </c>
      <c r="L125" s="59">
        <v>95.197317483843193</v>
      </c>
      <c r="M125" s="60">
        <v>0.71384159009053205</v>
      </c>
      <c r="N125" s="60">
        <v>0.75252124908813101</v>
      </c>
      <c r="O125" s="60">
        <v>0.71314472561139597</v>
      </c>
      <c r="P125" s="60">
        <v>0.69172919639022901</v>
      </c>
      <c r="Q125" s="60">
        <v>0.65849758463937302</v>
      </c>
      <c r="R125" s="60">
        <v>0.66102450520286105</v>
      </c>
      <c r="S125" s="60">
        <v>0.59490503440127396</v>
      </c>
    </row>
    <row r="126" spans="1:19" x14ac:dyDescent="0.3">
      <c r="A126" s="61" t="s">
        <v>1685</v>
      </c>
      <c r="B126" s="61" t="s">
        <v>1686</v>
      </c>
      <c r="C126" s="53" t="s">
        <v>40</v>
      </c>
      <c r="D126" s="53" t="s">
        <v>54</v>
      </c>
      <c r="E126" s="53" t="s">
        <v>18193</v>
      </c>
      <c r="F126" s="59">
        <v>98.523437825398304</v>
      </c>
      <c r="G126" s="59">
        <v>90.673809210050095</v>
      </c>
      <c r="H126" s="59">
        <v>106.92921481350101</v>
      </c>
      <c r="I126" s="59">
        <v>88.052474289868499</v>
      </c>
      <c r="J126" s="59">
        <v>89.669448310623295</v>
      </c>
      <c r="K126" s="59">
        <v>88.571132475672002</v>
      </c>
      <c r="L126" s="59">
        <v>107.26544690982099</v>
      </c>
      <c r="M126" s="60">
        <v>0.64492926392227801</v>
      </c>
      <c r="N126" s="60">
        <v>0.68422052687675305</v>
      </c>
      <c r="O126" s="60">
        <v>0.64285615297620502</v>
      </c>
      <c r="P126" s="60">
        <v>0.62255519799126802</v>
      </c>
      <c r="Q126" s="60">
        <v>0.58988712168968205</v>
      </c>
      <c r="R126" s="60">
        <v>0.59156810685801597</v>
      </c>
      <c r="S126" s="60">
        <v>0.527380383446445</v>
      </c>
    </row>
    <row r="127" spans="1:19" x14ac:dyDescent="0.3">
      <c r="A127" s="61" t="s">
        <v>10651</v>
      </c>
      <c r="B127" s="61" t="s">
        <v>10652</v>
      </c>
      <c r="C127" s="53" t="s">
        <v>40</v>
      </c>
      <c r="D127" s="53" t="s">
        <v>54</v>
      </c>
      <c r="E127" s="53" t="s">
        <v>18194</v>
      </c>
      <c r="F127" s="59">
        <v>84.962077295437297</v>
      </c>
      <c r="G127" s="59">
        <v>89.671282528882301</v>
      </c>
      <c r="H127" s="59">
        <v>88.920931010528804</v>
      </c>
      <c r="I127" s="59">
        <v>93.577033490425407</v>
      </c>
      <c r="J127" s="59">
        <v>82.775332771436695</v>
      </c>
      <c r="K127" s="59">
        <v>108.504488120936</v>
      </c>
      <c r="L127" s="59"/>
      <c r="M127" s="60">
        <v>0.41432536790296498</v>
      </c>
      <c r="N127" s="60">
        <v>0.44913845775765399</v>
      </c>
      <c r="O127" s="60">
        <v>0.417573285733494</v>
      </c>
      <c r="P127" s="60">
        <v>0.38720841836674902</v>
      </c>
      <c r="Q127" s="60">
        <v>0.34830794432414702</v>
      </c>
      <c r="R127" s="60">
        <v>0.35998527947848702</v>
      </c>
      <c r="S127" s="60">
        <v>0.272574741120375</v>
      </c>
    </row>
    <row r="128" spans="1:19" x14ac:dyDescent="0.3">
      <c r="A128" s="61" t="s">
        <v>10659</v>
      </c>
      <c r="B128" s="61" t="s">
        <v>10660</v>
      </c>
      <c r="C128" s="53" t="s">
        <v>50</v>
      </c>
      <c r="D128" s="53" t="s">
        <v>54</v>
      </c>
      <c r="E128" s="53" t="s">
        <v>18194</v>
      </c>
      <c r="F128" s="59">
        <v>84.962077295437297</v>
      </c>
      <c r="G128" s="59">
        <v>89.671282528882301</v>
      </c>
      <c r="H128" s="59">
        <v>88.920931010528804</v>
      </c>
      <c r="I128" s="59">
        <v>93.577033490425407</v>
      </c>
      <c r="J128" s="59">
        <v>82.775332771436695</v>
      </c>
      <c r="K128" s="59">
        <v>108.504488120936</v>
      </c>
      <c r="L128" s="59"/>
      <c r="M128" s="60">
        <v>0.41432536790296498</v>
      </c>
      <c r="N128" s="60">
        <v>0.44913845775765399</v>
      </c>
      <c r="O128" s="60">
        <v>0.417573285733494</v>
      </c>
      <c r="P128" s="60">
        <v>0.38720841836674902</v>
      </c>
      <c r="Q128" s="60">
        <v>0.34830794432414702</v>
      </c>
      <c r="R128" s="60">
        <v>0.35998527947848702</v>
      </c>
      <c r="S128" s="60">
        <v>0.272574741120375</v>
      </c>
    </row>
    <row r="129" spans="1:19" x14ac:dyDescent="0.3">
      <c r="A129" s="61" t="s">
        <v>10653</v>
      </c>
      <c r="B129" s="61" t="s">
        <v>10654</v>
      </c>
      <c r="C129" s="53" t="s">
        <v>50</v>
      </c>
      <c r="D129" s="53" t="s">
        <v>54</v>
      </c>
      <c r="E129" s="53" t="s">
        <v>18194</v>
      </c>
      <c r="F129" s="59">
        <v>84.962077295437297</v>
      </c>
      <c r="G129" s="59">
        <v>89.671282528882301</v>
      </c>
      <c r="H129" s="59">
        <v>88.920931010528804</v>
      </c>
      <c r="I129" s="59">
        <v>93.577033490425407</v>
      </c>
      <c r="J129" s="59">
        <v>82.775332771436695</v>
      </c>
      <c r="K129" s="59">
        <v>108.504488120936</v>
      </c>
      <c r="L129" s="59"/>
      <c r="M129" s="60">
        <v>0.41432536790296498</v>
      </c>
      <c r="N129" s="60">
        <v>0.44913845775765399</v>
      </c>
      <c r="O129" s="60">
        <v>0.417573285733494</v>
      </c>
      <c r="P129" s="60">
        <v>0.38720841836674902</v>
      </c>
      <c r="Q129" s="60">
        <v>0.34830794432414702</v>
      </c>
      <c r="R129" s="60">
        <v>0.35998527947848702</v>
      </c>
      <c r="S129" s="60">
        <v>0.272574741120375</v>
      </c>
    </row>
    <row r="130" spans="1:19" x14ac:dyDescent="0.3">
      <c r="A130" s="61" t="s">
        <v>10655</v>
      </c>
      <c r="B130" s="61" t="s">
        <v>10656</v>
      </c>
      <c r="C130" s="53" t="s">
        <v>50</v>
      </c>
      <c r="D130" s="53" t="s">
        <v>54</v>
      </c>
      <c r="E130" s="53" t="s">
        <v>18194</v>
      </c>
      <c r="F130" s="59">
        <v>84.962077295437297</v>
      </c>
      <c r="G130" s="59">
        <v>89.671282528882301</v>
      </c>
      <c r="H130" s="59">
        <v>88.920931010528804</v>
      </c>
      <c r="I130" s="59">
        <v>93.577033490425407</v>
      </c>
      <c r="J130" s="59">
        <v>82.775332771436695</v>
      </c>
      <c r="K130" s="59">
        <v>108.504488120936</v>
      </c>
      <c r="L130" s="59"/>
      <c r="M130" s="60">
        <v>0.41432536790296498</v>
      </c>
      <c r="N130" s="60">
        <v>0.44913845775765399</v>
      </c>
      <c r="O130" s="60">
        <v>0.417573285733494</v>
      </c>
      <c r="P130" s="60">
        <v>0.38720841836674902</v>
      </c>
      <c r="Q130" s="60">
        <v>0.34830794432414702</v>
      </c>
      <c r="R130" s="60">
        <v>0.35998527947848702</v>
      </c>
      <c r="S130" s="60">
        <v>0.272574741120375</v>
      </c>
    </row>
    <row r="131" spans="1:19" x14ac:dyDescent="0.3">
      <c r="A131" s="61" t="s">
        <v>10657</v>
      </c>
      <c r="B131" s="61" t="s">
        <v>10658</v>
      </c>
      <c r="C131" s="53" t="s">
        <v>50</v>
      </c>
      <c r="D131" s="53" t="s">
        <v>54</v>
      </c>
      <c r="E131" s="53" t="s">
        <v>18194</v>
      </c>
      <c r="F131" s="59">
        <v>84.962077295437297</v>
      </c>
      <c r="G131" s="59">
        <v>89.671282528882301</v>
      </c>
      <c r="H131" s="59">
        <v>88.920931010528804</v>
      </c>
      <c r="I131" s="59">
        <v>93.577033490425407</v>
      </c>
      <c r="J131" s="59">
        <v>82.775332771436695</v>
      </c>
      <c r="K131" s="59">
        <v>108.504488120936</v>
      </c>
      <c r="L131" s="59"/>
      <c r="M131" s="60">
        <v>0.41432536790296498</v>
      </c>
      <c r="N131" s="60">
        <v>0.44913845775765399</v>
      </c>
      <c r="O131" s="60">
        <v>0.417573285733494</v>
      </c>
      <c r="P131" s="60">
        <v>0.38720841836674902</v>
      </c>
      <c r="Q131" s="60">
        <v>0.34830794432414702</v>
      </c>
      <c r="R131" s="60">
        <v>0.35998527947848702</v>
      </c>
      <c r="S131" s="60">
        <v>0.272574741120375</v>
      </c>
    </row>
    <row r="132" spans="1:19" x14ac:dyDescent="0.3">
      <c r="A132" s="61" t="s">
        <v>2555</v>
      </c>
      <c r="B132" s="61" t="s">
        <v>2556</v>
      </c>
      <c r="C132" s="53" t="s">
        <v>50</v>
      </c>
      <c r="D132" s="53" t="s">
        <v>54</v>
      </c>
      <c r="E132" s="53" t="s">
        <v>18193</v>
      </c>
      <c r="F132" s="59">
        <v>108.582384801434</v>
      </c>
      <c r="G132" s="59">
        <v>98.941531802534499</v>
      </c>
      <c r="H132" s="59">
        <v>92.962977866922103</v>
      </c>
      <c r="I132" s="59">
        <v>109.442005976959</v>
      </c>
      <c r="J132" s="59">
        <v>103.308896291281</v>
      </c>
      <c r="K132" s="59">
        <v>87.409019876826704</v>
      </c>
      <c r="L132" s="59">
        <v>102.598685157381</v>
      </c>
      <c r="M132" s="60">
        <v>0.65328407313313497</v>
      </c>
      <c r="N132" s="60">
        <v>0.68879255596104305</v>
      </c>
      <c r="O132" s="60">
        <v>0.65622898099840998</v>
      </c>
      <c r="P132" s="60">
        <v>0.62968957112575896</v>
      </c>
      <c r="Q132" s="60">
        <v>0.59859158684801606</v>
      </c>
      <c r="R132" s="60">
        <v>0.60629013313468205</v>
      </c>
      <c r="S132" s="60">
        <v>0.46476891036268297</v>
      </c>
    </row>
    <row r="133" spans="1:19" x14ac:dyDescent="0.3">
      <c r="A133" s="61" t="s">
        <v>2557</v>
      </c>
      <c r="B133" s="61" t="s">
        <v>2558</v>
      </c>
      <c r="C133" s="53" t="s">
        <v>50</v>
      </c>
      <c r="D133" s="53" t="s">
        <v>54</v>
      </c>
      <c r="E133" s="53" t="s">
        <v>18193</v>
      </c>
      <c r="F133" s="59">
        <v>99.4822179648164</v>
      </c>
      <c r="G133" s="59">
        <v>102.40518149277</v>
      </c>
      <c r="H133" s="59">
        <v>100.690648882837</v>
      </c>
      <c r="I133" s="59">
        <v>100.455001520152</v>
      </c>
      <c r="J133" s="59">
        <v>106.969211442907</v>
      </c>
      <c r="K133" s="59">
        <v>93.736370387875397</v>
      </c>
      <c r="L133" s="59">
        <v>100.011019058161</v>
      </c>
      <c r="M133" s="60">
        <v>0.65465722542025395</v>
      </c>
      <c r="N133" s="60">
        <v>0.68958233877529096</v>
      </c>
      <c r="O133" s="60">
        <v>0.65778560169147104</v>
      </c>
      <c r="P133" s="60">
        <v>0.63034842555625703</v>
      </c>
      <c r="Q133" s="60">
        <v>0.59906489640727201</v>
      </c>
      <c r="R133" s="60">
        <v>0.60748144337633703</v>
      </c>
      <c r="S133" s="60">
        <v>0.53614973396021803</v>
      </c>
    </row>
    <row r="134" spans="1:19" x14ac:dyDescent="0.3">
      <c r="A134" s="61" t="s">
        <v>2553</v>
      </c>
      <c r="B134" s="61" t="s">
        <v>2554</v>
      </c>
      <c r="C134" s="53" t="s">
        <v>40</v>
      </c>
      <c r="D134" s="53" t="s">
        <v>54</v>
      </c>
      <c r="E134" s="53" t="s">
        <v>18193</v>
      </c>
      <c r="F134" s="59">
        <v>107.166539431065</v>
      </c>
      <c r="G134" s="59">
        <v>102.07085262577</v>
      </c>
      <c r="H134" s="59">
        <v>91.078930986120099</v>
      </c>
      <c r="I134" s="59">
        <v>102.34878885246501</v>
      </c>
      <c r="J134" s="59">
        <v>100.01691461841099</v>
      </c>
      <c r="K134" s="59">
        <v>87.046511837236295</v>
      </c>
      <c r="L134" s="59">
        <v>106.097607523352</v>
      </c>
      <c r="M134" s="60">
        <v>0.69898738846235098</v>
      </c>
      <c r="N134" s="60">
        <v>0.72924432760977298</v>
      </c>
      <c r="O134" s="60">
        <v>0.70037678798729897</v>
      </c>
      <c r="P134" s="60">
        <v>0.67406304079230706</v>
      </c>
      <c r="Q134" s="60">
        <v>0.64197448458807205</v>
      </c>
      <c r="R134" s="60">
        <v>0.64773129598086199</v>
      </c>
      <c r="S134" s="60">
        <v>0.56839224878099504</v>
      </c>
    </row>
    <row r="135" spans="1:19" x14ac:dyDescent="0.3">
      <c r="A135" s="61" t="s">
        <v>11381</v>
      </c>
      <c r="B135" s="61" t="s">
        <v>11382</v>
      </c>
      <c r="C135" s="53" t="s">
        <v>40</v>
      </c>
      <c r="D135" s="53" t="s">
        <v>54</v>
      </c>
      <c r="E135" s="53" t="s">
        <v>18194</v>
      </c>
      <c r="F135" s="59">
        <v>105.32304026869799</v>
      </c>
      <c r="G135" s="59">
        <v>111.463105490487</v>
      </c>
      <c r="H135" s="59">
        <v>95.038519587377294</v>
      </c>
      <c r="I135" s="59">
        <v>118.940054431135</v>
      </c>
      <c r="J135" s="59">
        <v>106.048184709235</v>
      </c>
      <c r="K135" s="59">
        <v>99.408666635449606</v>
      </c>
      <c r="L135" s="59">
        <v>102.339342887358</v>
      </c>
      <c r="M135" s="60">
        <v>0.38702747589873199</v>
      </c>
      <c r="N135" s="60">
        <v>0.41435432970181602</v>
      </c>
      <c r="O135" s="60">
        <v>0.38905231217292702</v>
      </c>
      <c r="P135" s="60">
        <v>0.37015894098336599</v>
      </c>
      <c r="Q135" s="60">
        <v>0.34575168933234701</v>
      </c>
      <c r="R135" s="60">
        <v>0.35079736382299298</v>
      </c>
      <c r="S135" s="60">
        <v>0.30571631742616401</v>
      </c>
    </row>
    <row r="136" spans="1:19" x14ac:dyDescent="0.3">
      <c r="A136" s="61" t="s">
        <v>630</v>
      </c>
      <c r="B136" s="61" t="s">
        <v>631</v>
      </c>
      <c r="C136" s="53" t="s">
        <v>40</v>
      </c>
      <c r="D136" s="53" t="s">
        <v>54</v>
      </c>
      <c r="E136" s="53" t="s">
        <v>18193</v>
      </c>
      <c r="F136" s="59">
        <v>109.65141004674599</v>
      </c>
      <c r="G136" s="59">
        <v>94.476459238729902</v>
      </c>
      <c r="H136" s="59">
        <v>89.484382515855003</v>
      </c>
      <c r="I136" s="59">
        <v>90.8596146853139</v>
      </c>
      <c r="J136" s="59">
        <v>82.243757740187405</v>
      </c>
      <c r="K136" s="59">
        <v>88.322370434902894</v>
      </c>
      <c r="L136" s="59">
        <v>111.39309446704</v>
      </c>
      <c r="M136" s="60">
        <v>0.66499017378057501</v>
      </c>
      <c r="N136" s="60">
        <v>0.69965699873079801</v>
      </c>
      <c r="O136" s="60">
        <v>0.66762994733232195</v>
      </c>
      <c r="P136" s="60">
        <v>0.64247430888964996</v>
      </c>
      <c r="Q136" s="60">
        <v>0.61222723502407606</v>
      </c>
      <c r="R136" s="60">
        <v>0.61896713542860804</v>
      </c>
      <c r="S136" s="60">
        <v>0.55843863932302495</v>
      </c>
    </row>
    <row r="137" spans="1:19" x14ac:dyDescent="0.3">
      <c r="A137" s="61" t="s">
        <v>636</v>
      </c>
      <c r="B137" s="61" t="s">
        <v>637</v>
      </c>
      <c r="C137" s="53" t="s">
        <v>50</v>
      </c>
      <c r="D137" s="53" t="s">
        <v>54</v>
      </c>
      <c r="E137" s="53" t="s">
        <v>18193</v>
      </c>
      <c r="F137" s="59">
        <v>106.688692301283</v>
      </c>
      <c r="G137" s="59">
        <v>90.699597572101297</v>
      </c>
      <c r="H137" s="59">
        <v>88.978308733129296</v>
      </c>
      <c r="I137" s="59">
        <v>85.518062076104499</v>
      </c>
      <c r="J137" s="59">
        <v>79.179009312178906</v>
      </c>
      <c r="K137" s="59">
        <v>87.877992795354302</v>
      </c>
      <c r="L137" s="59">
        <v>106.64511245984001</v>
      </c>
      <c r="M137" s="60">
        <v>0.70003637241861605</v>
      </c>
      <c r="N137" s="60">
        <v>0.73697090473558102</v>
      </c>
      <c r="O137" s="60">
        <v>0.70254932321171504</v>
      </c>
      <c r="P137" s="60">
        <v>0.67809916659012603</v>
      </c>
      <c r="Q137" s="60">
        <v>0.64662201574107503</v>
      </c>
      <c r="R137" s="60">
        <v>0.65236898559246703</v>
      </c>
      <c r="S137" s="60">
        <v>0.59035649871096296</v>
      </c>
    </row>
    <row r="138" spans="1:19" x14ac:dyDescent="0.3">
      <c r="A138" s="61" t="s">
        <v>9520</v>
      </c>
      <c r="B138" s="61" t="s">
        <v>9521</v>
      </c>
      <c r="C138" s="53" t="s">
        <v>40</v>
      </c>
      <c r="D138" s="53" t="s">
        <v>54</v>
      </c>
      <c r="E138" s="53" t="s">
        <v>18194</v>
      </c>
      <c r="F138" s="59">
        <v>104.058594171818</v>
      </c>
      <c r="G138" s="59">
        <v>96.292731935425707</v>
      </c>
      <c r="H138" s="59">
        <v>89.511879947846097</v>
      </c>
      <c r="I138" s="59">
        <v>87.850537079283697</v>
      </c>
      <c r="J138" s="59">
        <v>81.605240333155294</v>
      </c>
      <c r="K138" s="59">
        <v>87.851677566796297</v>
      </c>
      <c r="L138" s="59">
        <v>108.365814356204</v>
      </c>
      <c r="M138" s="60">
        <v>0.57185297641960098</v>
      </c>
      <c r="N138" s="60">
        <v>0.592873594873079</v>
      </c>
      <c r="O138" s="60">
        <v>0.571874222725681</v>
      </c>
      <c r="P138" s="60">
        <v>0.55914180396107005</v>
      </c>
      <c r="Q138" s="60">
        <v>0.53838523358957802</v>
      </c>
      <c r="R138" s="60">
        <v>0.54017577107361403</v>
      </c>
      <c r="S138" s="60">
        <v>0.494981464971952</v>
      </c>
    </row>
    <row r="139" spans="1:19" x14ac:dyDescent="0.3">
      <c r="A139" s="61" t="s">
        <v>632</v>
      </c>
      <c r="B139" s="61" t="s">
        <v>633</v>
      </c>
      <c r="C139" s="53" t="s">
        <v>40</v>
      </c>
      <c r="D139" s="53" t="s">
        <v>54</v>
      </c>
      <c r="E139" s="53" t="s">
        <v>18193</v>
      </c>
      <c r="F139" s="59">
        <v>106.374970285798</v>
      </c>
      <c r="G139" s="59">
        <v>96.596433426705801</v>
      </c>
      <c r="H139" s="59">
        <v>83.073698546650803</v>
      </c>
      <c r="I139" s="59">
        <v>86.593607594273294</v>
      </c>
      <c r="J139" s="59">
        <v>80.603958558451794</v>
      </c>
      <c r="K139" s="59">
        <v>85.600492894558698</v>
      </c>
      <c r="L139" s="59">
        <v>113.24940994025199</v>
      </c>
      <c r="M139" s="60">
        <v>0.66056371495700195</v>
      </c>
      <c r="N139" s="60">
        <v>0.69749899460273401</v>
      </c>
      <c r="O139" s="60">
        <v>0.66260785920000498</v>
      </c>
      <c r="P139" s="60">
        <v>0.64016250283645104</v>
      </c>
      <c r="Q139" s="60">
        <v>0.61024429690562598</v>
      </c>
      <c r="R139" s="60">
        <v>0.614415136301392</v>
      </c>
      <c r="S139" s="60">
        <v>0.55601860369139799</v>
      </c>
    </row>
    <row r="140" spans="1:19" x14ac:dyDescent="0.3">
      <c r="A140" s="61" t="s">
        <v>9522</v>
      </c>
      <c r="B140" s="61" t="s">
        <v>9523</v>
      </c>
      <c r="C140" s="53" t="s">
        <v>40</v>
      </c>
      <c r="D140" s="53" t="s">
        <v>54</v>
      </c>
      <c r="E140" s="53" t="s">
        <v>18194</v>
      </c>
      <c r="F140" s="59">
        <v>104.058594171818</v>
      </c>
      <c r="G140" s="59">
        <v>96.292731935425707</v>
      </c>
      <c r="H140" s="59">
        <v>89.511879947846097</v>
      </c>
      <c r="I140" s="59">
        <v>87.850537079283697</v>
      </c>
      <c r="J140" s="59">
        <v>81.605240333155294</v>
      </c>
      <c r="K140" s="59">
        <v>87.851677566796297</v>
      </c>
      <c r="L140" s="59">
        <v>108.365814356204</v>
      </c>
      <c r="M140" s="60">
        <v>0.57185297641960098</v>
      </c>
      <c r="N140" s="60">
        <v>0.592873594873079</v>
      </c>
      <c r="O140" s="60">
        <v>0.571874222725681</v>
      </c>
      <c r="P140" s="60">
        <v>0.55914180396107005</v>
      </c>
      <c r="Q140" s="60">
        <v>0.53838523358957802</v>
      </c>
      <c r="R140" s="60">
        <v>0.54017577107361403</v>
      </c>
      <c r="S140" s="60">
        <v>0.494981464971952</v>
      </c>
    </row>
    <row r="141" spans="1:19" x14ac:dyDescent="0.3">
      <c r="A141" s="61" t="s">
        <v>634</v>
      </c>
      <c r="B141" s="61" t="s">
        <v>635</v>
      </c>
      <c r="C141" s="53" t="s">
        <v>40</v>
      </c>
      <c r="D141" s="53" t="s">
        <v>54</v>
      </c>
      <c r="E141" s="53" t="s">
        <v>18193</v>
      </c>
      <c r="F141" s="59">
        <v>106.374970285798</v>
      </c>
      <c r="G141" s="59">
        <v>101.551475014058</v>
      </c>
      <c r="H141" s="59">
        <v>87.219532133970702</v>
      </c>
      <c r="I141" s="59">
        <v>86.593607594273294</v>
      </c>
      <c r="J141" s="59">
        <v>80.603958558451794</v>
      </c>
      <c r="K141" s="59">
        <v>91.843164554670295</v>
      </c>
      <c r="L141" s="59">
        <v>105.175156160504</v>
      </c>
      <c r="M141" s="60">
        <v>0.66056371495700195</v>
      </c>
      <c r="N141" s="60">
        <v>0.69749899460273401</v>
      </c>
      <c r="O141" s="60">
        <v>0.66260785920000498</v>
      </c>
      <c r="P141" s="60">
        <v>0.64016250283645104</v>
      </c>
      <c r="Q141" s="60">
        <v>0.61024429690562598</v>
      </c>
      <c r="R141" s="60">
        <v>0.614415136301392</v>
      </c>
      <c r="S141" s="60">
        <v>0.55601860369139799</v>
      </c>
    </row>
    <row r="142" spans="1:19" x14ac:dyDescent="0.3">
      <c r="A142" s="61" t="s">
        <v>9606</v>
      </c>
      <c r="B142" s="61" t="s">
        <v>9607</v>
      </c>
      <c r="C142" s="53" t="s">
        <v>40</v>
      </c>
      <c r="D142" s="53" t="s">
        <v>54</v>
      </c>
      <c r="E142" s="53" t="s">
        <v>18194</v>
      </c>
      <c r="F142" s="59">
        <v>107.546020726954</v>
      </c>
      <c r="G142" s="59">
        <v>102.36342734223901</v>
      </c>
      <c r="H142" s="59">
        <v>88.291742865862105</v>
      </c>
      <c r="I142" s="59">
        <v>92.536103961718794</v>
      </c>
      <c r="J142" s="59">
        <v>89.864849790562303</v>
      </c>
      <c r="K142" s="59">
        <v>87.724630624564398</v>
      </c>
      <c r="L142" s="59">
        <v>110.86196919507999</v>
      </c>
      <c r="M142" s="60">
        <v>0.55152290360168199</v>
      </c>
      <c r="N142" s="60">
        <v>0.57035671901691098</v>
      </c>
      <c r="O142" s="60">
        <v>0.54680365030886702</v>
      </c>
      <c r="P142" s="60">
        <v>0.53751265157870398</v>
      </c>
      <c r="Q142" s="60">
        <v>0.516342893742465</v>
      </c>
      <c r="R142" s="60">
        <v>0.51315984005112802</v>
      </c>
      <c r="S142" s="60">
        <v>0.45853504286571001</v>
      </c>
    </row>
    <row r="143" spans="1:19" x14ac:dyDescent="0.3">
      <c r="A143" s="61" t="s">
        <v>9608</v>
      </c>
      <c r="B143" s="61" t="s">
        <v>9609</v>
      </c>
      <c r="C143" s="53" t="s">
        <v>40</v>
      </c>
      <c r="D143" s="53" t="s">
        <v>54</v>
      </c>
      <c r="E143" s="53" t="s">
        <v>18194</v>
      </c>
      <c r="F143" s="59">
        <v>107.546020726954</v>
      </c>
      <c r="G143" s="59">
        <v>102.36342734223901</v>
      </c>
      <c r="H143" s="59">
        <v>88.291742865862105</v>
      </c>
      <c r="I143" s="59">
        <v>92.536103961718794</v>
      </c>
      <c r="J143" s="59">
        <v>89.864849790562303</v>
      </c>
      <c r="K143" s="59">
        <v>87.724630624564398</v>
      </c>
      <c r="L143" s="59">
        <v>110.86196919507999</v>
      </c>
      <c r="M143" s="60">
        <v>0.55152290360168199</v>
      </c>
      <c r="N143" s="60">
        <v>0.57035671901691098</v>
      </c>
      <c r="O143" s="60">
        <v>0.54680365030886702</v>
      </c>
      <c r="P143" s="60">
        <v>0.53751265157870398</v>
      </c>
      <c r="Q143" s="60">
        <v>0.516342893742465</v>
      </c>
      <c r="R143" s="60">
        <v>0.51315984005112802</v>
      </c>
      <c r="S143" s="60">
        <v>0.45853504286571001</v>
      </c>
    </row>
    <row r="144" spans="1:19" x14ac:dyDescent="0.3">
      <c r="A144" s="61" t="s">
        <v>708</v>
      </c>
      <c r="B144" s="61" t="s">
        <v>709</v>
      </c>
      <c r="C144" s="53" t="s">
        <v>50</v>
      </c>
      <c r="D144" s="53" t="s">
        <v>54</v>
      </c>
      <c r="E144" s="53" t="s">
        <v>18193</v>
      </c>
      <c r="F144" s="59">
        <v>112.369660567051</v>
      </c>
      <c r="G144" s="59">
        <v>95.044749324655299</v>
      </c>
      <c r="H144" s="59">
        <v>78.7465029422779</v>
      </c>
      <c r="I144" s="59">
        <v>95.650683976808196</v>
      </c>
      <c r="J144" s="59">
        <v>88.503409644709194</v>
      </c>
      <c r="K144" s="59">
        <v>81.514007358274</v>
      </c>
      <c r="L144" s="59">
        <v>112.58618699899201</v>
      </c>
      <c r="M144" s="60">
        <v>0.76210607482491899</v>
      </c>
      <c r="N144" s="60">
        <v>0.77815788298780397</v>
      </c>
      <c r="O144" s="60">
        <v>0.75107823119764705</v>
      </c>
      <c r="P144" s="60">
        <v>0.73969366487381705</v>
      </c>
      <c r="Q144" s="60">
        <v>0.70793284505272602</v>
      </c>
      <c r="R144" s="60">
        <v>0.69825341677477504</v>
      </c>
      <c r="S144" s="60">
        <v>0.59304055161084102</v>
      </c>
    </row>
    <row r="145" spans="1:19" x14ac:dyDescent="0.3">
      <c r="A145" s="61" t="s">
        <v>706</v>
      </c>
      <c r="B145" s="61" t="s">
        <v>707</v>
      </c>
      <c r="C145" s="53" t="s">
        <v>40</v>
      </c>
      <c r="D145" s="53" t="s">
        <v>54</v>
      </c>
      <c r="E145" s="53" t="s">
        <v>18193</v>
      </c>
      <c r="F145" s="59">
        <v>109.34456981642001</v>
      </c>
      <c r="G145" s="59">
        <v>104.00008491853301</v>
      </c>
      <c r="H145" s="59">
        <v>85.356401456595293</v>
      </c>
      <c r="I145" s="59">
        <v>90.696843176041497</v>
      </c>
      <c r="J145" s="59">
        <v>92.869303180527893</v>
      </c>
      <c r="K145" s="59">
        <v>85.487262880610999</v>
      </c>
      <c r="L145" s="59">
        <v>115.564969908889</v>
      </c>
      <c r="M145" s="60">
        <v>0.64599781103730503</v>
      </c>
      <c r="N145" s="60">
        <v>0.68436755857514797</v>
      </c>
      <c r="O145" s="60">
        <v>0.64532974730818005</v>
      </c>
      <c r="P145" s="60">
        <v>0.62474060008578003</v>
      </c>
      <c r="Q145" s="60">
        <v>0.59376510954070405</v>
      </c>
      <c r="R145" s="60">
        <v>0.59434497640095796</v>
      </c>
      <c r="S145" s="60">
        <v>0.52879829988764904</v>
      </c>
    </row>
    <row r="146" spans="1:19" x14ac:dyDescent="0.3">
      <c r="A146" s="61" t="s">
        <v>9610</v>
      </c>
      <c r="B146" s="61" t="s">
        <v>9611</v>
      </c>
      <c r="C146" s="53" t="s">
        <v>50</v>
      </c>
      <c r="D146" s="53" t="s">
        <v>54</v>
      </c>
      <c r="E146" s="53" t="s">
        <v>18194</v>
      </c>
      <c r="F146" s="59">
        <v>107.546020726954</v>
      </c>
      <c r="G146" s="59">
        <v>102.36342734223901</v>
      </c>
      <c r="H146" s="59">
        <v>88.291742865862105</v>
      </c>
      <c r="I146" s="59">
        <v>92.536103961718794</v>
      </c>
      <c r="J146" s="59">
        <v>89.864849790562303</v>
      </c>
      <c r="K146" s="59">
        <v>87.724630624564398</v>
      </c>
      <c r="L146" s="59">
        <v>110.86196919507999</v>
      </c>
      <c r="M146" s="60">
        <v>0.55152290360168199</v>
      </c>
      <c r="N146" s="60">
        <v>0.57035671901691098</v>
      </c>
      <c r="O146" s="60">
        <v>0.54680365030886702</v>
      </c>
      <c r="P146" s="60">
        <v>0.53751265157870398</v>
      </c>
      <c r="Q146" s="60">
        <v>0.516342893742465</v>
      </c>
      <c r="R146" s="60">
        <v>0.51315984005112802</v>
      </c>
      <c r="S146" s="60">
        <v>0.45853504286571001</v>
      </c>
    </row>
    <row r="147" spans="1:19" x14ac:dyDescent="0.3">
      <c r="A147" s="61" t="s">
        <v>710</v>
      </c>
      <c r="B147" s="61" t="s">
        <v>711</v>
      </c>
      <c r="C147" s="53" t="s">
        <v>50</v>
      </c>
      <c r="D147" s="53" t="s">
        <v>54</v>
      </c>
      <c r="E147" s="53" t="s">
        <v>18193</v>
      </c>
      <c r="F147" s="59">
        <v>105.005221952524</v>
      </c>
      <c r="G147" s="59">
        <v>97.637632795525406</v>
      </c>
      <c r="H147" s="59">
        <v>86.352095950635103</v>
      </c>
      <c r="I147" s="59">
        <v>91.746808496115193</v>
      </c>
      <c r="J147" s="59">
        <v>89.433316070232706</v>
      </c>
      <c r="K147" s="59">
        <v>88.523604535640203</v>
      </c>
      <c r="L147" s="59">
        <v>110.86196919507999</v>
      </c>
      <c r="M147" s="60">
        <v>0.64605374002350802</v>
      </c>
      <c r="N147" s="60">
        <v>0.64790468644122501</v>
      </c>
      <c r="O147" s="60">
        <v>0.62289070072228703</v>
      </c>
      <c r="P147" s="60">
        <v>0.62479626765149099</v>
      </c>
      <c r="Q147" s="60">
        <v>0.59382178385126105</v>
      </c>
      <c r="R147" s="60">
        <v>0.57137756734160505</v>
      </c>
      <c r="S147" s="60">
        <v>0.45853504286571001</v>
      </c>
    </row>
    <row r="148" spans="1:19" x14ac:dyDescent="0.3">
      <c r="A148" s="61" t="s">
        <v>712</v>
      </c>
      <c r="B148" s="61" t="s">
        <v>713</v>
      </c>
      <c r="C148" s="53" t="s">
        <v>50</v>
      </c>
      <c r="D148" s="53" t="s">
        <v>54</v>
      </c>
      <c r="E148" s="53" t="s">
        <v>18193</v>
      </c>
      <c r="F148" s="59">
        <v>113.115078057882</v>
      </c>
      <c r="G148" s="59">
        <v>99.212362166338806</v>
      </c>
      <c r="H148" s="59">
        <v>84.365699618708007</v>
      </c>
      <c r="I148" s="59">
        <v>91.746808496115193</v>
      </c>
      <c r="J148" s="59">
        <v>90.641533272443795</v>
      </c>
      <c r="K148" s="59">
        <v>85.758212270948604</v>
      </c>
      <c r="L148" s="59">
        <v>115.263159940332</v>
      </c>
      <c r="M148" s="60">
        <v>0.64605374002350802</v>
      </c>
      <c r="N148" s="60">
        <v>0.684421222012498</v>
      </c>
      <c r="O148" s="60">
        <v>0.64540436135950996</v>
      </c>
      <c r="P148" s="60">
        <v>0.62479626765149099</v>
      </c>
      <c r="Q148" s="60">
        <v>0.59382178385126105</v>
      </c>
      <c r="R148" s="60">
        <v>0.59442254422761198</v>
      </c>
      <c r="S148" s="60">
        <v>0.52889383425488101</v>
      </c>
    </row>
    <row r="149" spans="1:19" x14ac:dyDescent="0.3">
      <c r="A149" s="61" t="s">
        <v>2039</v>
      </c>
      <c r="B149" s="61" t="s">
        <v>2040</v>
      </c>
      <c r="C149" s="53" t="s">
        <v>50</v>
      </c>
      <c r="D149" s="53" t="s">
        <v>54</v>
      </c>
      <c r="E149" s="53" t="s">
        <v>18193</v>
      </c>
      <c r="F149" s="59">
        <v>105.05508758625299</v>
      </c>
      <c r="G149" s="59">
        <v>109.098986144432</v>
      </c>
      <c r="H149" s="59">
        <v>88.661199421143394</v>
      </c>
      <c r="I149" s="59">
        <v>111.56423975002301</v>
      </c>
      <c r="J149" s="59">
        <v>104.589260989789</v>
      </c>
      <c r="K149" s="59">
        <v>101.053878672031</v>
      </c>
      <c r="L149" s="59">
        <v>108.650881907867</v>
      </c>
      <c r="M149" s="60">
        <v>0.66173304085471196</v>
      </c>
      <c r="N149" s="60">
        <v>0.69445986927692904</v>
      </c>
      <c r="O149" s="60">
        <v>0.66323152499160298</v>
      </c>
      <c r="P149" s="60">
        <v>0.637639204179138</v>
      </c>
      <c r="Q149" s="60">
        <v>0.60696837385967495</v>
      </c>
      <c r="R149" s="60">
        <v>0.61507714961248605</v>
      </c>
      <c r="S149" s="60">
        <v>0.55047550200517303</v>
      </c>
    </row>
    <row r="150" spans="1:19" x14ac:dyDescent="0.3">
      <c r="A150" s="61" t="s">
        <v>2037</v>
      </c>
      <c r="B150" s="61" t="s">
        <v>2038</v>
      </c>
      <c r="C150" s="53" t="s">
        <v>50</v>
      </c>
      <c r="D150" s="53" t="s">
        <v>54</v>
      </c>
      <c r="E150" s="53" t="s">
        <v>18193</v>
      </c>
      <c r="F150" s="59">
        <v>106.91098488537401</v>
      </c>
      <c r="G150" s="59">
        <v>120.92276946212</v>
      </c>
      <c r="H150" s="59">
        <v>96.8984617729826</v>
      </c>
      <c r="I150" s="59">
        <v>118.517313023062</v>
      </c>
      <c r="J150" s="59">
        <v>113.974998758971</v>
      </c>
      <c r="K150" s="59">
        <v>111.096050814848</v>
      </c>
      <c r="L150" s="59">
        <v>106.197392328045</v>
      </c>
      <c r="M150" s="60">
        <v>0.66263540948926802</v>
      </c>
      <c r="N150" s="60">
        <v>0.69523282172381295</v>
      </c>
      <c r="O150" s="60">
        <v>0.664101198471298</v>
      </c>
      <c r="P150" s="60">
        <v>0.63843018454650102</v>
      </c>
      <c r="Q150" s="60">
        <v>0.60770905823428301</v>
      </c>
      <c r="R150" s="60">
        <v>0.61592383534318595</v>
      </c>
      <c r="S150" s="60">
        <v>0.55116891088585795</v>
      </c>
    </row>
    <row r="151" spans="1:19" x14ac:dyDescent="0.3">
      <c r="A151" s="61" t="s">
        <v>2041</v>
      </c>
      <c r="B151" s="61" t="s">
        <v>2042</v>
      </c>
      <c r="C151" s="53" t="s">
        <v>50</v>
      </c>
      <c r="D151" s="53" t="s">
        <v>54</v>
      </c>
      <c r="E151" s="53" t="s">
        <v>18193</v>
      </c>
      <c r="F151" s="59">
        <v>106.42592826637799</v>
      </c>
      <c r="G151" s="59">
        <v>117.498009278886</v>
      </c>
      <c r="H151" s="59">
        <v>87.825269923982006</v>
      </c>
      <c r="I151" s="59">
        <v>117.379598714995</v>
      </c>
      <c r="J151" s="59">
        <v>105.733196944463</v>
      </c>
      <c r="K151" s="59">
        <v>102.586141619762</v>
      </c>
      <c r="L151" s="59">
        <v>104.810816055247</v>
      </c>
      <c r="M151" s="60">
        <v>0.66205880537911099</v>
      </c>
      <c r="N151" s="60">
        <v>0.659001135082117</v>
      </c>
      <c r="O151" s="60">
        <v>0.61398362083980895</v>
      </c>
      <c r="P151" s="60">
        <v>0.63797986125783102</v>
      </c>
      <c r="Q151" s="60">
        <v>0.60734310336052799</v>
      </c>
      <c r="R151" s="60">
        <v>0.59219270311502603</v>
      </c>
      <c r="S151" s="60">
        <v>0.48427149045129197</v>
      </c>
    </row>
    <row r="152" spans="1:19" x14ac:dyDescent="0.3">
      <c r="A152" s="61" t="s">
        <v>2033</v>
      </c>
      <c r="B152" s="61" t="s">
        <v>2034</v>
      </c>
      <c r="C152" s="53" t="s">
        <v>40</v>
      </c>
      <c r="D152" s="53" t="s">
        <v>54</v>
      </c>
      <c r="E152" s="53" t="s">
        <v>18193</v>
      </c>
      <c r="F152" s="59">
        <v>105.841031145239</v>
      </c>
      <c r="G152" s="59">
        <v>113.322889888503</v>
      </c>
      <c r="H152" s="59">
        <v>87.936886047511393</v>
      </c>
      <c r="I152" s="59">
        <v>106.921879222082</v>
      </c>
      <c r="J152" s="59">
        <v>106.536953834654</v>
      </c>
      <c r="K152" s="59">
        <v>106.661218157173</v>
      </c>
      <c r="L152" s="59">
        <v>110.536329186476</v>
      </c>
      <c r="M152" s="60">
        <v>0.66265598596113595</v>
      </c>
      <c r="N152" s="60">
        <v>0.69525093555790296</v>
      </c>
      <c r="O152" s="60">
        <v>0.66411255327538998</v>
      </c>
      <c r="P152" s="60">
        <v>0.63844552703050095</v>
      </c>
      <c r="Q152" s="60">
        <v>0.607721671138022</v>
      </c>
      <c r="R152" s="60">
        <v>0.615928724033598</v>
      </c>
      <c r="S152" s="60">
        <v>0.55116327846466096</v>
      </c>
    </row>
    <row r="153" spans="1:19" x14ac:dyDescent="0.3">
      <c r="A153" s="61" t="s">
        <v>2035</v>
      </c>
      <c r="B153" s="61" t="s">
        <v>2036</v>
      </c>
      <c r="C153" s="53" t="s">
        <v>40</v>
      </c>
      <c r="D153" s="53" t="s">
        <v>54</v>
      </c>
      <c r="E153" s="53" t="s">
        <v>18193</v>
      </c>
      <c r="F153" s="59">
        <v>97.731165754933102</v>
      </c>
      <c r="G153" s="59">
        <v>114.561651106627</v>
      </c>
      <c r="H153" s="59">
        <v>91.252387964265097</v>
      </c>
      <c r="I153" s="59">
        <v>106.921879222082</v>
      </c>
      <c r="J153" s="59">
        <v>102.91230222802101</v>
      </c>
      <c r="K153" s="59">
        <v>106.661218157173</v>
      </c>
      <c r="L153" s="59">
        <v>104.48064443247</v>
      </c>
      <c r="M153" s="60">
        <v>0.66265598596113595</v>
      </c>
      <c r="N153" s="60">
        <v>0.69525093555790296</v>
      </c>
      <c r="O153" s="60">
        <v>0.66411255327538998</v>
      </c>
      <c r="P153" s="60">
        <v>0.63844552703050095</v>
      </c>
      <c r="Q153" s="60">
        <v>0.607721671138022</v>
      </c>
      <c r="R153" s="60">
        <v>0.615928724033598</v>
      </c>
      <c r="S153" s="60">
        <v>0.55116327846466096</v>
      </c>
    </row>
    <row r="154" spans="1:19" x14ac:dyDescent="0.3">
      <c r="A154" s="61" t="s">
        <v>9460</v>
      </c>
      <c r="B154" s="61" t="s">
        <v>9461</v>
      </c>
      <c r="C154" s="53" t="s">
        <v>40</v>
      </c>
      <c r="D154" s="53" t="s">
        <v>54</v>
      </c>
      <c r="E154" s="53" t="s">
        <v>18194</v>
      </c>
      <c r="F154" s="59">
        <v>86.199160103709801</v>
      </c>
      <c r="G154" s="59">
        <v>85.1260590787941</v>
      </c>
      <c r="H154" s="59">
        <v>96.403814364678595</v>
      </c>
      <c r="I154" s="59">
        <v>85.4893957098312</v>
      </c>
      <c r="J154" s="59">
        <v>93.592949807271594</v>
      </c>
      <c r="K154" s="59">
        <v>97.346601885748299</v>
      </c>
      <c r="L154" s="59">
        <v>102.142861974848</v>
      </c>
      <c r="M154" s="60">
        <v>0.477444405812113</v>
      </c>
      <c r="N154" s="60">
        <v>0.49831705139636101</v>
      </c>
      <c r="O154" s="60">
        <v>0.47307481203457702</v>
      </c>
      <c r="P154" s="60">
        <v>0.46062120334530898</v>
      </c>
      <c r="Q154" s="60">
        <v>0.43684806745643101</v>
      </c>
      <c r="R154" s="60">
        <v>0.43830451977277901</v>
      </c>
      <c r="S154" s="60">
        <v>0.38641093749724997</v>
      </c>
    </row>
    <row r="155" spans="1:19" x14ac:dyDescent="0.3">
      <c r="A155" s="61" t="s">
        <v>794</v>
      </c>
      <c r="B155" s="61" t="s">
        <v>795</v>
      </c>
      <c r="C155" s="53" t="s">
        <v>40</v>
      </c>
      <c r="D155" s="53" t="s">
        <v>54</v>
      </c>
      <c r="E155" s="53" t="s">
        <v>18193</v>
      </c>
      <c r="F155" s="59">
        <v>102.606887054346</v>
      </c>
      <c r="G155" s="59">
        <v>78.623186860561304</v>
      </c>
      <c r="H155" s="59">
        <v>85.879533481175201</v>
      </c>
      <c r="I155" s="59">
        <v>88.525867035463307</v>
      </c>
      <c r="J155" s="59">
        <v>90.410226951537993</v>
      </c>
      <c r="K155" s="59">
        <v>97.609398715081596</v>
      </c>
      <c r="L155" s="59">
        <v>93.740615597881899</v>
      </c>
      <c r="M155" s="60">
        <v>0.64227932693050405</v>
      </c>
      <c r="N155" s="60">
        <v>0.67897039703781104</v>
      </c>
      <c r="O155" s="60">
        <v>0.64440031075984805</v>
      </c>
      <c r="P155" s="60">
        <v>0.61507546382960299</v>
      </c>
      <c r="Q155" s="60">
        <v>0.58033149958894303</v>
      </c>
      <c r="R155" s="60">
        <v>0.59033154092497298</v>
      </c>
      <c r="S155" s="60">
        <v>0.51633033367061598</v>
      </c>
    </row>
    <row r="156" spans="1:19" x14ac:dyDescent="0.3">
      <c r="A156" s="61" t="s">
        <v>9654</v>
      </c>
      <c r="B156" s="61" t="s">
        <v>9655</v>
      </c>
      <c r="C156" s="53" t="s">
        <v>40</v>
      </c>
      <c r="D156" s="53" t="s">
        <v>54</v>
      </c>
      <c r="E156" s="53" t="s">
        <v>18194</v>
      </c>
      <c r="F156" s="59">
        <v>98.417201632445895</v>
      </c>
      <c r="G156" s="59">
        <v>80.380474838705595</v>
      </c>
      <c r="H156" s="59">
        <v>82.955501194556803</v>
      </c>
      <c r="I156" s="59">
        <v>86.654503737499894</v>
      </c>
      <c r="J156" s="59">
        <v>89.993267508052497</v>
      </c>
      <c r="K156" s="59">
        <v>98.375131733961595</v>
      </c>
      <c r="L156" s="59">
        <v>95.7836369234995</v>
      </c>
      <c r="M156" s="60">
        <v>0.53218083659177595</v>
      </c>
      <c r="N156" s="60">
        <v>0.55289325526933497</v>
      </c>
      <c r="O156" s="60">
        <v>0.53047179886583995</v>
      </c>
      <c r="P156" s="60">
        <v>0.51532654336614103</v>
      </c>
      <c r="Q156" s="60">
        <v>0.49093839805929401</v>
      </c>
      <c r="R156" s="60">
        <v>0.49561883340351998</v>
      </c>
      <c r="S156" s="60">
        <v>0.43650053151777302</v>
      </c>
    </row>
    <row r="157" spans="1:19" x14ac:dyDescent="0.3">
      <c r="A157" s="61" t="s">
        <v>9650</v>
      </c>
      <c r="B157" s="61" t="s">
        <v>9651</v>
      </c>
      <c r="C157" s="53" t="s">
        <v>40</v>
      </c>
      <c r="D157" s="53" t="s">
        <v>54</v>
      </c>
      <c r="E157" s="53" t="s">
        <v>18194</v>
      </c>
      <c r="F157" s="59">
        <v>98.417201632445895</v>
      </c>
      <c r="G157" s="59">
        <v>80.380474838705595</v>
      </c>
      <c r="H157" s="59">
        <v>82.955501194556803</v>
      </c>
      <c r="I157" s="59">
        <v>86.654503737499894</v>
      </c>
      <c r="J157" s="59">
        <v>89.993267508052497</v>
      </c>
      <c r="K157" s="59">
        <v>98.375131733961595</v>
      </c>
      <c r="L157" s="59">
        <v>95.7836369234995</v>
      </c>
      <c r="M157" s="60">
        <v>0.53218083659177595</v>
      </c>
      <c r="N157" s="60">
        <v>0.55289325526933497</v>
      </c>
      <c r="O157" s="60">
        <v>0.53047179886583995</v>
      </c>
      <c r="P157" s="60">
        <v>0.51532654336614103</v>
      </c>
      <c r="Q157" s="60">
        <v>0.49093839805929401</v>
      </c>
      <c r="R157" s="60">
        <v>0.49561883340351998</v>
      </c>
      <c r="S157" s="60">
        <v>0.43650053151777302</v>
      </c>
    </row>
    <row r="158" spans="1:19" x14ac:dyDescent="0.3">
      <c r="A158" s="61" t="s">
        <v>9652</v>
      </c>
      <c r="B158" s="61" t="s">
        <v>9653</v>
      </c>
      <c r="C158" s="53" t="s">
        <v>40</v>
      </c>
      <c r="D158" s="53" t="s">
        <v>54</v>
      </c>
      <c r="E158" s="53" t="s">
        <v>18194</v>
      </c>
      <c r="F158" s="59">
        <v>98.417201632445895</v>
      </c>
      <c r="G158" s="59">
        <v>80.380474838705595</v>
      </c>
      <c r="H158" s="59">
        <v>82.955501194556803</v>
      </c>
      <c r="I158" s="59">
        <v>86.654503737499894</v>
      </c>
      <c r="J158" s="59">
        <v>89.993267508052497</v>
      </c>
      <c r="K158" s="59">
        <v>98.375131733961595</v>
      </c>
      <c r="L158" s="59">
        <v>95.7836369234995</v>
      </c>
      <c r="M158" s="60">
        <v>0.53218083659177595</v>
      </c>
      <c r="N158" s="60">
        <v>0.55289325526933497</v>
      </c>
      <c r="O158" s="60">
        <v>0.53047179886583995</v>
      </c>
      <c r="P158" s="60">
        <v>0.51532654336614103</v>
      </c>
      <c r="Q158" s="60">
        <v>0.49093839805929401</v>
      </c>
      <c r="R158" s="60">
        <v>0.49561883340351998</v>
      </c>
      <c r="S158" s="60">
        <v>0.43650053151777302</v>
      </c>
    </row>
    <row r="159" spans="1:19" x14ac:dyDescent="0.3">
      <c r="A159" s="61" t="s">
        <v>526</v>
      </c>
      <c r="B159" s="61" t="s">
        <v>527</v>
      </c>
      <c r="C159" s="53" t="s">
        <v>50</v>
      </c>
      <c r="D159" s="53" t="s">
        <v>54</v>
      </c>
      <c r="E159" s="53" t="s">
        <v>18193</v>
      </c>
      <c r="F159" s="59">
        <v>82.705616406211107</v>
      </c>
      <c r="G159" s="59">
        <v>91.697919271941103</v>
      </c>
      <c r="H159" s="59">
        <v>104.50773875641001</v>
      </c>
      <c r="I159" s="59">
        <v>85.768041698534702</v>
      </c>
      <c r="J159" s="59">
        <v>93.848491895830094</v>
      </c>
      <c r="K159" s="59">
        <v>99.157622794905805</v>
      </c>
      <c r="L159" s="59">
        <v>100.665139705435</v>
      </c>
      <c r="M159" s="60">
        <v>0.65426601128068196</v>
      </c>
      <c r="N159" s="60">
        <v>0.69426920914664103</v>
      </c>
      <c r="O159" s="60">
        <v>0.65583445644689597</v>
      </c>
      <c r="P159" s="60">
        <v>0.62607702265100895</v>
      </c>
      <c r="Q159" s="60">
        <v>0.58941559671471999</v>
      </c>
      <c r="R159" s="60">
        <v>0.59805580644024603</v>
      </c>
      <c r="S159" s="60">
        <v>0.52541831881450796</v>
      </c>
    </row>
    <row r="160" spans="1:19" x14ac:dyDescent="0.3">
      <c r="A160" s="61" t="s">
        <v>9462</v>
      </c>
      <c r="B160" s="61" t="s">
        <v>9463</v>
      </c>
      <c r="C160" s="53" t="s">
        <v>50</v>
      </c>
      <c r="D160" s="53" t="s">
        <v>54</v>
      </c>
      <c r="E160" s="53" t="s">
        <v>18194</v>
      </c>
      <c r="F160" s="59">
        <v>86.199160103709801</v>
      </c>
      <c r="G160" s="59">
        <v>85.1260590787941</v>
      </c>
      <c r="H160" s="59">
        <v>96.403814364678595</v>
      </c>
      <c r="I160" s="59">
        <v>85.4893957098312</v>
      </c>
      <c r="J160" s="59">
        <v>93.592949807271594</v>
      </c>
      <c r="K160" s="59">
        <v>97.346601885748299</v>
      </c>
      <c r="L160" s="59">
        <v>102.142861974848</v>
      </c>
      <c r="M160" s="60">
        <v>0.477444405812113</v>
      </c>
      <c r="N160" s="60">
        <v>0.49831705139636101</v>
      </c>
      <c r="O160" s="60">
        <v>0.47307481203457702</v>
      </c>
      <c r="P160" s="60">
        <v>0.46062120334530898</v>
      </c>
      <c r="Q160" s="60">
        <v>0.43684806745643101</v>
      </c>
      <c r="R160" s="60">
        <v>0.43830451977277901</v>
      </c>
      <c r="S160" s="60">
        <v>0.38641093749724997</v>
      </c>
    </row>
    <row r="161" spans="1:19" x14ac:dyDescent="0.3">
      <c r="A161" s="61" t="s">
        <v>11247</v>
      </c>
      <c r="B161" s="61" t="s">
        <v>11248</v>
      </c>
      <c r="C161" s="53" t="s">
        <v>40</v>
      </c>
      <c r="D161" s="53" t="s">
        <v>54</v>
      </c>
      <c r="E161" s="53" t="s">
        <v>18194</v>
      </c>
      <c r="F161" s="59">
        <v>87.1831461467049</v>
      </c>
      <c r="G161" s="59">
        <v>76.594611883921601</v>
      </c>
      <c r="H161" s="59">
        <v>87.412921913572802</v>
      </c>
      <c r="I161" s="59">
        <v>81.968014186228103</v>
      </c>
      <c r="J161" s="59">
        <v>84.9133116215868</v>
      </c>
      <c r="K161" s="59">
        <v>92.897493646567796</v>
      </c>
      <c r="L161" s="59">
        <v>110.962619024646</v>
      </c>
      <c r="M161" s="60">
        <v>0.46674272876433298</v>
      </c>
      <c r="N161" s="60">
        <v>0.494898778294733</v>
      </c>
      <c r="O161" s="60">
        <v>0.46730528040566599</v>
      </c>
      <c r="P161" s="60">
        <v>0.44953178648431602</v>
      </c>
      <c r="Q161" s="60">
        <v>0.424002526116533</v>
      </c>
      <c r="R161" s="60">
        <v>0.42660636966875898</v>
      </c>
      <c r="S161" s="60">
        <v>0.37064083602715597</v>
      </c>
    </row>
    <row r="162" spans="1:19" x14ac:dyDescent="0.3">
      <c r="A162" s="61" t="s">
        <v>11249</v>
      </c>
      <c r="B162" s="61" t="s">
        <v>11250</v>
      </c>
      <c r="C162" s="53" t="s">
        <v>40</v>
      </c>
      <c r="D162" s="53" t="s">
        <v>54</v>
      </c>
      <c r="E162" s="53" t="s">
        <v>18194</v>
      </c>
      <c r="F162" s="59">
        <v>87.1831461467049</v>
      </c>
      <c r="G162" s="59">
        <v>76.594611883921601</v>
      </c>
      <c r="H162" s="59">
        <v>87.412921913572802</v>
      </c>
      <c r="I162" s="59">
        <v>81.968014186228103</v>
      </c>
      <c r="J162" s="59">
        <v>84.9133116215868</v>
      </c>
      <c r="K162" s="59">
        <v>92.897493646567796</v>
      </c>
      <c r="L162" s="59">
        <v>110.962619024646</v>
      </c>
      <c r="M162" s="60">
        <v>0.46674272876433298</v>
      </c>
      <c r="N162" s="60">
        <v>0.494898778294733</v>
      </c>
      <c r="O162" s="60">
        <v>0.46730528040566599</v>
      </c>
      <c r="P162" s="60">
        <v>0.44953178648431602</v>
      </c>
      <c r="Q162" s="60">
        <v>0.424002526116533</v>
      </c>
      <c r="R162" s="60">
        <v>0.42660636966875898</v>
      </c>
      <c r="S162" s="60">
        <v>0.37064083602715597</v>
      </c>
    </row>
    <row r="163" spans="1:19" x14ac:dyDescent="0.3">
      <c r="A163" s="61" t="s">
        <v>11251</v>
      </c>
      <c r="B163" s="61" t="s">
        <v>11252</v>
      </c>
      <c r="C163" s="53" t="s">
        <v>50</v>
      </c>
      <c r="D163" s="53" t="s">
        <v>54</v>
      </c>
      <c r="E163" s="53" t="s">
        <v>18194</v>
      </c>
      <c r="F163" s="59">
        <v>87.1831461467049</v>
      </c>
      <c r="G163" s="59">
        <v>76.594611883921601</v>
      </c>
      <c r="H163" s="59">
        <v>87.412921913572802</v>
      </c>
      <c r="I163" s="59">
        <v>81.968014186228103</v>
      </c>
      <c r="J163" s="59">
        <v>84.9133116215868</v>
      </c>
      <c r="K163" s="59">
        <v>92.897493646567796</v>
      </c>
      <c r="L163" s="59">
        <v>110.962619024646</v>
      </c>
      <c r="M163" s="60">
        <v>0.46674272876433298</v>
      </c>
      <c r="N163" s="60">
        <v>0.494898778294733</v>
      </c>
      <c r="O163" s="60">
        <v>0.46730528040566599</v>
      </c>
      <c r="P163" s="60">
        <v>0.44953178648431602</v>
      </c>
      <c r="Q163" s="60">
        <v>0.424002526116533</v>
      </c>
      <c r="R163" s="60">
        <v>0.42660636966875898</v>
      </c>
      <c r="S163" s="60">
        <v>0.37064083602715597</v>
      </c>
    </row>
    <row r="164" spans="1:19" x14ac:dyDescent="0.3">
      <c r="A164" s="61" t="s">
        <v>2319</v>
      </c>
      <c r="B164" s="61" t="s">
        <v>2320</v>
      </c>
      <c r="C164" s="53" t="s">
        <v>50</v>
      </c>
      <c r="D164" s="53" t="s">
        <v>54</v>
      </c>
      <c r="E164" s="53" t="s">
        <v>18193</v>
      </c>
      <c r="F164" s="59">
        <v>83.364356174448403</v>
      </c>
      <c r="G164" s="59">
        <v>74.306215053188794</v>
      </c>
      <c r="H164" s="59">
        <v>83.260355805077594</v>
      </c>
      <c r="I164" s="59">
        <v>82.085606738665604</v>
      </c>
      <c r="J164" s="59">
        <v>84.644990498232602</v>
      </c>
      <c r="K164" s="59">
        <v>92.669829653967199</v>
      </c>
      <c r="L164" s="59">
        <v>115.156985113191</v>
      </c>
      <c r="M164" s="60">
        <v>0.59755720494643605</v>
      </c>
      <c r="N164" s="60">
        <v>0.64550762596067202</v>
      </c>
      <c r="O164" s="60">
        <v>0.60082950014919101</v>
      </c>
      <c r="P164" s="60">
        <v>0.57043793710189605</v>
      </c>
      <c r="Q164" s="60">
        <v>0.53261619815860595</v>
      </c>
      <c r="R164" s="60">
        <v>0.53874997881138698</v>
      </c>
      <c r="S164" s="60">
        <v>0.46574927891467</v>
      </c>
    </row>
    <row r="165" spans="1:19" x14ac:dyDescent="0.3">
      <c r="A165" s="61" t="s">
        <v>2066</v>
      </c>
      <c r="B165" s="61" t="s">
        <v>2067</v>
      </c>
      <c r="C165" s="53" t="s">
        <v>50</v>
      </c>
      <c r="D165" s="53" t="s">
        <v>54</v>
      </c>
      <c r="E165" s="53" t="s">
        <v>18193</v>
      </c>
      <c r="F165" s="59">
        <v>96.230492551363</v>
      </c>
      <c r="G165" s="59">
        <v>110.679697758213</v>
      </c>
      <c r="H165" s="59">
        <v>90.3860864755096</v>
      </c>
      <c r="I165" s="59">
        <v>100.08755660995099</v>
      </c>
      <c r="J165" s="59">
        <v>99.845010540443795</v>
      </c>
      <c r="K165" s="59">
        <v>95.911825680151793</v>
      </c>
      <c r="L165" s="59">
        <v>103.57628883188301</v>
      </c>
      <c r="M165" s="60">
        <v>0.48958611619381998</v>
      </c>
      <c r="N165" s="60">
        <v>0.54952173984804698</v>
      </c>
      <c r="O165" s="60">
        <v>0.493281968298942</v>
      </c>
      <c r="P165" s="60">
        <v>0.44963292724068399</v>
      </c>
      <c r="Q165" s="60">
        <v>0.397726984430394</v>
      </c>
      <c r="R165" s="60">
        <v>0.41032313203040799</v>
      </c>
      <c r="S165" s="60">
        <v>0.30891904373136603</v>
      </c>
    </row>
    <row r="166" spans="1:19" x14ac:dyDescent="0.3">
      <c r="A166" s="61" t="s">
        <v>8824</v>
      </c>
      <c r="B166" s="61" t="s">
        <v>8825</v>
      </c>
      <c r="C166" s="53" t="s">
        <v>50</v>
      </c>
      <c r="D166" s="53" t="s">
        <v>54</v>
      </c>
      <c r="E166" s="53" t="s">
        <v>18194</v>
      </c>
      <c r="F166" s="59">
        <v>104.146801180002</v>
      </c>
      <c r="G166" s="59">
        <v>113.099993026698</v>
      </c>
      <c r="H166" s="59">
        <v>105.13575438334399</v>
      </c>
      <c r="I166" s="59">
        <v>106.99591544219101</v>
      </c>
      <c r="J166" s="59"/>
      <c r="K166" s="59"/>
      <c r="L166" s="59"/>
      <c r="M166" s="60">
        <v>0.33500964192024302</v>
      </c>
      <c r="N166" s="60">
        <v>0.359393518040593</v>
      </c>
      <c r="O166" s="60">
        <v>0.333843229703565</v>
      </c>
      <c r="P166" s="60">
        <v>0.315773941404972</v>
      </c>
      <c r="Q166" s="60">
        <v>0.28803436734906601</v>
      </c>
      <c r="R166" s="60">
        <v>0.29308766455306101</v>
      </c>
      <c r="S166" s="60">
        <v>0.229718319365422</v>
      </c>
    </row>
    <row r="167" spans="1:19" x14ac:dyDescent="0.3">
      <c r="A167" s="61" t="s">
        <v>8840</v>
      </c>
      <c r="B167" s="61" t="s">
        <v>8841</v>
      </c>
      <c r="C167" s="53" t="s">
        <v>50</v>
      </c>
      <c r="D167" s="53" t="s">
        <v>54</v>
      </c>
      <c r="E167" s="53" t="s">
        <v>18194</v>
      </c>
      <c r="F167" s="59">
        <v>102.18958324875599</v>
      </c>
      <c r="G167" s="59">
        <v>108.37622212724899</v>
      </c>
      <c r="H167" s="59"/>
      <c r="I167" s="59"/>
      <c r="J167" s="59"/>
      <c r="K167" s="59"/>
      <c r="L167" s="59"/>
      <c r="M167" s="60">
        <v>0.30057822808087198</v>
      </c>
      <c r="N167" s="60">
        <v>0.31511548168251002</v>
      </c>
      <c r="O167" s="60">
        <v>0.29621806340447498</v>
      </c>
      <c r="P167" s="60">
        <v>0.28998094928838702</v>
      </c>
      <c r="Q167" s="60">
        <v>0.27234996913795201</v>
      </c>
      <c r="R167" s="60">
        <v>0.27234047666121702</v>
      </c>
      <c r="S167" s="60">
        <v>0.23537453734766201</v>
      </c>
    </row>
    <row r="168" spans="1:19" x14ac:dyDescent="0.3">
      <c r="A168" s="61" t="s">
        <v>8842</v>
      </c>
      <c r="B168" s="61" t="s">
        <v>8843</v>
      </c>
      <c r="C168" s="53" t="s">
        <v>40</v>
      </c>
      <c r="D168" s="53" t="s">
        <v>54</v>
      </c>
      <c r="E168" s="53" t="s">
        <v>18194</v>
      </c>
      <c r="F168" s="59">
        <v>102.18958324875599</v>
      </c>
      <c r="G168" s="59">
        <v>108.37622212724899</v>
      </c>
      <c r="H168" s="59"/>
      <c r="I168" s="59"/>
      <c r="J168" s="59"/>
      <c r="K168" s="59"/>
      <c r="L168" s="59"/>
      <c r="M168" s="60">
        <v>0.30057822808087198</v>
      </c>
      <c r="N168" s="60">
        <v>0.31511548168251002</v>
      </c>
      <c r="O168" s="60">
        <v>0.29621806340447498</v>
      </c>
      <c r="P168" s="60">
        <v>0.28998094928838702</v>
      </c>
      <c r="Q168" s="60">
        <v>0.27234996913795201</v>
      </c>
      <c r="R168" s="60">
        <v>0.27234047666121702</v>
      </c>
      <c r="S168" s="60">
        <v>0.23537453734766201</v>
      </c>
    </row>
    <row r="169" spans="1:19" x14ac:dyDescent="0.3">
      <c r="A169" s="61" t="s">
        <v>9203</v>
      </c>
      <c r="B169" s="61" t="s">
        <v>9204</v>
      </c>
      <c r="C169" s="53" t="s">
        <v>50</v>
      </c>
      <c r="D169" s="53" t="s">
        <v>54</v>
      </c>
      <c r="E169" s="53" t="s">
        <v>18194</v>
      </c>
      <c r="F169" s="59">
        <v>101.32248924224</v>
      </c>
      <c r="G169" s="59">
        <v>113.840628214525</v>
      </c>
      <c r="H169" s="59">
        <v>107.330518463331</v>
      </c>
      <c r="I169" s="59">
        <v>99.964968919328399</v>
      </c>
      <c r="J169" s="59"/>
      <c r="K169" s="59"/>
      <c r="L169" s="59"/>
      <c r="M169" s="60">
        <v>0.32935429527318499</v>
      </c>
      <c r="N169" s="60">
        <v>0.35240058208028802</v>
      </c>
      <c r="O169" s="60">
        <v>0.32303883145696399</v>
      </c>
      <c r="P169" s="60">
        <v>0.30378228526037399</v>
      </c>
      <c r="Q169" s="60">
        <v>0.27016954976073199</v>
      </c>
      <c r="R169" s="60">
        <v>0.27470604526054698</v>
      </c>
      <c r="S169" s="60">
        <v>0.182369557700715</v>
      </c>
    </row>
    <row r="170" spans="1:19" x14ac:dyDescent="0.3">
      <c r="A170" s="61" t="s">
        <v>8916</v>
      </c>
      <c r="B170" s="61" t="s">
        <v>8917</v>
      </c>
      <c r="C170" s="53" t="s">
        <v>50</v>
      </c>
      <c r="D170" s="53" t="s">
        <v>54</v>
      </c>
      <c r="E170" s="53" t="s">
        <v>18194</v>
      </c>
      <c r="F170" s="59">
        <v>101.32248924224</v>
      </c>
      <c r="G170" s="59">
        <v>113.840628214525</v>
      </c>
      <c r="H170" s="59">
        <v>107.330518463331</v>
      </c>
      <c r="I170" s="59">
        <v>99.964968919328399</v>
      </c>
      <c r="J170" s="59"/>
      <c r="K170" s="59"/>
      <c r="L170" s="59"/>
      <c r="M170" s="60">
        <v>0.32935429527318499</v>
      </c>
      <c r="N170" s="60">
        <v>0.35240058208028802</v>
      </c>
      <c r="O170" s="60">
        <v>0.32303883145696399</v>
      </c>
      <c r="P170" s="60">
        <v>0.30378228526037399</v>
      </c>
      <c r="Q170" s="60">
        <v>0.27016954976073199</v>
      </c>
      <c r="R170" s="60">
        <v>0.27470604526054698</v>
      </c>
      <c r="S170" s="60">
        <v>0.182369557700715</v>
      </c>
    </row>
    <row r="171" spans="1:19" x14ac:dyDescent="0.3">
      <c r="A171" s="61" t="s">
        <v>2881</v>
      </c>
      <c r="B171" s="61" t="s">
        <v>2882</v>
      </c>
      <c r="C171" s="53" t="s">
        <v>50</v>
      </c>
      <c r="D171" s="53" t="s">
        <v>54</v>
      </c>
      <c r="E171" s="53" t="s">
        <v>18193</v>
      </c>
      <c r="F171" s="59">
        <v>98.4700056792026</v>
      </c>
      <c r="G171" s="59">
        <v>111.810279261388</v>
      </c>
      <c r="H171" s="59">
        <v>111.943657101889</v>
      </c>
      <c r="I171" s="59">
        <v>95.581165652382893</v>
      </c>
      <c r="J171" s="59">
        <v>114.85428128909901</v>
      </c>
      <c r="K171" s="59">
        <v>103.03345463992601</v>
      </c>
      <c r="L171" s="59">
        <v>108.64725438420599</v>
      </c>
      <c r="M171" s="60">
        <v>0.72463535597581796</v>
      </c>
      <c r="N171" s="60">
        <v>0.75518597519627895</v>
      </c>
      <c r="O171" s="60">
        <v>0.71565895133436996</v>
      </c>
      <c r="P171" s="60">
        <v>0.68968397060416897</v>
      </c>
      <c r="Q171" s="60">
        <v>0.65066879994860205</v>
      </c>
      <c r="R171" s="60">
        <v>0.65699822606698199</v>
      </c>
      <c r="S171" s="60">
        <v>0.56083803779672803</v>
      </c>
    </row>
    <row r="172" spans="1:19" x14ac:dyDescent="0.3">
      <c r="A172" s="61" t="s">
        <v>2879</v>
      </c>
      <c r="B172" s="61" t="s">
        <v>2880</v>
      </c>
      <c r="C172" s="53" t="s">
        <v>40</v>
      </c>
      <c r="D172" s="53" t="s">
        <v>54</v>
      </c>
      <c r="E172" s="53" t="s">
        <v>18193</v>
      </c>
      <c r="F172" s="59">
        <v>86.962655934916995</v>
      </c>
      <c r="G172" s="59">
        <v>98.436354544173795</v>
      </c>
      <c r="H172" s="59">
        <v>91.925488789181799</v>
      </c>
      <c r="I172" s="59">
        <v>80.823109424467802</v>
      </c>
      <c r="J172" s="59">
        <v>92.015231253788301</v>
      </c>
      <c r="K172" s="59">
        <v>95.835035664616797</v>
      </c>
      <c r="L172" s="59">
        <v>98.638581756431094</v>
      </c>
      <c r="M172" s="60">
        <v>0.788687221193202</v>
      </c>
      <c r="N172" s="60">
        <v>0.82206938644664196</v>
      </c>
      <c r="O172" s="60">
        <v>0.79180550696223795</v>
      </c>
      <c r="P172" s="60">
        <v>0.76848865362600505</v>
      </c>
      <c r="Q172" s="60">
        <v>0.73823124484951996</v>
      </c>
      <c r="R172" s="60">
        <v>0.74444442810978595</v>
      </c>
      <c r="S172" s="60">
        <v>0.66879689830297795</v>
      </c>
    </row>
    <row r="173" spans="1:19" x14ac:dyDescent="0.3">
      <c r="A173" s="61" t="s">
        <v>2333</v>
      </c>
      <c r="B173" s="61" t="s">
        <v>2334</v>
      </c>
      <c r="C173" s="53" t="s">
        <v>50</v>
      </c>
      <c r="D173" s="53" t="s">
        <v>54</v>
      </c>
      <c r="E173" s="53" t="s">
        <v>18193</v>
      </c>
      <c r="F173" s="59">
        <v>114.05558869622401</v>
      </c>
      <c r="G173" s="59">
        <v>115.82955153129799</v>
      </c>
      <c r="H173" s="59">
        <v>104.173609025722</v>
      </c>
      <c r="I173" s="59">
        <v>113.58307098103499</v>
      </c>
      <c r="J173" s="59">
        <v>103.417045146935</v>
      </c>
      <c r="K173" s="59">
        <v>95.326188581683894</v>
      </c>
      <c r="L173" s="59">
        <v>96.241988490023104</v>
      </c>
      <c r="M173" s="60">
        <v>0.69243851612066298</v>
      </c>
      <c r="N173" s="60">
        <v>0.720047427321029</v>
      </c>
      <c r="O173" s="60">
        <v>0.69538501366785699</v>
      </c>
      <c r="P173" s="60">
        <v>0.67339300697921201</v>
      </c>
      <c r="Q173" s="60">
        <v>0.64912619931749305</v>
      </c>
      <c r="R173" s="60">
        <v>0.65659451490153398</v>
      </c>
      <c r="S173" s="60">
        <v>0.60951340370455798</v>
      </c>
    </row>
    <row r="174" spans="1:19" x14ac:dyDescent="0.3">
      <c r="A174" s="61" t="s">
        <v>2331</v>
      </c>
      <c r="B174" s="61" t="s">
        <v>2332</v>
      </c>
      <c r="C174" s="53" t="s">
        <v>40</v>
      </c>
      <c r="D174" s="53" t="s">
        <v>54</v>
      </c>
      <c r="E174" s="53" t="s">
        <v>18193</v>
      </c>
      <c r="F174" s="59">
        <v>102.175186117265</v>
      </c>
      <c r="G174" s="59">
        <v>111.945955612052</v>
      </c>
      <c r="H174" s="59">
        <v>107.649443286645</v>
      </c>
      <c r="I174" s="59">
        <v>113.849817723361</v>
      </c>
      <c r="J174" s="59">
        <v>103.228399954274</v>
      </c>
      <c r="K174" s="59">
        <v>95.055250657676794</v>
      </c>
      <c r="L174" s="59">
        <v>90.488122075782996</v>
      </c>
      <c r="M174" s="60">
        <v>0.69245369121368505</v>
      </c>
      <c r="N174" s="60">
        <v>0.72006642256147502</v>
      </c>
      <c r="O174" s="60">
        <v>0.69540064848258298</v>
      </c>
      <c r="P174" s="60">
        <v>0.67340464992412996</v>
      </c>
      <c r="Q174" s="60">
        <v>0.64913750968735295</v>
      </c>
      <c r="R174" s="60">
        <v>0.65660768628131705</v>
      </c>
      <c r="S174" s="60">
        <v>0.60953759889423398</v>
      </c>
    </row>
    <row r="175" spans="1:19" x14ac:dyDescent="0.3">
      <c r="A175" s="61" t="s">
        <v>10645</v>
      </c>
      <c r="B175" s="61" t="s">
        <v>10646</v>
      </c>
      <c r="C175" s="53" t="s">
        <v>50</v>
      </c>
      <c r="D175" s="53" t="s">
        <v>54</v>
      </c>
      <c r="E175" s="53" t="s">
        <v>18194</v>
      </c>
      <c r="F175" s="59">
        <v>94.255993692940706</v>
      </c>
      <c r="G175" s="59">
        <v>100.62439489631301</v>
      </c>
      <c r="H175" s="59">
        <v>105.927355145576</v>
      </c>
      <c r="I175" s="59">
        <v>95.362206792568102</v>
      </c>
      <c r="J175" s="59">
        <v>93.2961750626352</v>
      </c>
      <c r="K175" s="59">
        <v>107.37430925260701</v>
      </c>
      <c r="L175" s="59">
        <v>108.592227640679</v>
      </c>
      <c r="M175" s="60">
        <v>0.46761789449693703</v>
      </c>
      <c r="N175" s="60">
        <v>0.49549434057819702</v>
      </c>
      <c r="O175" s="60">
        <v>0.46665591343377699</v>
      </c>
      <c r="P175" s="60">
        <v>0.44804510117811502</v>
      </c>
      <c r="Q175" s="60">
        <v>0.42043137697292099</v>
      </c>
      <c r="R175" s="60">
        <v>0.42463172086532902</v>
      </c>
      <c r="S175" s="60">
        <v>0.36181633640938798</v>
      </c>
    </row>
    <row r="176" spans="1:19" x14ac:dyDescent="0.3">
      <c r="A176" s="61" t="s">
        <v>10643</v>
      </c>
      <c r="B176" s="61" t="s">
        <v>10644</v>
      </c>
      <c r="C176" s="53" t="s">
        <v>50</v>
      </c>
      <c r="D176" s="53" t="s">
        <v>54</v>
      </c>
      <c r="E176" s="53" t="s">
        <v>18194</v>
      </c>
      <c r="F176" s="59">
        <v>94.255993692940706</v>
      </c>
      <c r="G176" s="59">
        <v>100.62439489631301</v>
      </c>
      <c r="H176" s="59">
        <v>105.927355145576</v>
      </c>
      <c r="I176" s="59">
        <v>95.362206792568102</v>
      </c>
      <c r="J176" s="59">
        <v>93.2961750626352</v>
      </c>
      <c r="K176" s="59">
        <v>107.37430925260701</v>
      </c>
      <c r="L176" s="59">
        <v>108.592227640679</v>
      </c>
      <c r="M176" s="60">
        <v>0.46761789449693703</v>
      </c>
      <c r="N176" s="60">
        <v>0.49549434057819702</v>
      </c>
      <c r="O176" s="60">
        <v>0.46665591343377699</v>
      </c>
      <c r="P176" s="60">
        <v>0.44804510117811502</v>
      </c>
      <c r="Q176" s="60">
        <v>0.42043137697292099</v>
      </c>
      <c r="R176" s="60">
        <v>0.42463172086532902</v>
      </c>
      <c r="S176" s="60">
        <v>0.36181633640938798</v>
      </c>
    </row>
    <row r="177" spans="1:19" x14ac:dyDescent="0.3">
      <c r="A177" s="61" t="s">
        <v>11441</v>
      </c>
      <c r="B177" s="61" t="s">
        <v>11442</v>
      </c>
      <c r="C177" s="53" t="s">
        <v>50</v>
      </c>
      <c r="D177" s="53" t="s">
        <v>54</v>
      </c>
      <c r="E177" s="53" t="s">
        <v>18194</v>
      </c>
      <c r="F177" s="59">
        <v>108.314650588359</v>
      </c>
      <c r="G177" s="59">
        <v>123.006567670107</v>
      </c>
      <c r="H177" s="59">
        <v>106.87070239632</v>
      </c>
      <c r="I177" s="59">
        <v>116.132977668023</v>
      </c>
      <c r="J177" s="59">
        <v>118.088757305388</v>
      </c>
      <c r="K177" s="59">
        <v>98.379104817488894</v>
      </c>
      <c r="L177" s="59">
        <v>90.788118282509899</v>
      </c>
      <c r="M177" s="60">
        <v>0.55994390333902699</v>
      </c>
      <c r="N177" s="60">
        <v>0.58276751897340895</v>
      </c>
      <c r="O177" s="60">
        <v>0.55494058579402405</v>
      </c>
      <c r="P177" s="60">
        <v>0.54788264964100097</v>
      </c>
      <c r="Q177" s="60">
        <v>0.52633783030787795</v>
      </c>
      <c r="R177" s="60">
        <v>0.52247985992936297</v>
      </c>
      <c r="S177" s="60">
        <v>0.46412333055541999</v>
      </c>
    </row>
    <row r="178" spans="1:19" x14ac:dyDescent="0.3">
      <c r="A178" s="61" t="s">
        <v>2463</v>
      </c>
      <c r="B178" s="61" t="s">
        <v>2464</v>
      </c>
      <c r="C178" s="53" t="s">
        <v>40</v>
      </c>
      <c r="D178" s="53" t="s">
        <v>54</v>
      </c>
      <c r="E178" s="53" t="s">
        <v>18193</v>
      </c>
      <c r="F178" s="59">
        <v>101.63793716574899</v>
      </c>
      <c r="G178" s="59">
        <v>112.238497477104</v>
      </c>
      <c r="H178" s="59">
        <v>98.037434151651894</v>
      </c>
      <c r="I178" s="59">
        <v>111.39341875055401</v>
      </c>
      <c r="J178" s="59">
        <v>115.946965978845</v>
      </c>
      <c r="K178" s="59">
        <v>95.021872169514594</v>
      </c>
      <c r="L178" s="59">
        <v>90.788118282509899</v>
      </c>
      <c r="M178" s="60">
        <v>0.65047155911913201</v>
      </c>
      <c r="N178" s="60">
        <v>0.68998003079236203</v>
      </c>
      <c r="O178" s="60">
        <v>0.64960947734081398</v>
      </c>
      <c r="P178" s="60">
        <v>0.63060955938438001</v>
      </c>
      <c r="Q178" s="60">
        <v>0.59983385545090195</v>
      </c>
      <c r="R178" s="60">
        <v>0.59981884718540801</v>
      </c>
      <c r="S178" s="60">
        <v>0.46412333055541999</v>
      </c>
    </row>
    <row r="179" spans="1:19" x14ac:dyDescent="0.3">
      <c r="A179" s="61" t="s">
        <v>2459</v>
      </c>
      <c r="B179" s="61" t="s">
        <v>2460</v>
      </c>
      <c r="C179" s="53" t="s">
        <v>40</v>
      </c>
      <c r="D179" s="53" t="s">
        <v>54</v>
      </c>
      <c r="E179" s="53" t="s">
        <v>18193</v>
      </c>
      <c r="F179" s="59">
        <v>109.747809656309</v>
      </c>
      <c r="G179" s="59">
        <v>124.62610965834</v>
      </c>
      <c r="H179" s="59">
        <v>105.498743179519</v>
      </c>
      <c r="I179" s="59">
        <v>111.39341875055401</v>
      </c>
      <c r="J179" s="59">
        <v>119.57166584467301</v>
      </c>
      <c r="K179" s="59">
        <v>105.428467229121</v>
      </c>
      <c r="L179" s="59">
        <v>94.904297284155803</v>
      </c>
      <c r="M179" s="60">
        <v>0.65047155911913201</v>
      </c>
      <c r="N179" s="60">
        <v>0.68998003079236203</v>
      </c>
      <c r="O179" s="60">
        <v>0.64960947734081398</v>
      </c>
      <c r="P179" s="60">
        <v>0.63060955938438001</v>
      </c>
      <c r="Q179" s="60">
        <v>0.59983385545090195</v>
      </c>
      <c r="R179" s="60">
        <v>0.59981884718540801</v>
      </c>
      <c r="S179" s="60">
        <v>0.53140494562834595</v>
      </c>
    </row>
    <row r="180" spans="1:19" x14ac:dyDescent="0.3">
      <c r="A180" s="61" t="s">
        <v>2465</v>
      </c>
      <c r="B180" s="61" t="s">
        <v>2466</v>
      </c>
      <c r="C180" s="53" t="s">
        <v>40</v>
      </c>
      <c r="D180" s="53" t="s">
        <v>54</v>
      </c>
      <c r="E180" s="53" t="s">
        <v>18193</v>
      </c>
      <c r="F180" s="59">
        <v>112.448364157635</v>
      </c>
      <c r="G180" s="59">
        <v>124.62610965834</v>
      </c>
      <c r="H180" s="59">
        <v>107.989700368065</v>
      </c>
      <c r="I180" s="59">
        <v>117.984837655747</v>
      </c>
      <c r="J180" s="59">
        <v>117.155183181056</v>
      </c>
      <c r="K180" s="59">
        <v>95.021872169514594</v>
      </c>
      <c r="L180" s="59">
        <v>88.8485929973303</v>
      </c>
      <c r="M180" s="60">
        <v>0.65047155911913201</v>
      </c>
      <c r="N180" s="60">
        <v>0.68998003079236203</v>
      </c>
      <c r="O180" s="60">
        <v>0.64960947734081398</v>
      </c>
      <c r="P180" s="60">
        <v>0.63060955938438001</v>
      </c>
      <c r="Q180" s="60">
        <v>0.59983385545090195</v>
      </c>
      <c r="R180" s="60">
        <v>0.59981884718540801</v>
      </c>
      <c r="S180" s="60">
        <v>0.53140494562834595</v>
      </c>
    </row>
    <row r="181" spans="1:19" x14ac:dyDescent="0.3">
      <c r="A181" s="61" t="s">
        <v>2461</v>
      </c>
      <c r="B181" s="61" t="s">
        <v>2462</v>
      </c>
      <c r="C181" s="53" t="s">
        <v>40</v>
      </c>
      <c r="D181" s="53" t="s">
        <v>54</v>
      </c>
      <c r="E181" s="53" t="s">
        <v>18193</v>
      </c>
      <c r="F181" s="59">
        <v>115.14897327630401</v>
      </c>
      <c r="G181" s="59">
        <v>125.66533137187901</v>
      </c>
      <c r="H181" s="59">
        <v>105.00726913372399</v>
      </c>
      <c r="I181" s="59">
        <v>111.39341875055401</v>
      </c>
      <c r="J181" s="59">
        <v>120.779883046884</v>
      </c>
      <c r="K181" s="59">
        <v>97.172548721523597</v>
      </c>
      <c r="L181" s="59">
        <v>90.788118282509899</v>
      </c>
      <c r="M181" s="60">
        <v>0.65047155911913201</v>
      </c>
      <c r="N181" s="60">
        <v>0.65536399712970905</v>
      </c>
      <c r="O181" s="60">
        <v>0.572217693921099</v>
      </c>
      <c r="P181" s="60">
        <v>0.63060955938438001</v>
      </c>
      <c r="Q181" s="60">
        <v>0.59983385545090195</v>
      </c>
      <c r="R181" s="60">
        <v>0.552209436951</v>
      </c>
      <c r="S181" s="60">
        <v>0.46412333055541999</v>
      </c>
    </row>
    <row r="182" spans="1:19" x14ac:dyDescent="0.3">
      <c r="A182" s="61" t="s">
        <v>2457</v>
      </c>
      <c r="B182" s="61" t="s">
        <v>2458</v>
      </c>
      <c r="C182" s="53" t="s">
        <v>50</v>
      </c>
      <c r="D182" s="53" t="s">
        <v>54</v>
      </c>
      <c r="E182" s="53" t="s">
        <v>18193</v>
      </c>
      <c r="F182" s="59">
        <v>110.81776339644399</v>
      </c>
      <c r="G182" s="59">
        <v>124.79342192321501</v>
      </c>
      <c r="H182" s="59">
        <v>100.36223044820299</v>
      </c>
      <c r="I182" s="59">
        <v>112.443384070628</v>
      </c>
      <c r="J182" s="59">
        <v>114.927442228489</v>
      </c>
      <c r="K182" s="59">
        <v>95.292810093521695</v>
      </c>
      <c r="L182" s="59">
        <v>90.565360425724407</v>
      </c>
      <c r="M182" s="60">
        <v>0.65051832422251898</v>
      </c>
      <c r="N182" s="60">
        <v>0.690021384038497</v>
      </c>
      <c r="O182" s="60">
        <v>0.64965374091928096</v>
      </c>
      <c r="P182" s="60">
        <v>0.63066176461442003</v>
      </c>
      <c r="Q182" s="60">
        <v>0.59988535074920102</v>
      </c>
      <c r="R182" s="60">
        <v>0.59986982931643396</v>
      </c>
      <c r="S182" s="60">
        <v>0.53144645998571305</v>
      </c>
    </row>
    <row r="183" spans="1:19" x14ac:dyDescent="0.3">
      <c r="A183" s="61" t="s">
        <v>9779</v>
      </c>
      <c r="B183" s="61" t="s">
        <v>9780</v>
      </c>
      <c r="C183" s="53" t="s">
        <v>40</v>
      </c>
      <c r="D183" s="53" t="s">
        <v>54</v>
      </c>
      <c r="E183" s="53" t="s">
        <v>18194</v>
      </c>
      <c r="F183" s="59">
        <v>94.8520982927662</v>
      </c>
      <c r="G183" s="59">
        <v>96.052381115966796</v>
      </c>
      <c r="H183" s="59">
        <v>89.345079844571103</v>
      </c>
      <c r="I183" s="59">
        <v>90.096408476473997</v>
      </c>
      <c r="J183" s="59">
        <v>99.202468316561394</v>
      </c>
      <c r="K183" s="59">
        <v>103.214485066276</v>
      </c>
      <c r="L183" s="59">
        <v>114.11376511647499</v>
      </c>
      <c r="M183" s="60">
        <v>0.49166197773605003</v>
      </c>
      <c r="N183" s="60">
        <v>0.51617255527500405</v>
      </c>
      <c r="O183" s="60">
        <v>0.488160064389769</v>
      </c>
      <c r="P183" s="60">
        <v>0.474829892780185</v>
      </c>
      <c r="Q183" s="60">
        <v>0.45016954691156402</v>
      </c>
      <c r="R183" s="60">
        <v>0.45169534444333698</v>
      </c>
      <c r="S183" s="60">
        <v>0.38912604663350198</v>
      </c>
    </row>
    <row r="184" spans="1:19" x14ac:dyDescent="0.3">
      <c r="A184" s="61" t="s">
        <v>964</v>
      </c>
      <c r="B184" s="61" t="s">
        <v>965</v>
      </c>
      <c r="C184" s="53" t="s">
        <v>50</v>
      </c>
      <c r="D184" s="53" t="s">
        <v>54</v>
      </c>
      <c r="E184" s="53" t="s">
        <v>18193</v>
      </c>
      <c r="F184" s="59">
        <v>93.052418624309396</v>
      </c>
      <c r="G184" s="59">
        <v>90.642304701506006</v>
      </c>
      <c r="H184" s="59">
        <v>89.179263143265501</v>
      </c>
      <c r="I184" s="59">
        <v>89.089999488729106</v>
      </c>
      <c r="J184" s="59">
        <v>96.327827334817101</v>
      </c>
      <c r="K184" s="59">
        <v>99.901167317584196</v>
      </c>
      <c r="L184" s="59">
        <v>116.666146572089</v>
      </c>
      <c r="M184" s="60">
        <v>0.61442786706122499</v>
      </c>
      <c r="N184" s="60">
        <v>0.65737784458675197</v>
      </c>
      <c r="O184" s="60">
        <v>0.61557518172685499</v>
      </c>
      <c r="P184" s="60">
        <v>0.58714502088385301</v>
      </c>
      <c r="Q184" s="60">
        <v>0.55078189617964501</v>
      </c>
      <c r="R184" s="60">
        <v>0.557686763115536</v>
      </c>
      <c r="S184" s="60">
        <v>0.480066763044872</v>
      </c>
    </row>
    <row r="185" spans="1:19" x14ac:dyDescent="0.3">
      <c r="A185" s="61" t="s">
        <v>9785</v>
      </c>
      <c r="B185" s="61" t="s">
        <v>9786</v>
      </c>
      <c r="C185" s="53" t="s">
        <v>40</v>
      </c>
      <c r="D185" s="53" t="s">
        <v>54</v>
      </c>
      <c r="E185" s="53" t="s">
        <v>18194</v>
      </c>
      <c r="F185" s="59">
        <v>94.8520982927662</v>
      </c>
      <c r="G185" s="59">
        <v>96.052381115966796</v>
      </c>
      <c r="H185" s="59">
        <v>89.345079844571103</v>
      </c>
      <c r="I185" s="59">
        <v>90.096408476473997</v>
      </c>
      <c r="J185" s="59">
        <v>99.202468316561394</v>
      </c>
      <c r="K185" s="59">
        <v>103.214485066276</v>
      </c>
      <c r="L185" s="59">
        <v>114.11376511647499</v>
      </c>
      <c r="M185" s="60">
        <v>0.49166197773605003</v>
      </c>
      <c r="N185" s="60">
        <v>0.51617255527500405</v>
      </c>
      <c r="O185" s="60">
        <v>0.488160064389769</v>
      </c>
      <c r="P185" s="60">
        <v>0.474829892780185</v>
      </c>
      <c r="Q185" s="60">
        <v>0.45016954691156402</v>
      </c>
      <c r="R185" s="60">
        <v>0.45169534444333698</v>
      </c>
      <c r="S185" s="60">
        <v>0.38912604663350198</v>
      </c>
    </row>
    <row r="186" spans="1:19" x14ac:dyDescent="0.3">
      <c r="A186" s="61" t="s">
        <v>9781</v>
      </c>
      <c r="B186" s="61" t="s">
        <v>9782</v>
      </c>
      <c r="C186" s="53" t="s">
        <v>40</v>
      </c>
      <c r="D186" s="53" t="s">
        <v>54</v>
      </c>
      <c r="E186" s="53" t="s">
        <v>18194</v>
      </c>
      <c r="F186" s="59">
        <v>94.8520982927662</v>
      </c>
      <c r="G186" s="59">
        <v>96.052381115966796</v>
      </c>
      <c r="H186" s="59">
        <v>89.345079844571103</v>
      </c>
      <c r="I186" s="59">
        <v>90.096408476473997</v>
      </c>
      <c r="J186" s="59">
        <v>99.202468316561394</v>
      </c>
      <c r="K186" s="59">
        <v>103.214485066276</v>
      </c>
      <c r="L186" s="59">
        <v>114.11376511647499</v>
      </c>
      <c r="M186" s="60">
        <v>0.49166197773605003</v>
      </c>
      <c r="N186" s="60">
        <v>0.51617255527500405</v>
      </c>
      <c r="O186" s="60">
        <v>0.488160064389769</v>
      </c>
      <c r="P186" s="60">
        <v>0.474829892780185</v>
      </c>
      <c r="Q186" s="60">
        <v>0.45016954691156402</v>
      </c>
      <c r="R186" s="60">
        <v>0.45169534444333698</v>
      </c>
      <c r="S186" s="60">
        <v>0.38912604663350198</v>
      </c>
    </row>
    <row r="187" spans="1:19" x14ac:dyDescent="0.3">
      <c r="A187" s="61" t="s">
        <v>9783</v>
      </c>
      <c r="B187" s="61" t="s">
        <v>9784</v>
      </c>
      <c r="C187" s="53" t="s">
        <v>40</v>
      </c>
      <c r="D187" s="53" t="s">
        <v>54</v>
      </c>
      <c r="E187" s="53" t="s">
        <v>18194</v>
      </c>
      <c r="F187" s="59">
        <v>94.8520982927662</v>
      </c>
      <c r="G187" s="59">
        <v>96.052381115966796</v>
      </c>
      <c r="H187" s="59">
        <v>89.345079844571103</v>
      </c>
      <c r="I187" s="59">
        <v>90.096408476473997</v>
      </c>
      <c r="J187" s="59">
        <v>99.202468316561394</v>
      </c>
      <c r="K187" s="59">
        <v>103.214485066276</v>
      </c>
      <c r="L187" s="59">
        <v>114.11376511647499</v>
      </c>
      <c r="M187" s="60">
        <v>0.49166197773605003</v>
      </c>
      <c r="N187" s="60">
        <v>0.51617255527500405</v>
      </c>
      <c r="O187" s="60">
        <v>0.488160064389769</v>
      </c>
      <c r="P187" s="60">
        <v>0.474829892780185</v>
      </c>
      <c r="Q187" s="60">
        <v>0.45016954691156402</v>
      </c>
      <c r="R187" s="60">
        <v>0.45169534444333698</v>
      </c>
      <c r="S187" s="60">
        <v>0.38912604663350198</v>
      </c>
    </row>
    <row r="188" spans="1:19" x14ac:dyDescent="0.3">
      <c r="A188" s="61" t="s">
        <v>9787</v>
      </c>
      <c r="B188" s="61" t="s">
        <v>9788</v>
      </c>
      <c r="C188" s="53" t="s">
        <v>40</v>
      </c>
      <c r="D188" s="53" t="s">
        <v>54</v>
      </c>
      <c r="E188" s="53" t="s">
        <v>18194</v>
      </c>
      <c r="F188" s="59">
        <v>94.8520982927662</v>
      </c>
      <c r="G188" s="59">
        <v>96.052381115966796</v>
      </c>
      <c r="H188" s="59">
        <v>89.345079844571103</v>
      </c>
      <c r="I188" s="59">
        <v>90.096408476473997</v>
      </c>
      <c r="J188" s="59">
        <v>99.202468316561394</v>
      </c>
      <c r="K188" s="59">
        <v>103.214485066276</v>
      </c>
      <c r="L188" s="59">
        <v>114.11376511647499</v>
      </c>
      <c r="M188" s="60">
        <v>0.49166197773605003</v>
      </c>
      <c r="N188" s="60">
        <v>0.51617255527500405</v>
      </c>
      <c r="O188" s="60">
        <v>0.488160064389769</v>
      </c>
      <c r="P188" s="60">
        <v>0.474829892780185</v>
      </c>
      <c r="Q188" s="60">
        <v>0.45016954691156402</v>
      </c>
      <c r="R188" s="60">
        <v>0.45169534444333698</v>
      </c>
      <c r="S188" s="60">
        <v>0.38912604663350198</v>
      </c>
    </row>
    <row r="189" spans="1:19" x14ac:dyDescent="0.3">
      <c r="A189" s="61" t="s">
        <v>11828</v>
      </c>
      <c r="B189" s="61" t="s">
        <v>11829</v>
      </c>
      <c r="C189" s="53" t="s">
        <v>40</v>
      </c>
      <c r="D189" s="53" t="s">
        <v>54</v>
      </c>
      <c r="E189" s="53" t="s">
        <v>18194</v>
      </c>
      <c r="F189" s="59">
        <v>115.79384023953899</v>
      </c>
      <c r="G189" s="59">
        <v>95.004023423464403</v>
      </c>
      <c r="H189" s="59">
        <v>90.972042756674497</v>
      </c>
      <c r="I189" s="59">
        <v>99.762404293934694</v>
      </c>
      <c r="J189" s="59">
        <v>90.158893064770297</v>
      </c>
      <c r="K189" s="59">
        <v>98.634471464641194</v>
      </c>
      <c r="L189" s="59">
        <v>115.46270164569</v>
      </c>
      <c r="M189" s="60">
        <v>0.50026176800418498</v>
      </c>
      <c r="N189" s="60">
        <v>0.53278205610857599</v>
      </c>
      <c r="O189" s="60">
        <v>0.50327223339181104</v>
      </c>
      <c r="P189" s="60">
        <v>0.47812527879407402</v>
      </c>
      <c r="Q189" s="60">
        <v>0.44515044565849199</v>
      </c>
      <c r="R189" s="60">
        <v>0.453314791925502</v>
      </c>
      <c r="S189" s="60">
        <v>0.38477729581422698</v>
      </c>
    </row>
    <row r="190" spans="1:19" x14ac:dyDescent="0.3">
      <c r="A190" s="61" t="s">
        <v>11832</v>
      </c>
      <c r="B190" s="61" t="s">
        <v>11833</v>
      </c>
      <c r="C190" s="53" t="s">
        <v>40</v>
      </c>
      <c r="D190" s="53" t="s">
        <v>54</v>
      </c>
      <c r="E190" s="53" t="s">
        <v>18194</v>
      </c>
      <c r="F190" s="59">
        <v>115.79384023953899</v>
      </c>
      <c r="G190" s="59">
        <v>95.004023423464403</v>
      </c>
      <c r="H190" s="59">
        <v>90.972042756674497</v>
      </c>
      <c r="I190" s="59">
        <v>99.762404293934694</v>
      </c>
      <c r="J190" s="59">
        <v>90.158893064770297</v>
      </c>
      <c r="K190" s="59">
        <v>98.634471464641194</v>
      </c>
      <c r="L190" s="59">
        <v>115.46270164569</v>
      </c>
      <c r="M190" s="60">
        <v>0.50026176800418498</v>
      </c>
      <c r="N190" s="60">
        <v>0.53278205610857599</v>
      </c>
      <c r="O190" s="60">
        <v>0.50327223339181104</v>
      </c>
      <c r="P190" s="60">
        <v>0.47812527879407402</v>
      </c>
      <c r="Q190" s="60">
        <v>0.44515044565849199</v>
      </c>
      <c r="R190" s="60">
        <v>0.453314791925502</v>
      </c>
      <c r="S190" s="60">
        <v>0.38477729581422698</v>
      </c>
    </row>
    <row r="191" spans="1:19" x14ac:dyDescent="0.3">
      <c r="A191" s="61" t="s">
        <v>11834</v>
      </c>
      <c r="B191" s="61" t="s">
        <v>11835</v>
      </c>
      <c r="C191" s="53" t="s">
        <v>40</v>
      </c>
      <c r="D191" s="53" t="s">
        <v>54</v>
      </c>
      <c r="E191" s="53" t="s">
        <v>18194</v>
      </c>
      <c r="F191" s="59">
        <v>115.79384023953899</v>
      </c>
      <c r="G191" s="59">
        <v>95.004023423464403</v>
      </c>
      <c r="H191" s="59">
        <v>90.972042756674497</v>
      </c>
      <c r="I191" s="59">
        <v>99.762404293934694</v>
      </c>
      <c r="J191" s="59">
        <v>90.158893064770297</v>
      </c>
      <c r="K191" s="59">
        <v>98.634471464641194</v>
      </c>
      <c r="L191" s="59">
        <v>115.46270164569</v>
      </c>
      <c r="M191" s="60">
        <v>0.50026176800418498</v>
      </c>
      <c r="N191" s="60">
        <v>0.53278205610857599</v>
      </c>
      <c r="O191" s="60">
        <v>0.50327223339181104</v>
      </c>
      <c r="P191" s="60">
        <v>0.47812527879407402</v>
      </c>
      <c r="Q191" s="60">
        <v>0.44515044565849199</v>
      </c>
      <c r="R191" s="60">
        <v>0.453314791925502</v>
      </c>
      <c r="S191" s="60">
        <v>0.38477729581422698</v>
      </c>
    </row>
    <row r="192" spans="1:19" x14ac:dyDescent="0.3">
      <c r="A192" s="61" t="s">
        <v>11830</v>
      </c>
      <c r="B192" s="61" t="s">
        <v>11831</v>
      </c>
      <c r="C192" s="53" t="s">
        <v>50</v>
      </c>
      <c r="D192" s="53" t="s">
        <v>54</v>
      </c>
      <c r="E192" s="53" t="s">
        <v>18194</v>
      </c>
      <c r="F192" s="59">
        <v>115.79384023953899</v>
      </c>
      <c r="G192" s="59">
        <v>95.004023423464403</v>
      </c>
      <c r="H192" s="59">
        <v>90.972042756674497</v>
      </c>
      <c r="I192" s="59">
        <v>99.762404293934694</v>
      </c>
      <c r="J192" s="59">
        <v>90.158893064770297</v>
      </c>
      <c r="K192" s="59">
        <v>98.634471464641194</v>
      </c>
      <c r="L192" s="59">
        <v>115.46270164569</v>
      </c>
      <c r="M192" s="60">
        <v>0.50026176800418498</v>
      </c>
      <c r="N192" s="60">
        <v>0.53278205610857599</v>
      </c>
      <c r="O192" s="60">
        <v>0.50327223339181104</v>
      </c>
      <c r="P192" s="60">
        <v>0.47812527879407402</v>
      </c>
      <c r="Q192" s="60">
        <v>0.44515044565849199</v>
      </c>
      <c r="R192" s="60">
        <v>0.453314791925502</v>
      </c>
      <c r="S192" s="60">
        <v>0.38477729581422698</v>
      </c>
    </row>
    <row r="193" spans="1:19" x14ac:dyDescent="0.3">
      <c r="A193" s="61" t="s">
        <v>8930</v>
      </c>
      <c r="B193" s="61" t="s">
        <v>8931</v>
      </c>
      <c r="C193" s="53" t="s">
        <v>50</v>
      </c>
      <c r="D193" s="53" t="s">
        <v>54</v>
      </c>
      <c r="E193" s="53" t="s">
        <v>18194</v>
      </c>
      <c r="F193" s="59">
        <v>86.854404362025306</v>
      </c>
      <c r="G193" s="59">
        <v>86.876021191030901</v>
      </c>
      <c r="H193" s="59">
        <v>89.595128706872998</v>
      </c>
      <c r="I193" s="59">
        <v>87.884644010077295</v>
      </c>
      <c r="J193" s="59">
        <v>89.959051738905302</v>
      </c>
      <c r="K193" s="59">
        <v>97.214154301838406</v>
      </c>
      <c r="L193" s="59"/>
      <c r="M193" s="60">
        <v>0.39943155755934001</v>
      </c>
      <c r="N193" s="60">
        <v>0.399216341527876</v>
      </c>
      <c r="O193" s="60">
        <v>0.34980778203965102</v>
      </c>
      <c r="P193" s="60">
        <v>0.38497862942768402</v>
      </c>
      <c r="Q193" s="60">
        <v>0.36544482793906902</v>
      </c>
      <c r="R193" s="60">
        <v>0.33952125807929101</v>
      </c>
      <c r="S193" s="60">
        <v>0.282010976730241</v>
      </c>
    </row>
    <row r="194" spans="1:19" x14ac:dyDescent="0.3">
      <c r="A194" s="61" t="s">
        <v>554</v>
      </c>
      <c r="B194" s="61" t="s">
        <v>555</v>
      </c>
      <c r="C194" s="53" t="s">
        <v>50</v>
      </c>
      <c r="D194" s="53" t="s">
        <v>54</v>
      </c>
      <c r="E194" s="53" t="s">
        <v>18193</v>
      </c>
      <c r="F194" s="59">
        <v>73.146871438255005</v>
      </c>
      <c r="G194" s="59">
        <v>107.34600170186501</v>
      </c>
      <c r="H194" s="59">
        <v>100.973085710771</v>
      </c>
      <c r="I194" s="59">
        <v>101.535841248474</v>
      </c>
      <c r="J194" s="59">
        <v>106.14552350524301</v>
      </c>
      <c r="K194" s="59">
        <v>98.086335000159707</v>
      </c>
      <c r="L194" s="59">
        <v>87.449875681881394</v>
      </c>
      <c r="M194" s="60">
        <v>0.63003396004979195</v>
      </c>
      <c r="N194" s="60">
        <v>0.671109853858599</v>
      </c>
      <c r="O194" s="60">
        <v>0.62259606619645202</v>
      </c>
      <c r="P194" s="60">
        <v>0.59677302903568696</v>
      </c>
      <c r="Q194" s="60">
        <v>0.55411678728721503</v>
      </c>
      <c r="R194" s="60">
        <v>0.56205358622815604</v>
      </c>
      <c r="S194" s="60">
        <v>0.463963532568691</v>
      </c>
    </row>
    <row r="195" spans="1:19" x14ac:dyDescent="0.3">
      <c r="A195" s="61" t="s">
        <v>860</v>
      </c>
      <c r="B195" s="61" t="s">
        <v>861</v>
      </c>
      <c r="C195" s="53" t="s">
        <v>40</v>
      </c>
      <c r="D195" s="53" t="s">
        <v>54</v>
      </c>
      <c r="E195" s="53" t="s">
        <v>18193</v>
      </c>
      <c r="F195" s="59">
        <v>100.32421530244</v>
      </c>
      <c r="G195" s="59">
        <v>110.552398518788</v>
      </c>
      <c r="H195" s="59">
        <v>96.600320772060698</v>
      </c>
      <c r="I195" s="59">
        <v>114.49724490126999</v>
      </c>
      <c r="J195" s="59">
        <v>110.045493818484</v>
      </c>
      <c r="K195" s="59">
        <v>97.806665465456902</v>
      </c>
      <c r="L195" s="59">
        <v>94.440839280479196</v>
      </c>
      <c r="M195" s="60">
        <v>0.59511631529236497</v>
      </c>
      <c r="N195" s="60">
        <v>0.641987823652034</v>
      </c>
      <c r="O195" s="60">
        <v>0.59876410660616097</v>
      </c>
      <c r="P195" s="60">
        <v>0.56440190911944799</v>
      </c>
      <c r="Q195" s="60">
        <v>0.52452483110449399</v>
      </c>
      <c r="R195" s="60">
        <v>0.53468815990041496</v>
      </c>
      <c r="S195" s="60">
        <v>0.45793967183178702</v>
      </c>
    </row>
    <row r="196" spans="1:19" x14ac:dyDescent="0.3">
      <c r="A196" s="61" t="s">
        <v>9676</v>
      </c>
      <c r="B196" s="61" t="s">
        <v>9677</v>
      </c>
      <c r="C196" s="53" t="s">
        <v>50</v>
      </c>
      <c r="D196" s="53" t="s">
        <v>54</v>
      </c>
      <c r="E196" s="53" t="s">
        <v>18194</v>
      </c>
      <c r="F196" s="59">
        <v>103.269209720253</v>
      </c>
      <c r="G196" s="59">
        <v>109.08440011544999</v>
      </c>
      <c r="H196" s="59">
        <v>92.789634358235105</v>
      </c>
      <c r="I196" s="59">
        <v>110.28456170576101</v>
      </c>
      <c r="J196" s="59">
        <v>108.807259397077</v>
      </c>
      <c r="K196" s="59">
        <v>101.243915901009</v>
      </c>
      <c r="L196" s="59">
        <v>94.728697234957394</v>
      </c>
      <c r="M196" s="60">
        <v>0.45744896408472202</v>
      </c>
      <c r="N196" s="60">
        <v>0.486565674103069</v>
      </c>
      <c r="O196" s="60">
        <v>0.45771540119510401</v>
      </c>
      <c r="P196" s="60">
        <v>0.43756145997374102</v>
      </c>
      <c r="Q196" s="60">
        <v>0.40957659475219099</v>
      </c>
      <c r="R196" s="60">
        <v>0.414636558677631</v>
      </c>
      <c r="S196" s="60">
        <v>0.356211254445229</v>
      </c>
    </row>
    <row r="197" spans="1:19" x14ac:dyDescent="0.3">
      <c r="A197" s="61" t="s">
        <v>9947</v>
      </c>
      <c r="B197" s="61" t="s">
        <v>9892</v>
      </c>
      <c r="C197" s="53" t="s">
        <v>40</v>
      </c>
      <c r="D197" s="53" t="s">
        <v>54</v>
      </c>
      <c r="E197" s="53" t="s">
        <v>18194</v>
      </c>
      <c r="F197" s="59">
        <v>100.714204975031</v>
      </c>
      <c r="G197" s="59">
        <v>104.425017992587</v>
      </c>
      <c r="H197" s="59">
        <v>87.983143763226906</v>
      </c>
      <c r="I197" s="59">
        <v>90.3001910247323</v>
      </c>
      <c r="J197" s="59">
        <v>95.583168654636594</v>
      </c>
      <c r="K197" s="59">
        <v>89.167782984610398</v>
      </c>
      <c r="L197" s="59">
        <v>102.641802461691</v>
      </c>
      <c r="M197" s="60">
        <v>0.49922044940402799</v>
      </c>
      <c r="N197" s="60">
        <v>0.51704371767950497</v>
      </c>
      <c r="O197" s="60">
        <v>0.49813268447223702</v>
      </c>
      <c r="P197" s="60">
        <v>0.47523067002215302</v>
      </c>
      <c r="Q197" s="60">
        <v>0.44593913547161101</v>
      </c>
      <c r="R197" s="60">
        <v>0.453622791407023</v>
      </c>
      <c r="S197" s="60">
        <v>0.37137186867582</v>
      </c>
    </row>
    <row r="198" spans="1:19" x14ac:dyDescent="0.3">
      <c r="A198" s="61" t="s">
        <v>9974</v>
      </c>
      <c r="B198" s="61" t="s">
        <v>9975</v>
      </c>
      <c r="C198" s="53" t="s">
        <v>40</v>
      </c>
      <c r="D198" s="53" t="s">
        <v>54</v>
      </c>
      <c r="E198" s="53" t="s">
        <v>18194</v>
      </c>
      <c r="F198" s="59">
        <v>104.28476458722901</v>
      </c>
      <c r="G198" s="59">
        <v>107.673793136957</v>
      </c>
      <c r="H198" s="59">
        <v>97.409823232451501</v>
      </c>
      <c r="I198" s="59">
        <v>99.076998794057602</v>
      </c>
      <c r="J198" s="59">
        <v>96.113353821074199</v>
      </c>
      <c r="K198" s="59">
        <v>103.276563779745</v>
      </c>
      <c r="L198" s="59"/>
      <c r="M198" s="60">
        <v>0.36747086846230298</v>
      </c>
      <c r="N198" s="60">
        <v>0.39123496452297302</v>
      </c>
      <c r="O198" s="60">
        <v>0.35143095042613298</v>
      </c>
      <c r="P198" s="60">
        <v>0.34003225519208502</v>
      </c>
      <c r="Q198" s="60">
        <v>0.30929316662772499</v>
      </c>
      <c r="R198" s="60">
        <v>0.311292384551698</v>
      </c>
      <c r="S198" s="60">
        <v>0.23118719600486901</v>
      </c>
    </row>
    <row r="199" spans="1:19" x14ac:dyDescent="0.3">
      <c r="A199" s="61" t="s">
        <v>1120</v>
      </c>
      <c r="B199" s="61" t="s">
        <v>1121</v>
      </c>
      <c r="C199" s="53" t="s">
        <v>50</v>
      </c>
      <c r="D199" s="53" t="s">
        <v>54</v>
      </c>
      <c r="E199" s="53" t="s">
        <v>18193</v>
      </c>
      <c r="F199" s="59">
        <v>105.793950995979</v>
      </c>
      <c r="G199" s="59">
        <v>110.63853493318101</v>
      </c>
      <c r="H199" s="59">
        <v>99.852484037353094</v>
      </c>
      <c r="I199" s="59">
        <v>97.852244998516895</v>
      </c>
      <c r="J199" s="59">
        <v>93.566301079876695</v>
      </c>
      <c r="K199" s="59">
        <v>110.821030877174</v>
      </c>
      <c r="L199" s="59">
        <v>97.710493779895302</v>
      </c>
      <c r="M199" s="60">
        <v>0.61174878288366996</v>
      </c>
      <c r="N199" s="60">
        <v>0.64523803603705299</v>
      </c>
      <c r="O199" s="60">
        <v>0.56906435386530396</v>
      </c>
      <c r="P199" s="60">
        <v>0.55903485754370996</v>
      </c>
      <c r="Q199" s="60">
        <v>0.51532233815497297</v>
      </c>
      <c r="R199" s="60">
        <v>0.51776009352984398</v>
      </c>
      <c r="S199" s="60">
        <v>0.399799361783433</v>
      </c>
    </row>
    <row r="200" spans="1:19" x14ac:dyDescent="0.3">
      <c r="A200" s="61" t="s">
        <v>1561</v>
      </c>
      <c r="B200" s="61" t="s">
        <v>1562</v>
      </c>
      <c r="C200" s="53" t="s">
        <v>50</v>
      </c>
      <c r="D200" s="53" t="s">
        <v>54</v>
      </c>
      <c r="E200" s="53" t="s">
        <v>18193</v>
      </c>
      <c r="F200" s="59">
        <v>108.278548524947</v>
      </c>
      <c r="G200" s="59">
        <v>89.699436192930506</v>
      </c>
      <c r="H200" s="59">
        <v>96.919918847492298</v>
      </c>
      <c r="I200" s="59">
        <v>87.2093140538977</v>
      </c>
      <c r="J200" s="59">
        <v>95.118360219459404</v>
      </c>
      <c r="K200" s="59">
        <v>98.963824609514703</v>
      </c>
      <c r="L200" s="59">
        <v>91.425613709808005</v>
      </c>
      <c r="M200" s="60">
        <v>0.68064698981212601</v>
      </c>
      <c r="N200" s="60">
        <v>0.71115244524930499</v>
      </c>
      <c r="O200" s="60">
        <v>0.68152774785751102</v>
      </c>
      <c r="P200" s="60">
        <v>0.66277701707697201</v>
      </c>
      <c r="Q200" s="60">
        <v>0.63819772205563197</v>
      </c>
      <c r="R200" s="60">
        <v>0.64167216898762802</v>
      </c>
      <c r="S200" s="60">
        <v>0.59165651054019996</v>
      </c>
    </row>
    <row r="201" spans="1:19" x14ac:dyDescent="0.3">
      <c r="A201" s="61" t="s">
        <v>1665</v>
      </c>
      <c r="B201" s="61" t="s">
        <v>1666</v>
      </c>
      <c r="C201" s="53" t="s">
        <v>40</v>
      </c>
      <c r="D201" s="53" t="s">
        <v>54</v>
      </c>
      <c r="E201" s="53" t="s">
        <v>18193</v>
      </c>
      <c r="F201" s="59">
        <v>102.71773841274199</v>
      </c>
      <c r="G201" s="59">
        <v>100.161291761282</v>
      </c>
      <c r="H201" s="59">
        <v>96.415728657769705</v>
      </c>
      <c r="I201" s="59">
        <v>99.513571644317096</v>
      </c>
      <c r="J201" s="59">
        <v>104.76333190560599</v>
      </c>
      <c r="K201" s="59">
        <v>88.822646435767396</v>
      </c>
      <c r="L201" s="59">
        <v>99.245745505121405</v>
      </c>
      <c r="M201" s="60">
        <v>0.77122295017078801</v>
      </c>
      <c r="N201" s="60">
        <v>0.80580437125281601</v>
      </c>
      <c r="O201" s="60">
        <v>0.77388305762494802</v>
      </c>
      <c r="P201" s="60">
        <v>0.74925734770876196</v>
      </c>
      <c r="Q201" s="60">
        <v>0.71709818479450305</v>
      </c>
      <c r="R201" s="60">
        <v>0.72373848473864599</v>
      </c>
      <c r="S201" s="60">
        <v>0.65817219989144904</v>
      </c>
    </row>
    <row r="202" spans="1:19" x14ac:dyDescent="0.3">
      <c r="A202" s="61" t="s">
        <v>1661</v>
      </c>
      <c r="B202" s="61" t="s">
        <v>1662</v>
      </c>
      <c r="C202" s="53" t="s">
        <v>40</v>
      </c>
      <c r="D202" s="53" t="s">
        <v>54</v>
      </c>
      <c r="E202" s="53" t="s">
        <v>18193</v>
      </c>
      <c r="F202" s="59">
        <v>106.81283752085</v>
      </c>
      <c r="G202" s="59">
        <v>101.86264034719601</v>
      </c>
      <c r="H202" s="59">
        <v>98.993255478146907</v>
      </c>
      <c r="I202" s="59">
        <v>101.746865156292</v>
      </c>
      <c r="J202" s="59">
        <v>100.37130118985699</v>
      </c>
      <c r="K202" s="59">
        <v>87.071336442825796</v>
      </c>
      <c r="L202" s="59">
        <v>97.981441893309693</v>
      </c>
      <c r="M202" s="60">
        <v>0.64188370539357897</v>
      </c>
      <c r="N202" s="60">
        <v>0.68049702056204597</v>
      </c>
      <c r="O202" s="60">
        <v>0.64454091940082503</v>
      </c>
      <c r="P202" s="60">
        <v>0.61714717139665098</v>
      </c>
      <c r="Q202" s="60">
        <v>0.58404278509149199</v>
      </c>
      <c r="R202" s="60">
        <v>0.59136489444208395</v>
      </c>
      <c r="S202" s="60">
        <v>0.52636305526575999</v>
      </c>
    </row>
    <row r="203" spans="1:19" x14ac:dyDescent="0.3">
      <c r="A203" s="61" t="s">
        <v>1663</v>
      </c>
      <c r="B203" s="61" t="s">
        <v>1664</v>
      </c>
      <c r="C203" s="53" t="s">
        <v>40</v>
      </c>
      <c r="D203" s="53" t="s">
        <v>54</v>
      </c>
      <c r="E203" s="53" t="s">
        <v>18193</v>
      </c>
      <c r="F203" s="59">
        <v>98.7029978006953</v>
      </c>
      <c r="G203" s="59">
        <v>98.146362277565899</v>
      </c>
      <c r="H203" s="59">
        <v>100.653903690018</v>
      </c>
      <c r="I203" s="59">
        <v>99.109508553278602</v>
      </c>
      <c r="J203" s="59">
        <v>100.37130118985699</v>
      </c>
      <c r="K203" s="59">
        <v>87.071336442825796</v>
      </c>
      <c r="L203" s="59">
        <v>97.981441893309693</v>
      </c>
      <c r="M203" s="60">
        <v>0.64188370539357897</v>
      </c>
      <c r="N203" s="60">
        <v>0.68049702056204597</v>
      </c>
      <c r="O203" s="60">
        <v>0.64454091940082503</v>
      </c>
      <c r="P203" s="60">
        <v>0.61714717139665098</v>
      </c>
      <c r="Q203" s="60">
        <v>0.58404278509149199</v>
      </c>
      <c r="R203" s="60">
        <v>0.59136489444208395</v>
      </c>
      <c r="S203" s="60">
        <v>0.52636305526575999</v>
      </c>
    </row>
    <row r="204" spans="1:19" x14ac:dyDescent="0.3">
      <c r="A204" s="61" t="s">
        <v>1563</v>
      </c>
      <c r="B204" s="61" t="s">
        <v>1564</v>
      </c>
      <c r="C204" s="53" t="s">
        <v>50</v>
      </c>
      <c r="D204" s="53" t="s">
        <v>54</v>
      </c>
      <c r="E204" s="53" t="s">
        <v>18193</v>
      </c>
      <c r="F204" s="59">
        <v>102.869246920916</v>
      </c>
      <c r="G204" s="59">
        <v>88.460674974806906</v>
      </c>
      <c r="H204" s="59">
        <v>89.452800183375501</v>
      </c>
      <c r="I204" s="59">
        <v>87.2093140538977</v>
      </c>
      <c r="J204" s="59">
        <v>92.701911337278602</v>
      </c>
      <c r="K204" s="59">
        <v>92.7211414830726</v>
      </c>
      <c r="L204" s="59">
        <v>91.425613709808005</v>
      </c>
      <c r="M204" s="60">
        <v>0.68064698981212601</v>
      </c>
      <c r="N204" s="60">
        <v>0.71115244524930499</v>
      </c>
      <c r="O204" s="60">
        <v>0.68152774785751102</v>
      </c>
      <c r="P204" s="60">
        <v>0.66277701707697201</v>
      </c>
      <c r="Q204" s="60">
        <v>0.63819772205563197</v>
      </c>
      <c r="R204" s="60">
        <v>0.64167216898762802</v>
      </c>
      <c r="S204" s="60">
        <v>0.59165651054019996</v>
      </c>
    </row>
    <row r="205" spans="1:19" x14ac:dyDescent="0.3">
      <c r="A205" s="61" t="s">
        <v>1567</v>
      </c>
      <c r="B205" s="61" t="s">
        <v>1568</v>
      </c>
      <c r="C205" s="53" t="s">
        <v>50</v>
      </c>
      <c r="D205" s="53" t="s">
        <v>54</v>
      </c>
      <c r="E205" s="53" t="s">
        <v>18193</v>
      </c>
      <c r="F205" s="59">
        <v>105.577939406279</v>
      </c>
      <c r="G205" s="59">
        <v>94.654481065424804</v>
      </c>
      <c r="H205" s="59">
        <v>93.5986337706954</v>
      </c>
      <c r="I205" s="59">
        <v>87.2093140538977</v>
      </c>
      <c r="J205" s="59">
        <v>95.118360219459404</v>
      </c>
      <c r="K205" s="59">
        <v>92.7211414830726</v>
      </c>
      <c r="L205" s="59">
        <v>91.425613709808005</v>
      </c>
      <c r="M205" s="60">
        <v>0.68064698981212601</v>
      </c>
      <c r="N205" s="60">
        <v>0.71115244524930499</v>
      </c>
      <c r="O205" s="60">
        <v>0.68152774785751102</v>
      </c>
      <c r="P205" s="60">
        <v>0.66277701707697201</v>
      </c>
      <c r="Q205" s="60">
        <v>0.63819772205563197</v>
      </c>
      <c r="R205" s="60">
        <v>0.64167216898762802</v>
      </c>
      <c r="S205" s="60">
        <v>0.59165651054019996</v>
      </c>
    </row>
    <row r="206" spans="1:19" x14ac:dyDescent="0.3">
      <c r="A206" s="61" t="s">
        <v>10480</v>
      </c>
      <c r="B206" s="61" t="s">
        <v>10481</v>
      </c>
      <c r="C206" s="53" t="s">
        <v>40</v>
      </c>
      <c r="D206" s="53" t="s">
        <v>54</v>
      </c>
      <c r="E206" s="53" t="s">
        <v>18194</v>
      </c>
      <c r="F206" s="59">
        <v>103.655955122698</v>
      </c>
      <c r="G206" s="59">
        <v>95.038701378854498</v>
      </c>
      <c r="H206" s="59">
        <v>94.793448251966794</v>
      </c>
      <c r="I206" s="59">
        <v>87.524357737403307</v>
      </c>
      <c r="J206" s="59">
        <v>95.098699423478294</v>
      </c>
      <c r="K206" s="59">
        <v>94.815908207435101</v>
      </c>
      <c r="L206" s="59">
        <v>93.018933717631</v>
      </c>
      <c r="M206" s="60">
        <v>0.60240258903195798</v>
      </c>
      <c r="N206" s="60">
        <v>0.61723013020724105</v>
      </c>
      <c r="O206" s="60">
        <v>0.60111455252664103</v>
      </c>
      <c r="P206" s="60">
        <v>0.59264410346876095</v>
      </c>
      <c r="Q206" s="60">
        <v>0.57716718697716995</v>
      </c>
      <c r="R206" s="60">
        <v>0.57790960005011205</v>
      </c>
      <c r="S206" s="60">
        <v>0.54113419236370797</v>
      </c>
    </row>
    <row r="207" spans="1:19" x14ac:dyDescent="0.3">
      <c r="A207" s="61" t="s">
        <v>1559</v>
      </c>
      <c r="B207" s="61" t="s">
        <v>1560</v>
      </c>
      <c r="C207" s="53" t="s">
        <v>40</v>
      </c>
      <c r="D207" s="53" t="s">
        <v>54</v>
      </c>
      <c r="E207" s="53" t="s">
        <v>18193</v>
      </c>
      <c r="F207" s="59">
        <v>107.20859478481199</v>
      </c>
      <c r="G207" s="59">
        <v>99.442210387902506</v>
      </c>
      <c r="H207" s="59">
        <v>97.910605934350102</v>
      </c>
      <c r="I207" s="59">
        <v>90.113398309537203</v>
      </c>
      <c r="J207" s="59">
        <v>98.554361807513004</v>
      </c>
      <c r="K207" s="59">
        <v>92.450192092735094</v>
      </c>
      <c r="L207" s="59">
        <v>91.727423678365199</v>
      </c>
      <c r="M207" s="60">
        <v>0.680650908934337</v>
      </c>
      <c r="N207" s="60">
        <v>0.71116110556004597</v>
      </c>
      <c r="O207" s="60">
        <v>0.68153857775362503</v>
      </c>
      <c r="P207" s="60">
        <v>0.66277941349922898</v>
      </c>
      <c r="Q207" s="60">
        <v>0.63819384095772702</v>
      </c>
      <c r="R207" s="60">
        <v>0.64167216898762802</v>
      </c>
      <c r="S207" s="60">
        <v>0.59166158010432002</v>
      </c>
    </row>
    <row r="208" spans="1:19" x14ac:dyDescent="0.3">
      <c r="A208" s="61" t="s">
        <v>1565</v>
      </c>
      <c r="B208" s="61" t="s">
        <v>1566</v>
      </c>
      <c r="C208" s="53" t="s">
        <v>40</v>
      </c>
      <c r="D208" s="53" t="s">
        <v>54</v>
      </c>
      <c r="E208" s="53" t="s">
        <v>18193</v>
      </c>
      <c r="F208" s="59">
        <v>107.20859478481199</v>
      </c>
      <c r="G208" s="59">
        <v>95.725930018673495</v>
      </c>
      <c r="H208" s="59">
        <v>96.249957344247207</v>
      </c>
      <c r="I208" s="59">
        <v>86.159348733824103</v>
      </c>
      <c r="J208" s="59">
        <v>92.513237189101403</v>
      </c>
      <c r="K208" s="59">
        <v>92.450192092735094</v>
      </c>
      <c r="L208" s="59">
        <v>91.727423678365199</v>
      </c>
      <c r="M208" s="60">
        <v>0.680650908934337</v>
      </c>
      <c r="N208" s="60">
        <v>0.71116110556004597</v>
      </c>
      <c r="O208" s="60">
        <v>0.68153857775362503</v>
      </c>
      <c r="P208" s="60">
        <v>0.66277941349922898</v>
      </c>
      <c r="Q208" s="60">
        <v>0.63819384095772702</v>
      </c>
      <c r="R208" s="60">
        <v>0.64167216898762802</v>
      </c>
      <c r="S208" s="60">
        <v>0.59166158010432002</v>
      </c>
    </row>
    <row r="209" spans="1:19" x14ac:dyDescent="0.3">
      <c r="A209" s="61" t="s">
        <v>1557</v>
      </c>
      <c r="B209" s="61" t="s">
        <v>1558</v>
      </c>
      <c r="C209" s="53" t="s">
        <v>40</v>
      </c>
      <c r="D209" s="53" t="s">
        <v>54</v>
      </c>
      <c r="E209" s="53" t="s">
        <v>18193</v>
      </c>
      <c r="F209" s="59">
        <v>99.098727755986204</v>
      </c>
      <c r="G209" s="59">
        <v>87.054601491808498</v>
      </c>
      <c r="H209" s="59">
        <v>92.104165362395307</v>
      </c>
      <c r="I209" s="59">
        <v>86.159348733824103</v>
      </c>
      <c r="J209" s="59">
        <v>96.137912925332301</v>
      </c>
      <c r="K209" s="59">
        <v>92.450192092735094</v>
      </c>
      <c r="L209" s="59">
        <v>91.727423678365199</v>
      </c>
      <c r="M209" s="60">
        <v>0.680650908934337</v>
      </c>
      <c r="N209" s="60">
        <v>0.71116110556004597</v>
      </c>
      <c r="O209" s="60">
        <v>0.68153857775362503</v>
      </c>
      <c r="P209" s="60">
        <v>0.66277941349922898</v>
      </c>
      <c r="Q209" s="60">
        <v>0.63819384095772702</v>
      </c>
      <c r="R209" s="60">
        <v>0.64167216898762802</v>
      </c>
      <c r="S209" s="60">
        <v>0.59166158010432002</v>
      </c>
    </row>
    <row r="210" spans="1:19" x14ac:dyDescent="0.3">
      <c r="A210" s="61" t="s">
        <v>1569</v>
      </c>
      <c r="B210" s="61" t="s">
        <v>1570</v>
      </c>
      <c r="C210" s="53" t="s">
        <v>40</v>
      </c>
      <c r="D210" s="53" t="s">
        <v>54</v>
      </c>
      <c r="E210" s="53" t="s">
        <v>18193</v>
      </c>
      <c r="F210" s="59">
        <v>99.098727755986204</v>
      </c>
      <c r="G210" s="59">
        <v>90.770885146179197</v>
      </c>
      <c r="H210" s="59">
        <v>99.565447914055099</v>
      </c>
      <c r="I210" s="59">
        <v>86.159348733824103</v>
      </c>
      <c r="J210" s="59">
        <v>93.721464043151499</v>
      </c>
      <c r="K210" s="59">
        <v>96.614063893742099</v>
      </c>
      <c r="L210" s="59">
        <v>91.727423678365199</v>
      </c>
      <c r="M210" s="60">
        <v>0.680650908934337</v>
      </c>
      <c r="N210" s="60">
        <v>0.71116110556004597</v>
      </c>
      <c r="O210" s="60">
        <v>0.68153857775362503</v>
      </c>
      <c r="P210" s="60">
        <v>0.66277941349922898</v>
      </c>
      <c r="Q210" s="60">
        <v>0.63819384095772702</v>
      </c>
      <c r="R210" s="60">
        <v>0.64167216898762802</v>
      </c>
      <c r="S210" s="60">
        <v>0.59166158010432002</v>
      </c>
    </row>
    <row r="211" spans="1:19" x14ac:dyDescent="0.3">
      <c r="A211" s="61" t="s">
        <v>1721</v>
      </c>
      <c r="B211" s="61" t="s">
        <v>1722</v>
      </c>
      <c r="C211" s="53" t="s">
        <v>50</v>
      </c>
      <c r="D211" s="53" t="s">
        <v>54</v>
      </c>
      <c r="E211" s="53" t="s">
        <v>18193</v>
      </c>
      <c r="F211" s="59">
        <v>88.743345153376595</v>
      </c>
      <c r="G211" s="59">
        <v>101.34485274404901</v>
      </c>
      <c r="H211" s="59">
        <v>110.307805748908</v>
      </c>
      <c r="I211" s="59">
        <v>94.211161510618396</v>
      </c>
      <c r="J211" s="59">
        <v>98.408030276895303</v>
      </c>
      <c r="K211" s="59">
        <v>110.89676599030101</v>
      </c>
      <c r="L211" s="59">
        <v>108.679176592419</v>
      </c>
      <c r="M211" s="60">
        <v>0.60106384674080204</v>
      </c>
      <c r="N211" s="60">
        <v>0.647131444083209</v>
      </c>
      <c r="O211" s="60">
        <v>0.60396014855678803</v>
      </c>
      <c r="P211" s="60">
        <v>0.57124640194641596</v>
      </c>
      <c r="Q211" s="60">
        <v>0.53194588033604195</v>
      </c>
      <c r="R211" s="60">
        <v>0.54112731530742098</v>
      </c>
      <c r="S211" s="60">
        <v>0.46205117481297803</v>
      </c>
    </row>
    <row r="212" spans="1:19" x14ac:dyDescent="0.3">
      <c r="A212" s="61" t="s">
        <v>1499</v>
      </c>
      <c r="B212" s="61" t="s">
        <v>1500</v>
      </c>
      <c r="C212" s="53" t="s">
        <v>40</v>
      </c>
      <c r="D212" s="53" t="s">
        <v>54</v>
      </c>
      <c r="E212" s="53" t="s">
        <v>18193</v>
      </c>
      <c r="F212" s="59">
        <v>113.052814287399</v>
      </c>
      <c r="G212" s="59">
        <v>113.33688459198601</v>
      </c>
      <c r="H212" s="59">
        <v>105.204895106425</v>
      </c>
      <c r="I212" s="59">
        <v>131.71885873951899</v>
      </c>
      <c r="J212" s="59">
        <v>109.616180021117</v>
      </c>
      <c r="K212" s="59">
        <v>104.325968082682</v>
      </c>
      <c r="L212" s="59">
        <v>91.766600933898999</v>
      </c>
      <c r="M212" s="60">
        <v>0.62411785465720004</v>
      </c>
      <c r="N212" s="60">
        <v>0.66651610989529197</v>
      </c>
      <c r="O212" s="60">
        <v>0.62587172001777902</v>
      </c>
      <c r="P212" s="60">
        <v>0.598642213954097</v>
      </c>
      <c r="Q212" s="60">
        <v>0.56303613665986596</v>
      </c>
      <c r="R212" s="60">
        <v>0.56870575303796</v>
      </c>
      <c r="S212" s="60">
        <v>0.49614545736855198</v>
      </c>
    </row>
    <row r="213" spans="1:19" x14ac:dyDescent="0.3">
      <c r="A213" s="61" t="s">
        <v>10410</v>
      </c>
      <c r="B213" s="61" t="s">
        <v>10411</v>
      </c>
      <c r="C213" s="53" t="s">
        <v>50</v>
      </c>
      <c r="D213" s="53" t="s">
        <v>54</v>
      </c>
      <c r="E213" s="53" t="s">
        <v>18194</v>
      </c>
      <c r="F213" s="59">
        <v>109.862451458276</v>
      </c>
      <c r="G213" s="59">
        <v>108.642450007584</v>
      </c>
      <c r="H213" s="59">
        <v>111.83623934830599</v>
      </c>
      <c r="I213" s="59">
        <v>124.797506184764</v>
      </c>
      <c r="J213" s="59">
        <v>109.29622155927601</v>
      </c>
      <c r="K213" s="59">
        <v>103.89896766704599</v>
      </c>
      <c r="L213" s="59">
        <v>92.3721741529844</v>
      </c>
      <c r="M213" s="60">
        <v>0.51181107747557697</v>
      </c>
      <c r="N213" s="60">
        <v>0.53692347825101505</v>
      </c>
      <c r="O213" s="60">
        <v>0.50985156352768002</v>
      </c>
      <c r="P213" s="60">
        <v>0.49593304841315899</v>
      </c>
      <c r="Q213" s="60">
        <v>0.47087375851777302</v>
      </c>
      <c r="R213" s="60">
        <v>0.47203244175695502</v>
      </c>
      <c r="S213" s="60">
        <v>0.414382324610859</v>
      </c>
    </row>
    <row r="214" spans="1:19" x14ac:dyDescent="0.3">
      <c r="A214" s="61" t="s">
        <v>11431</v>
      </c>
      <c r="B214" s="61" t="s">
        <v>11432</v>
      </c>
      <c r="C214" s="53" t="s">
        <v>50</v>
      </c>
      <c r="D214" s="53" t="s">
        <v>54</v>
      </c>
      <c r="E214" s="53" t="s">
        <v>18194</v>
      </c>
      <c r="F214" s="59">
        <v>102.525747530285</v>
      </c>
      <c r="G214" s="59">
        <v>106.130367881046</v>
      </c>
      <c r="H214" s="59">
        <v>105.51092223467801</v>
      </c>
      <c r="I214" s="59">
        <v>107.280001995414</v>
      </c>
      <c r="J214" s="59"/>
      <c r="K214" s="59">
        <v>108.063779707156</v>
      </c>
      <c r="L214" s="59"/>
      <c r="M214" s="60">
        <v>0.33557235087111698</v>
      </c>
      <c r="N214" s="60">
        <v>0.359660679237023</v>
      </c>
      <c r="O214" s="60">
        <v>0.33699475559859199</v>
      </c>
      <c r="P214" s="60">
        <v>0.31934606504512397</v>
      </c>
      <c r="Q214" s="60">
        <v>0.29655011314685198</v>
      </c>
      <c r="R214" s="60">
        <v>0.30162897497521102</v>
      </c>
      <c r="S214" s="60">
        <v>0.25886759215404198</v>
      </c>
    </row>
    <row r="215" spans="1:19" x14ac:dyDescent="0.3">
      <c r="A215" s="61" t="s">
        <v>732</v>
      </c>
      <c r="B215" s="61" t="s">
        <v>733</v>
      </c>
      <c r="C215" s="53" t="s">
        <v>50</v>
      </c>
      <c r="D215" s="53" t="s">
        <v>54</v>
      </c>
      <c r="E215" s="53" t="s">
        <v>18193</v>
      </c>
      <c r="F215" s="59">
        <v>99.935787685845099</v>
      </c>
      <c r="G215" s="59">
        <v>112.74306238505901</v>
      </c>
      <c r="H215" s="59">
        <v>100.25885220732501</v>
      </c>
      <c r="I215" s="59">
        <v>121.90793010117901</v>
      </c>
      <c r="J215" s="59">
        <v>129.12621427743301</v>
      </c>
      <c r="K215" s="59">
        <v>119.41974680218701</v>
      </c>
      <c r="L215" s="59">
        <v>85.606423965649896</v>
      </c>
      <c r="M215" s="60">
        <v>0.628360739432963</v>
      </c>
      <c r="N215" s="60">
        <v>0.66949747458605202</v>
      </c>
      <c r="O215" s="60">
        <v>0.632367427975707</v>
      </c>
      <c r="P215" s="60">
        <v>0.60047410170413995</v>
      </c>
      <c r="Q215" s="60">
        <v>0.56398887381172302</v>
      </c>
      <c r="R215" s="60">
        <v>0.57410183052452801</v>
      </c>
      <c r="S215" s="60">
        <v>0.49547750146768699</v>
      </c>
    </row>
    <row r="216" spans="1:19" x14ac:dyDescent="0.3">
      <c r="A216" s="61" t="s">
        <v>734</v>
      </c>
      <c r="B216" s="61" t="s">
        <v>735</v>
      </c>
      <c r="C216" s="53" t="s">
        <v>40</v>
      </c>
      <c r="D216" s="53" t="s">
        <v>54</v>
      </c>
      <c r="E216" s="53" t="s">
        <v>18193</v>
      </c>
      <c r="F216" s="59">
        <v>107.924300441307</v>
      </c>
      <c r="G216" s="59">
        <v>120.28867141841</v>
      </c>
      <c r="H216" s="59">
        <v>104.265670579321</v>
      </c>
      <c r="I216" s="59">
        <v>130.57411305859199</v>
      </c>
      <c r="J216" s="59">
        <v>137.29828155538601</v>
      </c>
      <c r="K216" s="59">
        <v>119.071629007407</v>
      </c>
      <c r="L216" s="59">
        <v>85.342647187472195</v>
      </c>
      <c r="M216" s="60">
        <v>0.62854551506757295</v>
      </c>
      <c r="N216" s="60">
        <v>0.66957765364988897</v>
      </c>
      <c r="O216" s="60">
        <v>0.63268237163011798</v>
      </c>
      <c r="P216" s="60">
        <v>0.60058989341676705</v>
      </c>
      <c r="Q216" s="60">
        <v>0.56404539785539598</v>
      </c>
      <c r="R216" s="60">
        <v>0.57432526046120502</v>
      </c>
      <c r="S216" s="60">
        <v>0.49551989510128303</v>
      </c>
    </row>
    <row r="217" spans="1:19" x14ac:dyDescent="0.3">
      <c r="A217" s="61" t="s">
        <v>730</v>
      </c>
      <c r="B217" s="61" t="s">
        <v>731</v>
      </c>
      <c r="C217" s="53" t="s">
        <v>50</v>
      </c>
      <c r="D217" s="53" t="s">
        <v>54</v>
      </c>
      <c r="E217" s="53" t="s">
        <v>18193</v>
      </c>
      <c r="F217" s="59">
        <v>109.16247559643</v>
      </c>
      <c r="G217" s="59">
        <v>121.469515589022</v>
      </c>
      <c r="H217" s="59">
        <v>104.630021008992</v>
      </c>
      <c r="I217" s="59">
        <v>131.83594223328799</v>
      </c>
      <c r="J217" s="59">
        <v>131.29194216462</v>
      </c>
      <c r="K217" s="59">
        <v>120.673704708548</v>
      </c>
      <c r="L217" s="59">
        <v>85.755264051844804</v>
      </c>
      <c r="M217" s="60">
        <v>0.62960286585486502</v>
      </c>
      <c r="N217" s="60">
        <v>0.67042939177855398</v>
      </c>
      <c r="O217" s="60">
        <v>0.63393953811753001</v>
      </c>
      <c r="P217" s="60">
        <v>0.60127545521268499</v>
      </c>
      <c r="Q217" s="60">
        <v>0.56457725890188104</v>
      </c>
      <c r="R217" s="60">
        <v>0.57529377227849798</v>
      </c>
      <c r="S217" s="60">
        <v>0.496210559966478</v>
      </c>
    </row>
    <row r="218" spans="1:19" x14ac:dyDescent="0.3">
      <c r="A218" s="61" t="s">
        <v>2453</v>
      </c>
      <c r="B218" s="61" t="s">
        <v>2454</v>
      </c>
      <c r="C218" s="53" t="s">
        <v>40</v>
      </c>
      <c r="D218" s="53" t="s">
        <v>54</v>
      </c>
      <c r="E218" s="53" t="s">
        <v>18193</v>
      </c>
      <c r="F218" s="59">
        <v>114.356530253556</v>
      </c>
      <c r="G218" s="59">
        <v>124.945458279359</v>
      </c>
      <c r="H218" s="59">
        <v>104.22032061927</v>
      </c>
      <c r="I218" s="59">
        <v>129.981155158219</v>
      </c>
      <c r="J218" s="59">
        <v>123.79227024848301</v>
      </c>
      <c r="K218" s="59">
        <v>106.803973972226</v>
      </c>
      <c r="L218" s="59">
        <v>84.359141811014595</v>
      </c>
      <c r="M218" s="60">
        <v>0.63901065615914698</v>
      </c>
      <c r="N218" s="60">
        <v>0.67615812844392698</v>
      </c>
      <c r="O218" s="60">
        <v>0.64264277224536603</v>
      </c>
      <c r="P218" s="60">
        <v>0.61282293345529004</v>
      </c>
      <c r="Q218" s="60">
        <v>0.58006051531969105</v>
      </c>
      <c r="R218" s="60">
        <v>0.59001785454910904</v>
      </c>
      <c r="S218" s="60">
        <v>0.52726648187624403</v>
      </c>
    </row>
    <row r="219" spans="1:19" x14ac:dyDescent="0.3">
      <c r="A219" s="61" t="s">
        <v>2455</v>
      </c>
      <c r="B219" s="61" t="s">
        <v>2456</v>
      </c>
      <c r="C219" s="53" t="s">
        <v>50</v>
      </c>
      <c r="D219" s="53" t="s">
        <v>54</v>
      </c>
      <c r="E219" s="53" t="s">
        <v>18193</v>
      </c>
      <c r="F219" s="59">
        <v>111.345093838558</v>
      </c>
      <c r="G219" s="59">
        <v>109.56205971318801</v>
      </c>
      <c r="H219" s="59">
        <v>102.51052500281899</v>
      </c>
      <c r="I219" s="59">
        <v>123.213220159702</v>
      </c>
      <c r="J219" s="59">
        <v>130.27729259294401</v>
      </c>
      <c r="K219" s="59">
        <v>102.088726468364</v>
      </c>
      <c r="L219" s="59">
        <v>91.181509271481602</v>
      </c>
      <c r="M219" s="60">
        <v>0.72652773084849698</v>
      </c>
      <c r="N219" s="60">
        <v>0.76010622911493098</v>
      </c>
      <c r="O219" s="60">
        <v>0.72306801236599405</v>
      </c>
      <c r="P219" s="60">
        <v>0.70149788985963002</v>
      </c>
      <c r="Q219" s="60">
        <v>0.66800499998288199</v>
      </c>
      <c r="R219" s="60">
        <v>0.67210750080436199</v>
      </c>
      <c r="S219" s="60">
        <v>0.60362508158511696</v>
      </c>
    </row>
    <row r="220" spans="1:19" x14ac:dyDescent="0.3">
      <c r="A220" s="61" t="s">
        <v>214</v>
      </c>
      <c r="B220" s="61" t="s">
        <v>215</v>
      </c>
      <c r="C220" s="53" t="s">
        <v>50</v>
      </c>
      <c r="D220" s="53" t="s">
        <v>54</v>
      </c>
      <c r="E220" s="53" t="s">
        <v>18193</v>
      </c>
      <c r="F220" s="59">
        <v>104.435344600581</v>
      </c>
      <c r="G220" s="59">
        <v>122.33938824985501</v>
      </c>
      <c r="H220" s="59">
        <v>108.610000071854</v>
      </c>
      <c r="I220" s="59">
        <v>121.218760112448</v>
      </c>
      <c r="J220" s="59">
        <v>131.36124236842201</v>
      </c>
      <c r="K220" s="59">
        <v>105.04939034192</v>
      </c>
      <c r="L220" s="59">
        <v>88.772052248092905</v>
      </c>
      <c r="M220" s="60">
        <v>0.67400291325728601</v>
      </c>
      <c r="N220" s="60">
        <v>0.70718317540503095</v>
      </c>
      <c r="O220" s="60">
        <v>0.67632771654983304</v>
      </c>
      <c r="P220" s="60">
        <v>0.65340512144468599</v>
      </c>
      <c r="Q220" s="60">
        <v>0.62487553517734196</v>
      </c>
      <c r="R220" s="60">
        <v>0.63137286958136296</v>
      </c>
      <c r="S220" s="60">
        <v>0.50679108219603397</v>
      </c>
    </row>
    <row r="221" spans="1:19" x14ac:dyDescent="0.3">
      <c r="A221" s="61" t="s">
        <v>216</v>
      </c>
      <c r="B221" s="61" t="s">
        <v>217</v>
      </c>
      <c r="C221" s="53" t="s">
        <v>50</v>
      </c>
      <c r="D221" s="53" t="s">
        <v>54</v>
      </c>
      <c r="E221" s="53" t="s">
        <v>18193</v>
      </c>
      <c r="F221" s="59">
        <v>110.407368684684</v>
      </c>
      <c r="G221" s="59">
        <v>119.98860657895</v>
      </c>
      <c r="H221" s="59">
        <v>116.988547028177</v>
      </c>
      <c r="I221" s="59">
        <v>123.56125720816399</v>
      </c>
      <c r="J221" s="59">
        <v>131.762469314387</v>
      </c>
      <c r="K221" s="59">
        <v>106.580781848531</v>
      </c>
      <c r="L221" s="59">
        <v>88.924631474060902</v>
      </c>
      <c r="M221" s="60">
        <v>0.67677008148451601</v>
      </c>
      <c r="N221" s="60">
        <v>0.70812346038014895</v>
      </c>
      <c r="O221" s="60">
        <v>0.679447881329587</v>
      </c>
      <c r="P221" s="60">
        <v>0.65435247575790501</v>
      </c>
      <c r="Q221" s="60">
        <v>0.62553820788595405</v>
      </c>
      <c r="R221" s="60">
        <v>0.63394142786145202</v>
      </c>
      <c r="S221" s="60">
        <v>0.56800429420202103</v>
      </c>
    </row>
    <row r="222" spans="1:19" x14ac:dyDescent="0.3">
      <c r="A222" s="61" t="s">
        <v>212</v>
      </c>
      <c r="B222" s="61" t="s">
        <v>213</v>
      </c>
      <c r="C222" s="53" t="s">
        <v>50</v>
      </c>
      <c r="D222" s="53" t="s">
        <v>54</v>
      </c>
      <c r="E222" s="53" t="s">
        <v>18193</v>
      </c>
      <c r="F222" s="59">
        <v>113.10792318601</v>
      </c>
      <c r="G222" s="59">
        <v>115.033561706456</v>
      </c>
      <c r="H222" s="59">
        <v>108.69695549984201</v>
      </c>
      <c r="I222" s="59">
        <v>113.015788727257</v>
      </c>
      <c r="J222" s="59">
        <v>118.471983571675</v>
      </c>
      <c r="K222" s="59">
        <v>106.580781848531</v>
      </c>
      <c r="L222" s="59">
        <v>86.906081981137902</v>
      </c>
      <c r="M222" s="60">
        <v>0.67677008148451601</v>
      </c>
      <c r="N222" s="60">
        <v>0.70812346038014895</v>
      </c>
      <c r="O222" s="60">
        <v>0.679447881329587</v>
      </c>
      <c r="P222" s="60">
        <v>0.65435247575790501</v>
      </c>
      <c r="Q222" s="60">
        <v>0.62553820788595405</v>
      </c>
      <c r="R222" s="60">
        <v>0.63394142786145202</v>
      </c>
      <c r="S222" s="60">
        <v>0.56800429420202103</v>
      </c>
    </row>
    <row r="223" spans="1:19" x14ac:dyDescent="0.3">
      <c r="A223" s="61" t="s">
        <v>218</v>
      </c>
      <c r="B223" s="61" t="s">
        <v>219</v>
      </c>
      <c r="C223" s="53" t="s">
        <v>40</v>
      </c>
      <c r="D223" s="53" t="s">
        <v>54</v>
      </c>
      <c r="E223" s="53" t="s">
        <v>18193</v>
      </c>
      <c r="F223" s="59">
        <v>112.03796944587501</v>
      </c>
      <c r="G223" s="59">
        <v>119.821294314075</v>
      </c>
      <c r="H223" s="59">
        <v>113.83345310189701</v>
      </c>
      <c r="I223" s="59">
        <v>126.465341463803</v>
      </c>
      <c r="J223" s="59">
        <v>125.532641592281</v>
      </c>
      <c r="K223" s="59">
        <v>112.55256144995801</v>
      </c>
      <c r="L223" s="59">
        <v>87.207891949694996</v>
      </c>
      <c r="M223" s="60">
        <v>0.67677404233404903</v>
      </c>
      <c r="N223" s="60">
        <v>0.70813001172270396</v>
      </c>
      <c r="O223" s="60">
        <v>0.67945332722970597</v>
      </c>
      <c r="P223" s="60">
        <v>0.65434757336139504</v>
      </c>
      <c r="Q223" s="60">
        <v>0.62553018238980895</v>
      </c>
      <c r="R223" s="60">
        <v>0.63393676502405205</v>
      </c>
      <c r="S223" s="60">
        <v>0.56798003404744901</v>
      </c>
    </row>
    <row r="224" spans="1:19" x14ac:dyDescent="0.3">
      <c r="A224" s="61" t="s">
        <v>9175</v>
      </c>
      <c r="B224" s="61" t="s">
        <v>9176</v>
      </c>
      <c r="C224" s="53" t="s">
        <v>40</v>
      </c>
      <c r="D224" s="53" t="s">
        <v>54</v>
      </c>
      <c r="E224" s="53" t="s">
        <v>18194</v>
      </c>
      <c r="F224" s="59">
        <v>111.391573197049</v>
      </c>
      <c r="G224" s="59">
        <v>119.09853029689199</v>
      </c>
      <c r="H224" s="59">
        <v>109.862249010455</v>
      </c>
      <c r="I224" s="59">
        <v>119.54411617371601</v>
      </c>
      <c r="J224" s="59">
        <v>124.142728521468</v>
      </c>
      <c r="K224" s="59">
        <v>107.33727300500701</v>
      </c>
      <c r="L224" s="59">
        <v>88.772052248092905</v>
      </c>
      <c r="M224" s="60">
        <v>0.58993843763652598</v>
      </c>
      <c r="N224" s="60">
        <v>0.60757275282738998</v>
      </c>
      <c r="O224" s="60">
        <v>0.59020694358357295</v>
      </c>
      <c r="P224" s="60">
        <v>0.57641983705344102</v>
      </c>
      <c r="Q224" s="60">
        <v>0.55661709088581102</v>
      </c>
      <c r="R224" s="60">
        <v>0.56094960074019795</v>
      </c>
      <c r="S224" s="60">
        <v>0.50679108219603397</v>
      </c>
    </row>
    <row r="225" spans="1:19" x14ac:dyDescent="0.3">
      <c r="A225" s="61" t="s">
        <v>220</v>
      </c>
      <c r="B225" s="61" t="s">
        <v>221</v>
      </c>
      <c r="C225" s="53" t="s">
        <v>40</v>
      </c>
      <c r="D225" s="53" t="s">
        <v>54</v>
      </c>
      <c r="E225" s="53" t="s">
        <v>18193</v>
      </c>
      <c r="F225" s="59">
        <v>112.03796944587501</v>
      </c>
      <c r="G225" s="59">
        <v>119.821294314075</v>
      </c>
      <c r="H225" s="59">
        <v>115.494078619877</v>
      </c>
      <c r="I225" s="59">
        <v>125.14468419672301</v>
      </c>
      <c r="J225" s="59">
        <v>127.949124255898</v>
      </c>
      <c r="K225" s="59">
        <v>110.467466575394</v>
      </c>
      <c r="L225" s="59">
        <v>87.207891949694996</v>
      </c>
      <c r="M225" s="60">
        <v>0.67677404233404903</v>
      </c>
      <c r="N225" s="60">
        <v>0.70813001172270396</v>
      </c>
      <c r="O225" s="60">
        <v>0.67945332722970597</v>
      </c>
      <c r="P225" s="60">
        <v>0.65434757336139504</v>
      </c>
      <c r="Q225" s="60">
        <v>0.62553018238980895</v>
      </c>
      <c r="R225" s="60">
        <v>0.63393676502405205</v>
      </c>
      <c r="S225" s="60">
        <v>0.56798003404744901</v>
      </c>
    </row>
    <row r="226" spans="1:19" x14ac:dyDescent="0.3">
      <c r="A226" s="61" t="s">
        <v>224</v>
      </c>
      <c r="B226" s="61" t="s">
        <v>225</v>
      </c>
      <c r="C226" s="53" t="s">
        <v>40</v>
      </c>
      <c r="D226" s="53" t="s">
        <v>54</v>
      </c>
      <c r="E226" s="53" t="s">
        <v>18193</v>
      </c>
      <c r="F226" s="59">
        <v>107.98765655864</v>
      </c>
      <c r="G226" s="59">
        <v>118.15533327415</v>
      </c>
      <c r="H226" s="59">
        <v>109.19119063578199</v>
      </c>
      <c r="I226" s="59">
        <v>122.88735897949</v>
      </c>
      <c r="J226" s="59">
        <v>120.621110295835</v>
      </c>
      <c r="K226" s="59">
        <v>108.82560270732699</v>
      </c>
      <c r="L226" s="59">
        <v>88.468233189508396</v>
      </c>
      <c r="M226" s="60">
        <v>0.674353938133324</v>
      </c>
      <c r="N226" s="60">
        <v>0.707264182108711</v>
      </c>
      <c r="O226" s="60">
        <v>0.67661321639000604</v>
      </c>
      <c r="P226" s="60">
        <v>0.65355007961962197</v>
      </c>
      <c r="Q226" s="60">
        <v>0.62501218027162697</v>
      </c>
      <c r="R226" s="60">
        <v>0.63175293221722695</v>
      </c>
      <c r="S226" s="60">
        <v>0.56732443096315499</v>
      </c>
    </row>
    <row r="227" spans="1:19" x14ac:dyDescent="0.3">
      <c r="A227" s="61" t="s">
        <v>222</v>
      </c>
      <c r="B227" s="61" t="s">
        <v>223</v>
      </c>
      <c r="C227" s="53" t="s">
        <v>40</v>
      </c>
      <c r="D227" s="53" t="s">
        <v>54</v>
      </c>
      <c r="E227" s="53" t="s">
        <v>18193</v>
      </c>
      <c r="F227" s="59">
        <v>112.03796944587501</v>
      </c>
      <c r="G227" s="59">
        <v>118.582533095952</v>
      </c>
      <c r="H227" s="59">
        <v>110.512126419632</v>
      </c>
      <c r="I227" s="59">
        <v>125.14468419672301</v>
      </c>
      <c r="J227" s="59">
        <v>120.699772783437</v>
      </c>
      <c r="K227" s="59">
        <v>102.145943457691</v>
      </c>
      <c r="L227" s="59">
        <v>87.207891949694996</v>
      </c>
      <c r="M227" s="60">
        <v>0.67677404233404903</v>
      </c>
      <c r="N227" s="60">
        <v>0.70813001172270396</v>
      </c>
      <c r="O227" s="60">
        <v>0.67945332722970597</v>
      </c>
      <c r="P227" s="60">
        <v>0.65434757336139504</v>
      </c>
      <c r="Q227" s="60">
        <v>0.62553018238980895</v>
      </c>
      <c r="R227" s="60">
        <v>0.63393676502405205</v>
      </c>
      <c r="S227" s="60">
        <v>0.56798003404744901</v>
      </c>
    </row>
    <row r="228" spans="1:19" x14ac:dyDescent="0.3">
      <c r="A228" s="61" t="s">
        <v>2761</v>
      </c>
      <c r="B228" s="61" t="s">
        <v>2762</v>
      </c>
      <c r="C228" s="53" t="s">
        <v>40</v>
      </c>
      <c r="D228" s="53" t="s">
        <v>54</v>
      </c>
      <c r="E228" s="53" t="s">
        <v>18193</v>
      </c>
      <c r="F228" s="59">
        <v>90.448170883063995</v>
      </c>
      <c r="G228" s="59">
        <v>81.218711585328094</v>
      </c>
      <c r="H228" s="59">
        <v>84.577736212576397</v>
      </c>
      <c r="I228" s="59">
        <v>89.958517209627502</v>
      </c>
      <c r="J228" s="59">
        <v>89.538810670170093</v>
      </c>
      <c r="K228" s="59">
        <v>91.010938285067994</v>
      </c>
      <c r="L228" s="59">
        <v>112.889029416591</v>
      </c>
      <c r="M228" s="60">
        <v>0.64369754160998904</v>
      </c>
      <c r="N228" s="60">
        <v>0.66876047056413601</v>
      </c>
      <c r="O228" s="60">
        <v>0.632413759615719</v>
      </c>
      <c r="P228" s="60">
        <v>0.60519035874336602</v>
      </c>
      <c r="Q228" s="60">
        <v>0.56952163123774302</v>
      </c>
      <c r="R228" s="60">
        <v>0.57187133382924704</v>
      </c>
      <c r="S228" s="60">
        <v>0.488847579535932</v>
      </c>
    </row>
    <row r="229" spans="1:19" x14ac:dyDescent="0.3">
      <c r="A229" s="61" t="s">
        <v>10500</v>
      </c>
      <c r="B229" s="61" t="s">
        <v>10501</v>
      </c>
      <c r="C229" s="53" t="s">
        <v>40</v>
      </c>
      <c r="D229" s="53" t="s">
        <v>54</v>
      </c>
      <c r="E229" s="53" t="s">
        <v>18194</v>
      </c>
      <c r="F229" s="59">
        <v>99.970830172811404</v>
      </c>
      <c r="G229" s="59">
        <v>92.146998137214993</v>
      </c>
      <c r="H229" s="59">
        <v>93.160263431249206</v>
      </c>
      <c r="I229" s="59">
        <v>101.128966562776</v>
      </c>
      <c r="J229" s="59">
        <v>99.099560409467799</v>
      </c>
      <c r="K229" s="59">
        <v>108.413904109778</v>
      </c>
      <c r="L229" s="59"/>
      <c r="M229" s="60">
        <v>0.50576720736438296</v>
      </c>
      <c r="N229" s="60">
        <v>0.51755097204822997</v>
      </c>
      <c r="O229" s="60">
        <v>0.454394019436687</v>
      </c>
      <c r="P229" s="60">
        <v>0.467215064053424</v>
      </c>
      <c r="Q229" s="60">
        <v>0.43014666359588499</v>
      </c>
      <c r="R229" s="60">
        <v>0.42068967758050102</v>
      </c>
      <c r="S229" s="60">
        <v>0.26645970716228701</v>
      </c>
    </row>
    <row r="230" spans="1:19" x14ac:dyDescent="0.3">
      <c r="A230" s="61" t="s">
        <v>1581</v>
      </c>
      <c r="B230" s="61" t="s">
        <v>1582</v>
      </c>
      <c r="C230" s="53" t="s">
        <v>50</v>
      </c>
      <c r="D230" s="53" t="s">
        <v>54</v>
      </c>
      <c r="E230" s="53" t="s">
        <v>18193</v>
      </c>
      <c r="F230" s="59">
        <v>96.674334923687397</v>
      </c>
      <c r="G230" s="59">
        <v>89.430054576599403</v>
      </c>
      <c r="H230" s="59">
        <v>93.160263431249206</v>
      </c>
      <c r="I230" s="59">
        <v>101.128966562776</v>
      </c>
      <c r="J230" s="59">
        <v>99.099560409467799</v>
      </c>
      <c r="K230" s="59">
        <v>108.413904109778</v>
      </c>
      <c r="L230" s="59">
        <v>98.679461157682596</v>
      </c>
      <c r="M230" s="60">
        <v>0.62036156511436502</v>
      </c>
      <c r="N230" s="60">
        <v>0.61385404411118805</v>
      </c>
      <c r="O230" s="60">
        <v>0.454394019436687</v>
      </c>
      <c r="P230" s="60">
        <v>0.467215064053424</v>
      </c>
      <c r="Q230" s="60">
        <v>0.43014666359588499</v>
      </c>
      <c r="R230" s="60">
        <v>0.42068967758050102</v>
      </c>
      <c r="S230" s="60">
        <v>0.26645970716228701</v>
      </c>
    </row>
    <row r="231" spans="1:19" x14ac:dyDescent="0.3">
      <c r="A231" s="61" t="s">
        <v>1579</v>
      </c>
      <c r="B231" s="61" t="s">
        <v>1580</v>
      </c>
      <c r="C231" s="53" t="s">
        <v>50</v>
      </c>
      <c r="D231" s="53" t="s">
        <v>54</v>
      </c>
      <c r="E231" s="53" t="s">
        <v>18193</v>
      </c>
      <c r="F231" s="59">
        <v>104.597066551808</v>
      </c>
      <c r="G231" s="59">
        <v>94.377083703436995</v>
      </c>
      <c r="H231" s="59">
        <v>101.355670682344</v>
      </c>
      <c r="I231" s="59">
        <v>103.03862061746599</v>
      </c>
      <c r="J231" s="59">
        <v>97.716085115247196</v>
      </c>
      <c r="K231" s="59">
        <v>114.72955896369</v>
      </c>
      <c r="L231" s="59">
        <v>93.207927700345294</v>
      </c>
      <c r="M231" s="60">
        <v>0.70221374635140399</v>
      </c>
      <c r="N231" s="60">
        <v>0.73506935805116003</v>
      </c>
      <c r="O231" s="60">
        <v>0.68664405044106502</v>
      </c>
      <c r="P231" s="60">
        <v>0.66567256771250205</v>
      </c>
      <c r="Q231" s="60">
        <v>0.62338937291937502</v>
      </c>
      <c r="R231" s="60">
        <v>0.62866863478255997</v>
      </c>
      <c r="S231" s="60">
        <v>0.50869438798659805</v>
      </c>
    </row>
    <row r="232" spans="1:19" x14ac:dyDescent="0.3">
      <c r="A232" s="61" t="s">
        <v>1583</v>
      </c>
      <c r="B232" s="61" t="s">
        <v>1584</v>
      </c>
      <c r="C232" s="53" t="s">
        <v>50</v>
      </c>
      <c r="D232" s="53" t="s">
        <v>54</v>
      </c>
      <c r="E232" s="53" t="s">
        <v>18193</v>
      </c>
      <c r="F232" s="59">
        <v>106.386603779757</v>
      </c>
      <c r="G232" s="59">
        <v>89.473648406461805</v>
      </c>
      <c r="H232" s="59">
        <v>91.7708299179139</v>
      </c>
      <c r="I232" s="59">
        <v>98.786733541244203</v>
      </c>
      <c r="J232" s="59">
        <v>97.603795620675101</v>
      </c>
      <c r="K232" s="59">
        <v>104.78731589140899</v>
      </c>
      <c r="L232" s="59">
        <v>98.679461157682596</v>
      </c>
      <c r="M232" s="60">
        <v>0.62455975787030005</v>
      </c>
      <c r="N232" s="60">
        <v>0.61462498029646595</v>
      </c>
      <c r="O232" s="60">
        <v>0.50712305907260102</v>
      </c>
      <c r="P232" s="60">
        <v>0.58319163001163299</v>
      </c>
      <c r="Q232" s="60">
        <v>0.53817367166128305</v>
      </c>
      <c r="R232" s="60">
        <v>0.507219260500963</v>
      </c>
      <c r="S232" s="60">
        <v>0.26645970716228701</v>
      </c>
    </row>
    <row r="233" spans="1:19" x14ac:dyDescent="0.3">
      <c r="A233" s="61" t="s">
        <v>10502</v>
      </c>
      <c r="B233" s="61" t="s">
        <v>10503</v>
      </c>
      <c r="C233" s="53" t="s">
        <v>50</v>
      </c>
      <c r="D233" s="53" t="s">
        <v>54</v>
      </c>
      <c r="E233" s="53" t="s">
        <v>18194</v>
      </c>
      <c r="F233" s="59">
        <v>99.970830172811404</v>
      </c>
      <c r="G233" s="59">
        <v>92.146998137214993</v>
      </c>
      <c r="H233" s="59">
        <v>93.160263431249206</v>
      </c>
      <c r="I233" s="59">
        <v>101.128966562776</v>
      </c>
      <c r="J233" s="59">
        <v>99.099560409467799</v>
      </c>
      <c r="K233" s="59">
        <v>108.413904109778</v>
      </c>
      <c r="L233" s="59"/>
      <c r="M233" s="60">
        <v>0.50576720736438296</v>
      </c>
      <c r="N233" s="60">
        <v>0.51755097204822997</v>
      </c>
      <c r="O233" s="60">
        <v>0.454394019436687</v>
      </c>
      <c r="P233" s="60">
        <v>0.467215064053424</v>
      </c>
      <c r="Q233" s="60">
        <v>0.43014666359588499</v>
      </c>
      <c r="R233" s="60">
        <v>0.42068967758050102</v>
      </c>
      <c r="S233" s="60">
        <v>0.26645970716228701</v>
      </c>
    </row>
    <row r="234" spans="1:19" x14ac:dyDescent="0.3">
      <c r="A234" s="61" t="s">
        <v>1675</v>
      </c>
      <c r="B234" s="61" t="s">
        <v>1676</v>
      </c>
      <c r="C234" s="53" t="s">
        <v>40</v>
      </c>
      <c r="D234" s="53" t="s">
        <v>54</v>
      </c>
      <c r="E234" s="53" t="s">
        <v>18193</v>
      </c>
      <c r="F234" s="59">
        <v>102.379373052308</v>
      </c>
      <c r="G234" s="59">
        <v>88.274670253872003</v>
      </c>
      <c r="H234" s="59">
        <v>88.668158881234703</v>
      </c>
      <c r="I234" s="59">
        <v>92.337857426481094</v>
      </c>
      <c r="J234" s="59">
        <v>95.065101372025296</v>
      </c>
      <c r="K234" s="59">
        <v>99.486387717023305</v>
      </c>
      <c r="L234" s="59">
        <v>104.157976202865</v>
      </c>
      <c r="M234" s="60">
        <v>0.58419953457029195</v>
      </c>
      <c r="N234" s="60">
        <v>0.56238643353585405</v>
      </c>
      <c r="O234" s="60">
        <v>0.49464900681278701</v>
      </c>
      <c r="P234" s="60">
        <v>0.552927527500785</v>
      </c>
      <c r="Q234" s="60">
        <v>0.51400383732844002</v>
      </c>
      <c r="R234" s="60">
        <v>0.47786781004631601</v>
      </c>
      <c r="S234" s="60">
        <v>0.25960224405221999</v>
      </c>
    </row>
    <row r="235" spans="1:19" x14ac:dyDescent="0.3">
      <c r="A235" s="61" t="s">
        <v>1913</v>
      </c>
      <c r="B235" s="61" t="s">
        <v>1914</v>
      </c>
      <c r="C235" s="53" t="s">
        <v>40</v>
      </c>
      <c r="D235" s="53" t="s">
        <v>54</v>
      </c>
      <c r="E235" s="53" t="s">
        <v>18193</v>
      </c>
      <c r="F235" s="59">
        <v>100.656354285825</v>
      </c>
      <c r="G235" s="59">
        <v>94.581091000682903</v>
      </c>
      <c r="H235" s="59">
        <v>85.454892946148206</v>
      </c>
      <c r="I235" s="59">
        <v>94.828267881581297</v>
      </c>
      <c r="J235" s="59">
        <v>106.42755023993401</v>
      </c>
      <c r="K235" s="59">
        <v>97.347255466588294</v>
      </c>
      <c r="L235" s="59">
        <v>102.736466877217</v>
      </c>
      <c r="M235" s="60">
        <v>0.76549992046943505</v>
      </c>
      <c r="N235" s="60">
        <v>0.77627841546677401</v>
      </c>
      <c r="O235" s="60">
        <v>0.75158983996206696</v>
      </c>
      <c r="P235" s="60">
        <v>0.74199745950435303</v>
      </c>
      <c r="Q235" s="60">
        <v>0.71083533607762805</v>
      </c>
      <c r="R235" s="60">
        <v>0.70256886411973096</v>
      </c>
      <c r="S235" s="60">
        <v>0.56524774020047797</v>
      </c>
    </row>
    <row r="236" spans="1:19" x14ac:dyDescent="0.3">
      <c r="A236" s="61" t="s">
        <v>10107</v>
      </c>
      <c r="B236" s="61" t="s">
        <v>10108</v>
      </c>
      <c r="C236" s="53" t="s">
        <v>40</v>
      </c>
      <c r="D236" s="53" t="s">
        <v>54</v>
      </c>
      <c r="E236" s="53" t="s">
        <v>18194</v>
      </c>
      <c r="F236" s="59">
        <v>93.652324591175002</v>
      </c>
      <c r="G236" s="59">
        <v>94.630795194037603</v>
      </c>
      <c r="H236" s="59">
        <v>102.616543299753</v>
      </c>
      <c r="I236" s="59">
        <v>99.969795431829695</v>
      </c>
      <c r="J236" s="59">
        <v>94.403187907330903</v>
      </c>
      <c r="K236" s="59">
        <v>96.0494101801374</v>
      </c>
      <c r="L236" s="59">
        <v>118.06316174182</v>
      </c>
      <c r="M236" s="60">
        <v>0.43804278873024399</v>
      </c>
      <c r="N236" s="60">
        <v>0.47197159154983398</v>
      </c>
      <c r="O236" s="60">
        <v>0.44108517770989802</v>
      </c>
      <c r="P236" s="60">
        <v>0.41451126305194502</v>
      </c>
      <c r="Q236" s="60">
        <v>0.38212925024278399</v>
      </c>
      <c r="R236" s="60">
        <v>0.39085552868267898</v>
      </c>
      <c r="S236" s="60">
        <v>0.32535703567084201</v>
      </c>
    </row>
    <row r="237" spans="1:19" x14ac:dyDescent="0.3">
      <c r="A237" s="61" t="s">
        <v>10111</v>
      </c>
      <c r="B237" s="61" t="s">
        <v>10112</v>
      </c>
      <c r="C237" s="53" t="s">
        <v>50</v>
      </c>
      <c r="D237" s="53" t="s">
        <v>54</v>
      </c>
      <c r="E237" s="53" t="s">
        <v>18194</v>
      </c>
      <c r="F237" s="59">
        <v>93.652324591175002</v>
      </c>
      <c r="G237" s="59">
        <v>94.630795194037603</v>
      </c>
      <c r="H237" s="59">
        <v>102.616543299753</v>
      </c>
      <c r="I237" s="59">
        <v>99.969795431829695</v>
      </c>
      <c r="J237" s="59">
        <v>94.403187907330903</v>
      </c>
      <c r="K237" s="59">
        <v>96.0494101801374</v>
      </c>
      <c r="L237" s="59">
        <v>118.06316174182</v>
      </c>
      <c r="M237" s="60">
        <v>0.43804278873024399</v>
      </c>
      <c r="N237" s="60">
        <v>0.47197159154983398</v>
      </c>
      <c r="O237" s="60">
        <v>0.44108517770989802</v>
      </c>
      <c r="P237" s="60">
        <v>0.41451126305194502</v>
      </c>
      <c r="Q237" s="60">
        <v>0.38212925024278399</v>
      </c>
      <c r="R237" s="60">
        <v>0.39085552868267898</v>
      </c>
      <c r="S237" s="60">
        <v>0.32535703567084201</v>
      </c>
    </row>
    <row r="238" spans="1:19" x14ac:dyDescent="0.3">
      <c r="A238" s="61" t="s">
        <v>10105</v>
      </c>
      <c r="B238" s="61" t="s">
        <v>10106</v>
      </c>
      <c r="C238" s="53" t="s">
        <v>40</v>
      </c>
      <c r="D238" s="53" t="s">
        <v>54</v>
      </c>
      <c r="E238" s="53" t="s">
        <v>18194</v>
      </c>
      <c r="F238" s="59">
        <v>93.652324591175002</v>
      </c>
      <c r="G238" s="59">
        <v>94.630795194037603</v>
      </c>
      <c r="H238" s="59">
        <v>102.616543299753</v>
      </c>
      <c r="I238" s="59">
        <v>99.969795431829695</v>
      </c>
      <c r="J238" s="59">
        <v>94.403187907330903</v>
      </c>
      <c r="K238" s="59">
        <v>96.0494101801374</v>
      </c>
      <c r="L238" s="59">
        <v>118.06316174182</v>
      </c>
      <c r="M238" s="60">
        <v>0.43804278873024399</v>
      </c>
      <c r="N238" s="60">
        <v>0.47197159154983398</v>
      </c>
      <c r="O238" s="60">
        <v>0.44108517770989802</v>
      </c>
      <c r="P238" s="60">
        <v>0.41451126305194502</v>
      </c>
      <c r="Q238" s="60">
        <v>0.38212925024278399</v>
      </c>
      <c r="R238" s="60">
        <v>0.39085552868267898</v>
      </c>
      <c r="S238" s="60">
        <v>0.32535703567084201</v>
      </c>
    </row>
    <row r="239" spans="1:19" x14ac:dyDescent="0.3">
      <c r="A239" s="61" t="s">
        <v>10109</v>
      </c>
      <c r="B239" s="61" t="s">
        <v>10110</v>
      </c>
      <c r="C239" s="53" t="s">
        <v>50</v>
      </c>
      <c r="D239" s="53" t="s">
        <v>54</v>
      </c>
      <c r="E239" s="53" t="s">
        <v>18194</v>
      </c>
      <c r="F239" s="59">
        <v>93.652324591175002</v>
      </c>
      <c r="G239" s="59">
        <v>94.630795194037603</v>
      </c>
      <c r="H239" s="59">
        <v>102.616543299753</v>
      </c>
      <c r="I239" s="59">
        <v>99.969795431829695</v>
      </c>
      <c r="J239" s="59">
        <v>94.403187907330903</v>
      </c>
      <c r="K239" s="59">
        <v>96.0494101801374</v>
      </c>
      <c r="L239" s="59">
        <v>118.06316174182</v>
      </c>
      <c r="M239" s="60">
        <v>0.43804278873024399</v>
      </c>
      <c r="N239" s="60">
        <v>0.47197159154983398</v>
      </c>
      <c r="O239" s="60">
        <v>0.44108517770989802</v>
      </c>
      <c r="P239" s="60">
        <v>0.41451126305194502</v>
      </c>
      <c r="Q239" s="60">
        <v>0.38212925024278399</v>
      </c>
      <c r="R239" s="60">
        <v>0.39085552868267898</v>
      </c>
      <c r="S239" s="60">
        <v>0.32535703567084201</v>
      </c>
    </row>
    <row r="240" spans="1:19" x14ac:dyDescent="0.3">
      <c r="A240" s="61" t="s">
        <v>10103</v>
      </c>
      <c r="B240" s="61" t="s">
        <v>10104</v>
      </c>
      <c r="C240" s="53" t="s">
        <v>40</v>
      </c>
      <c r="D240" s="53" t="s">
        <v>54</v>
      </c>
      <c r="E240" s="53" t="s">
        <v>18194</v>
      </c>
      <c r="F240" s="59">
        <v>93.652324591175002</v>
      </c>
      <c r="G240" s="59">
        <v>94.630795194037603</v>
      </c>
      <c r="H240" s="59">
        <v>102.616543299753</v>
      </c>
      <c r="I240" s="59">
        <v>99.969795431829695</v>
      </c>
      <c r="J240" s="59">
        <v>94.403187907330903</v>
      </c>
      <c r="K240" s="59">
        <v>96.0494101801374</v>
      </c>
      <c r="L240" s="59">
        <v>118.06316174182</v>
      </c>
      <c r="M240" s="60">
        <v>0.43804278873024399</v>
      </c>
      <c r="N240" s="60">
        <v>0.47197159154983398</v>
      </c>
      <c r="O240" s="60">
        <v>0.44108517770989802</v>
      </c>
      <c r="P240" s="60">
        <v>0.41451126305194502</v>
      </c>
      <c r="Q240" s="60">
        <v>0.38212925024278399</v>
      </c>
      <c r="R240" s="60">
        <v>0.39085552868267898</v>
      </c>
      <c r="S240" s="60">
        <v>0.32535703567084201</v>
      </c>
    </row>
    <row r="241" spans="1:19" x14ac:dyDescent="0.3">
      <c r="A241" s="61" t="s">
        <v>1266</v>
      </c>
      <c r="B241" s="61" t="s">
        <v>1267</v>
      </c>
      <c r="C241" s="53" t="s">
        <v>40</v>
      </c>
      <c r="D241" s="53" t="s">
        <v>54</v>
      </c>
      <c r="E241" s="53" t="s">
        <v>18193</v>
      </c>
      <c r="F241" s="59">
        <v>91.200797863107994</v>
      </c>
      <c r="G241" s="59">
        <v>91.3424669440505</v>
      </c>
      <c r="H241" s="59">
        <v>109.908241964102</v>
      </c>
      <c r="I241" s="59">
        <v>102.26916571346899</v>
      </c>
      <c r="J241" s="59">
        <v>95.610150370476006</v>
      </c>
      <c r="K241" s="59">
        <v>96.600619621199897</v>
      </c>
      <c r="L241" s="59">
        <v>122.285097010185</v>
      </c>
      <c r="M241" s="60">
        <v>0.58477577691358895</v>
      </c>
      <c r="N241" s="60">
        <v>0.63532506371610198</v>
      </c>
      <c r="O241" s="60">
        <v>0.59005861547141902</v>
      </c>
      <c r="P241" s="60">
        <v>0.551399837317471</v>
      </c>
      <c r="Q241" s="60">
        <v>0.50789840826914501</v>
      </c>
      <c r="R241" s="60">
        <v>0.52050370075322505</v>
      </c>
      <c r="S241" s="60">
        <v>0.43785910809026102</v>
      </c>
    </row>
    <row r="242" spans="1:19" x14ac:dyDescent="0.3">
      <c r="A242" s="61" t="s">
        <v>9958</v>
      </c>
      <c r="B242" s="61" t="s">
        <v>9959</v>
      </c>
      <c r="C242" s="53" t="s">
        <v>40</v>
      </c>
      <c r="D242" s="53" t="s">
        <v>54</v>
      </c>
      <c r="E242" s="53" t="s">
        <v>18194</v>
      </c>
      <c r="F242" s="59">
        <v>91.228051917029703</v>
      </c>
      <c r="G242" s="59">
        <v>101.19484660545299</v>
      </c>
      <c r="H242" s="59">
        <v>105.840664479656</v>
      </c>
      <c r="I242" s="59">
        <v>94.071711251599496</v>
      </c>
      <c r="J242" s="59">
        <v>96.959143022201999</v>
      </c>
      <c r="K242" s="59">
        <v>101.282265043455</v>
      </c>
      <c r="L242" s="59">
        <v>105.432263875952</v>
      </c>
      <c r="M242" s="60">
        <v>0.45816314182880202</v>
      </c>
      <c r="N242" s="60">
        <v>0.472122925889498</v>
      </c>
      <c r="O242" s="60">
        <v>0.45802873905906599</v>
      </c>
      <c r="P242" s="60">
        <v>0.44785883099853901</v>
      </c>
      <c r="Q242" s="60">
        <v>0.432025482386166</v>
      </c>
      <c r="R242" s="60">
        <v>0.43464095325542801</v>
      </c>
      <c r="S242" s="60">
        <v>0.39997844224017098</v>
      </c>
    </row>
    <row r="243" spans="1:19" x14ac:dyDescent="0.3">
      <c r="A243" s="61" t="s">
        <v>9960</v>
      </c>
      <c r="B243" s="61" t="s">
        <v>9961</v>
      </c>
      <c r="C243" s="53" t="s">
        <v>40</v>
      </c>
      <c r="D243" s="53" t="s">
        <v>54</v>
      </c>
      <c r="E243" s="53" t="s">
        <v>18194</v>
      </c>
      <c r="F243" s="59">
        <v>91.228051917029703</v>
      </c>
      <c r="G243" s="59">
        <v>101.19484660545299</v>
      </c>
      <c r="H243" s="59">
        <v>105.840664479656</v>
      </c>
      <c r="I243" s="59">
        <v>94.071711251599496</v>
      </c>
      <c r="J243" s="59">
        <v>96.959143022201999</v>
      </c>
      <c r="K243" s="59">
        <v>101.282265043455</v>
      </c>
      <c r="L243" s="59">
        <v>105.432263875952</v>
      </c>
      <c r="M243" s="60">
        <v>0.45816314182880202</v>
      </c>
      <c r="N243" s="60">
        <v>0.472122925889498</v>
      </c>
      <c r="O243" s="60">
        <v>0.45802873905906599</v>
      </c>
      <c r="P243" s="60">
        <v>0.44785883099853901</v>
      </c>
      <c r="Q243" s="60">
        <v>0.432025482386166</v>
      </c>
      <c r="R243" s="60">
        <v>0.43464095325542801</v>
      </c>
      <c r="S243" s="60">
        <v>0.39997844224017098</v>
      </c>
    </row>
    <row r="244" spans="1:19" x14ac:dyDescent="0.3">
      <c r="A244" s="61" t="s">
        <v>9962</v>
      </c>
      <c r="B244" s="61" t="s">
        <v>9963</v>
      </c>
      <c r="C244" s="53" t="s">
        <v>50</v>
      </c>
      <c r="D244" s="53" t="s">
        <v>54</v>
      </c>
      <c r="E244" s="53" t="s">
        <v>18194</v>
      </c>
      <c r="F244" s="59">
        <v>91.228051917029703</v>
      </c>
      <c r="G244" s="59">
        <v>101.19484660545299</v>
      </c>
      <c r="H244" s="59">
        <v>105.840664479656</v>
      </c>
      <c r="I244" s="59">
        <v>94.071711251599496</v>
      </c>
      <c r="J244" s="59">
        <v>96.959143022201999</v>
      </c>
      <c r="K244" s="59">
        <v>101.282265043455</v>
      </c>
      <c r="L244" s="59">
        <v>105.432263875952</v>
      </c>
      <c r="M244" s="60">
        <v>0.45816314182880202</v>
      </c>
      <c r="N244" s="60">
        <v>0.472122925889498</v>
      </c>
      <c r="O244" s="60">
        <v>0.45802873905906599</v>
      </c>
      <c r="P244" s="60">
        <v>0.44785883099853901</v>
      </c>
      <c r="Q244" s="60">
        <v>0.432025482386166</v>
      </c>
      <c r="R244" s="60">
        <v>0.43464095325542801</v>
      </c>
      <c r="S244" s="60">
        <v>0.39997844224017098</v>
      </c>
    </row>
    <row r="245" spans="1:19" x14ac:dyDescent="0.3">
      <c r="A245" s="61" t="s">
        <v>9956</v>
      </c>
      <c r="B245" s="61" t="s">
        <v>9957</v>
      </c>
      <c r="C245" s="53" t="s">
        <v>40</v>
      </c>
      <c r="D245" s="53" t="s">
        <v>54</v>
      </c>
      <c r="E245" s="53" t="s">
        <v>18194</v>
      </c>
      <c r="F245" s="59">
        <v>91.228051917029703</v>
      </c>
      <c r="G245" s="59">
        <v>101.19484660545299</v>
      </c>
      <c r="H245" s="59">
        <v>105.840664479656</v>
      </c>
      <c r="I245" s="59">
        <v>94.071711251599496</v>
      </c>
      <c r="J245" s="59">
        <v>96.959143022201999</v>
      </c>
      <c r="K245" s="59">
        <v>101.282265043455</v>
      </c>
      <c r="L245" s="59">
        <v>105.432263875952</v>
      </c>
      <c r="M245" s="60">
        <v>0.45816314182880202</v>
      </c>
      <c r="N245" s="60">
        <v>0.472122925889498</v>
      </c>
      <c r="O245" s="60">
        <v>0.45802873905906599</v>
      </c>
      <c r="P245" s="60">
        <v>0.44785883099853901</v>
      </c>
      <c r="Q245" s="60">
        <v>0.432025482386166</v>
      </c>
      <c r="R245" s="60">
        <v>0.43464095325542801</v>
      </c>
      <c r="S245" s="60">
        <v>0.39997844224017098</v>
      </c>
    </row>
    <row r="246" spans="1:19" x14ac:dyDescent="0.3">
      <c r="A246" s="61" t="s">
        <v>9964</v>
      </c>
      <c r="B246" s="61" t="s">
        <v>9965</v>
      </c>
      <c r="C246" s="53" t="s">
        <v>50</v>
      </c>
      <c r="D246" s="53" t="s">
        <v>54</v>
      </c>
      <c r="E246" s="53" t="s">
        <v>18194</v>
      </c>
      <c r="F246" s="59">
        <v>91.228051917029703</v>
      </c>
      <c r="G246" s="59">
        <v>101.19484660545299</v>
      </c>
      <c r="H246" s="59">
        <v>105.840664479656</v>
      </c>
      <c r="I246" s="59">
        <v>94.071711251599496</v>
      </c>
      <c r="J246" s="59">
        <v>96.959143022201999</v>
      </c>
      <c r="K246" s="59">
        <v>101.282265043455</v>
      </c>
      <c r="L246" s="59">
        <v>105.432263875952</v>
      </c>
      <c r="M246" s="60">
        <v>0.45816314182880202</v>
      </c>
      <c r="N246" s="60">
        <v>0.472122925889498</v>
      </c>
      <c r="O246" s="60">
        <v>0.45802873905906599</v>
      </c>
      <c r="P246" s="60">
        <v>0.44785883099853901</v>
      </c>
      <c r="Q246" s="60">
        <v>0.432025482386166</v>
      </c>
      <c r="R246" s="60">
        <v>0.43464095325542801</v>
      </c>
      <c r="S246" s="60">
        <v>0.39997844224017098</v>
      </c>
    </row>
    <row r="247" spans="1:19" x14ac:dyDescent="0.3">
      <c r="A247" s="61" t="s">
        <v>2523</v>
      </c>
      <c r="B247" s="61" t="s">
        <v>2524</v>
      </c>
      <c r="C247" s="53" t="s">
        <v>50</v>
      </c>
      <c r="D247" s="53" t="s">
        <v>54</v>
      </c>
      <c r="E247" s="53" t="s">
        <v>18193</v>
      </c>
      <c r="F247" s="59">
        <v>107.048511353861</v>
      </c>
      <c r="G247" s="59">
        <v>109.35982639244</v>
      </c>
      <c r="H247" s="59">
        <v>106.269162976256</v>
      </c>
      <c r="I247" s="59">
        <v>105.332852588169</v>
      </c>
      <c r="J247" s="59">
        <v>114.85625991608801</v>
      </c>
      <c r="K247" s="59">
        <v>111.86429496011399</v>
      </c>
      <c r="L247" s="59">
        <v>93.228660393266694</v>
      </c>
      <c r="M247" s="60">
        <v>0.53616841672468896</v>
      </c>
      <c r="N247" s="60">
        <v>0.58625457872000097</v>
      </c>
      <c r="O247" s="60">
        <v>0.54177861295641006</v>
      </c>
      <c r="P247" s="60">
        <v>0.50206258952759197</v>
      </c>
      <c r="Q247" s="60">
        <v>0.460746781407123</v>
      </c>
      <c r="R247" s="60">
        <v>0.474061235197485</v>
      </c>
      <c r="S247" s="60">
        <v>0.39996139107071899</v>
      </c>
    </row>
    <row r="248" spans="1:19" x14ac:dyDescent="0.3">
      <c r="A248" s="61" t="s">
        <v>1166</v>
      </c>
      <c r="B248" s="61" t="s">
        <v>1167</v>
      </c>
      <c r="C248" s="53" t="s">
        <v>50</v>
      </c>
      <c r="D248" s="53" t="s">
        <v>54</v>
      </c>
      <c r="E248" s="53" t="s">
        <v>18193</v>
      </c>
      <c r="F248" s="59">
        <v>101.65305524615999</v>
      </c>
      <c r="G248" s="59">
        <v>86.118894592057401</v>
      </c>
      <c r="H248" s="59">
        <v>87.535506751376502</v>
      </c>
      <c r="I248" s="59">
        <v>96.717254154326895</v>
      </c>
      <c r="J248" s="59">
        <v>86.475027426058503</v>
      </c>
      <c r="K248" s="59">
        <v>92.254060509081896</v>
      </c>
      <c r="L248" s="59">
        <v>108.48755963105801</v>
      </c>
      <c r="M248" s="60">
        <v>0.630858859148412</v>
      </c>
      <c r="N248" s="60">
        <v>0.67231031016832499</v>
      </c>
      <c r="O248" s="60">
        <v>0.63532130183831004</v>
      </c>
      <c r="P248" s="60">
        <v>0.60272155222534496</v>
      </c>
      <c r="Q248" s="60">
        <v>0.56562001716480204</v>
      </c>
      <c r="R248" s="60">
        <v>0.57617311351802003</v>
      </c>
      <c r="S248" s="60">
        <v>0.50382707580875596</v>
      </c>
    </row>
    <row r="249" spans="1:19" x14ac:dyDescent="0.3">
      <c r="A249" s="61" t="s">
        <v>10035</v>
      </c>
      <c r="B249" s="61" t="s">
        <v>10036</v>
      </c>
      <c r="C249" s="53" t="s">
        <v>50</v>
      </c>
      <c r="D249" s="53" t="s">
        <v>54</v>
      </c>
      <c r="E249" s="53" t="s">
        <v>18194</v>
      </c>
      <c r="F249" s="59">
        <v>104.05116621323501</v>
      </c>
      <c r="G249" s="59">
        <v>89.054365776067399</v>
      </c>
      <c r="H249" s="59">
        <v>83.300713108976595</v>
      </c>
      <c r="I249" s="59">
        <v>98.692627683127299</v>
      </c>
      <c r="J249" s="59">
        <v>88.165016170435905</v>
      </c>
      <c r="K249" s="59">
        <v>95.896099607834898</v>
      </c>
      <c r="L249" s="59">
        <v>107.581906493161</v>
      </c>
      <c r="M249" s="60">
        <v>0.51533942865364502</v>
      </c>
      <c r="N249" s="60">
        <v>0.54243414452194905</v>
      </c>
      <c r="O249" s="60">
        <v>0.51744986111276003</v>
      </c>
      <c r="P249" s="60">
        <v>0.49763756730062603</v>
      </c>
      <c r="Q249" s="60">
        <v>0.47075921430599299</v>
      </c>
      <c r="R249" s="60">
        <v>0.47622712339156698</v>
      </c>
      <c r="S249" s="60">
        <v>0.42070974164521802</v>
      </c>
    </row>
    <row r="250" spans="1:19" x14ac:dyDescent="0.3">
      <c r="A250" s="61" t="s">
        <v>1168</v>
      </c>
      <c r="B250" s="61" t="s">
        <v>1169</v>
      </c>
      <c r="C250" s="53" t="s">
        <v>50</v>
      </c>
      <c r="D250" s="53" t="s">
        <v>54</v>
      </c>
      <c r="E250" s="53" t="s">
        <v>18193</v>
      </c>
      <c r="F250" s="59">
        <v>103.583040970422</v>
      </c>
      <c r="G250" s="59">
        <v>82.945546300260403</v>
      </c>
      <c r="H250" s="59">
        <v>76.989957909126801</v>
      </c>
      <c r="I250" s="59">
        <v>95.748805035173305</v>
      </c>
      <c r="J250" s="59">
        <v>84.418896170370402</v>
      </c>
      <c r="K250" s="59">
        <v>90.397776260171597</v>
      </c>
      <c r="L250" s="59">
        <v>110.370662971302</v>
      </c>
      <c r="M250" s="60">
        <v>0.66238840293996504</v>
      </c>
      <c r="N250" s="60">
        <v>0.70445757818779997</v>
      </c>
      <c r="O250" s="60">
        <v>0.66685869871664005</v>
      </c>
      <c r="P250" s="60">
        <v>0.63436561232993305</v>
      </c>
      <c r="Q250" s="60">
        <v>0.59649341078330897</v>
      </c>
      <c r="R250" s="60">
        <v>0.60696132617765097</v>
      </c>
      <c r="S250" s="60">
        <v>0.53318304380498405</v>
      </c>
    </row>
    <row r="251" spans="1:19" x14ac:dyDescent="0.3">
      <c r="A251" s="61" t="s">
        <v>10031</v>
      </c>
      <c r="B251" s="61" t="s">
        <v>10032</v>
      </c>
      <c r="C251" s="53" t="s">
        <v>50</v>
      </c>
      <c r="D251" s="53" t="s">
        <v>54</v>
      </c>
      <c r="E251" s="53" t="s">
        <v>18194</v>
      </c>
      <c r="F251" s="59">
        <v>104.05116621323501</v>
      </c>
      <c r="G251" s="59">
        <v>89.054365776067399</v>
      </c>
      <c r="H251" s="59">
        <v>83.300713108976595</v>
      </c>
      <c r="I251" s="59">
        <v>98.692627683127299</v>
      </c>
      <c r="J251" s="59">
        <v>88.165016170435905</v>
      </c>
      <c r="K251" s="59">
        <v>95.896099607834898</v>
      </c>
      <c r="L251" s="59">
        <v>107.581906493161</v>
      </c>
      <c r="M251" s="60">
        <v>0.51533942865364502</v>
      </c>
      <c r="N251" s="60">
        <v>0.54243414452194905</v>
      </c>
      <c r="O251" s="60">
        <v>0.51744986111276003</v>
      </c>
      <c r="P251" s="60">
        <v>0.49763756730062603</v>
      </c>
      <c r="Q251" s="60">
        <v>0.47075921430599299</v>
      </c>
      <c r="R251" s="60">
        <v>0.47622712339156698</v>
      </c>
      <c r="S251" s="60">
        <v>0.42070974164521802</v>
      </c>
    </row>
    <row r="252" spans="1:19" x14ac:dyDescent="0.3">
      <c r="A252" s="61" t="s">
        <v>10029</v>
      </c>
      <c r="B252" s="61" t="s">
        <v>10030</v>
      </c>
      <c r="C252" s="53" t="s">
        <v>40</v>
      </c>
      <c r="D252" s="53" t="s">
        <v>54</v>
      </c>
      <c r="E252" s="53" t="s">
        <v>18194</v>
      </c>
      <c r="F252" s="59">
        <v>104.05116621323501</v>
      </c>
      <c r="G252" s="59">
        <v>89.054365776067399</v>
      </c>
      <c r="H252" s="59">
        <v>83.300713108976595</v>
      </c>
      <c r="I252" s="59">
        <v>98.692627683127299</v>
      </c>
      <c r="J252" s="59">
        <v>88.165016170435905</v>
      </c>
      <c r="K252" s="59">
        <v>95.896099607834898</v>
      </c>
      <c r="L252" s="59">
        <v>107.581906493161</v>
      </c>
      <c r="M252" s="60">
        <v>0.51533942865364502</v>
      </c>
      <c r="N252" s="60">
        <v>0.54243414452194905</v>
      </c>
      <c r="O252" s="60">
        <v>0.51744986111276003</v>
      </c>
      <c r="P252" s="60">
        <v>0.49763756730062603</v>
      </c>
      <c r="Q252" s="60">
        <v>0.47075921430599299</v>
      </c>
      <c r="R252" s="60">
        <v>0.47622712339156698</v>
      </c>
      <c r="S252" s="60">
        <v>0.42070974164521802</v>
      </c>
    </row>
    <row r="253" spans="1:19" x14ac:dyDescent="0.3">
      <c r="A253" s="61" t="s">
        <v>10033</v>
      </c>
      <c r="B253" s="61" t="s">
        <v>10034</v>
      </c>
      <c r="C253" s="53" t="s">
        <v>50</v>
      </c>
      <c r="D253" s="53" t="s">
        <v>54</v>
      </c>
      <c r="E253" s="53" t="s">
        <v>18194</v>
      </c>
      <c r="F253" s="59">
        <v>104.05116621323501</v>
      </c>
      <c r="G253" s="59">
        <v>89.054365776067399</v>
      </c>
      <c r="H253" s="59">
        <v>83.300713108976595</v>
      </c>
      <c r="I253" s="59">
        <v>98.692627683127299</v>
      </c>
      <c r="J253" s="59">
        <v>88.165016170435905</v>
      </c>
      <c r="K253" s="59">
        <v>95.896099607834898</v>
      </c>
      <c r="L253" s="59">
        <v>107.581906493161</v>
      </c>
      <c r="M253" s="60">
        <v>0.51533942865364502</v>
      </c>
      <c r="N253" s="60">
        <v>0.54243414452194905</v>
      </c>
      <c r="O253" s="60">
        <v>0.51744986111276003</v>
      </c>
      <c r="P253" s="60">
        <v>0.49763756730062603</v>
      </c>
      <c r="Q253" s="60">
        <v>0.47075921430599299</v>
      </c>
      <c r="R253" s="60">
        <v>0.47622712339156698</v>
      </c>
      <c r="S253" s="60">
        <v>0.42070974164521802</v>
      </c>
    </row>
    <row r="254" spans="1:19" x14ac:dyDescent="0.3">
      <c r="A254" s="61" t="s">
        <v>10027</v>
      </c>
      <c r="B254" s="61" t="s">
        <v>10028</v>
      </c>
      <c r="C254" s="53" t="s">
        <v>40</v>
      </c>
      <c r="D254" s="53" t="s">
        <v>54</v>
      </c>
      <c r="E254" s="53" t="s">
        <v>18194</v>
      </c>
      <c r="F254" s="59">
        <v>104.05116621323501</v>
      </c>
      <c r="G254" s="59">
        <v>89.054365776067399</v>
      </c>
      <c r="H254" s="59">
        <v>83.300713108976595</v>
      </c>
      <c r="I254" s="59">
        <v>98.692627683127299</v>
      </c>
      <c r="J254" s="59">
        <v>88.165016170435905</v>
      </c>
      <c r="K254" s="59">
        <v>95.896099607834898</v>
      </c>
      <c r="L254" s="59">
        <v>107.581906493161</v>
      </c>
      <c r="M254" s="60">
        <v>0.51533942865364502</v>
      </c>
      <c r="N254" s="60">
        <v>0.54243414452194905</v>
      </c>
      <c r="O254" s="60">
        <v>0.51744986111276003</v>
      </c>
      <c r="P254" s="60">
        <v>0.49763756730062603</v>
      </c>
      <c r="Q254" s="60">
        <v>0.47075921430599299</v>
      </c>
      <c r="R254" s="60">
        <v>0.47622712339156698</v>
      </c>
      <c r="S254" s="60">
        <v>0.42070974164521802</v>
      </c>
    </row>
    <row r="255" spans="1:19" x14ac:dyDescent="0.3">
      <c r="A255" s="61" t="s">
        <v>11399</v>
      </c>
      <c r="B255" s="61" t="s">
        <v>11400</v>
      </c>
      <c r="C255" s="53" t="s">
        <v>50</v>
      </c>
      <c r="D255" s="53" t="s">
        <v>54</v>
      </c>
      <c r="E255" s="53" t="s">
        <v>18194</v>
      </c>
      <c r="F255" s="59">
        <v>92.468160526078407</v>
      </c>
      <c r="G255" s="59">
        <v>88.773519015333903</v>
      </c>
      <c r="H255" s="59">
        <v>94.942149976689194</v>
      </c>
      <c r="I255" s="59">
        <v>92.859833458756697</v>
      </c>
      <c r="J255" s="59">
        <v>93.873108911121903</v>
      </c>
      <c r="K255" s="59">
        <v>104.93879758399299</v>
      </c>
      <c r="L255" s="59">
        <v>100.21888174471501</v>
      </c>
      <c r="M255" s="60">
        <v>0.45834676170480498</v>
      </c>
      <c r="N255" s="60">
        <v>0.48498937872119602</v>
      </c>
      <c r="O255" s="60">
        <v>0.460161034423898</v>
      </c>
      <c r="P255" s="60">
        <v>0.43950450818500902</v>
      </c>
      <c r="Q255" s="60">
        <v>0.413913075705658</v>
      </c>
      <c r="R255" s="60">
        <v>0.42029382259721898</v>
      </c>
      <c r="S255" s="60">
        <v>0.36708292781169499</v>
      </c>
    </row>
    <row r="256" spans="1:19" x14ac:dyDescent="0.3">
      <c r="A256" s="61" t="s">
        <v>11397</v>
      </c>
      <c r="B256" s="61" t="s">
        <v>11398</v>
      </c>
      <c r="C256" s="53" t="s">
        <v>40</v>
      </c>
      <c r="D256" s="53" t="s">
        <v>54</v>
      </c>
      <c r="E256" s="53" t="s">
        <v>18194</v>
      </c>
      <c r="F256" s="59">
        <v>92.468160526078407</v>
      </c>
      <c r="G256" s="59">
        <v>88.773519015333903</v>
      </c>
      <c r="H256" s="59">
        <v>94.942149976689194</v>
      </c>
      <c r="I256" s="59">
        <v>92.859833458756697</v>
      </c>
      <c r="J256" s="59">
        <v>93.873108911121903</v>
      </c>
      <c r="K256" s="59">
        <v>104.93879758399299</v>
      </c>
      <c r="L256" s="59">
        <v>100.21888174471501</v>
      </c>
      <c r="M256" s="60">
        <v>0.45834676170480498</v>
      </c>
      <c r="N256" s="60">
        <v>0.48498937872119602</v>
      </c>
      <c r="O256" s="60">
        <v>0.460161034423898</v>
      </c>
      <c r="P256" s="60">
        <v>0.43950450818500902</v>
      </c>
      <c r="Q256" s="60">
        <v>0.413913075705658</v>
      </c>
      <c r="R256" s="60">
        <v>0.42029382259721898</v>
      </c>
      <c r="S256" s="60">
        <v>0.36708292781169499</v>
      </c>
    </row>
    <row r="257" spans="1:19" x14ac:dyDescent="0.3">
      <c r="A257" s="61" t="s">
        <v>10641</v>
      </c>
      <c r="B257" s="61" t="s">
        <v>10642</v>
      </c>
      <c r="C257" s="53" t="s">
        <v>50</v>
      </c>
      <c r="D257" s="53" t="s">
        <v>54</v>
      </c>
      <c r="E257" s="53" t="s">
        <v>18194</v>
      </c>
      <c r="F257" s="59">
        <v>94.255993692940706</v>
      </c>
      <c r="G257" s="59">
        <v>100.62439489631301</v>
      </c>
      <c r="H257" s="59">
        <v>105.927355145576</v>
      </c>
      <c r="I257" s="59">
        <v>95.362206792568102</v>
      </c>
      <c r="J257" s="59">
        <v>93.2961750626352</v>
      </c>
      <c r="K257" s="59">
        <v>107.37430925260701</v>
      </c>
      <c r="L257" s="59">
        <v>108.592227640679</v>
      </c>
      <c r="M257" s="60">
        <v>0.46761789449693703</v>
      </c>
      <c r="N257" s="60">
        <v>0.49549434057819702</v>
      </c>
      <c r="O257" s="60">
        <v>0.46665591343377699</v>
      </c>
      <c r="P257" s="60">
        <v>0.44804510117811502</v>
      </c>
      <c r="Q257" s="60">
        <v>0.42043137697292099</v>
      </c>
      <c r="R257" s="60">
        <v>0.42463172086532902</v>
      </c>
      <c r="S257" s="60">
        <v>0.36181633640938798</v>
      </c>
    </row>
    <row r="258" spans="1:19" x14ac:dyDescent="0.3">
      <c r="A258" s="61" t="s">
        <v>10639</v>
      </c>
      <c r="B258" s="61" t="s">
        <v>10640</v>
      </c>
      <c r="C258" s="53" t="s">
        <v>50</v>
      </c>
      <c r="D258" s="53" t="s">
        <v>54</v>
      </c>
      <c r="E258" s="53" t="s">
        <v>18194</v>
      </c>
      <c r="F258" s="59">
        <v>94.255993692940706</v>
      </c>
      <c r="G258" s="59">
        <v>100.62439489631301</v>
      </c>
      <c r="H258" s="59">
        <v>105.927355145576</v>
      </c>
      <c r="I258" s="59">
        <v>95.362206792568102</v>
      </c>
      <c r="J258" s="59">
        <v>93.2961750626352</v>
      </c>
      <c r="K258" s="59">
        <v>107.37430925260701</v>
      </c>
      <c r="L258" s="59">
        <v>108.592227640679</v>
      </c>
      <c r="M258" s="60">
        <v>0.46761789449693703</v>
      </c>
      <c r="N258" s="60">
        <v>0.49549434057819702</v>
      </c>
      <c r="O258" s="60">
        <v>0.46665591343377699</v>
      </c>
      <c r="P258" s="60">
        <v>0.44804510117811502</v>
      </c>
      <c r="Q258" s="60">
        <v>0.42043137697292099</v>
      </c>
      <c r="R258" s="60">
        <v>0.42463172086532902</v>
      </c>
      <c r="S258" s="60">
        <v>0.36181633640938798</v>
      </c>
    </row>
    <row r="259" spans="1:19" x14ac:dyDescent="0.3">
      <c r="A259" s="61" t="s">
        <v>2923</v>
      </c>
      <c r="B259" s="61" t="s">
        <v>2924</v>
      </c>
      <c r="C259" s="53" t="s">
        <v>40</v>
      </c>
      <c r="D259" s="53" t="s">
        <v>54</v>
      </c>
      <c r="E259" s="53" t="s">
        <v>18193</v>
      </c>
      <c r="F259" s="59">
        <v>75.353466693752594</v>
      </c>
      <c r="G259" s="59">
        <v>74.141859415810202</v>
      </c>
      <c r="H259" s="59">
        <v>83.572737222979796</v>
      </c>
      <c r="I259" s="59">
        <v>83.926744678183198</v>
      </c>
      <c r="J259" s="59">
        <v>88.952557971158299</v>
      </c>
      <c r="K259" s="59">
        <v>86.175988023675998</v>
      </c>
      <c r="L259" s="59">
        <v>106.746627314279</v>
      </c>
      <c r="M259" s="60">
        <v>0.63562504257359598</v>
      </c>
      <c r="N259" s="60">
        <v>0.68204077592966506</v>
      </c>
      <c r="O259" s="60">
        <v>0.62195849657453095</v>
      </c>
      <c r="P259" s="60">
        <v>0.59574780810801198</v>
      </c>
      <c r="Q259" s="60">
        <v>0.53901921790735197</v>
      </c>
      <c r="R259" s="60">
        <v>0.536111102600761</v>
      </c>
      <c r="S259" s="60">
        <v>0.38729336965780897</v>
      </c>
    </row>
    <row r="260" spans="1:19" x14ac:dyDescent="0.3">
      <c r="A260" s="61" t="s">
        <v>1809</v>
      </c>
      <c r="B260" s="61" t="s">
        <v>1810</v>
      </c>
      <c r="C260" s="53" t="s">
        <v>50</v>
      </c>
      <c r="D260" s="53" t="s">
        <v>54</v>
      </c>
      <c r="E260" s="53" t="s">
        <v>18193</v>
      </c>
      <c r="F260" s="59">
        <v>104.144015695533</v>
      </c>
      <c r="G260" s="59">
        <v>92.229389490112396</v>
      </c>
      <c r="H260" s="59">
        <v>92.392982956183999</v>
      </c>
      <c r="I260" s="59">
        <v>105.26132984523601</v>
      </c>
      <c r="J260" s="59">
        <v>105.316913129705</v>
      </c>
      <c r="K260" s="59">
        <v>87.374850211858202</v>
      </c>
      <c r="L260" s="59">
        <v>100.17201971982701</v>
      </c>
      <c r="M260" s="60">
        <v>0.62903181175116896</v>
      </c>
      <c r="N260" s="60">
        <v>0.66958008304683303</v>
      </c>
      <c r="O260" s="60">
        <v>0.62939972091555796</v>
      </c>
      <c r="P260" s="60">
        <v>0.59638496626317195</v>
      </c>
      <c r="Q260" s="60">
        <v>0.56050608656710699</v>
      </c>
      <c r="R260" s="60">
        <v>0.56964437836071802</v>
      </c>
      <c r="S260" s="60">
        <v>0.48706393445180202</v>
      </c>
    </row>
    <row r="261" spans="1:19" x14ac:dyDescent="0.3">
      <c r="A261" s="61" t="s">
        <v>628</v>
      </c>
      <c r="B261" s="61" t="s">
        <v>629</v>
      </c>
      <c r="C261" s="53" t="s">
        <v>50</v>
      </c>
      <c r="D261" s="53" t="s">
        <v>54</v>
      </c>
      <c r="E261" s="53" t="s">
        <v>18193</v>
      </c>
      <c r="F261" s="59">
        <v>107.22487075288601</v>
      </c>
      <c r="G261" s="59">
        <v>110.53860092380501</v>
      </c>
      <c r="H261" s="59">
        <v>87.693985761064198</v>
      </c>
      <c r="I261" s="59">
        <v>97.475563855098599</v>
      </c>
      <c r="J261" s="59">
        <v>89.459665590619593</v>
      </c>
      <c r="K261" s="59">
        <v>96.857281963701695</v>
      </c>
      <c r="L261" s="59">
        <v>103.46802120263</v>
      </c>
      <c r="M261" s="60">
        <v>0.61762653586041905</v>
      </c>
      <c r="N261" s="60">
        <v>0.65911610053469805</v>
      </c>
      <c r="O261" s="60">
        <v>0.61915133529405797</v>
      </c>
      <c r="P261" s="60">
        <v>0.58773819129556704</v>
      </c>
      <c r="Q261" s="60">
        <v>0.54992774542717904</v>
      </c>
      <c r="R261" s="60">
        <v>0.55863561419757102</v>
      </c>
      <c r="S261" s="60">
        <v>0.48064758518795397</v>
      </c>
    </row>
    <row r="262" spans="1:19" x14ac:dyDescent="0.3">
      <c r="A262" s="61" t="s">
        <v>9516</v>
      </c>
      <c r="B262" s="61" t="s">
        <v>9517</v>
      </c>
      <c r="C262" s="53" t="s">
        <v>50</v>
      </c>
      <c r="D262" s="53" t="s">
        <v>54</v>
      </c>
      <c r="E262" s="53" t="s">
        <v>18194</v>
      </c>
      <c r="F262" s="59">
        <v>102.514064880718</v>
      </c>
      <c r="G262" s="59">
        <v>104.826265195254</v>
      </c>
      <c r="H262" s="59">
        <v>86.611714070562599</v>
      </c>
      <c r="I262" s="59">
        <v>99.221666904429199</v>
      </c>
      <c r="J262" s="59">
        <v>91.025772981822499</v>
      </c>
      <c r="K262" s="59">
        <v>92.9260448095784</v>
      </c>
      <c r="L262" s="59">
        <v>104.149295259705</v>
      </c>
      <c r="M262" s="60">
        <v>0.49210668503710198</v>
      </c>
      <c r="N262" s="60">
        <v>0.516749924330281</v>
      </c>
      <c r="O262" s="60">
        <v>0.48862861427853299</v>
      </c>
      <c r="P262" s="60">
        <v>0.47334873278377299</v>
      </c>
      <c r="Q262" s="60">
        <v>0.446964411979131</v>
      </c>
      <c r="R262" s="60">
        <v>0.44864763342575997</v>
      </c>
      <c r="S262" s="60">
        <v>0.38765187414334901</v>
      </c>
    </row>
    <row r="263" spans="1:19" x14ac:dyDescent="0.3">
      <c r="A263" s="61" t="s">
        <v>9514</v>
      </c>
      <c r="B263" s="61" t="s">
        <v>9515</v>
      </c>
      <c r="C263" s="53" t="s">
        <v>40</v>
      </c>
      <c r="D263" s="53" t="s">
        <v>54</v>
      </c>
      <c r="E263" s="53" t="s">
        <v>18194</v>
      </c>
      <c r="F263" s="59">
        <v>102.514064880718</v>
      </c>
      <c r="G263" s="59">
        <v>104.826265195254</v>
      </c>
      <c r="H263" s="59">
        <v>86.611714070562599</v>
      </c>
      <c r="I263" s="59">
        <v>99.221666904429199</v>
      </c>
      <c r="J263" s="59">
        <v>91.025772981822499</v>
      </c>
      <c r="K263" s="59">
        <v>92.9260448095784</v>
      </c>
      <c r="L263" s="59">
        <v>104.149295259705</v>
      </c>
      <c r="M263" s="60">
        <v>0.49210668503710198</v>
      </c>
      <c r="N263" s="60">
        <v>0.516749924330281</v>
      </c>
      <c r="O263" s="60">
        <v>0.48862861427853299</v>
      </c>
      <c r="P263" s="60">
        <v>0.47334873278377299</v>
      </c>
      <c r="Q263" s="60">
        <v>0.446964411979131</v>
      </c>
      <c r="R263" s="60">
        <v>0.44864763342575997</v>
      </c>
      <c r="S263" s="60">
        <v>0.38765187414334901</v>
      </c>
    </row>
    <row r="264" spans="1:19" x14ac:dyDescent="0.3">
      <c r="A264" s="61" t="s">
        <v>9512</v>
      </c>
      <c r="B264" s="61" t="s">
        <v>9513</v>
      </c>
      <c r="C264" s="53" t="s">
        <v>40</v>
      </c>
      <c r="D264" s="53" t="s">
        <v>54</v>
      </c>
      <c r="E264" s="53" t="s">
        <v>18194</v>
      </c>
      <c r="F264" s="59">
        <v>102.514064880718</v>
      </c>
      <c r="G264" s="59">
        <v>104.826265195254</v>
      </c>
      <c r="H264" s="59">
        <v>86.611714070562599</v>
      </c>
      <c r="I264" s="59">
        <v>99.221666904429199</v>
      </c>
      <c r="J264" s="59">
        <v>91.025772981822499</v>
      </c>
      <c r="K264" s="59">
        <v>92.9260448095784</v>
      </c>
      <c r="L264" s="59">
        <v>104.149295259705</v>
      </c>
      <c r="M264" s="60">
        <v>0.49210668503710198</v>
      </c>
      <c r="N264" s="60">
        <v>0.516749924330281</v>
      </c>
      <c r="O264" s="60">
        <v>0.48862861427853299</v>
      </c>
      <c r="P264" s="60">
        <v>0.47334873278377299</v>
      </c>
      <c r="Q264" s="60">
        <v>0.446964411979131</v>
      </c>
      <c r="R264" s="60">
        <v>0.44864763342575997</v>
      </c>
      <c r="S264" s="60">
        <v>0.38765187414334901</v>
      </c>
    </row>
    <row r="265" spans="1:19" x14ac:dyDescent="0.3">
      <c r="A265" s="61" t="s">
        <v>9518</v>
      </c>
      <c r="B265" s="61" t="s">
        <v>9519</v>
      </c>
      <c r="C265" s="53" t="s">
        <v>50</v>
      </c>
      <c r="D265" s="53" t="s">
        <v>54</v>
      </c>
      <c r="E265" s="53" t="s">
        <v>18194</v>
      </c>
      <c r="F265" s="59">
        <v>102.514064880718</v>
      </c>
      <c r="G265" s="59">
        <v>104.826265195254</v>
      </c>
      <c r="H265" s="59">
        <v>86.611714070562599</v>
      </c>
      <c r="I265" s="59">
        <v>99.221666904429199</v>
      </c>
      <c r="J265" s="59">
        <v>91.025772981822499</v>
      </c>
      <c r="K265" s="59">
        <v>92.9260448095784</v>
      </c>
      <c r="L265" s="59">
        <v>104.149295259705</v>
      </c>
      <c r="M265" s="60">
        <v>0.49210668503710198</v>
      </c>
      <c r="N265" s="60">
        <v>0.516749924330281</v>
      </c>
      <c r="O265" s="60">
        <v>0.48862861427853299</v>
      </c>
      <c r="P265" s="60">
        <v>0.47334873278377299</v>
      </c>
      <c r="Q265" s="60">
        <v>0.446964411979131</v>
      </c>
      <c r="R265" s="60">
        <v>0.44864763342575997</v>
      </c>
      <c r="S265" s="60">
        <v>0.38765187414334901</v>
      </c>
    </row>
    <row r="266" spans="1:19" x14ac:dyDescent="0.3">
      <c r="A266" s="61" t="s">
        <v>59</v>
      </c>
      <c r="B266" s="61" t="s">
        <v>60</v>
      </c>
      <c r="C266" s="53" t="s">
        <v>50</v>
      </c>
      <c r="D266" s="53" t="s">
        <v>54</v>
      </c>
      <c r="E266" s="53" t="s">
        <v>18193</v>
      </c>
      <c r="F266" s="59">
        <v>93.515710232308194</v>
      </c>
      <c r="G266" s="59">
        <v>107.06531919821499</v>
      </c>
      <c r="H266" s="59">
        <v>93.027958043209296</v>
      </c>
      <c r="I266" s="59">
        <v>92.452300178407</v>
      </c>
      <c r="J266" s="59">
        <v>92.703262594734298</v>
      </c>
      <c r="K266" s="59">
        <v>101.703337366208</v>
      </c>
      <c r="L266" s="59">
        <v>109.917222513734</v>
      </c>
      <c r="M266" s="60">
        <v>0.57003090958484404</v>
      </c>
      <c r="N266" s="60">
        <v>0.61648401533159303</v>
      </c>
      <c r="O266" s="60">
        <v>0.574670906452459</v>
      </c>
      <c r="P266" s="60">
        <v>0.53971579771582201</v>
      </c>
      <c r="Q266" s="60">
        <v>0.50220245194350999</v>
      </c>
      <c r="R266" s="60">
        <v>0.51303196388939598</v>
      </c>
      <c r="S266" s="60">
        <v>0.44524903206615901</v>
      </c>
    </row>
    <row r="267" spans="1:19" x14ac:dyDescent="0.3">
      <c r="A267" s="61" t="s">
        <v>11595</v>
      </c>
      <c r="B267" s="61" t="s">
        <v>11596</v>
      </c>
      <c r="C267" s="53" t="s">
        <v>50</v>
      </c>
      <c r="D267" s="53" t="s">
        <v>54</v>
      </c>
      <c r="E267" s="53" t="s">
        <v>18194</v>
      </c>
      <c r="F267" s="59">
        <v>95.214954069589197</v>
      </c>
      <c r="G267" s="59">
        <v>96.296201045021405</v>
      </c>
      <c r="H267" s="59">
        <v>96.821170160501296</v>
      </c>
      <c r="I267" s="59">
        <v>93.027600106214294</v>
      </c>
      <c r="J267" s="59">
        <v>93.964864118286201</v>
      </c>
      <c r="K267" s="59">
        <v>98.869657370067102</v>
      </c>
      <c r="L267" s="59"/>
      <c r="M267" s="60">
        <v>0.35526693220252098</v>
      </c>
      <c r="N267" s="60">
        <v>0.36893204776467198</v>
      </c>
      <c r="O267" s="60">
        <v>0.35330611173329302</v>
      </c>
      <c r="P267" s="60">
        <v>0.34455041062948899</v>
      </c>
      <c r="Q267" s="60">
        <v>0.32732500134176801</v>
      </c>
      <c r="R267" s="60">
        <v>0.32835535542169803</v>
      </c>
      <c r="S267" s="60">
        <v>0.28362609641840902</v>
      </c>
    </row>
    <row r="268" spans="1:19" x14ac:dyDescent="0.3">
      <c r="A268" s="61" t="s">
        <v>2753</v>
      </c>
      <c r="B268" s="61" t="s">
        <v>2754</v>
      </c>
      <c r="C268" s="53" t="s">
        <v>40</v>
      </c>
      <c r="D268" s="53" t="s">
        <v>54</v>
      </c>
      <c r="E268" s="53" t="s">
        <v>18193</v>
      </c>
      <c r="F268" s="59">
        <v>88.2438695559526</v>
      </c>
      <c r="G268" s="59">
        <v>90.208337487879902</v>
      </c>
      <c r="H268" s="59">
        <v>91.102381340775594</v>
      </c>
      <c r="I268" s="59">
        <v>89.036930122531601</v>
      </c>
      <c r="J268" s="59">
        <v>88.241313957490405</v>
      </c>
      <c r="K268" s="59">
        <v>120.313891256631</v>
      </c>
      <c r="L268" s="59">
        <v>101.51821607347701</v>
      </c>
      <c r="M268" s="60">
        <v>0.52165046310027496</v>
      </c>
      <c r="N268" s="60">
        <v>0.57621938449066101</v>
      </c>
      <c r="O268" s="60">
        <v>0.52669363419779902</v>
      </c>
      <c r="P268" s="60">
        <v>0.48942179237806599</v>
      </c>
      <c r="Q268" s="60">
        <v>0.44726691905767202</v>
      </c>
      <c r="R268" s="60">
        <v>0.45737273779231602</v>
      </c>
      <c r="S268" s="60">
        <v>0.38322964087503603</v>
      </c>
    </row>
    <row r="269" spans="1:19" x14ac:dyDescent="0.3">
      <c r="A269" s="61" t="s">
        <v>8920</v>
      </c>
      <c r="B269" s="61" t="s">
        <v>8921</v>
      </c>
      <c r="C269" s="53" t="s">
        <v>50</v>
      </c>
      <c r="D269" s="53" t="s">
        <v>54</v>
      </c>
      <c r="E269" s="53" t="s">
        <v>18194</v>
      </c>
      <c r="F269" s="59">
        <v>97.846259242323299</v>
      </c>
      <c r="G269" s="59">
        <v>105.135791242702</v>
      </c>
      <c r="H269" s="59">
        <v>103.4012602482</v>
      </c>
      <c r="I269" s="59">
        <v>102.10617467264601</v>
      </c>
      <c r="J269" s="59">
        <v>112.694489282878</v>
      </c>
      <c r="K269" s="59">
        <v>111.14581468933299</v>
      </c>
      <c r="L269" s="59">
        <v>105.362782845838</v>
      </c>
      <c r="M269" s="60">
        <v>0.44554740229027201</v>
      </c>
      <c r="N269" s="60">
        <v>0.46661019898781902</v>
      </c>
      <c r="O269" s="60">
        <v>0.44749166904253401</v>
      </c>
      <c r="P269" s="60">
        <v>0.43109511486476898</v>
      </c>
      <c r="Q269" s="60">
        <v>0.409741374059784</v>
      </c>
      <c r="R269" s="60">
        <v>0.41520648585082298</v>
      </c>
      <c r="S269" s="60">
        <v>0.36873791319553501</v>
      </c>
    </row>
    <row r="270" spans="1:19" x14ac:dyDescent="0.3">
      <c r="A270" s="61" t="s">
        <v>8918</v>
      </c>
      <c r="B270" s="61" t="s">
        <v>8919</v>
      </c>
      <c r="C270" s="53" t="s">
        <v>40</v>
      </c>
      <c r="D270" s="53" t="s">
        <v>54</v>
      </c>
      <c r="E270" s="53" t="s">
        <v>18194</v>
      </c>
      <c r="F270" s="59">
        <v>85.474715672410596</v>
      </c>
      <c r="G270" s="59">
        <v>97.207239816028206</v>
      </c>
      <c r="H270" s="59">
        <v>104.81437105510599</v>
      </c>
      <c r="I270" s="59">
        <v>97.528709580096404</v>
      </c>
      <c r="J270" s="59">
        <v>112.47457213195599</v>
      </c>
      <c r="K270" s="59">
        <v>114.088247097351</v>
      </c>
      <c r="L270" s="59">
        <v>107.981575888468</v>
      </c>
      <c r="M270" s="60">
        <v>0.65815568326473195</v>
      </c>
      <c r="N270" s="60">
        <v>0.691804253979174</v>
      </c>
      <c r="O270" s="60">
        <v>0.66139741475388703</v>
      </c>
      <c r="P270" s="60">
        <v>0.63412256987261095</v>
      </c>
      <c r="Q270" s="60">
        <v>0.60227655089185395</v>
      </c>
      <c r="R270" s="60">
        <v>0.61190380683410095</v>
      </c>
      <c r="S270" s="60">
        <v>0.547257058585223</v>
      </c>
    </row>
    <row r="271" spans="1:19" x14ac:dyDescent="0.3">
      <c r="A271" s="61" t="s">
        <v>2839</v>
      </c>
      <c r="B271" s="61" t="s">
        <v>2840</v>
      </c>
      <c r="C271" s="53" t="s">
        <v>40</v>
      </c>
      <c r="D271" s="53" t="s">
        <v>54</v>
      </c>
      <c r="E271" s="53" t="s">
        <v>18193</v>
      </c>
      <c r="F271" s="59">
        <v>100.869645931867</v>
      </c>
      <c r="G271" s="59">
        <v>113.070163940401</v>
      </c>
      <c r="H271" s="59">
        <v>103.923711456031</v>
      </c>
      <c r="I271" s="59">
        <v>106.768748011345</v>
      </c>
      <c r="J271" s="59">
        <v>122.09045800136801</v>
      </c>
      <c r="K271" s="59">
        <v>114.53142077219501</v>
      </c>
      <c r="L271" s="59">
        <v>109.48049656903299</v>
      </c>
      <c r="M271" s="60">
        <v>0.717738394369553</v>
      </c>
      <c r="N271" s="60">
        <v>0.75713436308950499</v>
      </c>
      <c r="O271" s="60">
        <v>0.72201369947387695</v>
      </c>
      <c r="P271" s="60">
        <v>0.69064029486610201</v>
      </c>
      <c r="Q271" s="60">
        <v>0.65414824632772095</v>
      </c>
      <c r="R271" s="60">
        <v>0.66505061567923696</v>
      </c>
      <c r="S271" s="60">
        <v>0.57491244487905002</v>
      </c>
    </row>
    <row r="272" spans="1:19" x14ac:dyDescent="0.3">
      <c r="A272" s="61" t="s">
        <v>2793</v>
      </c>
      <c r="B272" s="61" t="s">
        <v>2794</v>
      </c>
      <c r="C272" s="53" t="s">
        <v>50</v>
      </c>
      <c r="D272" s="53" t="s">
        <v>54</v>
      </c>
      <c r="E272" s="53" t="s">
        <v>18193</v>
      </c>
      <c r="F272" s="59">
        <v>90.339755458144694</v>
      </c>
      <c r="G272" s="59">
        <v>101.68580117149899</v>
      </c>
      <c r="H272" s="59">
        <v>82.416180860634199</v>
      </c>
      <c r="I272" s="59">
        <v>91.416461236385899</v>
      </c>
      <c r="J272" s="59">
        <v>86.992414254022506</v>
      </c>
      <c r="K272" s="59">
        <v>101.227255322755</v>
      </c>
      <c r="L272" s="59">
        <v>118.904412382728</v>
      </c>
      <c r="M272" s="60">
        <v>0.608519382116532</v>
      </c>
      <c r="N272" s="60">
        <v>0.64800251709874501</v>
      </c>
      <c r="O272" s="60">
        <v>0.604887413079222</v>
      </c>
      <c r="P272" s="60">
        <v>0.58247302216835795</v>
      </c>
      <c r="Q272" s="60">
        <v>0.54803698142088997</v>
      </c>
      <c r="R272" s="60">
        <v>0.55147588531377301</v>
      </c>
      <c r="S272" s="60">
        <v>0.47623634633389</v>
      </c>
    </row>
    <row r="273" spans="1:19" x14ac:dyDescent="0.3">
      <c r="A273" s="61" t="s">
        <v>1084</v>
      </c>
      <c r="B273" s="61" t="s">
        <v>1085</v>
      </c>
      <c r="C273" s="53" t="s">
        <v>50</v>
      </c>
      <c r="D273" s="53" t="s">
        <v>54</v>
      </c>
      <c r="E273" s="53" t="s">
        <v>18193</v>
      </c>
      <c r="F273" s="59">
        <v>104.88287910526</v>
      </c>
      <c r="G273" s="59">
        <v>104.11210824922701</v>
      </c>
      <c r="H273" s="59">
        <v>90.124690667406696</v>
      </c>
      <c r="I273" s="59">
        <v>92.124243682686298</v>
      </c>
      <c r="J273" s="59">
        <v>94.881354487642</v>
      </c>
      <c r="K273" s="59">
        <v>86.374584868392304</v>
      </c>
      <c r="L273" s="59">
        <v>99.8484473997093</v>
      </c>
      <c r="M273" s="60">
        <v>0.66557041321996901</v>
      </c>
      <c r="N273" s="60">
        <v>0.70303371813715199</v>
      </c>
      <c r="O273" s="60">
        <v>0.66854547514534002</v>
      </c>
      <c r="P273" s="60">
        <v>0.63452583169065302</v>
      </c>
      <c r="Q273" s="60">
        <v>0.59540528151845795</v>
      </c>
      <c r="R273" s="60">
        <v>0.60718146189433897</v>
      </c>
      <c r="S273" s="60">
        <v>0.51791909231632505</v>
      </c>
    </row>
    <row r="274" spans="1:19" x14ac:dyDescent="0.3">
      <c r="A274" s="61" t="s">
        <v>2359</v>
      </c>
      <c r="B274" s="61" t="s">
        <v>2360</v>
      </c>
      <c r="C274" s="53" t="s">
        <v>50</v>
      </c>
      <c r="D274" s="53" t="s">
        <v>54</v>
      </c>
      <c r="E274" s="53" t="s">
        <v>18193</v>
      </c>
      <c r="F274" s="59">
        <v>90.421572237252605</v>
      </c>
      <c r="G274" s="59">
        <v>99.758602381425106</v>
      </c>
      <c r="H274" s="59">
        <v>85.052984125875994</v>
      </c>
      <c r="I274" s="59">
        <v>91.851515501004798</v>
      </c>
      <c r="J274" s="59">
        <v>97.972433132359498</v>
      </c>
      <c r="K274" s="59">
        <v>99.089942778974006</v>
      </c>
      <c r="L274" s="59">
        <v>102.898946452375</v>
      </c>
      <c r="M274" s="60">
        <v>0.64585149592719304</v>
      </c>
      <c r="N274" s="60">
        <v>0.63578000692044501</v>
      </c>
      <c r="O274" s="60">
        <v>0.59587280147968302</v>
      </c>
      <c r="P274" s="60">
        <v>0.61339960020513695</v>
      </c>
      <c r="Q274" s="60">
        <v>0.57857121740842898</v>
      </c>
      <c r="R274" s="60">
        <v>0.55633615498303401</v>
      </c>
      <c r="S274" s="60">
        <v>0.41390396615791802</v>
      </c>
    </row>
    <row r="275" spans="1:19" x14ac:dyDescent="0.3">
      <c r="A275" s="61" t="s">
        <v>11323</v>
      </c>
      <c r="B275" s="61" t="s">
        <v>11324</v>
      </c>
      <c r="C275" s="53" t="s">
        <v>50</v>
      </c>
      <c r="D275" s="53" t="s">
        <v>54</v>
      </c>
      <c r="E275" s="53" t="s">
        <v>18194</v>
      </c>
      <c r="F275" s="59">
        <v>88.127807703079398</v>
      </c>
      <c r="G275" s="59">
        <v>98.678796027786802</v>
      </c>
      <c r="H275" s="59">
        <v>88.941658098191994</v>
      </c>
      <c r="I275" s="59">
        <v>94.114631260592503</v>
      </c>
      <c r="J275" s="59">
        <v>94.477328508375706</v>
      </c>
      <c r="K275" s="59">
        <v>96.869384675572206</v>
      </c>
      <c r="L275" s="59">
        <v>102.898946452375</v>
      </c>
      <c r="M275" s="60">
        <v>0.54240571826704398</v>
      </c>
      <c r="N275" s="60">
        <v>0.54947512029053502</v>
      </c>
      <c r="O275" s="60">
        <v>0.52088691880746196</v>
      </c>
      <c r="P275" s="60">
        <v>0.515005415901574</v>
      </c>
      <c r="Q275" s="60">
        <v>0.49032701005533003</v>
      </c>
      <c r="R275" s="60">
        <v>0.48758922820231798</v>
      </c>
      <c r="S275" s="60">
        <v>0.41390396615791802</v>
      </c>
    </row>
    <row r="276" spans="1:19" x14ac:dyDescent="0.3">
      <c r="A276" s="61" t="s">
        <v>2361</v>
      </c>
      <c r="B276" s="61" t="s">
        <v>2362</v>
      </c>
      <c r="C276" s="53" t="s">
        <v>50</v>
      </c>
      <c r="D276" s="53" t="s">
        <v>54</v>
      </c>
      <c r="E276" s="53" t="s">
        <v>18193</v>
      </c>
      <c r="F276" s="59">
        <v>79.611107013226302</v>
      </c>
      <c r="G276" s="59">
        <v>98.678796027786802</v>
      </c>
      <c r="H276" s="59">
        <v>88.941658098191994</v>
      </c>
      <c r="I276" s="59">
        <v>94.114631260592503</v>
      </c>
      <c r="J276" s="59">
        <v>94.477328508375706</v>
      </c>
      <c r="K276" s="59">
        <v>96.869384675572206</v>
      </c>
      <c r="L276" s="59">
        <v>102.898946452375</v>
      </c>
      <c r="M276" s="60">
        <v>0.64585149592719304</v>
      </c>
      <c r="N276" s="60">
        <v>0.54947512029053502</v>
      </c>
      <c r="O276" s="60">
        <v>0.52088691880746196</v>
      </c>
      <c r="P276" s="60">
        <v>0.515005415901574</v>
      </c>
      <c r="Q276" s="60">
        <v>0.49032701005533003</v>
      </c>
      <c r="R276" s="60">
        <v>0.48758922820231798</v>
      </c>
      <c r="S276" s="60">
        <v>0.41390396615791802</v>
      </c>
    </row>
    <row r="277" spans="1:19" x14ac:dyDescent="0.3">
      <c r="A277" s="61" t="s">
        <v>11317</v>
      </c>
      <c r="B277" s="61" t="s">
        <v>11318</v>
      </c>
      <c r="C277" s="53" t="s">
        <v>40</v>
      </c>
      <c r="D277" s="53" t="s">
        <v>54</v>
      </c>
      <c r="E277" s="53" t="s">
        <v>18194</v>
      </c>
      <c r="F277" s="59">
        <v>88.127807703079398</v>
      </c>
      <c r="G277" s="59">
        <v>98.678796027786802</v>
      </c>
      <c r="H277" s="59">
        <v>88.941658098191994</v>
      </c>
      <c r="I277" s="59">
        <v>94.114631260592503</v>
      </c>
      <c r="J277" s="59">
        <v>94.477328508375706</v>
      </c>
      <c r="K277" s="59">
        <v>96.869384675572206</v>
      </c>
      <c r="L277" s="59">
        <v>102.898946452375</v>
      </c>
      <c r="M277" s="60">
        <v>0.54240571826704398</v>
      </c>
      <c r="N277" s="60">
        <v>0.54947512029053502</v>
      </c>
      <c r="O277" s="60">
        <v>0.52088691880746196</v>
      </c>
      <c r="P277" s="60">
        <v>0.515005415901574</v>
      </c>
      <c r="Q277" s="60">
        <v>0.49032701005533003</v>
      </c>
      <c r="R277" s="60">
        <v>0.48758922820231798</v>
      </c>
      <c r="S277" s="60">
        <v>0.41390396615791802</v>
      </c>
    </row>
    <row r="278" spans="1:19" x14ac:dyDescent="0.3">
      <c r="A278" s="61" t="s">
        <v>11321</v>
      </c>
      <c r="B278" s="61" t="s">
        <v>11322</v>
      </c>
      <c r="C278" s="53" t="s">
        <v>50</v>
      </c>
      <c r="D278" s="53" t="s">
        <v>54</v>
      </c>
      <c r="E278" s="53" t="s">
        <v>18194</v>
      </c>
      <c r="F278" s="59">
        <v>88.127807703079398</v>
      </c>
      <c r="G278" s="59">
        <v>98.678796027786802</v>
      </c>
      <c r="H278" s="59">
        <v>88.941658098191994</v>
      </c>
      <c r="I278" s="59">
        <v>94.114631260592503</v>
      </c>
      <c r="J278" s="59">
        <v>94.477328508375706</v>
      </c>
      <c r="K278" s="59">
        <v>96.869384675572206</v>
      </c>
      <c r="L278" s="59">
        <v>102.898946452375</v>
      </c>
      <c r="M278" s="60">
        <v>0.54240571826704398</v>
      </c>
      <c r="N278" s="60">
        <v>0.54947512029053502</v>
      </c>
      <c r="O278" s="60">
        <v>0.52088691880746196</v>
      </c>
      <c r="P278" s="60">
        <v>0.515005415901574</v>
      </c>
      <c r="Q278" s="60">
        <v>0.49032701005533003</v>
      </c>
      <c r="R278" s="60">
        <v>0.48758922820231798</v>
      </c>
      <c r="S278" s="60">
        <v>0.41390396615791802</v>
      </c>
    </row>
    <row r="279" spans="1:19" x14ac:dyDescent="0.3">
      <c r="A279" s="61" t="s">
        <v>11325</v>
      </c>
      <c r="B279" s="61" t="s">
        <v>11326</v>
      </c>
      <c r="C279" s="53" t="s">
        <v>50</v>
      </c>
      <c r="D279" s="53" t="s">
        <v>54</v>
      </c>
      <c r="E279" s="53" t="s">
        <v>18194</v>
      </c>
      <c r="F279" s="59">
        <v>88.127807703079398</v>
      </c>
      <c r="G279" s="59">
        <v>98.678796027786802</v>
      </c>
      <c r="H279" s="59">
        <v>88.941658098191994</v>
      </c>
      <c r="I279" s="59">
        <v>94.114631260592503</v>
      </c>
      <c r="J279" s="59">
        <v>94.477328508375706</v>
      </c>
      <c r="K279" s="59">
        <v>96.869384675572206</v>
      </c>
      <c r="L279" s="59">
        <v>102.898946452375</v>
      </c>
      <c r="M279" s="60">
        <v>0.54240571826704398</v>
      </c>
      <c r="N279" s="60">
        <v>0.54947512029053502</v>
      </c>
      <c r="O279" s="60">
        <v>0.52088691880746196</v>
      </c>
      <c r="P279" s="60">
        <v>0.515005415901574</v>
      </c>
      <c r="Q279" s="60">
        <v>0.49032701005533003</v>
      </c>
      <c r="R279" s="60">
        <v>0.48758922820231798</v>
      </c>
      <c r="S279" s="60">
        <v>0.41390396615791802</v>
      </c>
    </row>
    <row r="280" spans="1:19" x14ac:dyDescent="0.3">
      <c r="A280" s="61" t="s">
        <v>11319</v>
      </c>
      <c r="B280" s="61" t="s">
        <v>11320</v>
      </c>
      <c r="C280" s="53" t="s">
        <v>40</v>
      </c>
      <c r="D280" s="53" t="s">
        <v>54</v>
      </c>
      <c r="E280" s="53" t="s">
        <v>18194</v>
      </c>
      <c r="F280" s="59">
        <v>88.127807703079398</v>
      </c>
      <c r="G280" s="59">
        <v>98.678796027786802</v>
      </c>
      <c r="H280" s="59">
        <v>88.941658098191994</v>
      </c>
      <c r="I280" s="59">
        <v>94.114631260592503</v>
      </c>
      <c r="J280" s="59">
        <v>94.477328508375706</v>
      </c>
      <c r="K280" s="59">
        <v>96.869384675572206</v>
      </c>
      <c r="L280" s="59">
        <v>102.898946452375</v>
      </c>
      <c r="M280" s="60">
        <v>0.54240571826704398</v>
      </c>
      <c r="N280" s="60">
        <v>0.54947512029053502</v>
      </c>
      <c r="O280" s="60">
        <v>0.52088691880746196</v>
      </c>
      <c r="P280" s="60">
        <v>0.515005415901574</v>
      </c>
      <c r="Q280" s="60">
        <v>0.49032701005533003</v>
      </c>
      <c r="R280" s="60">
        <v>0.48758922820231798</v>
      </c>
      <c r="S280" s="60">
        <v>0.41390396615791802</v>
      </c>
    </row>
    <row r="281" spans="1:19" x14ac:dyDescent="0.3">
      <c r="A281" s="61" t="s">
        <v>10647</v>
      </c>
      <c r="B281" s="61" t="s">
        <v>10648</v>
      </c>
      <c r="C281" s="53" t="s">
        <v>40</v>
      </c>
      <c r="D281" s="53" t="s">
        <v>54</v>
      </c>
      <c r="E281" s="53" t="s">
        <v>18194</v>
      </c>
      <c r="F281" s="59">
        <v>94.255993692940706</v>
      </c>
      <c r="G281" s="59">
        <v>100.62439489631301</v>
      </c>
      <c r="H281" s="59">
        <v>105.927355145576</v>
      </c>
      <c r="I281" s="59">
        <v>95.362206792568102</v>
      </c>
      <c r="J281" s="59">
        <v>93.2961750626352</v>
      </c>
      <c r="K281" s="59">
        <v>107.37430925260701</v>
      </c>
      <c r="L281" s="59">
        <v>108.592227640679</v>
      </c>
      <c r="M281" s="60">
        <v>0.46761789449693703</v>
      </c>
      <c r="N281" s="60">
        <v>0.49549434057819702</v>
      </c>
      <c r="O281" s="60">
        <v>0.46665591343377699</v>
      </c>
      <c r="P281" s="60">
        <v>0.44804510117811502</v>
      </c>
      <c r="Q281" s="60">
        <v>0.42043137697292099</v>
      </c>
      <c r="R281" s="60">
        <v>0.42463172086532902</v>
      </c>
      <c r="S281" s="60">
        <v>0.36181633640938798</v>
      </c>
    </row>
    <row r="282" spans="1:19" x14ac:dyDescent="0.3">
      <c r="A282" s="61" t="s">
        <v>2527</v>
      </c>
      <c r="B282" s="61" t="s">
        <v>2528</v>
      </c>
      <c r="C282" s="53" t="s">
        <v>50</v>
      </c>
      <c r="D282" s="53" t="s">
        <v>54</v>
      </c>
      <c r="E282" s="53" t="s">
        <v>18193</v>
      </c>
      <c r="F282" s="59">
        <v>96.678966474333805</v>
      </c>
      <c r="G282" s="59">
        <v>96.511239847970202</v>
      </c>
      <c r="H282" s="59">
        <v>89.179036204349401</v>
      </c>
      <c r="I282" s="59">
        <v>103.528207791954</v>
      </c>
      <c r="J282" s="59">
        <v>101.210683017685</v>
      </c>
      <c r="K282" s="59">
        <v>108.914868090474</v>
      </c>
      <c r="L282" s="59">
        <v>127.708858771316</v>
      </c>
      <c r="M282" s="60">
        <v>0.697280877695867</v>
      </c>
      <c r="N282" s="60">
        <v>0.73561634459458303</v>
      </c>
      <c r="O282" s="60">
        <v>0.69423398805261305</v>
      </c>
      <c r="P282" s="60">
        <v>0.66640658299856403</v>
      </c>
      <c r="Q282" s="60">
        <v>0.62553018238980895</v>
      </c>
      <c r="R282" s="60">
        <v>0.63352621063993797</v>
      </c>
      <c r="S282" s="60">
        <v>0.539831068795247</v>
      </c>
    </row>
    <row r="283" spans="1:19" x14ac:dyDescent="0.3">
      <c r="A283" s="61" t="s">
        <v>11501</v>
      </c>
      <c r="B283" s="61" t="s">
        <v>11502</v>
      </c>
      <c r="C283" s="53" t="s">
        <v>50</v>
      </c>
      <c r="D283" s="53" t="s">
        <v>54</v>
      </c>
      <c r="E283" s="53" t="s">
        <v>18194</v>
      </c>
      <c r="F283" s="59">
        <v>94.089891430842798</v>
      </c>
      <c r="G283" s="59">
        <v>88.427396489765101</v>
      </c>
      <c r="H283" s="59">
        <v>86.715311685725894</v>
      </c>
      <c r="I283" s="59">
        <v>98.575604640075198</v>
      </c>
      <c r="J283" s="59">
        <v>96.464907577782398</v>
      </c>
      <c r="K283" s="59">
        <v>101.714327844018</v>
      </c>
      <c r="L283" s="59">
        <v>122.109078400565</v>
      </c>
      <c r="M283" s="60">
        <v>0.471887760011582</v>
      </c>
      <c r="N283" s="60">
        <v>0.50159866425625299</v>
      </c>
      <c r="O283" s="60">
        <v>0.46792015903110101</v>
      </c>
      <c r="P283" s="60">
        <v>0.44838775450466201</v>
      </c>
      <c r="Q283" s="60">
        <v>0.41678089686675801</v>
      </c>
      <c r="R283" s="60">
        <v>0.420978036771465</v>
      </c>
      <c r="S283" s="60">
        <v>0.34924311616221299</v>
      </c>
    </row>
    <row r="284" spans="1:19" x14ac:dyDescent="0.3">
      <c r="A284" s="61" t="s">
        <v>11499</v>
      </c>
      <c r="B284" s="61" t="s">
        <v>11500</v>
      </c>
      <c r="C284" s="53" t="s">
        <v>50</v>
      </c>
      <c r="D284" s="53" t="s">
        <v>54</v>
      </c>
      <c r="E284" s="53" t="s">
        <v>18194</v>
      </c>
      <c r="F284" s="59">
        <v>94.089891430842798</v>
      </c>
      <c r="G284" s="59">
        <v>88.427396489765101</v>
      </c>
      <c r="H284" s="59">
        <v>86.715311685725894</v>
      </c>
      <c r="I284" s="59">
        <v>98.575604640075198</v>
      </c>
      <c r="J284" s="59">
        <v>96.464907577782398</v>
      </c>
      <c r="K284" s="59">
        <v>101.714327844018</v>
      </c>
      <c r="L284" s="59">
        <v>122.109078400565</v>
      </c>
      <c r="M284" s="60">
        <v>0.471887760011582</v>
      </c>
      <c r="N284" s="60">
        <v>0.50159866425625299</v>
      </c>
      <c r="O284" s="60">
        <v>0.46792015903110101</v>
      </c>
      <c r="P284" s="60">
        <v>0.44838775450466201</v>
      </c>
      <c r="Q284" s="60">
        <v>0.41678089686675801</v>
      </c>
      <c r="R284" s="60">
        <v>0.420978036771465</v>
      </c>
      <c r="S284" s="60">
        <v>0.34924311616221299</v>
      </c>
    </row>
    <row r="285" spans="1:19" x14ac:dyDescent="0.3">
      <c r="A285" s="61" t="s">
        <v>11497</v>
      </c>
      <c r="B285" s="61" t="s">
        <v>11498</v>
      </c>
      <c r="C285" s="53" t="s">
        <v>50</v>
      </c>
      <c r="D285" s="53" t="s">
        <v>54</v>
      </c>
      <c r="E285" s="53" t="s">
        <v>18194</v>
      </c>
      <c r="F285" s="59">
        <v>94.089891430842798</v>
      </c>
      <c r="G285" s="59">
        <v>88.427396489765101</v>
      </c>
      <c r="H285" s="59">
        <v>86.715311685725894</v>
      </c>
      <c r="I285" s="59">
        <v>98.575604640075198</v>
      </c>
      <c r="J285" s="59">
        <v>96.464907577782398</v>
      </c>
      <c r="K285" s="59">
        <v>101.714327844018</v>
      </c>
      <c r="L285" s="59">
        <v>122.109078400565</v>
      </c>
      <c r="M285" s="60">
        <v>0.471887760011582</v>
      </c>
      <c r="N285" s="60">
        <v>0.50159866425625299</v>
      </c>
      <c r="O285" s="60">
        <v>0.46792015903110101</v>
      </c>
      <c r="P285" s="60">
        <v>0.44838775450466201</v>
      </c>
      <c r="Q285" s="60">
        <v>0.41678089686675801</v>
      </c>
      <c r="R285" s="60">
        <v>0.420978036771465</v>
      </c>
      <c r="S285" s="60">
        <v>0.34924311616221299</v>
      </c>
    </row>
    <row r="286" spans="1:19" x14ac:dyDescent="0.3">
      <c r="A286" s="61" t="s">
        <v>11493</v>
      </c>
      <c r="B286" s="61" t="s">
        <v>11494</v>
      </c>
      <c r="C286" s="53" t="s">
        <v>40</v>
      </c>
      <c r="D286" s="53" t="s">
        <v>54</v>
      </c>
      <c r="E286" s="53" t="s">
        <v>18194</v>
      </c>
      <c r="F286" s="59">
        <v>94.089891430842798</v>
      </c>
      <c r="G286" s="59">
        <v>88.427396489765101</v>
      </c>
      <c r="H286" s="59">
        <v>86.715311685725894</v>
      </c>
      <c r="I286" s="59">
        <v>98.575604640075198</v>
      </c>
      <c r="J286" s="59">
        <v>96.464907577782398</v>
      </c>
      <c r="K286" s="59">
        <v>101.714327844018</v>
      </c>
      <c r="L286" s="59">
        <v>122.109078400565</v>
      </c>
      <c r="M286" s="60">
        <v>0.471887760011582</v>
      </c>
      <c r="N286" s="60">
        <v>0.50159866425625299</v>
      </c>
      <c r="O286" s="60">
        <v>0.46792015903110101</v>
      </c>
      <c r="P286" s="60">
        <v>0.44838775450466201</v>
      </c>
      <c r="Q286" s="60">
        <v>0.41678089686675801</v>
      </c>
      <c r="R286" s="60">
        <v>0.420978036771465</v>
      </c>
      <c r="S286" s="60">
        <v>0.34924311616221299</v>
      </c>
    </row>
    <row r="287" spans="1:19" x14ac:dyDescent="0.3">
      <c r="A287" s="61" t="s">
        <v>11491</v>
      </c>
      <c r="B287" s="61" t="s">
        <v>11492</v>
      </c>
      <c r="C287" s="53" t="s">
        <v>40</v>
      </c>
      <c r="D287" s="53" t="s">
        <v>54</v>
      </c>
      <c r="E287" s="53" t="s">
        <v>18194</v>
      </c>
      <c r="F287" s="59">
        <v>94.089891430842798</v>
      </c>
      <c r="G287" s="59">
        <v>88.427396489765101</v>
      </c>
      <c r="H287" s="59">
        <v>86.715311685725894</v>
      </c>
      <c r="I287" s="59">
        <v>98.575604640075198</v>
      </c>
      <c r="J287" s="59">
        <v>96.464907577782398</v>
      </c>
      <c r="K287" s="59">
        <v>101.714327844018</v>
      </c>
      <c r="L287" s="59">
        <v>122.109078400565</v>
      </c>
      <c r="M287" s="60">
        <v>0.471887760011582</v>
      </c>
      <c r="N287" s="60">
        <v>0.50159866425625299</v>
      </c>
      <c r="O287" s="60">
        <v>0.46792015903110101</v>
      </c>
      <c r="P287" s="60">
        <v>0.44838775450466201</v>
      </c>
      <c r="Q287" s="60">
        <v>0.41678089686675801</v>
      </c>
      <c r="R287" s="60">
        <v>0.420978036771465</v>
      </c>
      <c r="S287" s="60">
        <v>0.34924311616221299</v>
      </c>
    </row>
    <row r="288" spans="1:19" x14ac:dyDescent="0.3">
      <c r="A288" s="61" t="s">
        <v>11487</v>
      </c>
      <c r="B288" s="61" t="s">
        <v>11488</v>
      </c>
      <c r="C288" s="53" t="s">
        <v>40</v>
      </c>
      <c r="D288" s="53" t="s">
        <v>54</v>
      </c>
      <c r="E288" s="53" t="s">
        <v>18194</v>
      </c>
      <c r="F288" s="59">
        <v>94.089891430842798</v>
      </c>
      <c r="G288" s="59">
        <v>88.427396489765101</v>
      </c>
      <c r="H288" s="59">
        <v>86.715311685725894</v>
      </c>
      <c r="I288" s="59">
        <v>98.575604640075198</v>
      </c>
      <c r="J288" s="59">
        <v>96.464907577782398</v>
      </c>
      <c r="K288" s="59">
        <v>101.714327844018</v>
      </c>
      <c r="L288" s="59">
        <v>122.109078400565</v>
      </c>
      <c r="M288" s="60">
        <v>0.471887760011582</v>
      </c>
      <c r="N288" s="60">
        <v>0.50159866425625299</v>
      </c>
      <c r="O288" s="60">
        <v>0.46792015903110101</v>
      </c>
      <c r="P288" s="60">
        <v>0.44838775450466201</v>
      </c>
      <c r="Q288" s="60">
        <v>0.41678089686675801</v>
      </c>
      <c r="R288" s="60">
        <v>0.420978036771465</v>
      </c>
      <c r="S288" s="60">
        <v>0.34924311616221299</v>
      </c>
    </row>
    <row r="289" spans="1:19" x14ac:dyDescent="0.3">
      <c r="A289" s="61" t="s">
        <v>11495</v>
      </c>
      <c r="B289" s="61" t="s">
        <v>11496</v>
      </c>
      <c r="C289" s="53" t="s">
        <v>40</v>
      </c>
      <c r="D289" s="53" t="s">
        <v>54</v>
      </c>
      <c r="E289" s="53" t="s">
        <v>18194</v>
      </c>
      <c r="F289" s="59">
        <v>94.089891430842798</v>
      </c>
      <c r="G289" s="59">
        <v>88.427396489765101</v>
      </c>
      <c r="H289" s="59">
        <v>86.715311685725894</v>
      </c>
      <c r="I289" s="59">
        <v>98.575604640075198</v>
      </c>
      <c r="J289" s="59">
        <v>96.464907577782398</v>
      </c>
      <c r="K289" s="59">
        <v>101.714327844018</v>
      </c>
      <c r="L289" s="59">
        <v>122.109078400565</v>
      </c>
      <c r="M289" s="60">
        <v>0.471887760011582</v>
      </c>
      <c r="N289" s="60">
        <v>0.50159866425625299</v>
      </c>
      <c r="O289" s="60">
        <v>0.46792015903110101</v>
      </c>
      <c r="P289" s="60">
        <v>0.44838775450466201</v>
      </c>
      <c r="Q289" s="60">
        <v>0.41678089686675801</v>
      </c>
      <c r="R289" s="60">
        <v>0.420978036771465</v>
      </c>
      <c r="S289" s="60">
        <v>0.34924311616221299</v>
      </c>
    </row>
    <row r="290" spans="1:19" x14ac:dyDescent="0.3">
      <c r="A290" s="61" t="s">
        <v>55</v>
      </c>
      <c r="B290" s="61" t="s">
        <v>56</v>
      </c>
      <c r="C290" s="53" t="s">
        <v>50</v>
      </c>
      <c r="D290" s="53" t="s">
        <v>54</v>
      </c>
      <c r="E290" s="53" t="s">
        <v>18193</v>
      </c>
      <c r="F290" s="59">
        <v>95.704063295401198</v>
      </c>
      <c r="G290" s="59">
        <v>88.891061384020801</v>
      </c>
      <c r="H290" s="59">
        <v>109.627140293458</v>
      </c>
      <c r="I290" s="59">
        <v>88.026225952270806</v>
      </c>
      <c r="J290" s="59">
        <v>100.89171869525801</v>
      </c>
      <c r="K290" s="59">
        <v>103.368110962668</v>
      </c>
      <c r="L290" s="59">
        <v>102.837328777397</v>
      </c>
      <c r="M290" s="60">
        <v>0.62038918494498396</v>
      </c>
      <c r="N290" s="60">
        <v>0.65968790146797196</v>
      </c>
      <c r="O290" s="60">
        <v>0.61670980746011295</v>
      </c>
      <c r="P290" s="60">
        <v>0.59195739292209604</v>
      </c>
      <c r="Q290" s="60">
        <v>0.55504365314919502</v>
      </c>
      <c r="R290" s="60">
        <v>0.56060536556217599</v>
      </c>
      <c r="S290" s="60">
        <v>0.48313713701317301</v>
      </c>
    </row>
    <row r="291" spans="1:19" x14ac:dyDescent="0.3">
      <c r="A291" s="61" t="s">
        <v>8424</v>
      </c>
      <c r="B291" s="61" t="s">
        <v>8425</v>
      </c>
      <c r="C291" s="53" t="s">
        <v>50</v>
      </c>
      <c r="D291" s="53" t="s">
        <v>54</v>
      </c>
      <c r="E291" s="53" t="s">
        <v>18194</v>
      </c>
      <c r="F291" s="59">
        <v>96.829913516226895</v>
      </c>
      <c r="G291" s="59">
        <v>95.873744967780993</v>
      </c>
      <c r="H291" s="59">
        <v>113.94578786532701</v>
      </c>
      <c r="I291" s="59">
        <v>91.741845174096696</v>
      </c>
      <c r="J291" s="59">
        <v>96.511598348797705</v>
      </c>
      <c r="K291" s="59">
        <v>105.83157181193999</v>
      </c>
      <c r="L291" s="59">
        <v>93.987817383333805</v>
      </c>
      <c r="M291" s="60">
        <v>0.53570954800996395</v>
      </c>
      <c r="N291" s="60">
        <v>0.561277124864486</v>
      </c>
      <c r="O291" s="60">
        <v>0.53605983682142799</v>
      </c>
      <c r="P291" s="60">
        <v>0.51639734988441999</v>
      </c>
      <c r="Q291" s="60">
        <v>0.49128649788516499</v>
      </c>
      <c r="R291" s="60">
        <v>0.49734293819283498</v>
      </c>
      <c r="S291" s="60">
        <v>0.44864097960788202</v>
      </c>
    </row>
    <row r="292" spans="1:19" x14ac:dyDescent="0.3">
      <c r="A292" s="61" t="s">
        <v>8522</v>
      </c>
      <c r="B292" s="61" t="s">
        <v>8523</v>
      </c>
      <c r="C292" s="53" t="s">
        <v>50</v>
      </c>
      <c r="D292" s="53" t="s">
        <v>54</v>
      </c>
      <c r="E292" s="53" t="s">
        <v>18194</v>
      </c>
      <c r="F292" s="59">
        <v>102.18764979482999</v>
      </c>
      <c r="G292" s="59">
        <v>102.30314499273</v>
      </c>
      <c r="H292" s="59">
        <v>103.01992722298</v>
      </c>
      <c r="I292" s="59">
        <v>106.363187333336</v>
      </c>
      <c r="J292" s="59">
        <v>100.429603123153</v>
      </c>
      <c r="K292" s="59">
        <v>99.621320628074699</v>
      </c>
      <c r="L292" s="59">
        <v>94.030957010866103</v>
      </c>
      <c r="M292" s="60">
        <v>0.38665424694546902</v>
      </c>
      <c r="N292" s="60">
        <v>0.40417923988537302</v>
      </c>
      <c r="O292" s="60">
        <v>0.38625217153323799</v>
      </c>
      <c r="P292" s="60">
        <v>0.37330537954814402</v>
      </c>
      <c r="Q292" s="60">
        <v>0.35420796829505502</v>
      </c>
      <c r="R292" s="60">
        <v>0.358037735309021</v>
      </c>
      <c r="S292" s="60">
        <v>0.31578740714581299</v>
      </c>
    </row>
    <row r="293" spans="1:19" x14ac:dyDescent="0.3">
      <c r="A293" s="61" t="s">
        <v>66</v>
      </c>
      <c r="B293" s="61" t="s">
        <v>67</v>
      </c>
      <c r="C293" s="53" t="s">
        <v>40</v>
      </c>
      <c r="D293" s="53" t="s">
        <v>54</v>
      </c>
      <c r="E293" s="53" t="s">
        <v>18193</v>
      </c>
      <c r="F293" s="59">
        <v>106.324012305219</v>
      </c>
      <c r="G293" s="59">
        <v>107.54573831495</v>
      </c>
      <c r="H293" s="59">
        <v>103.793032463556</v>
      </c>
      <c r="I293" s="59">
        <v>110.499161750726</v>
      </c>
      <c r="J293" s="59">
        <v>107.182082751381</v>
      </c>
      <c r="K293" s="59">
        <v>99.565161407739296</v>
      </c>
      <c r="L293" s="59">
        <v>91.571077408595798</v>
      </c>
      <c r="M293" s="60">
        <v>0.71024032740764198</v>
      </c>
      <c r="N293" s="60">
        <v>0.74459090408805495</v>
      </c>
      <c r="O293" s="60">
        <v>0.70933425021695895</v>
      </c>
      <c r="P293" s="60">
        <v>0.68306327783751897</v>
      </c>
      <c r="Q293" s="60">
        <v>0.64826561333513</v>
      </c>
      <c r="R293" s="60">
        <v>0.65656817074853202</v>
      </c>
      <c r="S293" s="60">
        <v>0.57041190303782996</v>
      </c>
    </row>
    <row r="294" spans="1:19" x14ac:dyDescent="0.3">
      <c r="A294" s="61" t="s">
        <v>52</v>
      </c>
      <c r="B294" s="61" t="s">
        <v>53</v>
      </c>
      <c r="C294" s="53" t="s">
        <v>40</v>
      </c>
      <c r="D294" s="53" t="s">
        <v>54</v>
      </c>
      <c r="E294" s="53" t="s">
        <v>18193</v>
      </c>
      <c r="F294" s="59">
        <v>96.524055305719898</v>
      </c>
      <c r="G294" s="59">
        <v>102.24240272338901</v>
      </c>
      <c r="H294" s="59">
        <v>112.04634696138901</v>
      </c>
      <c r="I294" s="59">
        <v>80.176541283061994</v>
      </c>
      <c r="J294" s="59">
        <v>99.168102943910199</v>
      </c>
      <c r="K294" s="59">
        <v>115.183625652533</v>
      </c>
      <c r="L294" s="59">
        <v>99.432149994022595</v>
      </c>
      <c r="M294" s="60">
        <v>0.73328595068266</v>
      </c>
      <c r="N294" s="60">
        <v>0.76613937815652999</v>
      </c>
      <c r="O294" s="60">
        <v>0.73638715950024602</v>
      </c>
      <c r="P294" s="60">
        <v>0.70935948806174198</v>
      </c>
      <c r="Q294" s="60">
        <v>0.67821310730395601</v>
      </c>
      <c r="R294" s="60">
        <v>0.68756728690333502</v>
      </c>
      <c r="S294" s="60">
        <v>0.62573615514174497</v>
      </c>
    </row>
    <row r="295" spans="1:19" x14ac:dyDescent="0.3">
      <c r="A295" s="61" t="s">
        <v>9177</v>
      </c>
      <c r="B295" s="61" t="s">
        <v>9178</v>
      </c>
      <c r="C295" s="53" t="s">
        <v>50</v>
      </c>
      <c r="D295" s="53" t="s">
        <v>54</v>
      </c>
      <c r="E295" s="53" t="s">
        <v>18194</v>
      </c>
      <c r="F295" s="59">
        <v>102.18764979482999</v>
      </c>
      <c r="G295" s="59">
        <v>102.30314499273</v>
      </c>
      <c r="H295" s="59">
        <v>103.01992722298</v>
      </c>
      <c r="I295" s="59">
        <v>106.363187333336</v>
      </c>
      <c r="J295" s="59">
        <v>100.429603123153</v>
      </c>
      <c r="K295" s="59">
        <v>99.621320628074699</v>
      </c>
      <c r="L295" s="59">
        <v>94.030957010866103</v>
      </c>
      <c r="M295" s="60">
        <v>0.38665424694546902</v>
      </c>
      <c r="N295" s="60">
        <v>0.40417923988537302</v>
      </c>
      <c r="O295" s="60">
        <v>0.38625217153323799</v>
      </c>
      <c r="P295" s="60">
        <v>0.37330537954814402</v>
      </c>
      <c r="Q295" s="60">
        <v>0.35420796829505502</v>
      </c>
      <c r="R295" s="60">
        <v>0.358037735309021</v>
      </c>
      <c r="S295" s="60">
        <v>0.31578740714581299</v>
      </c>
    </row>
    <row r="296" spans="1:19" x14ac:dyDescent="0.3">
      <c r="A296" s="61" t="s">
        <v>92</v>
      </c>
      <c r="B296" s="61" t="s">
        <v>93</v>
      </c>
      <c r="C296" s="53" t="s">
        <v>40</v>
      </c>
      <c r="D296" s="53" t="s">
        <v>54</v>
      </c>
      <c r="E296" s="53" t="s">
        <v>18193</v>
      </c>
      <c r="F296" s="59">
        <v>98.462927271610894</v>
      </c>
      <c r="G296" s="59">
        <v>90.000026655056104</v>
      </c>
      <c r="H296" s="59">
        <v>90.435256573980794</v>
      </c>
      <c r="I296" s="59">
        <v>106.66973610031</v>
      </c>
      <c r="J296" s="59">
        <v>95.404474507953907</v>
      </c>
      <c r="K296" s="59">
        <v>106.044673564772</v>
      </c>
      <c r="L296" s="59">
        <v>93.470727837537495</v>
      </c>
      <c r="M296" s="60">
        <v>0.51206768779771294</v>
      </c>
      <c r="N296" s="60">
        <v>0.56593146040463604</v>
      </c>
      <c r="O296" s="60">
        <v>0.51879435408235897</v>
      </c>
      <c r="P296" s="60">
        <v>0.47535238840562899</v>
      </c>
      <c r="Q296" s="60">
        <v>0.43142723750668999</v>
      </c>
      <c r="R296" s="60">
        <v>0.446494116444486</v>
      </c>
      <c r="S296" s="60">
        <v>0.371641509898403</v>
      </c>
    </row>
    <row r="297" spans="1:19" x14ac:dyDescent="0.3">
      <c r="A297" s="61" t="s">
        <v>566</v>
      </c>
      <c r="B297" s="61" t="s">
        <v>567</v>
      </c>
      <c r="C297" s="53" t="s">
        <v>50</v>
      </c>
      <c r="D297" s="53" t="s">
        <v>54</v>
      </c>
      <c r="E297" s="53" t="s">
        <v>18193</v>
      </c>
      <c r="F297" s="59">
        <v>111.794976888966</v>
      </c>
      <c r="G297" s="59">
        <v>101.23304294756301</v>
      </c>
      <c r="H297" s="59">
        <v>91.831346962186004</v>
      </c>
      <c r="I297" s="59">
        <v>106.48921116997199</v>
      </c>
      <c r="J297" s="59">
        <v>93.795903851204301</v>
      </c>
      <c r="K297" s="59">
        <v>90.289132778434507</v>
      </c>
      <c r="L297" s="59">
        <v>106.060857918267</v>
      </c>
      <c r="M297" s="60">
        <v>0.64217068100951202</v>
      </c>
      <c r="N297" s="60">
        <v>0.67723994588173497</v>
      </c>
      <c r="O297" s="60">
        <v>0.64264878462261499</v>
      </c>
      <c r="P297" s="60">
        <v>0.61510265306280298</v>
      </c>
      <c r="Q297" s="60">
        <v>0.58023216084169105</v>
      </c>
      <c r="R297" s="60">
        <v>0.58737800665522899</v>
      </c>
      <c r="S297" s="60">
        <v>0.50525322136059803</v>
      </c>
    </row>
    <row r="298" spans="1:19" x14ac:dyDescent="0.3">
      <c r="A298" s="61" t="s">
        <v>562</v>
      </c>
      <c r="B298" s="61" t="s">
        <v>563</v>
      </c>
      <c r="C298" s="53" t="s">
        <v>40</v>
      </c>
      <c r="D298" s="53" t="s">
        <v>54</v>
      </c>
      <c r="E298" s="53" t="s">
        <v>18193</v>
      </c>
      <c r="F298" s="59">
        <v>110.725023148831</v>
      </c>
      <c r="G298" s="59">
        <v>109.737059209553</v>
      </c>
      <c r="H298" s="59">
        <v>93.652342647486904</v>
      </c>
      <c r="I298" s="59">
        <v>112.030632938925</v>
      </c>
      <c r="J298" s="59">
        <v>96.023678585207904</v>
      </c>
      <c r="K298" s="59">
        <v>90.018183388096901</v>
      </c>
      <c r="L298" s="59">
        <v>102.32554629871601</v>
      </c>
      <c r="M298" s="60">
        <v>0.64222718079243102</v>
      </c>
      <c r="N298" s="60">
        <v>0.67729704576045302</v>
      </c>
      <c r="O298" s="60">
        <v>0.64271190879890505</v>
      </c>
      <c r="P298" s="60">
        <v>0.61515702572994502</v>
      </c>
      <c r="Q298" s="60">
        <v>0.58028634879132002</v>
      </c>
      <c r="R298" s="60">
        <v>0.58743593109970105</v>
      </c>
      <c r="S298" s="60">
        <v>0.50530723215600803</v>
      </c>
    </row>
    <row r="299" spans="1:19" x14ac:dyDescent="0.3">
      <c r="A299" s="61" t="s">
        <v>564</v>
      </c>
      <c r="B299" s="61" t="s">
        <v>565</v>
      </c>
      <c r="C299" s="53" t="s">
        <v>50</v>
      </c>
      <c r="D299" s="53" t="s">
        <v>54</v>
      </c>
      <c r="E299" s="53" t="s">
        <v>18193</v>
      </c>
      <c r="F299" s="59">
        <v>109.086284403603</v>
      </c>
      <c r="G299" s="59">
        <v>106.257174349222</v>
      </c>
      <c r="H299" s="59">
        <v>83.727471740553099</v>
      </c>
      <c r="I299" s="59">
        <v>106.48921116997199</v>
      </c>
      <c r="J299" s="59">
        <v>91.379464620862507</v>
      </c>
      <c r="K299" s="59">
        <v>90.884178001099201</v>
      </c>
      <c r="L299" s="59">
        <v>105.34570558060599</v>
      </c>
      <c r="M299" s="60">
        <v>0.64217068100951202</v>
      </c>
      <c r="N299" s="60">
        <v>0.63736934185084204</v>
      </c>
      <c r="O299" s="60">
        <v>0.61693825896869303</v>
      </c>
      <c r="P299" s="60">
        <v>0.61510265306280298</v>
      </c>
      <c r="Q299" s="60">
        <v>0.58023216084169105</v>
      </c>
      <c r="R299" s="60">
        <v>0.56068439761567801</v>
      </c>
      <c r="S299" s="60">
        <v>0.42288110522161798</v>
      </c>
    </row>
    <row r="300" spans="1:19" x14ac:dyDescent="0.3">
      <c r="A300" s="61" t="s">
        <v>560</v>
      </c>
      <c r="B300" s="61" t="s">
        <v>561</v>
      </c>
      <c r="C300" s="53" t="s">
        <v>40</v>
      </c>
      <c r="D300" s="53" t="s">
        <v>54</v>
      </c>
      <c r="E300" s="53" t="s">
        <v>18193</v>
      </c>
      <c r="F300" s="59">
        <v>116.12618676882499</v>
      </c>
      <c r="G300" s="59">
        <v>106.02077555518299</v>
      </c>
      <c r="H300" s="59">
        <v>85.354926353641204</v>
      </c>
      <c r="I300" s="59">
        <v>110.70997567184401</v>
      </c>
      <c r="J300" s="59">
        <v>93.607229703027102</v>
      </c>
      <c r="K300" s="59">
        <v>92.0970291125236</v>
      </c>
      <c r="L300" s="59">
        <v>110.399794776699</v>
      </c>
      <c r="M300" s="60">
        <v>0.64222718079243102</v>
      </c>
      <c r="N300" s="60">
        <v>0.67729704576045302</v>
      </c>
      <c r="O300" s="60">
        <v>0.64271190879890505</v>
      </c>
      <c r="P300" s="60">
        <v>0.61515702572994502</v>
      </c>
      <c r="Q300" s="60">
        <v>0.58028634879132002</v>
      </c>
      <c r="R300" s="60">
        <v>0.58743593109970105</v>
      </c>
      <c r="S300" s="60">
        <v>0.50530723215600803</v>
      </c>
    </row>
    <row r="301" spans="1:19" x14ac:dyDescent="0.3">
      <c r="A301" s="61" t="s">
        <v>568</v>
      </c>
      <c r="B301" s="61" t="s">
        <v>569</v>
      </c>
      <c r="C301" s="53" t="s">
        <v>50</v>
      </c>
      <c r="D301" s="53" t="s">
        <v>54</v>
      </c>
      <c r="E301" s="53" t="s">
        <v>18193</v>
      </c>
      <c r="F301" s="59">
        <v>110.855831684186</v>
      </c>
      <c r="G301" s="59">
        <v>109.99937777130999</v>
      </c>
      <c r="H301" s="59">
        <v>92.334659654766696</v>
      </c>
      <c r="I301" s="59">
        <v>113.964674085455</v>
      </c>
      <c r="J301" s="59">
        <v>91.237293032840697</v>
      </c>
      <c r="K301" s="59">
        <v>89.835180752896406</v>
      </c>
      <c r="L301" s="59">
        <v>104.30778734924</v>
      </c>
      <c r="M301" s="60">
        <v>0.63977252606702095</v>
      </c>
      <c r="N301" s="60">
        <v>0.67610801116202301</v>
      </c>
      <c r="O301" s="60">
        <v>0.63982750316276804</v>
      </c>
      <c r="P301" s="60">
        <v>0.61405174333594603</v>
      </c>
      <c r="Q301" s="60">
        <v>0.57943200115133997</v>
      </c>
      <c r="R301" s="60">
        <v>0.58504325233208698</v>
      </c>
      <c r="S301" s="60">
        <v>0.50397694794887804</v>
      </c>
    </row>
    <row r="302" spans="1:19" x14ac:dyDescent="0.3">
      <c r="A302" s="61" t="s">
        <v>1006</v>
      </c>
      <c r="B302" s="61" t="s">
        <v>1007</v>
      </c>
      <c r="C302" s="53" t="s">
        <v>50</v>
      </c>
      <c r="D302" s="53" t="s">
        <v>54</v>
      </c>
      <c r="E302" s="53" t="s">
        <v>18193</v>
      </c>
      <c r="F302" s="59">
        <v>102.944400384235</v>
      </c>
      <c r="G302" s="59">
        <v>114.158465670379</v>
      </c>
      <c r="H302" s="59">
        <v>107.833452924385</v>
      </c>
      <c r="I302" s="59">
        <v>111.03170075037499</v>
      </c>
      <c r="J302" s="59">
        <v>89.712157698063606</v>
      </c>
      <c r="K302" s="59">
        <v>99.981982588450407</v>
      </c>
      <c r="L302" s="59">
        <v>99.977933251973795</v>
      </c>
      <c r="M302" s="60">
        <v>0.68315833921679603</v>
      </c>
      <c r="N302" s="60">
        <v>0.72425567118158096</v>
      </c>
      <c r="O302" s="60">
        <v>0.68757991351467496</v>
      </c>
      <c r="P302" s="60">
        <v>0.65369252619211005</v>
      </c>
      <c r="Q302" s="60">
        <v>0.61547101761958201</v>
      </c>
      <c r="R302" s="60">
        <v>0.62777398886430102</v>
      </c>
      <c r="S302" s="60">
        <v>0.53808080765234301</v>
      </c>
    </row>
    <row r="303" spans="1:19" x14ac:dyDescent="0.3">
      <c r="A303" s="61" t="s">
        <v>9486</v>
      </c>
      <c r="B303" s="61" t="s">
        <v>9487</v>
      </c>
      <c r="C303" s="53" t="s">
        <v>50</v>
      </c>
      <c r="D303" s="53" t="s">
        <v>54</v>
      </c>
      <c r="E303" s="53" t="s">
        <v>18194</v>
      </c>
      <c r="F303" s="59">
        <v>99.538069659286094</v>
      </c>
      <c r="G303" s="59">
        <v>99.320860540028704</v>
      </c>
      <c r="H303" s="59">
        <v>87.554796559238298</v>
      </c>
      <c r="I303" s="59">
        <v>94.847007603817701</v>
      </c>
      <c r="J303" s="59">
        <v>99.018238840229699</v>
      </c>
      <c r="K303" s="59">
        <v>102.091959973573</v>
      </c>
      <c r="L303" s="59">
        <v>109.363243842713</v>
      </c>
      <c r="M303" s="60">
        <v>0.45877014483089101</v>
      </c>
      <c r="N303" s="60">
        <v>0.47470235450931197</v>
      </c>
      <c r="O303" s="60">
        <v>0.44313658810901702</v>
      </c>
      <c r="P303" s="60">
        <v>0.44350045925561998</v>
      </c>
      <c r="Q303" s="60">
        <v>0.41802066361331103</v>
      </c>
      <c r="R303" s="60">
        <v>0.40724269416458803</v>
      </c>
      <c r="S303" s="60">
        <v>0.32685080824690499</v>
      </c>
    </row>
    <row r="304" spans="1:19" x14ac:dyDescent="0.3">
      <c r="A304" s="61" t="s">
        <v>9488</v>
      </c>
      <c r="B304" s="61" t="s">
        <v>9489</v>
      </c>
      <c r="C304" s="53" t="s">
        <v>40</v>
      </c>
      <c r="D304" s="53" t="s">
        <v>54</v>
      </c>
      <c r="E304" s="53" t="s">
        <v>18194</v>
      </c>
      <c r="F304" s="59">
        <v>99.538069659286094</v>
      </c>
      <c r="G304" s="59">
        <v>99.320860540028704</v>
      </c>
      <c r="H304" s="59">
        <v>87.554796559238298</v>
      </c>
      <c r="I304" s="59">
        <v>94.847007603817701</v>
      </c>
      <c r="J304" s="59">
        <v>99.018238840229699</v>
      </c>
      <c r="K304" s="59">
        <v>102.091959973573</v>
      </c>
      <c r="L304" s="59">
        <v>109.363243842713</v>
      </c>
      <c r="M304" s="60">
        <v>0.45877014483089101</v>
      </c>
      <c r="N304" s="60">
        <v>0.47470235450931197</v>
      </c>
      <c r="O304" s="60">
        <v>0.44313658810901702</v>
      </c>
      <c r="P304" s="60">
        <v>0.44350045925561998</v>
      </c>
      <c r="Q304" s="60">
        <v>0.41802066361331103</v>
      </c>
      <c r="R304" s="60">
        <v>0.40724269416458803</v>
      </c>
      <c r="S304" s="60">
        <v>0.32685080824690499</v>
      </c>
    </row>
    <row r="305" spans="1:19" x14ac:dyDescent="0.3">
      <c r="A305" s="61" t="s">
        <v>11025</v>
      </c>
      <c r="B305" s="61" t="s">
        <v>11026</v>
      </c>
      <c r="C305" s="53" t="s">
        <v>50</v>
      </c>
      <c r="D305" s="53" t="s">
        <v>54</v>
      </c>
      <c r="E305" s="53" t="s">
        <v>18194</v>
      </c>
      <c r="F305" s="59"/>
      <c r="G305" s="59">
        <v>100.210007126996</v>
      </c>
      <c r="H305" s="59"/>
      <c r="I305" s="59"/>
      <c r="J305" s="59"/>
      <c r="K305" s="59"/>
      <c r="L305" s="59"/>
      <c r="M305" s="60">
        <v>0.267035844181643</v>
      </c>
      <c r="N305" s="60">
        <v>0.33364814077573501</v>
      </c>
      <c r="O305" s="60">
        <v>0.26724713101803499</v>
      </c>
      <c r="P305" s="60">
        <v>0.21542276950539199</v>
      </c>
      <c r="Q305" s="60">
        <v>0.10769061186106201</v>
      </c>
      <c r="R305" s="60">
        <v>0.10421195447175299</v>
      </c>
      <c r="S305" s="60">
        <v>0.01</v>
      </c>
    </row>
    <row r="306" spans="1:19" x14ac:dyDescent="0.3">
      <c r="A306" s="61" t="s">
        <v>11019</v>
      </c>
      <c r="B306" s="61" t="s">
        <v>11020</v>
      </c>
      <c r="C306" s="53" t="s">
        <v>50</v>
      </c>
      <c r="D306" s="53" t="s">
        <v>54</v>
      </c>
      <c r="E306" s="53" t="s">
        <v>18194</v>
      </c>
      <c r="F306" s="59"/>
      <c r="G306" s="59">
        <v>100.210007126996</v>
      </c>
      <c r="H306" s="59"/>
      <c r="I306" s="59"/>
      <c r="J306" s="59"/>
      <c r="K306" s="59"/>
      <c r="L306" s="59"/>
      <c r="M306" s="60">
        <v>0.267035844181643</v>
      </c>
      <c r="N306" s="60">
        <v>0.33364814077573501</v>
      </c>
      <c r="O306" s="60">
        <v>0.26724713101803499</v>
      </c>
      <c r="P306" s="60">
        <v>0.21542276950539199</v>
      </c>
      <c r="Q306" s="60">
        <v>0.10769061186106201</v>
      </c>
      <c r="R306" s="60">
        <v>0.10421195447175299</v>
      </c>
      <c r="S306" s="60">
        <v>0.01</v>
      </c>
    </row>
    <row r="307" spans="1:19" x14ac:dyDescent="0.3">
      <c r="A307" s="61" t="s">
        <v>11017</v>
      </c>
      <c r="B307" s="61" t="s">
        <v>11018</v>
      </c>
      <c r="C307" s="53" t="s">
        <v>50</v>
      </c>
      <c r="D307" s="53" t="s">
        <v>54</v>
      </c>
      <c r="E307" s="53" t="s">
        <v>18194</v>
      </c>
      <c r="F307" s="59"/>
      <c r="G307" s="59">
        <v>100.210007126996</v>
      </c>
      <c r="H307" s="59"/>
      <c r="I307" s="59"/>
      <c r="J307" s="59"/>
      <c r="K307" s="59"/>
      <c r="L307" s="59"/>
      <c r="M307" s="60">
        <v>0.267035844181643</v>
      </c>
      <c r="N307" s="60">
        <v>0.33364814077573501</v>
      </c>
      <c r="O307" s="60">
        <v>0.26724713101803499</v>
      </c>
      <c r="P307" s="60">
        <v>0.21542276950539199</v>
      </c>
      <c r="Q307" s="60">
        <v>0.10769061186106201</v>
      </c>
      <c r="R307" s="60">
        <v>0.10421195447175299</v>
      </c>
      <c r="S307" s="60">
        <v>0.01</v>
      </c>
    </row>
    <row r="308" spans="1:19" x14ac:dyDescent="0.3">
      <c r="A308" s="61" t="s">
        <v>11021</v>
      </c>
      <c r="B308" s="61" t="s">
        <v>11022</v>
      </c>
      <c r="C308" s="53" t="s">
        <v>50</v>
      </c>
      <c r="D308" s="53" t="s">
        <v>54</v>
      </c>
      <c r="E308" s="53" t="s">
        <v>18194</v>
      </c>
      <c r="F308" s="59"/>
      <c r="G308" s="59">
        <v>100.210007126996</v>
      </c>
      <c r="H308" s="59"/>
      <c r="I308" s="59"/>
      <c r="J308" s="59"/>
      <c r="K308" s="59"/>
      <c r="L308" s="59"/>
      <c r="M308" s="60">
        <v>0.267035844181643</v>
      </c>
      <c r="N308" s="60">
        <v>0.33364814077573501</v>
      </c>
      <c r="O308" s="60">
        <v>0.26724713101803499</v>
      </c>
      <c r="P308" s="60">
        <v>0.21542276950539199</v>
      </c>
      <c r="Q308" s="60">
        <v>0.10769061186106201</v>
      </c>
      <c r="R308" s="60">
        <v>0.10421195447175299</v>
      </c>
      <c r="S308" s="60">
        <v>0.01</v>
      </c>
    </row>
    <row r="309" spans="1:19" x14ac:dyDescent="0.3">
      <c r="A309" s="61" t="s">
        <v>11023</v>
      </c>
      <c r="B309" s="61" t="s">
        <v>11024</v>
      </c>
      <c r="C309" s="53" t="s">
        <v>50</v>
      </c>
      <c r="D309" s="53" t="s">
        <v>54</v>
      </c>
      <c r="E309" s="53" t="s">
        <v>18194</v>
      </c>
      <c r="F309" s="59"/>
      <c r="G309" s="59">
        <v>100.210007126996</v>
      </c>
      <c r="H309" s="59"/>
      <c r="I309" s="59"/>
      <c r="J309" s="59"/>
      <c r="K309" s="59"/>
      <c r="L309" s="59"/>
      <c r="M309" s="60">
        <v>0.267035844181643</v>
      </c>
      <c r="N309" s="60">
        <v>0.33364814077573501</v>
      </c>
      <c r="O309" s="60">
        <v>0.26724713101803499</v>
      </c>
      <c r="P309" s="60">
        <v>0.21542276950539199</v>
      </c>
      <c r="Q309" s="60">
        <v>0.10769061186106201</v>
      </c>
      <c r="R309" s="60">
        <v>0.10421195447175299</v>
      </c>
      <c r="S309" s="60">
        <v>0.01</v>
      </c>
    </row>
    <row r="310" spans="1:19" x14ac:dyDescent="0.3">
      <c r="A310" s="61" t="s">
        <v>11585</v>
      </c>
      <c r="B310" s="61" t="s">
        <v>11586</v>
      </c>
      <c r="C310" s="53" t="s">
        <v>50</v>
      </c>
      <c r="D310" s="53" t="s">
        <v>54</v>
      </c>
      <c r="E310" s="53" t="s">
        <v>18194</v>
      </c>
      <c r="F310" s="59">
        <v>99.295754357423803</v>
      </c>
      <c r="G310" s="59">
        <v>99.452673564097793</v>
      </c>
      <c r="H310" s="59">
        <v>88.564561266071394</v>
      </c>
      <c r="I310" s="59">
        <v>94.304223798464704</v>
      </c>
      <c r="J310" s="59">
        <v>96.513504586994202</v>
      </c>
      <c r="K310" s="59">
        <v>101.46406371395</v>
      </c>
      <c r="L310" s="59">
        <v>108.733561543299</v>
      </c>
      <c r="M310" s="60">
        <v>0.469128987233904</v>
      </c>
      <c r="N310" s="60">
        <v>0.489237929033149</v>
      </c>
      <c r="O310" s="60">
        <v>0.466632017622849</v>
      </c>
      <c r="P310" s="60">
        <v>0.45390530054489298</v>
      </c>
      <c r="Q310" s="60">
        <v>0.42844096799021802</v>
      </c>
      <c r="R310" s="60">
        <v>0.41925254301419601</v>
      </c>
      <c r="S310" s="60">
        <v>0.33785745995324801</v>
      </c>
    </row>
    <row r="311" spans="1:19" x14ac:dyDescent="0.3">
      <c r="A311" s="61" t="s">
        <v>11027</v>
      </c>
      <c r="B311" s="61" t="s">
        <v>11028</v>
      </c>
      <c r="C311" s="53" t="s">
        <v>40</v>
      </c>
      <c r="D311" s="53" t="s">
        <v>54</v>
      </c>
      <c r="E311" s="53" t="s">
        <v>18194</v>
      </c>
      <c r="F311" s="59"/>
      <c r="G311" s="59">
        <v>100.210007126996</v>
      </c>
      <c r="H311" s="59"/>
      <c r="I311" s="59"/>
      <c r="J311" s="59"/>
      <c r="K311" s="59"/>
      <c r="L311" s="59"/>
      <c r="M311" s="60">
        <v>0.267035844181643</v>
      </c>
      <c r="N311" s="60">
        <v>0.33364814077573501</v>
      </c>
      <c r="O311" s="60">
        <v>0.26724713101803499</v>
      </c>
      <c r="P311" s="60">
        <v>0.21542276950539199</v>
      </c>
      <c r="Q311" s="60">
        <v>0.10769061186106201</v>
      </c>
      <c r="R311" s="60">
        <v>0.10421195447175299</v>
      </c>
      <c r="S311" s="60">
        <v>0.01</v>
      </c>
    </row>
    <row r="312" spans="1:19" x14ac:dyDescent="0.3">
      <c r="A312" s="61" t="s">
        <v>10244</v>
      </c>
      <c r="B312" s="61" t="s">
        <v>10245</v>
      </c>
      <c r="C312" s="53" t="s">
        <v>50</v>
      </c>
      <c r="D312" s="53" t="s">
        <v>54</v>
      </c>
      <c r="E312" s="53" t="s">
        <v>18194</v>
      </c>
      <c r="F312" s="59">
        <v>89.033964032971198</v>
      </c>
      <c r="G312" s="59">
        <v>86.5768433398203</v>
      </c>
      <c r="H312" s="59">
        <v>87.4286185219309</v>
      </c>
      <c r="I312" s="59">
        <v>96.174982589259102</v>
      </c>
      <c r="J312" s="59">
        <v>94.705859925577698</v>
      </c>
      <c r="K312" s="59">
        <v>87.677962659322205</v>
      </c>
      <c r="L312" s="59">
        <v>116.54808462895301</v>
      </c>
      <c r="M312" s="60">
        <v>0.52887051454924705</v>
      </c>
      <c r="N312" s="60">
        <v>0.55165020459342395</v>
      </c>
      <c r="O312" s="60">
        <v>0.527084118832157</v>
      </c>
      <c r="P312" s="60">
        <v>0.50948618493528697</v>
      </c>
      <c r="Q312" s="60">
        <v>0.48399437041376703</v>
      </c>
      <c r="R312" s="60">
        <v>0.48845055323009301</v>
      </c>
      <c r="S312" s="60">
        <v>0.41630131271465098</v>
      </c>
    </row>
    <row r="313" spans="1:19" x14ac:dyDescent="0.3">
      <c r="A313" s="61" t="s">
        <v>1397</v>
      </c>
      <c r="B313" s="61" t="s">
        <v>1398</v>
      </c>
      <c r="C313" s="53" t="s">
        <v>50</v>
      </c>
      <c r="D313" s="53" t="s">
        <v>54</v>
      </c>
      <c r="E313" s="53" t="s">
        <v>18193</v>
      </c>
      <c r="F313" s="59">
        <v>90.283499595340302</v>
      </c>
      <c r="G313" s="59">
        <v>81.000709584599704</v>
      </c>
      <c r="H313" s="59">
        <v>86.309128849201898</v>
      </c>
      <c r="I313" s="59">
        <v>95.651033954642799</v>
      </c>
      <c r="J313" s="59">
        <v>92.862484156295906</v>
      </c>
      <c r="K313" s="59">
        <v>84.284100818481406</v>
      </c>
      <c r="L313" s="59">
        <v>114.205625177171</v>
      </c>
      <c r="M313" s="60">
        <v>0.68469642007108</v>
      </c>
      <c r="N313" s="60">
        <v>0.71823812205316295</v>
      </c>
      <c r="O313" s="60">
        <v>0.67816584216896003</v>
      </c>
      <c r="P313" s="60">
        <v>0.65630829844840599</v>
      </c>
      <c r="Q313" s="60">
        <v>0.62033854080962103</v>
      </c>
      <c r="R313" s="60">
        <v>0.62386791177660295</v>
      </c>
      <c r="S313" s="60">
        <v>0.53649810670147302</v>
      </c>
    </row>
    <row r="314" spans="1:19" x14ac:dyDescent="0.3">
      <c r="A314" s="61" t="s">
        <v>10242</v>
      </c>
      <c r="B314" s="61" t="s">
        <v>10243</v>
      </c>
      <c r="C314" s="53" t="s">
        <v>40</v>
      </c>
      <c r="D314" s="53" t="s">
        <v>54</v>
      </c>
      <c r="E314" s="53" t="s">
        <v>18194</v>
      </c>
      <c r="F314" s="59">
        <v>89.033964032971198</v>
      </c>
      <c r="G314" s="59">
        <v>86.5768433398203</v>
      </c>
      <c r="H314" s="59">
        <v>87.4286185219309</v>
      </c>
      <c r="I314" s="59">
        <v>96.174982589259102</v>
      </c>
      <c r="J314" s="59">
        <v>94.705859925577698</v>
      </c>
      <c r="K314" s="59">
        <v>87.677962659322205</v>
      </c>
      <c r="L314" s="59">
        <v>116.54808462895301</v>
      </c>
      <c r="M314" s="60">
        <v>0.52887051454924705</v>
      </c>
      <c r="N314" s="60">
        <v>0.55165020459342395</v>
      </c>
      <c r="O314" s="60">
        <v>0.527084118832157</v>
      </c>
      <c r="P314" s="60">
        <v>0.50948618493528697</v>
      </c>
      <c r="Q314" s="60">
        <v>0.48399437041376703</v>
      </c>
      <c r="R314" s="60">
        <v>0.48845055323009301</v>
      </c>
      <c r="S314" s="60">
        <v>0.41630131271465098</v>
      </c>
    </row>
    <row r="315" spans="1:19" x14ac:dyDescent="0.3">
      <c r="A315" s="61" t="s">
        <v>10238</v>
      </c>
      <c r="B315" s="61" t="s">
        <v>10239</v>
      </c>
      <c r="C315" s="53" t="s">
        <v>40</v>
      </c>
      <c r="D315" s="53" t="s">
        <v>54</v>
      </c>
      <c r="E315" s="53" t="s">
        <v>18194</v>
      </c>
      <c r="F315" s="59">
        <v>89.033964032971198</v>
      </c>
      <c r="G315" s="59">
        <v>86.5768433398203</v>
      </c>
      <c r="H315" s="59">
        <v>87.4286185219309</v>
      </c>
      <c r="I315" s="59">
        <v>96.174982589259102</v>
      </c>
      <c r="J315" s="59">
        <v>94.705859925577698</v>
      </c>
      <c r="K315" s="59">
        <v>87.677962659322205</v>
      </c>
      <c r="L315" s="59">
        <v>116.54808462895301</v>
      </c>
      <c r="M315" s="60">
        <v>0.52887051454924705</v>
      </c>
      <c r="N315" s="60">
        <v>0.55165020459342395</v>
      </c>
      <c r="O315" s="60">
        <v>0.527084118832157</v>
      </c>
      <c r="P315" s="60">
        <v>0.50948618493528697</v>
      </c>
      <c r="Q315" s="60">
        <v>0.48399437041376703</v>
      </c>
      <c r="R315" s="60">
        <v>0.48845055323009301</v>
      </c>
      <c r="S315" s="60">
        <v>0.41630131271465098</v>
      </c>
    </row>
    <row r="316" spans="1:19" x14ac:dyDescent="0.3">
      <c r="A316" s="61" t="s">
        <v>10240</v>
      </c>
      <c r="B316" s="61" t="s">
        <v>10241</v>
      </c>
      <c r="C316" s="53" t="s">
        <v>40</v>
      </c>
      <c r="D316" s="53" t="s">
        <v>54</v>
      </c>
      <c r="E316" s="53" t="s">
        <v>18194</v>
      </c>
      <c r="F316" s="59">
        <v>89.033964032971198</v>
      </c>
      <c r="G316" s="59">
        <v>86.5768433398203</v>
      </c>
      <c r="H316" s="59">
        <v>87.4286185219309</v>
      </c>
      <c r="I316" s="59">
        <v>96.174982589259102</v>
      </c>
      <c r="J316" s="59">
        <v>94.705859925577698</v>
      </c>
      <c r="K316" s="59">
        <v>87.677962659322205</v>
      </c>
      <c r="L316" s="59">
        <v>116.54808462895301</v>
      </c>
      <c r="M316" s="60">
        <v>0.52887051454924705</v>
      </c>
      <c r="N316" s="60">
        <v>0.55165020459342395</v>
      </c>
      <c r="O316" s="60">
        <v>0.527084118832157</v>
      </c>
      <c r="P316" s="60">
        <v>0.50948618493528697</v>
      </c>
      <c r="Q316" s="60">
        <v>0.48399437041376703</v>
      </c>
      <c r="R316" s="60">
        <v>0.48845055323009301</v>
      </c>
      <c r="S316" s="60">
        <v>0.41630131271465098</v>
      </c>
    </row>
    <row r="317" spans="1:19" x14ac:dyDescent="0.3">
      <c r="A317" s="61" t="s">
        <v>10236</v>
      </c>
      <c r="B317" s="61" t="s">
        <v>10237</v>
      </c>
      <c r="C317" s="53" t="s">
        <v>50</v>
      </c>
      <c r="D317" s="53" t="s">
        <v>54</v>
      </c>
      <c r="E317" s="53" t="s">
        <v>18194</v>
      </c>
      <c r="F317" s="59">
        <v>89.033964032971198</v>
      </c>
      <c r="G317" s="59">
        <v>86.5768433398203</v>
      </c>
      <c r="H317" s="59">
        <v>87.4286185219309</v>
      </c>
      <c r="I317" s="59">
        <v>96.174982589259102</v>
      </c>
      <c r="J317" s="59">
        <v>94.705859925577698</v>
      </c>
      <c r="K317" s="59">
        <v>87.677962659322205</v>
      </c>
      <c r="L317" s="59">
        <v>116.54808462895301</v>
      </c>
      <c r="M317" s="60">
        <v>0.52887051454924705</v>
      </c>
      <c r="N317" s="60">
        <v>0.55165020459342395</v>
      </c>
      <c r="O317" s="60">
        <v>0.527084118832157</v>
      </c>
      <c r="P317" s="60">
        <v>0.50948618493528697</v>
      </c>
      <c r="Q317" s="60">
        <v>0.48399437041376703</v>
      </c>
      <c r="R317" s="60">
        <v>0.48845055323009301</v>
      </c>
      <c r="S317" s="60">
        <v>0.41630131271465098</v>
      </c>
    </row>
    <row r="318" spans="1:19" x14ac:dyDescent="0.3">
      <c r="A318" s="61" t="s">
        <v>10234</v>
      </c>
      <c r="B318" s="61" t="s">
        <v>10235</v>
      </c>
      <c r="C318" s="53" t="s">
        <v>40</v>
      </c>
      <c r="D318" s="53" t="s">
        <v>54</v>
      </c>
      <c r="E318" s="53" t="s">
        <v>18194</v>
      </c>
      <c r="F318" s="59">
        <v>89.033964032971198</v>
      </c>
      <c r="G318" s="59">
        <v>86.5768433398203</v>
      </c>
      <c r="H318" s="59">
        <v>87.4286185219309</v>
      </c>
      <c r="I318" s="59">
        <v>96.174982589259102</v>
      </c>
      <c r="J318" s="59">
        <v>94.705859925577698</v>
      </c>
      <c r="K318" s="59">
        <v>87.677962659322205</v>
      </c>
      <c r="L318" s="59">
        <v>116.54808462895301</v>
      </c>
      <c r="M318" s="60">
        <v>0.52887051454924705</v>
      </c>
      <c r="N318" s="60">
        <v>0.55165020459342395</v>
      </c>
      <c r="O318" s="60">
        <v>0.527084118832157</v>
      </c>
      <c r="P318" s="60">
        <v>0.50948618493528697</v>
      </c>
      <c r="Q318" s="60">
        <v>0.48399437041376703</v>
      </c>
      <c r="R318" s="60">
        <v>0.48845055323009301</v>
      </c>
      <c r="S318" s="60">
        <v>0.41630131271465098</v>
      </c>
    </row>
    <row r="319" spans="1:19" x14ac:dyDescent="0.3">
      <c r="A319" s="61" t="s">
        <v>10833</v>
      </c>
      <c r="B319" s="61" t="s">
        <v>10834</v>
      </c>
      <c r="C319" s="53" t="s">
        <v>50</v>
      </c>
      <c r="D319" s="53" t="s">
        <v>54</v>
      </c>
      <c r="E319" s="53" t="s">
        <v>18194</v>
      </c>
      <c r="F319" s="59">
        <v>89.001575948851794</v>
      </c>
      <c r="G319" s="59">
        <v>95.187728545235601</v>
      </c>
      <c r="H319" s="59">
        <v>102.248297085358</v>
      </c>
      <c r="I319" s="59">
        <v>90.153582128186699</v>
      </c>
      <c r="J319" s="59">
        <v>95.411998116430695</v>
      </c>
      <c r="K319" s="59">
        <v>101.832883968495</v>
      </c>
      <c r="L319" s="59">
        <v>101.612634933555</v>
      </c>
      <c r="M319" s="60">
        <v>0.51401711386168203</v>
      </c>
      <c r="N319" s="60">
        <v>0.53104223828308905</v>
      </c>
      <c r="O319" s="60">
        <v>0.510400001764027</v>
      </c>
      <c r="P319" s="60">
        <v>0.50088425828446703</v>
      </c>
      <c r="Q319" s="60">
        <v>0.48162514617125401</v>
      </c>
      <c r="R319" s="60">
        <v>0.48420670085914902</v>
      </c>
      <c r="S319" s="60">
        <v>0.44055693257029199</v>
      </c>
    </row>
    <row r="320" spans="1:19" x14ac:dyDescent="0.3">
      <c r="A320" s="61" t="s">
        <v>1929</v>
      </c>
      <c r="B320" s="61" t="s">
        <v>1930</v>
      </c>
      <c r="C320" s="53" t="s">
        <v>40</v>
      </c>
      <c r="D320" s="53" t="s">
        <v>54</v>
      </c>
      <c r="E320" s="53" t="s">
        <v>18193</v>
      </c>
      <c r="F320" s="59">
        <v>87.854666373093906</v>
      </c>
      <c r="G320" s="59">
        <v>98.036917454563095</v>
      </c>
      <c r="H320" s="59">
        <v>104.327360141326</v>
      </c>
      <c r="I320" s="59">
        <v>91.190661900712399</v>
      </c>
      <c r="J320" s="59">
        <v>96.027003643732897</v>
      </c>
      <c r="K320" s="59">
        <v>106.643101354942</v>
      </c>
      <c r="L320" s="59">
        <v>101.608800920086</v>
      </c>
      <c r="M320" s="60">
        <v>0.72729482648645005</v>
      </c>
      <c r="N320" s="60">
        <v>0.76209959622447798</v>
      </c>
      <c r="O320" s="60">
        <v>0.72891509620745598</v>
      </c>
      <c r="P320" s="60">
        <v>0.70219753268757901</v>
      </c>
      <c r="Q320" s="60">
        <v>0.66943584625216801</v>
      </c>
      <c r="R320" s="60">
        <v>0.67835761935757199</v>
      </c>
      <c r="S320" s="60">
        <v>0.60487858085274304</v>
      </c>
    </row>
    <row r="321" spans="1:19" x14ac:dyDescent="0.3">
      <c r="A321" s="61" t="s">
        <v>10831</v>
      </c>
      <c r="B321" s="61" t="s">
        <v>10832</v>
      </c>
      <c r="C321" s="53" t="s">
        <v>40</v>
      </c>
      <c r="D321" s="53" t="s">
        <v>54</v>
      </c>
      <c r="E321" s="53" t="s">
        <v>18194</v>
      </c>
      <c r="F321" s="59">
        <v>89.001575948851794</v>
      </c>
      <c r="G321" s="59">
        <v>95.187728545235601</v>
      </c>
      <c r="H321" s="59">
        <v>102.248297085358</v>
      </c>
      <c r="I321" s="59">
        <v>90.153582128186699</v>
      </c>
      <c r="J321" s="59">
        <v>95.411998116430695</v>
      </c>
      <c r="K321" s="59">
        <v>101.832883968495</v>
      </c>
      <c r="L321" s="59">
        <v>101.612634933555</v>
      </c>
      <c r="M321" s="60">
        <v>0.51401711386168203</v>
      </c>
      <c r="N321" s="60">
        <v>0.53104223828308905</v>
      </c>
      <c r="O321" s="60">
        <v>0.510400001764027</v>
      </c>
      <c r="P321" s="60">
        <v>0.50088425828446703</v>
      </c>
      <c r="Q321" s="60">
        <v>0.48162514617125401</v>
      </c>
      <c r="R321" s="60">
        <v>0.48420670085914902</v>
      </c>
      <c r="S321" s="60">
        <v>0.44055693257029199</v>
      </c>
    </row>
    <row r="322" spans="1:19" x14ac:dyDescent="0.3">
      <c r="A322" s="61" t="s">
        <v>1931</v>
      </c>
      <c r="B322" s="61" t="s">
        <v>1932</v>
      </c>
      <c r="C322" s="53" t="s">
        <v>50</v>
      </c>
      <c r="D322" s="53" t="s">
        <v>54</v>
      </c>
      <c r="E322" s="53" t="s">
        <v>18193</v>
      </c>
      <c r="F322" s="59">
        <v>91.366670732367297</v>
      </c>
      <c r="G322" s="59">
        <v>90.039579760673504</v>
      </c>
      <c r="H322" s="59">
        <v>103.198792911957</v>
      </c>
      <c r="I322" s="59">
        <v>90.089345287447699</v>
      </c>
      <c r="J322" s="59">
        <v>94.611865491772605</v>
      </c>
      <c r="K322" s="59">
        <v>103.93406610478699</v>
      </c>
      <c r="L322" s="59">
        <v>97.526550426277595</v>
      </c>
      <c r="M322" s="60">
        <v>0.62746262404393605</v>
      </c>
      <c r="N322" s="60">
        <v>0.66515162577375198</v>
      </c>
      <c r="O322" s="60">
        <v>0.62888257856655005</v>
      </c>
      <c r="P322" s="60">
        <v>0.60363871215512999</v>
      </c>
      <c r="Q322" s="60">
        <v>0.57220082275905004</v>
      </c>
      <c r="R322" s="60">
        <v>0.57932651315017702</v>
      </c>
      <c r="S322" s="60">
        <v>0.51793138228989599</v>
      </c>
    </row>
    <row r="323" spans="1:19" x14ac:dyDescent="0.3">
      <c r="A323" s="61" t="s">
        <v>10829</v>
      </c>
      <c r="B323" s="61" t="s">
        <v>10830</v>
      </c>
      <c r="C323" s="53" t="s">
        <v>40</v>
      </c>
      <c r="D323" s="53" t="s">
        <v>54</v>
      </c>
      <c r="E323" s="53" t="s">
        <v>18194</v>
      </c>
      <c r="F323" s="59">
        <v>89.001575948851794</v>
      </c>
      <c r="G323" s="59">
        <v>95.187728545235601</v>
      </c>
      <c r="H323" s="59">
        <v>102.248297085358</v>
      </c>
      <c r="I323" s="59">
        <v>90.153582128186699</v>
      </c>
      <c r="J323" s="59">
        <v>95.411998116430695</v>
      </c>
      <c r="K323" s="59">
        <v>101.832883968495</v>
      </c>
      <c r="L323" s="59">
        <v>101.612634933555</v>
      </c>
      <c r="M323" s="60">
        <v>0.51401711386168203</v>
      </c>
      <c r="N323" s="60">
        <v>0.53104223828308905</v>
      </c>
      <c r="O323" s="60">
        <v>0.510400001764027</v>
      </c>
      <c r="P323" s="60">
        <v>0.50088425828446703</v>
      </c>
      <c r="Q323" s="60">
        <v>0.48162514617125401</v>
      </c>
      <c r="R323" s="60">
        <v>0.48420670085914902</v>
      </c>
      <c r="S323" s="60">
        <v>0.44055693257029199</v>
      </c>
    </row>
    <row r="324" spans="1:19" x14ac:dyDescent="0.3">
      <c r="A324" s="61" t="s">
        <v>11099</v>
      </c>
      <c r="B324" s="61" t="s">
        <v>11100</v>
      </c>
      <c r="C324" s="53" t="s">
        <v>50</v>
      </c>
      <c r="D324" s="53" t="s">
        <v>54</v>
      </c>
      <c r="E324" s="53" t="s">
        <v>18194</v>
      </c>
      <c r="F324" s="59">
        <v>90.037557701934006</v>
      </c>
      <c r="G324" s="59">
        <v>89.490041263357995</v>
      </c>
      <c r="H324" s="59">
        <v>91.263810556371496</v>
      </c>
      <c r="I324" s="59">
        <v>87.200628240365404</v>
      </c>
      <c r="J324" s="59"/>
      <c r="K324" s="59"/>
      <c r="L324" s="59"/>
      <c r="M324" s="60">
        <v>0.32758484113024</v>
      </c>
      <c r="N324" s="60">
        <v>0.34286069693757498</v>
      </c>
      <c r="O324" s="60">
        <v>0.31628966003913001</v>
      </c>
      <c r="P324" s="60">
        <v>0.31123172266017102</v>
      </c>
      <c r="Q324" s="60">
        <v>0.287756114331088</v>
      </c>
      <c r="R324" s="60">
        <v>0.286153095012259</v>
      </c>
      <c r="S324" s="60">
        <v>0.21866430590977501</v>
      </c>
    </row>
    <row r="325" spans="1:19" x14ac:dyDescent="0.3">
      <c r="A325" s="61" t="s">
        <v>2198</v>
      </c>
      <c r="B325" s="61" t="s">
        <v>2199</v>
      </c>
      <c r="C325" s="53" t="s">
        <v>50</v>
      </c>
      <c r="D325" s="53" t="s">
        <v>54</v>
      </c>
      <c r="E325" s="53" t="s">
        <v>18193</v>
      </c>
      <c r="F325" s="59">
        <v>92.724998579319006</v>
      </c>
      <c r="G325" s="59">
        <v>83.808257352268996</v>
      </c>
      <c r="H325" s="59">
        <v>90.553718688143405</v>
      </c>
      <c r="I325" s="59">
        <v>88.578650056159702</v>
      </c>
      <c r="J325" s="59">
        <v>96.502327757467498</v>
      </c>
      <c r="K325" s="59">
        <v>92.182567938250102</v>
      </c>
      <c r="L325" s="59">
        <v>114.743726456171</v>
      </c>
      <c r="M325" s="60">
        <v>0.53607668706675404</v>
      </c>
      <c r="N325" s="60">
        <v>0.58812941202271096</v>
      </c>
      <c r="O325" s="60">
        <v>0.53995521904152399</v>
      </c>
      <c r="P325" s="60">
        <v>0.502723323466301</v>
      </c>
      <c r="Q325" s="60">
        <v>0.46060421293946402</v>
      </c>
      <c r="R325" s="60">
        <v>0.47121777357103001</v>
      </c>
      <c r="S325" s="60">
        <v>0.391263792206962</v>
      </c>
    </row>
    <row r="326" spans="1:19" x14ac:dyDescent="0.3">
      <c r="A326" s="61" t="s">
        <v>17163</v>
      </c>
      <c r="B326" s="61" t="s">
        <v>17164</v>
      </c>
      <c r="C326" s="53" t="s">
        <v>50</v>
      </c>
      <c r="D326" s="53" t="s">
        <v>54</v>
      </c>
      <c r="E326" s="53" t="s">
        <v>18194</v>
      </c>
      <c r="F326" s="59">
        <v>82.563829785006902</v>
      </c>
      <c r="G326" s="59">
        <v>87.761465423344603</v>
      </c>
      <c r="H326" s="59"/>
      <c r="I326" s="59">
        <v>87.244979976863803</v>
      </c>
      <c r="J326" s="59">
        <v>88.419921237622404</v>
      </c>
      <c r="K326" s="59"/>
      <c r="L326" s="59"/>
      <c r="M326" s="60">
        <v>0.34989378907143498</v>
      </c>
      <c r="N326" s="60">
        <v>0.35000084321923403</v>
      </c>
      <c r="O326" s="60">
        <v>0.287264926511902</v>
      </c>
      <c r="P326" s="60">
        <v>0.32974364145798102</v>
      </c>
      <c r="Q326" s="60">
        <v>0.30288913812586299</v>
      </c>
      <c r="R326" s="60">
        <v>0.26791291025200098</v>
      </c>
      <c r="S326" s="60">
        <v>0.174533130679563</v>
      </c>
    </row>
    <row r="327" spans="1:19" x14ac:dyDescent="0.3">
      <c r="A327" s="61" t="s">
        <v>2230</v>
      </c>
      <c r="B327" s="61" t="s">
        <v>2231</v>
      </c>
      <c r="C327" s="53" t="s">
        <v>40</v>
      </c>
      <c r="D327" s="53" t="s">
        <v>54</v>
      </c>
      <c r="E327" s="53" t="s">
        <v>18193</v>
      </c>
      <c r="F327" s="59">
        <v>94.893503700137202</v>
      </c>
      <c r="G327" s="59">
        <v>94.9939347534186</v>
      </c>
      <c r="H327" s="59">
        <v>91.008844684222495</v>
      </c>
      <c r="I327" s="59">
        <v>88.938713615666202</v>
      </c>
      <c r="J327" s="59">
        <v>84.9758072789148</v>
      </c>
      <c r="K327" s="59">
        <v>97.958709008236198</v>
      </c>
      <c r="L327" s="59">
        <v>105.37835329355001</v>
      </c>
      <c r="M327" s="60">
        <v>0.66082020681188802</v>
      </c>
      <c r="N327" s="60">
        <v>0.69856392119577304</v>
      </c>
      <c r="O327" s="60">
        <v>0.65145525779706004</v>
      </c>
      <c r="P327" s="60">
        <v>0.61669257483334505</v>
      </c>
      <c r="Q327" s="60">
        <v>0.57589962236901504</v>
      </c>
      <c r="R327" s="60">
        <v>0.58784641808176397</v>
      </c>
      <c r="S327" s="60">
        <v>0.50252034023311198</v>
      </c>
    </row>
    <row r="328" spans="1:19" x14ac:dyDescent="0.3">
      <c r="A328" s="61" t="s">
        <v>11521</v>
      </c>
      <c r="B328" s="61" t="s">
        <v>11522</v>
      </c>
      <c r="C328" s="53" t="s">
        <v>50</v>
      </c>
      <c r="D328" s="53" t="s">
        <v>54</v>
      </c>
      <c r="E328" s="53" t="s">
        <v>18194</v>
      </c>
      <c r="F328" s="59">
        <v>108.184060522373</v>
      </c>
      <c r="G328" s="59">
        <v>103.683528667928</v>
      </c>
      <c r="H328" s="59">
        <v>111.152623686947</v>
      </c>
      <c r="I328" s="59">
        <v>113.84695426835</v>
      </c>
      <c r="J328" s="59">
        <v>95.764488101519007</v>
      </c>
      <c r="K328" s="59">
        <v>101.28886964983801</v>
      </c>
      <c r="L328" s="59">
        <v>107.72541690997799</v>
      </c>
      <c r="M328" s="60">
        <v>0.52823308046833095</v>
      </c>
      <c r="N328" s="60">
        <v>0.54979468353359795</v>
      </c>
      <c r="O328" s="60">
        <v>0.52900628807528205</v>
      </c>
      <c r="P328" s="60">
        <v>0.51211360594159205</v>
      </c>
      <c r="Q328" s="60">
        <v>0.48872809253831401</v>
      </c>
      <c r="R328" s="60">
        <v>0.49458591517495498</v>
      </c>
      <c r="S328" s="60">
        <v>0.44294460142173397</v>
      </c>
    </row>
    <row r="329" spans="1:19" x14ac:dyDescent="0.3">
      <c r="A329" s="61" t="s">
        <v>2547</v>
      </c>
      <c r="B329" s="61" t="s">
        <v>2548</v>
      </c>
      <c r="C329" s="53" t="s">
        <v>50</v>
      </c>
      <c r="D329" s="53" t="s">
        <v>54</v>
      </c>
      <c r="E329" s="53" t="s">
        <v>18193</v>
      </c>
      <c r="F329" s="59">
        <v>113.936959828252</v>
      </c>
      <c r="G329" s="59">
        <v>109.858248085486</v>
      </c>
      <c r="H329" s="59">
        <v>111.125126254956</v>
      </c>
      <c r="I329" s="59">
        <v>116.180001962532</v>
      </c>
      <c r="J329" s="59">
        <v>95.680869394606106</v>
      </c>
      <c r="K329" s="59">
        <v>102.522188161252</v>
      </c>
      <c r="L329" s="59">
        <v>108.736770506537</v>
      </c>
      <c r="M329" s="60">
        <v>0.63937426841096501</v>
      </c>
      <c r="N329" s="60">
        <v>0.67686381621999403</v>
      </c>
      <c r="O329" s="60">
        <v>0.64305439869277703</v>
      </c>
      <c r="P329" s="60">
        <v>0.61254385374516696</v>
      </c>
      <c r="Q329" s="60">
        <v>0.57837614103116697</v>
      </c>
      <c r="R329" s="60">
        <v>0.58916962123871797</v>
      </c>
      <c r="S329" s="60">
        <v>0.52073839727486704</v>
      </c>
    </row>
    <row r="330" spans="1:19" x14ac:dyDescent="0.3">
      <c r="A330" s="61" t="s">
        <v>11515</v>
      </c>
      <c r="B330" s="61" t="s">
        <v>11516</v>
      </c>
      <c r="C330" s="53" t="s">
        <v>40</v>
      </c>
      <c r="D330" s="53" t="s">
        <v>54</v>
      </c>
      <c r="E330" s="53" t="s">
        <v>18194</v>
      </c>
      <c r="F330" s="59">
        <v>108.184060522373</v>
      </c>
      <c r="G330" s="59">
        <v>103.683528667928</v>
      </c>
      <c r="H330" s="59">
        <v>111.152623686947</v>
      </c>
      <c r="I330" s="59">
        <v>113.84695426835</v>
      </c>
      <c r="J330" s="59">
        <v>95.764488101519007</v>
      </c>
      <c r="K330" s="59">
        <v>101.28886964983801</v>
      </c>
      <c r="L330" s="59">
        <v>107.72541690997799</v>
      </c>
      <c r="M330" s="60">
        <v>0.52823308046833095</v>
      </c>
      <c r="N330" s="60">
        <v>0.54979468353359795</v>
      </c>
      <c r="O330" s="60">
        <v>0.52900628807528205</v>
      </c>
      <c r="P330" s="60">
        <v>0.51211360594159205</v>
      </c>
      <c r="Q330" s="60">
        <v>0.48872809253831401</v>
      </c>
      <c r="R330" s="60">
        <v>0.49458591517495498</v>
      </c>
      <c r="S330" s="60">
        <v>0.44294460142173397</v>
      </c>
    </row>
    <row r="331" spans="1:19" x14ac:dyDescent="0.3">
      <c r="A331" s="61" t="s">
        <v>11517</v>
      </c>
      <c r="B331" s="61" t="s">
        <v>11518</v>
      </c>
      <c r="C331" s="53" t="s">
        <v>40</v>
      </c>
      <c r="D331" s="53" t="s">
        <v>54</v>
      </c>
      <c r="E331" s="53" t="s">
        <v>18194</v>
      </c>
      <c r="F331" s="59">
        <v>108.184060522373</v>
      </c>
      <c r="G331" s="59">
        <v>103.683528667928</v>
      </c>
      <c r="H331" s="59">
        <v>111.152623686947</v>
      </c>
      <c r="I331" s="59">
        <v>113.84695426835</v>
      </c>
      <c r="J331" s="59">
        <v>95.764488101519007</v>
      </c>
      <c r="K331" s="59">
        <v>101.28886964983801</v>
      </c>
      <c r="L331" s="59">
        <v>107.72541690997799</v>
      </c>
      <c r="M331" s="60">
        <v>0.52823308046833095</v>
      </c>
      <c r="N331" s="60">
        <v>0.54979468353359795</v>
      </c>
      <c r="O331" s="60">
        <v>0.52900628807528205</v>
      </c>
      <c r="P331" s="60">
        <v>0.51211360594159205</v>
      </c>
      <c r="Q331" s="60">
        <v>0.48872809253831401</v>
      </c>
      <c r="R331" s="60">
        <v>0.49458591517495498</v>
      </c>
      <c r="S331" s="60">
        <v>0.44294460142173397</v>
      </c>
    </row>
    <row r="332" spans="1:19" x14ac:dyDescent="0.3">
      <c r="A332" s="61" t="s">
        <v>11519</v>
      </c>
      <c r="B332" s="61" t="s">
        <v>11520</v>
      </c>
      <c r="C332" s="53" t="s">
        <v>50</v>
      </c>
      <c r="D332" s="53" t="s">
        <v>54</v>
      </c>
      <c r="E332" s="53" t="s">
        <v>18194</v>
      </c>
      <c r="F332" s="59">
        <v>108.184060522373</v>
      </c>
      <c r="G332" s="59">
        <v>103.683528667928</v>
      </c>
      <c r="H332" s="59">
        <v>111.152623686947</v>
      </c>
      <c r="I332" s="59">
        <v>113.84695426835</v>
      </c>
      <c r="J332" s="59">
        <v>95.764488101519007</v>
      </c>
      <c r="K332" s="59">
        <v>101.28886964983801</v>
      </c>
      <c r="L332" s="59">
        <v>107.72541690997799</v>
      </c>
      <c r="M332" s="60">
        <v>0.52823308046833095</v>
      </c>
      <c r="N332" s="60">
        <v>0.54979468353359795</v>
      </c>
      <c r="O332" s="60">
        <v>0.52900628807528205</v>
      </c>
      <c r="P332" s="60">
        <v>0.51211360594159205</v>
      </c>
      <c r="Q332" s="60">
        <v>0.48872809253831401</v>
      </c>
      <c r="R332" s="60">
        <v>0.49458591517495498</v>
      </c>
      <c r="S332" s="60">
        <v>0.44294460142173397</v>
      </c>
    </row>
    <row r="333" spans="1:19" x14ac:dyDescent="0.3">
      <c r="A333" s="61" t="s">
        <v>2545</v>
      </c>
      <c r="B333" s="61" t="s">
        <v>2546</v>
      </c>
      <c r="C333" s="53" t="s">
        <v>50</v>
      </c>
      <c r="D333" s="53" t="s">
        <v>54</v>
      </c>
      <c r="E333" s="53" t="s">
        <v>18193</v>
      </c>
      <c r="F333" s="59">
        <v>104.418631693767</v>
      </c>
      <c r="G333" s="59">
        <v>106.992487607556</v>
      </c>
      <c r="H333" s="59">
        <v>114.713824803446</v>
      </c>
      <c r="I333" s="59">
        <v>124.33909885372501</v>
      </c>
      <c r="J333" s="59">
        <v>94.725568980753593</v>
      </c>
      <c r="K333" s="59">
        <v>97.205502955456296</v>
      </c>
      <c r="L333" s="59">
        <v>107.423216285026</v>
      </c>
      <c r="M333" s="60">
        <v>0.63607585528456601</v>
      </c>
      <c r="N333" s="60">
        <v>0.67522386839763804</v>
      </c>
      <c r="O333" s="60">
        <v>0.63934563095222396</v>
      </c>
      <c r="P333" s="60">
        <v>0.61098877852066302</v>
      </c>
      <c r="Q333" s="60">
        <v>0.57713987349650797</v>
      </c>
      <c r="R333" s="60">
        <v>0.58612259195889005</v>
      </c>
      <c r="S333" s="60">
        <v>0.519127745418556</v>
      </c>
    </row>
    <row r="334" spans="1:19" x14ac:dyDescent="0.3">
      <c r="A334" s="61" t="s">
        <v>11523</v>
      </c>
      <c r="B334" s="61" t="s">
        <v>11524</v>
      </c>
      <c r="C334" s="53" t="s">
        <v>50</v>
      </c>
      <c r="D334" s="53" t="s">
        <v>54</v>
      </c>
      <c r="E334" s="53" t="s">
        <v>18194</v>
      </c>
      <c r="F334" s="59">
        <v>108.184060522373</v>
      </c>
      <c r="G334" s="59">
        <v>103.683528667928</v>
      </c>
      <c r="H334" s="59">
        <v>111.152623686947</v>
      </c>
      <c r="I334" s="59">
        <v>113.84695426835</v>
      </c>
      <c r="J334" s="59">
        <v>95.764488101519007</v>
      </c>
      <c r="K334" s="59">
        <v>101.28886964983801</v>
      </c>
      <c r="L334" s="59">
        <v>107.72541690997799</v>
      </c>
      <c r="M334" s="60">
        <v>0.52823308046833095</v>
      </c>
      <c r="N334" s="60">
        <v>0.54979468353359795</v>
      </c>
      <c r="O334" s="60">
        <v>0.52900628807528205</v>
      </c>
      <c r="P334" s="60">
        <v>0.51211360594159205</v>
      </c>
      <c r="Q334" s="60">
        <v>0.48872809253831401</v>
      </c>
      <c r="R334" s="60">
        <v>0.49458591517495498</v>
      </c>
      <c r="S334" s="60">
        <v>0.44294460142173397</v>
      </c>
    </row>
    <row r="335" spans="1:19" x14ac:dyDescent="0.3">
      <c r="A335" s="61" t="s">
        <v>11525</v>
      </c>
      <c r="B335" s="61" t="s">
        <v>11526</v>
      </c>
      <c r="C335" s="53" t="s">
        <v>50</v>
      </c>
      <c r="D335" s="53" t="s">
        <v>54</v>
      </c>
      <c r="E335" s="53" t="s">
        <v>18194</v>
      </c>
      <c r="F335" s="59">
        <v>108.184060522373</v>
      </c>
      <c r="G335" s="59">
        <v>103.683528667928</v>
      </c>
      <c r="H335" s="59">
        <v>111.152623686947</v>
      </c>
      <c r="I335" s="59">
        <v>113.84695426835</v>
      </c>
      <c r="J335" s="59">
        <v>95.764488101519007</v>
      </c>
      <c r="K335" s="59">
        <v>101.28886964983801</v>
      </c>
      <c r="L335" s="59">
        <v>107.72541690997799</v>
      </c>
      <c r="M335" s="60">
        <v>0.52823308046833095</v>
      </c>
      <c r="N335" s="60">
        <v>0.54979468353359795</v>
      </c>
      <c r="O335" s="60">
        <v>0.52900628807528205</v>
      </c>
      <c r="P335" s="60">
        <v>0.51211360594159205</v>
      </c>
      <c r="Q335" s="60">
        <v>0.48872809253831401</v>
      </c>
      <c r="R335" s="60">
        <v>0.49458591517495498</v>
      </c>
      <c r="S335" s="60">
        <v>0.44294460142173397</v>
      </c>
    </row>
    <row r="336" spans="1:19" x14ac:dyDescent="0.3">
      <c r="A336" s="61" t="s">
        <v>2549</v>
      </c>
      <c r="B336" s="61" t="s">
        <v>2550</v>
      </c>
      <c r="C336" s="53" t="s">
        <v>50</v>
      </c>
      <c r="D336" s="53" t="s">
        <v>54</v>
      </c>
      <c r="E336" s="53" t="s">
        <v>18193</v>
      </c>
      <c r="F336" s="59">
        <v>109.855351203748</v>
      </c>
      <c r="G336" s="59">
        <v>105.123439110051</v>
      </c>
      <c r="H336" s="59">
        <v>112.971009574714</v>
      </c>
      <c r="I336" s="59">
        <v>119.539439197199</v>
      </c>
      <c r="J336" s="59">
        <v>99.373875324822095</v>
      </c>
      <c r="K336" s="59">
        <v>106.869217392921</v>
      </c>
      <c r="L336" s="59">
        <v>110.70592986961999</v>
      </c>
      <c r="M336" s="60">
        <v>0.67552028121800001</v>
      </c>
      <c r="N336" s="60">
        <v>0.71250519244189703</v>
      </c>
      <c r="O336" s="60">
        <v>0.67915095709409401</v>
      </c>
      <c r="P336" s="60">
        <v>0.64938794799325605</v>
      </c>
      <c r="Q336" s="60">
        <v>0.61509591530879304</v>
      </c>
      <c r="R336" s="60">
        <v>0.62560677704017298</v>
      </c>
      <c r="S336" s="60">
        <v>0.545471900726479</v>
      </c>
    </row>
    <row r="337" spans="1:19" x14ac:dyDescent="0.3">
      <c r="A337" s="61" t="s">
        <v>10406</v>
      </c>
      <c r="B337" s="61" t="s">
        <v>10407</v>
      </c>
      <c r="C337" s="53" t="s">
        <v>40</v>
      </c>
      <c r="D337" s="53" t="s">
        <v>54</v>
      </c>
      <c r="E337" s="53" t="s">
        <v>18194</v>
      </c>
      <c r="F337" s="59">
        <v>102.78830401928801</v>
      </c>
      <c r="G337" s="59">
        <v>99.213554672762299</v>
      </c>
      <c r="H337" s="59">
        <v>89.291522260390295</v>
      </c>
      <c r="I337" s="59">
        <v>100.739969381196</v>
      </c>
      <c r="J337" s="59">
        <v>94.969852199154005</v>
      </c>
      <c r="K337" s="59">
        <v>97.129653179024501</v>
      </c>
      <c r="L337" s="59"/>
      <c r="M337" s="60">
        <v>0.437900784588378</v>
      </c>
      <c r="N337" s="60">
        <v>0.45115429833356602</v>
      </c>
      <c r="O337" s="60">
        <v>0.43400140197298698</v>
      </c>
      <c r="P337" s="60">
        <v>0.41783865552206301</v>
      </c>
      <c r="Q337" s="60">
        <v>0.38946893341085997</v>
      </c>
      <c r="R337" s="60">
        <v>0.38332644940052402</v>
      </c>
      <c r="S337" s="60">
        <v>0.26309932682272602</v>
      </c>
    </row>
    <row r="338" spans="1:19" x14ac:dyDescent="0.3">
      <c r="A338" s="61" t="s">
        <v>10404</v>
      </c>
      <c r="B338" s="61" t="s">
        <v>10405</v>
      </c>
      <c r="C338" s="53" t="s">
        <v>40</v>
      </c>
      <c r="D338" s="53" t="s">
        <v>54</v>
      </c>
      <c r="E338" s="53" t="s">
        <v>18194</v>
      </c>
      <c r="F338" s="59">
        <v>102.78830401928801</v>
      </c>
      <c r="G338" s="59">
        <v>99.213554672762299</v>
      </c>
      <c r="H338" s="59">
        <v>89.291522260390295</v>
      </c>
      <c r="I338" s="59">
        <v>100.739969381196</v>
      </c>
      <c r="J338" s="59">
        <v>94.969852199154005</v>
      </c>
      <c r="K338" s="59">
        <v>97.129653179024501</v>
      </c>
      <c r="L338" s="59"/>
      <c r="M338" s="60">
        <v>0.437900784588378</v>
      </c>
      <c r="N338" s="60">
        <v>0.45115429833356602</v>
      </c>
      <c r="O338" s="60">
        <v>0.43400140197298698</v>
      </c>
      <c r="P338" s="60">
        <v>0.41783865552206301</v>
      </c>
      <c r="Q338" s="60">
        <v>0.38946893341085997</v>
      </c>
      <c r="R338" s="60">
        <v>0.38332644940052402</v>
      </c>
      <c r="S338" s="60">
        <v>0.26309932682272602</v>
      </c>
    </row>
    <row r="339" spans="1:19" x14ac:dyDescent="0.3">
      <c r="A339" s="61" t="s">
        <v>10408</v>
      </c>
      <c r="B339" s="61" t="s">
        <v>10409</v>
      </c>
      <c r="C339" s="53" t="s">
        <v>40</v>
      </c>
      <c r="D339" s="53" t="s">
        <v>54</v>
      </c>
      <c r="E339" s="53" t="s">
        <v>18194</v>
      </c>
      <c r="F339" s="59">
        <v>102.78830401928801</v>
      </c>
      <c r="G339" s="59">
        <v>99.213554672762299</v>
      </c>
      <c r="H339" s="59">
        <v>89.291522260390295</v>
      </c>
      <c r="I339" s="59">
        <v>100.739969381196</v>
      </c>
      <c r="J339" s="59">
        <v>94.969852199154005</v>
      </c>
      <c r="K339" s="59">
        <v>97.129653179024501</v>
      </c>
      <c r="L339" s="59"/>
      <c r="M339" s="60">
        <v>0.437900784588378</v>
      </c>
      <c r="N339" s="60">
        <v>0.45115429833356602</v>
      </c>
      <c r="O339" s="60">
        <v>0.43400140197298698</v>
      </c>
      <c r="P339" s="60">
        <v>0.41783865552206301</v>
      </c>
      <c r="Q339" s="60">
        <v>0.38946893341085997</v>
      </c>
      <c r="R339" s="60">
        <v>0.38332644940052402</v>
      </c>
      <c r="S339" s="60">
        <v>0.26309932682272602</v>
      </c>
    </row>
    <row r="340" spans="1:19" x14ac:dyDescent="0.3">
      <c r="A340" s="61" t="s">
        <v>11836</v>
      </c>
      <c r="B340" s="61" t="s">
        <v>11837</v>
      </c>
      <c r="C340" s="53" t="s">
        <v>50</v>
      </c>
      <c r="D340" s="53" t="s">
        <v>54</v>
      </c>
      <c r="E340" s="53" t="s">
        <v>18194</v>
      </c>
      <c r="F340" s="59">
        <v>94.397758467207893</v>
      </c>
      <c r="G340" s="59">
        <v>91.871900374391004</v>
      </c>
      <c r="H340" s="59">
        <v>92.662586388416301</v>
      </c>
      <c r="I340" s="59">
        <v>90.162427022553004</v>
      </c>
      <c r="J340" s="59">
        <v>90.902615516570805</v>
      </c>
      <c r="K340" s="59">
        <v>109.914101464193</v>
      </c>
      <c r="L340" s="59">
        <v>103.12318043225</v>
      </c>
      <c r="M340" s="60">
        <v>0.51192107467273096</v>
      </c>
      <c r="N340" s="60">
        <v>0.531171515598721</v>
      </c>
      <c r="O340" s="60">
        <v>0.51131229840294201</v>
      </c>
      <c r="P340" s="60">
        <v>0.496975209633227</v>
      </c>
      <c r="Q340" s="60">
        <v>0.47537286859873101</v>
      </c>
      <c r="R340" s="60">
        <v>0.47967605982290201</v>
      </c>
      <c r="S340" s="60">
        <v>0.43219524010755</v>
      </c>
    </row>
    <row r="341" spans="1:19" x14ac:dyDescent="0.3">
      <c r="A341" s="61" t="s">
        <v>2883</v>
      </c>
      <c r="B341" s="61" t="s">
        <v>2884</v>
      </c>
      <c r="C341" s="53" t="s">
        <v>40</v>
      </c>
      <c r="D341" s="53" t="s">
        <v>54</v>
      </c>
      <c r="E341" s="53" t="s">
        <v>18193</v>
      </c>
      <c r="F341" s="59">
        <v>89.566483122625002</v>
      </c>
      <c r="G341" s="59">
        <v>86.761074084257402</v>
      </c>
      <c r="H341" s="59">
        <v>90.1998452717622</v>
      </c>
      <c r="I341" s="59">
        <v>89.745507973001594</v>
      </c>
      <c r="J341" s="59">
        <v>91.615403824473802</v>
      </c>
      <c r="K341" s="59">
        <v>113.63997090542399</v>
      </c>
      <c r="L341" s="59">
        <v>104.26544019610699</v>
      </c>
      <c r="M341" s="60">
        <v>0.62958489297921105</v>
      </c>
      <c r="N341" s="60">
        <v>0.66686378922436995</v>
      </c>
      <c r="O341" s="60">
        <v>0.63251875706181704</v>
      </c>
      <c r="P341" s="60">
        <v>0.602898423327067</v>
      </c>
      <c r="Q341" s="60">
        <v>0.56934049525546604</v>
      </c>
      <c r="R341" s="60">
        <v>0.57922432522474898</v>
      </c>
      <c r="S341" s="60">
        <v>0.51285563477322904</v>
      </c>
    </row>
    <row r="342" spans="1:19" x14ac:dyDescent="0.3">
      <c r="A342" s="61" t="s">
        <v>10580</v>
      </c>
      <c r="B342" s="61" t="s">
        <v>10581</v>
      </c>
      <c r="C342" s="53" t="s">
        <v>40</v>
      </c>
      <c r="D342" s="53" t="s">
        <v>54</v>
      </c>
      <c r="E342" s="53" t="s">
        <v>18194</v>
      </c>
      <c r="F342" s="59">
        <v>77.154255094262695</v>
      </c>
      <c r="G342" s="59">
        <v>92.632903440526405</v>
      </c>
      <c r="H342" s="59">
        <v>86.136655273026406</v>
      </c>
      <c r="I342" s="59">
        <v>84.050477750810302</v>
      </c>
      <c r="J342" s="59">
        <v>86.909697994053303</v>
      </c>
      <c r="K342" s="59">
        <v>91.563844743048406</v>
      </c>
      <c r="L342" s="59">
        <v>103.011265746517</v>
      </c>
      <c r="M342" s="60">
        <v>0.52873609887904804</v>
      </c>
      <c r="N342" s="60">
        <v>0.55073518327341497</v>
      </c>
      <c r="O342" s="60">
        <v>0.52550752356910901</v>
      </c>
      <c r="P342" s="60">
        <v>0.50720452236855895</v>
      </c>
      <c r="Q342" s="60">
        <v>0.48426185142981398</v>
      </c>
      <c r="R342" s="60">
        <v>0.48603241965243199</v>
      </c>
      <c r="S342" s="60">
        <v>0.40567190714109802</v>
      </c>
    </row>
    <row r="343" spans="1:19" x14ac:dyDescent="0.3">
      <c r="A343" s="61" t="s">
        <v>1619</v>
      </c>
      <c r="B343" s="61" t="s">
        <v>1620</v>
      </c>
      <c r="C343" s="53" t="s">
        <v>50</v>
      </c>
      <c r="D343" s="53" t="s">
        <v>54</v>
      </c>
      <c r="E343" s="53" t="s">
        <v>18193</v>
      </c>
      <c r="F343" s="59">
        <v>75.640262359370197</v>
      </c>
      <c r="G343" s="59">
        <v>97.0004040118109</v>
      </c>
      <c r="H343" s="59">
        <v>88.232814394002105</v>
      </c>
      <c r="I343" s="59">
        <v>79.718865723858897</v>
      </c>
      <c r="J343" s="59">
        <v>86.858591506709402</v>
      </c>
      <c r="K343" s="59">
        <v>91.737788977133107</v>
      </c>
      <c r="L343" s="59">
        <v>94.741979552360604</v>
      </c>
      <c r="M343" s="60">
        <v>0.75098752759624299</v>
      </c>
      <c r="N343" s="60">
        <v>0.77931705139917895</v>
      </c>
      <c r="O343" s="60">
        <v>0.73978244082039402</v>
      </c>
      <c r="P343" s="60">
        <v>0.71571503184866903</v>
      </c>
      <c r="Q343" s="60">
        <v>0.689860194572403</v>
      </c>
      <c r="R343" s="60">
        <v>0.68680764405584405</v>
      </c>
      <c r="S343" s="60">
        <v>0.59018859886405095</v>
      </c>
    </row>
    <row r="344" spans="1:19" x14ac:dyDescent="0.3">
      <c r="A344" s="61" t="s">
        <v>1615</v>
      </c>
      <c r="B344" s="61" t="s">
        <v>1616</v>
      </c>
      <c r="C344" s="53" t="s">
        <v>50</v>
      </c>
      <c r="D344" s="53" t="s">
        <v>54</v>
      </c>
      <c r="E344" s="53" t="s">
        <v>18193</v>
      </c>
      <c r="F344" s="59">
        <v>71.972543956547796</v>
      </c>
      <c r="G344" s="59">
        <v>90.966252520852507</v>
      </c>
      <c r="H344" s="59">
        <v>89.239553248621604</v>
      </c>
      <c r="I344" s="59">
        <v>84.484450265758397</v>
      </c>
      <c r="J344" s="59">
        <v>87.216192140532101</v>
      </c>
      <c r="K344" s="59">
        <v>91.275409198658195</v>
      </c>
      <c r="L344" s="59">
        <v>100.463167559225</v>
      </c>
      <c r="M344" s="60">
        <v>0.65334314649029102</v>
      </c>
      <c r="N344" s="60">
        <v>0.69246429104808105</v>
      </c>
      <c r="O344" s="60">
        <v>0.65475318378956504</v>
      </c>
      <c r="P344" s="60">
        <v>0.62399493129091299</v>
      </c>
      <c r="Q344" s="60">
        <v>0.589543450316105</v>
      </c>
      <c r="R344" s="60">
        <v>0.59698381230298303</v>
      </c>
      <c r="S344" s="60">
        <v>0.50858417653805799</v>
      </c>
    </row>
    <row r="345" spans="1:19" x14ac:dyDescent="0.3">
      <c r="A345" s="61" t="s">
        <v>1617</v>
      </c>
      <c r="B345" s="61" t="s">
        <v>1618</v>
      </c>
      <c r="C345" s="53" t="s">
        <v>50</v>
      </c>
      <c r="D345" s="53" t="s">
        <v>54</v>
      </c>
      <c r="E345" s="53" t="s">
        <v>18193</v>
      </c>
      <c r="F345" s="59">
        <v>78.823087995223801</v>
      </c>
      <c r="G345" s="59">
        <v>95.651459142324597</v>
      </c>
      <c r="H345" s="59">
        <v>82.845889698118896</v>
      </c>
      <c r="I345" s="59">
        <v>87.312589331281998</v>
      </c>
      <c r="J345" s="59">
        <v>87.101286997599303</v>
      </c>
      <c r="K345" s="59">
        <v>95.667105520893202</v>
      </c>
      <c r="L345" s="59">
        <v>106.963525325151</v>
      </c>
      <c r="M345" s="60">
        <v>0.637759439854514</v>
      </c>
      <c r="N345" s="60">
        <v>0.67627981335840304</v>
      </c>
      <c r="O345" s="60">
        <v>0.63866572301384705</v>
      </c>
      <c r="P345" s="60">
        <v>0.60838010344359195</v>
      </c>
      <c r="Q345" s="60">
        <v>0.57456371315984101</v>
      </c>
      <c r="R345" s="60">
        <v>0.58162127060316504</v>
      </c>
      <c r="S345" s="60">
        <v>0.49287578284657702</v>
      </c>
    </row>
    <row r="346" spans="1:19" x14ac:dyDescent="0.3">
      <c r="A346" s="61" t="s">
        <v>10584</v>
      </c>
      <c r="B346" s="61" t="s">
        <v>10585</v>
      </c>
      <c r="C346" s="53" t="s">
        <v>50</v>
      </c>
      <c r="D346" s="53" t="s">
        <v>54</v>
      </c>
      <c r="E346" s="53" t="s">
        <v>18194</v>
      </c>
      <c r="F346" s="59">
        <v>77.154255094262695</v>
      </c>
      <c r="G346" s="59">
        <v>92.632903440526405</v>
      </c>
      <c r="H346" s="59">
        <v>86.136655273026406</v>
      </c>
      <c r="I346" s="59">
        <v>84.050477750810302</v>
      </c>
      <c r="J346" s="59">
        <v>86.909697994053303</v>
      </c>
      <c r="K346" s="59">
        <v>91.563844743048406</v>
      </c>
      <c r="L346" s="59">
        <v>103.011265746517</v>
      </c>
      <c r="M346" s="60">
        <v>0.52873609887904804</v>
      </c>
      <c r="N346" s="60">
        <v>0.55073518327341497</v>
      </c>
      <c r="O346" s="60">
        <v>0.52550752356910901</v>
      </c>
      <c r="P346" s="60">
        <v>0.50720452236855895</v>
      </c>
      <c r="Q346" s="60">
        <v>0.48426185142981398</v>
      </c>
      <c r="R346" s="60">
        <v>0.48603241965243199</v>
      </c>
      <c r="S346" s="60">
        <v>0.40567190714109802</v>
      </c>
    </row>
    <row r="347" spans="1:19" x14ac:dyDescent="0.3">
      <c r="A347" s="61" t="s">
        <v>10582</v>
      </c>
      <c r="B347" s="61" t="s">
        <v>10583</v>
      </c>
      <c r="C347" s="53" t="s">
        <v>40</v>
      </c>
      <c r="D347" s="53" t="s">
        <v>54</v>
      </c>
      <c r="E347" s="53" t="s">
        <v>18194</v>
      </c>
      <c r="F347" s="59">
        <v>77.154255094262695</v>
      </c>
      <c r="G347" s="59">
        <v>92.632903440526405</v>
      </c>
      <c r="H347" s="59">
        <v>86.136655273026406</v>
      </c>
      <c r="I347" s="59">
        <v>84.050477750810302</v>
      </c>
      <c r="J347" s="59">
        <v>86.909697994053303</v>
      </c>
      <c r="K347" s="59">
        <v>91.563844743048406</v>
      </c>
      <c r="L347" s="59">
        <v>103.011265746517</v>
      </c>
      <c r="M347" s="60">
        <v>0.52873609887904804</v>
      </c>
      <c r="N347" s="60">
        <v>0.55073518327341497</v>
      </c>
      <c r="O347" s="60">
        <v>0.52550752356910901</v>
      </c>
      <c r="P347" s="60">
        <v>0.50720452236855895</v>
      </c>
      <c r="Q347" s="60">
        <v>0.48426185142981398</v>
      </c>
      <c r="R347" s="60">
        <v>0.48603241965243199</v>
      </c>
      <c r="S347" s="60">
        <v>0.40567190714109802</v>
      </c>
    </row>
    <row r="348" spans="1:19" x14ac:dyDescent="0.3">
      <c r="A348" s="61" t="s">
        <v>10588</v>
      </c>
      <c r="B348" s="61" t="s">
        <v>10589</v>
      </c>
      <c r="C348" s="53" t="s">
        <v>50</v>
      </c>
      <c r="D348" s="53" t="s">
        <v>54</v>
      </c>
      <c r="E348" s="53" t="s">
        <v>18194</v>
      </c>
      <c r="F348" s="59">
        <v>77.154255094262695</v>
      </c>
      <c r="G348" s="59">
        <v>92.632903440526405</v>
      </c>
      <c r="H348" s="59">
        <v>86.136655273026406</v>
      </c>
      <c r="I348" s="59">
        <v>84.050477750810302</v>
      </c>
      <c r="J348" s="59">
        <v>86.909697994053303</v>
      </c>
      <c r="K348" s="59">
        <v>91.563844743048406</v>
      </c>
      <c r="L348" s="59">
        <v>103.011265746517</v>
      </c>
      <c r="M348" s="60">
        <v>0.52873609887904804</v>
      </c>
      <c r="N348" s="60">
        <v>0.55073518327341497</v>
      </c>
      <c r="O348" s="60">
        <v>0.52550752356910901</v>
      </c>
      <c r="P348" s="60">
        <v>0.50720452236855895</v>
      </c>
      <c r="Q348" s="60">
        <v>0.48426185142981398</v>
      </c>
      <c r="R348" s="60">
        <v>0.48603241965243199</v>
      </c>
      <c r="S348" s="60">
        <v>0.40567190714109802</v>
      </c>
    </row>
    <row r="349" spans="1:19" x14ac:dyDescent="0.3">
      <c r="A349" s="61" t="s">
        <v>10586</v>
      </c>
      <c r="B349" s="61" t="s">
        <v>10587</v>
      </c>
      <c r="C349" s="53" t="s">
        <v>50</v>
      </c>
      <c r="D349" s="53" t="s">
        <v>54</v>
      </c>
      <c r="E349" s="53" t="s">
        <v>18194</v>
      </c>
      <c r="F349" s="59">
        <v>77.154255094262695</v>
      </c>
      <c r="G349" s="59">
        <v>92.632903440526405</v>
      </c>
      <c r="H349" s="59">
        <v>86.136655273026406</v>
      </c>
      <c r="I349" s="59">
        <v>84.050477750810302</v>
      </c>
      <c r="J349" s="59">
        <v>86.909697994053303</v>
      </c>
      <c r="K349" s="59">
        <v>91.563844743048406</v>
      </c>
      <c r="L349" s="59">
        <v>103.011265746517</v>
      </c>
      <c r="M349" s="60">
        <v>0.52873609887904804</v>
      </c>
      <c r="N349" s="60">
        <v>0.55073518327341497</v>
      </c>
      <c r="O349" s="60">
        <v>0.52550752356910901</v>
      </c>
      <c r="P349" s="60">
        <v>0.50720452236855895</v>
      </c>
      <c r="Q349" s="60">
        <v>0.48426185142981398</v>
      </c>
      <c r="R349" s="60">
        <v>0.48603241965243199</v>
      </c>
      <c r="S349" s="60">
        <v>0.40567190714109802</v>
      </c>
    </row>
    <row r="350" spans="1:19" x14ac:dyDescent="0.3">
      <c r="A350" s="61" t="s">
        <v>2023</v>
      </c>
      <c r="B350" s="61" t="s">
        <v>2024</v>
      </c>
      <c r="C350" s="53" t="s">
        <v>40</v>
      </c>
      <c r="D350" s="53" t="s">
        <v>54</v>
      </c>
      <c r="E350" s="53" t="s">
        <v>18193</v>
      </c>
      <c r="F350" s="59">
        <v>108.12032208364199</v>
      </c>
      <c r="G350" s="59">
        <v>113.81451133830799</v>
      </c>
      <c r="H350" s="59">
        <v>116.270890529415</v>
      </c>
      <c r="I350" s="59">
        <v>128.83714124912899</v>
      </c>
      <c r="J350" s="59">
        <v>107.438001261659</v>
      </c>
      <c r="K350" s="59">
        <v>98.281010359836003</v>
      </c>
      <c r="L350" s="59">
        <v>91.034148098779099</v>
      </c>
      <c r="M350" s="60">
        <v>0.67019198095666099</v>
      </c>
      <c r="N350" s="60">
        <v>0.70231520370949696</v>
      </c>
      <c r="O350" s="60">
        <v>0.67218784186772296</v>
      </c>
      <c r="P350" s="60">
        <v>0.64755536443969997</v>
      </c>
      <c r="Q350" s="60">
        <v>0.61846274453494399</v>
      </c>
      <c r="R350" s="60">
        <v>0.62620208806339905</v>
      </c>
      <c r="S350" s="60">
        <v>0.55836678473274104</v>
      </c>
    </row>
    <row r="351" spans="1:19" x14ac:dyDescent="0.3">
      <c r="A351" s="61" t="s">
        <v>2025</v>
      </c>
      <c r="B351" s="61" t="s">
        <v>2026</v>
      </c>
      <c r="C351" s="53" t="s">
        <v>40</v>
      </c>
      <c r="D351" s="53" t="s">
        <v>54</v>
      </c>
      <c r="E351" s="53" t="s">
        <v>18193</v>
      </c>
      <c r="F351" s="59">
        <v>103.164016718543</v>
      </c>
      <c r="G351" s="59">
        <v>107.484536125776</v>
      </c>
      <c r="H351" s="59">
        <v>105.16597508232699</v>
      </c>
      <c r="I351" s="59">
        <v>119.81525354705801</v>
      </c>
      <c r="J351" s="59">
        <v>100.377304633696</v>
      </c>
      <c r="K351" s="59">
        <v>108.063091727325</v>
      </c>
      <c r="L351" s="59">
        <v>93.415840614150696</v>
      </c>
      <c r="M351" s="60">
        <v>0.72052139782934499</v>
      </c>
      <c r="N351" s="60">
        <v>0.75482648179126199</v>
      </c>
      <c r="O351" s="60">
        <v>0.72250627360850095</v>
      </c>
      <c r="P351" s="60">
        <v>0.69898510898104305</v>
      </c>
      <c r="Q351" s="60">
        <v>0.66884986898974397</v>
      </c>
      <c r="R351" s="60">
        <v>0.67496810863510504</v>
      </c>
      <c r="S351" s="60">
        <v>0.60486143727115405</v>
      </c>
    </row>
    <row r="352" spans="1:19" x14ac:dyDescent="0.3">
      <c r="A352" s="61" t="s">
        <v>10945</v>
      </c>
      <c r="B352" s="61" t="s">
        <v>10946</v>
      </c>
      <c r="C352" s="53" t="s">
        <v>50</v>
      </c>
      <c r="D352" s="53" t="s">
        <v>54</v>
      </c>
      <c r="E352" s="53" t="s">
        <v>18194</v>
      </c>
      <c r="F352" s="59">
        <v>105.86200420477</v>
      </c>
      <c r="G352" s="59">
        <v>115.688027628474</v>
      </c>
      <c r="H352" s="59">
        <v>110.10545188212301</v>
      </c>
      <c r="I352" s="59">
        <v>122.097363558217</v>
      </c>
      <c r="J352" s="59">
        <v>108.601144375882</v>
      </c>
      <c r="K352" s="59">
        <v>103.297329304329</v>
      </c>
      <c r="L352" s="59">
        <v>93.834931213055995</v>
      </c>
      <c r="M352" s="60">
        <v>0.58003923949673497</v>
      </c>
      <c r="N352" s="60">
        <v>0.59782140851263299</v>
      </c>
      <c r="O352" s="60">
        <v>0.57918681347316303</v>
      </c>
      <c r="P352" s="60">
        <v>0.56674938497290706</v>
      </c>
      <c r="Q352" s="60">
        <v>0.54712747074220003</v>
      </c>
      <c r="R352" s="60">
        <v>0.55043959506024898</v>
      </c>
      <c r="S352" s="60">
        <v>0.49405289170995198</v>
      </c>
    </row>
    <row r="353" spans="1:19" x14ac:dyDescent="0.3">
      <c r="A353" s="61" t="s">
        <v>2029</v>
      </c>
      <c r="B353" s="61" t="s">
        <v>2030</v>
      </c>
      <c r="C353" s="53" t="s">
        <v>40</v>
      </c>
      <c r="D353" s="53" t="s">
        <v>54</v>
      </c>
      <c r="E353" s="53" t="s">
        <v>18193</v>
      </c>
      <c r="F353" s="59">
        <v>108.12032208364199</v>
      </c>
      <c r="G353" s="59">
        <v>121.247045795632</v>
      </c>
      <c r="H353" s="59">
        <v>105.488303989382</v>
      </c>
      <c r="I353" s="59">
        <v>118.291672768222</v>
      </c>
      <c r="J353" s="59">
        <v>106.22978405944799</v>
      </c>
      <c r="K353" s="59">
        <v>108.68760541944199</v>
      </c>
      <c r="L353" s="59">
        <v>93.834931213055995</v>
      </c>
      <c r="M353" s="60">
        <v>0.67019198095666099</v>
      </c>
      <c r="N353" s="60">
        <v>0.70231520370949696</v>
      </c>
      <c r="O353" s="60">
        <v>0.67218784186772296</v>
      </c>
      <c r="P353" s="60">
        <v>0.64755536443969997</v>
      </c>
      <c r="Q353" s="60">
        <v>0.61846274453494399</v>
      </c>
      <c r="R353" s="60">
        <v>0.62620208806339905</v>
      </c>
      <c r="S353" s="60">
        <v>0.49405289170995198</v>
      </c>
    </row>
    <row r="354" spans="1:19" x14ac:dyDescent="0.3">
      <c r="A354" s="61" t="s">
        <v>2031</v>
      </c>
      <c r="B354" s="61" t="s">
        <v>2032</v>
      </c>
      <c r="C354" s="53" t="s">
        <v>50</v>
      </c>
      <c r="D354" s="53" t="s">
        <v>54</v>
      </c>
      <c r="E354" s="53" t="s">
        <v>18193</v>
      </c>
      <c r="F354" s="59">
        <v>103.781028837088</v>
      </c>
      <c r="G354" s="59">
        <v>115.220551969889</v>
      </c>
      <c r="H354" s="59">
        <v>104.49760215149399</v>
      </c>
      <c r="I354" s="59">
        <v>119.34163808829599</v>
      </c>
      <c r="J354" s="59">
        <v>111.25134632014699</v>
      </c>
      <c r="K354" s="59">
        <v>102.715831551181</v>
      </c>
      <c r="L354" s="59">
        <v>93.834931213055995</v>
      </c>
      <c r="M354" s="60">
        <v>0.67022826996039397</v>
      </c>
      <c r="N354" s="60">
        <v>0.70234850032048801</v>
      </c>
      <c r="O354" s="60">
        <v>0.67223227681491704</v>
      </c>
      <c r="P354" s="60">
        <v>0.64759529837149898</v>
      </c>
      <c r="Q354" s="60">
        <v>0.61850362086114596</v>
      </c>
      <c r="R354" s="60">
        <v>0.626249672752617</v>
      </c>
      <c r="S354" s="60">
        <v>0.49405289170995198</v>
      </c>
    </row>
    <row r="355" spans="1:19" x14ac:dyDescent="0.3">
      <c r="A355" s="61" t="s">
        <v>2027</v>
      </c>
      <c r="B355" s="61" t="s">
        <v>2028</v>
      </c>
      <c r="C355" s="53" t="s">
        <v>40</v>
      </c>
      <c r="D355" s="53" t="s">
        <v>54</v>
      </c>
      <c r="E355" s="53" t="s">
        <v>18193</v>
      </c>
      <c r="F355" s="59">
        <v>105.41162959827901</v>
      </c>
      <c r="G355" s="59">
        <v>117.530794992678</v>
      </c>
      <c r="H355" s="59">
        <v>113.779895517716</v>
      </c>
      <c r="I355" s="59">
        <v>127.520429186729</v>
      </c>
      <c r="J355" s="59">
        <v>107.438001261659</v>
      </c>
      <c r="K355" s="59">
        <v>98.281010359836003</v>
      </c>
      <c r="L355" s="59">
        <v>91.034148098779099</v>
      </c>
      <c r="M355" s="60">
        <v>0.67019198095666099</v>
      </c>
      <c r="N355" s="60">
        <v>0.70231520370949696</v>
      </c>
      <c r="O355" s="60">
        <v>0.67218784186772296</v>
      </c>
      <c r="P355" s="60">
        <v>0.64755536443969997</v>
      </c>
      <c r="Q355" s="60">
        <v>0.61846274453494399</v>
      </c>
      <c r="R355" s="60">
        <v>0.62620208806339905</v>
      </c>
      <c r="S355" s="60">
        <v>0.55836678473274104</v>
      </c>
    </row>
    <row r="356" spans="1:19" x14ac:dyDescent="0.3">
      <c r="A356" s="61" t="s">
        <v>10488</v>
      </c>
      <c r="B356" s="61" t="s">
        <v>10489</v>
      </c>
      <c r="C356" s="53" t="s">
        <v>50</v>
      </c>
      <c r="D356" s="53" t="s">
        <v>54</v>
      </c>
      <c r="E356" s="53" t="s">
        <v>18194</v>
      </c>
      <c r="F356" s="59">
        <v>109.458883914333</v>
      </c>
      <c r="G356" s="59">
        <v>102.33790179152</v>
      </c>
      <c r="H356" s="59">
        <v>94.551096401233295</v>
      </c>
      <c r="I356" s="59">
        <v>96.550470626423007</v>
      </c>
      <c r="J356" s="59">
        <v>97.606531917023005</v>
      </c>
      <c r="K356" s="59">
        <v>85.191832874599697</v>
      </c>
      <c r="L356" s="59">
        <v>107.525763588507</v>
      </c>
      <c r="M356" s="60">
        <v>0.49132648513616001</v>
      </c>
      <c r="N356" s="60">
        <v>0.51166138456075505</v>
      </c>
      <c r="O356" s="60">
        <v>0.47421884061109998</v>
      </c>
      <c r="P356" s="60">
        <v>0.44927459195485397</v>
      </c>
      <c r="Q356" s="60">
        <v>0.41871215395899403</v>
      </c>
      <c r="R356" s="60">
        <v>0.42727828479889302</v>
      </c>
      <c r="S356" s="60">
        <v>0.36846111482008798</v>
      </c>
    </row>
    <row r="357" spans="1:19" x14ac:dyDescent="0.3">
      <c r="A357" s="61" t="s">
        <v>1573</v>
      </c>
      <c r="B357" s="61" t="s">
        <v>1574</v>
      </c>
      <c r="C357" s="53" t="s">
        <v>50</v>
      </c>
      <c r="D357" s="53" t="s">
        <v>54</v>
      </c>
      <c r="E357" s="53" t="s">
        <v>18193</v>
      </c>
      <c r="F357" s="59">
        <v>111.832826707338</v>
      </c>
      <c r="G357" s="59">
        <v>100.623790430247</v>
      </c>
      <c r="H357" s="59">
        <v>87.730901158070196</v>
      </c>
      <c r="I357" s="59">
        <v>93.483080349909201</v>
      </c>
      <c r="J357" s="59">
        <v>100.086687762322</v>
      </c>
      <c r="K357" s="59">
        <v>82.348756220591994</v>
      </c>
      <c r="L357" s="59">
        <v>112.753053087377</v>
      </c>
      <c r="M357" s="60">
        <v>0.61805749323291403</v>
      </c>
      <c r="N357" s="60">
        <v>0.65723973962365301</v>
      </c>
      <c r="O357" s="60">
        <v>0.61195222524384796</v>
      </c>
      <c r="P357" s="60">
        <v>0.57382213514752001</v>
      </c>
      <c r="Q357" s="60">
        <v>0.53238095354023596</v>
      </c>
      <c r="R357" s="60">
        <v>0.54606103167626197</v>
      </c>
      <c r="S357" s="60">
        <v>0.468390561756094</v>
      </c>
    </row>
    <row r="358" spans="1:19" x14ac:dyDescent="0.3">
      <c r="A358" s="61" t="s">
        <v>1571</v>
      </c>
      <c r="B358" s="61" t="s">
        <v>1572</v>
      </c>
      <c r="C358" s="53" t="s">
        <v>40</v>
      </c>
      <c r="D358" s="53" t="s">
        <v>54</v>
      </c>
      <c r="E358" s="53" t="s">
        <v>18193</v>
      </c>
      <c r="F358" s="59">
        <v>112.70572107563</v>
      </c>
      <c r="G358" s="59">
        <v>102.344669183345</v>
      </c>
      <c r="H358" s="59">
        <v>94.551096401233295</v>
      </c>
      <c r="I358" s="59">
        <v>96.550470626423007</v>
      </c>
      <c r="J358" s="59">
        <v>97.606531917023005</v>
      </c>
      <c r="K358" s="59">
        <v>85.191832874599697</v>
      </c>
      <c r="L358" s="59">
        <v>107.525763588507</v>
      </c>
      <c r="M358" s="60">
        <v>0.61805749323291403</v>
      </c>
      <c r="N358" s="60">
        <v>0.58391105799738696</v>
      </c>
      <c r="O358" s="60">
        <v>0.47421884061109998</v>
      </c>
      <c r="P358" s="60">
        <v>0.44927459195485397</v>
      </c>
      <c r="Q358" s="60">
        <v>0.41871215395899403</v>
      </c>
      <c r="R358" s="60">
        <v>0.42727828479889302</v>
      </c>
      <c r="S358" s="60">
        <v>0.36846111482008798</v>
      </c>
    </row>
    <row r="359" spans="1:19" x14ac:dyDescent="0.3">
      <c r="A359" s="61" t="s">
        <v>10482</v>
      </c>
      <c r="B359" s="61" t="s">
        <v>10483</v>
      </c>
      <c r="C359" s="53" t="s">
        <v>40</v>
      </c>
      <c r="D359" s="53" t="s">
        <v>54</v>
      </c>
      <c r="E359" s="53" t="s">
        <v>18194</v>
      </c>
      <c r="F359" s="59">
        <v>109.458883914333</v>
      </c>
      <c r="G359" s="59">
        <v>102.33790179152</v>
      </c>
      <c r="H359" s="59">
        <v>94.551096401233295</v>
      </c>
      <c r="I359" s="59">
        <v>96.550470626423007</v>
      </c>
      <c r="J359" s="59">
        <v>97.606531917023005</v>
      </c>
      <c r="K359" s="59">
        <v>85.191832874599697</v>
      </c>
      <c r="L359" s="59">
        <v>107.525763588507</v>
      </c>
      <c r="M359" s="60">
        <v>0.49132648513616001</v>
      </c>
      <c r="N359" s="60">
        <v>0.51166138456075505</v>
      </c>
      <c r="O359" s="60">
        <v>0.47421884061109998</v>
      </c>
      <c r="P359" s="60">
        <v>0.44927459195485397</v>
      </c>
      <c r="Q359" s="60">
        <v>0.41871215395899403</v>
      </c>
      <c r="R359" s="60">
        <v>0.42727828479889302</v>
      </c>
      <c r="S359" s="60">
        <v>0.36846111482008798</v>
      </c>
    </row>
    <row r="360" spans="1:19" x14ac:dyDescent="0.3">
      <c r="A360" s="61" t="s">
        <v>10484</v>
      </c>
      <c r="B360" s="61" t="s">
        <v>10485</v>
      </c>
      <c r="C360" s="53" t="s">
        <v>40</v>
      </c>
      <c r="D360" s="53" t="s">
        <v>54</v>
      </c>
      <c r="E360" s="53" t="s">
        <v>18194</v>
      </c>
      <c r="F360" s="59">
        <v>109.458883914333</v>
      </c>
      <c r="G360" s="59">
        <v>102.33790179152</v>
      </c>
      <c r="H360" s="59">
        <v>94.551096401233295</v>
      </c>
      <c r="I360" s="59">
        <v>96.550470626423007</v>
      </c>
      <c r="J360" s="59">
        <v>97.606531917023005</v>
      </c>
      <c r="K360" s="59">
        <v>85.191832874599697</v>
      </c>
      <c r="L360" s="59">
        <v>107.525763588507</v>
      </c>
      <c r="M360" s="60">
        <v>0.49132648513616001</v>
      </c>
      <c r="N360" s="60">
        <v>0.51166138456075505</v>
      </c>
      <c r="O360" s="60">
        <v>0.47421884061109998</v>
      </c>
      <c r="P360" s="60">
        <v>0.44927459195485397</v>
      </c>
      <c r="Q360" s="60">
        <v>0.41871215395899403</v>
      </c>
      <c r="R360" s="60">
        <v>0.42727828479889302</v>
      </c>
      <c r="S360" s="60">
        <v>0.36846111482008798</v>
      </c>
    </row>
    <row r="361" spans="1:19" x14ac:dyDescent="0.3">
      <c r="A361" s="61" t="s">
        <v>10486</v>
      </c>
      <c r="B361" s="61" t="s">
        <v>10487</v>
      </c>
      <c r="C361" s="53" t="s">
        <v>50</v>
      </c>
      <c r="D361" s="53" t="s">
        <v>54</v>
      </c>
      <c r="E361" s="53" t="s">
        <v>18194</v>
      </c>
      <c r="F361" s="59">
        <v>109.458883914333</v>
      </c>
      <c r="G361" s="59">
        <v>102.33790179152</v>
      </c>
      <c r="H361" s="59">
        <v>94.551096401233295</v>
      </c>
      <c r="I361" s="59">
        <v>96.550470626423007</v>
      </c>
      <c r="J361" s="59">
        <v>97.606531917023005</v>
      </c>
      <c r="K361" s="59">
        <v>85.191832874599697</v>
      </c>
      <c r="L361" s="59">
        <v>107.525763588507</v>
      </c>
      <c r="M361" s="60">
        <v>0.49132648513616001</v>
      </c>
      <c r="N361" s="60">
        <v>0.51166138456075505</v>
      </c>
      <c r="O361" s="60">
        <v>0.47421884061109998</v>
      </c>
      <c r="P361" s="60">
        <v>0.44927459195485397</v>
      </c>
      <c r="Q361" s="60">
        <v>0.41871215395899403</v>
      </c>
      <c r="R361" s="60">
        <v>0.42727828479889302</v>
      </c>
      <c r="S361" s="60">
        <v>0.36846111482008798</v>
      </c>
    </row>
    <row r="362" spans="1:19" x14ac:dyDescent="0.3">
      <c r="A362" s="61" t="s">
        <v>2551</v>
      </c>
      <c r="B362" s="61" t="s">
        <v>2552</v>
      </c>
      <c r="C362" s="53" t="s">
        <v>40</v>
      </c>
      <c r="D362" s="53" t="s">
        <v>54</v>
      </c>
      <c r="E362" s="53" t="s">
        <v>18193</v>
      </c>
      <c r="F362" s="59">
        <v>62.505337654669702</v>
      </c>
      <c r="G362" s="59">
        <v>95.709845965093507</v>
      </c>
      <c r="H362" s="59">
        <v>97.695340756169799</v>
      </c>
      <c r="I362" s="59">
        <v>97.515200435679404</v>
      </c>
      <c r="J362" s="59">
        <v>95.398374545725105</v>
      </c>
      <c r="K362" s="59">
        <v>98.2330810982359</v>
      </c>
      <c r="L362" s="59">
        <v>103.285707444257</v>
      </c>
      <c r="M362" s="60">
        <v>0.50425499769464899</v>
      </c>
      <c r="N362" s="60">
        <v>8.3519875768299098E-2</v>
      </c>
      <c r="O362" s="60">
        <v>7.6346548704368106E-2</v>
      </c>
      <c r="P362" s="60">
        <v>8.2069884991596898E-2</v>
      </c>
      <c r="Q362" s="60">
        <v>6.9823198885817297E-2</v>
      </c>
      <c r="R362" s="60">
        <v>6.4011753557205106E-2</v>
      </c>
      <c r="S362" s="60">
        <v>4.92674409006248E-2</v>
      </c>
    </row>
    <row r="363" spans="1:19" x14ac:dyDescent="0.3">
      <c r="A363" s="61" t="s">
        <v>9943</v>
      </c>
      <c r="B363" s="61" t="s">
        <v>9944</v>
      </c>
      <c r="C363" s="53" t="s">
        <v>50</v>
      </c>
      <c r="D363" s="53" t="s">
        <v>54</v>
      </c>
      <c r="E363" s="53" t="s">
        <v>18194</v>
      </c>
      <c r="F363" s="59">
        <v>100.714204975031</v>
      </c>
      <c r="G363" s="59">
        <v>104.425017992587</v>
      </c>
      <c r="H363" s="59">
        <v>87.983143763226906</v>
      </c>
      <c r="I363" s="59">
        <v>90.3001910247323</v>
      </c>
      <c r="J363" s="59">
        <v>95.583168654636594</v>
      </c>
      <c r="K363" s="59">
        <v>89.167782984610398</v>
      </c>
      <c r="L363" s="59">
        <v>102.641802461691</v>
      </c>
      <c r="M363" s="60">
        <v>0.49922044940402799</v>
      </c>
      <c r="N363" s="60">
        <v>0.51704371767950497</v>
      </c>
      <c r="O363" s="60">
        <v>0.49813268447223702</v>
      </c>
      <c r="P363" s="60">
        <v>0.47523067002215302</v>
      </c>
      <c r="Q363" s="60">
        <v>0.44593913547161101</v>
      </c>
      <c r="R363" s="60">
        <v>0.453622791407023</v>
      </c>
      <c r="S363" s="60">
        <v>0.37137186867582</v>
      </c>
    </row>
    <row r="364" spans="1:19" x14ac:dyDescent="0.3">
      <c r="A364" s="61" t="s">
        <v>9945</v>
      </c>
      <c r="B364" s="61" t="s">
        <v>9946</v>
      </c>
      <c r="C364" s="53" t="s">
        <v>40</v>
      </c>
      <c r="D364" s="53" t="s">
        <v>54</v>
      </c>
      <c r="E364" s="53" t="s">
        <v>18194</v>
      </c>
      <c r="F364" s="59">
        <v>100.714204975031</v>
      </c>
      <c r="G364" s="59">
        <v>104.425017992587</v>
      </c>
      <c r="H364" s="59">
        <v>87.983143763226906</v>
      </c>
      <c r="I364" s="59">
        <v>90.3001910247323</v>
      </c>
      <c r="J364" s="59">
        <v>95.583168654636594</v>
      </c>
      <c r="K364" s="59">
        <v>89.167782984610398</v>
      </c>
      <c r="L364" s="59">
        <v>102.641802461691</v>
      </c>
      <c r="M364" s="60">
        <v>0.49922044940402799</v>
      </c>
      <c r="N364" s="60">
        <v>0.51704371767950497</v>
      </c>
      <c r="O364" s="60">
        <v>0.49813268447223702</v>
      </c>
      <c r="P364" s="60">
        <v>0.47523067002215302</v>
      </c>
      <c r="Q364" s="60">
        <v>0.44593913547161101</v>
      </c>
      <c r="R364" s="60">
        <v>0.453622791407023</v>
      </c>
      <c r="S364" s="60">
        <v>0.37137186867582</v>
      </c>
    </row>
    <row r="365" spans="1:19" x14ac:dyDescent="0.3">
      <c r="A365" s="61" t="s">
        <v>1415</v>
      </c>
      <c r="B365" s="61" t="s">
        <v>1416</v>
      </c>
      <c r="C365" s="53" t="s">
        <v>50</v>
      </c>
      <c r="D365" s="53" t="s">
        <v>54</v>
      </c>
      <c r="E365" s="53" t="s">
        <v>18193</v>
      </c>
      <c r="F365" s="59">
        <v>112.006455239236</v>
      </c>
      <c r="G365" s="59">
        <v>125.03658810907901</v>
      </c>
      <c r="H365" s="59">
        <v>118.032390395566</v>
      </c>
      <c r="I365" s="59">
        <v>114.43501247903799</v>
      </c>
      <c r="J365" s="59">
        <v>129.46595900916199</v>
      </c>
      <c r="K365" s="59">
        <v>90.361657319013602</v>
      </c>
      <c r="L365" s="59">
        <v>85.074991749380402</v>
      </c>
      <c r="M365" s="60">
        <v>0.67554015258717204</v>
      </c>
      <c r="N365" s="60">
        <v>0.70727293847835904</v>
      </c>
      <c r="O365" s="60">
        <v>0.67885106430343201</v>
      </c>
      <c r="P365" s="60">
        <v>0.65304616995840004</v>
      </c>
      <c r="Q365" s="60">
        <v>0.62361528858927395</v>
      </c>
      <c r="R365" s="60">
        <v>0.63239488937463495</v>
      </c>
      <c r="S365" s="60">
        <v>0.57219711057011802</v>
      </c>
    </row>
    <row r="366" spans="1:19" x14ac:dyDescent="0.3">
      <c r="A366" s="61" t="s">
        <v>11169</v>
      </c>
      <c r="B366" s="61" t="s">
        <v>11170</v>
      </c>
      <c r="C366" s="53" t="s">
        <v>50</v>
      </c>
      <c r="D366" s="53" t="s">
        <v>54</v>
      </c>
      <c r="E366" s="53" t="s">
        <v>18194</v>
      </c>
      <c r="F366" s="59">
        <v>99.707962364955605</v>
      </c>
      <c r="G366" s="59">
        <v>110.927495993821</v>
      </c>
      <c r="H366" s="59">
        <v>107.934478565166</v>
      </c>
      <c r="I366" s="59">
        <v>101.90531921173201</v>
      </c>
      <c r="J366" s="59">
        <v>106.604468448246</v>
      </c>
      <c r="K366" s="59">
        <v>92.0252498834286</v>
      </c>
      <c r="L366" s="59">
        <v>86.8605147031558</v>
      </c>
      <c r="M366" s="60">
        <v>0.51634323949337102</v>
      </c>
      <c r="N366" s="60">
        <v>0.538773769513061</v>
      </c>
      <c r="O366" s="60">
        <v>0.516986718235799</v>
      </c>
      <c r="P366" s="60">
        <v>0.49933068086895299</v>
      </c>
      <c r="Q366" s="60">
        <v>0.47576564269180899</v>
      </c>
      <c r="R366" s="60">
        <v>0.48119012629925001</v>
      </c>
      <c r="S366" s="60">
        <v>0.416707366785044</v>
      </c>
    </row>
    <row r="367" spans="1:19" x14ac:dyDescent="0.3">
      <c r="A367" s="61" t="s">
        <v>2249</v>
      </c>
      <c r="B367" s="61" t="s">
        <v>2250</v>
      </c>
      <c r="C367" s="53" t="s">
        <v>40</v>
      </c>
      <c r="D367" s="53" t="s">
        <v>54</v>
      </c>
      <c r="E367" s="53" t="s">
        <v>18193</v>
      </c>
      <c r="F367" s="59">
        <v>93.741978958935604</v>
      </c>
      <c r="G367" s="59">
        <v>103.51293126138999</v>
      </c>
      <c r="H367" s="59">
        <v>106.97823361936101</v>
      </c>
      <c r="I367" s="59">
        <v>98.590138265062606</v>
      </c>
      <c r="J367" s="59">
        <v>102.820271943446</v>
      </c>
      <c r="K367" s="59">
        <v>89.872446327106999</v>
      </c>
      <c r="L367" s="59">
        <v>86.8605147031558</v>
      </c>
      <c r="M367" s="60">
        <v>0.62908580633718003</v>
      </c>
      <c r="N367" s="60">
        <v>0.66937838871136301</v>
      </c>
      <c r="O367" s="60">
        <v>0.63241684819060295</v>
      </c>
      <c r="P367" s="60">
        <v>0.60283386078495405</v>
      </c>
      <c r="Q367" s="60">
        <v>0.56829381165755999</v>
      </c>
      <c r="R367" s="60">
        <v>0.57731542427015103</v>
      </c>
      <c r="S367" s="60">
        <v>0.416707366785044</v>
      </c>
    </row>
    <row r="368" spans="1:19" x14ac:dyDescent="0.3">
      <c r="A368" s="61" t="s">
        <v>10282</v>
      </c>
      <c r="B368" s="61" t="s">
        <v>10283</v>
      </c>
      <c r="C368" s="53" t="s">
        <v>50</v>
      </c>
      <c r="D368" s="53" t="s">
        <v>54</v>
      </c>
      <c r="E368" s="53" t="s">
        <v>18194</v>
      </c>
      <c r="F368" s="59">
        <v>120.248594548198</v>
      </c>
      <c r="G368" s="59">
        <v>115.172884564366</v>
      </c>
      <c r="H368" s="59">
        <v>117.982879888721</v>
      </c>
      <c r="I368" s="59">
        <v>119.815698973393</v>
      </c>
      <c r="J368" s="59">
        <v>118.060284380428</v>
      </c>
      <c r="K368" s="59">
        <v>93.660864601359407</v>
      </c>
      <c r="L368" s="59">
        <v>90.869263196393405</v>
      </c>
      <c r="M368" s="60">
        <v>0.52287523882128895</v>
      </c>
      <c r="N368" s="60">
        <v>0.54306113653325006</v>
      </c>
      <c r="O368" s="60">
        <v>0.524157959036605</v>
      </c>
      <c r="P368" s="60">
        <v>0.50779152787277904</v>
      </c>
      <c r="Q368" s="60">
        <v>0.485775873217557</v>
      </c>
      <c r="R368" s="60">
        <v>0.490398255260934</v>
      </c>
      <c r="S368" s="60">
        <v>0.44183587625656001</v>
      </c>
    </row>
    <row r="369" spans="1:19" x14ac:dyDescent="0.3">
      <c r="A369" s="61" t="s">
        <v>9576</v>
      </c>
      <c r="B369" s="61" t="s">
        <v>9577</v>
      </c>
      <c r="C369" s="53" t="s">
        <v>40</v>
      </c>
      <c r="D369" s="53" t="s">
        <v>54</v>
      </c>
      <c r="E369" s="53" t="s">
        <v>18194</v>
      </c>
      <c r="F369" s="59">
        <v>105.261213436955</v>
      </c>
      <c r="G369" s="59">
        <v>104.494005967501</v>
      </c>
      <c r="H369" s="59">
        <v>106.850920887474</v>
      </c>
      <c r="I369" s="59">
        <v>103.129869383805</v>
      </c>
      <c r="J369" s="59">
        <v>101.11602743291</v>
      </c>
      <c r="K369" s="59">
        <v>100.284877748951</v>
      </c>
      <c r="L369" s="59">
        <v>90.673962903315399</v>
      </c>
      <c r="M369" s="60">
        <v>0.49676030822314698</v>
      </c>
      <c r="N369" s="60">
        <v>0.52386711811730002</v>
      </c>
      <c r="O369" s="60">
        <v>0.49900075082124601</v>
      </c>
      <c r="P369" s="60">
        <v>0.47846020945398599</v>
      </c>
      <c r="Q369" s="60">
        <v>0.45226935913911198</v>
      </c>
      <c r="R369" s="60">
        <v>0.45884856749345498</v>
      </c>
      <c r="S369" s="60">
        <v>0.38293807784040901</v>
      </c>
    </row>
    <row r="370" spans="1:19" x14ac:dyDescent="0.3">
      <c r="A370" s="61" t="s">
        <v>1419</v>
      </c>
      <c r="B370" s="61" t="s">
        <v>1420</v>
      </c>
      <c r="C370" s="53" t="s">
        <v>50</v>
      </c>
      <c r="D370" s="53" t="s">
        <v>54</v>
      </c>
      <c r="E370" s="53" t="s">
        <v>18193</v>
      </c>
      <c r="F370" s="59">
        <v>114.432339124986</v>
      </c>
      <c r="G370" s="59">
        <v>110.198161693312</v>
      </c>
      <c r="H370" s="59">
        <v>124.348062605263</v>
      </c>
      <c r="I370" s="59">
        <v>115.16971140243901</v>
      </c>
      <c r="J370" s="59">
        <v>121.309575969534</v>
      </c>
      <c r="K370" s="59">
        <v>91.696796845501396</v>
      </c>
      <c r="L370" s="59">
        <v>94.529853130303295</v>
      </c>
      <c r="M370" s="60">
        <v>0.63325611208518695</v>
      </c>
      <c r="N370" s="60">
        <v>0.67171902448314702</v>
      </c>
      <c r="O370" s="60">
        <v>0.63669499078394298</v>
      </c>
      <c r="P370" s="60">
        <v>0.60820297485819697</v>
      </c>
      <c r="Q370" s="60">
        <v>0.57501716100719202</v>
      </c>
      <c r="R370" s="60">
        <v>0.58322162788129694</v>
      </c>
      <c r="S370" s="60">
        <v>0.51797439405920498</v>
      </c>
    </row>
    <row r="371" spans="1:19" x14ac:dyDescent="0.3">
      <c r="A371" s="61" t="s">
        <v>9574</v>
      </c>
      <c r="B371" s="61" t="s">
        <v>9575</v>
      </c>
      <c r="C371" s="53" t="s">
        <v>40</v>
      </c>
      <c r="D371" s="53" t="s">
        <v>54</v>
      </c>
      <c r="E371" s="53" t="s">
        <v>18194</v>
      </c>
      <c r="F371" s="59">
        <v>106.30216536820799</v>
      </c>
      <c r="G371" s="59">
        <v>104.30540598465301</v>
      </c>
      <c r="H371" s="59">
        <v>107.538507979863</v>
      </c>
      <c r="I371" s="59">
        <v>101.128807481942</v>
      </c>
      <c r="J371" s="59">
        <v>102.62115450550399</v>
      </c>
      <c r="K371" s="59">
        <v>101.21411490797099</v>
      </c>
      <c r="L371" s="59">
        <v>88.611687798268704</v>
      </c>
      <c r="M371" s="60">
        <v>0.52964102784824196</v>
      </c>
      <c r="N371" s="60">
        <v>0.55844747724766697</v>
      </c>
      <c r="O371" s="60">
        <v>0.53210025074277201</v>
      </c>
      <c r="P371" s="60">
        <v>0.509769082118394</v>
      </c>
      <c r="Q371" s="60">
        <v>0.48199962816180097</v>
      </c>
      <c r="R371" s="60">
        <v>0.48935075934586397</v>
      </c>
      <c r="S371" s="60">
        <v>0.41280982203878103</v>
      </c>
    </row>
    <row r="372" spans="1:19" x14ac:dyDescent="0.3">
      <c r="A372" s="61" t="s">
        <v>688</v>
      </c>
      <c r="B372" s="61" t="s">
        <v>689</v>
      </c>
      <c r="C372" s="53" t="s">
        <v>50</v>
      </c>
      <c r="D372" s="53" t="s">
        <v>54</v>
      </c>
      <c r="E372" s="53" t="s">
        <v>18193</v>
      </c>
      <c r="F372" s="59">
        <v>103.797687126559</v>
      </c>
      <c r="G372" s="59">
        <v>105.832306978001</v>
      </c>
      <c r="H372" s="59">
        <v>100.126467390665</v>
      </c>
      <c r="I372" s="59">
        <v>100.815042808342</v>
      </c>
      <c r="J372" s="59">
        <v>98.050637157610495</v>
      </c>
      <c r="K372" s="59">
        <v>104.699936719633</v>
      </c>
      <c r="L372" s="59">
        <v>94.158143571210303</v>
      </c>
      <c r="M372" s="60">
        <v>0.62067907253462595</v>
      </c>
      <c r="N372" s="60">
        <v>0.66302868459506703</v>
      </c>
      <c r="O372" s="60">
        <v>0.62541582742665502</v>
      </c>
      <c r="P372" s="60">
        <v>0.591150818931793</v>
      </c>
      <c r="Q372" s="60">
        <v>0.553657353110239</v>
      </c>
      <c r="R372" s="60">
        <v>0.56551948613954295</v>
      </c>
      <c r="S372" s="60">
        <v>0.47758716925644701</v>
      </c>
    </row>
    <row r="373" spans="1:19" x14ac:dyDescent="0.3">
      <c r="A373" s="61" t="s">
        <v>9578</v>
      </c>
      <c r="B373" s="61" t="s">
        <v>9579</v>
      </c>
      <c r="C373" s="53" t="s">
        <v>50</v>
      </c>
      <c r="D373" s="53" t="s">
        <v>54</v>
      </c>
      <c r="E373" s="53" t="s">
        <v>18194</v>
      </c>
      <c r="F373" s="59">
        <v>105.261213436955</v>
      </c>
      <c r="G373" s="59">
        <v>104.494005967501</v>
      </c>
      <c r="H373" s="59">
        <v>106.850920887474</v>
      </c>
      <c r="I373" s="59">
        <v>103.129869383805</v>
      </c>
      <c r="J373" s="59">
        <v>101.11602743291</v>
      </c>
      <c r="K373" s="59">
        <v>100.284877748951</v>
      </c>
      <c r="L373" s="59">
        <v>90.673962903315399</v>
      </c>
      <c r="M373" s="60">
        <v>0.49676030822314698</v>
      </c>
      <c r="N373" s="60">
        <v>0.52386711811730002</v>
      </c>
      <c r="O373" s="60">
        <v>0.49900075082124601</v>
      </c>
      <c r="P373" s="60">
        <v>0.47846020945398599</v>
      </c>
      <c r="Q373" s="60">
        <v>0.45226935913911198</v>
      </c>
      <c r="R373" s="60">
        <v>0.45884856749345498</v>
      </c>
      <c r="S373" s="60">
        <v>0.38293807784040901</v>
      </c>
    </row>
    <row r="374" spans="1:19" x14ac:dyDescent="0.3">
      <c r="A374" s="61" t="s">
        <v>686</v>
      </c>
      <c r="B374" s="61" t="s">
        <v>687</v>
      </c>
      <c r="C374" s="53" t="s">
        <v>40</v>
      </c>
      <c r="D374" s="53" t="s">
        <v>54</v>
      </c>
      <c r="E374" s="53" t="s">
        <v>18193</v>
      </c>
      <c r="F374" s="59">
        <v>104.10703975464099</v>
      </c>
      <c r="G374" s="59">
        <v>94.644921303186706</v>
      </c>
      <c r="H374" s="59">
        <v>105.90530424756901</v>
      </c>
      <c r="I374" s="59">
        <v>104.119415803154</v>
      </c>
      <c r="J374" s="59">
        <v>99.712370143404499</v>
      </c>
      <c r="K374" s="59">
        <v>99.097963477177203</v>
      </c>
      <c r="L374" s="59">
        <v>90.613941338747495</v>
      </c>
      <c r="M374" s="60">
        <v>0.61573011916366704</v>
      </c>
      <c r="N374" s="60">
        <v>0.66094327997531799</v>
      </c>
      <c r="O374" s="60">
        <v>0.61975210176582396</v>
      </c>
      <c r="P374" s="60">
        <v>0.58904111966329298</v>
      </c>
      <c r="Q374" s="60">
        <v>0.55199882263431899</v>
      </c>
      <c r="R374" s="60">
        <v>0.56074083913643602</v>
      </c>
      <c r="S374" s="60">
        <v>0.47540074756116601</v>
      </c>
    </row>
    <row r="375" spans="1:19" x14ac:dyDescent="0.3">
      <c r="A375" s="61" t="s">
        <v>1705</v>
      </c>
      <c r="B375" s="61" t="s">
        <v>1706</v>
      </c>
      <c r="C375" s="53" t="s">
        <v>50</v>
      </c>
      <c r="D375" s="53" t="s">
        <v>54</v>
      </c>
      <c r="E375" s="53" t="s">
        <v>18193</v>
      </c>
      <c r="F375" s="59">
        <v>109.79297819858</v>
      </c>
      <c r="G375" s="59">
        <v>114.780835758354</v>
      </c>
      <c r="H375" s="59">
        <v>123.04165091203799</v>
      </c>
      <c r="I375" s="59">
        <v>122.96613580845001</v>
      </c>
      <c r="J375" s="59">
        <v>133.68207530785099</v>
      </c>
      <c r="K375" s="59">
        <v>88.075156348754803</v>
      </c>
      <c r="L375" s="59">
        <v>88.176998847623096</v>
      </c>
      <c r="M375" s="60">
        <v>0.70419804001416197</v>
      </c>
      <c r="N375" s="60">
        <v>0.73415709225091796</v>
      </c>
      <c r="O375" s="60">
        <v>0.70433020831409299</v>
      </c>
      <c r="P375" s="60">
        <v>0.67698938436067502</v>
      </c>
      <c r="Q375" s="60">
        <v>0.647755125392659</v>
      </c>
      <c r="R375" s="60">
        <v>0.65691049988700201</v>
      </c>
      <c r="S375" s="60">
        <v>0.59201881603071804</v>
      </c>
    </row>
    <row r="376" spans="1:19" x14ac:dyDescent="0.3">
      <c r="A376" s="61" t="s">
        <v>282</v>
      </c>
      <c r="B376" s="61" t="s">
        <v>283</v>
      </c>
      <c r="C376" s="53" t="s">
        <v>50</v>
      </c>
      <c r="D376" s="53" t="s">
        <v>54</v>
      </c>
      <c r="E376" s="53" t="s">
        <v>18193</v>
      </c>
      <c r="F376" s="59">
        <v>128.23332232182301</v>
      </c>
      <c r="G376" s="59">
        <v>124.840070934823</v>
      </c>
      <c r="H376" s="59">
        <v>105.22906410098101</v>
      </c>
      <c r="I376" s="59">
        <v>121.516463985055</v>
      </c>
      <c r="J376" s="59">
        <v>123.925658663042</v>
      </c>
      <c r="K376" s="59">
        <v>88.324835695966001</v>
      </c>
      <c r="L376" s="59">
        <v>88.596731239175995</v>
      </c>
      <c r="M376" s="60">
        <v>0.64962878931307899</v>
      </c>
      <c r="N376" s="60">
        <v>0.64589611792745405</v>
      </c>
      <c r="O376" s="60">
        <v>0.64123625291673103</v>
      </c>
      <c r="P376" s="60">
        <v>0.62408523221015799</v>
      </c>
      <c r="Q376" s="60">
        <v>0.59160527165119403</v>
      </c>
      <c r="R376" s="60">
        <v>0.57430346812746802</v>
      </c>
      <c r="S376" s="60">
        <v>0.45777712780812402</v>
      </c>
    </row>
    <row r="377" spans="1:19" x14ac:dyDescent="0.3">
      <c r="A377" s="61" t="s">
        <v>1409</v>
      </c>
      <c r="B377" s="61" t="s">
        <v>1410</v>
      </c>
      <c r="C377" s="53" t="s">
        <v>40</v>
      </c>
      <c r="D377" s="53" t="s">
        <v>54</v>
      </c>
      <c r="E377" s="53" t="s">
        <v>18193</v>
      </c>
      <c r="F377" s="59">
        <v>119.73240604396</v>
      </c>
      <c r="G377" s="59">
        <v>125.208171058115</v>
      </c>
      <c r="H377" s="59">
        <v>116.41715266078999</v>
      </c>
      <c r="I377" s="59">
        <v>119.220259412011</v>
      </c>
      <c r="J377" s="59">
        <v>123.874262620529</v>
      </c>
      <c r="K377" s="59">
        <v>86.798609771256693</v>
      </c>
      <c r="L377" s="59">
        <v>85.657655761348096</v>
      </c>
      <c r="M377" s="60">
        <v>0.67454526510174795</v>
      </c>
      <c r="N377" s="60">
        <v>0.70673401789387003</v>
      </c>
      <c r="O377" s="60">
        <v>0.67773932014068705</v>
      </c>
      <c r="P377" s="60">
        <v>0.652445509539062</v>
      </c>
      <c r="Q377" s="60">
        <v>0.62307044258231703</v>
      </c>
      <c r="R377" s="60">
        <v>0.63132592187273096</v>
      </c>
      <c r="S377" s="60">
        <v>0.57138303555217895</v>
      </c>
    </row>
    <row r="378" spans="1:19" x14ac:dyDescent="0.3">
      <c r="A378" s="61" t="s">
        <v>10278</v>
      </c>
      <c r="B378" s="61" t="s">
        <v>10279</v>
      </c>
      <c r="C378" s="53" t="s">
        <v>50</v>
      </c>
      <c r="D378" s="53" t="s">
        <v>54</v>
      </c>
      <c r="E378" s="53" t="s">
        <v>18194</v>
      </c>
      <c r="F378" s="59">
        <v>116.273708210995</v>
      </c>
      <c r="G378" s="59">
        <v>126.721832930563</v>
      </c>
      <c r="H378" s="59">
        <v>114.924424117513</v>
      </c>
      <c r="I378" s="59">
        <v>115.5085535787</v>
      </c>
      <c r="J378" s="59">
        <v>125.825864460177</v>
      </c>
      <c r="K378" s="59">
        <v>88.974059330367794</v>
      </c>
      <c r="L378" s="59">
        <v>86.488888856147298</v>
      </c>
      <c r="M378" s="60">
        <v>0.58947966859588796</v>
      </c>
      <c r="N378" s="60">
        <v>0.60772160269753495</v>
      </c>
      <c r="O378" s="60">
        <v>0.59077902300264795</v>
      </c>
      <c r="P378" s="60">
        <v>0.57569448703329595</v>
      </c>
      <c r="Q378" s="60">
        <v>0.55498578952518396</v>
      </c>
      <c r="R378" s="60">
        <v>0.55991031314968598</v>
      </c>
      <c r="S378" s="60">
        <v>0.513309994583802</v>
      </c>
    </row>
    <row r="379" spans="1:19" x14ac:dyDescent="0.3">
      <c r="A379" s="61" t="s">
        <v>1411</v>
      </c>
      <c r="B379" s="61" t="s">
        <v>1412</v>
      </c>
      <c r="C379" s="53" t="s">
        <v>40</v>
      </c>
      <c r="D379" s="53" t="s">
        <v>54</v>
      </c>
      <c r="E379" s="53" t="s">
        <v>18193</v>
      </c>
      <c r="F379" s="59">
        <v>114.99314999807</v>
      </c>
      <c r="G379" s="59">
        <v>128.320744229154</v>
      </c>
      <c r="H379" s="59">
        <v>118.61074422304399</v>
      </c>
      <c r="I379" s="59">
        <v>118.846514900787</v>
      </c>
      <c r="J379" s="59">
        <v>123.900226067357</v>
      </c>
      <c r="K379" s="59">
        <v>87.603660837511498</v>
      </c>
      <c r="L379" s="59">
        <v>88.9245756660046</v>
      </c>
      <c r="M379" s="60">
        <v>0.67367552010138498</v>
      </c>
      <c r="N379" s="60">
        <v>0.70636989149348395</v>
      </c>
      <c r="O379" s="60">
        <v>0.676739424332924</v>
      </c>
      <c r="P379" s="60">
        <v>0.65208317089707402</v>
      </c>
      <c r="Q379" s="60">
        <v>0.62279166469033198</v>
      </c>
      <c r="R379" s="60">
        <v>0.63052692151357104</v>
      </c>
      <c r="S379" s="60">
        <v>0.57108098970228705</v>
      </c>
    </row>
    <row r="380" spans="1:19" x14ac:dyDescent="0.3">
      <c r="A380" s="61" t="s">
        <v>9215</v>
      </c>
      <c r="B380" s="61" t="s">
        <v>9216</v>
      </c>
      <c r="C380" s="53" t="s">
        <v>50</v>
      </c>
      <c r="D380" s="53" t="s">
        <v>54</v>
      </c>
      <c r="E380" s="53" t="s">
        <v>18194</v>
      </c>
      <c r="F380" s="59">
        <v>123.693856514902</v>
      </c>
      <c r="G380" s="59">
        <v>122.76865771090399</v>
      </c>
      <c r="H380" s="59">
        <v>111.758210184348</v>
      </c>
      <c r="I380" s="59">
        <v>121.477775526245</v>
      </c>
      <c r="J380" s="59">
        <v>128.277528076838</v>
      </c>
      <c r="K380" s="59">
        <v>90.550737109393097</v>
      </c>
      <c r="L380" s="59">
        <v>88.596731239175995</v>
      </c>
      <c r="M380" s="60">
        <v>0.54453160592508199</v>
      </c>
      <c r="N380" s="60">
        <v>0.56327093944081197</v>
      </c>
      <c r="O380" s="60">
        <v>0.54527165034383995</v>
      </c>
      <c r="P380" s="60">
        <v>0.52931261337444402</v>
      </c>
      <c r="Q380" s="60">
        <v>0.50729769921384105</v>
      </c>
      <c r="R380" s="60">
        <v>0.50985315683412202</v>
      </c>
      <c r="S380" s="60">
        <v>0.45777712780812402</v>
      </c>
    </row>
    <row r="381" spans="1:19" x14ac:dyDescent="0.3">
      <c r="A381" s="61" t="s">
        <v>2251</v>
      </c>
      <c r="B381" s="61" t="s">
        <v>2252</v>
      </c>
      <c r="C381" s="53" t="s">
        <v>40</v>
      </c>
      <c r="D381" s="53" t="s">
        <v>54</v>
      </c>
      <c r="E381" s="53" t="s">
        <v>18193</v>
      </c>
      <c r="F381" s="59">
        <v>91.394252490344201</v>
      </c>
      <c r="G381" s="59">
        <v>109.40479998180101</v>
      </c>
      <c r="H381" s="59">
        <v>108.194512739773</v>
      </c>
      <c r="I381" s="59">
        <v>97.706272425307105</v>
      </c>
      <c r="J381" s="59">
        <v>102.923980953174</v>
      </c>
      <c r="K381" s="59">
        <v>90.378971478108397</v>
      </c>
      <c r="L381" s="59">
        <v>85.273807950006301</v>
      </c>
      <c r="M381" s="60">
        <v>0.63100213716692299</v>
      </c>
      <c r="N381" s="60">
        <v>0.67013842024467796</v>
      </c>
      <c r="O381" s="60">
        <v>0.63447441754461797</v>
      </c>
      <c r="P381" s="60">
        <v>0.60361910170639699</v>
      </c>
      <c r="Q381" s="60">
        <v>0.56890821119216395</v>
      </c>
      <c r="R381" s="60">
        <v>0.57905215789591502</v>
      </c>
      <c r="S381" s="60">
        <v>0.50085880279469297</v>
      </c>
    </row>
    <row r="382" spans="1:19" x14ac:dyDescent="0.3">
      <c r="A382" s="61" t="s">
        <v>476</v>
      </c>
      <c r="B382" s="61" t="s">
        <v>477</v>
      </c>
      <c r="C382" s="53" t="s">
        <v>40</v>
      </c>
      <c r="D382" s="53" t="s">
        <v>54</v>
      </c>
      <c r="E382" s="53" t="s">
        <v>18193</v>
      </c>
      <c r="F382" s="59">
        <v>102.77159111247499</v>
      </c>
      <c r="G382" s="59">
        <v>116.051758513354</v>
      </c>
      <c r="H382" s="59">
        <v>106.248776296966</v>
      </c>
      <c r="I382" s="59">
        <v>101.86642076622</v>
      </c>
      <c r="J382" s="59">
        <v>103.034253213401</v>
      </c>
      <c r="K382" s="59">
        <v>92.346077811555801</v>
      </c>
      <c r="L382" s="59">
        <v>85.527734606244294</v>
      </c>
      <c r="M382" s="60">
        <v>0.62381232298873202</v>
      </c>
      <c r="N382" s="60">
        <v>0.66425313863263202</v>
      </c>
      <c r="O382" s="60">
        <v>0.627389517049739</v>
      </c>
      <c r="P382" s="60">
        <v>0.59793771456625</v>
      </c>
      <c r="Q382" s="60">
        <v>0.56336656041242805</v>
      </c>
      <c r="R382" s="60">
        <v>0.57238089453385999</v>
      </c>
      <c r="S382" s="60">
        <v>0.50399288827814503</v>
      </c>
    </row>
    <row r="383" spans="1:19" x14ac:dyDescent="0.3">
      <c r="A383" s="61" t="s">
        <v>1417</v>
      </c>
      <c r="B383" s="61" t="s">
        <v>1418</v>
      </c>
      <c r="C383" s="53" t="s">
        <v>50</v>
      </c>
      <c r="D383" s="53" t="s">
        <v>54</v>
      </c>
      <c r="E383" s="53" t="s">
        <v>18193</v>
      </c>
      <c r="F383" s="59">
        <v>124.249424123102</v>
      </c>
      <c r="G383" s="59">
        <v>110.64724055858601</v>
      </c>
      <c r="H383" s="59">
        <v>116.026628609472</v>
      </c>
      <c r="I383" s="59">
        <v>127.380215339708</v>
      </c>
      <c r="J383" s="59">
        <v>124.060832667811</v>
      </c>
      <c r="K383" s="59">
        <v>87.4992025664164</v>
      </c>
      <c r="L383" s="59">
        <v>93.947635582786205</v>
      </c>
      <c r="M383" s="60">
        <v>0.77472848991695598</v>
      </c>
      <c r="N383" s="60">
        <v>0.80363940212788598</v>
      </c>
      <c r="O383" s="60">
        <v>0.77684656770664295</v>
      </c>
      <c r="P383" s="60">
        <v>0.751451072259958</v>
      </c>
      <c r="Q383" s="60">
        <v>0.72136832146251095</v>
      </c>
      <c r="R383" s="60">
        <v>0.72972108774813504</v>
      </c>
      <c r="S383" s="60">
        <v>0.66205450629834595</v>
      </c>
    </row>
    <row r="384" spans="1:19" x14ac:dyDescent="0.3">
      <c r="A384" s="61" t="s">
        <v>9213</v>
      </c>
      <c r="B384" s="61" t="s">
        <v>9214</v>
      </c>
      <c r="C384" s="53" t="s">
        <v>40</v>
      </c>
      <c r="D384" s="53" t="s">
        <v>54</v>
      </c>
      <c r="E384" s="53" t="s">
        <v>18194</v>
      </c>
      <c r="F384" s="59">
        <v>123.693856514902</v>
      </c>
      <c r="G384" s="59">
        <v>122.76865771090399</v>
      </c>
      <c r="H384" s="59">
        <v>111.758210184348</v>
      </c>
      <c r="I384" s="59">
        <v>121.477775526245</v>
      </c>
      <c r="J384" s="59">
        <v>128.277528076838</v>
      </c>
      <c r="K384" s="59">
        <v>90.550737109393097</v>
      </c>
      <c r="L384" s="59">
        <v>88.596731239175995</v>
      </c>
      <c r="M384" s="60">
        <v>0.54453160592508199</v>
      </c>
      <c r="N384" s="60">
        <v>0.56327093944081197</v>
      </c>
      <c r="O384" s="60">
        <v>0.54527165034383995</v>
      </c>
      <c r="P384" s="60">
        <v>0.52931261337444402</v>
      </c>
      <c r="Q384" s="60">
        <v>0.50729769921384105</v>
      </c>
      <c r="R384" s="60">
        <v>0.50985315683412202</v>
      </c>
      <c r="S384" s="60">
        <v>0.45777712780812402</v>
      </c>
    </row>
    <row r="385" spans="1:19" x14ac:dyDescent="0.3">
      <c r="A385" s="61" t="s">
        <v>10280</v>
      </c>
      <c r="B385" s="61" t="s">
        <v>10281</v>
      </c>
      <c r="C385" s="53" t="s">
        <v>40</v>
      </c>
      <c r="D385" s="53" t="s">
        <v>54</v>
      </c>
      <c r="E385" s="53" t="s">
        <v>18194</v>
      </c>
      <c r="F385" s="59">
        <v>120.248594548198</v>
      </c>
      <c r="G385" s="59">
        <v>115.172884564366</v>
      </c>
      <c r="H385" s="59">
        <v>117.982879888721</v>
      </c>
      <c r="I385" s="59">
        <v>119.815698973393</v>
      </c>
      <c r="J385" s="59">
        <v>118.060284380428</v>
      </c>
      <c r="K385" s="59">
        <v>93.660864601359407</v>
      </c>
      <c r="L385" s="59">
        <v>90.869263196393405</v>
      </c>
      <c r="M385" s="60">
        <v>0.52287523882128895</v>
      </c>
      <c r="N385" s="60">
        <v>0.54306113653325006</v>
      </c>
      <c r="O385" s="60">
        <v>0.524157959036605</v>
      </c>
      <c r="P385" s="60">
        <v>0.50779152787277904</v>
      </c>
      <c r="Q385" s="60">
        <v>0.485775873217557</v>
      </c>
      <c r="R385" s="60">
        <v>0.490398255260934</v>
      </c>
      <c r="S385" s="60">
        <v>0.44183587625656001</v>
      </c>
    </row>
    <row r="386" spans="1:19" x14ac:dyDescent="0.3">
      <c r="A386" s="61" t="s">
        <v>2247</v>
      </c>
      <c r="B386" s="61" t="s">
        <v>2248</v>
      </c>
      <c r="C386" s="53" t="s">
        <v>40</v>
      </c>
      <c r="D386" s="53" t="s">
        <v>54</v>
      </c>
      <c r="E386" s="53" t="s">
        <v>18193</v>
      </c>
      <c r="F386" s="59">
        <v>101.243403330259</v>
      </c>
      <c r="G386" s="59">
        <v>112.409686209141</v>
      </c>
      <c r="H386" s="59">
        <v>117.157994752139</v>
      </c>
      <c r="I386" s="59">
        <v>99.465562003123395</v>
      </c>
      <c r="J386" s="59">
        <v>108.579282960616</v>
      </c>
      <c r="K386" s="59">
        <v>92.489292279829897</v>
      </c>
      <c r="L386" s="59">
        <v>84.995158324820295</v>
      </c>
      <c r="M386" s="60">
        <v>0.64656961551595504</v>
      </c>
      <c r="N386" s="60">
        <v>0.68672360574070102</v>
      </c>
      <c r="O386" s="60">
        <v>0.65001945342165302</v>
      </c>
      <c r="P386" s="60">
        <v>0.61951690534717596</v>
      </c>
      <c r="Q386" s="60">
        <v>0.58425735661619205</v>
      </c>
      <c r="R386" s="60">
        <v>0.59391548460663002</v>
      </c>
      <c r="S386" s="60">
        <v>0.51566328797386995</v>
      </c>
    </row>
    <row r="387" spans="1:19" x14ac:dyDescent="0.3">
      <c r="A387" s="61" t="s">
        <v>11171</v>
      </c>
      <c r="B387" s="61" t="s">
        <v>11172</v>
      </c>
      <c r="C387" s="53" t="s">
        <v>50</v>
      </c>
      <c r="D387" s="53" t="s">
        <v>54</v>
      </c>
      <c r="E387" s="53" t="s">
        <v>18194</v>
      </c>
      <c r="F387" s="59">
        <v>99.707962364955605</v>
      </c>
      <c r="G387" s="59">
        <v>110.927495993821</v>
      </c>
      <c r="H387" s="59">
        <v>107.934478565166</v>
      </c>
      <c r="I387" s="59">
        <v>101.90531921173201</v>
      </c>
      <c r="J387" s="59">
        <v>106.604468448246</v>
      </c>
      <c r="K387" s="59">
        <v>92.0252498834286</v>
      </c>
      <c r="L387" s="59">
        <v>86.8605147031558</v>
      </c>
      <c r="M387" s="60">
        <v>0.51634323949337102</v>
      </c>
      <c r="N387" s="60">
        <v>0.538773769513061</v>
      </c>
      <c r="O387" s="60">
        <v>0.516986718235799</v>
      </c>
      <c r="P387" s="60">
        <v>0.49933068086895299</v>
      </c>
      <c r="Q387" s="60">
        <v>0.47576564269180899</v>
      </c>
      <c r="R387" s="60">
        <v>0.48119012629925001</v>
      </c>
      <c r="S387" s="60">
        <v>0.416707366785044</v>
      </c>
    </row>
    <row r="388" spans="1:19" x14ac:dyDescent="0.3">
      <c r="A388" s="61" t="s">
        <v>1421</v>
      </c>
      <c r="B388" s="61" t="s">
        <v>1422</v>
      </c>
      <c r="C388" s="53" t="s">
        <v>50</v>
      </c>
      <c r="D388" s="53" t="s">
        <v>54</v>
      </c>
      <c r="E388" s="53" t="s">
        <v>18193</v>
      </c>
      <c r="F388" s="59">
        <v>116.934687290276</v>
      </c>
      <c r="G388" s="59">
        <v>106.155302106265</v>
      </c>
      <c r="H388" s="59">
        <v>118.535060094551</v>
      </c>
      <c r="I388" s="59">
        <v>116.149299361584</v>
      </c>
      <c r="J388" s="59">
        <v>114.622926708999</v>
      </c>
      <c r="K388" s="59">
        <v>91.884328681259802</v>
      </c>
      <c r="L388" s="59">
        <v>87.832272483758899</v>
      </c>
      <c r="M388" s="60">
        <v>0.63298455960107203</v>
      </c>
      <c r="N388" s="60">
        <v>0.671716609127333</v>
      </c>
      <c r="O388" s="60">
        <v>0.63662474460124197</v>
      </c>
      <c r="P388" s="60">
        <v>0.60831922472657896</v>
      </c>
      <c r="Q388" s="60">
        <v>0.57524597219529405</v>
      </c>
      <c r="R388" s="60">
        <v>0.58348770828045804</v>
      </c>
      <c r="S388" s="60">
        <v>0.51860365090724903</v>
      </c>
    </row>
    <row r="389" spans="1:19" x14ac:dyDescent="0.3">
      <c r="A389" s="61" t="s">
        <v>280</v>
      </c>
      <c r="B389" s="61" t="s">
        <v>281</v>
      </c>
      <c r="C389" s="53" t="s">
        <v>40</v>
      </c>
      <c r="D389" s="53" t="s">
        <v>54</v>
      </c>
      <c r="E389" s="53" t="s">
        <v>18193</v>
      </c>
      <c r="F389" s="59">
        <v>123.023974808788</v>
      </c>
      <c r="G389" s="59">
        <v>122.915470691804</v>
      </c>
      <c r="H389" s="59">
        <v>111.25330891935501</v>
      </c>
      <c r="I389" s="59">
        <v>115.24753374639501</v>
      </c>
      <c r="J389" s="59">
        <v>138.812896385686</v>
      </c>
      <c r="K389" s="59">
        <v>91.416387732479606</v>
      </c>
      <c r="L389" s="59">
        <v>86.830434160801502</v>
      </c>
      <c r="M389" s="60">
        <v>0.64683587434411605</v>
      </c>
      <c r="N389" s="60">
        <v>0.68289456255075598</v>
      </c>
      <c r="O389" s="60">
        <v>0.65004303554692899</v>
      </c>
      <c r="P389" s="60">
        <v>0.62248853524958303</v>
      </c>
      <c r="Q389" s="60">
        <v>0.59024808643895499</v>
      </c>
      <c r="R389" s="60">
        <v>0.59718407661779305</v>
      </c>
      <c r="S389" s="60">
        <v>0.53045481155233898</v>
      </c>
    </row>
    <row r="390" spans="1:19" x14ac:dyDescent="0.3">
      <c r="A390" s="61" t="s">
        <v>1405</v>
      </c>
      <c r="B390" s="61" t="s">
        <v>1406</v>
      </c>
      <c r="C390" s="53" t="s">
        <v>40</v>
      </c>
      <c r="D390" s="53" t="s">
        <v>54</v>
      </c>
      <c r="E390" s="53" t="s">
        <v>18193</v>
      </c>
      <c r="F390" s="59">
        <v>110.91858701075201</v>
      </c>
      <c r="G390" s="59">
        <v>130.51321492334</v>
      </c>
      <c r="H390" s="59">
        <v>116.983251786803</v>
      </c>
      <c r="I390" s="59">
        <v>120.193102343798</v>
      </c>
      <c r="J390" s="59">
        <v>121.91349153386</v>
      </c>
      <c r="K390" s="59">
        <v>90.334367452360894</v>
      </c>
      <c r="L390" s="59">
        <v>83.741541955793096</v>
      </c>
      <c r="M390" s="60">
        <v>0.67541295724200201</v>
      </c>
      <c r="N390" s="60">
        <v>0.70743926829747195</v>
      </c>
      <c r="O390" s="60">
        <v>0.67869829716447505</v>
      </c>
      <c r="P390" s="60">
        <v>0.65320110218486005</v>
      </c>
      <c r="Q390" s="60">
        <v>0.62382494757623297</v>
      </c>
      <c r="R390" s="60">
        <v>0.63234338544220403</v>
      </c>
      <c r="S390" s="60">
        <v>0.57247696792260705</v>
      </c>
    </row>
    <row r="391" spans="1:19" x14ac:dyDescent="0.3">
      <c r="A391" s="61" t="s">
        <v>1407</v>
      </c>
      <c r="B391" s="61" t="s">
        <v>1408</v>
      </c>
      <c r="C391" s="53" t="s">
        <v>40</v>
      </c>
      <c r="D391" s="53" t="s">
        <v>54</v>
      </c>
      <c r="E391" s="53" t="s">
        <v>18193</v>
      </c>
      <c r="F391" s="59">
        <v>118.919863839163</v>
      </c>
      <c r="G391" s="59">
        <v>126.258102333474</v>
      </c>
      <c r="H391" s="59">
        <v>111.92712838417199</v>
      </c>
      <c r="I391" s="59">
        <v>111.34464456687201</v>
      </c>
      <c r="J391" s="59">
        <v>129.65523157135499</v>
      </c>
      <c r="K391" s="59">
        <v>92.426170130282401</v>
      </c>
      <c r="L391" s="59">
        <v>84.690557953447396</v>
      </c>
      <c r="M391" s="60">
        <v>0.67405080001920004</v>
      </c>
      <c r="N391" s="60">
        <v>0.70656296902591698</v>
      </c>
      <c r="O391" s="60">
        <v>0.67702460405165998</v>
      </c>
      <c r="P391" s="60">
        <v>0.65232230441413197</v>
      </c>
      <c r="Q391" s="60">
        <v>0.623034091808361</v>
      </c>
      <c r="R391" s="60">
        <v>0.630921931788618</v>
      </c>
      <c r="S391" s="60">
        <v>0.57153530505962802</v>
      </c>
    </row>
    <row r="392" spans="1:19" x14ac:dyDescent="0.3">
      <c r="A392" s="61" t="s">
        <v>278</v>
      </c>
      <c r="B392" s="61" t="s">
        <v>279</v>
      </c>
      <c r="C392" s="53" t="s">
        <v>40</v>
      </c>
      <c r="D392" s="53" t="s">
        <v>54</v>
      </c>
      <c r="E392" s="53" t="s">
        <v>18193</v>
      </c>
      <c r="F392" s="59">
        <v>131.80567884459001</v>
      </c>
      <c r="G392" s="59">
        <v>126.241413813828</v>
      </c>
      <c r="H392" s="59">
        <v>112.740969160175</v>
      </c>
      <c r="I392" s="59">
        <v>129.707631572368</v>
      </c>
      <c r="J392" s="59">
        <v>124.801804345505</v>
      </c>
      <c r="K392" s="59">
        <v>89.230675807547399</v>
      </c>
      <c r="L392" s="59">
        <v>86.275423040738502</v>
      </c>
      <c r="M392" s="60">
        <v>0.64631606510148298</v>
      </c>
      <c r="N392" s="60">
        <v>0.682510136912715</v>
      </c>
      <c r="O392" s="60">
        <v>0.649411702961322</v>
      </c>
      <c r="P392" s="60">
        <v>0.62208564431170699</v>
      </c>
      <c r="Q392" s="60">
        <v>0.58986510068222597</v>
      </c>
      <c r="R392" s="60">
        <v>0.59655726099188</v>
      </c>
      <c r="S392" s="60">
        <v>0.52981212969856195</v>
      </c>
    </row>
    <row r="393" spans="1:19" x14ac:dyDescent="0.3">
      <c r="A393" s="61" t="s">
        <v>11173</v>
      </c>
      <c r="B393" s="61" t="s">
        <v>11174</v>
      </c>
      <c r="C393" s="53" t="s">
        <v>50</v>
      </c>
      <c r="D393" s="53" t="s">
        <v>54</v>
      </c>
      <c r="E393" s="53" t="s">
        <v>18194</v>
      </c>
      <c r="F393" s="59">
        <v>99.707962364955605</v>
      </c>
      <c r="G393" s="59">
        <v>110.927495993821</v>
      </c>
      <c r="H393" s="59">
        <v>107.934478565166</v>
      </c>
      <c r="I393" s="59">
        <v>101.90531921173201</v>
      </c>
      <c r="J393" s="59">
        <v>106.604468448246</v>
      </c>
      <c r="K393" s="59">
        <v>92.0252498834286</v>
      </c>
      <c r="L393" s="59">
        <v>86.8605147031558</v>
      </c>
      <c r="M393" s="60">
        <v>0.51634323949337102</v>
      </c>
      <c r="N393" s="60">
        <v>0.538773769513061</v>
      </c>
      <c r="O393" s="60">
        <v>0.516986718235799</v>
      </c>
      <c r="P393" s="60">
        <v>0.49933068086895299</v>
      </c>
      <c r="Q393" s="60">
        <v>0.47576564269180899</v>
      </c>
      <c r="R393" s="60">
        <v>0.48119012629925001</v>
      </c>
      <c r="S393" s="60">
        <v>0.416707366785044</v>
      </c>
    </row>
    <row r="394" spans="1:19" x14ac:dyDescent="0.3">
      <c r="A394" s="61" t="s">
        <v>1413</v>
      </c>
      <c r="B394" s="61" t="s">
        <v>1414</v>
      </c>
      <c r="C394" s="53" t="s">
        <v>50</v>
      </c>
      <c r="D394" s="53" t="s">
        <v>54</v>
      </c>
      <c r="E394" s="53" t="s">
        <v>18193</v>
      </c>
      <c r="F394" s="59">
        <v>112.965153452641</v>
      </c>
      <c r="G394" s="59">
        <v>123.201080907948</v>
      </c>
      <c r="H394" s="59">
        <v>105.135905675955</v>
      </c>
      <c r="I394" s="59">
        <v>117.40988770577501</v>
      </c>
      <c r="J394" s="59">
        <v>130.72349710850699</v>
      </c>
      <c r="K394" s="59">
        <v>91.044190643594405</v>
      </c>
      <c r="L394" s="59">
        <v>97.948515140083202</v>
      </c>
      <c r="M394" s="60">
        <v>0.75571382412344001</v>
      </c>
      <c r="N394" s="60">
        <v>0.78145095731857706</v>
      </c>
      <c r="O394" s="60">
        <v>0.75718472665129799</v>
      </c>
      <c r="P394" s="60">
        <v>0.73467982152341405</v>
      </c>
      <c r="Q394" s="60">
        <v>0.70693963229938495</v>
      </c>
      <c r="R394" s="60">
        <v>0.71335109333239599</v>
      </c>
      <c r="S394" s="60">
        <v>0.64777677676532197</v>
      </c>
    </row>
    <row r="395" spans="1:19" x14ac:dyDescent="0.3">
      <c r="A395" s="61" t="s">
        <v>11922</v>
      </c>
      <c r="B395" s="61" t="s">
        <v>11923</v>
      </c>
      <c r="C395" s="53" t="s">
        <v>40</v>
      </c>
      <c r="D395" s="53" t="s">
        <v>54</v>
      </c>
      <c r="E395" s="53" t="s">
        <v>18194</v>
      </c>
      <c r="F395" s="59">
        <v>102.453614406008</v>
      </c>
      <c r="G395" s="59">
        <v>95.766544225047895</v>
      </c>
      <c r="H395" s="59">
        <v>89.277111639222994</v>
      </c>
      <c r="I395" s="59">
        <v>92.335884824140393</v>
      </c>
      <c r="J395" s="59">
        <v>95.667762197285398</v>
      </c>
      <c r="K395" s="59">
        <v>92.073351139986698</v>
      </c>
      <c r="L395" s="59">
        <v>97.039569326863798</v>
      </c>
      <c r="M395" s="60">
        <v>0.52146580977469803</v>
      </c>
      <c r="N395" s="60">
        <v>0.54367357993972598</v>
      </c>
      <c r="O395" s="60">
        <v>0.52230988778879495</v>
      </c>
      <c r="P395" s="60">
        <v>0.50393953628313803</v>
      </c>
      <c r="Q395" s="60">
        <v>0.47931723909942903</v>
      </c>
      <c r="R395" s="60">
        <v>0.48531009604692499</v>
      </c>
      <c r="S395" s="60">
        <v>0.42938548540155502</v>
      </c>
    </row>
    <row r="396" spans="1:19" x14ac:dyDescent="0.3">
      <c r="A396" s="61" t="s">
        <v>314</v>
      </c>
      <c r="B396" s="61" t="s">
        <v>315</v>
      </c>
      <c r="C396" s="53" t="s">
        <v>40</v>
      </c>
      <c r="D396" s="53" t="s">
        <v>54</v>
      </c>
      <c r="E396" s="53" t="s">
        <v>18193</v>
      </c>
      <c r="F396" s="59">
        <v>96.443221638777601</v>
      </c>
      <c r="G396" s="59">
        <v>87.145402807362004</v>
      </c>
      <c r="H396" s="59">
        <v>86.010515058871704</v>
      </c>
      <c r="I396" s="59">
        <v>78.023763989884799</v>
      </c>
      <c r="J396" s="59">
        <v>83.354684405585303</v>
      </c>
      <c r="K396" s="59">
        <v>101.292527409276</v>
      </c>
      <c r="L396" s="59">
        <v>85.572632187550596</v>
      </c>
      <c r="M396" s="60">
        <v>0.76482588354857794</v>
      </c>
      <c r="N396" s="60">
        <v>0.78715198944564801</v>
      </c>
      <c r="O396" s="60">
        <v>0.75694971304219405</v>
      </c>
      <c r="P396" s="60">
        <v>0.74363197917562696</v>
      </c>
      <c r="Q396" s="60">
        <v>0.71700123480950195</v>
      </c>
      <c r="R396" s="60">
        <v>0.717327364444589</v>
      </c>
      <c r="S396" s="60">
        <v>0.64159164363393195</v>
      </c>
    </row>
    <row r="397" spans="1:19" x14ac:dyDescent="0.3">
      <c r="A397" s="61" t="s">
        <v>11920</v>
      </c>
      <c r="B397" s="61" t="s">
        <v>11921</v>
      </c>
      <c r="C397" s="53" t="s">
        <v>50</v>
      </c>
      <c r="D397" s="53" t="s">
        <v>54</v>
      </c>
      <c r="E397" s="53" t="s">
        <v>18194</v>
      </c>
      <c r="F397" s="59">
        <v>102.453614406008</v>
      </c>
      <c r="G397" s="59">
        <v>95.766544225047895</v>
      </c>
      <c r="H397" s="59">
        <v>89.277111639222994</v>
      </c>
      <c r="I397" s="59">
        <v>92.335884824140393</v>
      </c>
      <c r="J397" s="59">
        <v>95.667762197285398</v>
      </c>
      <c r="K397" s="59">
        <v>92.073351139986698</v>
      </c>
      <c r="L397" s="59">
        <v>97.039569326863798</v>
      </c>
      <c r="M397" s="60">
        <v>0.52146580977469803</v>
      </c>
      <c r="N397" s="60">
        <v>0.54367357993972598</v>
      </c>
      <c r="O397" s="60">
        <v>0.52230988778879495</v>
      </c>
      <c r="P397" s="60">
        <v>0.50393953628313803</v>
      </c>
      <c r="Q397" s="60">
        <v>0.47931723909942903</v>
      </c>
      <c r="R397" s="60">
        <v>0.48531009604692499</v>
      </c>
      <c r="S397" s="60">
        <v>0.42938548540155502</v>
      </c>
    </row>
    <row r="398" spans="1:19" x14ac:dyDescent="0.3">
      <c r="A398" s="61" t="s">
        <v>320</v>
      </c>
      <c r="B398" s="61" t="s">
        <v>321</v>
      </c>
      <c r="C398" s="53" t="s">
        <v>50</v>
      </c>
      <c r="D398" s="53" t="s">
        <v>54</v>
      </c>
      <c r="E398" s="53" t="s">
        <v>18193</v>
      </c>
      <c r="F398" s="59">
        <v>97.005860554315603</v>
      </c>
      <c r="G398" s="59">
        <v>89.096546995014904</v>
      </c>
      <c r="H398" s="59">
        <v>87.655103560119301</v>
      </c>
      <c r="I398" s="59">
        <v>78.646851800203294</v>
      </c>
      <c r="J398" s="59">
        <v>83.779510097830993</v>
      </c>
      <c r="K398" s="59">
        <v>99.037512982642298</v>
      </c>
      <c r="L398" s="59">
        <v>92.815373832218199</v>
      </c>
      <c r="M398" s="60">
        <v>0.68689125927626105</v>
      </c>
      <c r="N398" s="60">
        <v>0.71453315636562698</v>
      </c>
      <c r="O398" s="60">
        <v>0.68809347745207095</v>
      </c>
      <c r="P398" s="60">
        <v>0.667356976702424</v>
      </c>
      <c r="Q398" s="60">
        <v>0.64239308228829695</v>
      </c>
      <c r="R398" s="60">
        <v>0.64841849566885701</v>
      </c>
      <c r="S398" s="60">
        <v>0.59336622778576897</v>
      </c>
    </row>
    <row r="399" spans="1:19" x14ac:dyDescent="0.3">
      <c r="A399" s="61" t="s">
        <v>2969</v>
      </c>
      <c r="B399" s="61" t="s">
        <v>2970</v>
      </c>
      <c r="C399" s="53" t="s">
        <v>40</v>
      </c>
      <c r="D399" s="53" t="s">
        <v>54</v>
      </c>
      <c r="E399" s="53" t="s">
        <v>18193</v>
      </c>
      <c r="F399" s="59">
        <v>108.01114201592701</v>
      </c>
      <c r="G399" s="59">
        <v>99.811358471384295</v>
      </c>
      <c r="H399" s="59">
        <v>88.413117362780397</v>
      </c>
      <c r="I399" s="59">
        <v>90.527549352578305</v>
      </c>
      <c r="J399" s="59">
        <v>94.224870182367994</v>
      </c>
      <c r="K399" s="59">
        <v>88.431873891429504</v>
      </c>
      <c r="L399" s="59">
        <v>96.303098311689197</v>
      </c>
      <c r="M399" s="60">
        <v>0.63402963786190902</v>
      </c>
      <c r="N399" s="60">
        <v>0.67239470215211306</v>
      </c>
      <c r="O399" s="60">
        <v>0.63763442480448496</v>
      </c>
      <c r="P399" s="60">
        <v>0.60617122298338</v>
      </c>
      <c r="Q399" s="60">
        <v>0.57087049940222101</v>
      </c>
      <c r="R399" s="60">
        <v>0.58162661619693001</v>
      </c>
      <c r="S399" s="60">
        <v>0.50943668840137102</v>
      </c>
    </row>
    <row r="400" spans="1:19" x14ac:dyDescent="0.3">
      <c r="A400" s="61" t="s">
        <v>11918</v>
      </c>
      <c r="B400" s="61" t="s">
        <v>11919</v>
      </c>
      <c r="C400" s="53" t="s">
        <v>50</v>
      </c>
      <c r="D400" s="53" t="s">
        <v>54</v>
      </c>
      <c r="E400" s="53" t="s">
        <v>18194</v>
      </c>
      <c r="F400" s="59">
        <v>102.453614406008</v>
      </c>
      <c r="G400" s="59">
        <v>95.766544225047895</v>
      </c>
      <c r="H400" s="59">
        <v>89.277111639222994</v>
      </c>
      <c r="I400" s="59">
        <v>92.335884824140393</v>
      </c>
      <c r="J400" s="59">
        <v>95.667762197285398</v>
      </c>
      <c r="K400" s="59">
        <v>92.073351139986698</v>
      </c>
      <c r="L400" s="59">
        <v>97.039569326863798</v>
      </c>
      <c r="M400" s="60">
        <v>0.52146580977469803</v>
      </c>
      <c r="N400" s="60">
        <v>0.54367357993972598</v>
      </c>
      <c r="O400" s="60">
        <v>0.52230988778879495</v>
      </c>
      <c r="P400" s="60">
        <v>0.50393953628313803</v>
      </c>
      <c r="Q400" s="60">
        <v>0.47931723909942903</v>
      </c>
      <c r="R400" s="60">
        <v>0.48531009604692499</v>
      </c>
      <c r="S400" s="60">
        <v>0.42938548540155502</v>
      </c>
    </row>
    <row r="401" spans="1:19" x14ac:dyDescent="0.3">
      <c r="A401" s="61" t="s">
        <v>9233</v>
      </c>
      <c r="B401" s="61" t="s">
        <v>9234</v>
      </c>
      <c r="C401" s="53" t="s">
        <v>50</v>
      </c>
      <c r="D401" s="53" t="s">
        <v>54</v>
      </c>
      <c r="E401" s="53" t="s">
        <v>18194</v>
      </c>
      <c r="F401" s="59">
        <v>98.398975825244094</v>
      </c>
      <c r="G401" s="59">
        <v>91.185502875412695</v>
      </c>
      <c r="H401" s="59">
        <v>90.537946433480002</v>
      </c>
      <c r="I401" s="59">
        <v>79.608749970615904</v>
      </c>
      <c r="J401" s="59">
        <v>86.197971388436997</v>
      </c>
      <c r="K401" s="59">
        <v>101.587022909349</v>
      </c>
      <c r="L401" s="59">
        <v>92.561223943754996</v>
      </c>
      <c r="M401" s="60">
        <v>0.60601841121619104</v>
      </c>
      <c r="N401" s="60">
        <v>0.61895708171635599</v>
      </c>
      <c r="O401" s="60">
        <v>0.60409655379974503</v>
      </c>
      <c r="P401" s="60">
        <v>0.59572493077596</v>
      </c>
      <c r="Q401" s="60">
        <v>0.58006955120317805</v>
      </c>
      <c r="R401" s="60">
        <v>0.58160523337637304</v>
      </c>
      <c r="S401" s="60">
        <v>0.54006595884761599</v>
      </c>
    </row>
    <row r="402" spans="1:19" x14ac:dyDescent="0.3">
      <c r="A402" s="61" t="s">
        <v>2965</v>
      </c>
      <c r="B402" s="61" t="s">
        <v>2966</v>
      </c>
      <c r="C402" s="53" t="s">
        <v>50</v>
      </c>
      <c r="D402" s="53" t="s">
        <v>54</v>
      </c>
      <c r="E402" s="53" t="s">
        <v>18193</v>
      </c>
      <c r="F402" s="59">
        <v>103.671794152031</v>
      </c>
      <c r="G402" s="59">
        <v>93.784871215924696</v>
      </c>
      <c r="H402" s="59">
        <v>88.252747195459193</v>
      </c>
      <c r="I402" s="59">
        <v>91.577514672651901</v>
      </c>
      <c r="J402" s="59">
        <v>94.413544330545193</v>
      </c>
      <c r="K402" s="59">
        <v>90.781611674541097</v>
      </c>
      <c r="L402" s="59">
        <v>98.019865740083304</v>
      </c>
      <c r="M402" s="60">
        <v>0.63399854945169698</v>
      </c>
      <c r="N402" s="60">
        <v>0.67236094767837595</v>
      </c>
      <c r="O402" s="60">
        <v>0.63760091371303595</v>
      </c>
      <c r="P402" s="60">
        <v>0.60614060892215205</v>
      </c>
      <c r="Q402" s="60">
        <v>0.57083810783903699</v>
      </c>
      <c r="R402" s="60">
        <v>0.58159454152057599</v>
      </c>
      <c r="S402" s="60">
        <v>0.50939583697026103</v>
      </c>
    </row>
    <row r="403" spans="1:19" x14ac:dyDescent="0.3">
      <c r="A403" s="61" t="s">
        <v>316</v>
      </c>
      <c r="B403" s="61" t="s">
        <v>317</v>
      </c>
      <c r="C403" s="53" t="s">
        <v>40</v>
      </c>
      <c r="D403" s="53" t="s">
        <v>54</v>
      </c>
      <c r="E403" s="53" t="s">
        <v>18193</v>
      </c>
      <c r="F403" s="59">
        <v>101.34518274806101</v>
      </c>
      <c r="G403" s="59">
        <v>90.167995948263496</v>
      </c>
      <c r="H403" s="59">
        <v>91.130975644194194</v>
      </c>
      <c r="I403" s="59">
        <v>77.596886480129697</v>
      </c>
      <c r="J403" s="59">
        <v>83.590816645975906</v>
      </c>
      <c r="K403" s="59">
        <v>100.85163553420701</v>
      </c>
      <c r="L403" s="59">
        <v>91.098606403824206</v>
      </c>
      <c r="M403" s="60">
        <v>0.68691437352973805</v>
      </c>
      <c r="N403" s="60">
        <v>0.71455459898928597</v>
      </c>
      <c r="O403" s="60">
        <v>0.68810943151085702</v>
      </c>
      <c r="P403" s="60">
        <v>0.66737591237666705</v>
      </c>
      <c r="Q403" s="60">
        <v>0.64241611088441797</v>
      </c>
      <c r="R403" s="60">
        <v>0.64843644483082197</v>
      </c>
      <c r="S403" s="60">
        <v>0.59338136880263204</v>
      </c>
    </row>
    <row r="404" spans="1:19" x14ac:dyDescent="0.3">
      <c r="A404" s="61" t="s">
        <v>2967</v>
      </c>
      <c r="B404" s="61" t="s">
        <v>2968</v>
      </c>
      <c r="C404" s="53" t="s">
        <v>40</v>
      </c>
      <c r="D404" s="53" t="s">
        <v>54</v>
      </c>
      <c r="E404" s="53" t="s">
        <v>18193</v>
      </c>
      <c r="F404" s="59">
        <v>97.200689135420504</v>
      </c>
      <c r="G404" s="59">
        <v>99.811358471384295</v>
      </c>
      <c r="H404" s="59">
        <v>88.413117362780397</v>
      </c>
      <c r="I404" s="59">
        <v>94.481598928291305</v>
      </c>
      <c r="J404" s="59">
        <v>103.890660885172</v>
      </c>
      <c r="K404" s="59">
        <v>98.838463217870199</v>
      </c>
      <c r="L404" s="59">
        <v>100.34023357277199</v>
      </c>
      <c r="M404" s="60">
        <v>0.63402963786190902</v>
      </c>
      <c r="N404" s="60">
        <v>0.67239470215211306</v>
      </c>
      <c r="O404" s="60">
        <v>0.63763442480448496</v>
      </c>
      <c r="P404" s="60">
        <v>0.60617122298338</v>
      </c>
      <c r="Q404" s="60">
        <v>0.57087049940222101</v>
      </c>
      <c r="R404" s="60">
        <v>0.58162661619693001</v>
      </c>
      <c r="S404" s="60">
        <v>0.50943668840137102</v>
      </c>
    </row>
    <row r="405" spans="1:19" x14ac:dyDescent="0.3">
      <c r="A405" s="61" t="s">
        <v>318</v>
      </c>
      <c r="B405" s="61" t="s">
        <v>319</v>
      </c>
      <c r="C405" s="53" t="s">
        <v>50</v>
      </c>
      <c r="D405" s="53" t="s">
        <v>54</v>
      </c>
      <c r="E405" s="53" t="s">
        <v>18193</v>
      </c>
      <c r="F405" s="59">
        <v>94.547699457651703</v>
      </c>
      <c r="G405" s="59">
        <v>82.766210416900407</v>
      </c>
      <c r="H405" s="59">
        <v>87.005453089858094</v>
      </c>
      <c r="I405" s="59">
        <v>81.636330647493907</v>
      </c>
      <c r="J405" s="59">
        <v>81.575416150739301</v>
      </c>
      <c r="K405" s="59">
        <v>93.380856809906007</v>
      </c>
      <c r="L405" s="59">
        <v>88.846360675077705</v>
      </c>
      <c r="M405" s="60">
        <v>0.743379875429933</v>
      </c>
      <c r="N405" s="60">
        <v>0.76455731767722002</v>
      </c>
      <c r="O405" s="60">
        <v>0.73433064111898605</v>
      </c>
      <c r="P405" s="60">
        <v>0.72477718343461395</v>
      </c>
      <c r="Q405" s="60">
        <v>0.69841119157003295</v>
      </c>
      <c r="R405" s="60">
        <v>0.69615877776730295</v>
      </c>
      <c r="S405" s="60">
        <v>0.61936865153836096</v>
      </c>
    </row>
    <row r="406" spans="1:19" x14ac:dyDescent="0.3">
      <c r="A406" s="61" t="s">
        <v>322</v>
      </c>
      <c r="B406" s="61" t="s">
        <v>323</v>
      </c>
      <c r="C406" s="53" t="s">
        <v>50</v>
      </c>
      <c r="D406" s="53" t="s">
        <v>54</v>
      </c>
      <c r="E406" s="53" t="s">
        <v>18193</v>
      </c>
      <c r="F406" s="59">
        <v>99.714554678198795</v>
      </c>
      <c r="G406" s="59">
        <v>96.529107733472998</v>
      </c>
      <c r="H406" s="59">
        <v>83.503483030440904</v>
      </c>
      <c r="I406" s="59">
        <v>78.646851800203294</v>
      </c>
      <c r="J406" s="59">
        <v>83.779510097830993</v>
      </c>
      <c r="K406" s="59">
        <v>105.280219041745</v>
      </c>
      <c r="L406" s="59">
        <v>98.871050215015501</v>
      </c>
      <c r="M406" s="60">
        <v>0.68689125927626105</v>
      </c>
      <c r="N406" s="60">
        <v>0.71453315636562698</v>
      </c>
      <c r="O406" s="60">
        <v>0.68809347745207095</v>
      </c>
      <c r="P406" s="60">
        <v>0.667356976702424</v>
      </c>
      <c r="Q406" s="60">
        <v>0.64239308228829695</v>
      </c>
      <c r="R406" s="60">
        <v>0.64841849566885701</v>
      </c>
      <c r="S406" s="60">
        <v>0.59336622778576897</v>
      </c>
    </row>
    <row r="407" spans="1:19" x14ac:dyDescent="0.3">
      <c r="A407" s="61" t="s">
        <v>8530</v>
      </c>
      <c r="B407" s="61" t="s">
        <v>8531</v>
      </c>
      <c r="C407" s="53" t="s">
        <v>40</v>
      </c>
      <c r="D407" s="53" t="s">
        <v>54</v>
      </c>
      <c r="E407" s="53" t="s">
        <v>18194</v>
      </c>
      <c r="F407" s="59">
        <v>102.6533445659</v>
      </c>
      <c r="G407" s="59">
        <v>105.11256529114701</v>
      </c>
      <c r="H407" s="59">
        <v>94.936158789306305</v>
      </c>
      <c r="I407" s="59">
        <v>104.028294301481</v>
      </c>
      <c r="J407" s="59">
        <v>94.089565877773097</v>
      </c>
      <c r="K407" s="59">
        <v>111.224817706659</v>
      </c>
      <c r="L407" s="59">
        <v>108.163370631918</v>
      </c>
      <c r="M407" s="60">
        <v>0.70035195209634205</v>
      </c>
      <c r="N407" s="60">
        <v>0.72627643228538896</v>
      </c>
      <c r="O407" s="60">
        <v>0.69208392030529198</v>
      </c>
      <c r="P407" s="60">
        <v>0.67574899925046705</v>
      </c>
      <c r="Q407" s="60">
        <v>0.64243530030753204</v>
      </c>
      <c r="R407" s="60">
        <v>0.64478415003738898</v>
      </c>
      <c r="S407" s="60">
        <v>0.55608811841648198</v>
      </c>
    </row>
    <row r="408" spans="1:19" x14ac:dyDescent="0.3">
      <c r="A408" s="61" t="s">
        <v>8528</v>
      </c>
      <c r="B408" s="61" t="s">
        <v>8529</v>
      </c>
      <c r="C408" s="53" t="s">
        <v>40</v>
      </c>
      <c r="D408" s="53" t="s">
        <v>54</v>
      </c>
      <c r="E408" s="53" t="s">
        <v>18194</v>
      </c>
      <c r="F408" s="59">
        <v>107.729480380507</v>
      </c>
      <c r="G408" s="59">
        <v>95.344153850640694</v>
      </c>
      <c r="H408" s="59">
        <v>94.973966812715304</v>
      </c>
      <c r="I408" s="59">
        <v>99.698763051837901</v>
      </c>
      <c r="J408" s="59">
        <v>99.460766005145601</v>
      </c>
      <c r="K408" s="59">
        <v>113.586595136824</v>
      </c>
      <c r="L408" s="59">
        <v>110.015946965357</v>
      </c>
      <c r="M408" s="60">
        <v>0.694043528631347</v>
      </c>
      <c r="N408" s="60">
        <v>0.71376894150893999</v>
      </c>
      <c r="O408" s="60">
        <v>0.68666807711362299</v>
      </c>
      <c r="P408" s="60">
        <v>0.67193706981519896</v>
      </c>
      <c r="Q408" s="60">
        <v>0.64324037586900795</v>
      </c>
      <c r="R408" s="60">
        <v>0.64456660153529599</v>
      </c>
      <c r="S408" s="60">
        <v>0.56206636341152605</v>
      </c>
    </row>
    <row r="409" spans="1:19" x14ac:dyDescent="0.3">
      <c r="A409" s="61" t="s">
        <v>8532</v>
      </c>
      <c r="B409" s="61" t="s">
        <v>8533</v>
      </c>
      <c r="C409" s="53" t="s">
        <v>50</v>
      </c>
      <c r="D409" s="53" t="s">
        <v>54</v>
      </c>
      <c r="E409" s="53" t="s">
        <v>18194</v>
      </c>
      <c r="F409" s="59">
        <v>104.572324895642</v>
      </c>
      <c r="G409" s="59">
        <v>101.42972437890199</v>
      </c>
      <c r="H409" s="59">
        <v>98.050328064397206</v>
      </c>
      <c r="I409" s="59">
        <v>99.015183163610899</v>
      </c>
      <c r="J409" s="59">
        <v>97.023543228654702</v>
      </c>
      <c r="K409" s="59">
        <v>112.034799295041</v>
      </c>
      <c r="L409" s="59">
        <v>108.69658870599</v>
      </c>
      <c r="M409" s="60">
        <v>0.53529609432132896</v>
      </c>
      <c r="N409" s="60">
        <v>0.55744416678852404</v>
      </c>
      <c r="O409" s="60">
        <v>0.53318203554472499</v>
      </c>
      <c r="P409" s="60">
        <v>0.51629884949492399</v>
      </c>
      <c r="Q409" s="60">
        <v>0.49049281249655002</v>
      </c>
      <c r="R409" s="60">
        <v>0.49417598142954</v>
      </c>
      <c r="S409" s="60">
        <v>0.40966368405835202</v>
      </c>
    </row>
    <row r="410" spans="1:19" x14ac:dyDescent="0.3">
      <c r="A410" s="61" t="s">
        <v>2699</v>
      </c>
      <c r="B410" s="61" t="s">
        <v>2700</v>
      </c>
      <c r="C410" s="53" t="s">
        <v>40</v>
      </c>
      <c r="D410" s="53" t="s">
        <v>54</v>
      </c>
      <c r="E410" s="53" t="s">
        <v>18193</v>
      </c>
      <c r="F410" s="59">
        <v>93.801162311299606</v>
      </c>
      <c r="G410" s="59">
        <v>106.330958630963</v>
      </c>
      <c r="H410" s="59">
        <v>105.25652370981901</v>
      </c>
      <c r="I410" s="59">
        <v>94.116731127600303</v>
      </c>
      <c r="J410" s="59">
        <v>94.947392369871807</v>
      </c>
      <c r="K410" s="59">
        <v>97.189421426893105</v>
      </c>
      <c r="L410" s="59">
        <v>106.923762085026</v>
      </c>
      <c r="M410" s="60">
        <v>0.50406164405702503</v>
      </c>
      <c r="N410" s="60">
        <v>0.56155475223120299</v>
      </c>
      <c r="O410" s="60">
        <v>0.51013225940959495</v>
      </c>
      <c r="P410" s="60">
        <v>0.47076608908773399</v>
      </c>
      <c r="Q410" s="60">
        <v>0.42770060332333498</v>
      </c>
      <c r="R410" s="60">
        <v>0.438774485527613</v>
      </c>
      <c r="S410" s="60">
        <v>0.36769044245576099</v>
      </c>
    </row>
    <row r="411" spans="1:19" x14ac:dyDescent="0.3">
      <c r="A411" s="61" t="s">
        <v>1811</v>
      </c>
      <c r="B411" s="61" t="s">
        <v>1812</v>
      </c>
      <c r="C411" s="53" t="s">
        <v>50</v>
      </c>
      <c r="D411" s="53" t="s">
        <v>54</v>
      </c>
      <c r="E411" s="53" t="s">
        <v>18193</v>
      </c>
      <c r="F411" s="59">
        <v>92.406066069357607</v>
      </c>
      <c r="G411" s="59">
        <v>93.419169246046906</v>
      </c>
      <c r="H411" s="59">
        <v>107.338196563323</v>
      </c>
      <c r="I411" s="59">
        <v>84.7850812257104</v>
      </c>
      <c r="J411" s="59">
        <v>86.173986568597599</v>
      </c>
      <c r="K411" s="59">
        <v>92.831504914388702</v>
      </c>
      <c r="L411" s="59">
        <v>104.288793077273</v>
      </c>
      <c r="M411" s="60">
        <v>0.60505656132837604</v>
      </c>
      <c r="N411" s="60">
        <v>0.65175994540384197</v>
      </c>
      <c r="O411" s="60">
        <v>0.60891269881438503</v>
      </c>
      <c r="P411" s="60">
        <v>0.57257590765673605</v>
      </c>
      <c r="Q411" s="60">
        <v>0.52996386686849395</v>
      </c>
      <c r="R411" s="60">
        <v>0.54189870654054495</v>
      </c>
      <c r="S411" s="60">
        <v>0.25765678562526501</v>
      </c>
    </row>
    <row r="412" spans="1:19" x14ac:dyDescent="0.3">
      <c r="A412" s="61" t="s">
        <v>1813</v>
      </c>
      <c r="B412" s="61" t="s">
        <v>1814</v>
      </c>
      <c r="C412" s="53" t="s">
        <v>50</v>
      </c>
      <c r="D412" s="53" t="s">
        <v>54</v>
      </c>
      <c r="E412" s="53" t="s">
        <v>18193</v>
      </c>
      <c r="F412" s="59">
        <v>93.652127968741894</v>
      </c>
      <c r="G412" s="59">
        <v>93.991440923667398</v>
      </c>
      <c r="H412" s="59">
        <v>103.167324048935</v>
      </c>
      <c r="I412" s="59">
        <v>83.398532677217702</v>
      </c>
      <c r="J412" s="59">
        <v>88.241700031049206</v>
      </c>
      <c r="K412" s="59">
        <v>89.803533680643696</v>
      </c>
      <c r="L412" s="59">
        <v>101.34869073120799</v>
      </c>
      <c r="M412" s="60">
        <v>0.63842288051724705</v>
      </c>
      <c r="N412" s="60">
        <v>0.68570909927519597</v>
      </c>
      <c r="O412" s="60">
        <v>0.64230893498794195</v>
      </c>
      <c r="P412" s="60">
        <v>0.60703853270626595</v>
      </c>
      <c r="Q412" s="60">
        <v>0.564276118188895</v>
      </c>
      <c r="R412" s="60">
        <v>0.57543503652898398</v>
      </c>
      <c r="S412" s="60">
        <v>0.43956238304207301</v>
      </c>
    </row>
    <row r="413" spans="1:19" x14ac:dyDescent="0.3">
      <c r="A413" s="61" t="s">
        <v>9552</v>
      </c>
      <c r="B413" s="61" t="s">
        <v>9553</v>
      </c>
      <c r="C413" s="53" t="s">
        <v>50</v>
      </c>
      <c r="D413" s="53" t="s">
        <v>54</v>
      </c>
      <c r="E413" s="53" t="s">
        <v>18194</v>
      </c>
      <c r="F413" s="59">
        <v>83.461629661491799</v>
      </c>
      <c r="G413" s="59">
        <v>84.2098987719354</v>
      </c>
      <c r="H413" s="59">
        <v>81.158977089033399</v>
      </c>
      <c r="I413" s="59">
        <v>87.608797844050898</v>
      </c>
      <c r="J413" s="59">
        <v>87.817163893972506</v>
      </c>
      <c r="K413" s="59">
        <v>89.455530549169097</v>
      </c>
      <c r="L413" s="59">
        <v>109.03991986844601</v>
      </c>
      <c r="M413" s="60">
        <v>0.54132702043983505</v>
      </c>
      <c r="N413" s="60">
        <v>0.55441512988997499</v>
      </c>
      <c r="O413" s="60">
        <v>0.52698653522349403</v>
      </c>
      <c r="P413" s="60">
        <v>0.524088780388972</v>
      </c>
      <c r="Q413" s="60">
        <v>0.501831096219858</v>
      </c>
      <c r="R413" s="60">
        <v>0.49826853456043702</v>
      </c>
      <c r="S413" s="60">
        <v>0.42686448305109498</v>
      </c>
    </row>
    <row r="414" spans="1:19" x14ac:dyDescent="0.3">
      <c r="A414" s="61" t="s">
        <v>9554</v>
      </c>
      <c r="B414" s="61" t="s">
        <v>9555</v>
      </c>
      <c r="C414" s="53" t="s">
        <v>50</v>
      </c>
      <c r="D414" s="53" t="s">
        <v>54</v>
      </c>
      <c r="E414" s="53" t="s">
        <v>18194</v>
      </c>
      <c r="F414" s="59">
        <v>83.461629661491799</v>
      </c>
      <c r="G414" s="59">
        <v>84.2098987719354</v>
      </c>
      <c r="H414" s="59">
        <v>81.158977089033399</v>
      </c>
      <c r="I414" s="59">
        <v>87.608797844050898</v>
      </c>
      <c r="J414" s="59">
        <v>87.817163893972506</v>
      </c>
      <c r="K414" s="59">
        <v>89.455530549169097</v>
      </c>
      <c r="L414" s="59">
        <v>109.03991986844601</v>
      </c>
      <c r="M414" s="60">
        <v>0.54132702043983505</v>
      </c>
      <c r="N414" s="60">
        <v>0.55441512988997499</v>
      </c>
      <c r="O414" s="60">
        <v>0.52698653522349403</v>
      </c>
      <c r="P414" s="60">
        <v>0.524088780388972</v>
      </c>
      <c r="Q414" s="60">
        <v>0.501831096219858</v>
      </c>
      <c r="R414" s="60">
        <v>0.49826853456043702</v>
      </c>
      <c r="S414" s="60">
        <v>0.42686448305109498</v>
      </c>
    </row>
    <row r="415" spans="1:19" x14ac:dyDescent="0.3">
      <c r="A415" s="61" t="s">
        <v>9550</v>
      </c>
      <c r="B415" s="61" t="s">
        <v>9551</v>
      </c>
      <c r="C415" s="53" t="s">
        <v>40</v>
      </c>
      <c r="D415" s="53" t="s">
        <v>54</v>
      </c>
      <c r="E415" s="53" t="s">
        <v>18194</v>
      </c>
      <c r="F415" s="59">
        <v>83.461629661491799</v>
      </c>
      <c r="G415" s="59">
        <v>84.2098987719354</v>
      </c>
      <c r="H415" s="59">
        <v>81.158977089033399</v>
      </c>
      <c r="I415" s="59">
        <v>87.608797844050898</v>
      </c>
      <c r="J415" s="59">
        <v>87.817163893972506</v>
      </c>
      <c r="K415" s="59">
        <v>89.455530549169097</v>
      </c>
      <c r="L415" s="59">
        <v>109.03991986844601</v>
      </c>
      <c r="M415" s="60">
        <v>0.54132702043983505</v>
      </c>
      <c r="N415" s="60">
        <v>0.55441512988997499</v>
      </c>
      <c r="O415" s="60">
        <v>0.52698653522349403</v>
      </c>
      <c r="P415" s="60">
        <v>0.524088780388972</v>
      </c>
      <c r="Q415" s="60">
        <v>0.501831096219858</v>
      </c>
      <c r="R415" s="60">
        <v>0.49826853456043702</v>
      </c>
      <c r="S415" s="60">
        <v>0.42686448305109498</v>
      </c>
    </row>
    <row r="416" spans="1:19" x14ac:dyDescent="0.3">
      <c r="A416" s="61" t="s">
        <v>9548</v>
      </c>
      <c r="B416" s="61" t="s">
        <v>9549</v>
      </c>
      <c r="C416" s="53" t="s">
        <v>40</v>
      </c>
      <c r="D416" s="53" t="s">
        <v>54</v>
      </c>
      <c r="E416" s="53" t="s">
        <v>18194</v>
      </c>
      <c r="F416" s="59">
        <v>83.461629661491799</v>
      </c>
      <c r="G416" s="59">
        <v>84.2098987719354</v>
      </c>
      <c r="H416" s="59">
        <v>81.158977089033399</v>
      </c>
      <c r="I416" s="59">
        <v>87.608797844050898</v>
      </c>
      <c r="J416" s="59">
        <v>87.817163893972506</v>
      </c>
      <c r="K416" s="59">
        <v>89.455530549169097</v>
      </c>
      <c r="L416" s="59">
        <v>109.03991986844601</v>
      </c>
      <c r="M416" s="60">
        <v>0.54132702043983505</v>
      </c>
      <c r="N416" s="60">
        <v>0.55441512988997499</v>
      </c>
      <c r="O416" s="60">
        <v>0.52698653522349403</v>
      </c>
      <c r="P416" s="60">
        <v>0.524088780388972</v>
      </c>
      <c r="Q416" s="60">
        <v>0.501831096219858</v>
      </c>
      <c r="R416" s="60">
        <v>0.49826853456043702</v>
      </c>
      <c r="S416" s="60">
        <v>0.42686448305109498</v>
      </c>
    </row>
    <row r="417" spans="1:19" x14ac:dyDescent="0.3">
      <c r="A417" s="61" t="s">
        <v>650</v>
      </c>
      <c r="B417" s="61" t="s">
        <v>651</v>
      </c>
      <c r="C417" s="53" t="s">
        <v>40</v>
      </c>
      <c r="D417" s="53" t="s">
        <v>54</v>
      </c>
      <c r="E417" s="53" t="s">
        <v>18193</v>
      </c>
      <c r="F417" s="59">
        <v>83.976398114823795</v>
      </c>
      <c r="G417" s="59">
        <v>83.132930780693599</v>
      </c>
      <c r="H417" s="59">
        <v>77.056072779994096</v>
      </c>
      <c r="I417" s="59">
        <v>85.927822488129294</v>
      </c>
      <c r="J417" s="59">
        <v>85.921060128399901</v>
      </c>
      <c r="K417" s="59">
        <v>87.826623634596302</v>
      </c>
      <c r="L417" s="59">
        <v>109.03991986844601</v>
      </c>
      <c r="M417" s="60">
        <v>0.64480411462496301</v>
      </c>
      <c r="N417" s="60">
        <v>0.63917344769500894</v>
      </c>
      <c r="O417" s="60">
        <v>0.58440735455314796</v>
      </c>
      <c r="P417" s="60">
        <v>0.61911355306031302</v>
      </c>
      <c r="Q417" s="60">
        <v>0.58648983402162402</v>
      </c>
      <c r="R417" s="60">
        <v>0.56400035150071604</v>
      </c>
      <c r="S417" s="60">
        <v>0.42686448305109498</v>
      </c>
    </row>
    <row r="418" spans="1:19" x14ac:dyDescent="0.3">
      <c r="A418" s="61" t="s">
        <v>9546</v>
      </c>
      <c r="B418" s="61" t="s">
        <v>9547</v>
      </c>
      <c r="C418" s="53" t="s">
        <v>40</v>
      </c>
      <c r="D418" s="53" t="s">
        <v>54</v>
      </c>
      <c r="E418" s="53" t="s">
        <v>18194</v>
      </c>
      <c r="F418" s="59">
        <v>83.461629661491799</v>
      </c>
      <c r="G418" s="59">
        <v>84.2098987719354</v>
      </c>
      <c r="H418" s="59">
        <v>81.158977089033399</v>
      </c>
      <c r="I418" s="59">
        <v>87.608797844050898</v>
      </c>
      <c r="J418" s="59">
        <v>87.817163893972506</v>
      </c>
      <c r="K418" s="59">
        <v>89.455530549169097</v>
      </c>
      <c r="L418" s="59">
        <v>109.03991986844601</v>
      </c>
      <c r="M418" s="60">
        <v>0.54132702043983505</v>
      </c>
      <c r="N418" s="60">
        <v>0.55441512988997499</v>
      </c>
      <c r="O418" s="60">
        <v>0.52698653522349403</v>
      </c>
      <c r="P418" s="60">
        <v>0.524088780388972</v>
      </c>
      <c r="Q418" s="60">
        <v>0.501831096219858</v>
      </c>
      <c r="R418" s="60">
        <v>0.49826853456043702</v>
      </c>
      <c r="S418" s="60">
        <v>0.42686448305109498</v>
      </c>
    </row>
    <row r="419" spans="1:19" x14ac:dyDescent="0.3">
      <c r="A419" s="61" t="s">
        <v>9544</v>
      </c>
      <c r="B419" s="61" t="s">
        <v>9545</v>
      </c>
      <c r="C419" s="53" t="s">
        <v>40</v>
      </c>
      <c r="D419" s="53" t="s">
        <v>54</v>
      </c>
      <c r="E419" s="53" t="s">
        <v>18194</v>
      </c>
      <c r="F419" s="59">
        <v>83.461629661491799</v>
      </c>
      <c r="G419" s="59">
        <v>84.2098987719354</v>
      </c>
      <c r="H419" s="59">
        <v>81.158977089033399</v>
      </c>
      <c r="I419" s="59">
        <v>87.608797844050898</v>
      </c>
      <c r="J419" s="59">
        <v>87.817163893972506</v>
      </c>
      <c r="K419" s="59">
        <v>89.455530549169097</v>
      </c>
      <c r="L419" s="59">
        <v>109.03991986844601</v>
      </c>
      <c r="M419" s="60">
        <v>0.54132702043983505</v>
      </c>
      <c r="N419" s="60">
        <v>0.55441512988997499</v>
      </c>
      <c r="O419" s="60">
        <v>0.52698653522349403</v>
      </c>
      <c r="P419" s="60">
        <v>0.524088780388972</v>
      </c>
      <c r="Q419" s="60">
        <v>0.501831096219858</v>
      </c>
      <c r="R419" s="60">
        <v>0.49826853456043702</v>
      </c>
      <c r="S419" s="60">
        <v>0.42686448305109498</v>
      </c>
    </row>
    <row r="420" spans="1:19" x14ac:dyDescent="0.3">
      <c r="A420" s="61" t="s">
        <v>9556</v>
      </c>
      <c r="B420" s="61" t="s">
        <v>9557</v>
      </c>
      <c r="C420" s="53" t="s">
        <v>50</v>
      </c>
      <c r="D420" s="53" t="s">
        <v>54</v>
      </c>
      <c r="E420" s="53" t="s">
        <v>18194</v>
      </c>
      <c r="F420" s="59">
        <v>83.461629661491799</v>
      </c>
      <c r="G420" s="59">
        <v>84.2098987719354</v>
      </c>
      <c r="H420" s="59">
        <v>81.158977089033399</v>
      </c>
      <c r="I420" s="59">
        <v>87.608797844050898</v>
      </c>
      <c r="J420" s="59">
        <v>87.817163893972506</v>
      </c>
      <c r="K420" s="59">
        <v>89.455530549169097</v>
      </c>
      <c r="L420" s="59">
        <v>109.03991986844601</v>
      </c>
      <c r="M420" s="60">
        <v>0.54132702043983505</v>
      </c>
      <c r="N420" s="60">
        <v>0.55441512988997499</v>
      </c>
      <c r="O420" s="60">
        <v>0.52698653522349403</v>
      </c>
      <c r="P420" s="60">
        <v>0.524088780388972</v>
      </c>
      <c r="Q420" s="60">
        <v>0.501831096219858</v>
      </c>
      <c r="R420" s="60">
        <v>0.49826853456043702</v>
      </c>
      <c r="S420" s="60">
        <v>0.42686448305109498</v>
      </c>
    </row>
    <row r="421" spans="1:19" x14ac:dyDescent="0.3">
      <c r="A421" s="61" t="s">
        <v>9163</v>
      </c>
      <c r="B421" s="61" t="s">
        <v>9164</v>
      </c>
      <c r="C421" s="53" t="s">
        <v>50</v>
      </c>
      <c r="D421" s="53" t="s">
        <v>54</v>
      </c>
      <c r="E421" s="53" t="s">
        <v>18194</v>
      </c>
      <c r="F421" s="59">
        <v>86.179170156344398</v>
      </c>
      <c r="G421" s="59">
        <v>78.460835159596897</v>
      </c>
      <c r="H421" s="59">
        <v>76.874256885109006</v>
      </c>
      <c r="I421" s="59">
        <v>86.257597056856397</v>
      </c>
      <c r="J421" s="59">
        <v>89.800665061414605</v>
      </c>
      <c r="K421" s="59">
        <v>86.5144741008138</v>
      </c>
      <c r="L421" s="59">
        <v>112.713234039196</v>
      </c>
      <c r="M421" s="60">
        <v>0.462816643874008</v>
      </c>
      <c r="N421" s="60">
        <v>0.48717861991751599</v>
      </c>
      <c r="O421" s="60">
        <v>0.45838092021993199</v>
      </c>
      <c r="P421" s="60">
        <v>0.443037215562543</v>
      </c>
      <c r="Q421" s="60">
        <v>0.41508564358421302</v>
      </c>
      <c r="R421" s="60">
        <v>0.41638524390009701</v>
      </c>
      <c r="S421" s="60">
        <v>0.346601402986003</v>
      </c>
    </row>
    <row r="422" spans="1:19" x14ac:dyDescent="0.3">
      <c r="A422" s="61" t="s">
        <v>9165</v>
      </c>
      <c r="B422" s="61" t="s">
        <v>9166</v>
      </c>
      <c r="C422" s="53" t="s">
        <v>50</v>
      </c>
      <c r="D422" s="53" t="s">
        <v>54</v>
      </c>
      <c r="E422" s="53" t="s">
        <v>18194</v>
      </c>
      <c r="F422" s="59">
        <v>86.179170156344398</v>
      </c>
      <c r="G422" s="59">
        <v>78.460835159596897</v>
      </c>
      <c r="H422" s="59">
        <v>76.874256885109006</v>
      </c>
      <c r="I422" s="59">
        <v>86.257597056856397</v>
      </c>
      <c r="J422" s="59">
        <v>89.800665061414605</v>
      </c>
      <c r="K422" s="59">
        <v>86.5144741008138</v>
      </c>
      <c r="L422" s="59">
        <v>112.713234039196</v>
      </c>
      <c r="M422" s="60">
        <v>0.462816643874008</v>
      </c>
      <c r="N422" s="60">
        <v>0.48717861991751599</v>
      </c>
      <c r="O422" s="60">
        <v>0.45838092021993199</v>
      </c>
      <c r="P422" s="60">
        <v>0.443037215562543</v>
      </c>
      <c r="Q422" s="60">
        <v>0.41508564358421302</v>
      </c>
      <c r="R422" s="60">
        <v>0.41638524390009701</v>
      </c>
      <c r="S422" s="60">
        <v>0.346601402986003</v>
      </c>
    </row>
    <row r="423" spans="1:19" x14ac:dyDescent="0.3">
      <c r="A423" s="61" t="s">
        <v>9161</v>
      </c>
      <c r="B423" s="61" t="s">
        <v>9162</v>
      </c>
      <c r="C423" s="53" t="s">
        <v>40</v>
      </c>
      <c r="D423" s="53" t="s">
        <v>54</v>
      </c>
      <c r="E423" s="53" t="s">
        <v>18194</v>
      </c>
      <c r="F423" s="59">
        <v>86.179170156344398</v>
      </c>
      <c r="G423" s="59">
        <v>78.460835159596897</v>
      </c>
      <c r="H423" s="59">
        <v>76.874256885109006</v>
      </c>
      <c r="I423" s="59">
        <v>86.257597056856397</v>
      </c>
      <c r="J423" s="59">
        <v>89.800665061414605</v>
      </c>
      <c r="K423" s="59">
        <v>86.5144741008138</v>
      </c>
      <c r="L423" s="59">
        <v>112.713234039196</v>
      </c>
      <c r="M423" s="60">
        <v>0.462816643874008</v>
      </c>
      <c r="N423" s="60">
        <v>0.48717861991751599</v>
      </c>
      <c r="O423" s="60">
        <v>0.45838092021993199</v>
      </c>
      <c r="P423" s="60">
        <v>0.443037215562543</v>
      </c>
      <c r="Q423" s="60">
        <v>0.41508564358421302</v>
      </c>
      <c r="R423" s="60">
        <v>0.41638524390009701</v>
      </c>
      <c r="S423" s="60">
        <v>0.346601402986003</v>
      </c>
    </row>
    <row r="424" spans="1:19" x14ac:dyDescent="0.3">
      <c r="A424" s="61" t="s">
        <v>9169</v>
      </c>
      <c r="B424" s="61" t="s">
        <v>9170</v>
      </c>
      <c r="C424" s="53" t="s">
        <v>50</v>
      </c>
      <c r="D424" s="53" t="s">
        <v>54</v>
      </c>
      <c r="E424" s="53" t="s">
        <v>18194</v>
      </c>
      <c r="F424" s="59">
        <v>86.179170156344398</v>
      </c>
      <c r="G424" s="59">
        <v>78.460835159596897</v>
      </c>
      <c r="H424" s="59">
        <v>76.874256885109006</v>
      </c>
      <c r="I424" s="59">
        <v>86.257597056856397</v>
      </c>
      <c r="J424" s="59">
        <v>89.800665061414605</v>
      </c>
      <c r="K424" s="59">
        <v>86.5144741008138</v>
      </c>
      <c r="L424" s="59">
        <v>112.713234039196</v>
      </c>
      <c r="M424" s="60">
        <v>0.462816643874008</v>
      </c>
      <c r="N424" s="60">
        <v>0.48717861991751599</v>
      </c>
      <c r="O424" s="60">
        <v>0.45838092021993199</v>
      </c>
      <c r="P424" s="60">
        <v>0.443037215562543</v>
      </c>
      <c r="Q424" s="60">
        <v>0.41508564358421302</v>
      </c>
      <c r="R424" s="60">
        <v>0.41638524390009701</v>
      </c>
      <c r="S424" s="60">
        <v>0.346601402986003</v>
      </c>
    </row>
    <row r="425" spans="1:19" x14ac:dyDescent="0.3">
      <c r="A425" s="61" t="s">
        <v>9159</v>
      </c>
      <c r="B425" s="61" t="s">
        <v>9160</v>
      </c>
      <c r="C425" s="53" t="s">
        <v>40</v>
      </c>
      <c r="D425" s="53" t="s">
        <v>54</v>
      </c>
      <c r="E425" s="53" t="s">
        <v>18194</v>
      </c>
      <c r="F425" s="59">
        <v>86.179170156344398</v>
      </c>
      <c r="G425" s="59">
        <v>78.460835159596897</v>
      </c>
      <c r="H425" s="59">
        <v>76.874256885109006</v>
      </c>
      <c r="I425" s="59">
        <v>86.257597056856397</v>
      </c>
      <c r="J425" s="59">
        <v>89.800665061414605</v>
      </c>
      <c r="K425" s="59">
        <v>86.5144741008138</v>
      </c>
      <c r="L425" s="59">
        <v>112.713234039196</v>
      </c>
      <c r="M425" s="60">
        <v>0.462816643874008</v>
      </c>
      <c r="N425" s="60">
        <v>0.48717861991751599</v>
      </c>
      <c r="O425" s="60">
        <v>0.45838092021993199</v>
      </c>
      <c r="P425" s="60">
        <v>0.443037215562543</v>
      </c>
      <c r="Q425" s="60">
        <v>0.41508564358421302</v>
      </c>
      <c r="R425" s="60">
        <v>0.41638524390009701</v>
      </c>
      <c r="S425" s="60">
        <v>0.346601402986003</v>
      </c>
    </row>
    <row r="426" spans="1:19" x14ac:dyDescent="0.3">
      <c r="A426" s="61" t="s">
        <v>9167</v>
      </c>
      <c r="B426" s="61" t="s">
        <v>9168</v>
      </c>
      <c r="C426" s="53" t="s">
        <v>50</v>
      </c>
      <c r="D426" s="53" t="s">
        <v>54</v>
      </c>
      <c r="E426" s="53" t="s">
        <v>18194</v>
      </c>
      <c r="F426" s="59">
        <v>86.179170156344398</v>
      </c>
      <c r="G426" s="59">
        <v>78.460835159596897</v>
      </c>
      <c r="H426" s="59">
        <v>76.874256885109006</v>
      </c>
      <c r="I426" s="59">
        <v>86.257597056856397</v>
      </c>
      <c r="J426" s="59">
        <v>89.800665061414605</v>
      </c>
      <c r="K426" s="59">
        <v>86.5144741008138</v>
      </c>
      <c r="L426" s="59">
        <v>112.713234039196</v>
      </c>
      <c r="M426" s="60">
        <v>0.462816643874008</v>
      </c>
      <c r="N426" s="60">
        <v>0.48717861991751599</v>
      </c>
      <c r="O426" s="60">
        <v>0.45838092021993199</v>
      </c>
      <c r="P426" s="60">
        <v>0.443037215562543</v>
      </c>
      <c r="Q426" s="60">
        <v>0.41508564358421302</v>
      </c>
      <c r="R426" s="60">
        <v>0.41638524390009701</v>
      </c>
      <c r="S426" s="60">
        <v>0.346601402986003</v>
      </c>
    </row>
    <row r="427" spans="1:19" x14ac:dyDescent="0.3">
      <c r="A427" s="61" t="s">
        <v>11926</v>
      </c>
      <c r="B427" s="61" t="s">
        <v>11927</v>
      </c>
      <c r="C427" s="53" t="s">
        <v>40</v>
      </c>
      <c r="D427" s="53" t="s">
        <v>54</v>
      </c>
      <c r="E427" s="53" t="s">
        <v>18194</v>
      </c>
      <c r="F427" s="59">
        <v>81.939881263960302</v>
      </c>
      <c r="G427" s="59">
        <v>88.899504198093695</v>
      </c>
      <c r="H427" s="59">
        <v>82.123429658967794</v>
      </c>
      <c r="I427" s="59">
        <v>90.198856533521806</v>
      </c>
      <c r="J427" s="59">
        <v>91.657823656744995</v>
      </c>
      <c r="K427" s="59">
        <v>99.263669152778704</v>
      </c>
      <c r="L427" s="59">
        <v>107.895575673685</v>
      </c>
      <c r="M427" s="60">
        <v>0.54820431703153805</v>
      </c>
      <c r="N427" s="60">
        <v>0.55876941436433103</v>
      </c>
      <c r="O427" s="60">
        <v>0.51942126231539298</v>
      </c>
      <c r="P427" s="60">
        <v>0.530561705968839</v>
      </c>
      <c r="Q427" s="60">
        <v>0.50670697882120497</v>
      </c>
      <c r="R427" s="60">
        <v>0.49638831143537698</v>
      </c>
      <c r="S427" s="60">
        <v>0.40939017365851099</v>
      </c>
    </row>
    <row r="428" spans="1:19" x14ac:dyDescent="0.3">
      <c r="A428" s="61" t="s">
        <v>2971</v>
      </c>
      <c r="B428" s="61" t="s">
        <v>2972</v>
      </c>
      <c r="C428" s="53" t="s">
        <v>50</v>
      </c>
      <c r="D428" s="53" t="s">
        <v>54</v>
      </c>
      <c r="E428" s="53" t="s">
        <v>18193</v>
      </c>
      <c r="F428" s="59">
        <v>72.619267909428899</v>
      </c>
      <c r="G428" s="59">
        <v>91.0962784278572</v>
      </c>
      <c r="H428" s="59">
        <v>80.689705233855804</v>
      </c>
      <c r="I428" s="59">
        <v>90.108562252185905</v>
      </c>
      <c r="J428" s="59">
        <v>91.135659168491102</v>
      </c>
      <c r="K428" s="59">
        <v>98.545974325638895</v>
      </c>
      <c r="L428" s="59">
        <v>107.895575673685</v>
      </c>
      <c r="M428" s="60">
        <v>0.64837817949503196</v>
      </c>
      <c r="N428" s="60">
        <v>0.64203751661866604</v>
      </c>
      <c r="O428" s="60">
        <v>0.54128538958731998</v>
      </c>
      <c r="P428" s="60">
        <v>0.62313600363675403</v>
      </c>
      <c r="Q428" s="60">
        <v>0.58973294815493504</v>
      </c>
      <c r="R428" s="60">
        <v>0.53239793172627703</v>
      </c>
      <c r="S428" s="60">
        <v>0.40939017365851099</v>
      </c>
    </row>
    <row r="429" spans="1:19" x14ac:dyDescent="0.3">
      <c r="A429" s="61" t="s">
        <v>11924</v>
      </c>
      <c r="B429" s="61" t="s">
        <v>11925</v>
      </c>
      <c r="C429" s="53" t="s">
        <v>40</v>
      </c>
      <c r="D429" s="53" t="s">
        <v>54</v>
      </c>
      <c r="E429" s="53" t="s">
        <v>18194</v>
      </c>
      <c r="F429" s="59">
        <v>81.939881263960302</v>
      </c>
      <c r="G429" s="59">
        <v>88.899504198093695</v>
      </c>
      <c r="H429" s="59">
        <v>82.123429658967794</v>
      </c>
      <c r="I429" s="59">
        <v>90.198856533521806</v>
      </c>
      <c r="J429" s="59">
        <v>91.657823656744995</v>
      </c>
      <c r="K429" s="59">
        <v>99.263669152778704</v>
      </c>
      <c r="L429" s="59">
        <v>107.895575673685</v>
      </c>
      <c r="M429" s="60">
        <v>0.54820431703153805</v>
      </c>
      <c r="N429" s="60">
        <v>0.55876941436433103</v>
      </c>
      <c r="O429" s="60">
        <v>0.51942126231539298</v>
      </c>
      <c r="P429" s="60">
        <v>0.530561705968839</v>
      </c>
      <c r="Q429" s="60">
        <v>0.50670697882120497</v>
      </c>
      <c r="R429" s="60">
        <v>0.49638831143537698</v>
      </c>
      <c r="S429" s="60">
        <v>0.40939017365851099</v>
      </c>
    </row>
    <row r="430" spans="1:19" x14ac:dyDescent="0.3">
      <c r="A430" s="61" t="s">
        <v>11932</v>
      </c>
      <c r="B430" s="61" t="s">
        <v>11933</v>
      </c>
      <c r="C430" s="53" t="s">
        <v>40</v>
      </c>
      <c r="D430" s="53" t="s">
        <v>54</v>
      </c>
      <c r="E430" s="53" t="s">
        <v>18194</v>
      </c>
      <c r="F430" s="59">
        <v>83.461629661491799</v>
      </c>
      <c r="G430" s="59">
        <v>84.2098987719354</v>
      </c>
      <c r="H430" s="59">
        <v>81.158977089033399</v>
      </c>
      <c r="I430" s="59">
        <v>87.608797844050898</v>
      </c>
      <c r="J430" s="59">
        <v>87.817163893972506</v>
      </c>
      <c r="K430" s="59">
        <v>89.455530549169097</v>
      </c>
      <c r="L430" s="59">
        <v>109.03991986844601</v>
      </c>
      <c r="M430" s="60">
        <v>0.54132702043983505</v>
      </c>
      <c r="N430" s="60">
        <v>0.55441512988997499</v>
      </c>
      <c r="O430" s="60">
        <v>0.52698653522349403</v>
      </c>
      <c r="P430" s="60">
        <v>0.524088780388972</v>
      </c>
      <c r="Q430" s="60">
        <v>0.501831096219858</v>
      </c>
      <c r="R430" s="60">
        <v>0.49826853456043702</v>
      </c>
      <c r="S430" s="60">
        <v>0.42686448305109498</v>
      </c>
    </row>
    <row r="431" spans="1:19" x14ac:dyDescent="0.3">
      <c r="A431" s="61" t="s">
        <v>11928</v>
      </c>
      <c r="B431" s="61" t="s">
        <v>11929</v>
      </c>
      <c r="C431" s="53" t="s">
        <v>40</v>
      </c>
      <c r="D431" s="53" t="s">
        <v>54</v>
      </c>
      <c r="E431" s="53" t="s">
        <v>18194</v>
      </c>
      <c r="F431" s="59">
        <v>83.461629661491799</v>
      </c>
      <c r="G431" s="59">
        <v>84.2098987719354</v>
      </c>
      <c r="H431" s="59">
        <v>81.158977089033399</v>
      </c>
      <c r="I431" s="59">
        <v>87.608797844050898</v>
      </c>
      <c r="J431" s="59">
        <v>87.817163893972506</v>
      </c>
      <c r="K431" s="59">
        <v>89.455530549169097</v>
      </c>
      <c r="L431" s="59">
        <v>109.03991986844601</v>
      </c>
      <c r="M431" s="60">
        <v>0.54132702043983505</v>
      </c>
      <c r="N431" s="60">
        <v>0.55441512988997499</v>
      </c>
      <c r="O431" s="60">
        <v>0.52698653522349403</v>
      </c>
      <c r="P431" s="60">
        <v>0.524088780388972</v>
      </c>
      <c r="Q431" s="60">
        <v>0.501831096219858</v>
      </c>
      <c r="R431" s="60">
        <v>0.49826853456043702</v>
      </c>
      <c r="S431" s="60">
        <v>0.42686448305109498</v>
      </c>
    </row>
    <row r="432" spans="1:19" x14ac:dyDescent="0.3">
      <c r="A432" s="61" t="s">
        <v>11934</v>
      </c>
      <c r="B432" s="61" t="s">
        <v>11935</v>
      </c>
      <c r="C432" s="53" t="s">
        <v>40</v>
      </c>
      <c r="D432" s="53" t="s">
        <v>54</v>
      </c>
      <c r="E432" s="53" t="s">
        <v>18194</v>
      </c>
      <c r="F432" s="59">
        <v>83.461629661491799</v>
      </c>
      <c r="G432" s="59">
        <v>84.2098987719354</v>
      </c>
      <c r="H432" s="59">
        <v>81.158977089033399</v>
      </c>
      <c r="I432" s="59">
        <v>87.608797844050898</v>
      </c>
      <c r="J432" s="59">
        <v>87.817163893972506</v>
      </c>
      <c r="K432" s="59">
        <v>89.455530549169097</v>
      </c>
      <c r="L432" s="59">
        <v>109.03991986844601</v>
      </c>
      <c r="M432" s="60">
        <v>0.54132702043983505</v>
      </c>
      <c r="N432" s="60">
        <v>0.55441512988997499</v>
      </c>
      <c r="O432" s="60">
        <v>0.52698653522349403</v>
      </c>
      <c r="P432" s="60">
        <v>0.524088780388972</v>
      </c>
      <c r="Q432" s="60">
        <v>0.501831096219858</v>
      </c>
      <c r="R432" s="60">
        <v>0.49826853456043702</v>
      </c>
      <c r="S432" s="60">
        <v>0.42686448305109498</v>
      </c>
    </row>
    <row r="433" spans="1:19" x14ac:dyDescent="0.3">
      <c r="A433" s="61" t="s">
        <v>11930</v>
      </c>
      <c r="B433" s="61" t="s">
        <v>11931</v>
      </c>
      <c r="C433" s="53" t="s">
        <v>40</v>
      </c>
      <c r="D433" s="53" t="s">
        <v>54</v>
      </c>
      <c r="E433" s="53" t="s">
        <v>18194</v>
      </c>
      <c r="F433" s="59">
        <v>83.461629661491799</v>
      </c>
      <c r="G433" s="59">
        <v>84.2098987719354</v>
      </c>
      <c r="H433" s="59">
        <v>81.158977089033399</v>
      </c>
      <c r="I433" s="59">
        <v>87.608797844050898</v>
      </c>
      <c r="J433" s="59">
        <v>87.817163893972506</v>
      </c>
      <c r="K433" s="59">
        <v>89.455530549169097</v>
      </c>
      <c r="L433" s="59">
        <v>109.03991986844601</v>
      </c>
      <c r="M433" s="60">
        <v>0.54132702043983505</v>
      </c>
      <c r="N433" s="60">
        <v>0.55441512988997499</v>
      </c>
      <c r="O433" s="60">
        <v>0.52698653522349403</v>
      </c>
      <c r="P433" s="60">
        <v>0.524088780388972</v>
      </c>
      <c r="Q433" s="60">
        <v>0.501831096219858</v>
      </c>
      <c r="R433" s="60">
        <v>0.49826853456043702</v>
      </c>
      <c r="S433" s="60">
        <v>0.42686448305109498</v>
      </c>
    </row>
    <row r="434" spans="1:19" x14ac:dyDescent="0.3">
      <c r="A434" s="61" t="s">
        <v>2973</v>
      </c>
      <c r="B434" s="61" t="s">
        <v>2974</v>
      </c>
      <c r="C434" s="53" t="s">
        <v>40</v>
      </c>
      <c r="D434" s="53" t="s">
        <v>54</v>
      </c>
      <c r="E434" s="53" t="s">
        <v>18193</v>
      </c>
      <c r="F434" s="59">
        <v>87.008643737326096</v>
      </c>
      <c r="G434" s="59">
        <v>87.626478952429395</v>
      </c>
      <c r="H434" s="59">
        <v>79.696015366907503</v>
      </c>
      <c r="I434" s="59">
        <v>90.775397291833798</v>
      </c>
      <c r="J434" s="59">
        <v>87.038212229933094</v>
      </c>
      <c r="K434" s="59">
        <v>93.948956155833798</v>
      </c>
      <c r="L434" s="59">
        <v>111.314935284169</v>
      </c>
      <c r="M434" s="60">
        <v>0.64359363362829602</v>
      </c>
      <c r="N434" s="60">
        <v>0.67769174325394099</v>
      </c>
      <c r="O434" s="60">
        <v>0.63736015591696504</v>
      </c>
      <c r="P434" s="60">
        <v>0.61864782368056503</v>
      </c>
      <c r="Q434" s="60">
        <v>0.58611198158751499</v>
      </c>
      <c r="R434" s="60">
        <v>0.58805149744316498</v>
      </c>
      <c r="S434" s="60">
        <v>0.50737287861050495</v>
      </c>
    </row>
    <row r="435" spans="1:19" x14ac:dyDescent="0.3">
      <c r="A435" s="61" t="s">
        <v>854</v>
      </c>
      <c r="B435" s="61" t="s">
        <v>855</v>
      </c>
      <c r="C435" s="53" t="s">
        <v>50</v>
      </c>
      <c r="D435" s="53" t="s">
        <v>54</v>
      </c>
      <c r="E435" s="53" t="s">
        <v>18193</v>
      </c>
      <c r="F435" s="59">
        <v>110.497487299856</v>
      </c>
      <c r="G435" s="59">
        <v>109.733051336725</v>
      </c>
      <c r="H435" s="59">
        <v>111.905569187151</v>
      </c>
      <c r="I435" s="59">
        <v>111.26952659709301</v>
      </c>
      <c r="J435" s="59">
        <v>101.339631586319</v>
      </c>
      <c r="K435" s="59">
        <v>104.093648759888</v>
      </c>
      <c r="L435" s="59">
        <v>113.247512466337</v>
      </c>
      <c r="M435" s="60">
        <v>0.53949020467151199</v>
      </c>
      <c r="N435" s="60">
        <v>0.59105467878726403</v>
      </c>
      <c r="O435" s="60">
        <v>0.54505063007870502</v>
      </c>
      <c r="P435" s="60">
        <v>0.50424115934208902</v>
      </c>
      <c r="Q435" s="60">
        <v>0.460027168547055</v>
      </c>
      <c r="R435" s="60">
        <v>0.47332220170094602</v>
      </c>
      <c r="S435" s="60">
        <v>0.38878236794250398</v>
      </c>
    </row>
    <row r="436" spans="1:19" x14ac:dyDescent="0.3">
      <c r="A436" s="61" t="s">
        <v>4347</v>
      </c>
      <c r="B436" s="61" t="s">
        <v>4348</v>
      </c>
      <c r="C436" s="53" t="s">
        <v>40</v>
      </c>
      <c r="D436" s="53" t="s">
        <v>54</v>
      </c>
      <c r="E436" s="53" t="s">
        <v>18193</v>
      </c>
      <c r="F436" s="59">
        <v>111.59829983852001</v>
      </c>
      <c r="G436" s="59">
        <v>103.48763567058801</v>
      </c>
      <c r="H436" s="59">
        <v>97.967956802512305</v>
      </c>
      <c r="I436" s="59">
        <v>93.290942518694195</v>
      </c>
      <c r="J436" s="59">
        <v>103.807992884397</v>
      </c>
      <c r="K436" s="59">
        <v>91.9998519613128</v>
      </c>
      <c r="L436" s="59">
        <v>98.001756025808703</v>
      </c>
      <c r="M436" s="60">
        <v>0.55530958889676696</v>
      </c>
      <c r="N436" s="60">
        <v>0.61440567487777498</v>
      </c>
      <c r="O436" s="60">
        <v>0.56225279963638297</v>
      </c>
      <c r="P436" s="60">
        <v>0.51348430241506304</v>
      </c>
      <c r="Q436" s="60">
        <v>0.45860234703415398</v>
      </c>
      <c r="R436" s="60">
        <v>0.476304745257427</v>
      </c>
      <c r="S436" s="60">
        <v>0.36954815916530798</v>
      </c>
    </row>
    <row r="437" spans="1:19" x14ac:dyDescent="0.3">
      <c r="A437" s="61" t="s">
        <v>994</v>
      </c>
      <c r="B437" s="61" t="s">
        <v>995</v>
      </c>
      <c r="C437" s="53" t="s">
        <v>40</v>
      </c>
      <c r="D437" s="53" t="s">
        <v>54</v>
      </c>
      <c r="E437" s="53" t="s">
        <v>18193</v>
      </c>
      <c r="F437" s="59">
        <v>100.04610925601899</v>
      </c>
      <c r="G437" s="59">
        <v>97.262982099758801</v>
      </c>
      <c r="H437" s="59">
        <v>103.42705563832</v>
      </c>
      <c r="I437" s="59">
        <v>90.698593065214695</v>
      </c>
      <c r="J437" s="59">
        <v>90.595300963779593</v>
      </c>
      <c r="K437" s="59">
        <v>108.07295277157699</v>
      </c>
      <c r="L437" s="59">
        <v>96.744763269374403</v>
      </c>
      <c r="M437" s="60">
        <v>0.87784792402916401</v>
      </c>
      <c r="N437" s="60">
        <v>0.89400215403078398</v>
      </c>
      <c r="O437" s="60">
        <v>0.87407108023524005</v>
      </c>
      <c r="P437" s="60">
        <v>0.86192911477165501</v>
      </c>
      <c r="Q437" s="60">
        <v>0.84019230187498695</v>
      </c>
      <c r="R437" s="60">
        <v>0.84241476359604295</v>
      </c>
      <c r="S437" s="60">
        <v>0.769359369648416</v>
      </c>
    </row>
    <row r="438" spans="1:19" x14ac:dyDescent="0.3">
      <c r="A438" s="61" t="s">
        <v>9844</v>
      </c>
      <c r="B438" s="61" t="s">
        <v>9845</v>
      </c>
      <c r="C438" s="53" t="s">
        <v>40</v>
      </c>
      <c r="D438" s="53" t="s">
        <v>54</v>
      </c>
      <c r="E438" s="53" t="s">
        <v>18194</v>
      </c>
      <c r="F438" s="59">
        <v>96.988350780474406</v>
      </c>
      <c r="G438" s="59">
        <v>91.725711570406403</v>
      </c>
      <c r="H438" s="59">
        <v>102.55360557371</v>
      </c>
      <c r="I438" s="59">
        <v>93.173572679424197</v>
      </c>
      <c r="J438" s="59">
        <v>89.552371503922402</v>
      </c>
      <c r="K438" s="59">
        <v>100.632806349277</v>
      </c>
      <c r="L438" s="59">
        <v>101.413433657341</v>
      </c>
      <c r="M438" s="60">
        <v>0.56099844447386404</v>
      </c>
      <c r="N438" s="60">
        <v>0.57621006525343799</v>
      </c>
      <c r="O438" s="60">
        <v>0.55912105849844695</v>
      </c>
      <c r="P438" s="60">
        <v>0.54994013866569402</v>
      </c>
      <c r="Q438" s="60">
        <v>0.53311688833193704</v>
      </c>
      <c r="R438" s="60">
        <v>0.53436182456512604</v>
      </c>
      <c r="S438" s="60">
        <v>0.483295549174797</v>
      </c>
    </row>
    <row r="439" spans="1:19" x14ac:dyDescent="0.3">
      <c r="A439" s="61" t="s">
        <v>9850</v>
      </c>
      <c r="B439" s="61" t="s">
        <v>9851</v>
      </c>
      <c r="C439" s="53" t="s">
        <v>50</v>
      </c>
      <c r="D439" s="53" t="s">
        <v>54</v>
      </c>
      <c r="E439" s="53" t="s">
        <v>18194</v>
      </c>
      <c r="F439" s="59">
        <v>96.988350780474406</v>
      </c>
      <c r="G439" s="59">
        <v>91.725711570406403</v>
      </c>
      <c r="H439" s="59">
        <v>102.55360557371</v>
      </c>
      <c r="I439" s="59">
        <v>93.173572679424197</v>
      </c>
      <c r="J439" s="59">
        <v>89.552371503922402</v>
      </c>
      <c r="K439" s="59">
        <v>100.632806349277</v>
      </c>
      <c r="L439" s="59">
        <v>101.413433657341</v>
      </c>
      <c r="M439" s="60">
        <v>0.56099844447386404</v>
      </c>
      <c r="N439" s="60">
        <v>0.57621006525343799</v>
      </c>
      <c r="O439" s="60">
        <v>0.55912105849844695</v>
      </c>
      <c r="P439" s="60">
        <v>0.54994013866569402</v>
      </c>
      <c r="Q439" s="60">
        <v>0.53311688833193704</v>
      </c>
      <c r="R439" s="60">
        <v>0.53436182456512604</v>
      </c>
      <c r="S439" s="60">
        <v>0.483295549174797</v>
      </c>
    </row>
    <row r="440" spans="1:19" x14ac:dyDescent="0.3">
      <c r="A440" s="61" t="s">
        <v>9848</v>
      </c>
      <c r="B440" s="61" t="s">
        <v>9849</v>
      </c>
      <c r="C440" s="53" t="s">
        <v>50</v>
      </c>
      <c r="D440" s="53" t="s">
        <v>54</v>
      </c>
      <c r="E440" s="53" t="s">
        <v>18194</v>
      </c>
      <c r="F440" s="59">
        <v>96.988350780474406</v>
      </c>
      <c r="G440" s="59">
        <v>91.725711570406403</v>
      </c>
      <c r="H440" s="59">
        <v>102.55360557371</v>
      </c>
      <c r="I440" s="59">
        <v>93.173572679424197</v>
      </c>
      <c r="J440" s="59">
        <v>89.552371503922402</v>
      </c>
      <c r="K440" s="59">
        <v>100.632806349277</v>
      </c>
      <c r="L440" s="59">
        <v>101.413433657341</v>
      </c>
      <c r="M440" s="60">
        <v>0.56099844447386404</v>
      </c>
      <c r="N440" s="60">
        <v>0.57621006525343799</v>
      </c>
      <c r="O440" s="60">
        <v>0.55912105849844695</v>
      </c>
      <c r="P440" s="60">
        <v>0.54994013866569402</v>
      </c>
      <c r="Q440" s="60">
        <v>0.53311688833193704</v>
      </c>
      <c r="R440" s="60">
        <v>0.53436182456512604</v>
      </c>
      <c r="S440" s="60">
        <v>0.483295549174797</v>
      </c>
    </row>
    <row r="441" spans="1:19" x14ac:dyDescent="0.3">
      <c r="A441" s="61" t="s">
        <v>9846</v>
      </c>
      <c r="B441" s="61" t="s">
        <v>9847</v>
      </c>
      <c r="C441" s="53" t="s">
        <v>50</v>
      </c>
      <c r="D441" s="53" t="s">
        <v>54</v>
      </c>
      <c r="E441" s="53" t="s">
        <v>18194</v>
      </c>
      <c r="F441" s="59">
        <v>96.988350780474406</v>
      </c>
      <c r="G441" s="59">
        <v>91.725711570406403</v>
      </c>
      <c r="H441" s="59">
        <v>102.55360557371</v>
      </c>
      <c r="I441" s="59">
        <v>93.173572679424197</v>
      </c>
      <c r="J441" s="59">
        <v>89.552371503922402</v>
      </c>
      <c r="K441" s="59">
        <v>100.632806349277</v>
      </c>
      <c r="L441" s="59">
        <v>101.413433657341</v>
      </c>
      <c r="M441" s="60">
        <v>0.56099844447386404</v>
      </c>
      <c r="N441" s="60">
        <v>0.57621006525343799</v>
      </c>
      <c r="O441" s="60">
        <v>0.55912105849844695</v>
      </c>
      <c r="P441" s="60">
        <v>0.54994013866569402</v>
      </c>
      <c r="Q441" s="60">
        <v>0.53311688833193704</v>
      </c>
      <c r="R441" s="60">
        <v>0.53436182456512604</v>
      </c>
      <c r="S441" s="60">
        <v>0.483295549174797</v>
      </c>
    </row>
    <row r="442" spans="1:19" x14ac:dyDescent="0.3">
      <c r="A442" s="61" t="s">
        <v>10967</v>
      </c>
      <c r="B442" s="61" t="s">
        <v>10968</v>
      </c>
      <c r="C442" s="53" t="s">
        <v>40</v>
      </c>
      <c r="D442" s="53" t="s">
        <v>54</v>
      </c>
      <c r="E442" s="53" t="s">
        <v>18194</v>
      </c>
      <c r="F442" s="59">
        <v>96.689201764323599</v>
      </c>
      <c r="G442" s="59">
        <v>96.417472049495402</v>
      </c>
      <c r="H442" s="59">
        <v>104.626995156779</v>
      </c>
      <c r="I442" s="59">
        <v>102.06844388045501</v>
      </c>
      <c r="J442" s="59">
        <v>94.715511764547301</v>
      </c>
      <c r="K442" s="59">
        <v>100.858475200366</v>
      </c>
      <c r="L442" s="59">
        <v>107.644439420263</v>
      </c>
      <c r="M442" s="60">
        <v>0.48575985416822398</v>
      </c>
      <c r="N442" s="60">
        <v>0.50321936921170796</v>
      </c>
      <c r="O442" s="60">
        <v>0.48216112971652902</v>
      </c>
      <c r="P442" s="60">
        <v>0.47283128450123302</v>
      </c>
      <c r="Q442" s="60">
        <v>0.45324509126086698</v>
      </c>
      <c r="R442" s="60">
        <v>0.453915522371173</v>
      </c>
      <c r="S442" s="60">
        <v>0.39388742953660899</v>
      </c>
    </row>
    <row r="443" spans="1:19" x14ac:dyDescent="0.3">
      <c r="A443" s="61" t="s">
        <v>10883</v>
      </c>
      <c r="B443" s="61" t="s">
        <v>10884</v>
      </c>
      <c r="C443" s="53" t="s">
        <v>50</v>
      </c>
      <c r="D443" s="53" t="s">
        <v>54</v>
      </c>
      <c r="E443" s="53" t="s">
        <v>18194</v>
      </c>
      <c r="F443" s="59">
        <v>83.574414473813405</v>
      </c>
      <c r="G443" s="59">
        <v>89.270692354547904</v>
      </c>
      <c r="H443" s="59">
        <v>93.162192412035395</v>
      </c>
      <c r="I443" s="59">
        <v>90.417147253834102</v>
      </c>
      <c r="J443" s="59">
        <v>94.782181842229605</v>
      </c>
      <c r="K443" s="59">
        <v>95.854230301917895</v>
      </c>
      <c r="L443" s="59">
        <v>109.05769473438301</v>
      </c>
      <c r="M443" s="60">
        <v>0.52656721350437896</v>
      </c>
      <c r="N443" s="60">
        <v>0.54285790025271896</v>
      </c>
      <c r="O443" s="60">
        <v>0.51638503918049505</v>
      </c>
      <c r="P443" s="60">
        <v>0.508973565003914</v>
      </c>
      <c r="Q443" s="60">
        <v>0.48666631495611301</v>
      </c>
      <c r="R443" s="60">
        <v>0.48579180129082</v>
      </c>
      <c r="S443" s="60">
        <v>0.42509047376290099</v>
      </c>
    </row>
    <row r="444" spans="1:19" x14ac:dyDescent="0.3">
      <c r="A444" s="61" t="s">
        <v>10885</v>
      </c>
      <c r="B444" s="61" t="s">
        <v>10886</v>
      </c>
      <c r="C444" s="53" t="s">
        <v>40</v>
      </c>
      <c r="D444" s="53" t="s">
        <v>54</v>
      </c>
      <c r="E444" s="53" t="s">
        <v>18194</v>
      </c>
      <c r="F444" s="59">
        <v>83.574414473813405</v>
      </c>
      <c r="G444" s="59">
        <v>89.270692354547904</v>
      </c>
      <c r="H444" s="59">
        <v>93.162192412035395</v>
      </c>
      <c r="I444" s="59">
        <v>90.417147253834102</v>
      </c>
      <c r="J444" s="59">
        <v>94.782181842229605</v>
      </c>
      <c r="K444" s="59">
        <v>95.854230301917895</v>
      </c>
      <c r="L444" s="59">
        <v>109.05769473438301</v>
      </c>
      <c r="M444" s="60">
        <v>0.52656721350437896</v>
      </c>
      <c r="N444" s="60">
        <v>0.54285790025271896</v>
      </c>
      <c r="O444" s="60">
        <v>0.51638503918049505</v>
      </c>
      <c r="P444" s="60">
        <v>0.508973565003914</v>
      </c>
      <c r="Q444" s="60">
        <v>0.48666631495611301</v>
      </c>
      <c r="R444" s="60">
        <v>0.48579180129082</v>
      </c>
      <c r="S444" s="60">
        <v>0.42509047376290099</v>
      </c>
    </row>
    <row r="445" spans="1:19" x14ac:dyDescent="0.3">
      <c r="A445" s="61" t="s">
        <v>10887</v>
      </c>
      <c r="B445" s="61" t="s">
        <v>10888</v>
      </c>
      <c r="C445" s="53" t="s">
        <v>40</v>
      </c>
      <c r="D445" s="53" t="s">
        <v>54</v>
      </c>
      <c r="E445" s="53" t="s">
        <v>18194</v>
      </c>
      <c r="F445" s="59">
        <v>83.574414473813405</v>
      </c>
      <c r="G445" s="59">
        <v>89.270692354547904</v>
      </c>
      <c r="H445" s="59">
        <v>93.162192412035395</v>
      </c>
      <c r="I445" s="59">
        <v>90.417147253834102</v>
      </c>
      <c r="J445" s="59">
        <v>94.782181842229605</v>
      </c>
      <c r="K445" s="59">
        <v>95.854230301917895</v>
      </c>
      <c r="L445" s="59">
        <v>109.05769473438301</v>
      </c>
      <c r="M445" s="60">
        <v>0.52656721350437896</v>
      </c>
      <c r="N445" s="60">
        <v>0.54285790025271896</v>
      </c>
      <c r="O445" s="60">
        <v>0.51638503918049505</v>
      </c>
      <c r="P445" s="60">
        <v>0.508973565003914</v>
      </c>
      <c r="Q445" s="60">
        <v>0.48666631495611301</v>
      </c>
      <c r="R445" s="60">
        <v>0.48579180129082</v>
      </c>
      <c r="S445" s="60">
        <v>0.42509047376290099</v>
      </c>
    </row>
    <row r="446" spans="1:19" x14ac:dyDescent="0.3">
      <c r="A446" s="61" t="s">
        <v>1965</v>
      </c>
      <c r="B446" s="61" t="s">
        <v>1966</v>
      </c>
      <c r="C446" s="53" t="s">
        <v>50</v>
      </c>
      <c r="D446" s="53" t="s">
        <v>54</v>
      </c>
      <c r="E446" s="53" t="s">
        <v>18193</v>
      </c>
      <c r="F446" s="59">
        <v>81.960035063353303</v>
      </c>
      <c r="G446" s="59">
        <v>85.150533384180306</v>
      </c>
      <c r="H446" s="59">
        <v>109.205449964339</v>
      </c>
      <c r="I446" s="59">
        <v>90.104298885836698</v>
      </c>
      <c r="J446" s="59">
        <v>92.756589005041207</v>
      </c>
      <c r="K446" s="59">
        <v>94.595909456791404</v>
      </c>
      <c r="L446" s="59">
        <v>110.222799526093</v>
      </c>
      <c r="M446" s="60">
        <v>0.66775652069746205</v>
      </c>
      <c r="N446" s="60">
        <v>0.70419269504969095</v>
      </c>
      <c r="O446" s="60">
        <v>0.66574120168314199</v>
      </c>
      <c r="P446" s="60">
        <v>0.64039406697460999</v>
      </c>
      <c r="Q446" s="60">
        <v>0.60588000487176397</v>
      </c>
      <c r="R446" s="60">
        <v>0.61213593373172004</v>
      </c>
      <c r="S446" s="60">
        <v>0.53585673791198596</v>
      </c>
    </row>
    <row r="447" spans="1:19" x14ac:dyDescent="0.3">
      <c r="A447" s="61" t="s">
        <v>9127</v>
      </c>
      <c r="B447" s="61" t="s">
        <v>9128</v>
      </c>
      <c r="C447" s="53" t="s">
        <v>40</v>
      </c>
      <c r="D447" s="53" t="s">
        <v>54</v>
      </c>
      <c r="E447" s="53" t="s">
        <v>18194</v>
      </c>
      <c r="F447" s="59">
        <v>89.792052747268002</v>
      </c>
      <c r="G447" s="59">
        <v>88.295103835013194</v>
      </c>
      <c r="H447" s="59">
        <v>86.095503682921304</v>
      </c>
      <c r="I447" s="59">
        <v>91.017581953401702</v>
      </c>
      <c r="J447" s="59">
        <v>89.443691797124998</v>
      </c>
      <c r="K447" s="59">
        <v>98.481355819957599</v>
      </c>
      <c r="L447" s="59">
        <v>104.331943866416</v>
      </c>
      <c r="M447" s="60">
        <v>0.47713603176576402</v>
      </c>
      <c r="N447" s="60">
        <v>0.498975675946285</v>
      </c>
      <c r="O447" s="60">
        <v>0.47514925113853501</v>
      </c>
      <c r="P447" s="60">
        <v>0.46089494406905002</v>
      </c>
      <c r="Q447" s="60">
        <v>0.43843447060641799</v>
      </c>
      <c r="R447" s="60">
        <v>0.44121609045232801</v>
      </c>
      <c r="S447" s="60">
        <v>0.38916567885522801</v>
      </c>
    </row>
    <row r="448" spans="1:19" x14ac:dyDescent="0.3">
      <c r="A448" s="61" t="s">
        <v>9125</v>
      </c>
      <c r="B448" s="61" t="s">
        <v>9126</v>
      </c>
      <c r="C448" s="53" t="s">
        <v>40</v>
      </c>
      <c r="D448" s="53" t="s">
        <v>54</v>
      </c>
      <c r="E448" s="53" t="s">
        <v>18194</v>
      </c>
      <c r="F448" s="59">
        <v>89.792052747268002</v>
      </c>
      <c r="G448" s="59">
        <v>88.295103835013194</v>
      </c>
      <c r="H448" s="59">
        <v>86.095503682921304</v>
      </c>
      <c r="I448" s="59">
        <v>91.017581953401702</v>
      </c>
      <c r="J448" s="59">
        <v>89.443691797124998</v>
      </c>
      <c r="K448" s="59">
        <v>98.481355819957599</v>
      </c>
      <c r="L448" s="59">
        <v>104.331943866416</v>
      </c>
      <c r="M448" s="60">
        <v>0.47713603176576402</v>
      </c>
      <c r="N448" s="60">
        <v>0.498975675946285</v>
      </c>
      <c r="O448" s="60">
        <v>0.47514925113853501</v>
      </c>
      <c r="P448" s="60">
        <v>0.46089494406905002</v>
      </c>
      <c r="Q448" s="60">
        <v>0.43843447060641799</v>
      </c>
      <c r="R448" s="60">
        <v>0.44121609045232801</v>
      </c>
      <c r="S448" s="60">
        <v>0.38916567885522801</v>
      </c>
    </row>
    <row r="449" spans="1:19" x14ac:dyDescent="0.3">
      <c r="A449" s="61" t="s">
        <v>9482</v>
      </c>
      <c r="B449" s="61" t="s">
        <v>9483</v>
      </c>
      <c r="C449" s="53" t="s">
        <v>40</v>
      </c>
      <c r="D449" s="53" t="s">
        <v>54</v>
      </c>
      <c r="E449" s="53" t="s">
        <v>18194</v>
      </c>
      <c r="F449" s="59">
        <v>101.94886277329501</v>
      </c>
      <c r="G449" s="59">
        <v>89.895362041686496</v>
      </c>
      <c r="H449" s="59">
        <v>83.599364722459498</v>
      </c>
      <c r="I449" s="59">
        <v>96.896955045945603</v>
      </c>
      <c r="J449" s="59">
        <v>87.182700259307595</v>
      </c>
      <c r="K449" s="59">
        <v>100.933659929627</v>
      </c>
      <c r="L449" s="59">
        <v>106.874902131721</v>
      </c>
      <c r="M449" s="60">
        <v>0.41920951690060698</v>
      </c>
      <c r="N449" s="60">
        <v>0.44552600916034402</v>
      </c>
      <c r="O449" s="60">
        <v>0.42014798975524698</v>
      </c>
      <c r="P449" s="60">
        <v>0.400581662717443</v>
      </c>
      <c r="Q449" s="60">
        <v>0.37302416281983802</v>
      </c>
      <c r="R449" s="60">
        <v>0.37860492463444201</v>
      </c>
      <c r="S449" s="60">
        <v>0.30941116026472298</v>
      </c>
    </row>
    <row r="450" spans="1:19" x14ac:dyDescent="0.3">
      <c r="A450" s="61" t="s">
        <v>9131</v>
      </c>
      <c r="B450" s="61" t="s">
        <v>9132</v>
      </c>
      <c r="C450" s="53" t="s">
        <v>40</v>
      </c>
      <c r="D450" s="53" t="s">
        <v>54</v>
      </c>
      <c r="E450" s="53" t="s">
        <v>18194</v>
      </c>
      <c r="F450" s="59">
        <v>89.792052747268002</v>
      </c>
      <c r="G450" s="59">
        <v>88.295103835013194</v>
      </c>
      <c r="H450" s="59">
        <v>86.095503682921304</v>
      </c>
      <c r="I450" s="59">
        <v>91.017581953401702</v>
      </c>
      <c r="J450" s="59">
        <v>89.443691797124998</v>
      </c>
      <c r="K450" s="59">
        <v>98.481355819957599</v>
      </c>
      <c r="L450" s="59">
        <v>104.331943866416</v>
      </c>
      <c r="M450" s="60">
        <v>0.47713603176576402</v>
      </c>
      <c r="N450" s="60">
        <v>0.498975675946285</v>
      </c>
      <c r="O450" s="60">
        <v>0.47514925113853501</v>
      </c>
      <c r="P450" s="60">
        <v>0.46089494406905002</v>
      </c>
      <c r="Q450" s="60">
        <v>0.43843447060641799</v>
      </c>
      <c r="R450" s="60">
        <v>0.44121609045232801</v>
      </c>
      <c r="S450" s="60">
        <v>0.38916567885522801</v>
      </c>
    </row>
    <row r="451" spans="1:19" x14ac:dyDescent="0.3">
      <c r="A451" s="61" t="s">
        <v>9129</v>
      </c>
      <c r="B451" s="61" t="s">
        <v>9130</v>
      </c>
      <c r="C451" s="53" t="s">
        <v>40</v>
      </c>
      <c r="D451" s="53" t="s">
        <v>54</v>
      </c>
      <c r="E451" s="53" t="s">
        <v>18194</v>
      </c>
      <c r="F451" s="59">
        <v>89.792052747268002</v>
      </c>
      <c r="G451" s="59">
        <v>88.295103835013194</v>
      </c>
      <c r="H451" s="59">
        <v>86.095503682921304</v>
      </c>
      <c r="I451" s="59">
        <v>91.017581953401702</v>
      </c>
      <c r="J451" s="59">
        <v>89.443691797124998</v>
      </c>
      <c r="K451" s="59">
        <v>98.481355819957599</v>
      </c>
      <c r="L451" s="59">
        <v>104.331943866416</v>
      </c>
      <c r="M451" s="60">
        <v>0.47713603176576402</v>
      </c>
      <c r="N451" s="60">
        <v>0.498975675946285</v>
      </c>
      <c r="O451" s="60">
        <v>0.47514925113853501</v>
      </c>
      <c r="P451" s="60">
        <v>0.46089494406905002</v>
      </c>
      <c r="Q451" s="60">
        <v>0.43843447060641799</v>
      </c>
      <c r="R451" s="60">
        <v>0.44121609045232801</v>
      </c>
      <c r="S451" s="60">
        <v>0.38916567885522801</v>
      </c>
    </row>
    <row r="452" spans="1:19" x14ac:dyDescent="0.3">
      <c r="A452" s="61" t="s">
        <v>11746</v>
      </c>
      <c r="B452" s="61" t="s">
        <v>11747</v>
      </c>
      <c r="C452" s="53" t="s">
        <v>40</v>
      </c>
      <c r="D452" s="53" t="s">
        <v>54</v>
      </c>
      <c r="E452" s="53" t="s">
        <v>18194</v>
      </c>
      <c r="F452" s="59">
        <v>112.752473520834</v>
      </c>
      <c r="G452" s="59">
        <v>115.40442134874399</v>
      </c>
      <c r="H452" s="59">
        <v>94.366840913000999</v>
      </c>
      <c r="I452" s="59">
        <v>105.485029313902</v>
      </c>
      <c r="J452" s="59">
        <v>121.32984483137</v>
      </c>
      <c r="K452" s="59">
        <v>97.673455370566998</v>
      </c>
      <c r="L452" s="59">
        <v>97.102771950641795</v>
      </c>
      <c r="M452" s="60">
        <v>0.47449761915831901</v>
      </c>
      <c r="N452" s="60">
        <v>0.49744726481225299</v>
      </c>
      <c r="O452" s="60">
        <v>0.46977756852799701</v>
      </c>
      <c r="P452" s="60">
        <v>0.45589842296746802</v>
      </c>
      <c r="Q452" s="60">
        <v>0.43012640646691203</v>
      </c>
      <c r="R452" s="60">
        <v>0.43361783373537299</v>
      </c>
      <c r="S452" s="60">
        <v>0.37551688509585102</v>
      </c>
    </row>
    <row r="453" spans="1:19" x14ac:dyDescent="0.3">
      <c r="A453" s="61" t="s">
        <v>11826</v>
      </c>
      <c r="B453" s="61" t="s">
        <v>11827</v>
      </c>
      <c r="C453" s="53" t="s">
        <v>50</v>
      </c>
      <c r="D453" s="53" t="s">
        <v>54</v>
      </c>
      <c r="E453" s="53" t="s">
        <v>18194</v>
      </c>
      <c r="F453" s="59">
        <v>112.54580149670601</v>
      </c>
      <c r="G453" s="59">
        <v>110.972436731765</v>
      </c>
      <c r="H453" s="59">
        <v>97.340036868154499</v>
      </c>
      <c r="I453" s="59">
        <v>104.765729415225</v>
      </c>
      <c r="J453" s="59">
        <v>124.22742340842601</v>
      </c>
      <c r="K453" s="59">
        <v>95.146264656229704</v>
      </c>
      <c r="L453" s="59">
        <v>96.852389105979796</v>
      </c>
      <c r="M453" s="60">
        <v>0.409565409728394</v>
      </c>
      <c r="N453" s="60">
        <v>0.42728502308563998</v>
      </c>
      <c r="O453" s="60">
        <v>0.40210713969453699</v>
      </c>
      <c r="P453" s="60">
        <v>0.39432326096549503</v>
      </c>
      <c r="Q453" s="60">
        <v>0.37210257319390699</v>
      </c>
      <c r="R453" s="60">
        <v>0.37283536855028598</v>
      </c>
      <c r="S453" s="60">
        <v>0.319684455981884</v>
      </c>
    </row>
    <row r="454" spans="1:19" x14ac:dyDescent="0.3">
      <c r="A454" s="61" t="s">
        <v>1719</v>
      </c>
      <c r="B454" s="61" t="s">
        <v>1720</v>
      </c>
      <c r="C454" s="53" t="s">
        <v>50</v>
      </c>
      <c r="D454" s="53" t="s">
        <v>54</v>
      </c>
      <c r="E454" s="53" t="s">
        <v>18193</v>
      </c>
      <c r="F454" s="59">
        <v>107.315754010853</v>
      </c>
      <c r="G454" s="59">
        <v>111.659425556242</v>
      </c>
      <c r="H454" s="59">
        <v>86.695832762100807</v>
      </c>
      <c r="I454" s="59">
        <v>100.272252639755</v>
      </c>
      <c r="J454" s="59">
        <v>110.155910856296</v>
      </c>
      <c r="K454" s="59">
        <v>103.853520866005</v>
      </c>
      <c r="L454" s="59">
        <v>103.41552256405301</v>
      </c>
      <c r="M454" s="60">
        <v>0.52417890641425802</v>
      </c>
      <c r="N454" s="60">
        <v>0.575096346396749</v>
      </c>
      <c r="O454" s="60">
        <v>0.53028639827424295</v>
      </c>
      <c r="P454" s="60">
        <v>0.48925924627114997</v>
      </c>
      <c r="Q454" s="60">
        <v>0.44749202424957002</v>
      </c>
      <c r="R454" s="60">
        <v>0.46158404364806799</v>
      </c>
      <c r="S454" s="60">
        <v>0.387643026878217</v>
      </c>
    </row>
    <row r="455" spans="1:19" x14ac:dyDescent="0.3">
      <c r="A455" s="61" t="s">
        <v>2583</v>
      </c>
      <c r="B455" s="61" t="s">
        <v>2584</v>
      </c>
      <c r="C455" s="53" t="s">
        <v>40</v>
      </c>
      <c r="D455" s="53" t="s">
        <v>54</v>
      </c>
      <c r="E455" s="53" t="s">
        <v>18193</v>
      </c>
      <c r="F455" s="59">
        <v>96.301549713992699</v>
      </c>
      <c r="G455" s="59">
        <v>99.400774896112495</v>
      </c>
      <c r="H455" s="59">
        <v>105.171081207938</v>
      </c>
      <c r="I455" s="59">
        <v>96.544279200366603</v>
      </c>
      <c r="J455" s="59">
        <v>104.113521846979</v>
      </c>
      <c r="K455" s="59">
        <v>112.192862661346</v>
      </c>
      <c r="L455" s="59">
        <v>109.482980027539</v>
      </c>
      <c r="M455" s="60">
        <v>0.51062351428026698</v>
      </c>
      <c r="N455" s="60">
        <v>0.56436170534124597</v>
      </c>
      <c r="O455" s="60">
        <v>0.51694496583619098</v>
      </c>
      <c r="P455" s="60">
        <v>0.47361704472817001</v>
      </c>
      <c r="Q455" s="60">
        <v>0.42910528175081197</v>
      </c>
      <c r="R455" s="60">
        <v>0.443872589649069</v>
      </c>
      <c r="S455" s="60">
        <v>0.36527708030232298</v>
      </c>
    </row>
    <row r="456" spans="1:19" x14ac:dyDescent="0.3">
      <c r="A456" s="61" t="s">
        <v>704</v>
      </c>
      <c r="B456" s="61" t="s">
        <v>705</v>
      </c>
      <c r="C456" s="53" t="s">
        <v>40</v>
      </c>
      <c r="D456" s="53" t="s">
        <v>54</v>
      </c>
      <c r="E456" s="53" t="s">
        <v>18193</v>
      </c>
      <c r="F456" s="59">
        <v>104.018068103662</v>
      </c>
      <c r="G456" s="59">
        <v>93.551659009298604</v>
      </c>
      <c r="H456" s="59">
        <v>102.745179841984</v>
      </c>
      <c r="I456" s="59">
        <v>89.323275623597098</v>
      </c>
      <c r="J456" s="59">
        <v>85.761563489427701</v>
      </c>
      <c r="K456" s="59">
        <v>93.102454304726294</v>
      </c>
      <c r="L456" s="59">
        <v>98.052011180521305</v>
      </c>
      <c r="M456" s="60">
        <v>0.65590804396247604</v>
      </c>
      <c r="N456" s="60">
        <v>0.69020282291434198</v>
      </c>
      <c r="O456" s="60">
        <v>0.65879479865019797</v>
      </c>
      <c r="P456" s="60">
        <v>0.63129548555420401</v>
      </c>
      <c r="Q456" s="60">
        <v>0.59981668881681705</v>
      </c>
      <c r="R456" s="60">
        <v>0.60818048847162498</v>
      </c>
      <c r="S456" s="60">
        <v>0.54136250569758204</v>
      </c>
    </row>
    <row r="457" spans="1:19" x14ac:dyDescent="0.3">
      <c r="A457" s="61" t="s">
        <v>700</v>
      </c>
      <c r="B457" s="61" t="s">
        <v>701</v>
      </c>
      <c r="C457" s="53" t="s">
        <v>50</v>
      </c>
      <c r="D457" s="53" t="s">
        <v>54</v>
      </c>
      <c r="E457" s="53" t="s">
        <v>18193</v>
      </c>
      <c r="F457" s="59">
        <v>97.859056085677807</v>
      </c>
      <c r="G457" s="59">
        <v>96.430142840887896</v>
      </c>
      <c r="H457" s="59">
        <v>96.643272744232902</v>
      </c>
      <c r="I457" s="59">
        <v>96.333681629183005</v>
      </c>
      <c r="J457" s="59">
        <v>84.485349081675906</v>
      </c>
      <c r="K457" s="59">
        <v>93.258969716410903</v>
      </c>
      <c r="L457" s="59">
        <v>99.011267956509599</v>
      </c>
      <c r="M457" s="60">
        <v>0.65561879697373904</v>
      </c>
      <c r="N457" s="60">
        <v>0.68987892516056204</v>
      </c>
      <c r="O457" s="60">
        <v>0.65844044909218202</v>
      </c>
      <c r="P457" s="60">
        <v>0.63093833260015098</v>
      </c>
      <c r="Q457" s="60">
        <v>0.599434532585567</v>
      </c>
      <c r="R457" s="60">
        <v>0.60777619640698899</v>
      </c>
      <c r="S457" s="60">
        <v>0.54082763372627196</v>
      </c>
    </row>
    <row r="458" spans="1:19" x14ac:dyDescent="0.3">
      <c r="A458" s="61" t="s">
        <v>702</v>
      </c>
      <c r="B458" s="61" t="s">
        <v>703</v>
      </c>
      <c r="C458" s="53" t="s">
        <v>40</v>
      </c>
      <c r="D458" s="53" t="s">
        <v>54</v>
      </c>
      <c r="E458" s="53" t="s">
        <v>18193</v>
      </c>
      <c r="F458" s="59">
        <v>99.489684155540104</v>
      </c>
      <c r="G458" s="59">
        <v>99.979117515525402</v>
      </c>
      <c r="H458" s="59">
        <v>97.633960965785207</v>
      </c>
      <c r="I458" s="59">
        <v>90.012954670996805</v>
      </c>
      <c r="J458" s="59">
        <v>84.296703889015603</v>
      </c>
      <c r="K458" s="59">
        <v>92.988077657725995</v>
      </c>
      <c r="L458" s="59">
        <v>97.294500528115506</v>
      </c>
      <c r="M458" s="60">
        <v>0.65559782834703495</v>
      </c>
      <c r="N458" s="60">
        <v>0.68986053928020197</v>
      </c>
      <c r="O458" s="60">
        <v>0.65841739030114899</v>
      </c>
      <c r="P458" s="60">
        <v>0.63091224988279304</v>
      </c>
      <c r="Q458" s="60">
        <v>0.59941305184788296</v>
      </c>
      <c r="R458" s="60">
        <v>0.60775122612555599</v>
      </c>
      <c r="S458" s="60">
        <v>0.54080159384758097</v>
      </c>
    </row>
    <row r="459" spans="1:19" x14ac:dyDescent="0.3">
      <c r="A459" s="61" t="s">
        <v>11782</v>
      </c>
      <c r="B459" s="61" t="s">
        <v>11783</v>
      </c>
      <c r="C459" s="53" t="s">
        <v>50</v>
      </c>
      <c r="D459" s="53" t="s">
        <v>54</v>
      </c>
      <c r="E459" s="53" t="s">
        <v>18194</v>
      </c>
      <c r="F459" s="59">
        <v>105.79957658226</v>
      </c>
      <c r="G459" s="59">
        <v>88.691357622352896</v>
      </c>
      <c r="H459" s="59">
        <v>98.434528084589303</v>
      </c>
      <c r="I459" s="59">
        <v>104.49287396887701</v>
      </c>
      <c r="J459" s="59">
        <v>103.94813758623501</v>
      </c>
      <c r="K459" s="59">
        <v>78.216921347075598</v>
      </c>
      <c r="L459" s="59">
        <v>105.29807340454001</v>
      </c>
      <c r="M459" s="60">
        <v>0.57931243341232297</v>
      </c>
      <c r="N459" s="60">
        <v>0.59442034376569597</v>
      </c>
      <c r="O459" s="60">
        <v>0.57778595089922502</v>
      </c>
      <c r="P459" s="60">
        <v>0.56501257926050896</v>
      </c>
      <c r="Q459" s="60">
        <v>0.54627499846334804</v>
      </c>
      <c r="R459" s="60">
        <v>0.550410608185251</v>
      </c>
      <c r="S459" s="60">
        <v>0.50230584450625804</v>
      </c>
    </row>
    <row r="460" spans="1:19" x14ac:dyDescent="0.3">
      <c r="A460" s="61" t="s">
        <v>11780</v>
      </c>
      <c r="B460" s="61" t="s">
        <v>11781</v>
      </c>
      <c r="C460" s="53" t="s">
        <v>40</v>
      </c>
      <c r="D460" s="53" t="s">
        <v>54</v>
      </c>
      <c r="E460" s="53" t="s">
        <v>18194</v>
      </c>
      <c r="F460" s="59">
        <v>105.79957658226</v>
      </c>
      <c r="G460" s="59">
        <v>88.691357622352896</v>
      </c>
      <c r="H460" s="59">
        <v>98.434528084589303</v>
      </c>
      <c r="I460" s="59">
        <v>104.49287396887701</v>
      </c>
      <c r="J460" s="59">
        <v>103.94813758623501</v>
      </c>
      <c r="K460" s="59">
        <v>78.216921347075598</v>
      </c>
      <c r="L460" s="59">
        <v>105.29807340454001</v>
      </c>
      <c r="M460" s="60">
        <v>0.57931243341232297</v>
      </c>
      <c r="N460" s="60">
        <v>0.59442034376569597</v>
      </c>
      <c r="O460" s="60">
        <v>0.57778595089922502</v>
      </c>
      <c r="P460" s="60">
        <v>0.56501257926050896</v>
      </c>
      <c r="Q460" s="60">
        <v>0.54627499846334804</v>
      </c>
      <c r="R460" s="60">
        <v>0.550410608185251</v>
      </c>
      <c r="S460" s="60">
        <v>0.50230584450625804</v>
      </c>
    </row>
    <row r="461" spans="1:19" x14ac:dyDescent="0.3">
      <c r="A461" s="61" t="s">
        <v>2823</v>
      </c>
      <c r="B461" s="61" t="s">
        <v>2824</v>
      </c>
      <c r="C461" s="53" t="s">
        <v>50</v>
      </c>
      <c r="D461" s="53" t="s">
        <v>54</v>
      </c>
      <c r="E461" s="53" t="s">
        <v>18193</v>
      </c>
      <c r="F461" s="59">
        <v>111.012911161299</v>
      </c>
      <c r="G461" s="59">
        <v>77.883701472315806</v>
      </c>
      <c r="H461" s="59">
        <v>90.664200117092705</v>
      </c>
      <c r="I461" s="59">
        <v>102.96467984585701</v>
      </c>
      <c r="J461" s="59">
        <v>102.383574489268</v>
      </c>
      <c r="K461" s="59">
        <v>73.475994995999699</v>
      </c>
      <c r="L461" s="59">
        <v>106.868930669696</v>
      </c>
      <c r="M461" s="60">
        <v>0.73698283375946005</v>
      </c>
      <c r="N461" s="60">
        <v>0.76848587435554605</v>
      </c>
      <c r="O461" s="60">
        <v>0.73917873525598798</v>
      </c>
      <c r="P461" s="60">
        <v>0.71447305173315701</v>
      </c>
      <c r="Q461" s="60">
        <v>0.68482859384392403</v>
      </c>
      <c r="R461" s="60">
        <v>0.69308714985616504</v>
      </c>
      <c r="S461" s="60">
        <v>0.58810155219234705</v>
      </c>
    </row>
    <row r="462" spans="1:19" x14ac:dyDescent="0.3">
      <c r="A462" s="61" t="s">
        <v>2817</v>
      </c>
      <c r="B462" s="61" t="s">
        <v>2818</v>
      </c>
      <c r="C462" s="53" t="s">
        <v>40</v>
      </c>
      <c r="D462" s="53" t="s">
        <v>54</v>
      </c>
      <c r="E462" s="53" t="s">
        <v>18193</v>
      </c>
      <c r="F462" s="59">
        <v>105.08616485415099</v>
      </c>
      <c r="G462" s="59">
        <v>84.114235446721196</v>
      </c>
      <c r="H462" s="59">
        <v>95.823387828434093</v>
      </c>
      <c r="I462" s="59">
        <v>100.373482137615</v>
      </c>
      <c r="J462" s="59">
        <v>101.213018762716</v>
      </c>
      <c r="K462" s="59">
        <v>76.261682665723001</v>
      </c>
      <c r="L462" s="59">
        <v>110.397869398756</v>
      </c>
      <c r="M462" s="60">
        <v>0.66875368176027195</v>
      </c>
      <c r="N462" s="60">
        <v>0.70036749533547604</v>
      </c>
      <c r="O462" s="60">
        <v>0.670238551872537</v>
      </c>
      <c r="P462" s="60">
        <v>0.64634285053818497</v>
      </c>
      <c r="Q462" s="60">
        <v>0.617959607553348</v>
      </c>
      <c r="R462" s="60">
        <v>0.62544945949854003</v>
      </c>
      <c r="S462" s="60">
        <v>0.56433718130972799</v>
      </c>
    </row>
    <row r="463" spans="1:19" x14ac:dyDescent="0.3">
      <c r="A463" s="61" t="s">
        <v>2821</v>
      </c>
      <c r="B463" s="61" t="s">
        <v>2822</v>
      </c>
      <c r="C463" s="53" t="s">
        <v>50</v>
      </c>
      <c r="D463" s="53" t="s">
        <v>54</v>
      </c>
      <c r="E463" s="53" t="s">
        <v>18193</v>
      </c>
      <c r="F463" s="59">
        <v>109.66096808168901</v>
      </c>
      <c r="G463" s="59">
        <v>95.739684906814702</v>
      </c>
      <c r="H463" s="59">
        <v>103.921063835344</v>
      </c>
      <c r="I463" s="59">
        <v>108.430220057028</v>
      </c>
      <c r="J463" s="59">
        <v>111.053483621271</v>
      </c>
      <c r="K463" s="59">
        <v>84.435456381429205</v>
      </c>
      <c r="L463" s="59">
        <v>107.460496066646</v>
      </c>
      <c r="M463" s="60">
        <v>0.67054665376532796</v>
      </c>
      <c r="N463" s="60">
        <v>0.70117458144100597</v>
      </c>
      <c r="O463" s="60">
        <v>0.67222672273956396</v>
      </c>
      <c r="P463" s="60">
        <v>0.64708832192640997</v>
      </c>
      <c r="Q463" s="60">
        <v>0.61849953342540298</v>
      </c>
      <c r="R463" s="60">
        <v>0.62699597350242797</v>
      </c>
      <c r="S463" s="60">
        <v>0.56475331595762901</v>
      </c>
    </row>
    <row r="464" spans="1:19" x14ac:dyDescent="0.3">
      <c r="A464" s="61" t="s">
        <v>488</v>
      </c>
      <c r="B464" s="61" t="s">
        <v>489</v>
      </c>
      <c r="C464" s="53" t="s">
        <v>40</v>
      </c>
      <c r="D464" s="53" t="s">
        <v>54</v>
      </c>
      <c r="E464" s="53" t="s">
        <v>18193</v>
      </c>
      <c r="F464" s="59">
        <v>91.882826466199504</v>
      </c>
      <c r="G464" s="59">
        <v>88.5230269635626</v>
      </c>
      <c r="H464" s="59">
        <v>102.762691961671</v>
      </c>
      <c r="I464" s="59">
        <v>89.695970201317294</v>
      </c>
      <c r="J464" s="59">
        <v>90.571509180719602</v>
      </c>
      <c r="K464" s="59">
        <v>98.199834472874798</v>
      </c>
      <c r="L464" s="59">
        <v>103.85271450602499</v>
      </c>
      <c r="M464" s="60">
        <v>0.68000368436794301</v>
      </c>
      <c r="N464" s="60">
        <v>0.71068663937365795</v>
      </c>
      <c r="O464" s="60">
        <v>0.68204181328567604</v>
      </c>
      <c r="P464" s="60">
        <v>0.65964612190376004</v>
      </c>
      <c r="Q464" s="60">
        <v>0.63274847655399102</v>
      </c>
      <c r="R464" s="60">
        <v>0.63928444894839898</v>
      </c>
      <c r="S464" s="60">
        <v>0.58527188576033895</v>
      </c>
    </row>
    <row r="465" spans="1:19" x14ac:dyDescent="0.3">
      <c r="A465" s="61" t="s">
        <v>490</v>
      </c>
      <c r="B465" s="61" t="s">
        <v>491</v>
      </c>
      <c r="C465" s="53" t="s">
        <v>40</v>
      </c>
      <c r="D465" s="53" t="s">
        <v>54</v>
      </c>
      <c r="E465" s="53" t="s">
        <v>18193</v>
      </c>
      <c r="F465" s="59">
        <v>89.274171105411995</v>
      </c>
      <c r="G465" s="59">
        <v>93.209774316474494</v>
      </c>
      <c r="H465" s="59">
        <v>97.183691084277498</v>
      </c>
      <c r="I465" s="59">
        <v>87.562855299213197</v>
      </c>
      <c r="J465" s="59">
        <v>91.312336080829198</v>
      </c>
      <c r="K465" s="59">
        <v>97.1119032993697</v>
      </c>
      <c r="L465" s="59">
        <v>106.20690760164599</v>
      </c>
      <c r="M465" s="60">
        <v>0.67839045220738003</v>
      </c>
      <c r="N465" s="60">
        <v>0.70964229557487402</v>
      </c>
      <c r="O465" s="60">
        <v>0.68030461258043995</v>
      </c>
      <c r="P465" s="60">
        <v>0.658494004677595</v>
      </c>
      <c r="Q465" s="60">
        <v>0.63166022123697496</v>
      </c>
      <c r="R465" s="60">
        <v>0.63760725687826003</v>
      </c>
      <c r="S465" s="60">
        <v>0.58384145014049704</v>
      </c>
    </row>
    <row r="466" spans="1:19" x14ac:dyDescent="0.3">
      <c r="A466" s="61" t="s">
        <v>494</v>
      </c>
      <c r="B466" s="61" t="s">
        <v>495</v>
      </c>
      <c r="C466" s="53" t="s">
        <v>40</v>
      </c>
      <c r="D466" s="53" t="s">
        <v>54</v>
      </c>
      <c r="E466" s="53" t="s">
        <v>18193</v>
      </c>
      <c r="F466" s="59">
        <v>94.675362034078006</v>
      </c>
      <c r="G466" s="59">
        <v>94.448535534597994</v>
      </c>
      <c r="H466" s="59">
        <v>102.159828731262</v>
      </c>
      <c r="I466" s="59">
        <v>87.562855299213197</v>
      </c>
      <c r="J466" s="59">
        <v>91.312336080829198</v>
      </c>
      <c r="K466" s="59">
        <v>99.196969508106903</v>
      </c>
      <c r="L466" s="59">
        <v>108.22545709457</v>
      </c>
      <c r="M466" s="60">
        <v>0.67839045220738003</v>
      </c>
      <c r="N466" s="60">
        <v>0.70964229557487402</v>
      </c>
      <c r="O466" s="60">
        <v>0.68030461258043995</v>
      </c>
      <c r="P466" s="60">
        <v>0.658494004677595</v>
      </c>
      <c r="Q466" s="60">
        <v>0.63166022123697496</v>
      </c>
      <c r="R466" s="60">
        <v>0.63760725687826003</v>
      </c>
      <c r="S466" s="60">
        <v>0.58384145014049704</v>
      </c>
    </row>
    <row r="467" spans="1:19" x14ac:dyDescent="0.3">
      <c r="A467" s="61" t="s">
        <v>496</v>
      </c>
      <c r="B467" s="61" t="s">
        <v>497</v>
      </c>
      <c r="C467" s="53" t="s">
        <v>50</v>
      </c>
      <c r="D467" s="53" t="s">
        <v>54</v>
      </c>
      <c r="E467" s="53" t="s">
        <v>18193</v>
      </c>
      <c r="F467" s="59">
        <v>93.947121697472994</v>
      </c>
      <c r="G467" s="59">
        <v>100.22568382301</v>
      </c>
      <c r="H467" s="59">
        <v>101.673839042604</v>
      </c>
      <c r="I467" s="59">
        <v>88.447185655003807</v>
      </c>
      <c r="J467" s="59">
        <v>104.00532473213001</v>
      </c>
      <c r="K467" s="59">
        <v>108.572483460957</v>
      </c>
      <c r="L467" s="59">
        <v>108.222527171613</v>
      </c>
      <c r="M467" s="60">
        <v>0.68201611987136102</v>
      </c>
      <c r="N467" s="60">
        <v>0.71181002129669901</v>
      </c>
      <c r="O467" s="60">
        <v>0.684459000518988</v>
      </c>
      <c r="P467" s="60">
        <v>0.66068384640286404</v>
      </c>
      <c r="Q467" s="60">
        <v>0.63353512156412095</v>
      </c>
      <c r="R467" s="60">
        <v>0.64124705935575699</v>
      </c>
      <c r="S467" s="60">
        <v>0.58616000115628497</v>
      </c>
    </row>
    <row r="468" spans="1:19" x14ac:dyDescent="0.3">
      <c r="A468" s="61" t="s">
        <v>492</v>
      </c>
      <c r="B468" s="61" t="s">
        <v>493</v>
      </c>
      <c r="C468" s="53" t="s">
        <v>40</v>
      </c>
      <c r="D468" s="53" t="s">
        <v>54</v>
      </c>
      <c r="E468" s="53" t="s">
        <v>18193</v>
      </c>
      <c r="F468" s="59">
        <v>100.084641791173</v>
      </c>
      <c r="G468" s="59">
        <v>85.777207007732997</v>
      </c>
      <c r="H468" s="59">
        <v>98.838532307519401</v>
      </c>
      <c r="I468" s="59">
        <v>87.562855299213197</v>
      </c>
      <c r="J468" s="59">
        <v>91.312336080829198</v>
      </c>
      <c r="K468" s="59">
        <v>97.1119032993697</v>
      </c>
      <c r="L468" s="59">
        <v>108.22545709457</v>
      </c>
      <c r="M468" s="60">
        <v>0.67839045220738003</v>
      </c>
      <c r="N468" s="60">
        <v>0.70964229557487402</v>
      </c>
      <c r="O468" s="60">
        <v>0.68030461258043995</v>
      </c>
      <c r="P468" s="60">
        <v>0.658494004677595</v>
      </c>
      <c r="Q468" s="60">
        <v>0.63166022123697496</v>
      </c>
      <c r="R468" s="60">
        <v>0.63760725687826003</v>
      </c>
      <c r="S468" s="60">
        <v>0.58384145014049704</v>
      </c>
    </row>
    <row r="469" spans="1:19" x14ac:dyDescent="0.3">
      <c r="A469" s="61" t="s">
        <v>498</v>
      </c>
      <c r="B469" s="61" t="s">
        <v>499</v>
      </c>
      <c r="C469" s="53" t="s">
        <v>50</v>
      </c>
      <c r="D469" s="53" t="s">
        <v>54</v>
      </c>
      <c r="E469" s="53" t="s">
        <v>18193</v>
      </c>
      <c r="F469" s="59">
        <v>91.686728359584805</v>
      </c>
      <c r="G469" s="59">
        <v>90.207910419463801</v>
      </c>
      <c r="H469" s="59">
        <v>99.143458782030393</v>
      </c>
      <c r="I469" s="59">
        <v>86.756347287378901</v>
      </c>
      <c r="J469" s="59">
        <v>89.925559857680895</v>
      </c>
      <c r="K469" s="59">
        <v>101.19825123968801</v>
      </c>
      <c r="L469" s="59">
        <v>111.80191638358301</v>
      </c>
      <c r="M469" s="60">
        <v>0.751937005535392</v>
      </c>
      <c r="N469" s="60">
        <v>0.77501844651907403</v>
      </c>
      <c r="O469" s="60">
        <v>0.74733997302370403</v>
      </c>
      <c r="P469" s="60">
        <v>0.72163355169506105</v>
      </c>
      <c r="Q469" s="60">
        <v>0.69219908498389304</v>
      </c>
      <c r="R469" s="60">
        <v>0.70127737231973797</v>
      </c>
      <c r="S469" s="60">
        <v>0.64117552275376899</v>
      </c>
    </row>
    <row r="470" spans="1:19" x14ac:dyDescent="0.3">
      <c r="A470" s="61" t="s">
        <v>486</v>
      </c>
      <c r="B470" s="61" t="s">
        <v>487</v>
      </c>
      <c r="C470" s="53" t="s">
        <v>40</v>
      </c>
      <c r="D470" s="53" t="s">
        <v>54</v>
      </c>
      <c r="E470" s="53" t="s">
        <v>18193</v>
      </c>
      <c r="F470" s="59">
        <v>100.084641791173</v>
      </c>
      <c r="G470" s="59">
        <v>88.254729443980196</v>
      </c>
      <c r="H470" s="59">
        <v>103.820454249242</v>
      </c>
      <c r="I470" s="59">
        <v>87.562855299213197</v>
      </c>
      <c r="J470" s="59">
        <v>91.312336080829198</v>
      </c>
      <c r="K470" s="59">
        <v>95.033086240769407</v>
      </c>
      <c r="L470" s="59">
        <v>106.20690760164599</v>
      </c>
      <c r="M470" s="60">
        <v>0.67839045220738003</v>
      </c>
      <c r="N470" s="60">
        <v>0.70964229557487402</v>
      </c>
      <c r="O470" s="60">
        <v>0.68030461258043995</v>
      </c>
      <c r="P470" s="60">
        <v>0.658494004677595</v>
      </c>
      <c r="Q470" s="60">
        <v>0.63166022123697496</v>
      </c>
      <c r="R470" s="60">
        <v>0.63760725687826003</v>
      </c>
      <c r="S470" s="60">
        <v>0.58384145014049704</v>
      </c>
    </row>
    <row r="471" spans="1:19" x14ac:dyDescent="0.3">
      <c r="A471" s="61" t="s">
        <v>9432</v>
      </c>
      <c r="B471" s="61" t="s">
        <v>9433</v>
      </c>
      <c r="C471" s="53" t="s">
        <v>40</v>
      </c>
      <c r="D471" s="53" t="s">
        <v>54</v>
      </c>
      <c r="E471" s="53" t="s">
        <v>18194</v>
      </c>
      <c r="F471" s="59">
        <v>94.546983970464495</v>
      </c>
      <c r="G471" s="59">
        <v>91.399069934896701</v>
      </c>
      <c r="H471" s="59">
        <v>100.31890024450399</v>
      </c>
      <c r="I471" s="59">
        <v>88.873585922257206</v>
      </c>
      <c r="J471" s="59">
        <v>93.260772117294806</v>
      </c>
      <c r="K471" s="59">
        <v>98.935560104767305</v>
      </c>
      <c r="L471" s="59">
        <v>107.159802259215</v>
      </c>
      <c r="M471" s="60">
        <v>0.59807475624337503</v>
      </c>
      <c r="N471" s="60">
        <v>0.61401454939577205</v>
      </c>
      <c r="O471" s="60">
        <v>0.59810244968731496</v>
      </c>
      <c r="P471" s="60">
        <v>0.58574467190679003</v>
      </c>
      <c r="Q471" s="60">
        <v>0.56769242634909001</v>
      </c>
      <c r="R471" s="60">
        <v>0.57125677244752504</v>
      </c>
      <c r="S471" s="60">
        <v>0.530546959444118</v>
      </c>
    </row>
    <row r="472" spans="1:19" x14ac:dyDescent="0.3">
      <c r="A472" s="61" t="s">
        <v>2819</v>
      </c>
      <c r="B472" s="61" t="s">
        <v>2820</v>
      </c>
      <c r="C472" s="53" t="s">
        <v>50</v>
      </c>
      <c r="D472" s="53" t="s">
        <v>54</v>
      </c>
      <c r="E472" s="53" t="s">
        <v>18193</v>
      </c>
      <c r="F472" s="59">
        <v>111.046883148351</v>
      </c>
      <c r="G472" s="59">
        <v>90.359355450108495</v>
      </c>
      <c r="H472" s="59">
        <v>97.362914580278598</v>
      </c>
      <c r="I472" s="59">
        <v>99.835093417541799</v>
      </c>
      <c r="J472" s="59">
        <v>100.299756933495</v>
      </c>
      <c r="K472" s="59">
        <v>76.467331303712996</v>
      </c>
      <c r="L472" s="59">
        <v>110.310864638959</v>
      </c>
      <c r="M472" s="60">
        <v>0.67085671311231798</v>
      </c>
      <c r="N472" s="60">
        <v>0.70149734999569002</v>
      </c>
      <c r="O472" s="60">
        <v>0.67264582011654495</v>
      </c>
      <c r="P472" s="60">
        <v>0.647350636450163</v>
      </c>
      <c r="Q472" s="60">
        <v>0.61871610725637005</v>
      </c>
      <c r="R472" s="60">
        <v>0.62733773716405195</v>
      </c>
      <c r="S472" s="60">
        <v>0.56514184563771797</v>
      </c>
    </row>
    <row r="473" spans="1:19" x14ac:dyDescent="0.3">
      <c r="A473" s="61" t="s">
        <v>8860</v>
      </c>
      <c r="B473" s="61" t="s">
        <v>8861</v>
      </c>
      <c r="C473" s="53" t="s">
        <v>50</v>
      </c>
      <c r="D473" s="53" t="s">
        <v>54</v>
      </c>
      <c r="E473" s="53" t="s">
        <v>18194</v>
      </c>
      <c r="F473" s="59">
        <v>101.704067844082</v>
      </c>
      <c r="G473" s="59">
        <v>98.489643155596596</v>
      </c>
      <c r="H473" s="59">
        <v>91.501604717208295</v>
      </c>
      <c r="I473" s="59">
        <v>100.47853912033899</v>
      </c>
      <c r="J473" s="59">
        <v>97.411224542514006</v>
      </c>
      <c r="K473" s="59">
        <v>96.658146201450606</v>
      </c>
      <c r="L473" s="59">
        <v>105.288418610797</v>
      </c>
      <c r="M473" s="60">
        <v>0.37720921943041802</v>
      </c>
      <c r="N473" s="60">
        <v>0.387962961522686</v>
      </c>
      <c r="O473" s="60">
        <v>0.37693159257272202</v>
      </c>
      <c r="P473" s="60">
        <v>0.36811898693752598</v>
      </c>
      <c r="Q473" s="60">
        <v>0.353280719556191</v>
      </c>
      <c r="R473" s="60">
        <v>0.35515379610470499</v>
      </c>
      <c r="S473" s="60">
        <v>0.315317504902278</v>
      </c>
    </row>
    <row r="474" spans="1:19" x14ac:dyDescent="0.3">
      <c r="A474" s="61" t="s">
        <v>10773</v>
      </c>
      <c r="B474" s="61" t="s">
        <v>10774</v>
      </c>
      <c r="C474" s="53" t="s">
        <v>40</v>
      </c>
      <c r="D474" s="53" t="s">
        <v>54</v>
      </c>
      <c r="E474" s="53" t="s">
        <v>18194</v>
      </c>
      <c r="F474" s="59">
        <v>102.64128505667</v>
      </c>
      <c r="G474" s="59">
        <v>92.967757930192604</v>
      </c>
      <c r="H474" s="59">
        <v>84.365359210334006</v>
      </c>
      <c r="I474" s="59">
        <v>96.652823234970498</v>
      </c>
      <c r="J474" s="59">
        <v>88.323644143900907</v>
      </c>
      <c r="K474" s="59">
        <v>91.910758573123104</v>
      </c>
      <c r="L474" s="59">
        <v>104.145678897656</v>
      </c>
      <c r="M474" s="60">
        <v>0.497027393705467</v>
      </c>
      <c r="N474" s="60">
        <v>0.51949758761582698</v>
      </c>
      <c r="O474" s="60">
        <v>0.48547708211601298</v>
      </c>
      <c r="P474" s="60">
        <v>0.477353001020066</v>
      </c>
      <c r="Q474" s="60">
        <v>0.44910861749859798</v>
      </c>
      <c r="R474" s="60">
        <v>0.44472034925023501</v>
      </c>
      <c r="S474" s="60">
        <v>0.36912690088764999</v>
      </c>
    </row>
    <row r="475" spans="1:19" x14ac:dyDescent="0.3">
      <c r="A475" s="61" t="s">
        <v>10775</v>
      </c>
      <c r="B475" s="61" t="s">
        <v>10776</v>
      </c>
      <c r="C475" s="53" t="s">
        <v>40</v>
      </c>
      <c r="D475" s="53" t="s">
        <v>54</v>
      </c>
      <c r="E475" s="53" t="s">
        <v>18194</v>
      </c>
      <c r="F475" s="59">
        <v>102.64128505667</v>
      </c>
      <c r="G475" s="59">
        <v>92.967757930192604</v>
      </c>
      <c r="H475" s="59">
        <v>84.365359210334006</v>
      </c>
      <c r="I475" s="59">
        <v>96.652823234970498</v>
      </c>
      <c r="J475" s="59">
        <v>88.323644143900907</v>
      </c>
      <c r="K475" s="59">
        <v>91.910758573123104</v>
      </c>
      <c r="L475" s="59">
        <v>104.145678897656</v>
      </c>
      <c r="M475" s="60">
        <v>0.497027393705467</v>
      </c>
      <c r="N475" s="60">
        <v>0.51949758761582698</v>
      </c>
      <c r="O475" s="60">
        <v>0.48547708211601298</v>
      </c>
      <c r="P475" s="60">
        <v>0.477353001020066</v>
      </c>
      <c r="Q475" s="60">
        <v>0.44910861749859798</v>
      </c>
      <c r="R475" s="60">
        <v>0.44472034925023501</v>
      </c>
      <c r="S475" s="60">
        <v>0.36912690088764999</v>
      </c>
    </row>
    <row r="476" spans="1:19" x14ac:dyDescent="0.3">
      <c r="A476" s="61" t="s">
        <v>1839</v>
      </c>
      <c r="B476" s="61" t="s">
        <v>1840</v>
      </c>
      <c r="C476" s="53" t="s">
        <v>50</v>
      </c>
      <c r="D476" s="53" t="s">
        <v>54</v>
      </c>
      <c r="E476" s="53" t="s">
        <v>18193</v>
      </c>
      <c r="F476" s="59">
        <v>104.035272566559</v>
      </c>
      <c r="G476" s="59">
        <v>83.136708693605598</v>
      </c>
      <c r="H476" s="59">
        <v>81.121267405821399</v>
      </c>
      <c r="I476" s="59">
        <v>94.183226916181098</v>
      </c>
      <c r="J476" s="59">
        <v>86.700156570023793</v>
      </c>
      <c r="K476" s="59">
        <v>89.659459237580194</v>
      </c>
      <c r="L476" s="59">
        <v>108.414702213537</v>
      </c>
      <c r="M476" s="60">
        <v>0.63419391998249297</v>
      </c>
      <c r="N476" s="60">
        <v>0.67666130828400695</v>
      </c>
      <c r="O476" s="60">
        <v>0.63242920223876598</v>
      </c>
      <c r="P476" s="60">
        <v>0.60534936220123003</v>
      </c>
      <c r="Q476" s="60">
        <v>0.56624806445218301</v>
      </c>
      <c r="R476" s="60">
        <v>0.57056421575458105</v>
      </c>
      <c r="S476" s="60">
        <v>0.48387469340758199</v>
      </c>
    </row>
    <row r="477" spans="1:19" x14ac:dyDescent="0.3">
      <c r="A477" s="61" t="s">
        <v>10771</v>
      </c>
      <c r="B477" s="61" t="s">
        <v>10772</v>
      </c>
      <c r="C477" s="53" t="s">
        <v>40</v>
      </c>
      <c r="D477" s="53" t="s">
        <v>54</v>
      </c>
      <c r="E477" s="53" t="s">
        <v>18194</v>
      </c>
      <c r="F477" s="59">
        <v>102.64128505667</v>
      </c>
      <c r="G477" s="59">
        <v>92.967757930192604</v>
      </c>
      <c r="H477" s="59">
        <v>84.365359210334006</v>
      </c>
      <c r="I477" s="59">
        <v>96.652823234970498</v>
      </c>
      <c r="J477" s="59">
        <v>88.323644143900907</v>
      </c>
      <c r="K477" s="59">
        <v>91.910758573123104</v>
      </c>
      <c r="L477" s="59">
        <v>104.145678897656</v>
      </c>
      <c r="M477" s="60">
        <v>0.497027393705467</v>
      </c>
      <c r="N477" s="60">
        <v>0.51949758761582698</v>
      </c>
      <c r="O477" s="60">
        <v>0.48547708211601298</v>
      </c>
      <c r="P477" s="60">
        <v>0.477353001020066</v>
      </c>
      <c r="Q477" s="60">
        <v>0.44910861749859798</v>
      </c>
      <c r="R477" s="60">
        <v>0.44472034925023501</v>
      </c>
      <c r="S477" s="60">
        <v>0.36912690088764999</v>
      </c>
    </row>
    <row r="478" spans="1:19" x14ac:dyDescent="0.3">
      <c r="A478" s="61" t="s">
        <v>1837</v>
      </c>
      <c r="B478" s="61" t="s">
        <v>1838</v>
      </c>
      <c r="C478" s="53" t="s">
        <v>50</v>
      </c>
      <c r="D478" s="53" t="s">
        <v>54</v>
      </c>
      <c r="E478" s="53" t="s">
        <v>18193</v>
      </c>
      <c r="F478" s="59">
        <v>100.85102687979899</v>
      </c>
      <c r="G478" s="59">
        <v>87.444186441573194</v>
      </c>
      <c r="H478" s="59">
        <v>85.226857158700298</v>
      </c>
      <c r="I478" s="59">
        <v>93.517250913036307</v>
      </c>
      <c r="J478" s="59">
        <v>86.493896771244096</v>
      </c>
      <c r="K478" s="59">
        <v>90.823234454351706</v>
      </c>
      <c r="L478" s="59">
        <v>106.16775825014101</v>
      </c>
      <c r="M478" s="60">
        <v>0.66739103306179204</v>
      </c>
      <c r="N478" s="60">
        <v>0.67174076197334198</v>
      </c>
      <c r="O478" s="60">
        <v>0.57888147612562102</v>
      </c>
      <c r="P478" s="60">
        <v>0.63838159590745203</v>
      </c>
      <c r="Q478" s="60">
        <v>0.59893586981478897</v>
      </c>
      <c r="R478" s="60">
        <v>0.548789659631156</v>
      </c>
      <c r="S478" s="60">
        <v>0.39495794424713498</v>
      </c>
    </row>
    <row r="479" spans="1:19" x14ac:dyDescent="0.3">
      <c r="A479" s="61" t="s">
        <v>11513</v>
      </c>
      <c r="B479" s="61" t="s">
        <v>11514</v>
      </c>
      <c r="C479" s="53" t="s">
        <v>40</v>
      </c>
      <c r="D479" s="53" t="s">
        <v>54</v>
      </c>
      <c r="E479" s="53" t="s">
        <v>18194</v>
      </c>
      <c r="F479" s="59">
        <v>107.48971024680699</v>
      </c>
      <c r="G479" s="59">
        <v>106.475340607033</v>
      </c>
      <c r="H479" s="59">
        <v>88.231036705826597</v>
      </c>
      <c r="I479" s="59">
        <v>99.082261188043802</v>
      </c>
      <c r="J479" s="59">
        <v>94.508503948247395</v>
      </c>
      <c r="K479" s="59">
        <v>95.531711090038101</v>
      </c>
      <c r="L479" s="59">
        <v>104.54135522653399</v>
      </c>
      <c r="M479" s="60">
        <v>0.43980933619346102</v>
      </c>
      <c r="N479" s="60">
        <v>0.46774589820811902</v>
      </c>
      <c r="O479" s="60">
        <v>0.43797790688463301</v>
      </c>
      <c r="P479" s="60">
        <v>0.42070457742304002</v>
      </c>
      <c r="Q479" s="60">
        <v>0.39402532436401899</v>
      </c>
      <c r="R479" s="60">
        <v>0.39604432748280299</v>
      </c>
      <c r="S479" s="60">
        <v>0.33764491006463299</v>
      </c>
    </row>
    <row r="480" spans="1:19" x14ac:dyDescent="0.3">
      <c r="A480" s="61" t="s">
        <v>9187</v>
      </c>
      <c r="B480" s="61" t="s">
        <v>9188</v>
      </c>
      <c r="C480" s="53" t="s">
        <v>50</v>
      </c>
      <c r="D480" s="53" t="s">
        <v>54</v>
      </c>
      <c r="E480" s="53" t="s">
        <v>18194</v>
      </c>
      <c r="F480" s="59">
        <v>102.728334177192</v>
      </c>
      <c r="G480" s="59">
        <v>88.004500203541895</v>
      </c>
      <c r="H480" s="59">
        <v>89.758146494881004</v>
      </c>
      <c r="I480" s="59">
        <v>89.468007366302302</v>
      </c>
      <c r="J480" s="59">
        <v>87.633778953550603</v>
      </c>
      <c r="K480" s="59">
        <v>96.277980012849596</v>
      </c>
      <c r="L480" s="59">
        <v>108.651049332036</v>
      </c>
      <c r="M480" s="60">
        <v>0.51640362511965798</v>
      </c>
      <c r="N480" s="60">
        <v>0.53832489289998597</v>
      </c>
      <c r="O480" s="60">
        <v>0.51675702306509297</v>
      </c>
      <c r="P480" s="60">
        <v>0.49931963956924902</v>
      </c>
      <c r="Q480" s="60">
        <v>0.47583106430725503</v>
      </c>
      <c r="R480" s="60">
        <v>0.479892735259002</v>
      </c>
      <c r="S480" s="60">
        <v>0.42633599006640399</v>
      </c>
    </row>
    <row r="481" spans="1:19" x14ac:dyDescent="0.3">
      <c r="A481" s="61" t="s">
        <v>9257</v>
      </c>
      <c r="B481" s="61" t="s">
        <v>9258</v>
      </c>
      <c r="C481" s="53" t="s">
        <v>40</v>
      </c>
      <c r="D481" s="53" t="s">
        <v>54</v>
      </c>
      <c r="E481" s="53" t="s">
        <v>18194</v>
      </c>
      <c r="F481" s="59">
        <v>98.3514205051045</v>
      </c>
      <c r="G481" s="59">
        <v>95.807099298872402</v>
      </c>
      <c r="H481" s="59">
        <v>88.771302618565997</v>
      </c>
      <c r="I481" s="59">
        <v>93.521355198551603</v>
      </c>
      <c r="J481" s="59">
        <v>87.752689609655803</v>
      </c>
      <c r="K481" s="59">
        <v>94.090737332792102</v>
      </c>
      <c r="L481" s="59">
        <v>105.768339991087</v>
      </c>
      <c r="M481" s="60">
        <v>0.56432597245207206</v>
      </c>
      <c r="N481" s="60">
        <v>0.58114243338570803</v>
      </c>
      <c r="O481" s="60">
        <v>0.56391810531710196</v>
      </c>
      <c r="P481" s="60">
        <v>0.54988537232775203</v>
      </c>
      <c r="Q481" s="60">
        <v>0.52903091581425299</v>
      </c>
      <c r="R481" s="60">
        <v>0.53104644123637801</v>
      </c>
      <c r="S481" s="60">
        <v>0.47728246680201197</v>
      </c>
    </row>
    <row r="482" spans="1:19" x14ac:dyDescent="0.3">
      <c r="A482" s="61" t="s">
        <v>350</v>
      </c>
      <c r="B482" s="61" t="s">
        <v>351</v>
      </c>
      <c r="C482" s="53" t="s">
        <v>40</v>
      </c>
      <c r="D482" s="53" t="s">
        <v>54</v>
      </c>
      <c r="E482" s="53" t="s">
        <v>18193</v>
      </c>
      <c r="F482" s="59">
        <v>94.893842327660806</v>
      </c>
      <c r="G482" s="59">
        <v>101.77607686438699</v>
      </c>
      <c r="H482" s="59">
        <v>89.154678094029904</v>
      </c>
      <c r="I482" s="59">
        <v>91.538221706672303</v>
      </c>
      <c r="J482" s="59">
        <v>87.213441366425698</v>
      </c>
      <c r="K482" s="59">
        <v>95.849311246122099</v>
      </c>
      <c r="L482" s="59">
        <v>102.71761770619599</v>
      </c>
      <c r="M482" s="60">
        <v>0.66075403228111096</v>
      </c>
      <c r="N482" s="60">
        <v>0.69337357127761601</v>
      </c>
      <c r="O482" s="60">
        <v>0.66323152499160298</v>
      </c>
      <c r="P482" s="60">
        <v>0.63655628776704298</v>
      </c>
      <c r="Q482" s="60">
        <v>0.60579128058682696</v>
      </c>
      <c r="R482" s="60">
        <v>0.61315660769689495</v>
      </c>
      <c r="S482" s="60">
        <v>0.54551477345724597</v>
      </c>
    </row>
    <row r="483" spans="1:19" x14ac:dyDescent="0.3">
      <c r="A483" s="61" t="s">
        <v>346</v>
      </c>
      <c r="B483" s="61" t="s">
        <v>347</v>
      </c>
      <c r="C483" s="53" t="s">
        <v>50</v>
      </c>
      <c r="D483" s="53" t="s">
        <v>54</v>
      </c>
      <c r="E483" s="53" t="s">
        <v>18193</v>
      </c>
      <c r="F483" s="59">
        <v>98.664383339527603</v>
      </c>
      <c r="G483" s="59">
        <v>101.666254578607</v>
      </c>
      <c r="H483" s="59">
        <v>84.967314685078307</v>
      </c>
      <c r="I483" s="59">
        <v>103.13365550765199</v>
      </c>
      <c r="J483" s="59">
        <v>86.193869356874899</v>
      </c>
      <c r="K483" s="59">
        <v>92.614160619261796</v>
      </c>
      <c r="L483" s="59">
        <v>105.768339991087</v>
      </c>
      <c r="M483" s="60">
        <v>0.66077471308565205</v>
      </c>
      <c r="N483" s="60">
        <v>0.657197042296914</v>
      </c>
      <c r="O483" s="60">
        <v>0.652159379785205</v>
      </c>
      <c r="P483" s="60">
        <v>0.63658455480550302</v>
      </c>
      <c r="Q483" s="60">
        <v>0.60582085762944404</v>
      </c>
      <c r="R483" s="60">
        <v>0.58959920768751595</v>
      </c>
      <c r="S483" s="60">
        <v>0.47728246680201197</v>
      </c>
    </row>
    <row r="484" spans="1:19" x14ac:dyDescent="0.3">
      <c r="A484" s="61" t="s">
        <v>9253</v>
      </c>
      <c r="B484" s="61" t="s">
        <v>9254</v>
      </c>
      <c r="C484" s="53" t="s">
        <v>50</v>
      </c>
      <c r="D484" s="53" t="s">
        <v>54</v>
      </c>
      <c r="E484" s="53" t="s">
        <v>18194</v>
      </c>
      <c r="F484" s="59">
        <v>98.3514205051045</v>
      </c>
      <c r="G484" s="59">
        <v>95.807099298872402</v>
      </c>
      <c r="H484" s="59">
        <v>88.771302618565997</v>
      </c>
      <c r="I484" s="59">
        <v>93.521355198551603</v>
      </c>
      <c r="J484" s="59">
        <v>87.752689609655803</v>
      </c>
      <c r="K484" s="59">
        <v>94.090737332792102</v>
      </c>
      <c r="L484" s="59">
        <v>105.768339991087</v>
      </c>
      <c r="M484" s="60">
        <v>0.56432597245207206</v>
      </c>
      <c r="N484" s="60">
        <v>0.58114243338570803</v>
      </c>
      <c r="O484" s="60">
        <v>0.56391810531710196</v>
      </c>
      <c r="P484" s="60">
        <v>0.54988537232775203</v>
      </c>
      <c r="Q484" s="60">
        <v>0.52903091581425299</v>
      </c>
      <c r="R484" s="60">
        <v>0.53104644123637801</v>
      </c>
      <c r="S484" s="60">
        <v>0.47728246680201197</v>
      </c>
    </row>
    <row r="485" spans="1:19" x14ac:dyDescent="0.3">
      <c r="A485" s="61" t="s">
        <v>348</v>
      </c>
      <c r="B485" s="61" t="s">
        <v>349</v>
      </c>
      <c r="C485" s="53" t="s">
        <v>50</v>
      </c>
      <c r="D485" s="53" t="s">
        <v>54</v>
      </c>
      <c r="E485" s="53" t="s">
        <v>18193</v>
      </c>
      <c r="F485" s="59">
        <v>95.963796067795897</v>
      </c>
      <c r="G485" s="59">
        <v>95.749573183218999</v>
      </c>
      <c r="H485" s="59">
        <v>88.1640140792952</v>
      </c>
      <c r="I485" s="59">
        <v>92.588187026745899</v>
      </c>
      <c r="J485" s="59">
        <v>86.193869356874899</v>
      </c>
      <c r="K485" s="59">
        <v>96.120249170129199</v>
      </c>
      <c r="L485" s="59">
        <v>102.415802435873</v>
      </c>
      <c r="M485" s="60">
        <v>0.66077471308565205</v>
      </c>
      <c r="N485" s="60">
        <v>0.69339177900511295</v>
      </c>
      <c r="O485" s="60">
        <v>0.663251442259848</v>
      </c>
      <c r="P485" s="60">
        <v>0.63658455480550302</v>
      </c>
      <c r="Q485" s="60">
        <v>0.60582085762944404</v>
      </c>
      <c r="R485" s="60">
        <v>0.61319107570014098</v>
      </c>
      <c r="S485" s="60">
        <v>0.545543352613028</v>
      </c>
    </row>
    <row r="486" spans="1:19" x14ac:dyDescent="0.3">
      <c r="A486" s="61" t="s">
        <v>9255</v>
      </c>
      <c r="B486" s="61" t="s">
        <v>9256</v>
      </c>
      <c r="C486" s="53" t="s">
        <v>50</v>
      </c>
      <c r="D486" s="53" t="s">
        <v>54</v>
      </c>
      <c r="E486" s="53" t="s">
        <v>18194</v>
      </c>
      <c r="F486" s="59">
        <v>98.3514205051045</v>
      </c>
      <c r="G486" s="59">
        <v>95.807099298872402</v>
      </c>
      <c r="H486" s="59">
        <v>88.771302618565997</v>
      </c>
      <c r="I486" s="59">
        <v>93.521355198551603</v>
      </c>
      <c r="J486" s="59">
        <v>87.752689609655803</v>
      </c>
      <c r="K486" s="59">
        <v>94.090737332792102</v>
      </c>
      <c r="L486" s="59">
        <v>105.768339991087</v>
      </c>
      <c r="M486" s="60">
        <v>0.56432597245207206</v>
      </c>
      <c r="N486" s="60">
        <v>0.58114243338570803</v>
      </c>
      <c r="O486" s="60">
        <v>0.56391810531710196</v>
      </c>
      <c r="P486" s="60">
        <v>0.54988537232775203</v>
      </c>
      <c r="Q486" s="60">
        <v>0.52903091581425299</v>
      </c>
      <c r="R486" s="60">
        <v>0.53104644123637801</v>
      </c>
      <c r="S486" s="60">
        <v>0.47728246680201197</v>
      </c>
    </row>
    <row r="487" spans="1:19" x14ac:dyDescent="0.3">
      <c r="A487" s="61" t="s">
        <v>244</v>
      </c>
      <c r="B487" s="61" t="s">
        <v>245</v>
      </c>
      <c r="C487" s="53" t="s">
        <v>50</v>
      </c>
      <c r="D487" s="53" t="s">
        <v>54</v>
      </c>
      <c r="E487" s="53" t="s">
        <v>18193</v>
      </c>
      <c r="F487" s="59">
        <v>108.04921030366999</v>
      </c>
      <c r="G487" s="59">
        <v>86.1434017488602</v>
      </c>
      <c r="H487" s="59">
        <v>87.607219448839004</v>
      </c>
      <c r="I487" s="59">
        <v>88.834229323944001</v>
      </c>
      <c r="J487" s="59">
        <v>86.818198560621695</v>
      </c>
      <c r="K487" s="59">
        <v>94.452310866444705</v>
      </c>
      <c r="L487" s="59">
        <v>112.630582307792</v>
      </c>
      <c r="M487" s="60">
        <v>0.63218212237926696</v>
      </c>
      <c r="N487" s="60">
        <v>0.67062324544513197</v>
      </c>
      <c r="O487" s="60">
        <v>0.63560317651076403</v>
      </c>
      <c r="P487" s="60">
        <v>0.60424613943141303</v>
      </c>
      <c r="Q487" s="60">
        <v>0.56943804061039005</v>
      </c>
      <c r="R487" s="60">
        <v>0.57918129061189905</v>
      </c>
      <c r="S487" s="60">
        <v>0.50828802052174404</v>
      </c>
    </row>
    <row r="488" spans="1:19" x14ac:dyDescent="0.3">
      <c r="A488" s="61" t="s">
        <v>9189</v>
      </c>
      <c r="B488" s="61" t="s">
        <v>9190</v>
      </c>
      <c r="C488" s="53" t="s">
        <v>40</v>
      </c>
      <c r="D488" s="53" t="s">
        <v>54</v>
      </c>
      <c r="E488" s="53" t="s">
        <v>18194</v>
      </c>
      <c r="F488" s="59">
        <v>102.728334177192</v>
      </c>
      <c r="G488" s="59">
        <v>88.004500203541895</v>
      </c>
      <c r="H488" s="59">
        <v>89.758146494881004</v>
      </c>
      <c r="I488" s="59">
        <v>89.468007366302302</v>
      </c>
      <c r="J488" s="59">
        <v>87.633778953550603</v>
      </c>
      <c r="K488" s="59">
        <v>96.277980012849596</v>
      </c>
      <c r="L488" s="59">
        <v>108.651049332036</v>
      </c>
      <c r="M488" s="60">
        <v>0.51640362511965798</v>
      </c>
      <c r="N488" s="60">
        <v>0.53832489289998597</v>
      </c>
      <c r="O488" s="60">
        <v>0.51675702306509297</v>
      </c>
      <c r="P488" s="60">
        <v>0.49931963956924902</v>
      </c>
      <c r="Q488" s="60">
        <v>0.47583106430725503</v>
      </c>
      <c r="R488" s="60">
        <v>0.479892735259002</v>
      </c>
      <c r="S488" s="60">
        <v>0.42633599006640399</v>
      </c>
    </row>
    <row r="489" spans="1:19" x14ac:dyDescent="0.3">
      <c r="A489" s="61" t="s">
        <v>9191</v>
      </c>
      <c r="B489" s="61" t="s">
        <v>9192</v>
      </c>
      <c r="C489" s="53" t="s">
        <v>40</v>
      </c>
      <c r="D489" s="53" t="s">
        <v>54</v>
      </c>
      <c r="E489" s="53" t="s">
        <v>18194</v>
      </c>
      <c r="F489" s="59">
        <v>102.728334177192</v>
      </c>
      <c r="G489" s="59">
        <v>88.004500203541895</v>
      </c>
      <c r="H489" s="59">
        <v>89.758146494881004</v>
      </c>
      <c r="I489" s="59">
        <v>89.468007366302302</v>
      </c>
      <c r="J489" s="59">
        <v>87.633778953550603</v>
      </c>
      <c r="K489" s="59">
        <v>96.277980012849596</v>
      </c>
      <c r="L489" s="59">
        <v>108.651049332036</v>
      </c>
      <c r="M489" s="60">
        <v>0.51640362511965798</v>
      </c>
      <c r="N489" s="60">
        <v>0.53832489289998597</v>
      </c>
      <c r="O489" s="60">
        <v>0.51675702306509297</v>
      </c>
      <c r="P489" s="60">
        <v>0.49931963956924902</v>
      </c>
      <c r="Q489" s="60">
        <v>0.47583106430725503</v>
      </c>
      <c r="R489" s="60">
        <v>0.479892735259002</v>
      </c>
      <c r="S489" s="60">
        <v>0.42633599006640399</v>
      </c>
    </row>
    <row r="490" spans="1:19" x14ac:dyDescent="0.3">
      <c r="A490" s="61" t="s">
        <v>9193</v>
      </c>
      <c r="B490" s="61" t="s">
        <v>9194</v>
      </c>
      <c r="C490" s="53" t="s">
        <v>40</v>
      </c>
      <c r="D490" s="53" t="s">
        <v>54</v>
      </c>
      <c r="E490" s="53" t="s">
        <v>18194</v>
      </c>
      <c r="F490" s="59">
        <v>102.728334177192</v>
      </c>
      <c r="G490" s="59">
        <v>88.004500203541895</v>
      </c>
      <c r="H490" s="59">
        <v>89.758146494881004</v>
      </c>
      <c r="I490" s="59">
        <v>89.468007366302302</v>
      </c>
      <c r="J490" s="59">
        <v>87.633778953550603</v>
      </c>
      <c r="K490" s="59">
        <v>96.277980012849596</v>
      </c>
      <c r="L490" s="59">
        <v>108.651049332036</v>
      </c>
      <c r="M490" s="60">
        <v>0.51640362511965798</v>
      </c>
      <c r="N490" s="60">
        <v>0.53832489289998597</v>
      </c>
      <c r="O490" s="60">
        <v>0.51675702306509297</v>
      </c>
      <c r="P490" s="60">
        <v>0.49931963956924902</v>
      </c>
      <c r="Q490" s="60">
        <v>0.47583106430725503</v>
      </c>
      <c r="R490" s="60">
        <v>0.479892735259002</v>
      </c>
      <c r="S490" s="60">
        <v>0.42633599006640399</v>
      </c>
    </row>
    <row r="491" spans="1:19" x14ac:dyDescent="0.3">
      <c r="A491" s="61" t="s">
        <v>950</v>
      </c>
      <c r="B491" s="61" t="s">
        <v>951</v>
      </c>
      <c r="C491" s="53" t="s">
        <v>50</v>
      </c>
      <c r="D491" s="53" t="s">
        <v>54</v>
      </c>
      <c r="E491" s="53" t="s">
        <v>18193</v>
      </c>
      <c r="F491" s="59">
        <v>113.872238277355</v>
      </c>
      <c r="G491" s="59">
        <v>117.853593012443</v>
      </c>
      <c r="H491" s="59">
        <v>112.628899158813</v>
      </c>
      <c r="I491" s="59">
        <v>121.64684663654</v>
      </c>
      <c r="J491" s="59">
        <v>120.279628233091</v>
      </c>
      <c r="K491" s="59">
        <v>100.13594616827601</v>
      </c>
      <c r="L491" s="59">
        <v>92.349878834486105</v>
      </c>
      <c r="M491" s="60">
        <v>0.67849690846089195</v>
      </c>
      <c r="N491" s="60">
        <v>0.70924415256324003</v>
      </c>
      <c r="O491" s="60">
        <v>0.68181733694629199</v>
      </c>
      <c r="P491" s="60">
        <v>0.65728481666572502</v>
      </c>
      <c r="Q491" s="60">
        <v>0.62985933936272898</v>
      </c>
      <c r="R491" s="60">
        <v>0.63818866539192298</v>
      </c>
      <c r="S491" s="60">
        <v>0.58477416042098396</v>
      </c>
    </row>
    <row r="492" spans="1:19" x14ac:dyDescent="0.3">
      <c r="A492" s="61" t="s">
        <v>960</v>
      </c>
      <c r="B492" s="61" t="s">
        <v>961</v>
      </c>
      <c r="C492" s="53" t="s">
        <v>50</v>
      </c>
      <c r="D492" s="53" t="s">
        <v>54</v>
      </c>
      <c r="E492" s="53" t="s">
        <v>18193</v>
      </c>
      <c r="F492" s="59">
        <v>111.171683776029</v>
      </c>
      <c r="G492" s="59">
        <v>126.524921539308</v>
      </c>
      <c r="H492" s="59">
        <v>108.48310339464599</v>
      </c>
      <c r="I492" s="59">
        <v>126.91760827465301</v>
      </c>
      <c r="J492" s="59">
        <v>119.07141103088</v>
      </c>
      <c r="K492" s="59">
        <v>95.972058314406695</v>
      </c>
      <c r="L492" s="59">
        <v>90.331329341563105</v>
      </c>
      <c r="M492" s="60">
        <v>0.67849690846089195</v>
      </c>
      <c r="N492" s="60">
        <v>0.70924415256324003</v>
      </c>
      <c r="O492" s="60">
        <v>0.68181733694629199</v>
      </c>
      <c r="P492" s="60">
        <v>0.65728481666572502</v>
      </c>
      <c r="Q492" s="60">
        <v>0.62985933936272898</v>
      </c>
      <c r="R492" s="60">
        <v>0.63818866539192298</v>
      </c>
      <c r="S492" s="60">
        <v>0.58477416042098396</v>
      </c>
    </row>
    <row r="493" spans="1:19" x14ac:dyDescent="0.3">
      <c r="A493" s="61" t="s">
        <v>958</v>
      </c>
      <c r="B493" s="61" t="s">
        <v>959</v>
      </c>
      <c r="C493" s="53" t="s">
        <v>50</v>
      </c>
      <c r="D493" s="53" t="s">
        <v>54</v>
      </c>
      <c r="E493" s="53" t="s">
        <v>18193</v>
      </c>
      <c r="F493" s="59">
        <v>111.171683776029</v>
      </c>
      <c r="G493" s="59">
        <v>111.659786921825</v>
      </c>
      <c r="H493" s="59">
        <v>105.16760147789201</v>
      </c>
      <c r="I493" s="59">
        <v>124.280238945173</v>
      </c>
      <c r="J493" s="59">
        <v>120.279628233091</v>
      </c>
      <c r="K493" s="59">
        <v>95.972058314406695</v>
      </c>
      <c r="L493" s="59">
        <v>94.368456231437307</v>
      </c>
      <c r="M493" s="60">
        <v>0.67849690846089195</v>
      </c>
      <c r="N493" s="60">
        <v>0.70924415256324003</v>
      </c>
      <c r="O493" s="60">
        <v>0.68181733694629199</v>
      </c>
      <c r="P493" s="60">
        <v>0.65728481666572502</v>
      </c>
      <c r="Q493" s="60">
        <v>0.62985933936272898</v>
      </c>
      <c r="R493" s="60">
        <v>0.63818866539192298</v>
      </c>
      <c r="S493" s="60">
        <v>0.58477416042098396</v>
      </c>
    </row>
    <row r="494" spans="1:19" x14ac:dyDescent="0.3">
      <c r="A494" s="61" t="s">
        <v>954</v>
      </c>
      <c r="B494" s="61" t="s">
        <v>955</v>
      </c>
      <c r="C494" s="53" t="s">
        <v>40</v>
      </c>
      <c r="D494" s="53" t="s">
        <v>54</v>
      </c>
      <c r="E494" s="53" t="s">
        <v>18193</v>
      </c>
      <c r="F494" s="59">
        <v>110.705907078946</v>
      </c>
      <c r="G494" s="59">
        <v>115.832442455961</v>
      </c>
      <c r="H494" s="59">
        <v>109.299251382961</v>
      </c>
      <c r="I494" s="59">
        <v>119.073682331632</v>
      </c>
      <c r="J494" s="59">
        <v>121.749265493793</v>
      </c>
      <c r="K494" s="59">
        <v>107.394146004417</v>
      </c>
      <c r="L494" s="59">
        <v>89.842115919896699</v>
      </c>
      <c r="M494" s="60">
        <v>0.80437898436917998</v>
      </c>
      <c r="N494" s="60">
        <v>0.832643615547491</v>
      </c>
      <c r="O494" s="60">
        <v>0.80695637245324703</v>
      </c>
      <c r="P494" s="60">
        <v>0.78596678549676102</v>
      </c>
      <c r="Q494" s="60">
        <v>0.75913803894878196</v>
      </c>
      <c r="R494" s="60">
        <v>0.765563351173703</v>
      </c>
      <c r="S494" s="60">
        <v>0.708640135681741</v>
      </c>
    </row>
    <row r="495" spans="1:19" x14ac:dyDescent="0.3">
      <c r="A495" s="61" t="s">
        <v>962</v>
      </c>
      <c r="B495" s="61" t="s">
        <v>963</v>
      </c>
      <c r="C495" s="53" t="s">
        <v>50</v>
      </c>
      <c r="D495" s="53" t="s">
        <v>54</v>
      </c>
      <c r="E495" s="53" t="s">
        <v>18193</v>
      </c>
      <c r="F495" s="59">
        <v>109.295687294857</v>
      </c>
      <c r="G495" s="59">
        <v>127.126858046141</v>
      </c>
      <c r="H495" s="59">
        <v>119.70663224850701</v>
      </c>
      <c r="I495" s="59">
        <v>131.15895783643501</v>
      </c>
      <c r="J495" s="59">
        <v>128.83844469855501</v>
      </c>
      <c r="K495" s="59">
        <v>104.386710968645</v>
      </c>
      <c r="L495" s="59">
        <v>89.553839404996097</v>
      </c>
      <c r="M495" s="60">
        <v>0.72831723958075201</v>
      </c>
      <c r="N495" s="60">
        <v>0.75648367798184801</v>
      </c>
      <c r="O495" s="60">
        <v>0.73093161841574406</v>
      </c>
      <c r="P495" s="60">
        <v>0.70835273432164703</v>
      </c>
      <c r="Q495" s="60">
        <v>0.68219332651811904</v>
      </c>
      <c r="R495" s="60">
        <v>0.68982066043805201</v>
      </c>
      <c r="S495" s="60">
        <v>0.63696640138169502</v>
      </c>
    </row>
    <row r="496" spans="1:19" x14ac:dyDescent="0.3">
      <c r="A496" s="61" t="s">
        <v>952</v>
      </c>
      <c r="B496" s="61" t="s">
        <v>953</v>
      </c>
      <c r="C496" s="53" t="s">
        <v>50</v>
      </c>
      <c r="D496" s="53" t="s">
        <v>54</v>
      </c>
      <c r="E496" s="53" t="s">
        <v>18193</v>
      </c>
      <c r="F496" s="59">
        <v>108.462991290666</v>
      </c>
      <c r="G496" s="59">
        <v>126.524921539308</v>
      </c>
      <c r="H496" s="59">
        <v>108.48310339464599</v>
      </c>
      <c r="I496" s="59">
        <v>128.23432033705299</v>
      </c>
      <c r="J496" s="59">
        <v>125.11254530113099</v>
      </c>
      <c r="K496" s="59">
        <v>106.378630441352</v>
      </c>
      <c r="L496" s="59">
        <v>90.331329341563105</v>
      </c>
      <c r="M496" s="60">
        <v>0.67849690846089195</v>
      </c>
      <c r="N496" s="60">
        <v>0.70924415256324003</v>
      </c>
      <c r="O496" s="60">
        <v>0.68181733694629199</v>
      </c>
      <c r="P496" s="60">
        <v>0.65728481666572502</v>
      </c>
      <c r="Q496" s="60">
        <v>0.62985933936272898</v>
      </c>
      <c r="R496" s="60">
        <v>0.63818866539192298</v>
      </c>
      <c r="S496" s="60">
        <v>0.58477416042098396</v>
      </c>
    </row>
    <row r="497" spans="1:19" x14ac:dyDescent="0.3">
      <c r="A497" s="61" t="s">
        <v>956</v>
      </c>
      <c r="B497" s="61" t="s">
        <v>957</v>
      </c>
      <c r="C497" s="53" t="s">
        <v>50</v>
      </c>
      <c r="D497" s="53" t="s">
        <v>54</v>
      </c>
      <c r="E497" s="53" t="s">
        <v>18193</v>
      </c>
      <c r="F497" s="59">
        <v>111.171683776029</v>
      </c>
      <c r="G497" s="59">
        <v>125.286160321184</v>
      </c>
      <c r="H497" s="59">
        <v>110.974060583192</v>
      </c>
      <c r="I497" s="59">
        <v>125.600896212254</v>
      </c>
      <c r="J497" s="59">
        <v>129.94541410997499</v>
      </c>
      <c r="K497" s="59">
        <v>104.293587165275</v>
      </c>
      <c r="L497" s="59">
        <v>90.331329341563105</v>
      </c>
      <c r="M497" s="60">
        <v>0.67849690846089195</v>
      </c>
      <c r="N497" s="60">
        <v>0.70924415256324003</v>
      </c>
      <c r="O497" s="60">
        <v>0.68181733694629199</v>
      </c>
      <c r="P497" s="60">
        <v>0.65728481666572502</v>
      </c>
      <c r="Q497" s="60">
        <v>0.62985933936272898</v>
      </c>
      <c r="R497" s="60">
        <v>0.63818866539192298</v>
      </c>
      <c r="S497" s="60">
        <v>0.58477416042098396</v>
      </c>
    </row>
    <row r="498" spans="1:19" x14ac:dyDescent="0.3">
      <c r="A498" s="61" t="s">
        <v>11616</v>
      </c>
      <c r="B498" s="61" t="s">
        <v>11617</v>
      </c>
      <c r="C498" s="53" t="s">
        <v>40</v>
      </c>
      <c r="D498" s="53" t="s">
        <v>54</v>
      </c>
      <c r="E498" s="53" t="s">
        <v>18194</v>
      </c>
      <c r="F498" s="59">
        <v>96.4789632277283</v>
      </c>
      <c r="G498" s="59">
        <v>87.9722072609988</v>
      </c>
      <c r="H498" s="59">
        <v>92.441056183227701</v>
      </c>
      <c r="I498" s="59">
        <v>92.792446817506004</v>
      </c>
      <c r="J498" s="59">
        <v>93.736781511596206</v>
      </c>
      <c r="K498" s="59">
        <v>101.29516466529699</v>
      </c>
      <c r="L498" s="59">
        <v>101.56726019336701</v>
      </c>
      <c r="M498" s="60">
        <v>0.55707776220984295</v>
      </c>
      <c r="N498" s="60">
        <v>0.57631567006516204</v>
      </c>
      <c r="O498" s="60">
        <v>0.55609928038050505</v>
      </c>
      <c r="P498" s="60">
        <v>0.54118193718638397</v>
      </c>
      <c r="Q498" s="60">
        <v>0.51867289406140404</v>
      </c>
      <c r="R498" s="60">
        <v>0.52265446766705403</v>
      </c>
      <c r="S498" s="60">
        <v>0.46940326241647801</v>
      </c>
    </row>
    <row r="499" spans="1:19" x14ac:dyDescent="0.3">
      <c r="A499" s="61" t="s">
        <v>2639</v>
      </c>
      <c r="B499" s="61" t="s">
        <v>2640</v>
      </c>
      <c r="C499" s="53" t="s">
        <v>40</v>
      </c>
      <c r="D499" s="53" t="s">
        <v>54</v>
      </c>
      <c r="E499" s="53" t="s">
        <v>18193</v>
      </c>
      <c r="F499" s="59">
        <v>97.563106007278904</v>
      </c>
      <c r="G499" s="59">
        <v>82.357210279909907</v>
      </c>
      <c r="H499" s="59">
        <v>90.654819975230595</v>
      </c>
      <c r="I499" s="59">
        <v>90.171144652252096</v>
      </c>
      <c r="J499" s="59">
        <v>92.455934221139003</v>
      </c>
      <c r="K499" s="59">
        <v>106.484120682194</v>
      </c>
      <c r="L499" s="59">
        <v>98.824227255766402</v>
      </c>
      <c r="M499" s="60">
        <v>0.65628917263339404</v>
      </c>
      <c r="N499" s="60">
        <v>0.69098266088687099</v>
      </c>
      <c r="O499" s="60">
        <v>0.65851826198868502</v>
      </c>
      <c r="P499" s="60">
        <v>0.63127724500425297</v>
      </c>
      <c r="Q499" s="60">
        <v>0.59909069652515401</v>
      </c>
      <c r="R499" s="60">
        <v>0.60764633317512895</v>
      </c>
      <c r="S499" s="60">
        <v>0.54010944118215298</v>
      </c>
    </row>
    <row r="500" spans="1:19" x14ac:dyDescent="0.3">
      <c r="A500" s="61" t="s">
        <v>11622</v>
      </c>
      <c r="B500" s="61" t="s">
        <v>11623</v>
      </c>
      <c r="C500" s="53" t="s">
        <v>50</v>
      </c>
      <c r="D500" s="53" t="s">
        <v>54</v>
      </c>
      <c r="E500" s="53" t="s">
        <v>18194</v>
      </c>
      <c r="F500" s="59">
        <v>97.162155726389102</v>
      </c>
      <c r="G500" s="59">
        <v>89.769146899010394</v>
      </c>
      <c r="H500" s="59">
        <v>90.711895112609696</v>
      </c>
      <c r="I500" s="59">
        <v>90.925505966725694</v>
      </c>
      <c r="J500" s="59">
        <v>91.455810667111905</v>
      </c>
      <c r="K500" s="59">
        <v>102.17696561493</v>
      </c>
      <c r="L500" s="59">
        <v>98.670866717009901</v>
      </c>
      <c r="M500" s="60">
        <v>0.61453538906049598</v>
      </c>
      <c r="N500" s="60">
        <v>0.63941053709065798</v>
      </c>
      <c r="O500" s="60">
        <v>0.61493870531085004</v>
      </c>
      <c r="P500" s="60">
        <v>0.59476285106322901</v>
      </c>
      <c r="Q500" s="60">
        <v>0.56811209660842898</v>
      </c>
      <c r="R500" s="60">
        <v>0.57440697072513602</v>
      </c>
      <c r="S500" s="60">
        <v>0.51450862391232999</v>
      </c>
    </row>
    <row r="501" spans="1:19" x14ac:dyDescent="0.3">
      <c r="A501" s="61" t="s">
        <v>2641</v>
      </c>
      <c r="B501" s="61" t="s">
        <v>2642</v>
      </c>
      <c r="C501" s="53" t="s">
        <v>50</v>
      </c>
      <c r="D501" s="53" t="s">
        <v>54</v>
      </c>
      <c r="E501" s="53" t="s">
        <v>18193</v>
      </c>
      <c r="F501" s="59">
        <v>97.278168532888799</v>
      </c>
      <c r="G501" s="59">
        <v>97.561318954703793</v>
      </c>
      <c r="H501" s="59">
        <v>103.945611061427</v>
      </c>
      <c r="I501" s="59">
        <v>97.378884069088897</v>
      </c>
      <c r="J501" s="59">
        <v>101.342459575137</v>
      </c>
      <c r="K501" s="59">
        <v>104.89716333785201</v>
      </c>
      <c r="L501" s="59">
        <v>101.291440036637</v>
      </c>
      <c r="M501" s="60">
        <v>0.655421645432686</v>
      </c>
      <c r="N501" s="60">
        <v>0.69047595773713999</v>
      </c>
      <c r="O501" s="60">
        <v>0.65729443366872697</v>
      </c>
      <c r="P501" s="60">
        <v>0.630758325377894</v>
      </c>
      <c r="Q501" s="60">
        <v>0.59860450302995505</v>
      </c>
      <c r="R501" s="60">
        <v>0.60652568540438601</v>
      </c>
      <c r="S501" s="60">
        <v>0.53925919024916003</v>
      </c>
    </row>
    <row r="502" spans="1:19" x14ac:dyDescent="0.3">
      <c r="A502" s="61" t="s">
        <v>11618</v>
      </c>
      <c r="B502" s="61" t="s">
        <v>11619</v>
      </c>
      <c r="C502" s="53" t="s">
        <v>50</v>
      </c>
      <c r="D502" s="53" t="s">
        <v>54</v>
      </c>
      <c r="E502" s="53" t="s">
        <v>18194</v>
      </c>
      <c r="F502" s="59">
        <v>96.4789632277283</v>
      </c>
      <c r="G502" s="59">
        <v>87.9722072609988</v>
      </c>
      <c r="H502" s="59">
        <v>92.441056183227701</v>
      </c>
      <c r="I502" s="59">
        <v>92.792446817506004</v>
      </c>
      <c r="J502" s="59">
        <v>93.736781511596206</v>
      </c>
      <c r="K502" s="59">
        <v>101.29516466529699</v>
      </c>
      <c r="L502" s="59">
        <v>101.56726019336701</v>
      </c>
      <c r="M502" s="60">
        <v>0.55707776220984295</v>
      </c>
      <c r="N502" s="60">
        <v>0.57631567006516204</v>
      </c>
      <c r="O502" s="60">
        <v>0.55609928038050505</v>
      </c>
      <c r="P502" s="60">
        <v>0.54118193718638397</v>
      </c>
      <c r="Q502" s="60">
        <v>0.51867289406140404</v>
      </c>
      <c r="R502" s="60">
        <v>0.52265446766705403</v>
      </c>
      <c r="S502" s="60">
        <v>0.46940326241647801</v>
      </c>
    </row>
    <row r="503" spans="1:19" x14ac:dyDescent="0.3">
      <c r="A503" s="61" t="s">
        <v>11624</v>
      </c>
      <c r="B503" s="61" t="s">
        <v>11625</v>
      </c>
      <c r="C503" s="53" t="s">
        <v>50</v>
      </c>
      <c r="D503" s="53" t="s">
        <v>54</v>
      </c>
      <c r="E503" s="53" t="s">
        <v>18194</v>
      </c>
      <c r="F503" s="59">
        <v>96.4789632277283</v>
      </c>
      <c r="G503" s="59">
        <v>87.9722072609988</v>
      </c>
      <c r="H503" s="59">
        <v>92.441056183227701</v>
      </c>
      <c r="I503" s="59">
        <v>92.792446817506004</v>
      </c>
      <c r="J503" s="59">
        <v>93.736781511596206</v>
      </c>
      <c r="K503" s="59">
        <v>101.29516466529699</v>
      </c>
      <c r="L503" s="59">
        <v>101.56726019336701</v>
      </c>
      <c r="M503" s="60">
        <v>0.55707776220984295</v>
      </c>
      <c r="N503" s="60">
        <v>0.57631567006516204</v>
      </c>
      <c r="O503" s="60">
        <v>0.55609928038050505</v>
      </c>
      <c r="P503" s="60">
        <v>0.54118193718638397</v>
      </c>
      <c r="Q503" s="60">
        <v>0.51867289406140404</v>
      </c>
      <c r="R503" s="60">
        <v>0.52265446766705403</v>
      </c>
      <c r="S503" s="60">
        <v>0.46940326241647801</v>
      </c>
    </row>
    <row r="504" spans="1:19" x14ac:dyDescent="0.3">
      <c r="A504" s="61" t="s">
        <v>11620</v>
      </c>
      <c r="B504" s="61" t="s">
        <v>11621</v>
      </c>
      <c r="C504" s="53" t="s">
        <v>50</v>
      </c>
      <c r="D504" s="53" t="s">
        <v>54</v>
      </c>
      <c r="E504" s="53" t="s">
        <v>18194</v>
      </c>
      <c r="F504" s="59">
        <v>96.4789632277283</v>
      </c>
      <c r="G504" s="59">
        <v>87.9722072609988</v>
      </c>
      <c r="H504" s="59">
        <v>92.441056183227701</v>
      </c>
      <c r="I504" s="59">
        <v>92.792446817506004</v>
      </c>
      <c r="J504" s="59">
        <v>93.736781511596206</v>
      </c>
      <c r="K504" s="59">
        <v>101.29516466529699</v>
      </c>
      <c r="L504" s="59">
        <v>101.56726019336701</v>
      </c>
      <c r="M504" s="60">
        <v>0.55707776220984295</v>
      </c>
      <c r="N504" s="60">
        <v>0.57631567006516204</v>
      </c>
      <c r="O504" s="60">
        <v>0.55609928038050505</v>
      </c>
      <c r="P504" s="60">
        <v>0.54118193718638397</v>
      </c>
      <c r="Q504" s="60">
        <v>0.51867289406140404</v>
      </c>
      <c r="R504" s="60">
        <v>0.52265446766705403</v>
      </c>
      <c r="S504" s="60">
        <v>0.46940326241647801</v>
      </c>
    </row>
    <row r="505" spans="1:19" x14ac:dyDescent="0.3">
      <c r="A505" s="61" t="s">
        <v>11690</v>
      </c>
      <c r="B505" s="61" t="s">
        <v>11691</v>
      </c>
      <c r="C505" s="53" t="s">
        <v>50</v>
      </c>
      <c r="D505" s="53" t="s">
        <v>54</v>
      </c>
      <c r="E505" s="53" t="s">
        <v>18194</v>
      </c>
      <c r="F505" s="59">
        <v>96.704854002345499</v>
      </c>
      <c r="G505" s="59">
        <v>93.221173758043605</v>
      </c>
      <c r="H505" s="59">
        <v>98.977555087473604</v>
      </c>
      <c r="I505" s="59">
        <v>95.339108255482202</v>
      </c>
      <c r="J505" s="59">
        <v>93.527679246239899</v>
      </c>
      <c r="K505" s="59">
        <v>93.787280895412295</v>
      </c>
      <c r="L505" s="59">
        <v>107.849952587647</v>
      </c>
      <c r="M505" s="60">
        <v>0.44621256933437597</v>
      </c>
      <c r="N505" s="60">
        <v>0.47402359852916198</v>
      </c>
      <c r="O505" s="60">
        <v>0.44699244316586301</v>
      </c>
      <c r="P505" s="60">
        <v>0.427067594388921</v>
      </c>
      <c r="Q505" s="60">
        <v>0.40076357095156101</v>
      </c>
      <c r="R505" s="60">
        <v>0.40639302217525902</v>
      </c>
      <c r="S505" s="60">
        <v>0.352899773622535</v>
      </c>
    </row>
    <row r="506" spans="1:19" x14ac:dyDescent="0.3">
      <c r="A506" s="61" t="s">
        <v>11688</v>
      </c>
      <c r="B506" s="61" t="s">
        <v>11689</v>
      </c>
      <c r="C506" s="53" t="s">
        <v>50</v>
      </c>
      <c r="D506" s="53" t="s">
        <v>54</v>
      </c>
      <c r="E506" s="53" t="s">
        <v>18194</v>
      </c>
      <c r="F506" s="59">
        <v>96.704854002345499</v>
      </c>
      <c r="G506" s="59">
        <v>93.221173758043605</v>
      </c>
      <c r="H506" s="59">
        <v>98.977555087473604</v>
      </c>
      <c r="I506" s="59">
        <v>95.339108255482202</v>
      </c>
      <c r="J506" s="59">
        <v>93.527679246239899</v>
      </c>
      <c r="K506" s="59">
        <v>93.787280895412295</v>
      </c>
      <c r="L506" s="59">
        <v>107.849952587647</v>
      </c>
      <c r="M506" s="60">
        <v>0.44621256933437597</v>
      </c>
      <c r="N506" s="60">
        <v>0.47402359852916198</v>
      </c>
      <c r="O506" s="60">
        <v>0.44699244316586301</v>
      </c>
      <c r="P506" s="60">
        <v>0.427067594388921</v>
      </c>
      <c r="Q506" s="60">
        <v>0.40076357095156101</v>
      </c>
      <c r="R506" s="60">
        <v>0.40639302217525902</v>
      </c>
      <c r="S506" s="60">
        <v>0.352899773622535</v>
      </c>
    </row>
    <row r="507" spans="1:19" x14ac:dyDescent="0.3">
      <c r="A507" s="61" t="s">
        <v>11682</v>
      </c>
      <c r="B507" s="61" t="s">
        <v>11683</v>
      </c>
      <c r="C507" s="53" t="s">
        <v>40</v>
      </c>
      <c r="D507" s="53" t="s">
        <v>54</v>
      </c>
      <c r="E507" s="53" t="s">
        <v>18194</v>
      </c>
      <c r="F507" s="59">
        <v>96.704854002345499</v>
      </c>
      <c r="G507" s="59">
        <v>93.221173758043605</v>
      </c>
      <c r="H507" s="59">
        <v>98.977555087473604</v>
      </c>
      <c r="I507" s="59">
        <v>95.339108255482202</v>
      </c>
      <c r="J507" s="59">
        <v>93.527679246239899</v>
      </c>
      <c r="K507" s="59">
        <v>93.787280895412295</v>
      </c>
      <c r="L507" s="59">
        <v>107.849952587647</v>
      </c>
      <c r="M507" s="60">
        <v>0.44621256933437597</v>
      </c>
      <c r="N507" s="60">
        <v>0.47402359852916198</v>
      </c>
      <c r="O507" s="60">
        <v>0.44699244316586301</v>
      </c>
      <c r="P507" s="60">
        <v>0.427067594388921</v>
      </c>
      <c r="Q507" s="60">
        <v>0.40076357095156101</v>
      </c>
      <c r="R507" s="60">
        <v>0.40639302217525902</v>
      </c>
      <c r="S507" s="60">
        <v>0.352899773622535</v>
      </c>
    </row>
    <row r="508" spans="1:19" x14ac:dyDescent="0.3">
      <c r="A508" s="61" t="s">
        <v>11684</v>
      </c>
      <c r="B508" s="61" t="s">
        <v>11685</v>
      </c>
      <c r="C508" s="53" t="s">
        <v>40</v>
      </c>
      <c r="D508" s="53" t="s">
        <v>54</v>
      </c>
      <c r="E508" s="53" t="s">
        <v>18194</v>
      </c>
      <c r="F508" s="59">
        <v>96.704854002345499</v>
      </c>
      <c r="G508" s="59">
        <v>93.221173758043605</v>
      </c>
      <c r="H508" s="59">
        <v>98.977555087473604</v>
      </c>
      <c r="I508" s="59">
        <v>95.339108255482202</v>
      </c>
      <c r="J508" s="59">
        <v>93.527679246239899</v>
      </c>
      <c r="K508" s="59">
        <v>93.787280895412295</v>
      </c>
      <c r="L508" s="59">
        <v>107.849952587647</v>
      </c>
      <c r="M508" s="60">
        <v>0.44621256933437597</v>
      </c>
      <c r="N508" s="60">
        <v>0.47402359852916198</v>
      </c>
      <c r="O508" s="60">
        <v>0.44699244316586301</v>
      </c>
      <c r="P508" s="60">
        <v>0.427067594388921</v>
      </c>
      <c r="Q508" s="60">
        <v>0.40076357095156101</v>
      </c>
      <c r="R508" s="60">
        <v>0.40639302217525902</v>
      </c>
      <c r="S508" s="60">
        <v>0.352899773622535</v>
      </c>
    </row>
    <row r="509" spans="1:19" x14ac:dyDescent="0.3">
      <c r="A509" s="61" t="s">
        <v>11686</v>
      </c>
      <c r="B509" s="61" t="s">
        <v>11687</v>
      </c>
      <c r="C509" s="53" t="s">
        <v>50</v>
      </c>
      <c r="D509" s="53" t="s">
        <v>54</v>
      </c>
      <c r="E509" s="53" t="s">
        <v>18194</v>
      </c>
      <c r="F509" s="59">
        <v>96.704854002345499</v>
      </c>
      <c r="G509" s="59">
        <v>93.221173758043605</v>
      </c>
      <c r="H509" s="59">
        <v>98.977555087473604</v>
      </c>
      <c r="I509" s="59">
        <v>95.339108255482202</v>
      </c>
      <c r="J509" s="59">
        <v>93.527679246239899</v>
      </c>
      <c r="K509" s="59">
        <v>93.787280895412295</v>
      </c>
      <c r="L509" s="59">
        <v>107.849952587647</v>
      </c>
      <c r="M509" s="60">
        <v>0.44621256933437597</v>
      </c>
      <c r="N509" s="60">
        <v>0.47402359852916198</v>
      </c>
      <c r="O509" s="60">
        <v>0.44699244316586301</v>
      </c>
      <c r="P509" s="60">
        <v>0.427067594388921</v>
      </c>
      <c r="Q509" s="60">
        <v>0.40076357095156101</v>
      </c>
      <c r="R509" s="60">
        <v>0.40639302217525902</v>
      </c>
      <c r="S509" s="60">
        <v>0.352899773622535</v>
      </c>
    </row>
    <row r="510" spans="1:19" x14ac:dyDescent="0.3">
      <c r="A510" s="61" t="s">
        <v>68</v>
      </c>
      <c r="B510" s="61" t="s">
        <v>69</v>
      </c>
      <c r="C510" s="53" t="s">
        <v>40</v>
      </c>
      <c r="D510" s="53" t="s">
        <v>54</v>
      </c>
      <c r="E510" s="53" t="s">
        <v>18193</v>
      </c>
      <c r="F510" s="59">
        <v>90.858292508111205</v>
      </c>
      <c r="G510" s="59">
        <v>102.653209688294</v>
      </c>
      <c r="H510" s="59">
        <v>106.87327437070201</v>
      </c>
      <c r="I510" s="59">
        <v>93.649192556693905</v>
      </c>
      <c r="J510" s="59">
        <v>93.1324412663554</v>
      </c>
      <c r="K510" s="59">
        <v>95.141511862226494</v>
      </c>
      <c r="L510" s="59">
        <v>100.04762077189601</v>
      </c>
      <c r="M510" s="60">
        <v>0.50553734510544202</v>
      </c>
      <c r="N510" s="60">
        <v>0.55979196927721697</v>
      </c>
      <c r="O510" s="60">
        <v>0.51245908572606003</v>
      </c>
      <c r="P510" s="60">
        <v>0.468405240941413</v>
      </c>
      <c r="Q510" s="60">
        <v>0.42429789862928202</v>
      </c>
      <c r="R510" s="60">
        <v>0.43965009076766798</v>
      </c>
      <c r="S510" s="60">
        <v>0.364911824573941</v>
      </c>
    </row>
    <row r="511" spans="1:19" x14ac:dyDescent="0.3">
      <c r="A511" s="61" t="s">
        <v>2059</v>
      </c>
      <c r="B511" s="61" t="s">
        <v>69</v>
      </c>
      <c r="C511" s="53" t="s">
        <v>40</v>
      </c>
      <c r="D511" s="53" t="s">
        <v>54</v>
      </c>
      <c r="E511" s="53" t="s">
        <v>18193</v>
      </c>
      <c r="F511" s="59">
        <v>98.619280338067497</v>
      </c>
      <c r="G511" s="59">
        <v>103.052091588964</v>
      </c>
      <c r="H511" s="59">
        <v>117.154477198941</v>
      </c>
      <c r="I511" s="59">
        <v>88.807662824678502</v>
      </c>
      <c r="J511" s="59">
        <v>105.726826730743</v>
      </c>
      <c r="K511" s="59">
        <v>88.940176323662399</v>
      </c>
      <c r="L511" s="59">
        <v>96.397692967144906</v>
      </c>
      <c r="M511" s="60">
        <v>0.71191809217741697</v>
      </c>
      <c r="N511" s="60">
        <v>0.75395939960848402</v>
      </c>
      <c r="O511" s="60">
        <v>0.71689950248683898</v>
      </c>
      <c r="P511" s="60">
        <v>0.68034296613068201</v>
      </c>
      <c r="Q511" s="60">
        <v>0.63898088837924405</v>
      </c>
      <c r="R511" s="60">
        <v>0.65298126105718501</v>
      </c>
      <c r="S511" s="60">
        <v>0.571158528509906</v>
      </c>
    </row>
    <row r="512" spans="1:19" x14ac:dyDescent="0.3">
      <c r="A512" s="61" t="s">
        <v>8524</v>
      </c>
      <c r="B512" s="61" t="s">
        <v>8525</v>
      </c>
      <c r="C512" s="53" t="s">
        <v>50</v>
      </c>
      <c r="D512" s="53" t="s">
        <v>54</v>
      </c>
      <c r="E512" s="53" t="s">
        <v>18194</v>
      </c>
      <c r="F512" s="59">
        <v>97.725689820171198</v>
      </c>
      <c r="G512" s="59">
        <v>100.099110599893</v>
      </c>
      <c r="H512" s="59">
        <v>106.180051628565</v>
      </c>
      <c r="I512" s="59">
        <v>96.834760803114193</v>
      </c>
      <c r="J512" s="59"/>
      <c r="K512" s="59"/>
      <c r="L512" s="59"/>
      <c r="M512" s="60">
        <v>0.31681182622446502</v>
      </c>
      <c r="N512" s="60">
        <v>0.33746012843523798</v>
      </c>
      <c r="O512" s="60">
        <v>0.31776816346620801</v>
      </c>
      <c r="P512" s="60">
        <v>0.30175923430625601</v>
      </c>
      <c r="Q512" s="60">
        <v>0.27827047548706002</v>
      </c>
      <c r="R512" s="60">
        <v>0.28332222214972402</v>
      </c>
      <c r="S512" s="60">
        <v>0.23267738321901801</v>
      </c>
    </row>
    <row r="513" spans="1:19" x14ac:dyDescent="0.3">
      <c r="A513" s="61" t="s">
        <v>8826</v>
      </c>
      <c r="B513" s="61" t="s">
        <v>8827</v>
      </c>
      <c r="C513" s="53" t="s">
        <v>50</v>
      </c>
      <c r="D513" s="53" t="s">
        <v>54</v>
      </c>
      <c r="E513" s="53" t="s">
        <v>18194</v>
      </c>
      <c r="F513" s="59">
        <v>100.562740160731</v>
      </c>
      <c r="G513" s="59">
        <v>106.233422775001</v>
      </c>
      <c r="H513" s="59">
        <v>102.689315045491</v>
      </c>
      <c r="I513" s="59">
        <v>100.82120878146399</v>
      </c>
      <c r="J513" s="59"/>
      <c r="K513" s="59"/>
      <c r="L513" s="59"/>
      <c r="M513" s="60">
        <v>0.31497452486314798</v>
      </c>
      <c r="N513" s="60">
        <v>0.33551104443934598</v>
      </c>
      <c r="O513" s="60">
        <v>0.31579764080842398</v>
      </c>
      <c r="P513" s="60">
        <v>0.30118902478147702</v>
      </c>
      <c r="Q513" s="60">
        <v>0.280625044611511</v>
      </c>
      <c r="R513" s="60">
        <v>0.28470288189214898</v>
      </c>
      <c r="S513" s="60">
        <v>0.241122620849542</v>
      </c>
    </row>
    <row r="514" spans="1:19" x14ac:dyDescent="0.3">
      <c r="A514" s="61" t="s">
        <v>2381</v>
      </c>
      <c r="B514" s="61" t="s">
        <v>2382</v>
      </c>
      <c r="C514" s="53" t="s">
        <v>50</v>
      </c>
      <c r="D514" s="53" t="s">
        <v>54</v>
      </c>
      <c r="E514" s="53" t="s">
        <v>18193</v>
      </c>
      <c r="F514" s="59">
        <v>78.359987547923893</v>
      </c>
      <c r="G514" s="59">
        <v>105.007736420695</v>
      </c>
      <c r="H514" s="59">
        <v>87.337162138774701</v>
      </c>
      <c r="I514" s="59">
        <v>92.616312518183904</v>
      </c>
      <c r="J514" s="59">
        <v>84.953608049284796</v>
      </c>
      <c r="K514" s="59">
        <v>91.460475773353394</v>
      </c>
      <c r="L514" s="59">
        <v>117.21560479054899</v>
      </c>
      <c r="M514" s="60">
        <v>0.64637194681793797</v>
      </c>
      <c r="N514" s="60">
        <v>0.68330900644302095</v>
      </c>
      <c r="O514" s="60">
        <v>0.64835316992702197</v>
      </c>
      <c r="P514" s="60">
        <v>0.61799538652755603</v>
      </c>
      <c r="Q514" s="60">
        <v>0.58334907979274697</v>
      </c>
      <c r="R514" s="60">
        <v>0.59191176034141402</v>
      </c>
      <c r="S514" s="60">
        <v>0.51392531007308295</v>
      </c>
    </row>
    <row r="515" spans="1:19" x14ac:dyDescent="0.3">
      <c r="A515" s="61" t="s">
        <v>11357</v>
      </c>
      <c r="B515" s="61" t="s">
        <v>11358</v>
      </c>
      <c r="C515" s="53" t="s">
        <v>50</v>
      </c>
      <c r="D515" s="53" t="s">
        <v>54</v>
      </c>
      <c r="E515" s="53" t="s">
        <v>18194</v>
      </c>
      <c r="F515" s="59">
        <v>79.917291835441503</v>
      </c>
      <c r="G515" s="59">
        <v>100.269556889914</v>
      </c>
      <c r="H515" s="59">
        <v>83.439145847749103</v>
      </c>
      <c r="I515" s="59">
        <v>93.540094920787993</v>
      </c>
      <c r="J515" s="59">
        <v>86.117764606599806</v>
      </c>
      <c r="K515" s="59">
        <v>94.1697976817713</v>
      </c>
      <c r="L515" s="59">
        <v>113.69118651405</v>
      </c>
      <c r="M515" s="60">
        <v>0.54317757619602702</v>
      </c>
      <c r="N515" s="60">
        <v>0.56512340501351899</v>
      </c>
      <c r="O515" s="60">
        <v>0.54175122832675204</v>
      </c>
      <c r="P515" s="60">
        <v>0.52335734916382304</v>
      </c>
      <c r="Q515" s="60">
        <v>0.49845546467706597</v>
      </c>
      <c r="R515" s="60">
        <v>0.50190212588007199</v>
      </c>
      <c r="S515" s="60">
        <v>0.43674201235084698</v>
      </c>
    </row>
    <row r="516" spans="1:19" x14ac:dyDescent="0.3">
      <c r="A516" s="61" t="s">
        <v>11353</v>
      </c>
      <c r="B516" s="61" t="s">
        <v>11354</v>
      </c>
      <c r="C516" s="53" t="s">
        <v>40</v>
      </c>
      <c r="D516" s="53" t="s">
        <v>54</v>
      </c>
      <c r="E516" s="53" t="s">
        <v>18194</v>
      </c>
      <c r="F516" s="59">
        <v>79.917291835441503</v>
      </c>
      <c r="G516" s="59">
        <v>100.269556889914</v>
      </c>
      <c r="H516" s="59">
        <v>83.439145847749103</v>
      </c>
      <c r="I516" s="59">
        <v>93.540094920787993</v>
      </c>
      <c r="J516" s="59">
        <v>86.117764606599806</v>
      </c>
      <c r="K516" s="59">
        <v>94.1697976817713</v>
      </c>
      <c r="L516" s="59">
        <v>113.69118651405</v>
      </c>
      <c r="M516" s="60">
        <v>0.54317757619602702</v>
      </c>
      <c r="N516" s="60">
        <v>0.56512340501351899</v>
      </c>
      <c r="O516" s="60">
        <v>0.54175122832675204</v>
      </c>
      <c r="P516" s="60">
        <v>0.52335734916382304</v>
      </c>
      <c r="Q516" s="60">
        <v>0.49845546467706597</v>
      </c>
      <c r="R516" s="60">
        <v>0.50190212588007199</v>
      </c>
      <c r="S516" s="60">
        <v>0.43674201235084698</v>
      </c>
    </row>
    <row r="517" spans="1:19" x14ac:dyDescent="0.3">
      <c r="A517" s="61" t="s">
        <v>2377</v>
      </c>
      <c r="B517" s="61" t="s">
        <v>2378</v>
      </c>
      <c r="C517" s="53" t="s">
        <v>40</v>
      </c>
      <c r="D517" s="53" t="s">
        <v>54</v>
      </c>
      <c r="E517" s="53" t="s">
        <v>18193</v>
      </c>
      <c r="F517" s="59">
        <v>77.515821901801999</v>
      </c>
      <c r="G517" s="59">
        <v>100.800629605944</v>
      </c>
      <c r="H517" s="59">
        <v>79.519683829159604</v>
      </c>
      <c r="I517" s="59">
        <v>91.724219017697706</v>
      </c>
      <c r="J517" s="59">
        <v>85.992435477579903</v>
      </c>
      <c r="K517" s="59">
        <v>91.4569212108903</v>
      </c>
      <c r="L517" s="59">
        <v>110.848045085029</v>
      </c>
      <c r="M517" s="60">
        <v>0.64627307351855201</v>
      </c>
      <c r="N517" s="60">
        <v>0.68408277663364803</v>
      </c>
      <c r="O517" s="60">
        <v>0.64814880777006401</v>
      </c>
      <c r="P517" s="60">
        <v>0.618739399169696</v>
      </c>
      <c r="Q517" s="60">
        <v>0.58422607238625202</v>
      </c>
      <c r="R517" s="60">
        <v>0.59200022742904601</v>
      </c>
      <c r="S517" s="60">
        <v>0.51507246582716504</v>
      </c>
    </row>
    <row r="518" spans="1:19" x14ac:dyDescent="0.3">
      <c r="A518" s="61" t="s">
        <v>2375</v>
      </c>
      <c r="B518" s="61" t="s">
        <v>2376</v>
      </c>
      <c r="C518" s="53" t="s">
        <v>40</v>
      </c>
      <c r="D518" s="53" t="s">
        <v>54</v>
      </c>
      <c r="E518" s="53" t="s">
        <v>18193</v>
      </c>
      <c r="F518" s="59">
        <v>85.399889913146396</v>
      </c>
      <c r="G518" s="59">
        <v>104.840457007236</v>
      </c>
      <c r="H518" s="59">
        <v>85.012362059908298</v>
      </c>
      <c r="I518" s="59">
        <v>91.566347198110293</v>
      </c>
      <c r="J518" s="59">
        <v>89.597831665469101</v>
      </c>
      <c r="K518" s="59">
        <v>95.353398184022893</v>
      </c>
      <c r="L518" s="59">
        <v>117.517414759106</v>
      </c>
      <c r="M518" s="60">
        <v>0.64634615628760805</v>
      </c>
      <c r="N518" s="60">
        <v>0.68328092344531199</v>
      </c>
      <c r="O518" s="60">
        <v>0.64832059789742802</v>
      </c>
      <c r="P518" s="60">
        <v>0.61796570379593796</v>
      </c>
      <c r="Q518" s="60">
        <v>0.58332668136943899</v>
      </c>
      <c r="R518" s="60">
        <v>0.59188053180335598</v>
      </c>
      <c r="S518" s="60">
        <v>0.51390667885228802</v>
      </c>
    </row>
    <row r="519" spans="1:19" x14ac:dyDescent="0.3">
      <c r="A519" s="61" t="s">
        <v>2379</v>
      </c>
      <c r="B519" s="61" t="s">
        <v>2380</v>
      </c>
      <c r="C519" s="53" t="s">
        <v>50</v>
      </c>
      <c r="D519" s="53" t="s">
        <v>54</v>
      </c>
      <c r="E519" s="53" t="s">
        <v>18193</v>
      </c>
      <c r="F519" s="59">
        <v>81.060542049250003</v>
      </c>
      <c r="G519" s="59">
        <v>98.813950040926798</v>
      </c>
      <c r="H519" s="59">
        <v>84.021660222020998</v>
      </c>
      <c r="I519" s="59">
        <v>92.616312518183904</v>
      </c>
      <c r="J519" s="59">
        <v>84.953608049284796</v>
      </c>
      <c r="K519" s="59">
        <v>93.539264166127495</v>
      </c>
      <c r="L519" s="59">
        <v>117.21560479054899</v>
      </c>
      <c r="M519" s="60">
        <v>0.64637194681793797</v>
      </c>
      <c r="N519" s="60">
        <v>0.68330900644302095</v>
      </c>
      <c r="O519" s="60">
        <v>0.64835316992702197</v>
      </c>
      <c r="P519" s="60">
        <v>0.61799538652755603</v>
      </c>
      <c r="Q519" s="60">
        <v>0.58334907979274697</v>
      </c>
      <c r="R519" s="60">
        <v>0.59191176034141402</v>
      </c>
      <c r="S519" s="60">
        <v>0.51392531007308295</v>
      </c>
    </row>
    <row r="520" spans="1:19" x14ac:dyDescent="0.3">
      <c r="A520" s="61" t="s">
        <v>2373</v>
      </c>
      <c r="B520" s="61" t="s">
        <v>2374</v>
      </c>
      <c r="C520" s="53" t="s">
        <v>40</v>
      </c>
      <c r="D520" s="53" t="s">
        <v>54</v>
      </c>
      <c r="E520" s="53" t="s">
        <v>18193</v>
      </c>
      <c r="F520" s="59">
        <v>77.290033807788802</v>
      </c>
      <c r="G520" s="59">
        <v>97.407879843070006</v>
      </c>
      <c r="H520" s="59">
        <v>79.205902954608604</v>
      </c>
      <c r="I520" s="59">
        <v>91.566347198110293</v>
      </c>
      <c r="J520" s="59">
        <v>85.973180058835595</v>
      </c>
      <c r="K520" s="59">
        <v>91.189526383015902</v>
      </c>
      <c r="L520" s="59">
        <v>117.517414759106</v>
      </c>
      <c r="M520" s="60">
        <v>0.64634615628760805</v>
      </c>
      <c r="N520" s="60">
        <v>0.68328092344531199</v>
      </c>
      <c r="O520" s="60">
        <v>0.64832059789742802</v>
      </c>
      <c r="P520" s="60">
        <v>0.61796570379593796</v>
      </c>
      <c r="Q520" s="60">
        <v>0.58332668136943899</v>
      </c>
      <c r="R520" s="60">
        <v>0.59188053180335598</v>
      </c>
      <c r="S520" s="60">
        <v>0.51390667885228802</v>
      </c>
    </row>
    <row r="521" spans="1:19" x14ac:dyDescent="0.3">
      <c r="A521" s="61" t="s">
        <v>11355</v>
      </c>
      <c r="B521" s="61" t="s">
        <v>11356</v>
      </c>
      <c r="C521" s="53" t="s">
        <v>50</v>
      </c>
      <c r="D521" s="53" t="s">
        <v>54</v>
      </c>
      <c r="E521" s="53" t="s">
        <v>18194</v>
      </c>
      <c r="F521" s="59">
        <v>79.917291835441503</v>
      </c>
      <c r="G521" s="59">
        <v>100.269556889914</v>
      </c>
      <c r="H521" s="59">
        <v>83.439145847749103</v>
      </c>
      <c r="I521" s="59">
        <v>93.540094920787993</v>
      </c>
      <c r="J521" s="59">
        <v>86.117764606599806</v>
      </c>
      <c r="K521" s="59">
        <v>94.1697976817713</v>
      </c>
      <c r="L521" s="59">
        <v>113.69118651405</v>
      </c>
      <c r="M521" s="60">
        <v>0.54317757619602702</v>
      </c>
      <c r="N521" s="60">
        <v>0.56512340501351899</v>
      </c>
      <c r="O521" s="60">
        <v>0.54175122832675204</v>
      </c>
      <c r="P521" s="60">
        <v>0.52335734916382304</v>
      </c>
      <c r="Q521" s="60">
        <v>0.49845546467706597</v>
      </c>
      <c r="R521" s="60">
        <v>0.50190212588007199</v>
      </c>
      <c r="S521" s="60">
        <v>0.43674201235084698</v>
      </c>
    </row>
    <row r="522" spans="1:19" x14ac:dyDescent="0.3">
      <c r="A522" s="61" t="s">
        <v>2841</v>
      </c>
      <c r="B522" s="61" t="s">
        <v>2842</v>
      </c>
      <c r="C522" s="53" t="s">
        <v>50</v>
      </c>
      <c r="D522" s="53" t="s">
        <v>54</v>
      </c>
      <c r="E522" s="53" t="s">
        <v>18193</v>
      </c>
      <c r="F522" s="59">
        <v>80.999807564358207</v>
      </c>
      <c r="G522" s="59">
        <v>76.730978114335002</v>
      </c>
      <c r="H522" s="59">
        <v>85.647564085849595</v>
      </c>
      <c r="I522" s="59">
        <v>85.658721349461302</v>
      </c>
      <c r="J522" s="59">
        <v>88.358052949827396</v>
      </c>
      <c r="K522" s="59">
        <v>98.526361167273507</v>
      </c>
      <c r="L522" s="59">
        <v>118.940827139475</v>
      </c>
      <c r="M522" s="60">
        <v>0.46545719109803202</v>
      </c>
      <c r="N522" s="60">
        <v>0.53008001718362896</v>
      </c>
      <c r="O522" s="60">
        <v>0.46647426602418302</v>
      </c>
      <c r="P522" s="60">
        <v>0.41469282820519698</v>
      </c>
      <c r="Q522" s="60">
        <v>0.34615306389704598</v>
      </c>
      <c r="R522" s="60">
        <v>0.35929111916559497</v>
      </c>
      <c r="S522" s="60">
        <v>0.16188754234234601</v>
      </c>
    </row>
    <row r="523" spans="1:19" x14ac:dyDescent="0.3">
      <c r="A523" s="61" t="s">
        <v>8400</v>
      </c>
      <c r="B523" s="61" t="s">
        <v>8401</v>
      </c>
      <c r="C523" s="53" t="s">
        <v>50</v>
      </c>
      <c r="D523" s="53" t="s">
        <v>54</v>
      </c>
      <c r="E523" s="53" t="s">
        <v>18193</v>
      </c>
      <c r="F523" s="59">
        <v>90.274596968508106</v>
      </c>
      <c r="G523" s="59">
        <v>94.863678886497595</v>
      </c>
      <c r="H523" s="59">
        <v>89.075514235491397</v>
      </c>
      <c r="I523" s="59">
        <v>90.3473744000745</v>
      </c>
      <c r="J523" s="59">
        <v>95.929587633013</v>
      </c>
      <c r="K523" s="59">
        <v>97.570006136558305</v>
      </c>
      <c r="L523" s="59">
        <v>103.449568268809</v>
      </c>
      <c r="M523" s="60">
        <v>0.63832190173130399</v>
      </c>
      <c r="N523" s="60">
        <v>0.67695669421930105</v>
      </c>
      <c r="O523" s="60">
        <v>0.64243829438472</v>
      </c>
      <c r="P523" s="60">
        <v>0.61317013082569904</v>
      </c>
      <c r="Q523" s="60">
        <v>0.58034955842503899</v>
      </c>
      <c r="R523" s="60">
        <v>0.58883924690830702</v>
      </c>
      <c r="S523" s="60">
        <v>0.52641714110747595</v>
      </c>
    </row>
    <row r="524" spans="1:19" x14ac:dyDescent="0.3">
      <c r="A524" s="61" t="s">
        <v>10071</v>
      </c>
      <c r="B524" s="61" t="s">
        <v>10072</v>
      </c>
      <c r="C524" s="53" t="s">
        <v>50</v>
      </c>
      <c r="D524" s="53" t="s">
        <v>54</v>
      </c>
      <c r="E524" s="53" t="s">
        <v>18194</v>
      </c>
      <c r="F524" s="59">
        <v>87.199640584148497</v>
      </c>
      <c r="G524" s="59">
        <v>81.612961436253698</v>
      </c>
      <c r="H524" s="59">
        <v>82.981826108815198</v>
      </c>
      <c r="I524" s="59">
        <v>87.929282092076704</v>
      </c>
      <c r="J524" s="59">
        <v>88.031193423122801</v>
      </c>
      <c r="K524" s="59">
        <v>99.563293542496595</v>
      </c>
      <c r="L524" s="59"/>
      <c r="M524" s="60">
        <v>0.37355005958559401</v>
      </c>
      <c r="N524" s="60">
        <v>0.38461609974553701</v>
      </c>
      <c r="O524" s="60">
        <v>0.353432943268986</v>
      </c>
      <c r="P524" s="60">
        <v>0.35275535671800401</v>
      </c>
      <c r="Q524" s="60">
        <v>0.32197290204281698</v>
      </c>
      <c r="R524" s="60">
        <v>0.30871357469187399</v>
      </c>
      <c r="S524" s="60">
        <v>0.192820796813472</v>
      </c>
    </row>
    <row r="525" spans="1:19" x14ac:dyDescent="0.3">
      <c r="A525" s="61" t="s">
        <v>10073</v>
      </c>
      <c r="B525" s="61" t="s">
        <v>10074</v>
      </c>
      <c r="C525" s="53" t="s">
        <v>50</v>
      </c>
      <c r="D525" s="53" t="s">
        <v>54</v>
      </c>
      <c r="E525" s="53" t="s">
        <v>18194</v>
      </c>
      <c r="F525" s="59">
        <v>87.199640584148497</v>
      </c>
      <c r="G525" s="59">
        <v>81.612961436253698</v>
      </c>
      <c r="H525" s="59">
        <v>82.981826108815198</v>
      </c>
      <c r="I525" s="59">
        <v>87.929282092076704</v>
      </c>
      <c r="J525" s="59">
        <v>88.031193423122801</v>
      </c>
      <c r="K525" s="59">
        <v>99.563293542496595</v>
      </c>
      <c r="L525" s="59"/>
      <c r="M525" s="60">
        <v>0.37355005958559401</v>
      </c>
      <c r="N525" s="60">
        <v>0.38461609974553701</v>
      </c>
      <c r="O525" s="60">
        <v>0.353432943268986</v>
      </c>
      <c r="P525" s="60">
        <v>0.35275535671800401</v>
      </c>
      <c r="Q525" s="60">
        <v>0.32197290204281698</v>
      </c>
      <c r="R525" s="60">
        <v>0.30871357469187399</v>
      </c>
      <c r="S525" s="60">
        <v>0.192820796813472</v>
      </c>
    </row>
    <row r="526" spans="1:19" x14ac:dyDescent="0.3">
      <c r="A526" s="61" t="s">
        <v>10085</v>
      </c>
      <c r="B526" s="61" t="s">
        <v>10086</v>
      </c>
      <c r="C526" s="53" t="s">
        <v>40</v>
      </c>
      <c r="D526" s="53" t="s">
        <v>54</v>
      </c>
      <c r="E526" s="53" t="s">
        <v>18194</v>
      </c>
      <c r="F526" s="59">
        <v>87.199640584148497</v>
      </c>
      <c r="G526" s="59">
        <v>81.612961436253698</v>
      </c>
      <c r="H526" s="59">
        <v>82.981826108815198</v>
      </c>
      <c r="I526" s="59">
        <v>87.929282092076704</v>
      </c>
      <c r="J526" s="59">
        <v>88.031193423122801</v>
      </c>
      <c r="K526" s="59">
        <v>99.563293542496595</v>
      </c>
      <c r="L526" s="59"/>
      <c r="M526" s="60">
        <v>0.37355005958559401</v>
      </c>
      <c r="N526" s="60">
        <v>0.38461609974553701</v>
      </c>
      <c r="O526" s="60">
        <v>0.353432943268986</v>
      </c>
      <c r="P526" s="60">
        <v>0.35275535671800401</v>
      </c>
      <c r="Q526" s="60">
        <v>0.32197290204281698</v>
      </c>
      <c r="R526" s="60">
        <v>0.30871357469187399</v>
      </c>
      <c r="S526" s="60">
        <v>0.192820796813472</v>
      </c>
    </row>
    <row r="527" spans="1:19" x14ac:dyDescent="0.3">
      <c r="A527" s="61" t="s">
        <v>10075</v>
      </c>
      <c r="B527" s="61" t="s">
        <v>10076</v>
      </c>
      <c r="C527" s="53" t="s">
        <v>50</v>
      </c>
      <c r="D527" s="53" t="s">
        <v>54</v>
      </c>
      <c r="E527" s="53" t="s">
        <v>18194</v>
      </c>
      <c r="F527" s="59">
        <v>87.199640584148497</v>
      </c>
      <c r="G527" s="59">
        <v>81.612961436253698</v>
      </c>
      <c r="H527" s="59">
        <v>82.981826108815198</v>
      </c>
      <c r="I527" s="59">
        <v>87.929282092076704</v>
      </c>
      <c r="J527" s="59">
        <v>88.031193423122801</v>
      </c>
      <c r="K527" s="59">
        <v>99.563293542496595</v>
      </c>
      <c r="L527" s="59"/>
      <c r="M527" s="60">
        <v>0.37355005958559401</v>
      </c>
      <c r="N527" s="60">
        <v>0.38461609974553701</v>
      </c>
      <c r="O527" s="60">
        <v>0.353432943268986</v>
      </c>
      <c r="P527" s="60">
        <v>0.35275535671800401</v>
      </c>
      <c r="Q527" s="60">
        <v>0.32197290204281698</v>
      </c>
      <c r="R527" s="60">
        <v>0.30871357469187399</v>
      </c>
      <c r="S527" s="60">
        <v>0.192820796813472</v>
      </c>
    </row>
    <row r="528" spans="1:19" x14ac:dyDescent="0.3">
      <c r="A528" s="61" t="s">
        <v>10087</v>
      </c>
      <c r="B528" s="61" t="s">
        <v>10088</v>
      </c>
      <c r="C528" s="53" t="s">
        <v>40</v>
      </c>
      <c r="D528" s="53" t="s">
        <v>54</v>
      </c>
      <c r="E528" s="53" t="s">
        <v>18194</v>
      </c>
      <c r="F528" s="59">
        <v>87.199640584148497</v>
      </c>
      <c r="G528" s="59">
        <v>81.612961436253698</v>
      </c>
      <c r="H528" s="59">
        <v>82.981826108815198</v>
      </c>
      <c r="I528" s="59">
        <v>87.929282092076704</v>
      </c>
      <c r="J528" s="59">
        <v>88.031193423122801</v>
      </c>
      <c r="K528" s="59">
        <v>99.563293542496595</v>
      </c>
      <c r="L528" s="59"/>
      <c r="M528" s="60">
        <v>0.37355005958559401</v>
      </c>
      <c r="N528" s="60">
        <v>0.38461609974553701</v>
      </c>
      <c r="O528" s="60">
        <v>0.353432943268986</v>
      </c>
      <c r="P528" s="60">
        <v>0.35275535671800401</v>
      </c>
      <c r="Q528" s="60">
        <v>0.32197290204281698</v>
      </c>
      <c r="R528" s="60">
        <v>0.30871357469187399</v>
      </c>
      <c r="S528" s="60">
        <v>0.192820796813472</v>
      </c>
    </row>
    <row r="529" spans="1:19" x14ac:dyDescent="0.3">
      <c r="A529" s="61" t="s">
        <v>10077</v>
      </c>
      <c r="B529" s="61" t="s">
        <v>10078</v>
      </c>
      <c r="C529" s="53" t="s">
        <v>50</v>
      </c>
      <c r="D529" s="53" t="s">
        <v>54</v>
      </c>
      <c r="E529" s="53" t="s">
        <v>18194</v>
      </c>
      <c r="F529" s="59">
        <v>87.199640584148497</v>
      </c>
      <c r="G529" s="59">
        <v>81.612961436253698</v>
      </c>
      <c r="H529" s="59">
        <v>82.981826108815198</v>
      </c>
      <c r="I529" s="59">
        <v>87.929282092076704</v>
      </c>
      <c r="J529" s="59">
        <v>88.031193423122801</v>
      </c>
      <c r="K529" s="59">
        <v>99.563293542496595</v>
      </c>
      <c r="L529" s="59"/>
      <c r="M529" s="60">
        <v>0.37355005958559401</v>
      </c>
      <c r="N529" s="60">
        <v>0.38461609974553701</v>
      </c>
      <c r="O529" s="60">
        <v>0.353432943268986</v>
      </c>
      <c r="P529" s="60">
        <v>0.35275535671800401</v>
      </c>
      <c r="Q529" s="60">
        <v>0.32197290204281698</v>
      </c>
      <c r="R529" s="60">
        <v>0.30871357469187399</v>
      </c>
      <c r="S529" s="60">
        <v>0.192820796813472</v>
      </c>
    </row>
    <row r="530" spans="1:19" x14ac:dyDescent="0.3">
      <c r="A530" s="61" t="s">
        <v>1248</v>
      </c>
      <c r="B530" s="61" t="s">
        <v>1249</v>
      </c>
      <c r="C530" s="53" t="s">
        <v>40</v>
      </c>
      <c r="D530" s="53" t="s">
        <v>54</v>
      </c>
      <c r="E530" s="53" t="s">
        <v>18193</v>
      </c>
      <c r="F530" s="59">
        <v>74.070723787126099</v>
      </c>
      <c r="G530" s="59">
        <v>81.141937824673704</v>
      </c>
      <c r="H530" s="59">
        <v>78.344821060921603</v>
      </c>
      <c r="I530" s="59">
        <v>86.432299628673107</v>
      </c>
      <c r="J530" s="59">
        <v>86.830022063359394</v>
      </c>
      <c r="K530" s="59">
        <v>97.740040351933501</v>
      </c>
      <c r="L530" s="59">
        <v>99.335735995931003</v>
      </c>
      <c r="M530" s="60">
        <v>0.54820431703153805</v>
      </c>
      <c r="N530" s="60">
        <v>0.53274726782409498</v>
      </c>
      <c r="O530" s="60">
        <v>0.481372250229675</v>
      </c>
      <c r="P530" s="60">
        <v>0.51540766433139895</v>
      </c>
      <c r="Q530" s="60">
        <v>0.47117501969932701</v>
      </c>
      <c r="R530" s="60">
        <v>0.430057426655855</v>
      </c>
      <c r="S530" s="60">
        <v>0.192820796813472</v>
      </c>
    </row>
    <row r="531" spans="1:19" x14ac:dyDescent="0.3">
      <c r="A531" s="61" t="s">
        <v>10081</v>
      </c>
      <c r="B531" s="61" t="s">
        <v>10082</v>
      </c>
      <c r="C531" s="53" t="s">
        <v>50</v>
      </c>
      <c r="D531" s="53" t="s">
        <v>54</v>
      </c>
      <c r="E531" s="53" t="s">
        <v>18194</v>
      </c>
      <c r="F531" s="59">
        <v>87.199640584148497</v>
      </c>
      <c r="G531" s="59">
        <v>81.612961436253698</v>
      </c>
      <c r="H531" s="59">
        <v>82.981826108815198</v>
      </c>
      <c r="I531" s="59">
        <v>87.929282092076704</v>
      </c>
      <c r="J531" s="59">
        <v>88.031193423122801</v>
      </c>
      <c r="K531" s="59">
        <v>99.563293542496595</v>
      </c>
      <c r="L531" s="59"/>
      <c r="M531" s="60">
        <v>0.37355005958559401</v>
      </c>
      <c r="N531" s="60">
        <v>0.38461609974553701</v>
      </c>
      <c r="O531" s="60">
        <v>0.353432943268986</v>
      </c>
      <c r="P531" s="60">
        <v>0.35275535671800401</v>
      </c>
      <c r="Q531" s="60">
        <v>0.32197290204281698</v>
      </c>
      <c r="R531" s="60">
        <v>0.30871357469187399</v>
      </c>
      <c r="S531" s="60">
        <v>0.192820796813472</v>
      </c>
    </row>
    <row r="532" spans="1:19" x14ac:dyDescent="0.3">
      <c r="A532" s="61" t="s">
        <v>10083</v>
      </c>
      <c r="B532" s="61" t="s">
        <v>10084</v>
      </c>
      <c r="C532" s="53" t="s">
        <v>50</v>
      </c>
      <c r="D532" s="53" t="s">
        <v>54</v>
      </c>
      <c r="E532" s="53" t="s">
        <v>18194</v>
      </c>
      <c r="F532" s="59">
        <v>87.199640584148497</v>
      </c>
      <c r="G532" s="59">
        <v>81.612961436253698</v>
      </c>
      <c r="H532" s="59">
        <v>82.981826108815198</v>
      </c>
      <c r="I532" s="59">
        <v>87.929282092076704</v>
      </c>
      <c r="J532" s="59">
        <v>88.031193423122801</v>
      </c>
      <c r="K532" s="59">
        <v>99.563293542496595</v>
      </c>
      <c r="L532" s="59"/>
      <c r="M532" s="60">
        <v>0.37355005958559401</v>
      </c>
      <c r="N532" s="60">
        <v>0.38461609974553701</v>
      </c>
      <c r="O532" s="60">
        <v>0.353432943268986</v>
      </c>
      <c r="P532" s="60">
        <v>0.35275535671800401</v>
      </c>
      <c r="Q532" s="60">
        <v>0.32197290204281698</v>
      </c>
      <c r="R532" s="60">
        <v>0.30871357469187399</v>
      </c>
      <c r="S532" s="60">
        <v>0.192820796813472</v>
      </c>
    </row>
    <row r="533" spans="1:19" x14ac:dyDescent="0.3">
      <c r="A533" s="61" t="s">
        <v>10079</v>
      </c>
      <c r="B533" s="61" t="s">
        <v>10080</v>
      </c>
      <c r="C533" s="53" t="s">
        <v>50</v>
      </c>
      <c r="D533" s="53" t="s">
        <v>54</v>
      </c>
      <c r="E533" s="53" t="s">
        <v>18194</v>
      </c>
      <c r="F533" s="59">
        <v>87.199640584148497</v>
      </c>
      <c r="G533" s="59">
        <v>81.612961436253698</v>
      </c>
      <c r="H533" s="59">
        <v>82.981826108815198</v>
      </c>
      <c r="I533" s="59">
        <v>87.929282092076704</v>
      </c>
      <c r="J533" s="59">
        <v>88.031193423122801</v>
      </c>
      <c r="K533" s="59">
        <v>99.563293542496595</v>
      </c>
      <c r="L533" s="59"/>
      <c r="M533" s="60">
        <v>0.37355005958559401</v>
      </c>
      <c r="N533" s="60">
        <v>0.38461609974553701</v>
      </c>
      <c r="O533" s="60">
        <v>0.353432943268986</v>
      </c>
      <c r="P533" s="60">
        <v>0.35275535671800401</v>
      </c>
      <c r="Q533" s="60">
        <v>0.32197290204281698</v>
      </c>
      <c r="R533" s="60">
        <v>0.30871357469187399</v>
      </c>
      <c r="S533" s="60">
        <v>0.192820796813472</v>
      </c>
    </row>
    <row r="534" spans="1:19" x14ac:dyDescent="0.3">
      <c r="A534" s="61" t="s">
        <v>11630</v>
      </c>
      <c r="B534" s="61" t="s">
        <v>11631</v>
      </c>
      <c r="C534" s="53" t="s">
        <v>50</v>
      </c>
      <c r="D534" s="53" t="s">
        <v>54</v>
      </c>
      <c r="E534" s="53" t="s">
        <v>18194</v>
      </c>
      <c r="F534" s="59">
        <v>102.833854882957</v>
      </c>
      <c r="G534" s="59">
        <v>94.516603669846603</v>
      </c>
      <c r="H534" s="59">
        <v>98.559968570419599</v>
      </c>
      <c r="I534" s="59">
        <v>100.00640311333299</v>
      </c>
      <c r="J534" s="59">
        <v>95.498068390441802</v>
      </c>
      <c r="K534" s="59">
        <v>89.370622371621494</v>
      </c>
      <c r="L534" s="59">
        <v>104.649006176765</v>
      </c>
      <c r="M534" s="60">
        <v>0.56295992819983498</v>
      </c>
      <c r="N534" s="60">
        <v>0.583502823446716</v>
      </c>
      <c r="O534" s="60">
        <v>0.56369278595671901</v>
      </c>
      <c r="P534" s="60">
        <v>0.54808339321336996</v>
      </c>
      <c r="Q534" s="60">
        <v>0.52683126073908304</v>
      </c>
      <c r="R534" s="60">
        <v>0.53124764178044903</v>
      </c>
      <c r="S534" s="60">
        <v>0.48703724794721898</v>
      </c>
    </row>
    <row r="535" spans="1:19" x14ac:dyDescent="0.3">
      <c r="A535" s="61" t="s">
        <v>2659</v>
      </c>
      <c r="B535" s="61" t="s">
        <v>2660</v>
      </c>
      <c r="C535" s="53" t="s">
        <v>40</v>
      </c>
      <c r="D535" s="53" t="s">
        <v>54</v>
      </c>
      <c r="E535" s="53" t="s">
        <v>18193</v>
      </c>
      <c r="F535" s="59">
        <v>102.669494914086</v>
      </c>
      <c r="G535" s="59">
        <v>99.506434907405804</v>
      </c>
      <c r="H535" s="59">
        <v>105.657070896596</v>
      </c>
      <c r="I535" s="59">
        <v>107.11735775080901</v>
      </c>
      <c r="J535" s="59">
        <v>97.523844612570699</v>
      </c>
      <c r="K535" s="59">
        <v>88.427230027566296</v>
      </c>
      <c r="L535" s="59">
        <v>101.77832626235499</v>
      </c>
      <c r="M535" s="60">
        <v>0.65889219880512095</v>
      </c>
      <c r="N535" s="60">
        <v>0.69371708686672895</v>
      </c>
      <c r="O535" s="60">
        <v>0.66208591002073403</v>
      </c>
      <c r="P535" s="60">
        <v>0.63447932336830704</v>
      </c>
      <c r="Q535" s="60">
        <v>0.60340068961380899</v>
      </c>
      <c r="R535" s="60">
        <v>0.61229389706456505</v>
      </c>
      <c r="S535" s="60">
        <v>0.55186388012781795</v>
      </c>
    </row>
    <row r="536" spans="1:19" x14ac:dyDescent="0.3">
      <c r="A536" s="61" t="s">
        <v>2653</v>
      </c>
      <c r="B536" s="61" t="s">
        <v>2654</v>
      </c>
      <c r="C536" s="53" t="s">
        <v>50</v>
      </c>
      <c r="D536" s="53" t="s">
        <v>54</v>
      </c>
      <c r="E536" s="53" t="s">
        <v>18193</v>
      </c>
      <c r="F536" s="59">
        <v>106.44001954075</v>
      </c>
      <c r="G536" s="59">
        <v>97.196221450891997</v>
      </c>
      <c r="H536" s="59">
        <v>96.368960329493106</v>
      </c>
      <c r="I536" s="59">
        <v>100.25922073784</v>
      </c>
      <c r="J536" s="59">
        <v>94.087843024516999</v>
      </c>
      <c r="K536" s="59">
        <v>90.783216960814798</v>
      </c>
      <c r="L536" s="59">
        <v>109.55075891193501</v>
      </c>
      <c r="M536" s="60">
        <v>0.65887972760159097</v>
      </c>
      <c r="N536" s="60">
        <v>0.69371253913319497</v>
      </c>
      <c r="O536" s="60">
        <v>0.66208305582552895</v>
      </c>
      <c r="P536" s="60">
        <v>0.634474155424676</v>
      </c>
      <c r="Q536" s="60">
        <v>0.60339643771982598</v>
      </c>
      <c r="R536" s="60">
        <v>0.61228896169708802</v>
      </c>
      <c r="S536" s="60">
        <v>0.55185825789745502</v>
      </c>
    </row>
    <row r="537" spans="1:19" x14ac:dyDescent="0.3">
      <c r="A537" s="61" t="s">
        <v>2661</v>
      </c>
      <c r="B537" s="61" t="s">
        <v>2662</v>
      </c>
      <c r="C537" s="53" t="s">
        <v>50</v>
      </c>
      <c r="D537" s="53" t="s">
        <v>54</v>
      </c>
      <c r="E537" s="53" t="s">
        <v>18193</v>
      </c>
      <c r="F537" s="59">
        <v>100.938256237552</v>
      </c>
      <c r="G537" s="59">
        <v>88.840075985417698</v>
      </c>
      <c r="H537" s="59">
        <v>98.304238670586699</v>
      </c>
      <c r="I537" s="59">
        <v>96.689803165624795</v>
      </c>
      <c r="J537" s="59">
        <v>93.246357095793797</v>
      </c>
      <c r="K537" s="59">
        <v>86.466659502518894</v>
      </c>
      <c r="L537" s="59">
        <v>101.19892423127899</v>
      </c>
      <c r="M537" s="60">
        <v>0.65893376647103596</v>
      </c>
      <c r="N537" s="60">
        <v>0.69377165518682604</v>
      </c>
      <c r="O537" s="60">
        <v>0.66214584305986401</v>
      </c>
      <c r="P537" s="60">
        <v>0.63454391671948995</v>
      </c>
      <c r="Q537" s="60">
        <v>0.60346871351056097</v>
      </c>
      <c r="R537" s="60">
        <v>0.61235805105113394</v>
      </c>
      <c r="S537" s="60">
        <v>0.55193696162871597</v>
      </c>
    </row>
    <row r="538" spans="1:19" x14ac:dyDescent="0.3">
      <c r="A538" s="61" t="s">
        <v>2651</v>
      </c>
      <c r="B538" s="61" t="s">
        <v>2652</v>
      </c>
      <c r="C538" s="53" t="s">
        <v>40</v>
      </c>
      <c r="D538" s="53" t="s">
        <v>54</v>
      </c>
      <c r="E538" s="53" t="s">
        <v>18193</v>
      </c>
      <c r="F538" s="59">
        <v>99.960802428723198</v>
      </c>
      <c r="G538" s="59">
        <v>84.641303575064697</v>
      </c>
      <c r="H538" s="59">
        <v>94.044160250626803</v>
      </c>
      <c r="I538" s="59">
        <v>95.255209023670005</v>
      </c>
      <c r="J538" s="59">
        <v>93.8991688763398</v>
      </c>
      <c r="K538" s="59">
        <v>86.348441634792295</v>
      </c>
      <c r="L538" s="59">
        <v>109.852568880492</v>
      </c>
      <c r="M538" s="60">
        <v>0.65889219880512095</v>
      </c>
      <c r="N538" s="60">
        <v>0.69371708686672895</v>
      </c>
      <c r="O538" s="60">
        <v>0.66208591002073403</v>
      </c>
      <c r="P538" s="60">
        <v>0.63447932336830704</v>
      </c>
      <c r="Q538" s="60">
        <v>0.60340068961380899</v>
      </c>
      <c r="R538" s="60">
        <v>0.61229389706456505</v>
      </c>
      <c r="S538" s="60">
        <v>0.55186388012781795</v>
      </c>
    </row>
    <row r="539" spans="1:19" x14ac:dyDescent="0.3">
      <c r="A539" s="61" t="s">
        <v>2649</v>
      </c>
      <c r="B539" s="61" t="s">
        <v>2650</v>
      </c>
      <c r="C539" s="53" t="s">
        <v>40</v>
      </c>
      <c r="D539" s="53" t="s">
        <v>54</v>
      </c>
      <c r="E539" s="53" t="s">
        <v>18193</v>
      </c>
      <c r="F539" s="59">
        <v>102.669494914086</v>
      </c>
      <c r="G539" s="59">
        <v>99.506434907405804</v>
      </c>
      <c r="H539" s="59">
        <v>92.383527168016499</v>
      </c>
      <c r="I539" s="59">
        <v>95.255209023670005</v>
      </c>
      <c r="J539" s="59">
        <v>96.315617758520602</v>
      </c>
      <c r="K539" s="59">
        <v>86.348441634792295</v>
      </c>
      <c r="L539" s="59">
        <v>109.852568880492</v>
      </c>
      <c r="M539" s="60">
        <v>0.65889219880512095</v>
      </c>
      <c r="N539" s="60">
        <v>0.69371708686672895</v>
      </c>
      <c r="O539" s="60">
        <v>0.66208591002073403</v>
      </c>
      <c r="P539" s="60">
        <v>0.63447932336830704</v>
      </c>
      <c r="Q539" s="60">
        <v>0.60340068961380899</v>
      </c>
      <c r="R539" s="60">
        <v>0.61229389706456505</v>
      </c>
      <c r="S539" s="60">
        <v>0.55186388012781795</v>
      </c>
    </row>
    <row r="540" spans="1:19" x14ac:dyDescent="0.3">
      <c r="A540" s="61" t="s">
        <v>11628</v>
      </c>
      <c r="B540" s="61" t="s">
        <v>11629</v>
      </c>
      <c r="C540" s="53" t="s">
        <v>40</v>
      </c>
      <c r="D540" s="53" t="s">
        <v>54</v>
      </c>
      <c r="E540" s="53" t="s">
        <v>18194</v>
      </c>
      <c r="F540" s="59">
        <v>102.833854882957</v>
      </c>
      <c r="G540" s="59">
        <v>94.516603669846603</v>
      </c>
      <c r="H540" s="59">
        <v>98.559968570419599</v>
      </c>
      <c r="I540" s="59">
        <v>100.00640311333299</v>
      </c>
      <c r="J540" s="59">
        <v>95.498068390441802</v>
      </c>
      <c r="K540" s="59">
        <v>89.370622371621494</v>
      </c>
      <c r="L540" s="59">
        <v>104.649006176765</v>
      </c>
      <c r="M540" s="60">
        <v>0.56295992819983498</v>
      </c>
      <c r="N540" s="60">
        <v>0.583502823446716</v>
      </c>
      <c r="O540" s="60">
        <v>0.56369278595671901</v>
      </c>
      <c r="P540" s="60">
        <v>0.54808339321336996</v>
      </c>
      <c r="Q540" s="60">
        <v>0.52683126073908304</v>
      </c>
      <c r="R540" s="60">
        <v>0.53124764178044903</v>
      </c>
      <c r="S540" s="60">
        <v>0.48703724794721898</v>
      </c>
    </row>
    <row r="541" spans="1:19" x14ac:dyDescent="0.3">
      <c r="A541" s="61" t="s">
        <v>2657</v>
      </c>
      <c r="B541" s="61" t="s">
        <v>2658</v>
      </c>
      <c r="C541" s="53" t="s">
        <v>40</v>
      </c>
      <c r="D541" s="53" t="s">
        <v>54</v>
      </c>
      <c r="E541" s="53" t="s">
        <v>18193</v>
      </c>
      <c r="F541" s="59">
        <v>99.960802428723198</v>
      </c>
      <c r="G541" s="59">
        <v>90.835109665682495</v>
      </c>
      <c r="H541" s="59">
        <v>99.850619355926497</v>
      </c>
      <c r="I541" s="59">
        <v>95.255209023670005</v>
      </c>
      <c r="J541" s="59">
        <v>92.690946848209194</v>
      </c>
      <c r="K541" s="59">
        <v>86.348441634792295</v>
      </c>
      <c r="L541" s="59">
        <v>103.796889707292</v>
      </c>
      <c r="M541" s="60">
        <v>0.65889219880512095</v>
      </c>
      <c r="N541" s="60">
        <v>0.69371708686672895</v>
      </c>
      <c r="O541" s="60">
        <v>0.66208591002073403</v>
      </c>
      <c r="P541" s="60">
        <v>0.63447932336830704</v>
      </c>
      <c r="Q541" s="60">
        <v>0.60340068961380899</v>
      </c>
      <c r="R541" s="60">
        <v>0.61229389706456505</v>
      </c>
      <c r="S541" s="60">
        <v>0.55186388012781795</v>
      </c>
    </row>
    <row r="542" spans="1:19" x14ac:dyDescent="0.3">
      <c r="A542" s="61" t="s">
        <v>2655</v>
      </c>
      <c r="B542" s="61" t="s">
        <v>2656</v>
      </c>
      <c r="C542" s="53" t="s">
        <v>40</v>
      </c>
      <c r="D542" s="53" t="s">
        <v>54</v>
      </c>
      <c r="E542" s="53" t="s">
        <v>18193</v>
      </c>
      <c r="F542" s="59">
        <v>105.370065800615</v>
      </c>
      <c r="G542" s="59">
        <v>100.745192840388</v>
      </c>
      <c r="H542" s="59">
        <v>99.020295249990795</v>
      </c>
      <c r="I542" s="59">
        <v>104.48002023749601</v>
      </c>
      <c r="J542" s="59">
        <v>92.690946848209194</v>
      </c>
      <c r="K542" s="59">
        <v>86.348441634792295</v>
      </c>
      <c r="L542" s="59">
        <v>101.77832626235499</v>
      </c>
      <c r="M542" s="60">
        <v>0.65889219880512095</v>
      </c>
      <c r="N542" s="60">
        <v>0.69371708686672895</v>
      </c>
      <c r="O542" s="60">
        <v>0.66208591002073403</v>
      </c>
      <c r="P542" s="60">
        <v>0.63447932336830704</v>
      </c>
      <c r="Q542" s="60">
        <v>0.60340068961380899</v>
      </c>
      <c r="R542" s="60">
        <v>0.61229389706456505</v>
      </c>
      <c r="S542" s="60">
        <v>0.55186388012781795</v>
      </c>
    </row>
    <row r="543" spans="1:19" x14ac:dyDescent="0.3">
      <c r="A543" s="61" t="s">
        <v>8398</v>
      </c>
      <c r="B543" s="61" t="s">
        <v>8399</v>
      </c>
      <c r="C543" s="53" t="s">
        <v>40</v>
      </c>
      <c r="D543" s="53" t="s">
        <v>54</v>
      </c>
      <c r="E543" s="53" t="s">
        <v>18193</v>
      </c>
      <c r="F543" s="59">
        <v>85.615628416134399</v>
      </c>
      <c r="G543" s="59">
        <v>94.916701072931502</v>
      </c>
      <c r="H543" s="59">
        <v>93.337351432050497</v>
      </c>
      <c r="I543" s="59">
        <v>85.498495133531705</v>
      </c>
      <c r="J543" s="59">
        <v>94.648696909280403</v>
      </c>
      <c r="K543" s="59">
        <v>90.488073613066604</v>
      </c>
      <c r="L543" s="59">
        <v>98.578839232144702</v>
      </c>
      <c r="M543" s="60">
        <v>0.77014817818311199</v>
      </c>
      <c r="N543" s="60">
        <v>0.80364102394699699</v>
      </c>
      <c r="O543" s="60">
        <v>0.77359402268991295</v>
      </c>
      <c r="P543" s="60">
        <v>0.74834302579409295</v>
      </c>
      <c r="Q543" s="60">
        <v>0.71720135997562895</v>
      </c>
      <c r="R543" s="60">
        <v>0.72494628129666505</v>
      </c>
      <c r="S543" s="60">
        <v>0.662612138718356</v>
      </c>
    </row>
    <row r="544" spans="1:19" x14ac:dyDescent="0.3">
      <c r="A544" s="61" t="s">
        <v>18185</v>
      </c>
      <c r="B544" s="61" t="s">
        <v>18186</v>
      </c>
      <c r="C544" s="53" t="s">
        <v>40</v>
      </c>
      <c r="D544" s="53" t="s">
        <v>54</v>
      </c>
      <c r="E544" s="53" t="s">
        <v>18194</v>
      </c>
      <c r="F544" s="59">
        <v>93.056367458174293</v>
      </c>
      <c r="G544" s="59">
        <v>101.910472009803</v>
      </c>
      <c r="H544" s="59">
        <v>92.131019800790995</v>
      </c>
      <c r="I544" s="59">
        <v>94.679463669527607</v>
      </c>
      <c r="J544" s="59">
        <v>100.460904036931</v>
      </c>
      <c r="K544" s="59">
        <v>95.560783971087602</v>
      </c>
      <c r="L544" s="59">
        <v>100.426390050113</v>
      </c>
      <c r="M544" s="60">
        <v>0.54773185328163099</v>
      </c>
      <c r="N544" s="60">
        <v>0.57130177453701503</v>
      </c>
      <c r="O544" s="60">
        <v>0.54872160527645197</v>
      </c>
      <c r="P544" s="60">
        <v>0.53183373949853796</v>
      </c>
      <c r="Q544" s="60">
        <v>0.50846547216530702</v>
      </c>
      <c r="R544" s="60">
        <v>0.51141700571536597</v>
      </c>
      <c r="S544" s="60">
        <v>0.46225107164762602</v>
      </c>
    </row>
    <row r="545" spans="1:19" x14ac:dyDescent="0.3">
      <c r="A545" s="61" t="s">
        <v>2224</v>
      </c>
      <c r="B545" s="61" t="s">
        <v>2225</v>
      </c>
      <c r="C545" s="53" t="s">
        <v>50</v>
      </c>
      <c r="D545" s="53" t="s">
        <v>54</v>
      </c>
      <c r="E545" s="53" t="s">
        <v>18193</v>
      </c>
      <c r="F545" s="59">
        <v>112.27522718181901</v>
      </c>
      <c r="G545" s="59">
        <v>117.658882666102</v>
      </c>
      <c r="H545" s="59">
        <v>107.01843963064999</v>
      </c>
      <c r="I545" s="59">
        <v>111.775212751975</v>
      </c>
      <c r="J545" s="59">
        <v>116.608937354573</v>
      </c>
      <c r="K545" s="59">
        <v>99.805672850378201</v>
      </c>
      <c r="L545" s="59">
        <v>97.347406565503107</v>
      </c>
      <c r="M545" s="60">
        <v>0.67582221004530296</v>
      </c>
      <c r="N545" s="60">
        <v>0.70700577158252698</v>
      </c>
      <c r="O545" s="60">
        <v>0.67798271726062198</v>
      </c>
      <c r="P545" s="60">
        <v>0.65328714795659104</v>
      </c>
      <c r="Q545" s="60">
        <v>0.624529684494466</v>
      </c>
      <c r="R545" s="60">
        <v>0.63218414726306704</v>
      </c>
      <c r="S545" s="60">
        <v>0.57412001740994101</v>
      </c>
    </row>
    <row r="546" spans="1:19" x14ac:dyDescent="0.3">
      <c r="A546" s="61" t="s">
        <v>2226</v>
      </c>
      <c r="B546" s="61" t="s">
        <v>2227</v>
      </c>
      <c r="C546" s="53" t="s">
        <v>40</v>
      </c>
      <c r="D546" s="53" t="s">
        <v>54</v>
      </c>
      <c r="E546" s="53" t="s">
        <v>18193</v>
      </c>
      <c r="F546" s="59">
        <v>113.90588256035301</v>
      </c>
      <c r="G546" s="59">
        <v>112.53652552873299</v>
      </c>
      <c r="H546" s="59">
        <v>99.7116873515387</v>
      </c>
      <c r="I546" s="59">
        <v>118.633346583327</v>
      </c>
      <c r="J546" s="59">
        <v>111.58737509387301</v>
      </c>
      <c r="K546" s="59">
        <v>93.292050079979404</v>
      </c>
      <c r="L546" s="59">
        <v>97.649244438088402</v>
      </c>
      <c r="M546" s="60">
        <v>0.67583015218906095</v>
      </c>
      <c r="N546" s="60">
        <v>0.70701015299576797</v>
      </c>
      <c r="O546" s="60">
        <v>0.67798818500156999</v>
      </c>
      <c r="P546" s="60">
        <v>0.65328714795659104</v>
      </c>
      <c r="Q546" s="60">
        <v>0.624529684494466</v>
      </c>
      <c r="R546" s="60">
        <v>0.63218414726306704</v>
      </c>
      <c r="S546" s="60">
        <v>0.57412267039003295</v>
      </c>
    </row>
    <row r="547" spans="1:19" x14ac:dyDescent="0.3">
      <c r="A547" s="61" t="s">
        <v>2218</v>
      </c>
      <c r="B547" s="61" t="s">
        <v>2219</v>
      </c>
      <c r="C547" s="53" t="s">
        <v>50</v>
      </c>
      <c r="D547" s="53" t="s">
        <v>54</v>
      </c>
      <c r="E547" s="53" t="s">
        <v>18193</v>
      </c>
      <c r="F547" s="59">
        <v>102.851823988649</v>
      </c>
      <c r="G547" s="59">
        <v>105.224982838841</v>
      </c>
      <c r="H547" s="59">
        <v>102.728726770573</v>
      </c>
      <c r="I547" s="59">
        <v>108.135061477763</v>
      </c>
      <c r="J547" s="59">
        <v>100.606835016232</v>
      </c>
      <c r="K547" s="59">
        <v>91.195316879931696</v>
      </c>
      <c r="L547" s="59">
        <v>99.570188430917497</v>
      </c>
      <c r="M547" s="60">
        <v>0.67544873538535199</v>
      </c>
      <c r="N547" s="60">
        <v>0.70696414544890296</v>
      </c>
      <c r="O547" s="60">
        <v>0.67737255184784995</v>
      </c>
      <c r="P547" s="60">
        <v>0.65338300424664197</v>
      </c>
      <c r="Q547" s="60">
        <v>0.62480317380511297</v>
      </c>
      <c r="R547" s="60">
        <v>0.63196860097598095</v>
      </c>
      <c r="S547" s="60">
        <v>0.57443559371872999</v>
      </c>
    </row>
    <row r="548" spans="1:19" x14ac:dyDescent="0.3">
      <c r="A548" s="61" t="s">
        <v>2220</v>
      </c>
      <c r="B548" s="61" t="s">
        <v>2221</v>
      </c>
      <c r="C548" s="53" t="s">
        <v>40</v>
      </c>
      <c r="D548" s="53" t="s">
        <v>54</v>
      </c>
      <c r="E548" s="53" t="s">
        <v>18193</v>
      </c>
      <c r="F548" s="59">
        <v>111.205273441684</v>
      </c>
      <c r="G548" s="59">
        <v>113.775286746856</v>
      </c>
      <c r="H548" s="59">
        <v>103.857483115706</v>
      </c>
      <c r="I548" s="59">
        <v>115.999954274695</v>
      </c>
      <c r="J548" s="59">
        <v>105.546240823622</v>
      </c>
      <c r="K548" s="59">
        <v>93.292050079979404</v>
      </c>
      <c r="L548" s="59">
        <v>97.649244438088402</v>
      </c>
      <c r="M548" s="60">
        <v>0.67583015218906095</v>
      </c>
      <c r="N548" s="60">
        <v>0.70701015299576797</v>
      </c>
      <c r="O548" s="60">
        <v>0.67798818500156999</v>
      </c>
      <c r="P548" s="60">
        <v>0.65328714795659104</v>
      </c>
      <c r="Q548" s="60">
        <v>0.624529684494466</v>
      </c>
      <c r="R548" s="60">
        <v>0.63218414726306704</v>
      </c>
      <c r="S548" s="60">
        <v>0.57412267039003295</v>
      </c>
    </row>
    <row r="549" spans="1:19" x14ac:dyDescent="0.3">
      <c r="A549" s="61" t="s">
        <v>2222</v>
      </c>
      <c r="B549" s="61" t="s">
        <v>2223</v>
      </c>
      <c r="C549" s="53" t="s">
        <v>50</v>
      </c>
      <c r="D549" s="53" t="s">
        <v>54</v>
      </c>
      <c r="E549" s="53" t="s">
        <v>18193</v>
      </c>
      <c r="F549" s="59">
        <v>112.27522718181901</v>
      </c>
      <c r="G549" s="59">
        <v>111.46507657548401</v>
      </c>
      <c r="H549" s="59">
        <v>108.67906514863</v>
      </c>
      <c r="I549" s="59">
        <v>117.04991959476899</v>
      </c>
      <c r="J549" s="59">
        <v>100.902031685197</v>
      </c>
      <c r="K549" s="59">
        <v>89.399058871326801</v>
      </c>
      <c r="L549" s="59">
        <v>97.347406565503107</v>
      </c>
      <c r="M549" s="60">
        <v>0.67582221004530296</v>
      </c>
      <c r="N549" s="60">
        <v>0.70700577158252698</v>
      </c>
      <c r="O549" s="60">
        <v>0.67798271726062198</v>
      </c>
      <c r="P549" s="60">
        <v>0.65328714795659104</v>
      </c>
      <c r="Q549" s="60">
        <v>0.624529684494466</v>
      </c>
      <c r="R549" s="60">
        <v>0.63218414726306704</v>
      </c>
      <c r="S549" s="60">
        <v>0.57412001740994101</v>
      </c>
    </row>
    <row r="550" spans="1:19" x14ac:dyDescent="0.3">
      <c r="A550" s="61" t="s">
        <v>2228</v>
      </c>
      <c r="B550" s="61" t="s">
        <v>2229</v>
      </c>
      <c r="C550" s="53" t="s">
        <v>50</v>
      </c>
      <c r="D550" s="53" t="s">
        <v>54</v>
      </c>
      <c r="E550" s="53" t="s">
        <v>18193</v>
      </c>
      <c r="F550" s="59">
        <v>113.38248456690199</v>
      </c>
      <c r="G550" s="59">
        <v>112.596577918325</v>
      </c>
      <c r="H550" s="59">
        <v>96.9267156680272</v>
      </c>
      <c r="I550" s="59">
        <v>107.595554737589</v>
      </c>
      <c r="J550" s="59">
        <v>100.831013454058</v>
      </c>
      <c r="K550" s="59">
        <v>89.222477381221097</v>
      </c>
      <c r="L550" s="59">
        <v>99.109518039654006</v>
      </c>
      <c r="M550" s="60">
        <v>0.67340779950670404</v>
      </c>
      <c r="N550" s="60">
        <v>0.70617890442501796</v>
      </c>
      <c r="O550" s="60">
        <v>0.67507603732007604</v>
      </c>
      <c r="P550" s="60">
        <v>0.65257359991033004</v>
      </c>
      <c r="Q550" s="60">
        <v>0.62412310969553297</v>
      </c>
      <c r="R550" s="60">
        <v>0.63003258032744203</v>
      </c>
      <c r="S550" s="60">
        <v>0.57358905348385703</v>
      </c>
    </row>
    <row r="551" spans="1:19" x14ac:dyDescent="0.3">
      <c r="A551" s="61" t="s">
        <v>18187</v>
      </c>
      <c r="B551" s="61" t="s">
        <v>18188</v>
      </c>
      <c r="C551" s="53" t="s">
        <v>50</v>
      </c>
      <c r="D551" s="53" t="s">
        <v>54</v>
      </c>
      <c r="E551" s="53" t="s">
        <v>18194</v>
      </c>
      <c r="F551" s="59">
        <v>90.867686691026094</v>
      </c>
      <c r="G551" s="59">
        <v>97.879737880632206</v>
      </c>
      <c r="H551" s="59">
        <v>87.784004864419003</v>
      </c>
      <c r="I551" s="59">
        <v>89.956226445618995</v>
      </c>
      <c r="J551" s="59">
        <v>95.404136693590004</v>
      </c>
      <c r="K551" s="59">
        <v>93.616661897180293</v>
      </c>
      <c r="L551" s="59">
        <v>99.977380752216305</v>
      </c>
      <c r="M551" s="60">
        <v>0.55524414642618602</v>
      </c>
      <c r="N551" s="60">
        <v>0.57353545975211695</v>
      </c>
      <c r="O551" s="60">
        <v>0.55461915569950804</v>
      </c>
      <c r="P551" s="60">
        <v>0.53792504769176297</v>
      </c>
      <c r="Q551" s="60">
        <v>0.51306307366978399</v>
      </c>
      <c r="R551" s="60">
        <v>0.51134635400645501</v>
      </c>
      <c r="S551" s="60">
        <v>0.45104901667471498</v>
      </c>
    </row>
    <row r="552" spans="1:19" x14ac:dyDescent="0.3">
      <c r="A552" s="61" t="s">
        <v>8828</v>
      </c>
      <c r="B552" s="61" t="s">
        <v>8829</v>
      </c>
      <c r="C552" s="53" t="s">
        <v>40</v>
      </c>
      <c r="D552" s="53" t="s">
        <v>54</v>
      </c>
      <c r="E552" s="53" t="s">
        <v>18194</v>
      </c>
      <c r="F552" s="59">
        <v>99.622688308065705</v>
      </c>
      <c r="G552" s="59">
        <v>117.291702382476</v>
      </c>
      <c r="H552" s="59">
        <v>112.059358125907</v>
      </c>
      <c r="I552" s="59">
        <v>112.384206000407</v>
      </c>
      <c r="J552" s="59">
        <v>114.57963821122</v>
      </c>
      <c r="K552" s="59">
        <v>109.00889200079</v>
      </c>
      <c r="L552" s="59">
        <v>99.154694661241805</v>
      </c>
      <c r="M552" s="60">
        <v>0.57231236562658505</v>
      </c>
      <c r="N552" s="60">
        <v>0.60165230070953302</v>
      </c>
      <c r="O552" s="60">
        <v>0.55712672270170605</v>
      </c>
      <c r="P552" s="60">
        <v>0.52949616064003202</v>
      </c>
      <c r="Q552" s="60">
        <v>0.50810570361240703</v>
      </c>
      <c r="R552" s="60">
        <v>0.50736210479257604</v>
      </c>
      <c r="S552" s="60">
        <v>0.45006116522284501</v>
      </c>
    </row>
    <row r="553" spans="1:19" x14ac:dyDescent="0.3">
      <c r="A553" s="61" t="s">
        <v>2697</v>
      </c>
      <c r="B553" s="61" t="s">
        <v>2698</v>
      </c>
      <c r="C553" s="53" t="s">
        <v>40</v>
      </c>
      <c r="D553" s="53" t="s">
        <v>54</v>
      </c>
      <c r="E553" s="53" t="s">
        <v>18193</v>
      </c>
      <c r="F553" s="59">
        <v>78.792720752777896</v>
      </c>
      <c r="G553" s="59">
        <v>80.825545831151203</v>
      </c>
      <c r="H553" s="59">
        <v>86.455390980577107</v>
      </c>
      <c r="I553" s="59">
        <v>94.970867941111905</v>
      </c>
      <c r="J553" s="59">
        <v>101.100135680047</v>
      </c>
      <c r="K553" s="59">
        <v>93.573147172832805</v>
      </c>
      <c r="L553" s="59">
        <v>118.61588473157499</v>
      </c>
      <c r="M553" s="60">
        <v>0.78424074278267297</v>
      </c>
      <c r="N553" s="60">
        <v>0.80880770324961504</v>
      </c>
      <c r="O553" s="60">
        <v>0.77604841732973995</v>
      </c>
      <c r="P553" s="60">
        <v>0.75734392398243</v>
      </c>
      <c r="Q553" s="60">
        <v>0.729125769102412</v>
      </c>
      <c r="R553" s="60">
        <v>0.72710751350983005</v>
      </c>
      <c r="S553" s="60">
        <v>0.63388978578919997</v>
      </c>
    </row>
    <row r="554" spans="1:19" x14ac:dyDescent="0.3">
      <c r="A554" s="61" t="s">
        <v>8902</v>
      </c>
      <c r="B554" s="61" t="s">
        <v>8903</v>
      </c>
      <c r="C554" s="53" t="s">
        <v>40</v>
      </c>
      <c r="D554" s="53" t="s">
        <v>54</v>
      </c>
      <c r="E554" s="53" t="s">
        <v>18194</v>
      </c>
      <c r="F554" s="59">
        <v>89.404761171397794</v>
      </c>
      <c r="G554" s="59">
        <v>94.833652691701602</v>
      </c>
      <c r="H554" s="59">
        <v>95.594414026799996</v>
      </c>
      <c r="I554" s="59">
        <v>96.218061679086105</v>
      </c>
      <c r="J554" s="59">
        <v>98.398972026022406</v>
      </c>
      <c r="K554" s="59">
        <v>96.829757037273197</v>
      </c>
      <c r="L554" s="59">
        <v>113.32039778788599</v>
      </c>
      <c r="M554" s="60">
        <v>0.44590572305180398</v>
      </c>
      <c r="N554" s="60">
        <v>0.46704168327065998</v>
      </c>
      <c r="O554" s="60">
        <v>0.44378382909983899</v>
      </c>
      <c r="P554" s="60">
        <v>0.42833621462847798</v>
      </c>
      <c r="Q554" s="60">
        <v>0.40727570207095398</v>
      </c>
      <c r="R554" s="60">
        <v>0.40867971770425099</v>
      </c>
      <c r="S554" s="60">
        <v>0.35544906965221201</v>
      </c>
    </row>
    <row r="555" spans="1:19" x14ac:dyDescent="0.3">
      <c r="A555" s="61" t="s">
        <v>1815</v>
      </c>
      <c r="B555" s="61" t="s">
        <v>1816</v>
      </c>
      <c r="C555" s="53" t="s">
        <v>50</v>
      </c>
      <c r="D555" s="53" t="s">
        <v>54</v>
      </c>
      <c r="E555" s="53" t="s">
        <v>18193</v>
      </c>
      <c r="F555" s="59">
        <v>102.90731520865801</v>
      </c>
      <c r="G555" s="59">
        <v>91.373248721428794</v>
      </c>
      <c r="H555" s="59">
        <v>99.289297294095604</v>
      </c>
      <c r="I555" s="59">
        <v>93.651706033869999</v>
      </c>
      <c r="J555" s="59">
        <v>101.174353495804</v>
      </c>
      <c r="K555" s="59">
        <v>94.362604029571798</v>
      </c>
      <c r="L555" s="59">
        <v>101.241530891873</v>
      </c>
      <c r="M555" s="60">
        <v>0.65589966314114301</v>
      </c>
      <c r="N555" s="60">
        <v>0.69137194926627799</v>
      </c>
      <c r="O555" s="60">
        <v>0.65761809935147297</v>
      </c>
      <c r="P555" s="60">
        <v>0.63268699774559201</v>
      </c>
      <c r="Q555" s="60">
        <v>0.60164917993173295</v>
      </c>
      <c r="R555" s="60">
        <v>0.60780116506169102</v>
      </c>
      <c r="S555" s="60">
        <v>0.54358935226834104</v>
      </c>
    </row>
    <row r="556" spans="1:19" x14ac:dyDescent="0.3">
      <c r="A556" s="61" t="s">
        <v>1819</v>
      </c>
      <c r="B556" s="61" t="s">
        <v>1820</v>
      </c>
      <c r="C556" s="53" t="s">
        <v>40</v>
      </c>
      <c r="D556" s="53" t="s">
        <v>54</v>
      </c>
      <c r="E556" s="53" t="s">
        <v>18193</v>
      </c>
      <c r="F556" s="59">
        <v>108.699702853185</v>
      </c>
      <c r="G556" s="59">
        <v>96.091270622968395</v>
      </c>
      <c r="H556" s="59">
        <v>93.617885755404501</v>
      </c>
      <c r="I556" s="59">
        <v>101.79407716618501</v>
      </c>
      <c r="J556" s="59">
        <v>102.572364459512</v>
      </c>
      <c r="K556" s="59">
        <v>99.627183936189397</v>
      </c>
      <c r="L556" s="59">
        <v>102.654775044381</v>
      </c>
      <c r="M556" s="60">
        <v>0.65829311006892399</v>
      </c>
      <c r="N556" s="60">
        <v>0.69292035751172898</v>
      </c>
      <c r="O556" s="60">
        <v>0.66031496170511195</v>
      </c>
      <c r="P556" s="60">
        <v>0.63423893942649101</v>
      </c>
      <c r="Q556" s="60">
        <v>0.60300931801414903</v>
      </c>
      <c r="R556" s="60">
        <v>0.61023527228299901</v>
      </c>
      <c r="S556" s="60">
        <v>0.54522028403630896</v>
      </c>
    </row>
    <row r="557" spans="1:19" x14ac:dyDescent="0.3">
      <c r="A557" s="61" t="s">
        <v>10759</v>
      </c>
      <c r="B557" s="61" t="s">
        <v>10760</v>
      </c>
      <c r="C557" s="53" t="s">
        <v>50</v>
      </c>
      <c r="D557" s="53" t="s">
        <v>54</v>
      </c>
      <c r="E557" s="53" t="s">
        <v>18194</v>
      </c>
      <c r="F557" s="59">
        <v>104.75436449829</v>
      </c>
      <c r="G557" s="59">
        <v>95.384728635315199</v>
      </c>
      <c r="H557" s="59">
        <v>92.902687761566</v>
      </c>
      <c r="I557" s="59">
        <v>96.049086017290705</v>
      </c>
      <c r="J557" s="59">
        <v>101.95450198787501</v>
      </c>
      <c r="K557" s="59">
        <v>94.128461560223798</v>
      </c>
      <c r="L557" s="59">
        <v>102.9603129911</v>
      </c>
      <c r="M557" s="60">
        <v>0.55933461072647805</v>
      </c>
      <c r="N557" s="60">
        <v>0.57937491631667704</v>
      </c>
      <c r="O557" s="60">
        <v>0.55796020432340898</v>
      </c>
      <c r="P557" s="60">
        <v>0.54545897301402602</v>
      </c>
      <c r="Q557" s="60">
        <v>0.52423750127323399</v>
      </c>
      <c r="R557" s="60">
        <v>0.525833231090859</v>
      </c>
      <c r="S557" s="60">
        <v>0.47612298119520102</v>
      </c>
    </row>
    <row r="558" spans="1:19" x14ac:dyDescent="0.3">
      <c r="A558" s="61" t="s">
        <v>1817</v>
      </c>
      <c r="B558" s="61" t="s">
        <v>1818</v>
      </c>
      <c r="C558" s="53" t="s">
        <v>50</v>
      </c>
      <c r="D558" s="53" t="s">
        <v>54</v>
      </c>
      <c r="E558" s="53" t="s">
        <v>18193</v>
      </c>
      <c r="F558" s="59">
        <v>107.284895212325</v>
      </c>
      <c r="G558" s="59">
        <v>107.112625238156</v>
      </c>
      <c r="H558" s="59">
        <v>90.829373824803</v>
      </c>
      <c r="I558" s="59">
        <v>111.72923839097</v>
      </c>
      <c r="J558" s="59">
        <v>119.9151747936</v>
      </c>
      <c r="K558" s="59">
        <v>96.773222294613007</v>
      </c>
      <c r="L558" s="59">
        <v>104.08344454365501</v>
      </c>
      <c r="M558" s="60">
        <v>0.70758498458754904</v>
      </c>
      <c r="N558" s="60">
        <v>0.74341076577521004</v>
      </c>
      <c r="O558" s="60">
        <v>0.70995511200791905</v>
      </c>
      <c r="P558" s="60">
        <v>0.68324240130576797</v>
      </c>
      <c r="Q558" s="60">
        <v>0.65046974702897498</v>
      </c>
      <c r="R558" s="60">
        <v>0.658071202048366</v>
      </c>
      <c r="S558" s="60">
        <v>0.59043787832079697</v>
      </c>
    </row>
    <row r="559" spans="1:19" x14ac:dyDescent="0.3">
      <c r="A559" s="61" t="s">
        <v>10761</v>
      </c>
      <c r="B559" s="61" t="s">
        <v>10762</v>
      </c>
      <c r="C559" s="53" t="s">
        <v>50</v>
      </c>
      <c r="D559" s="53" t="s">
        <v>54</v>
      </c>
      <c r="E559" s="53" t="s">
        <v>18194</v>
      </c>
      <c r="F559" s="59">
        <v>104.75436449829</v>
      </c>
      <c r="G559" s="59">
        <v>95.384728635315199</v>
      </c>
      <c r="H559" s="59">
        <v>92.902687761566</v>
      </c>
      <c r="I559" s="59">
        <v>96.049086017290705</v>
      </c>
      <c r="J559" s="59">
        <v>101.95450198787501</v>
      </c>
      <c r="K559" s="59">
        <v>94.128461560223798</v>
      </c>
      <c r="L559" s="59">
        <v>102.9603129911</v>
      </c>
      <c r="M559" s="60">
        <v>0.55933461072647805</v>
      </c>
      <c r="N559" s="60">
        <v>0.57937491631667704</v>
      </c>
      <c r="O559" s="60">
        <v>0.55796020432340898</v>
      </c>
      <c r="P559" s="60">
        <v>0.54545897301402602</v>
      </c>
      <c r="Q559" s="60">
        <v>0.52423750127323399</v>
      </c>
      <c r="R559" s="60">
        <v>0.525833231090859</v>
      </c>
      <c r="S559" s="60">
        <v>0.47612298119520102</v>
      </c>
    </row>
    <row r="560" spans="1:19" x14ac:dyDescent="0.3">
      <c r="A560" s="61" t="s">
        <v>2643</v>
      </c>
      <c r="B560" s="61" t="s">
        <v>2644</v>
      </c>
      <c r="C560" s="53" t="s">
        <v>50</v>
      </c>
      <c r="D560" s="53" t="s">
        <v>54</v>
      </c>
      <c r="E560" s="53" t="s">
        <v>18193</v>
      </c>
      <c r="F560" s="59">
        <v>106.86297624129099</v>
      </c>
      <c r="G560" s="59">
        <v>106.44689128023499</v>
      </c>
      <c r="H560" s="59">
        <v>102.678384154369</v>
      </c>
      <c r="I560" s="59">
        <v>94.671445995497805</v>
      </c>
      <c r="J560" s="59">
        <v>98.245025194457696</v>
      </c>
      <c r="K560" s="59">
        <v>106.772097573363</v>
      </c>
      <c r="L560" s="59">
        <v>94.3729766839989</v>
      </c>
      <c r="M560" s="60">
        <v>0.52006906934885999</v>
      </c>
      <c r="N560" s="60">
        <v>0.57357612306039296</v>
      </c>
      <c r="O560" s="60">
        <v>0.52646566634330605</v>
      </c>
      <c r="P560" s="60">
        <v>0.48264065979936399</v>
      </c>
      <c r="Q560" s="60">
        <v>0.43714606046191501</v>
      </c>
      <c r="R560" s="60">
        <v>0.45240427878951101</v>
      </c>
      <c r="S560" s="60">
        <v>0.36964637277444701</v>
      </c>
    </row>
    <row r="561" spans="1:19" x14ac:dyDescent="0.3">
      <c r="A561" s="61" t="s">
        <v>9470</v>
      </c>
      <c r="B561" s="61" t="s">
        <v>9471</v>
      </c>
      <c r="C561" s="53" t="s">
        <v>50</v>
      </c>
      <c r="D561" s="53" t="s">
        <v>54</v>
      </c>
      <c r="E561" s="53" t="s">
        <v>18194</v>
      </c>
      <c r="F561" s="59">
        <v>94.479684481000803</v>
      </c>
      <c r="G561" s="59">
        <v>91.753011097622405</v>
      </c>
      <c r="H561" s="59">
        <v>87.166693189690605</v>
      </c>
      <c r="I561" s="59">
        <v>90.570564810071701</v>
      </c>
      <c r="J561" s="59">
        <v>93.713911479157801</v>
      </c>
      <c r="K561" s="59">
        <v>95.528282657210696</v>
      </c>
      <c r="L561" s="59">
        <v>104.64981260317801</v>
      </c>
      <c r="M561" s="60">
        <v>0.57711859160654</v>
      </c>
      <c r="N561" s="60">
        <v>0.59026480046399699</v>
      </c>
      <c r="O561" s="60">
        <v>0.56962869908936697</v>
      </c>
      <c r="P561" s="60">
        <v>0.56507142514881903</v>
      </c>
      <c r="Q561" s="60">
        <v>0.54727018536858796</v>
      </c>
      <c r="R561" s="60">
        <v>0.54492765708226298</v>
      </c>
      <c r="S561" s="60">
        <v>0.49017310730691899</v>
      </c>
    </row>
    <row r="562" spans="1:19" x14ac:dyDescent="0.3">
      <c r="A562" s="61" t="s">
        <v>9478</v>
      </c>
      <c r="B562" s="61" t="s">
        <v>9479</v>
      </c>
      <c r="C562" s="53" t="s">
        <v>40</v>
      </c>
      <c r="D562" s="53" t="s">
        <v>54</v>
      </c>
      <c r="E562" s="53" t="s">
        <v>18194</v>
      </c>
      <c r="F562" s="59">
        <v>94.479684481000803</v>
      </c>
      <c r="G562" s="59">
        <v>91.753011097622405</v>
      </c>
      <c r="H562" s="59">
        <v>87.166693189690605</v>
      </c>
      <c r="I562" s="59">
        <v>90.570564810071701</v>
      </c>
      <c r="J562" s="59">
        <v>93.713911479157801</v>
      </c>
      <c r="K562" s="59">
        <v>95.528282657210696</v>
      </c>
      <c r="L562" s="59">
        <v>104.64981260317801</v>
      </c>
      <c r="M562" s="60">
        <v>0.57711859160654</v>
      </c>
      <c r="N562" s="60">
        <v>0.59026480046399699</v>
      </c>
      <c r="O562" s="60">
        <v>0.56962869908936697</v>
      </c>
      <c r="P562" s="60">
        <v>0.56507142514881903</v>
      </c>
      <c r="Q562" s="60">
        <v>0.54727018536858796</v>
      </c>
      <c r="R562" s="60">
        <v>0.54492765708226298</v>
      </c>
      <c r="S562" s="60">
        <v>0.49017310730691899</v>
      </c>
    </row>
    <row r="563" spans="1:19" x14ac:dyDescent="0.3">
      <c r="A563" s="61" t="s">
        <v>556</v>
      </c>
      <c r="B563" s="61" t="s">
        <v>557</v>
      </c>
      <c r="C563" s="53" t="s">
        <v>50</v>
      </c>
      <c r="D563" s="53" t="s">
        <v>54</v>
      </c>
      <c r="E563" s="53" t="s">
        <v>18193</v>
      </c>
      <c r="F563" s="59">
        <v>87.987441132780901</v>
      </c>
      <c r="G563" s="59">
        <v>96.121681179338793</v>
      </c>
      <c r="H563" s="59">
        <v>90.773130796782596</v>
      </c>
      <c r="I563" s="59">
        <v>93.966304291040601</v>
      </c>
      <c r="J563" s="59">
        <v>90.347779553404905</v>
      </c>
      <c r="K563" s="59">
        <v>97.809669644054793</v>
      </c>
      <c r="L563" s="59">
        <v>105.41158699108701</v>
      </c>
      <c r="M563" s="60">
        <v>0.71046401154385697</v>
      </c>
      <c r="N563" s="60">
        <v>0.71647693341236396</v>
      </c>
      <c r="O563" s="60">
        <v>0.65456101812947598</v>
      </c>
      <c r="P563" s="60">
        <v>0.68877869538592496</v>
      </c>
      <c r="Q563" s="60">
        <v>0.66004237989704595</v>
      </c>
      <c r="R563" s="60">
        <v>0.62956589736990998</v>
      </c>
      <c r="S563" s="60">
        <v>0.54730826623573003</v>
      </c>
    </row>
    <row r="564" spans="1:19" x14ac:dyDescent="0.3">
      <c r="A564" s="61" t="s">
        <v>9476</v>
      </c>
      <c r="B564" s="61" t="s">
        <v>9477</v>
      </c>
      <c r="C564" s="53" t="s">
        <v>40</v>
      </c>
      <c r="D564" s="53" t="s">
        <v>54</v>
      </c>
      <c r="E564" s="53" t="s">
        <v>18194</v>
      </c>
      <c r="F564" s="59">
        <v>94.479684481000803</v>
      </c>
      <c r="G564" s="59">
        <v>91.753011097622405</v>
      </c>
      <c r="H564" s="59">
        <v>87.166693189690605</v>
      </c>
      <c r="I564" s="59">
        <v>90.570564810071701</v>
      </c>
      <c r="J564" s="59">
        <v>93.713911479157801</v>
      </c>
      <c r="K564" s="59">
        <v>95.528282657210696</v>
      </c>
      <c r="L564" s="59">
        <v>104.64981260317801</v>
      </c>
      <c r="M564" s="60">
        <v>0.57711859160654</v>
      </c>
      <c r="N564" s="60">
        <v>0.59026480046399699</v>
      </c>
      <c r="O564" s="60">
        <v>0.56962869908936697</v>
      </c>
      <c r="P564" s="60">
        <v>0.56507142514881903</v>
      </c>
      <c r="Q564" s="60">
        <v>0.54727018536858796</v>
      </c>
      <c r="R564" s="60">
        <v>0.54492765708226298</v>
      </c>
      <c r="S564" s="60">
        <v>0.49017310730691899</v>
      </c>
    </row>
    <row r="565" spans="1:19" x14ac:dyDescent="0.3">
      <c r="A565" s="61" t="s">
        <v>9474</v>
      </c>
      <c r="B565" s="61" t="s">
        <v>9475</v>
      </c>
      <c r="C565" s="53" t="s">
        <v>40</v>
      </c>
      <c r="D565" s="53" t="s">
        <v>54</v>
      </c>
      <c r="E565" s="53" t="s">
        <v>18194</v>
      </c>
      <c r="F565" s="59">
        <v>94.479684481000803</v>
      </c>
      <c r="G565" s="59">
        <v>91.753011097622405</v>
      </c>
      <c r="H565" s="59">
        <v>87.166693189690605</v>
      </c>
      <c r="I565" s="59">
        <v>90.570564810071701</v>
      </c>
      <c r="J565" s="59">
        <v>93.713911479157801</v>
      </c>
      <c r="K565" s="59">
        <v>95.528282657210696</v>
      </c>
      <c r="L565" s="59">
        <v>104.64981260317801</v>
      </c>
      <c r="M565" s="60">
        <v>0.57711859160654</v>
      </c>
      <c r="N565" s="60">
        <v>0.59026480046399699</v>
      </c>
      <c r="O565" s="60">
        <v>0.56962869908936697</v>
      </c>
      <c r="P565" s="60">
        <v>0.56507142514881903</v>
      </c>
      <c r="Q565" s="60">
        <v>0.54727018536858796</v>
      </c>
      <c r="R565" s="60">
        <v>0.54492765708226298</v>
      </c>
      <c r="S565" s="60">
        <v>0.49017310730691899</v>
      </c>
    </row>
    <row r="566" spans="1:19" x14ac:dyDescent="0.3">
      <c r="A566" s="61" t="s">
        <v>9472</v>
      </c>
      <c r="B566" s="61" t="s">
        <v>9473</v>
      </c>
      <c r="C566" s="53" t="s">
        <v>40</v>
      </c>
      <c r="D566" s="53" t="s">
        <v>54</v>
      </c>
      <c r="E566" s="53" t="s">
        <v>18194</v>
      </c>
      <c r="F566" s="59">
        <v>94.479684481000803</v>
      </c>
      <c r="G566" s="59">
        <v>91.753011097622405</v>
      </c>
      <c r="H566" s="59">
        <v>87.166693189690605</v>
      </c>
      <c r="I566" s="59">
        <v>90.570564810071701</v>
      </c>
      <c r="J566" s="59">
        <v>93.713911479157801</v>
      </c>
      <c r="K566" s="59">
        <v>95.528282657210696</v>
      </c>
      <c r="L566" s="59">
        <v>104.64981260317801</v>
      </c>
      <c r="M566" s="60">
        <v>0.57711859160654</v>
      </c>
      <c r="N566" s="60">
        <v>0.59026480046399699</v>
      </c>
      <c r="O566" s="60">
        <v>0.56962869908936697</v>
      </c>
      <c r="P566" s="60">
        <v>0.56507142514881903</v>
      </c>
      <c r="Q566" s="60">
        <v>0.54727018536858796</v>
      </c>
      <c r="R566" s="60">
        <v>0.54492765708226298</v>
      </c>
      <c r="S566" s="60">
        <v>0.49017310730691899</v>
      </c>
    </row>
    <row r="567" spans="1:19" x14ac:dyDescent="0.3">
      <c r="A567" s="61" t="s">
        <v>9480</v>
      </c>
      <c r="B567" s="61" t="s">
        <v>9481</v>
      </c>
      <c r="C567" s="53" t="s">
        <v>40</v>
      </c>
      <c r="D567" s="53" t="s">
        <v>54</v>
      </c>
      <c r="E567" s="53" t="s">
        <v>18194</v>
      </c>
      <c r="F567" s="59">
        <v>94.479684481000803</v>
      </c>
      <c r="G567" s="59">
        <v>91.753011097622405</v>
      </c>
      <c r="H567" s="59">
        <v>87.166693189690605</v>
      </c>
      <c r="I567" s="59">
        <v>90.570564810071701</v>
      </c>
      <c r="J567" s="59">
        <v>93.713911479157801</v>
      </c>
      <c r="K567" s="59">
        <v>95.528282657210696</v>
      </c>
      <c r="L567" s="59">
        <v>104.64981260317801</v>
      </c>
      <c r="M567" s="60">
        <v>0.57711859160654</v>
      </c>
      <c r="N567" s="60">
        <v>0.59026480046399699</v>
      </c>
      <c r="O567" s="60">
        <v>0.56962869908936697</v>
      </c>
      <c r="P567" s="60">
        <v>0.56507142514881903</v>
      </c>
      <c r="Q567" s="60">
        <v>0.54727018536858796</v>
      </c>
      <c r="R567" s="60">
        <v>0.54492765708226298</v>
      </c>
      <c r="S567" s="60">
        <v>0.49017310730691899</v>
      </c>
    </row>
    <row r="568" spans="1:19" x14ac:dyDescent="0.3">
      <c r="A568" s="61" t="s">
        <v>9586</v>
      </c>
      <c r="B568" s="61" t="s">
        <v>9587</v>
      </c>
      <c r="C568" s="53" t="s">
        <v>40</v>
      </c>
      <c r="D568" s="53" t="s">
        <v>54</v>
      </c>
      <c r="E568" s="53" t="s">
        <v>18194</v>
      </c>
      <c r="F568" s="59">
        <v>96.379860059710197</v>
      </c>
      <c r="G568" s="59">
        <v>84.958254042669793</v>
      </c>
      <c r="H568" s="59">
        <v>87.8858626145595</v>
      </c>
      <c r="I568" s="59">
        <v>88.206909963443096</v>
      </c>
      <c r="J568" s="59">
        <v>86.7088914842913</v>
      </c>
      <c r="K568" s="59">
        <v>105.45175534642</v>
      </c>
      <c r="L568" s="59">
        <v>112.817818336732</v>
      </c>
      <c r="M568" s="60">
        <v>0.519704115440215</v>
      </c>
      <c r="N568" s="60">
        <v>0.54510443148770305</v>
      </c>
      <c r="O568" s="60">
        <v>0.51971982098149705</v>
      </c>
      <c r="P568" s="60">
        <v>0.50140435103887604</v>
      </c>
      <c r="Q568" s="60">
        <v>0.47385137938003702</v>
      </c>
      <c r="R568" s="60">
        <v>0.47847154509336798</v>
      </c>
      <c r="S568" s="60">
        <v>0.40698544965037498</v>
      </c>
    </row>
    <row r="569" spans="1:19" x14ac:dyDescent="0.3">
      <c r="A569" s="61" t="s">
        <v>9588</v>
      </c>
      <c r="B569" s="61" t="s">
        <v>9589</v>
      </c>
      <c r="C569" s="53" t="s">
        <v>40</v>
      </c>
      <c r="D569" s="53" t="s">
        <v>54</v>
      </c>
      <c r="E569" s="53" t="s">
        <v>18194</v>
      </c>
      <c r="F569" s="59">
        <v>96.379860059710197</v>
      </c>
      <c r="G569" s="59">
        <v>84.958254042669793</v>
      </c>
      <c r="H569" s="59">
        <v>87.8858626145595</v>
      </c>
      <c r="I569" s="59">
        <v>88.206909963443096</v>
      </c>
      <c r="J569" s="59">
        <v>86.7088914842913</v>
      </c>
      <c r="K569" s="59">
        <v>105.45175534642</v>
      </c>
      <c r="L569" s="59">
        <v>112.817818336732</v>
      </c>
      <c r="M569" s="60">
        <v>0.519704115440215</v>
      </c>
      <c r="N569" s="60">
        <v>0.54510443148770305</v>
      </c>
      <c r="O569" s="60">
        <v>0.51971982098149705</v>
      </c>
      <c r="P569" s="60">
        <v>0.50140435103887604</v>
      </c>
      <c r="Q569" s="60">
        <v>0.47385137938003702</v>
      </c>
      <c r="R569" s="60">
        <v>0.47847154509336798</v>
      </c>
      <c r="S569" s="60">
        <v>0.40698544965037498</v>
      </c>
    </row>
    <row r="570" spans="1:19" x14ac:dyDescent="0.3">
      <c r="A570" s="61" t="s">
        <v>9590</v>
      </c>
      <c r="B570" s="61" t="s">
        <v>9591</v>
      </c>
      <c r="C570" s="53" t="s">
        <v>40</v>
      </c>
      <c r="D570" s="53" t="s">
        <v>54</v>
      </c>
      <c r="E570" s="53" t="s">
        <v>18194</v>
      </c>
      <c r="F570" s="59">
        <v>96.379860059710197</v>
      </c>
      <c r="G570" s="59">
        <v>84.958254042669793</v>
      </c>
      <c r="H570" s="59">
        <v>87.8858626145595</v>
      </c>
      <c r="I570" s="59">
        <v>88.206909963443096</v>
      </c>
      <c r="J570" s="59">
        <v>86.7088914842913</v>
      </c>
      <c r="K570" s="59">
        <v>105.45175534642</v>
      </c>
      <c r="L570" s="59">
        <v>112.817818336732</v>
      </c>
      <c r="M570" s="60">
        <v>0.519704115440215</v>
      </c>
      <c r="N570" s="60">
        <v>0.54510443148770305</v>
      </c>
      <c r="O570" s="60">
        <v>0.51971982098149705</v>
      </c>
      <c r="P570" s="60">
        <v>0.50140435103887604</v>
      </c>
      <c r="Q570" s="60">
        <v>0.47385137938003702</v>
      </c>
      <c r="R570" s="60">
        <v>0.47847154509336798</v>
      </c>
      <c r="S570" s="60">
        <v>0.40698544965037498</v>
      </c>
    </row>
    <row r="571" spans="1:19" x14ac:dyDescent="0.3">
      <c r="A571" s="61" t="s">
        <v>9584</v>
      </c>
      <c r="B571" s="61" t="s">
        <v>9585</v>
      </c>
      <c r="C571" s="53" t="s">
        <v>40</v>
      </c>
      <c r="D571" s="53" t="s">
        <v>54</v>
      </c>
      <c r="E571" s="53" t="s">
        <v>18194</v>
      </c>
      <c r="F571" s="59">
        <v>96.379860059710197</v>
      </c>
      <c r="G571" s="59">
        <v>84.958254042669793</v>
      </c>
      <c r="H571" s="59">
        <v>87.8858626145595</v>
      </c>
      <c r="I571" s="59">
        <v>88.206909963443096</v>
      </c>
      <c r="J571" s="59">
        <v>86.7088914842913</v>
      </c>
      <c r="K571" s="59">
        <v>105.45175534642</v>
      </c>
      <c r="L571" s="59">
        <v>112.817818336732</v>
      </c>
      <c r="M571" s="60">
        <v>0.519704115440215</v>
      </c>
      <c r="N571" s="60">
        <v>0.54510443148770305</v>
      </c>
      <c r="O571" s="60">
        <v>0.51971982098149705</v>
      </c>
      <c r="P571" s="60">
        <v>0.50140435103887604</v>
      </c>
      <c r="Q571" s="60">
        <v>0.47385137938003702</v>
      </c>
      <c r="R571" s="60">
        <v>0.47847154509336798</v>
      </c>
      <c r="S571" s="60">
        <v>0.40698544965037498</v>
      </c>
    </row>
    <row r="572" spans="1:19" x14ac:dyDescent="0.3">
      <c r="A572" s="61" t="s">
        <v>9582</v>
      </c>
      <c r="B572" s="61" t="s">
        <v>9583</v>
      </c>
      <c r="C572" s="53" t="s">
        <v>50</v>
      </c>
      <c r="D572" s="53" t="s">
        <v>54</v>
      </c>
      <c r="E572" s="53" t="s">
        <v>18194</v>
      </c>
      <c r="F572" s="59">
        <v>96.379860059710197</v>
      </c>
      <c r="G572" s="59">
        <v>84.958254042669793</v>
      </c>
      <c r="H572" s="59">
        <v>87.8858626145595</v>
      </c>
      <c r="I572" s="59">
        <v>88.206909963443096</v>
      </c>
      <c r="J572" s="59">
        <v>86.7088914842913</v>
      </c>
      <c r="K572" s="59">
        <v>105.45175534642</v>
      </c>
      <c r="L572" s="59">
        <v>112.817818336732</v>
      </c>
      <c r="M572" s="60">
        <v>0.519704115440215</v>
      </c>
      <c r="N572" s="60">
        <v>0.54510443148770305</v>
      </c>
      <c r="O572" s="60">
        <v>0.51971982098149705</v>
      </c>
      <c r="P572" s="60">
        <v>0.50140435103887604</v>
      </c>
      <c r="Q572" s="60">
        <v>0.47385137938003702</v>
      </c>
      <c r="R572" s="60">
        <v>0.47847154509336798</v>
      </c>
      <c r="S572" s="60">
        <v>0.40698544965037498</v>
      </c>
    </row>
    <row r="573" spans="1:19" x14ac:dyDescent="0.3">
      <c r="A573" s="61" t="s">
        <v>690</v>
      </c>
      <c r="B573" s="61" t="s">
        <v>691</v>
      </c>
      <c r="C573" s="53" t="s">
        <v>50</v>
      </c>
      <c r="D573" s="53" t="s">
        <v>54</v>
      </c>
      <c r="E573" s="53" t="s">
        <v>18193</v>
      </c>
      <c r="F573" s="59">
        <v>92.883716576707101</v>
      </c>
      <c r="G573" s="59">
        <v>79.919766571946198</v>
      </c>
      <c r="H573" s="59">
        <v>92.822767439974101</v>
      </c>
      <c r="I573" s="59">
        <v>87.489073608438702</v>
      </c>
      <c r="J573" s="59">
        <v>87.636722764436399</v>
      </c>
      <c r="K573" s="59">
        <v>100.56496351145201</v>
      </c>
      <c r="L573" s="59">
        <v>100.135501718177</v>
      </c>
      <c r="M573" s="60">
        <v>0.63661876961188302</v>
      </c>
      <c r="N573" s="60">
        <v>0.67252245893556695</v>
      </c>
      <c r="O573" s="60">
        <v>0.63862622650988998</v>
      </c>
      <c r="P573" s="60">
        <v>0.61490412719084697</v>
      </c>
      <c r="Q573" s="60">
        <v>0.58598743125712205</v>
      </c>
      <c r="R573" s="60">
        <v>0.59153685039816095</v>
      </c>
      <c r="S573" s="60">
        <v>0.533637332399025</v>
      </c>
    </row>
    <row r="574" spans="1:19" x14ac:dyDescent="0.3">
      <c r="A574" s="61" t="s">
        <v>694</v>
      </c>
      <c r="B574" s="61" t="s">
        <v>695</v>
      </c>
      <c r="C574" s="53" t="s">
        <v>50</v>
      </c>
      <c r="D574" s="53" t="s">
        <v>54</v>
      </c>
      <c r="E574" s="53" t="s">
        <v>18193</v>
      </c>
      <c r="F574" s="59">
        <v>92.254464711701004</v>
      </c>
      <c r="G574" s="59">
        <v>82.833490118149896</v>
      </c>
      <c r="H574" s="59">
        <v>106.702502836397</v>
      </c>
      <c r="I574" s="59">
        <v>87.968256896388397</v>
      </c>
      <c r="J574" s="59">
        <v>87.795543774680695</v>
      </c>
      <c r="K574" s="59">
        <v>95.216020077986698</v>
      </c>
      <c r="L574" s="59">
        <v>99.907179798176301</v>
      </c>
      <c r="M574" s="60">
        <v>0.70604715478729696</v>
      </c>
      <c r="N574" s="60">
        <v>0.73523496038461</v>
      </c>
      <c r="O574" s="60">
        <v>0.70341158096530698</v>
      </c>
      <c r="P574" s="60">
        <v>0.68250266490978395</v>
      </c>
      <c r="Q574" s="60">
        <v>0.65147519725106395</v>
      </c>
      <c r="R574" s="60">
        <v>0.65412769143612703</v>
      </c>
      <c r="S574" s="60">
        <v>0.57698516704907998</v>
      </c>
    </row>
    <row r="575" spans="1:19" x14ac:dyDescent="0.3">
      <c r="A575" s="61" t="s">
        <v>9580</v>
      </c>
      <c r="B575" s="61" t="s">
        <v>9581</v>
      </c>
      <c r="C575" s="53" t="s">
        <v>40</v>
      </c>
      <c r="D575" s="53" t="s">
        <v>54</v>
      </c>
      <c r="E575" s="53" t="s">
        <v>18194</v>
      </c>
      <c r="F575" s="59">
        <v>91.389282312174103</v>
      </c>
      <c r="G575" s="59">
        <v>84.016338225176497</v>
      </c>
      <c r="H575" s="59">
        <v>97.065080325124796</v>
      </c>
      <c r="I575" s="59">
        <v>87.333460736692999</v>
      </c>
      <c r="J575" s="59">
        <v>89.150517188424203</v>
      </c>
      <c r="K575" s="59">
        <v>98.029467733914302</v>
      </c>
      <c r="L575" s="59">
        <v>98.834356417987706</v>
      </c>
      <c r="M575" s="60">
        <v>0.52978095392894198</v>
      </c>
      <c r="N575" s="60">
        <v>0.54553533857271297</v>
      </c>
      <c r="O575" s="60">
        <v>0.52852057934638697</v>
      </c>
      <c r="P575" s="60">
        <v>0.51879914872083699</v>
      </c>
      <c r="Q575" s="60">
        <v>0.50213042655777995</v>
      </c>
      <c r="R575" s="60">
        <v>0.50323027114466701</v>
      </c>
      <c r="S575" s="60">
        <v>0.46318484604176602</v>
      </c>
    </row>
    <row r="576" spans="1:19" x14ac:dyDescent="0.3">
      <c r="A576" s="61" t="s">
        <v>692</v>
      </c>
      <c r="B576" s="61" t="s">
        <v>693</v>
      </c>
      <c r="C576" s="53" t="s">
        <v>50</v>
      </c>
      <c r="D576" s="53" t="s">
        <v>54</v>
      </c>
      <c r="E576" s="53" t="s">
        <v>18193</v>
      </c>
      <c r="F576" s="59">
        <v>91.278081402785901</v>
      </c>
      <c r="G576" s="59">
        <v>80.306887665463904</v>
      </c>
      <c r="H576" s="59">
        <v>94.036720436496594</v>
      </c>
      <c r="I576" s="59">
        <v>87.224299468453495</v>
      </c>
      <c r="J576" s="59">
        <v>89.167214869841601</v>
      </c>
      <c r="K576" s="59">
        <v>98.547384684293604</v>
      </c>
      <c r="L576" s="59">
        <v>100.139452928564</v>
      </c>
      <c r="M576" s="60">
        <v>0.63545695547375403</v>
      </c>
      <c r="N576" s="60">
        <v>0.67220660211775596</v>
      </c>
      <c r="O576" s="60">
        <v>0.63711619436951505</v>
      </c>
      <c r="P576" s="60">
        <v>0.614632006540211</v>
      </c>
      <c r="Q576" s="60">
        <v>0.58582278502945295</v>
      </c>
      <c r="R576" s="60">
        <v>0.59025837031742601</v>
      </c>
      <c r="S576" s="60">
        <v>0.533268632996172</v>
      </c>
    </row>
    <row r="577" spans="1:19" x14ac:dyDescent="0.3">
      <c r="A577" s="61" t="s">
        <v>11906</v>
      </c>
      <c r="B577" s="61" t="s">
        <v>11907</v>
      </c>
      <c r="C577" s="53" t="s">
        <v>40</v>
      </c>
      <c r="D577" s="53" t="s">
        <v>54</v>
      </c>
      <c r="E577" s="53" t="s">
        <v>18194</v>
      </c>
      <c r="F577" s="59">
        <v>90.539928018512001</v>
      </c>
      <c r="G577" s="59">
        <v>88.982059808074098</v>
      </c>
      <c r="H577" s="59">
        <v>85.2045793217777</v>
      </c>
      <c r="I577" s="59">
        <v>91.715342307164704</v>
      </c>
      <c r="J577" s="59">
        <v>89.412612875642907</v>
      </c>
      <c r="K577" s="59">
        <v>98.829720140843804</v>
      </c>
      <c r="L577" s="59">
        <v>114.170438197664</v>
      </c>
      <c r="M577" s="60">
        <v>0.52907496917671404</v>
      </c>
      <c r="N577" s="60">
        <v>0.54831112619025102</v>
      </c>
      <c r="O577" s="60">
        <v>0.52036589315016502</v>
      </c>
      <c r="P577" s="60">
        <v>0.50984066802214201</v>
      </c>
      <c r="Q577" s="60">
        <v>0.48462787124013201</v>
      </c>
      <c r="R577" s="60">
        <v>0.48501388101308401</v>
      </c>
      <c r="S577" s="60">
        <v>0.41776491835292801</v>
      </c>
    </row>
    <row r="578" spans="1:19" x14ac:dyDescent="0.3">
      <c r="A578" s="61" t="s">
        <v>11904</v>
      </c>
      <c r="B578" s="61" t="s">
        <v>11905</v>
      </c>
      <c r="C578" s="53" t="s">
        <v>40</v>
      </c>
      <c r="D578" s="53" t="s">
        <v>54</v>
      </c>
      <c r="E578" s="53" t="s">
        <v>18194</v>
      </c>
      <c r="F578" s="59">
        <v>90.539928018512001</v>
      </c>
      <c r="G578" s="59">
        <v>88.982059808074098</v>
      </c>
      <c r="H578" s="59">
        <v>85.2045793217777</v>
      </c>
      <c r="I578" s="59">
        <v>91.715342307164704</v>
      </c>
      <c r="J578" s="59">
        <v>89.412612875642907</v>
      </c>
      <c r="K578" s="59">
        <v>98.829720140843804</v>
      </c>
      <c r="L578" s="59">
        <v>114.170438197664</v>
      </c>
      <c r="M578" s="60">
        <v>0.52907496917671404</v>
      </c>
      <c r="N578" s="60">
        <v>0.54831112619025102</v>
      </c>
      <c r="O578" s="60">
        <v>0.52036589315016502</v>
      </c>
      <c r="P578" s="60">
        <v>0.50984066802214201</v>
      </c>
      <c r="Q578" s="60">
        <v>0.48462787124013201</v>
      </c>
      <c r="R578" s="60">
        <v>0.48501388101308401</v>
      </c>
      <c r="S578" s="60">
        <v>0.41776491835292801</v>
      </c>
    </row>
    <row r="579" spans="1:19" x14ac:dyDescent="0.3">
      <c r="A579" s="61" t="s">
        <v>11902</v>
      </c>
      <c r="B579" s="61" t="s">
        <v>11903</v>
      </c>
      <c r="C579" s="53" t="s">
        <v>40</v>
      </c>
      <c r="D579" s="53" t="s">
        <v>54</v>
      </c>
      <c r="E579" s="53" t="s">
        <v>18194</v>
      </c>
      <c r="F579" s="59">
        <v>90.539928018512001</v>
      </c>
      <c r="G579" s="59">
        <v>88.982059808074098</v>
      </c>
      <c r="H579" s="59">
        <v>85.2045793217777</v>
      </c>
      <c r="I579" s="59">
        <v>91.715342307164704</v>
      </c>
      <c r="J579" s="59">
        <v>89.412612875642907</v>
      </c>
      <c r="K579" s="59">
        <v>98.829720140843804</v>
      </c>
      <c r="L579" s="59">
        <v>114.170438197664</v>
      </c>
      <c r="M579" s="60">
        <v>0.52907496917671404</v>
      </c>
      <c r="N579" s="60">
        <v>0.54831112619025102</v>
      </c>
      <c r="O579" s="60">
        <v>0.52036589315016502</v>
      </c>
      <c r="P579" s="60">
        <v>0.50984066802214201</v>
      </c>
      <c r="Q579" s="60">
        <v>0.48462787124013201</v>
      </c>
      <c r="R579" s="60">
        <v>0.48501388101308401</v>
      </c>
      <c r="S579" s="60">
        <v>0.41776491835292801</v>
      </c>
    </row>
    <row r="580" spans="1:19" x14ac:dyDescent="0.3">
      <c r="A580" s="61" t="s">
        <v>2933</v>
      </c>
      <c r="B580" s="61" t="s">
        <v>2934</v>
      </c>
      <c r="C580" s="53" t="s">
        <v>40</v>
      </c>
      <c r="D580" s="53" t="s">
        <v>54</v>
      </c>
      <c r="E580" s="53" t="s">
        <v>18193</v>
      </c>
      <c r="F580" s="59">
        <v>93.349247495749594</v>
      </c>
      <c r="G580" s="59">
        <v>83.069396140939403</v>
      </c>
      <c r="H580" s="59">
        <v>87.197556882269396</v>
      </c>
      <c r="I580" s="59">
        <v>88.854432589852607</v>
      </c>
      <c r="J580" s="59">
        <v>87.877343109947802</v>
      </c>
      <c r="K580" s="59">
        <v>102.299672551057</v>
      </c>
      <c r="L580" s="59">
        <v>114.62630630568199</v>
      </c>
      <c r="M580" s="60">
        <v>0.63645553576494696</v>
      </c>
      <c r="N580" s="60">
        <v>0.67428003063165998</v>
      </c>
      <c r="O580" s="60">
        <v>0.63412098985003096</v>
      </c>
      <c r="P580" s="60">
        <v>0.609170647835102</v>
      </c>
      <c r="Q580" s="60">
        <v>0.57390778835869305</v>
      </c>
      <c r="R580" s="60">
        <v>0.57936953152979997</v>
      </c>
      <c r="S580" s="60">
        <v>0.50041169163020904</v>
      </c>
    </row>
    <row r="581" spans="1:19" x14ac:dyDescent="0.3">
      <c r="A581" s="61" t="s">
        <v>2931</v>
      </c>
      <c r="B581" s="61" t="s">
        <v>2932</v>
      </c>
      <c r="C581" s="53" t="s">
        <v>50</v>
      </c>
      <c r="D581" s="53" t="s">
        <v>54</v>
      </c>
      <c r="E581" s="53" t="s">
        <v>18193</v>
      </c>
      <c r="F581" s="59">
        <v>88.210279890297599</v>
      </c>
      <c r="G581" s="59">
        <v>93.322881743916895</v>
      </c>
      <c r="H581" s="59">
        <v>80.020235431595395</v>
      </c>
      <c r="I581" s="59">
        <v>90.483070351412707</v>
      </c>
      <c r="J581" s="59">
        <v>88.606056952150595</v>
      </c>
      <c r="K581" s="59">
        <v>104.132101099308</v>
      </c>
      <c r="L581" s="59">
        <v>114.34874493759401</v>
      </c>
      <c r="M581" s="60">
        <v>0.63801440901334805</v>
      </c>
      <c r="N581" s="60">
        <v>0.674797764662455</v>
      </c>
      <c r="O581" s="60">
        <v>0.63595522516162195</v>
      </c>
      <c r="P581" s="60">
        <v>0.60990996011729504</v>
      </c>
      <c r="Q581" s="60">
        <v>0.57454996397298297</v>
      </c>
      <c r="R581" s="60">
        <v>0.581150567363384</v>
      </c>
      <c r="S581" s="60">
        <v>0.50133427868574598</v>
      </c>
    </row>
    <row r="582" spans="1:19" x14ac:dyDescent="0.3">
      <c r="A582" s="61" t="s">
        <v>11900</v>
      </c>
      <c r="B582" s="61" t="s">
        <v>11901</v>
      </c>
      <c r="C582" s="53" t="s">
        <v>50</v>
      </c>
      <c r="D582" s="53" t="s">
        <v>54</v>
      </c>
      <c r="E582" s="53" t="s">
        <v>18194</v>
      </c>
      <c r="F582" s="59">
        <v>90.539928018512001</v>
      </c>
      <c r="G582" s="59">
        <v>88.982059808074098</v>
      </c>
      <c r="H582" s="59">
        <v>85.2045793217777</v>
      </c>
      <c r="I582" s="59">
        <v>91.715342307164704</v>
      </c>
      <c r="J582" s="59">
        <v>89.412612875642907</v>
      </c>
      <c r="K582" s="59">
        <v>98.829720140843804</v>
      </c>
      <c r="L582" s="59">
        <v>114.170438197664</v>
      </c>
      <c r="M582" s="60">
        <v>0.52907496917671404</v>
      </c>
      <c r="N582" s="60">
        <v>0.54831112619025102</v>
      </c>
      <c r="O582" s="60">
        <v>0.52036589315016502</v>
      </c>
      <c r="P582" s="60">
        <v>0.50984066802214201</v>
      </c>
      <c r="Q582" s="60">
        <v>0.48462787124013201</v>
      </c>
      <c r="R582" s="60">
        <v>0.48501388101308401</v>
      </c>
      <c r="S582" s="60">
        <v>0.41776491835292801</v>
      </c>
    </row>
    <row r="583" spans="1:19" x14ac:dyDescent="0.3">
      <c r="A583" s="61" t="s">
        <v>12018</v>
      </c>
      <c r="B583" s="61" t="s">
        <v>12019</v>
      </c>
      <c r="C583" s="53" t="s">
        <v>40</v>
      </c>
      <c r="D583" s="53" t="s">
        <v>54</v>
      </c>
      <c r="E583" s="53" t="s">
        <v>18194</v>
      </c>
      <c r="F583" s="59">
        <v>100.531411653056</v>
      </c>
      <c r="G583" s="59">
        <v>89.391454162064207</v>
      </c>
      <c r="H583" s="59">
        <v>81.592430418632503</v>
      </c>
      <c r="I583" s="59">
        <v>96.648928936155997</v>
      </c>
      <c r="J583" s="59">
        <v>94.448146173251203</v>
      </c>
      <c r="K583" s="59">
        <v>96.025187556900505</v>
      </c>
      <c r="L583" s="59">
        <v>108.78989977614999</v>
      </c>
      <c r="M583" s="60">
        <v>0.44776467694012301</v>
      </c>
      <c r="N583" s="60">
        <v>0.47164007393678897</v>
      </c>
      <c r="O583" s="60">
        <v>0.44735558559619898</v>
      </c>
      <c r="P583" s="60">
        <v>0.42888169428829898</v>
      </c>
      <c r="Q583" s="60">
        <v>0.40148358916705601</v>
      </c>
      <c r="R583" s="60">
        <v>0.40655625554269098</v>
      </c>
      <c r="S583" s="60">
        <v>0.33729724704512898</v>
      </c>
    </row>
    <row r="584" spans="1:19" x14ac:dyDescent="0.3">
      <c r="A584" s="61" t="s">
        <v>12022</v>
      </c>
      <c r="B584" s="61" t="s">
        <v>12023</v>
      </c>
      <c r="C584" s="53" t="s">
        <v>40</v>
      </c>
      <c r="D584" s="53" t="s">
        <v>54</v>
      </c>
      <c r="E584" s="53" t="s">
        <v>18194</v>
      </c>
      <c r="F584" s="59">
        <v>100.531411653056</v>
      </c>
      <c r="G584" s="59">
        <v>89.391454162064207</v>
      </c>
      <c r="H584" s="59">
        <v>81.592430418632503</v>
      </c>
      <c r="I584" s="59">
        <v>96.648928936155997</v>
      </c>
      <c r="J584" s="59">
        <v>94.448146173251203</v>
      </c>
      <c r="K584" s="59">
        <v>96.025187556900505</v>
      </c>
      <c r="L584" s="59">
        <v>108.78989977614999</v>
      </c>
      <c r="M584" s="60">
        <v>0.44776467694012301</v>
      </c>
      <c r="N584" s="60">
        <v>0.47164007393678897</v>
      </c>
      <c r="O584" s="60">
        <v>0.44735558559619898</v>
      </c>
      <c r="P584" s="60">
        <v>0.42888169428829898</v>
      </c>
      <c r="Q584" s="60">
        <v>0.40148358916705601</v>
      </c>
      <c r="R584" s="60">
        <v>0.40655625554269098</v>
      </c>
      <c r="S584" s="60">
        <v>0.33729724704512898</v>
      </c>
    </row>
    <row r="585" spans="1:19" x14ac:dyDescent="0.3">
      <c r="A585" s="61" t="s">
        <v>12016</v>
      </c>
      <c r="B585" s="61" t="s">
        <v>12017</v>
      </c>
      <c r="C585" s="53" t="s">
        <v>50</v>
      </c>
      <c r="D585" s="53" t="s">
        <v>54</v>
      </c>
      <c r="E585" s="53" t="s">
        <v>18194</v>
      </c>
      <c r="F585" s="59">
        <v>100.531411653056</v>
      </c>
      <c r="G585" s="59">
        <v>89.391454162064207</v>
      </c>
      <c r="H585" s="59">
        <v>81.592430418632503</v>
      </c>
      <c r="I585" s="59">
        <v>96.648928936155997</v>
      </c>
      <c r="J585" s="59">
        <v>94.448146173251203</v>
      </c>
      <c r="K585" s="59">
        <v>96.025187556900505</v>
      </c>
      <c r="L585" s="59">
        <v>108.78989977614999</v>
      </c>
      <c r="M585" s="60">
        <v>0.44776467694012301</v>
      </c>
      <c r="N585" s="60">
        <v>0.47164007393678897</v>
      </c>
      <c r="O585" s="60">
        <v>0.44735558559619898</v>
      </c>
      <c r="P585" s="60">
        <v>0.42888169428829898</v>
      </c>
      <c r="Q585" s="60">
        <v>0.40148358916705601</v>
      </c>
      <c r="R585" s="60">
        <v>0.40655625554269098</v>
      </c>
      <c r="S585" s="60">
        <v>0.33729724704512898</v>
      </c>
    </row>
    <row r="586" spans="1:19" x14ac:dyDescent="0.3">
      <c r="A586" s="61" t="s">
        <v>12020</v>
      </c>
      <c r="B586" s="61" t="s">
        <v>12021</v>
      </c>
      <c r="C586" s="53" t="s">
        <v>40</v>
      </c>
      <c r="D586" s="53" t="s">
        <v>54</v>
      </c>
      <c r="E586" s="53" t="s">
        <v>18194</v>
      </c>
      <c r="F586" s="59">
        <v>100.531411653056</v>
      </c>
      <c r="G586" s="59">
        <v>89.391454162064207</v>
      </c>
      <c r="H586" s="59">
        <v>81.592430418632503</v>
      </c>
      <c r="I586" s="59">
        <v>96.648928936155997</v>
      </c>
      <c r="J586" s="59">
        <v>94.448146173251203</v>
      </c>
      <c r="K586" s="59">
        <v>96.025187556900505</v>
      </c>
      <c r="L586" s="59">
        <v>108.78989977614999</v>
      </c>
      <c r="M586" s="60">
        <v>0.44776467694012301</v>
      </c>
      <c r="N586" s="60">
        <v>0.47164007393678897</v>
      </c>
      <c r="O586" s="60">
        <v>0.44735558559619898</v>
      </c>
      <c r="P586" s="60">
        <v>0.42888169428829898</v>
      </c>
      <c r="Q586" s="60">
        <v>0.40148358916705601</v>
      </c>
      <c r="R586" s="60">
        <v>0.40655625554269098</v>
      </c>
      <c r="S586" s="60">
        <v>0.33729724704512898</v>
      </c>
    </row>
    <row r="587" spans="1:19" x14ac:dyDescent="0.3">
      <c r="A587" s="61" t="s">
        <v>10051</v>
      </c>
      <c r="B587" s="61" t="s">
        <v>10052</v>
      </c>
      <c r="C587" s="53" t="s">
        <v>40</v>
      </c>
      <c r="D587" s="53" t="s">
        <v>54</v>
      </c>
      <c r="E587" s="53" t="s">
        <v>18194</v>
      </c>
      <c r="F587" s="59">
        <v>88.671741817321603</v>
      </c>
      <c r="G587" s="59">
        <v>93.815390181970002</v>
      </c>
      <c r="H587" s="59">
        <v>91.244936803189105</v>
      </c>
      <c r="I587" s="59">
        <v>93.182640286957906</v>
      </c>
      <c r="J587" s="59">
        <v>95.206413946378802</v>
      </c>
      <c r="K587" s="59">
        <v>102.41794775043699</v>
      </c>
      <c r="L587" s="59">
        <v>109.700268694805</v>
      </c>
      <c r="M587" s="60">
        <v>0.53571528727228201</v>
      </c>
      <c r="N587" s="60">
        <v>0.54836790697175497</v>
      </c>
      <c r="O587" s="60">
        <v>0.52376855835535896</v>
      </c>
      <c r="P587" s="60">
        <v>0.51942427206513297</v>
      </c>
      <c r="Q587" s="60">
        <v>0.49896430973103201</v>
      </c>
      <c r="R587" s="60">
        <v>0.49663554641556301</v>
      </c>
      <c r="S587" s="60">
        <v>0.43662704205751401</v>
      </c>
    </row>
    <row r="588" spans="1:19" x14ac:dyDescent="0.3">
      <c r="A588" s="61" t="s">
        <v>1214</v>
      </c>
      <c r="B588" s="61" t="s">
        <v>1215</v>
      </c>
      <c r="C588" s="53" t="s">
        <v>50</v>
      </c>
      <c r="D588" s="53" t="s">
        <v>54</v>
      </c>
      <c r="E588" s="53" t="s">
        <v>18193</v>
      </c>
      <c r="F588" s="59">
        <v>91.859821641526395</v>
      </c>
      <c r="G588" s="59">
        <v>99.022352857717195</v>
      </c>
      <c r="H588" s="59">
        <v>107.58903971183101</v>
      </c>
      <c r="I588" s="59">
        <v>105.445386370088</v>
      </c>
      <c r="J588" s="59">
        <v>101.79375060983701</v>
      </c>
      <c r="K588" s="59">
        <v>97.870469861670699</v>
      </c>
      <c r="L588" s="59">
        <v>106.12339084537</v>
      </c>
      <c r="M588" s="60">
        <v>0.68317390791396204</v>
      </c>
      <c r="N588" s="60">
        <v>0.71486965391210699</v>
      </c>
      <c r="O588" s="60">
        <v>0.67821229213963197</v>
      </c>
      <c r="P588" s="60">
        <v>0.65744043390071005</v>
      </c>
      <c r="Q588" s="60">
        <v>0.62520500756758401</v>
      </c>
      <c r="R588" s="60">
        <v>0.62891441195905695</v>
      </c>
      <c r="S588" s="60">
        <v>0.55170361427800296</v>
      </c>
    </row>
    <row r="589" spans="1:19" x14ac:dyDescent="0.3">
      <c r="A589" s="61" t="s">
        <v>8498</v>
      </c>
      <c r="B589" s="61" t="s">
        <v>8499</v>
      </c>
      <c r="C589" s="53" t="s">
        <v>40</v>
      </c>
      <c r="D589" s="53" t="s">
        <v>74</v>
      </c>
      <c r="E589" s="53" t="s">
        <v>18194</v>
      </c>
      <c r="F589" s="59">
        <v>90.984731656064895</v>
      </c>
      <c r="G589" s="59">
        <v>84.755495099255697</v>
      </c>
      <c r="H589" s="59">
        <v>87.996457512966799</v>
      </c>
      <c r="I589" s="59">
        <v>91.552316268558101</v>
      </c>
      <c r="J589" s="59"/>
      <c r="K589" s="59">
        <v>97.443509578191694</v>
      </c>
      <c r="L589" s="59"/>
      <c r="M589" s="60">
        <v>0.338015457354852</v>
      </c>
      <c r="N589" s="60">
        <v>0.36521922189466199</v>
      </c>
      <c r="O589" s="60">
        <v>0.34002970491260898</v>
      </c>
      <c r="P589" s="60">
        <v>0.31959772089645799</v>
      </c>
      <c r="Q589" s="60">
        <v>0.29455343466328299</v>
      </c>
      <c r="R589" s="60">
        <v>0.30078196987613898</v>
      </c>
      <c r="S589" s="60">
        <v>0.25606794860340698</v>
      </c>
    </row>
    <row r="590" spans="1:19" x14ac:dyDescent="0.3">
      <c r="A590" s="61" t="s">
        <v>2885</v>
      </c>
      <c r="B590" s="61" t="s">
        <v>2886</v>
      </c>
      <c r="C590" s="53" t="s">
        <v>40</v>
      </c>
      <c r="D590" s="53" t="s">
        <v>74</v>
      </c>
      <c r="E590" s="53" t="s">
        <v>18193</v>
      </c>
      <c r="F590" s="59">
        <v>104.134566895276</v>
      </c>
      <c r="G590" s="59">
        <v>96.251421279018899</v>
      </c>
      <c r="H590" s="59">
        <v>93.295519025197393</v>
      </c>
      <c r="I590" s="59">
        <v>88.270669561680407</v>
      </c>
      <c r="J590" s="59">
        <v>87.841824342539795</v>
      </c>
      <c r="K590" s="59">
        <v>98.646362049396998</v>
      </c>
      <c r="L590" s="59">
        <v>99.775573239771802</v>
      </c>
      <c r="M590" s="60">
        <v>0.66942100550337702</v>
      </c>
      <c r="N590" s="60">
        <v>0.70492064840757296</v>
      </c>
      <c r="O590" s="60">
        <v>0.672573691628084</v>
      </c>
      <c r="P590" s="60">
        <v>0.648905769674472</v>
      </c>
      <c r="Q590" s="60">
        <v>0.61923048829965699</v>
      </c>
      <c r="R590" s="60">
        <v>0.62531115707431695</v>
      </c>
      <c r="S590" s="60">
        <v>0.56769958345621996</v>
      </c>
    </row>
    <row r="591" spans="1:19" x14ac:dyDescent="0.3">
      <c r="A591" s="61" t="s">
        <v>2887</v>
      </c>
      <c r="B591" s="61" t="s">
        <v>2888</v>
      </c>
      <c r="C591" s="53" t="s">
        <v>40</v>
      </c>
      <c r="D591" s="53" t="s">
        <v>74</v>
      </c>
      <c r="E591" s="53" t="s">
        <v>18193</v>
      </c>
      <c r="F591" s="59">
        <v>109.237192121009</v>
      </c>
      <c r="G591" s="59">
        <v>107.055956544477</v>
      </c>
      <c r="H591" s="59">
        <v>91.323155082910802</v>
      </c>
      <c r="I591" s="59">
        <v>89.286496134793595</v>
      </c>
      <c r="J591" s="59">
        <v>90.854356321722904</v>
      </c>
      <c r="K591" s="59">
        <v>99.678121962919604</v>
      </c>
      <c r="L591" s="59">
        <v>100.617652630316</v>
      </c>
      <c r="M591" s="60">
        <v>0.67336382676018403</v>
      </c>
      <c r="N591" s="60">
        <v>0.70689183577965897</v>
      </c>
      <c r="O591" s="60">
        <v>0.67676136910849705</v>
      </c>
      <c r="P591" s="60">
        <v>0.65106823918202705</v>
      </c>
      <c r="Q591" s="60">
        <v>0.62106598584406703</v>
      </c>
      <c r="R591" s="60">
        <v>0.629193082235881</v>
      </c>
      <c r="S591" s="60">
        <v>0.56982750843830399</v>
      </c>
    </row>
    <row r="592" spans="1:19" x14ac:dyDescent="0.3">
      <c r="A592" s="61" t="s">
        <v>2893</v>
      </c>
      <c r="B592" s="61" t="s">
        <v>2894</v>
      </c>
      <c r="C592" s="53" t="s">
        <v>50</v>
      </c>
      <c r="D592" s="53" t="s">
        <v>74</v>
      </c>
      <c r="E592" s="53" t="s">
        <v>18193</v>
      </c>
      <c r="F592" s="59">
        <v>105.204520635411</v>
      </c>
      <c r="G592" s="59">
        <v>98.896252694999305</v>
      </c>
      <c r="H592" s="59">
        <v>90.649978611688795</v>
      </c>
      <c r="I592" s="59">
        <v>89.320634881754003</v>
      </c>
      <c r="J592" s="59">
        <v>88.030469535200098</v>
      </c>
      <c r="K592" s="59">
        <v>103.081188973907</v>
      </c>
      <c r="L592" s="59">
        <v>99.473757690409101</v>
      </c>
      <c r="M592" s="60">
        <v>0.66940080126823898</v>
      </c>
      <c r="N592" s="60">
        <v>0.70490301870895</v>
      </c>
      <c r="O592" s="60">
        <v>0.672551495405046</v>
      </c>
      <c r="P592" s="60">
        <v>0.64888835991270299</v>
      </c>
      <c r="Q592" s="60">
        <v>0.61920600967154604</v>
      </c>
      <c r="R592" s="60">
        <v>0.62528730675117505</v>
      </c>
      <c r="S592" s="60">
        <v>0.56767530407981703</v>
      </c>
    </row>
    <row r="593" spans="1:19" x14ac:dyDescent="0.3">
      <c r="A593" s="61" t="s">
        <v>2895</v>
      </c>
      <c r="B593" s="61" t="s">
        <v>2896</v>
      </c>
      <c r="C593" s="53" t="s">
        <v>50</v>
      </c>
      <c r="D593" s="53" t="s">
        <v>74</v>
      </c>
      <c r="E593" s="53" t="s">
        <v>18193</v>
      </c>
      <c r="F593" s="59">
        <v>107.913213120774</v>
      </c>
      <c r="G593" s="59">
        <v>96.418730258752106</v>
      </c>
      <c r="H593" s="59">
        <v>86.498395905162994</v>
      </c>
      <c r="I593" s="59">
        <v>89.320634881754003</v>
      </c>
      <c r="J593" s="59">
        <v>88.030469535200098</v>
      </c>
      <c r="K593" s="59">
        <v>98.917299973404099</v>
      </c>
      <c r="L593" s="59">
        <v>103.510884580283</v>
      </c>
      <c r="M593" s="60">
        <v>0.66940080126823898</v>
      </c>
      <c r="N593" s="60">
        <v>0.70490301870895</v>
      </c>
      <c r="O593" s="60">
        <v>0.672551495405046</v>
      </c>
      <c r="P593" s="60">
        <v>0.64888835991270299</v>
      </c>
      <c r="Q593" s="60">
        <v>0.61920600967154604</v>
      </c>
      <c r="R593" s="60">
        <v>0.62528730675117505</v>
      </c>
      <c r="S593" s="60">
        <v>0.56767530407981703</v>
      </c>
    </row>
    <row r="594" spans="1:19" x14ac:dyDescent="0.3">
      <c r="A594" s="61" t="s">
        <v>2891</v>
      </c>
      <c r="B594" s="61" t="s">
        <v>2892</v>
      </c>
      <c r="C594" s="53" t="s">
        <v>50</v>
      </c>
      <c r="D594" s="53" t="s">
        <v>74</v>
      </c>
      <c r="E594" s="53" t="s">
        <v>18193</v>
      </c>
      <c r="F594" s="59">
        <v>105.204520635411</v>
      </c>
      <c r="G594" s="59">
        <v>105.090062070759</v>
      </c>
      <c r="H594" s="59">
        <v>89.819684764275195</v>
      </c>
      <c r="I594" s="59">
        <v>89.320634881754003</v>
      </c>
      <c r="J594" s="59">
        <v>88.030469535200098</v>
      </c>
      <c r="K594" s="59">
        <v>103.081188973907</v>
      </c>
      <c r="L594" s="59">
        <v>107.548003098949</v>
      </c>
      <c r="M594" s="60">
        <v>0.66940080126823898</v>
      </c>
      <c r="N594" s="60">
        <v>0.70490301870895</v>
      </c>
      <c r="O594" s="60">
        <v>0.672551495405046</v>
      </c>
      <c r="P594" s="60">
        <v>0.64888835991270299</v>
      </c>
      <c r="Q594" s="60">
        <v>0.61920600967154604</v>
      </c>
      <c r="R594" s="60">
        <v>0.62528730675117505</v>
      </c>
      <c r="S594" s="60">
        <v>0.56767530407981703</v>
      </c>
    </row>
    <row r="595" spans="1:19" x14ac:dyDescent="0.3">
      <c r="A595" s="61" t="s">
        <v>2889</v>
      </c>
      <c r="B595" s="61" t="s">
        <v>2890</v>
      </c>
      <c r="C595" s="53" t="s">
        <v>40</v>
      </c>
      <c r="D595" s="53" t="s">
        <v>74</v>
      </c>
      <c r="E595" s="53" t="s">
        <v>18193</v>
      </c>
      <c r="F595" s="59">
        <v>104.134566895276</v>
      </c>
      <c r="G595" s="59">
        <v>95.012663346037002</v>
      </c>
      <c r="H595" s="59">
        <v>94.125850695763603</v>
      </c>
      <c r="I595" s="59">
        <v>88.270669561680407</v>
      </c>
      <c r="J595" s="59">
        <v>87.841824342539795</v>
      </c>
      <c r="K595" s="59">
        <v>100.725184841163</v>
      </c>
      <c r="L595" s="59">
        <v>99.775573239771802</v>
      </c>
      <c r="M595" s="60">
        <v>0.66942100550337702</v>
      </c>
      <c r="N595" s="60">
        <v>0.70492064840757296</v>
      </c>
      <c r="O595" s="60">
        <v>0.672573691628084</v>
      </c>
      <c r="P595" s="60">
        <v>0.648905769674472</v>
      </c>
      <c r="Q595" s="60">
        <v>0.61923048829965699</v>
      </c>
      <c r="R595" s="60">
        <v>0.62531115707431695</v>
      </c>
      <c r="S595" s="60">
        <v>0.56769958345621996</v>
      </c>
    </row>
    <row r="596" spans="1:19" x14ac:dyDescent="0.3">
      <c r="A596" s="61" t="s">
        <v>9271</v>
      </c>
      <c r="B596" s="61" t="s">
        <v>9272</v>
      </c>
      <c r="C596" s="53" t="s">
        <v>50</v>
      </c>
      <c r="D596" s="53" t="s">
        <v>74</v>
      </c>
      <c r="E596" s="53" t="s">
        <v>18194</v>
      </c>
      <c r="F596" s="59">
        <v>98.661188224989601</v>
      </c>
      <c r="G596" s="59">
        <v>90.267897106222406</v>
      </c>
      <c r="H596" s="59">
        <v>87.375060937750106</v>
      </c>
      <c r="I596" s="59">
        <v>87.446980819782098</v>
      </c>
      <c r="J596" s="59">
        <v>91.517920250881104</v>
      </c>
      <c r="K596" s="59">
        <v>94.408073763274004</v>
      </c>
      <c r="L596" s="59">
        <v>97.029523876726998</v>
      </c>
      <c r="M596" s="60">
        <v>0.56023472902012394</v>
      </c>
      <c r="N596" s="60">
        <v>0.57332894896425701</v>
      </c>
      <c r="O596" s="60">
        <v>0.55316748256680304</v>
      </c>
      <c r="P596" s="60">
        <v>0.54515248653069703</v>
      </c>
      <c r="Q596" s="60">
        <v>0.52563033016023897</v>
      </c>
      <c r="R596" s="60">
        <v>0.52590741558975995</v>
      </c>
      <c r="S596" s="60">
        <v>0.46650134796760101</v>
      </c>
    </row>
    <row r="597" spans="1:19" x14ac:dyDescent="0.3">
      <c r="A597" s="61" t="s">
        <v>9267</v>
      </c>
      <c r="B597" s="61" t="s">
        <v>9268</v>
      </c>
      <c r="C597" s="53" t="s">
        <v>40</v>
      </c>
      <c r="D597" s="53" t="s">
        <v>74</v>
      </c>
      <c r="E597" s="53" t="s">
        <v>18194</v>
      </c>
      <c r="F597" s="59">
        <v>98.661188224989601</v>
      </c>
      <c r="G597" s="59">
        <v>90.267897106222406</v>
      </c>
      <c r="H597" s="59">
        <v>87.375060937750106</v>
      </c>
      <c r="I597" s="59">
        <v>87.446980819782098</v>
      </c>
      <c r="J597" s="59">
        <v>91.517920250881104</v>
      </c>
      <c r="K597" s="59">
        <v>94.408073763274004</v>
      </c>
      <c r="L597" s="59">
        <v>97.029523876726998</v>
      </c>
      <c r="M597" s="60">
        <v>0.56023472902012394</v>
      </c>
      <c r="N597" s="60">
        <v>0.57332894896425701</v>
      </c>
      <c r="O597" s="60">
        <v>0.55316748256680304</v>
      </c>
      <c r="P597" s="60">
        <v>0.54515248653069703</v>
      </c>
      <c r="Q597" s="60">
        <v>0.52563033016023897</v>
      </c>
      <c r="R597" s="60">
        <v>0.52590741558975995</v>
      </c>
      <c r="S597" s="60">
        <v>0.46650134796760101</v>
      </c>
    </row>
    <row r="598" spans="1:19" x14ac:dyDescent="0.3">
      <c r="A598" s="61" t="s">
        <v>360</v>
      </c>
      <c r="B598" s="61" t="s">
        <v>361</v>
      </c>
      <c r="C598" s="53" t="s">
        <v>40</v>
      </c>
      <c r="D598" s="53" t="s">
        <v>74</v>
      </c>
      <c r="E598" s="53" t="s">
        <v>18193</v>
      </c>
      <c r="F598" s="59">
        <v>114.69204458871</v>
      </c>
      <c r="G598" s="59">
        <v>100.28649508032601</v>
      </c>
      <c r="H598" s="59">
        <v>97.446401625167198</v>
      </c>
      <c r="I598" s="59">
        <v>105.28401477215399</v>
      </c>
      <c r="J598" s="59">
        <v>105.03980883288899</v>
      </c>
      <c r="K598" s="59">
        <v>98.933954818493604</v>
      </c>
      <c r="L598" s="59">
        <v>97.853250787951694</v>
      </c>
      <c r="M598" s="60">
        <v>0.643849022762776</v>
      </c>
      <c r="N598" s="60">
        <v>0.63871992950146295</v>
      </c>
      <c r="O598" s="60">
        <v>0.58848904650205502</v>
      </c>
      <c r="P598" s="60">
        <v>0.61764714387261299</v>
      </c>
      <c r="Q598" s="60">
        <v>0.58486912225730903</v>
      </c>
      <c r="R598" s="60">
        <v>0.56641586125542398</v>
      </c>
      <c r="S598" s="60">
        <v>0.44321936270935097</v>
      </c>
    </row>
    <row r="599" spans="1:19" x14ac:dyDescent="0.3">
      <c r="A599" s="61" t="s">
        <v>362</v>
      </c>
      <c r="B599" s="61" t="s">
        <v>363</v>
      </c>
      <c r="C599" s="53" t="s">
        <v>50</v>
      </c>
      <c r="D599" s="53" t="s">
        <v>74</v>
      </c>
      <c r="E599" s="53" t="s">
        <v>18193</v>
      </c>
      <c r="F599" s="59">
        <v>118.022282432048</v>
      </c>
      <c r="G599" s="59">
        <v>101.83212138115</v>
      </c>
      <c r="H599" s="59">
        <v>102.806982873447</v>
      </c>
      <c r="I599" s="59">
        <v>102.328353328539</v>
      </c>
      <c r="J599" s="59">
        <v>104.125248831327</v>
      </c>
      <c r="K599" s="59">
        <v>88.892935041893907</v>
      </c>
      <c r="L599" s="59">
        <v>99.352366796713198</v>
      </c>
      <c r="M599" s="60">
        <v>0.73149524173812996</v>
      </c>
      <c r="N599" s="60">
        <v>0.76279843408860504</v>
      </c>
      <c r="O599" s="60">
        <v>0.73150088157870996</v>
      </c>
      <c r="P599" s="60">
        <v>0.70699954866000203</v>
      </c>
      <c r="Q599" s="60">
        <v>0.67528714640676302</v>
      </c>
      <c r="R599" s="60">
        <v>0.68260916085774104</v>
      </c>
      <c r="S599" s="60">
        <v>0.61125637961242596</v>
      </c>
    </row>
    <row r="600" spans="1:19" x14ac:dyDescent="0.3">
      <c r="A600" s="61" t="s">
        <v>9275</v>
      </c>
      <c r="B600" s="61" t="s">
        <v>9276</v>
      </c>
      <c r="C600" s="53" t="s">
        <v>50</v>
      </c>
      <c r="D600" s="53" t="s">
        <v>74</v>
      </c>
      <c r="E600" s="53" t="s">
        <v>18194</v>
      </c>
      <c r="F600" s="59">
        <v>115.545986739144</v>
      </c>
      <c r="G600" s="59">
        <v>106.762823353925</v>
      </c>
      <c r="H600" s="59">
        <v>102.449894489089</v>
      </c>
      <c r="I600" s="59">
        <v>108.831008310019</v>
      </c>
      <c r="J600" s="59">
        <v>106.42093873024</v>
      </c>
      <c r="K600" s="59">
        <v>95.004987997814595</v>
      </c>
      <c r="L600" s="59">
        <v>97.853250787951694</v>
      </c>
      <c r="M600" s="60">
        <v>0.53748460273799403</v>
      </c>
      <c r="N600" s="60">
        <v>0.55384266423454398</v>
      </c>
      <c r="O600" s="60">
        <v>0.53224065527144804</v>
      </c>
      <c r="P600" s="60">
        <v>0.52147400111272402</v>
      </c>
      <c r="Q600" s="60">
        <v>0.49956731852229502</v>
      </c>
      <c r="R600" s="60">
        <v>0.50117689809496302</v>
      </c>
      <c r="S600" s="60">
        <v>0.44321936270935097</v>
      </c>
    </row>
    <row r="601" spans="1:19" x14ac:dyDescent="0.3">
      <c r="A601" s="61" t="s">
        <v>358</v>
      </c>
      <c r="B601" s="61" t="s">
        <v>359</v>
      </c>
      <c r="C601" s="53" t="s">
        <v>40</v>
      </c>
      <c r="D601" s="53" t="s">
        <v>74</v>
      </c>
      <c r="E601" s="53" t="s">
        <v>18193</v>
      </c>
      <c r="F601" s="59">
        <v>120.149354836824</v>
      </c>
      <c r="G601" s="59">
        <v>111.611002568136</v>
      </c>
      <c r="H601" s="59">
        <v>98.182535112240103</v>
      </c>
      <c r="I601" s="59">
        <v>101.758242617535</v>
      </c>
      <c r="J601" s="59">
        <v>100.90548221762801</v>
      </c>
      <c r="K601" s="59">
        <v>100.086249027836</v>
      </c>
      <c r="L601" s="59">
        <v>98.030636694952307</v>
      </c>
      <c r="M601" s="60">
        <v>0.71346631645291003</v>
      </c>
      <c r="N601" s="60">
        <v>0.74734195778430901</v>
      </c>
      <c r="O601" s="60">
        <v>0.71444855032603005</v>
      </c>
      <c r="P601" s="60">
        <v>0.68723047848904095</v>
      </c>
      <c r="Q601" s="60">
        <v>0.65334013108548605</v>
      </c>
      <c r="R601" s="60">
        <v>0.66166174551379697</v>
      </c>
      <c r="S601" s="60">
        <v>0.57610199449534705</v>
      </c>
    </row>
    <row r="602" spans="1:19" x14ac:dyDescent="0.3">
      <c r="A602" s="61" t="s">
        <v>9269</v>
      </c>
      <c r="B602" s="61" t="s">
        <v>9270</v>
      </c>
      <c r="C602" s="53" t="s">
        <v>50</v>
      </c>
      <c r="D602" s="53" t="s">
        <v>74</v>
      </c>
      <c r="E602" s="53" t="s">
        <v>18194</v>
      </c>
      <c r="F602" s="59">
        <v>98.661188224989601</v>
      </c>
      <c r="G602" s="59">
        <v>90.267897106222406</v>
      </c>
      <c r="H602" s="59">
        <v>87.375060937750106</v>
      </c>
      <c r="I602" s="59">
        <v>87.446980819782098</v>
      </c>
      <c r="J602" s="59">
        <v>91.517920250881104</v>
      </c>
      <c r="K602" s="59">
        <v>94.408073763274004</v>
      </c>
      <c r="L602" s="59">
        <v>97.029523876726998</v>
      </c>
      <c r="M602" s="60">
        <v>0.56023472902012394</v>
      </c>
      <c r="N602" s="60">
        <v>0.57332894896425701</v>
      </c>
      <c r="O602" s="60">
        <v>0.55316748256680304</v>
      </c>
      <c r="P602" s="60">
        <v>0.54515248653069703</v>
      </c>
      <c r="Q602" s="60">
        <v>0.52563033016023897</v>
      </c>
      <c r="R602" s="60">
        <v>0.52590741558975995</v>
      </c>
      <c r="S602" s="60">
        <v>0.46650134796760101</v>
      </c>
    </row>
    <row r="603" spans="1:19" x14ac:dyDescent="0.3">
      <c r="A603" s="61" t="s">
        <v>9273</v>
      </c>
      <c r="B603" s="61" t="s">
        <v>9274</v>
      </c>
      <c r="C603" s="53" t="s">
        <v>50</v>
      </c>
      <c r="D603" s="53" t="s">
        <v>74</v>
      </c>
      <c r="E603" s="53" t="s">
        <v>18194</v>
      </c>
      <c r="F603" s="59">
        <v>98.661188224989601</v>
      </c>
      <c r="G603" s="59">
        <v>90.267897106222406</v>
      </c>
      <c r="H603" s="59">
        <v>87.375060937750106</v>
      </c>
      <c r="I603" s="59">
        <v>87.446980819782098</v>
      </c>
      <c r="J603" s="59">
        <v>91.517920250881104</v>
      </c>
      <c r="K603" s="59">
        <v>94.408073763274004</v>
      </c>
      <c r="L603" s="59">
        <v>97.029523876726998</v>
      </c>
      <c r="M603" s="60">
        <v>0.56023472902012394</v>
      </c>
      <c r="N603" s="60">
        <v>0.57332894896425701</v>
      </c>
      <c r="O603" s="60">
        <v>0.55316748256680304</v>
      </c>
      <c r="P603" s="60">
        <v>0.54515248653069703</v>
      </c>
      <c r="Q603" s="60">
        <v>0.52563033016023897</v>
      </c>
      <c r="R603" s="60">
        <v>0.52590741558975995</v>
      </c>
      <c r="S603" s="60">
        <v>0.46650134796760101</v>
      </c>
    </row>
    <row r="604" spans="1:19" x14ac:dyDescent="0.3">
      <c r="A604" s="61" t="s">
        <v>356</v>
      </c>
      <c r="B604" s="61" t="s">
        <v>357</v>
      </c>
      <c r="C604" s="53" t="s">
        <v>50</v>
      </c>
      <c r="D604" s="53" t="s">
        <v>74</v>
      </c>
      <c r="E604" s="53" t="s">
        <v>18193</v>
      </c>
      <c r="F604" s="59">
        <v>96.463899764658905</v>
      </c>
      <c r="G604" s="59">
        <v>88.066326569631499</v>
      </c>
      <c r="H604" s="59">
        <v>84.516992229388293</v>
      </c>
      <c r="I604" s="59">
        <v>83.602665203310593</v>
      </c>
      <c r="J604" s="59">
        <v>93.330352224426505</v>
      </c>
      <c r="K604" s="59">
        <v>92.638010586756593</v>
      </c>
      <c r="L604" s="59">
        <v>98.793504920764406</v>
      </c>
      <c r="M604" s="60">
        <v>0.754958798650333</v>
      </c>
      <c r="N604" s="60">
        <v>0.78350053047552903</v>
      </c>
      <c r="O604" s="60">
        <v>0.75515319439224804</v>
      </c>
      <c r="P604" s="60">
        <v>0.73070209006089004</v>
      </c>
      <c r="Q604" s="60">
        <v>0.69942848730222196</v>
      </c>
      <c r="R604" s="60">
        <v>0.707482258784909</v>
      </c>
      <c r="S604" s="60">
        <v>0.61022410502549396</v>
      </c>
    </row>
    <row r="605" spans="1:19" x14ac:dyDescent="0.3">
      <c r="A605" s="61" t="s">
        <v>2307</v>
      </c>
      <c r="B605" s="61" t="s">
        <v>2308</v>
      </c>
      <c r="C605" s="53" t="s">
        <v>50</v>
      </c>
      <c r="D605" s="53" t="s">
        <v>74</v>
      </c>
      <c r="E605" s="53" t="s">
        <v>18193</v>
      </c>
      <c r="F605" s="59">
        <v>103.340103030855</v>
      </c>
      <c r="G605" s="59">
        <v>117.249882529112</v>
      </c>
      <c r="H605" s="59">
        <v>101.543992159488</v>
      </c>
      <c r="I605" s="59">
        <v>107.683844600417</v>
      </c>
      <c r="J605" s="59">
        <v>99.141632775536195</v>
      </c>
      <c r="K605" s="59">
        <v>107.790307724103</v>
      </c>
      <c r="L605" s="59">
        <v>94.202176127643696</v>
      </c>
      <c r="M605" s="60">
        <v>0.54279465872461397</v>
      </c>
      <c r="N605" s="60">
        <v>0.59535250814426799</v>
      </c>
      <c r="O605" s="60">
        <v>0.54939331407342895</v>
      </c>
      <c r="P605" s="60">
        <v>0.50641440343140198</v>
      </c>
      <c r="Q605" s="60">
        <v>0.462527264080897</v>
      </c>
      <c r="R605" s="60">
        <v>0.47767806128045698</v>
      </c>
      <c r="S605" s="60">
        <v>0.40141615138261599</v>
      </c>
    </row>
    <row r="606" spans="1:19" x14ac:dyDescent="0.3">
      <c r="A606" s="61" t="s">
        <v>332</v>
      </c>
      <c r="B606" s="61" t="s">
        <v>333</v>
      </c>
      <c r="C606" s="53" t="s">
        <v>40</v>
      </c>
      <c r="D606" s="53" t="s">
        <v>74</v>
      </c>
      <c r="E606" s="53" t="s">
        <v>18193</v>
      </c>
      <c r="F606" s="59">
        <v>115.27503010286</v>
      </c>
      <c r="G606" s="59">
        <v>122.350032108842</v>
      </c>
      <c r="H606" s="59">
        <v>106.97762844891901</v>
      </c>
      <c r="I606" s="59">
        <v>115.936481021959</v>
      </c>
      <c r="J606" s="59">
        <v>119.352569100064</v>
      </c>
      <c r="K606" s="59">
        <v>105.195012739604</v>
      </c>
      <c r="L606" s="59">
        <v>93.010199756817499</v>
      </c>
      <c r="M606" s="60">
        <v>0.66956240421791502</v>
      </c>
      <c r="N606" s="60">
        <v>0.70273451348217497</v>
      </c>
      <c r="O606" s="60">
        <v>0.67320849191905996</v>
      </c>
      <c r="P606" s="60">
        <v>0.64586427062614304</v>
      </c>
      <c r="Q606" s="60">
        <v>0.61549985640670601</v>
      </c>
      <c r="R606" s="60">
        <v>0.62526822541709604</v>
      </c>
      <c r="S606" s="60">
        <v>0.56026915721758197</v>
      </c>
    </row>
    <row r="607" spans="1:19" x14ac:dyDescent="0.3">
      <c r="A607" s="61" t="s">
        <v>340</v>
      </c>
      <c r="B607" s="61" t="s">
        <v>341</v>
      </c>
      <c r="C607" s="53" t="s">
        <v>50</v>
      </c>
      <c r="D607" s="53" t="s">
        <v>74</v>
      </c>
      <c r="E607" s="53" t="s">
        <v>18193</v>
      </c>
      <c r="F607" s="59">
        <v>115.445763915604</v>
      </c>
      <c r="G607" s="59">
        <v>112.699829920779</v>
      </c>
      <c r="H607" s="59">
        <v>117.142109028017</v>
      </c>
      <c r="I607" s="59">
        <v>112.435811822933</v>
      </c>
      <c r="J607" s="59">
        <v>124.375965210168</v>
      </c>
      <c r="K607" s="59">
        <v>103.076843234637</v>
      </c>
      <c r="L607" s="59">
        <v>96.773309090180007</v>
      </c>
      <c r="M607" s="60">
        <v>0.66857552509011398</v>
      </c>
      <c r="N607" s="60">
        <v>0.70183316397875795</v>
      </c>
      <c r="O607" s="60">
        <v>0.67216562238448696</v>
      </c>
      <c r="P607" s="60">
        <v>0.64500581407332602</v>
      </c>
      <c r="Q607" s="60">
        <v>0.61470393200698004</v>
      </c>
      <c r="R607" s="60">
        <v>0.62429859022408396</v>
      </c>
      <c r="S607" s="60">
        <v>0.55950382635110496</v>
      </c>
    </row>
    <row r="608" spans="1:19" x14ac:dyDescent="0.3">
      <c r="A608" s="61" t="s">
        <v>338</v>
      </c>
      <c r="B608" s="61" t="s">
        <v>339</v>
      </c>
      <c r="C608" s="53" t="s">
        <v>50</v>
      </c>
      <c r="D608" s="53" t="s">
        <v>74</v>
      </c>
      <c r="E608" s="53" t="s">
        <v>18193</v>
      </c>
      <c r="F608" s="59">
        <v>106.716765615342</v>
      </c>
      <c r="G608" s="59">
        <v>104.39610874595699</v>
      </c>
      <c r="H608" s="59">
        <v>113.266143634999</v>
      </c>
      <c r="I608" s="59">
        <v>108.08278751573501</v>
      </c>
      <c r="J608" s="59">
        <v>127.816894062015</v>
      </c>
      <c r="K608" s="59">
        <v>115.34942879194401</v>
      </c>
      <c r="L608" s="59">
        <v>90.875625314813405</v>
      </c>
      <c r="M608" s="60">
        <v>0.66857552509011398</v>
      </c>
      <c r="N608" s="60">
        <v>0.70183983257318405</v>
      </c>
      <c r="O608" s="60">
        <v>0.67217117738091003</v>
      </c>
      <c r="P608" s="60">
        <v>0.64499576205917597</v>
      </c>
      <c r="Q608" s="60">
        <v>0.61468741862871101</v>
      </c>
      <c r="R608" s="60">
        <v>0.62429380758157504</v>
      </c>
      <c r="S608" s="60">
        <v>0.55951209345618902</v>
      </c>
    </row>
    <row r="609" spans="1:19" x14ac:dyDescent="0.3">
      <c r="A609" s="61" t="s">
        <v>344</v>
      </c>
      <c r="B609" s="61" t="s">
        <v>345</v>
      </c>
      <c r="C609" s="53" t="s">
        <v>50</v>
      </c>
      <c r="D609" s="53" t="s">
        <v>74</v>
      </c>
      <c r="E609" s="53" t="s">
        <v>18193</v>
      </c>
      <c r="F609" s="59">
        <v>112.858376547997</v>
      </c>
      <c r="G609" s="59">
        <v>110.445302900588</v>
      </c>
      <c r="H609" s="59">
        <v>102.402766840862</v>
      </c>
      <c r="I609" s="59">
        <v>108.054184781795</v>
      </c>
      <c r="J609" s="59">
        <v>120.774526276256</v>
      </c>
      <c r="K609" s="59">
        <v>104.627721769978</v>
      </c>
      <c r="L609" s="59">
        <v>89.208164304174602</v>
      </c>
      <c r="M609" s="60">
        <v>0.72045481042644699</v>
      </c>
      <c r="N609" s="60">
        <v>0.75321625514080803</v>
      </c>
      <c r="O609" s="60">
        <v>0.72405906811082799</v>
      </c>
      <c r="P609" s="60">
        <v>0.69638896959180296</v>
      </c>
      <c r="Q609" s="60">
        <v>0.66505074360073901</v>
      </c>
      <c r="R609" s="60">
        <v>0.67532725575133501</v>
      </c>
      <c r="S609" s="60">
        <v>0.55010008763860097</v>
      </c>
    </row>
    <row r="610" spans="1:19" x14ac:dyDescent="0.3">
      <c r="A610" s="61" t="s">
        <v>334</v>
      </c>
      <c r="B610" s="61" t="s">
        <v>335</v>
      </c>
      <c r="C610" s="53" t="s">
        <v>40</v>
      </c>
      <c r="D610" s="53" t="s">
        <v>74</v>
      </c>
      <c r="E610" s="53" t="s">
        <v>18193</v>
      </c>
      <c r="F610" s="59">
        <v>113.976393549557</v>
      </c>
      <c r="G610" s="59">
        <v>111.069282707977</v>
      </c>
      <c r="H610" s="59">
        <v>108.17371000580501</v>
      </c>
      <c r="I610" s="59">
        <v>109.300805828767</v>
      </c>
      <c r="J610" s="59">
        <v>120.781668637094</v>
      </c>
      <c r="K610" s="59">
        <v>108.924614471422</v>
      </c>
      <c r="L610" s="59">
        <v>92.913540203278103</v>
      </c>
      <c r="M610" s="60">
        <v>0.73921947177503999</v>
      </c>
      <c r="N610" s="60">
        <v>0.76759289576470002</v>
      </c>
      <c r="O610" s="60">
        <v>0.737843516900753</v>
      </c>
      <c r="P610" s="60">
        <v>0.717649006678308</v>
      </c>
      <c r="Q610" s="60">
        <v>0.68839532565926398</v>
      </c>
      <c r="R610" s="60">
        <v>0.69409148146247202</v>
      </c>
      <c r="S610" s="60">
        <v>0.62439341602737997</v>
      </c>
    </row>
    <row r="611" spans="1:19" x14ac:dyDescent="0.3">
      <c r="A611" s="61" t="s">
        <v>336</v>
      </c>
      <c r="B611" s="61" t="s">
        <v>337</v>
      </c>
      <c r="C611" s="53" t="s">
        <v>40</v>
      </c>
      <c r="D611" s="53" t="s">
        <v>74</v>
      </c>
      <c r="E611" s="53" t="s">
        <v>18193</v>
      </c>
      <c r="F611" s="59">
        <v>116.45727709923401</v>
      </c>
      <c r="G611" s="59">
        <v>116.616408662317</v>
      </c>
      <c r="H611" s="59">
        <v>116.741977895921</v>
      </c>
      <c r="I611" s="59">
        <v>114.94092134708799</v>
      </c>
      <c r="J611" s="59">
        <v>121.587114599104</v>
      </c>
      <c r="K611" s="59">
        <v>104.67816789112899</v>
      </c>
      <c r="L611" s="59">
        <v>91.177435283370599</v>
      </c>
      <c r="M611" s="60">
        <v>0.66854717406636199</v>
      </c>
      <c r="N611" s="60">
        <v>0.70181760343947697</v>
      </c>
      <c r="O611" s="60">
        <v>0.67214340156131602</v>
      </c>
      <c r="P611" s="60">
        <v>0.64496560440709105</v>
      </c>
      <c r="Q611" s="60">
        <v>0.61465851850087105</v>
      </c>
      <c r="R611" s="60">
        <v>0.624260327402823</v>
      </c>
      <c r="S611" s="60">
        <v>0.559468000174142</v>
      </c>
    </row>
    <row r="612" spans="1:19" x14ac:dyDescent="0.3">
      <c r="A612" s="61" t="s">
        <v>342</v>
      </c>
      <c r="B612" s="61" t="s">
        <v>343</v>
      </c>
      <c r="C612" s="53" t="s">
        <v>50</v>
      </c>
      <c r="D612" s="53" t="s">
        <v>74</v>
      </c>
      <c r="E612" s="53" t="s">
        <v>18193</v>
      </c>
      <c r="F612" s="59">
        <v>109.92384135127899</v>
      </c>
      <c r="G612" s="59">
        <v>115.560432726299</v>
      </c>
      <c r="H612" s="59">
        <v>110.07012505753001</v>
      </c>
      <c r="I612" s="59">
        <v>115.616951258936</v>
      </c>
      <c r="J612" s="59">
        <v>127.87248865447999</v>
      </c>
      <c r="K612" s="59">
        <v>103.61916626954201</v>
      </c>
      <c r="L612" s="59">
        <v>94.438411630029506</v>
      </c>
      <c r="M612" s="60">
        <v>0.66748446979846399</v>
      </c>
      <c r="N612" s="60">
        <v>0.701535172685534</v>
      </c>
      <c r="O612" s="60">
        <v>0.67091640195153801</v>
      </c>
      <c r="P612" s="60">
        <v>0.644779578847826</v>
      </c>
      <c r="Q612" s="60">
        <v>0.61464200316150996</v>
      </c>
      <c r="R612" s="60">
        <v>0.623427159005433</v>
      </c>
      <c r="S612" s="60">
        <v>0.55929984811556199</v>
      </c>
    </row>
    <row r="613" spans="1:19" x14ac:dyDescent="0.3">
      <c r="A613" s="61" t="s">
        <v>330</v>
      </c>
      <c r="B613" s="61" t="s">
        <v>331</v>
      </c>
      <c r="C613" s="53" t="s">
        <v>40</v>
      </c>
      <c r="D613" s="53" t="s">
        <v>74</v>
      </c>
      <c r="E613" s="53" t="s">
        <v>18193</v>
      </c>
      <c r="F613" s="59">
        <v>116.45727709923401</v>
      </c>
      <c r="G613" s="59">
        <v>115.377647444194</v>
      </c>
      <c r="H613" s="59">
        <v>114.25102070737501</v>
      </c>
      <c r="I613" s="59">
        <v>112.303583833774</v>
      </c>
      <c r="J613" s="59">
        <v>125.211766205738</v>
      </c>
      <c r="K613" s="59">
        <v>106.75696201706801</v>
      </c>
      <c r="L613" s="59">
        <v>91.177435283370599</v>
      </c>
      <c r="M613" s="60">
        <v>0.66854717406636199</v>
      </c>
      <c r="N613" s="60">
        <v>0.70181760343947697</v>
      </c>
      <c r="O613" s="60">
        <v>0.67214340156131602</v>
      </c>
      <c r="P613" s="60">
        <v>0.64496560440709105</v>
      </c>
      <c r="Q613" s="60">
        <v>0.61465851850087105</v>
      </c>
      <c r="R613" s="60">
        <v>0.624260327402823</v>
      </c>
      <c r="S613" s="60">
        <v>0.559468000174142</v>
      </c>
    </row>
    <row r="614" spans="1:19" x14ac:dyDescent="0.3">
      <c r="A614" s="61" t="s">
        <v>328</v>
      </c>
      <c r="B614" s="61" t="s">
        <v>329</v>
      </c>
      <c r="C614" s="53" t="s">
        <v>40</v>
      </c>
      <c r="D614" s="53" t="s">
        <v>74</v>
      </c>
      <c r="E614" s="53" t="s">
        <v>18193</v>
      </c>
      <c r="F614" s="59">
        <v>116.45727709923401</v>
      </c>
      <c r="G614" s="59">
        <v>114.13888622607</v>
      </c>
      <c r="H614" s="59">
        <v>111.765850461187</v>
      </c>
      <c r="I614" s="59">
        <v>113.624241100855</v>
      </c>
      <c r="J614" s="59">
        <v>119.17068019468201</v>
      </c>
      <c r="K614" s="59">
        <v>119.24242000059699</v>
      </c>
      <c r="L614" s="59">
        <v>93.1960126803218</v>
      </c>
      <c r="M614" s="60">
        <v>0.66854717406636199</v>
      </c>
      <c r="N614" s="60">
        <v>0.70181760343947697</v>
      </c>
      <c r="O614" s="60">
        <v>0.67214340156131602</v>
      </c>
      <c r="P614" s="60">
        <v>0.64496560440709105</v>
      </c>
      <c r="Q614" s="60">
        <v>0.61465851850087105</v>
      </c>
      <c r="R614" s="60">
        <v>0.624260327402823</v>
      </c>
      <c r="S614" s="60">
        <v>0.559468000174142</v>
      </c>
    </row>
    <row r="615" spans="1:19" x14ac:dyDescent="0.3">
      <c r="A615" s="61" t="s">
        <v>2907</v>
      </c>
      <c r="B615" s="61" t="s">
        <v>2908</v>
      </c>
      <c r="C615" s="53" t="s">
        <v>50</v>
      </c>
      <c r="D615" s="53" t="s">
        <v>74</v>
      </c>
      <c r="E615" s="53" t="s">
        <v>18193</v>
      </c>
      <c r="F615" s="59">
        <v>103.742742079976</v>
      </c>
      <c r="G615" s="59">
        <v>124.068095495535</v>
      </c>
      <c r="H615" s="59">
        <v>126.592828893079</v>
      </c>
      <c r="I615" s="59">
        <v>118.82214371703</v>
      </c>
      <c r="J615" s="59">
        <v>119.061083563183</v>
      </c>
      <c r="K615" s="59">
        <v>111.065550375648</v>
      </c>
      <c r="L615" s="59">
        <v>84.306347389739599</v>
      </c>
      <c r="M615" s="60">
        <v>0.71865562414677997</v>
      </c>
      <c r="N615" s="60">
        <v>0.751598032823795</v>
      </c>
      <c r="O615" s="60">
        <v>0.71720343921000496</v>
      </c>
      <c r="P615" s="60">
        <v>0.687154239317876</v>
      </c>
      <c r="Q615" s="60">
        <v>0.65641060014060504</v>
      </c>
      <c r="R615" s="60">
        <v>0.66420844382395094</v>
      </c>
      <c r="S615" s="60">
        <v>0.59658037600023694</v>
      </c>
    </row>
    <row r="616" spans="1:19" x14ac:dyDescent="0.3">
      <c r="A616" s="61" t="s">
        <v>8924</v>
      </c>
      <c r="B616" s="61" t="s">
        <v>8925</v>
      </c>
      <c r="C616" s="53" t="s">
        <v>50</v>
      </c>
      <c r="D616" s="53" t="s">
        <v>74</v>
      </c>
      <c r="E616" s="53" t="s">
        <v>18194</v>
      </c>
      <c r="F616" s="59">
        <v>103.88687724690899</v>
      </c>
      <c r="G616" s="59">
        <v>119.40148606101501</v>
      </c>
      <c r="H616" s="59">
        <v>119.474095505891</v>
      </c>
      <c r="I616" s="59">
        <v>115.923022783409</v>
      </c>
      <c r="J616" s="59">
        <v>116.845986519666</v>
      </c>
      <c r="K616" s="59">
        <v>112.52383829198899</v>
      </c>
      <c r="L616" s="59">
        <v>87.128504989585494</v>
      </c>
      <c r="M616" s="60">
        <v>0.44522533820466598</v>
      </c>
      <c r="N616" s="60">
        <v>0.464562000173395</v>
      </c>
      <c r="O616" s="60">
        <v>0.44550070437095901</v>
      </c>
      <c r="P616" s="60">
        <v>0.42929694042320199</v>
      </c>
      <c r="Q616" s="60">
        <v>0.40961242311677698</v>
      </c>
      <c r="R616" s="60">
        <v>0.41430926134673801</v>
      </c>
      <c r="S616" s="60">
        <v>0.37326848255901002</v>
      </c>
    </row>
    <row r="617" spans="1:19" x14ac:dyDescent="0.3">
      <c r="A617" s="61" t="s">
        <v>740</v>
      </c>
      <c r="B617" s="61" t="s">
        <v>741</v>
      </c>
      <c r="C617" s="53" t="s">
        <v>40</v>
      </c>
      <c r="D617" s="53" t="s">
        <v>74</v>
      </c>
      <c r="E617" s="53" t="s">
        <v>18193</v>
      </c>
      <c r="F617" s="59">
        <v>88.549289735372497</v>
      </c>
      <c r="G617" s="59">
        <v>96.334926294939805</v>
      </c>
      <c r="H617" s="59">
        <v>91.628652687027</v>
      </c>
      <c r="I617" s="59">
        <v>90.706928900912402</v>
      </c>
      <c r="J617" s="59">
        <v>105.038071501874</v>
      </c>
      <c r="K617" s="59">
        <v>99.028683908136998</v>
      </c>
      <c r="L617" s="59">
        <v>94.8576975571319</v>
      </c>
      <c r="M617" s="60">
        <v>0.68985707107683003</v>
      </c>
      <c r="N617" s="60">
        <v>0.73075140103067104</v>
      </c>
      <c r="O617" s="60">
        <v>0.69115174170165405</v>
      </c>
      <c r="P617" s="60">
        <v>0.65981766650338902</v>
      </c>
      <c r="Q617" s="60">
        <v>0.62051341677643002</v>
      </c>
      <c r="R617" s="60">
        <v>0.631452667365899</v>
      </c>
      <c r="S617" s="60">
        <v>0.53144052963992205</v>
      </c>
    </row>
    <row r="618" spans="1:19" x14ac:dyDescent="0.3">
      <c r="A618" s="61" t="s">
        <v>2755</v>
      </c>
      <c r="B618" s="61" t="s">
        <v>2756</v>
      </c>
      <c r="C618" s="53" t="s">
        <v>40</v>
      </c>
      <c r="D618" s="53" t="s">
        <v>74</v>
      </c>
      <c r="E618" s="53" t="s">
        <v>18193</v>
      </c>
      <c r="F618" s="59">
        <v>94.911833280289798</v>
      </c>
      <c r="G618" s="59">
        <v>79.618683338571202</v>
      </c>
      <c r="H618" s="59">
        <v>90.609129606805098</v>
      </c>
      <c r="I618" s="59">
        <v>86.6926195053084</v>
      </c>
      <c r="J618" s="59">
        <v>89.076584101917305</v>
      </c>
      <c r="K618" s="59">
        <v>89.062292743767998</v>
      </c>
      <c r="L618" s="59">
        <v>94.957231225571604</v>
      </c>
      <c r="M618" s="60">
        <v>0.520636742047076</v>
      </c>
      <c r="N618" s="60">
        <v>0.571908535750693</v>
      </c>
      <c r="O618" s="60">
        <v>0.52686452052102295</v>
      </c>
      <c r="P618" s="60">
        <v>0.48533666652903901</v>
      </c>
      <c r="Q618" s="60">
        <v>0.44341827187321098</v>
      </c>
      <c r="R618" s="60">
        <v>0.45772184380560299</v>
      </c>
      <c r="S618" s="60">
        <v>0.38479514508658402</v>
      </c>
    </row>
    <row r="619" spans="1:19" x14ac:dyDescent="0.3">
      <c r="A619" s="61" t="s">
        <v>8852</v>
      </c>
      <c r="B619" s="61" t="s">
        <v>8853</v>
      </c>
      <c r="C619" s="53" t="s">
        <v>40</v>
      </c>
      <c r="D619" s="53" t="s">
        <v>74</v>
      </c>
      <c r="E619" s="53" t="s">
        <v>18194</v>
      </c>
      <c r="F619" s="59">
        <v>98.120552998236107</v>
      </c>
      <c r="G619" s="59">
        <v>105.739665983116</v>
      </c>
      <c r="H619" s="59">
        <v>90.9216244941653</v>
      </c>
      <c r="I619" s="59">
        <v>96.604965356892393</v>
      </c>
      <c r="J619" s="59">
        <v>112.694054950124</v>
      </c>
      <c r="K619" s="59">
        <v>87.372958267321394</v>
      </c>
      <c r="L619" s="59">
        <v>105.11000025475499</v>
      </c>
      <c r="M619" s="60">
        <v>0.57621068643668205</v>
      </c>
      <c r="N619" s="60">
        <v>0.61063824026133195</v>
      </c>
      <c r="O619" s="60">
        <v>0.57923649663552501</v>
      </c>
      <c r="P619" s="60">
        <v>0.552220485647826</v>
      </c>
      <c r="Q619" s="60">
        <v>0.52063533850328003</v>
      </c>
      <c r="R619" s="60">
        <v>0.52981253026791797</v>
      </c>
      <c r="S619" s="60">
        <v>0.46913371635708001</v>
      </c>
    </row>
    <row r="620" spans="1:19" x14ac:dyDescent="0.3">
      <c r="A620" s="61" t="s">
        <v>1523</v>
      </c>
      <c r="B620" s="61" t="s">
        <v>1524</v>
      </c>
      <c r="C620" s="53" t="s">
        <v>40</v>
      </c>
      <c r="D620" s="53" t="s">
        <v>74</v>
      </c>
      <c r="E620" s="53" t="s">
        <v>18193</v>
      </c>
      <c r="F620" s="59">
        <v>94.4102931473182</v>
      </c>
      <c r="G620" s="59">
        <v>98.495242679560505</v>
      </c>
      <c r="H620" s="59">
        <v>95.983909288365894</v>
      </c>
      <c r="I620" s="59">
        <v>86.836428579176896</v>
      </c>
      <c r="J620" s="59">
        <v>103.648206690256</v>
      </c>
      <c r="K620" s="59">
        <v>92.032301676702303</v>
      </c>
      <c r="L620" s="59">
        <v>101.005429328823</v>
      </c>
      <c r="M620" s="60">
        <v>0.61752451780754003</v>
      </c>
      <c r="N620" s="60">
        <v>0.65743558242434097</v>
      </c>
      <c r="O620" s="60">
        <v>0.62170444066408903</v>
      </c>
      <c r="P620" s="60">
        <v>0.58961684835181505</v>
      </c>
      <c r="Q620" s="60">
        <v>0.55515935424944496</v>
      </c>
      <c r="R620" s="60">
        <v>0.56589276559136503</v>
      </c>
      <c r="S620" s="60">
        <v>0.49854997701285703</v>
      </c>
    </row>
    <row r="621" spans="1:19" x14ac:dyDescent="0.3">
      <c r="A621" s="61" t="s">
        <v>10448</v>
      </c>
      <c r="B621" s="61" t="s">
        <v>10449</v>
      </c>
      <c r="C621" s="53" t="s">
        <v>40</v>
      </c>
      <c r="D621" s="53" t="s">
        <v>74</v>
      </c>
      <c r="E621" s="53" t="s">
        <v>18194</v>
      </c>
      <c r="F621" s="59">
        <v>96.644847020456197</v>
      </c>
      <c r="G621" s="59">
        <v>93.844036617267705</v>
      </c>
      <c r="H621" s="59">
        <v>94.044640604665702</v>
      </c>
      <c r="I621" s="59">
        <v>88.028548532446095</v>
      </c>
      <c r="J621" s="59">
        <v>95.556129027763305</v>
      </c>
      <c r="K621" s="59">
        <v>92.785352934020196</v>
      </c>
      <c r="L621" s="59">
        <v>103.282478948199</v>
      </c>
      <c r="M621" s="60">
        <v>0.49020814805516599</v>
      </c>
      <c r="N621" s="60">
        <v>0.51191505580980401</v>
      </c>
      <c r="O621" s="60">
        <v>0.49133373834666499</v>
      </c>
      <c r="P621" s="60">
        <v>0.47494781377613599</v>
      </c>
      <c r="Q621" s="60">
        <v>0.45352338687497901</v>
      </c>
      <c r="R621" s="60">
        <v>0.45828564397397997</v>
      </c>
      <c r="S621" s="60">
        <v>0.41155154471681299</v>
      </c>
    </row>
    <row r="622" spans="1:19" x14ac:dyDescent="0.3">
      <c r="A622" s="61" t="s">
        <v>10454</v>
      </c>
      <c r="B622" s="61" t="s">
        <v>10455</v>
      </c>
      <c r="C622" s="53" t="s">
        <v>50</v>
      </c>
      <c r="D622" s="53" t="s">
        <v>74</v>
      </c>
      <c r="E622" s="53" t="s">
        <v>18194</v>
      </c>
      <c r="F622" s="59">
        <v>96.644847020456197</v>
      </c>
      <c r="G622" s="59">
        <v>93.844036617267705</v>
      </c>
      <c r="H622" s="59">
        <v>94.044640604665702</v>
      </c>
      <c r="I622" s="59">
        <v>88.028548532446095</v>
      </c>
      <c r="J622" s="59">
        <v>95.556129027763305</v>
      </c>
      <c r="K622" s="59">
        <v>92.785352934020196</v>
      </c>
      <c r="L622" s="59">
        <v>103.282478948199</v>
      </c>
      <c r="M622" s="60">
        <v>0.49020814805516599</v>
      </c>
      <c r="N622" s="60">
        <v>0.51191505580980401</v>
      </c>
      <c r="O622" s="60">
        <v>0.49133373834666499</v>
      </c>
      <c r="P622" s="60">
        <v>0.47494781377613599</v>
      </c>
      <c r="Q622" s="60">
        <v>0.45352338687497901</v>
      </c>
      <c r="R622" s="60">
        <v>0.45828564397397997</v>
      </c>
      <c r="S622" s="60">
        <v>0.41155154471681299</v>
      </c>
    </row>
    <row r="623" spans="1:19" x14ac:dyDescent="0.3">
      <c r="A623" s="61" t="s">
        <v>10452</v>
      </c>
      <c r="B623" s="61" t="s">
        <v>10453</v>
      </c>
      <c r="C623" s="53" t="s">
        <v>40</v>
      </c>
      <c r="D623" s="53" t="s">
        <v>74</v>
      </c>
      <c r="E623" s="53" t="s">
        <v>18194</v>
      </c>
      <c r="F623" s="59">
        <v>96.644847020456197</v>
      </c>
      <c r="G623" s="59">
        <v>93.844036617267705</v>
      </c>
      <c r="H623" s="59">
        <v>94.044640604665702</v>
      </c>
      <c r="I623" s="59">
        <v>88.028548532446095</v>
      </c>
      <c r="J623" s="59">
        <v>95.556129027763305</v>
      </c>
      <c r="K623" s="59">
        <v>92.785352934020196</v>
      </c>
      <c r="L623" s="59">
        <v>103.282478948199</v>
      </c>
      <c r="M623" s="60">
        <v>0.49020814805516599</v>
      </c>
      <c r="N623" s="60">
        <v>0.51191505580980401</v>
      </c>
      <c r="O623" s="60">
        <v>0.49133373834666499</v>
      </c>
      <c r="P623" s="60">
        <v>0.47494781377613599</v>
      </c>
      <c r="Q623" s="60">
        <v>0.45352338687497901</v>
      </c>
      <c r="R623" s="60">
        <v>0.45828564397397997</v>
      </c>
      <c r="S623" s="60">
        <v>0.41155154471681299</v>
      </c>
    </row>
    <row r="624" spans="1:19" x14ac:dyDescent="0.3">
      <c r="A624" s="61" t="s">
        <v>1525</v>
      </c>
      <c r="B624" s="61" t="s">
        <v>1526</v>
      </c>
      <c r="C624" s="53" t="s">
        <v>50</v>
      </c>
      <c r="D624" s="53" t="s">
        <v>74</v>
      </c>
      <c r="E624" s="53" t="s">
        <v>18193</v>
      </c>
      <c r="F624" s="59">
        <v>101.270111210756</v>
      </c>
      <c r="G624" s="59">
        <v>96.804849384062805</v>
      </c>
      <c r="H624" s="59">
        <v>100.51069388706399</v>
      </c>
      <c r="I624" s="59">
        <v>86.1214556791831</v>
      </c>
      <c r="J624" s="59">
        <v>95.298950952499595</v>
      </c>
      <c r="K624" s="59">
        <v>87.749856551722402</v>
      </c>
      <c r="L624" s="59">
        <v>104.39753228460199</v>
      </c>
      <c r="M624" s="60">
        <v>0.68131263720761104</v>
      </c>
      <c r="N624" s="60">
        <v>0.72165411413108904</v>
      </c>
      <c r="O624" s="60">
        <v>0.68527457511418</v>
      </c>
      <c r="P624" s="60">
        <v>0.65374899862114499</v>
      </c>
      <c r="Q624" s="60">
        <v>0.61774669975343999</v>
      </c>
      <c r="R624" s="60">
        <v>0.62813399370304002</v>
      </c>
      <c r="S624" s="60">
        <v>0.54558335985045703</v>
      </c>
    </row>
    <row r="625" spans="1:19" x14ac:dyDescent="0.3">
      <c r="A625" s="61" t="s">
        <v>10450</v>
      </c>
      <c r="B625" s="61" t="s">
        <v>10451</v>
      </c>
      <c r="C625" s="53" t="s">
        <v>40</v>
      </c>
      <c r="D625" s="53" t="s">
        <v>74</v>
      </c>
      <c r="E625" s="53" t="s">
        <v>18194</v>
      </c>
      <c r="F625" s="59">
        <v>96.644847020456197</v>
      </c>
      <c r="G625" s="59">
        <v>93.844036617267705</v>
      </c>
      <c r="H625" s="59">
        <v>94.044640604665702</v>
      </c>
      <c r="I625" s="59">
        <v>88.028548532446095</v>
      </c>
      <c r="J625" s="59">
        <v>95.556129027763305</v>
      </c>
      <c r="K625" s="59">
        <v>92.785352934020196</v>
      </c>
      <c r="L625" s="59">
        <v>103.282478948199</v>
      </c>
      <c r="M625" s="60">
        <v>0.49020814805516599</v>
      </c>
      <c r="N625" s="60">
        <v>0.51191505580980401</v>
      </c>
      <c r="O625" s="60">
        <v>0.49133373834666499</v>
      </c>
      <c r="P625" s="60">
        <v>0.47494781377613599</v>
      </c>
      <c r="Q625" s="60">
        <v>0.45352338687497901</v>
      </c>
      <c r="R625" s="60">
        <v>0.45828564397397997</v>
      </c>
      <c r="S625" s="60">
        <v>0.41155154471681299</v>
      </c>
    </row>
    <row r="626" spans="1:19" x14ac:dyDescent="0.3">
      <c r="A626" s="61" t="s">
        <v>9941</v>
      </c>
      <c r="B626" s="61" t="s">
        <v>9942</v>
      </c>
      <c r="C626" s="53" t="s">
        <v>50</v>
      </c>
      <c r="D626" s="53" t="s">
        <v>74</v>
      </c>
      <c r="E626" s="53" t="s">
        <v>18194</v>
      </c>
      <c r="F626" s="59">
        <v>84.245989317544897</v>
      </c>
      <c r="G626" s="59">
        <v>84.908549849315094</v>
      </c>
      <c r="H626" s="59">
        <v>89.493687011411794</v>
      </c>
      <c r="I626" s="59">
        <v>89.678184964084394</v>
      </c>
      <c r="J626" s="59">
        <v>89.766449292267495</v>
      </c>
      <c r="K626" s="59">
        <v>96.666854879485399</v>
      </c>
      <c r="L626" s="59">
        <v>93.693569406407406</v>
      </c>
      <c r="M626" s="60">
        <v>0.41165151377699799</v>
      </c>
      <c r="N626" s="60">
        <v>0.44168985107123299</v>
      </c>
      <c r="O626" s="60">
        <v>0.41356655968980799</v>
      </c>
      <c r="P626" s="60">
        <v>0.39118939014522203</v>
      </c>
      <c r="Q626" s="60">
        <v>0.36196755361676503</v>
      </c>
      <c r="R626" s="60">
        <v>0.36859343814469198</v>
      </c>
      <c r="S626" s="60">
        <v>0.31081408570054297</v>
      </c>
    </row>
    <row r="627" spans="1:19" x14ac:dyDescent="0.3">
      <c r="A627" s="61" t="s">
        <v>9937</v>
      </c>
      <c r="B627" s="61" t="s">
        <v>9938</v>
      </c>
      <c r="C627" s="53" t="s">
        <v>40</v>
      </c>
      <c r="D627" s="53" t="s">
        <v>74</v>
      </c>
      <c r="E627" s="53" t="s">
        <v>18194</v>
      </c>
      <c r="F627" s="59">
        <v>84.245989317544897</v>
      </c>
      <c r="G627" s="59">
        <v>84.908549849315094</v>
      </c>
      <c r="H627" s="59">
        <v>89.493687011411794</v>
      </c>
      <c r="I627" s="59">
        <v>89.678184964084394</v>
      </c>
      <c r="J627" s="59">
        <v>89.766449292267495</v>
      </c>
      <c r="K627" s="59">
        <v>96.666854879485399</v>
      </c>
      <c r="L627" s="59">
        <v>93.693569406407406</v>
      </c>
      <c r="M627" s="60">
        <v>0.41165151377699799</v>
      </c>
      <c r="N627" s="60">
        <v>0.44168985107123299</v>
      </c>
      <c r="O627" s="60">
        <v>0.41356655968980799</v>
      </c>
      <c r="P627" s="60">
        <v>0.39118939014522203</v>
      </c>
      <c r="Q627" s="60">
        <v>0.36196755361676503</v>
      </c>
      <c r="R627" s="60">
        <v>0.36859343814469198</v>
      </c>
      <c r="S627" s="60">
        <v>0.31081408570054297</v>
      </c>
    </row>
    <row r="628" spans="1:19" x14ac:dyDescent="0.3">
      <c r="A628" s="61" t="s">
        <v>1080</v>
      </c>
      <c r="B628" s="61" t="s">
        <v>1081</v>
      </c>
      <c r="C628" s="53" t="s">
        <v>40</v>
      </c>
      <c r="D628" s="53" t="s">
        <v>74</v>
      </c>
      <c r="E628" s="53" t="s">
        <v>18193</v>
      </c>
      <c r="F628" s="59">
        <v>78.646510126828801</v>
      </c>
      <c r="G628" s="59">
        <v>80.8182199652436</v>
      </c>
      <c r="H628" s="59">
        <v>98.054825237249602</v>
      </c>
      <c r="I628" s="59">
        <v>88.146872856719696</v>
      </c>
      <c r="J628" s="59">
        <v>89.025574132963101</v>
      </c>
      <c r="K628" s="59">
        <v>93.5948758691802</v>
      </c>
      <c r="L628" s="59">
        <v>90.627558504488604</v>
      </c>
      <c r="M628" s="60">
        <v>0.56748234036572198</v>
      </c>
      <c r="N628" s="60">
        <v>0.62003663069345405</v>
      </c>
      <c r="O628" s="60">
        <v>0.57203334223177404</v>
      </c>
      <c r="P628" s="60">
        <v>0.53721305289755406</v>
      </c>
      <c r="Q628" s="60">
        <v>0.49511689188542901</v>
      </c>
      <c r="R628" s="60">
        <v>0.50431821425958301</v>
      </c>
      <c r="S628" s="60">
        <v>0.428013361277432</v>
      </c>
    </row>
    <row r="629" spans="1:19" x14ac:dyDescent="0.3">
      <c r="A629" s="61" t="s">
        <v>9935</v>
      </c>
      <c r="B629" s="61" t="s">
        <v>9936</v>
      </c>
      <c r="C629" s="53" t="s">
        <v>40</v>
      </c>
      <c r="D629" s="53" t="s">
        <v>74</v>
      </c>
      <c r="E629" s="53" t="s">
        <v>18194</v>
      </c>
      <c r="F629" s="59">
        <v>84.245989317544897</v>
      </c>
      <c r="G629" s="59">
        <v>84.908549849315094</v>
      </c>
      <c r="H629" s="59">
        <v>89.493687011411794</v>
      </c>
      <c r="I629" s="59">
        <v>89.678184964084394</v>
      </c>
      <c r="J629" s="59">
        <v>89.766449292267495</v>
      </c>
      <c r="K629" s="59">
        <v>96.666854879485399</v>
      </c>
      <c r="L629" s="59">
        <v>93.693569406407406</v>
      </c>
      <c r="M629" s="60">
        <v>0.41165151377699799</v>
      </c>
      <c r="N629" s="60">
        <v>0.44168985107123299</v>
      </c>
      <c r="O629" s="60">
        <v>0.41356655968980799</v>
      </c>
      <c r="P629" s="60">
        <v>0.39118939014522203</v>
      </c>
      <c r="Q629" s="60">
        <v>0.36196755361676503</v>
      </c>
      <c r="R629" s="60">
        <v>0.36859343814469198</v>
      </c>
      <c r="S629" s="60">
        <v>0.31081408570054297</v>
      </c>
    </row>
    <row r="630" spans="1:19" x14ac:dyDescent="0.3">
      <c r="A630" s="61" t="s">
        <v>1082</v>
      </c>
      <c r="B630" s="61" t="s">
        <v>1083</v>
      </c>
      <c r="C630" s="53" t="s">
        <v>50</v>
      </c>
      <c r="D630" s="53" t="s">
        <v>74</v>
      </c>
      <c r="E630" s="53" t="s">
        <v>18193</v>
      </c>
      <c r="F630" s="59">
        <v>84.922425104761501</v>
      </c>
      <c r="G630" s="59">
        <v>85.217944491096304</v>
      </c>
      <c r="H630" s="59">
        <v>86.164757875460296</v>
      </c>
      <c r="I630" s="59">
        <v>89.3310387682927</v>
      </c>
      <c r="J630" s="59">
        <v>88.961196367035996</v>
      </c>
      <c r="K630" s="59">
        <v>93.6832239458857</v>
      </c>
      <c r="L630" s="59">
        <v>89.789795867100395</v>
      </c>
      <c r="M630" s="60">
        <v>0.57426386616899405</v>
      </c>
      <c r="N630" s="60">
        <v>0.62279788392276003</v>
      </c>
      <c r="O630" s="60">
        <v>0.57960537091883602</v>
      </c>
      <c r="P630" s="60">
        <v>0.54022496024348099</v>
      </c>
      <c r="Q630" s="60">
        <v>0.49758715598581699</v>
      </c>
      <c r="R630" s="60">
        <v>0.51106361491145103</v>
      </c>
      <c r="S630" s="60">
        <v>0.43101328690212598</v>
      </c>
    </row>
    <row r="631" spans="1:19" x14ac:dyDescent="0.3">
      <c r="A631" s="61" t="s">
        <v>9939</v>
      </c>
      <c r="B631" s="61" t="s">
        <v>9940</v>
      </c>
      <c r="C631" s="53" t="s">
        <v>50</v>
      </c>
      <c r="D631" s="53" t="s">
        <v>74</v>
      </c>
      <c r="E631" s="53" t="s">
        <v>18194</v>
      </c>
      <c r="F631" s="59">
        <v>84.245989317544897</v>
      </c>
      <c r="G631" s="59">
        <v>84.908549849315094</v>
      </c>
      <c r="H631" s="59">
        <v>89.493687011411794</v>
      </c>
      <c r="I631" s="59">
        <v>89.678184964084394</v>
      </c>
      <c r="J631" s="59">
        <v>89.766449292267495</v>
      </c>
      <c r="K631" s="59">
        <v>96.666854879485399</v>
      </c>
      <c r="L631" s="59">
        <v>93.693569406407406</v>
      </c>
      <c r="M631" s="60">
        <v>0.41165151377699799</v>
      </c>
      <c r="N631" s="60">
        <v>0.44168985107123299</v>
      </c>
      <c r="O631" s="60">
        <v>0.41356655968980799</v>
      </c>
      <c r="P631" s="60">
        <v>0.39118939014522203</v>
      </c>
      <c r="Q631" s="60">
        <v>0.36196755361676503</v>
      </c>
      <c r="R631" s="60">
        <v>0.36859343814469198</v>
      </c>
      <c r="S631" s="60">
        <v>0.31081408570054297</v>
      </c>
    </row>
    <row r="632" spans="1:19" x14ac:dyDescent="0.3">
      <c r="A632" s="61" t="s">
        <v>8862</v>
      </c>
      <c r="B632" s="61" t="s">
        <v>8863</v>
      </c>
      <c r="C632" s="53" t="s">
        <v>50</v>
      </c>
      <c r="D632" s="53" t="s">
        <v>74</v>
      </c>
      <c r="E632" s="53" t="s">
        <v>18194</v>
      </c>
      <c r="F632" s="59">
        <v>97.287870757615593</v>
      </c>
      <c r="G632" s="59">
        <v>96.585277085619694</v>
      </c>
      <c r="H632" s="59">
        <v>101.07745870056399</v>
      </c>
      <c r="I632" s="59">
        <v>102.16300789137399</v>
      </c>
      <c r="J632" s="59">
        <v>97.859265320441295</v>
      </c>
      <c r="K632" s="59">
        <v>102.907359403127</v>
      </c>
      <c r="L632" s="59">
        <v>98.984201049196301</v>
      </c>
      <c r="M632" s="60">
        <v>0.48272040062254601</v>
      </c>
      <c r="N632" s="60">
        <v>0.50235712015810896</v>
      </c>
      <c r="O632" s="60">
        <v>0.47978481272675899</v>
      </c>
      <c r="P632" s="60">
        <v>0.47001402550503801</v>
      </c>
      <c r="Q632" s="60">
        <v>0.44903180203520998</v>
      </c>
      <c r="R632" s="60">
        <v>0.44923340677694101</v>
      </c>
      <c r="S632" s="60">
        <v>0.39598189636687697</v>
      </c>
    </row>
    <row r="633" spans="1:19" x14ac:dyDescent="0.3">
      <c r="A633" s="61" t="s">
        <v>8864</v>
      </c>
      <c r="B633" s="61" t="s">
        <v>8865</v>
      </c>
      <c r="C633" s="53" t="s">
        <v>50</v>
      </c>
      <c r="D633" s="53" t="s">
        <v>74</v>
      </c>
      <c r="E633" s="53" t="s">
        <v>18194</v>
      </c>
      <c r="F633" s="59">
        <v>99.028189458110504</v>
      </c>
      <c r="G633" s="59">
        <v>97.619268853631596</v>
      </c>
      <c r="H633" s="59">
        <v>101.867455761122</v>
      </c>
      <c r="I633" s="59">
        <v>102.62848795628901</v>
      </c>
      <c r="J633" s="59">
        <v>97.730263666693503</v>
      </c>
      <c r="K633" s="59">
        <v>103.356954223066</v>
      </c>
      <c r="L633" s="59">
        <v>98.8084335758289</v>
      </c>
      <c r="M633" s="60">
        <v>0.49653122597475202</v>
      </c>
      <c r="N633" s="60">
        <v>0.51693493189500195</v>
      </c>
      <c r="O633" s="60">
        <v>0.49390396988837099</v>
      </c>
      <c r="P633" s="60">
        <v>0.483505671453</v>
      </c>
      <c r="Q633" s="60">
        <v>0.46207061125628701</v>
      </c>
      <c r="R633" s="60">
        <v>0.462501076989144</v>
      </c>
      <c r="S633" s="60">
        <v>0.40886740699736401</v>
      </c>
    </row>
    <row r="634" spans="1:19" x14ac:dyDescent="0.3">
      <c r="A634" s="61" t="s">
        <v>1555</v>
      </c>
      <c r="B634" s="61" t="s">
        <v>1556</v>
      </c>
      <c r="C634" s="53" t="s">
        <v>40</v>
      </c>
      <c r="D634" s="53" t="s">
        <v>74</v>
      </c>
      <c r="E634" s="53" t="s">
        <v>18193</v>
      </c>
      <c r="F634" s="59">
        <v>94.630450193316705</v>
      </c>
      <c r="G634" s="59">
        <v>96.869261156640903</v>
      </c>
      <c r="H634" s="59">
        <v>99.249556507585197</v>
      </c>
      <c r="I634" s="59">
        <v>98.493948448021399</v>
      </c>
      <c r="J634" s="59">
        <v>98.357261603915404</v>
      </c>
      <c r="K634" s="59">
        <v>111.837750404945</v>
      </c>
      <c r="L634" s="59">
        <v>96.1535327207622</v>
      </c>
      <c r="M634" s="60">
        <v>0.62270214091688603</v>
      </c>
      <c r="N634" s="60">
        <v>0.664285176935976</v>
      </c>
      <c r="O634" s="60">
        <v>0.62393750228761602</v>
      </c>
      <c r="P634" s="60">
        <v>0.59971352777910503</v>
      </c>
      <c r="Q634" s="60">
        <v>0.56626679638046795</v>
      </c>
      <c r="R634" s="60">
        <v>0.57046517726111101</v>
      </c>
      <c r="S634" s="60">
        <v>0.50166162125582403</v>
      </c>
    </row>
    <row r="635" spans="1:19" x14ac:dyDescent="0.3">
      <c r="A635" s="61" t="s">
        <v>8922</v>
      </c>
      <c r="B635" s="61" t="s">
        <v>8923</v>
      </c>
      <c r="C635" s="53" t="s">
        <v>40</v>
      </c>
      <c r="D635" s="53" t="s">
        <v>74</v>
      </c>
      <c r="E635" s="53" t="s">
        <v>18194</v>
      </c>
      <c r="F635" s="59">
        <v>93.556886246840506</v>
      </c>
      <c r="G635" s="59">
        <v>90.566680740433597</v>
      </c>
      <c r="H635" s="59">
        <v>95.800603161265698</v>
      </c>
      <c r="I635" s="59">
        <v>90.777465342674901</v>
      </c>
      <c r="J635" s="59">
        <v>93.223371241287694</v>
      </c>
      <c r="K635" s="59">
        <v>98.956876013215805</v>
      </c>
      <c r="L635" s="59">
        <v>96.1280842470821</v>
      </c>
      <c r="M635" s="60">
        <v>0.449375236631742</v>
      </c>
      <c r="N635" s="60">
        <v>0.45529803291890503</v>
      </c>
      <c r="O635" s="60">
        <v>0.44716901677749799</v>
      </c>
      <c r="P635" s="60">
        <v>0.44470720870298602</v>
      </c>
      <c r="Q635" s="60">
        <v>0.43589944044053303</v>
      </c>
      <c r="R635" s="60">
        <v>0.43521861474882001</v>
      </c>
      <c r="S635" s="60">
        <v>0.41196325573390502</v>
      </c>
    </row>
    <row r="636" spans="1:19" x14ac:dyDescent="0.3">
      <c r="A636" s="61" t="s">
        <v>984</v>
      </c>
      <c r="B636" s="61" t="s">
        <v>985</v>
      </c>
      <c r="C636" s="53" t="s">
        <v>40</v>
      </c>
      <c r="D636" s="53" t="s">
        <v>74</v>
      </c>
      <c r="E636" s="53" t="s">
        <v>18193</v>
      </c>
      <c r="F636" s="59">
        <v>113.25216758762799</v>
      </c>
      <c r="G636" s="59">
        <v>111.253710560914</v>
      </c>
      <c r="H636" s="59">
        <v>93.828617450505803</v>
      </c>
      <c r="I636" s="59">
        <v>119.883308327812</v>
      </c>
      <c r="J636" s="59">
        <v>96.710776110733605</v>
      </c>
      <c r="K636" s="59">
        <v>98.768065681603701</v>
      </c>
      <c r="L636" s="59">
        <v>103.154162274714</v>
      </c>
      <c r="M636" s="60">
        <v>0.63857210413731003</v>
      </c>
      <c r="N636" s="60">
        <v>0.67709001637603905</v>
      </c>
      <c r="O636" s="60">
        <v>0.63806067052994997</v>
      </c>
      <c r="P636" s="60">
        <v>0.61435151969925805</v>
      </c>
      <c r="Q636" s="60">
        <v>0.58166107084012098</v>
      </c>
      <c r="R636" s="60">
        <v>0.58610145751158704</v>
      </c>
      <c r="S636" s="60">
        <v>0.51677129703394997</v>
      </c>
    </row>
    <row r="637" spans="1:19" x14ac:dyDescent="0.3">
      <c r="A637" s="61" t="s">
        <v>986</v>
      </c>
      <c r="B637" s="61" t="s">
        <v>987</v>
      </c>
      <c r="C637" s="53" t="s">
        <v>40</v>
      </c>
      <c r="D637" s="53" t="s">
        <v>74</v>
      </c>
      <c r="E637" s="53" t="s">
        <v>18193</v>
      </c>
      <c r="F637" s="59">
        <v>113.862352538358</v>
      </c>
      <c r="G637" s="59">
        <v>114.805901389239</v>
      </c>
      <c r="H637" s="59">
        <v>101.255091354763</v>
      </c>
      <c r="I637" s="59">
        <v>114.402719069752</v>
      </c>
      <c r="J637" s="59">
        <v>92.664476679835104</v>
      </c>
      <c r="K637" s="59">
        <v>94.230454570255603</v>
      </c>
      <c r="L637" s="59">
        <v>102.13095281467101</v>
      </c>
      <c r="M637" s="60">
        <v>0.742388990537174</v>
      </c>
      <c r="N637" s="60">
        <v>0.77286808246467098</v>
      </c>
      <c r="O637" s="60">
        <v>0.739263732977259</v>
      </c>
      <c r="P637" s="60">
        <v>0.71792882147220205</v>
      </c>
      <c r="Q637" s="60">
        <v>0.68451007780769602</v>
      </c>
      <c r="R637" s="60">
        <v>0.68756325045671896</v>
      </c>
      <c r="S637" s="60">
        <v>0.60394681936372996</v>
      </c>
    </row>
    <row r="638" spans="1:19" x14ac:dyDescent="0.3">
      <c r="A638" s="61" t="s">
        <v>312</v>
      </c>
      <c r="B638" s="61" t="s">
        <v>313</v>
      </c>
      <c r="C638" s="53" t="s">
        <v>40</v>
      </c>
      <c r="D638" s="53" t="s">
        <v>74</v>
      </c>
      <c r="E638" s="53" t="s">
        <v>18193</v>
      </c>
      <c r="F638" s="59">
        <v>101.300718769509</v>
      </c>
      <c r="G638" s="59">
        <v>103.828699077997</v>
      </c>
      <c r="H638" s="59">
        <v>84.701342275502299</v>
      </c>
      <c r="I638" s="59">
        <v>90.410274961808497</v>
      </c>
      <c r="J638" s="59">
        <v>98.500967834333395</v>
      </c>
      <c r="K638" s="59">
        <v>110.947963156101</v>
      </c>
      <c r="L638" s="59">
        <v>108.982939842947</v>
      </c>
      <c r="M638" s="60">
        <v>0.67412660797680102</v>
      </c>
      <c r="N638" s="60">
        <v>0.70464067342556502</v>
      </c>
      <c r="O638" s="60">
        <v>0.67556070946193003</v>
      </c>
      <c r="P638" s="60">
        <v>0.65274596013318598</v>
      </c>
      <c r="Q638" s="60">
        <v>0.62478307098399699</v>
      </c>
      <c r="R638" s="60">
        <v>0.63035279848555903</v>
      </c>
      <c r="S638" s="60">
        <v>0.56938460059032103</v>
      </c>
    </row>
    <row r="639" spans="1:19" x14ac:dyDescent="0.3">
      <c r="A639" s="61" t="s">
        <v>306</v>
      </c>
      <c r="B639" s="61" t="s">
        <v>307</v>
      </c>
      <c r="C639" s="53" t="s">
        <v>50</v>
      </c>
      <c r="D639" s="53" t="s">
        <v>74</v>
      </c>
      <c r="E639" s="53" t="s">
        <v>18193</v>
      </c>
      <c r="F639" s="59">
        <v>93.422571278094196</v>
      </c>
      <c r="G639" s="59">
        <v>99.961952650338404</v>
      </c>
      <c r="H639" s="59">
        <v>81.827425666171706</v>
      </c>
      <c r="I639" s="59">
        <v>91.372777639389994</v>
      </c>
      <c r="J639" s="59">
        <v>103.091102544932</v>
      </c>
      <c r="K639" s="59">
        <v>108.206019537335</v>
      </c>
      <c r="L639" s="59">
        <v>114.697461577485</v>
      </c>
      <c r="M639" s="60">
        <v>0.67322387851454402</v>
      </c>
      <c r="N639" s="60">
        <v>0.70427880375432095</v>
      </c>
      <c r="O639" s="60">
        <v>0.67446929673101297</v>
      </c>
      <c r="P639" s="60">
        <v>0.652516949954426</v>
      </c>
      <c r="Q639" s="60">
        <v>0.62469460596460502</v>
      </c>
      <c r="R639" s="60">
        <v>0.62957061420569005</v>
      </c>
      <c r="S639" s="60">
        <v>0.56912667396410199</v>
      </c>
    </row>
    <row r="640" spans="1:19" x14ac:dyDescent="0.3">
      <c r="A640" s="61" t="s">
        <v>310</v>
      </c>
      <c r="B640" s="61" t="s">
        <v>311</v>
      </c>
      <c r="C640" s="53" t="s">
        <v>40</v>
      </c>
      <c r="D640" s="53" t="s">
        <v>74</v>
      </c>
      <c r="E640" s="53" t="s">
        <v>18193</v>
      </c>
      <c r="F640" s="59">
        <v>101.194296877592</v>
      </c>
      <c r="G640" s="59">
        <v>110.192774060986</v>
      </c>
      <c r="H640" s="59">
        <v>87.959655585418801</v>
      </c>
      <c r="I640" s="59">
        <v>92.815354457591198</v>
      </c>
      <c r="J640" s="59">
        <v>99.589555318436098</v>
      </c>
      <c r="K640" s="59">
        <v>115.927102523862</v>
      </c>
      <c r="L640" s="59">
        <v>113.139049508887</v>
      </c>
      <c r="M640" s="60">
        <v>0.67505498401877795</v>
      </c>
      <c r="N640" s="60">
        <v>0.70529507243001399</v>
      </c>
      <c r="O640" s="60">
        <v>0.67653911758766505</v>
      </c>
      <c r="P640" s="60">
        <v>0.65344689481026597</v>
      </c>
      <c r="Q640" s="60">
        <v>0.62541780767920996</v>
      </c>
      <c r="R640" s="60">
        <v>0.63119913405688999</v>
      </c>
      <c r="S640" s="60">
        <v>0.56990798239562102</v>
      </c>
    </row>
    <row r="641" spans="1:19" x14ac:dyDescent="0.3">
      <c r="A641" s="61" t="s">
        <v>308</v>
      </c>
      <c r="B641" s="61" t="s">
        <v>309</v>
      </c>
      <c r="C641" s="53" t="s">
        <v>50</v>
      </c>
      <c r="D641" s="53" t="s">
        <v>74</v>
      </c>
      <c r="E641" s="53" t="s">
        <v>18193</v>
      </c>
      <c r="F641" s="59">
        <v>96.926043862291195</v>
      </c>
      <c r="G641" s="59">
        <v>107.73864183337599</v>
      </c>
      <c r="H641" s="59">
        <v>87.361104194414807</v>
      </c>
      <c r="I641" s="59">
        <v>92.531299720534193</v>
      </c>
      <c r="J641" s="59">
        <v>98.287570500635596</v>
      </c>
      <c r="K641" s="59">
        <v>106.164439387119</v>
      </c>
      <c r="L641" s="59">
        <v>113.90068995746</v>
      </c>
      <c r="M641" s="60">
        <v>0.67175722486050604</v>
      </c>
      <c r="N641" s="60">
        <v>0.70405576127886904</v>
      </c>
      <c r="O641" s="60">
        <v>0.67270961431449305</v>
      </c>
      <c r="P641" s="60">
        <v>0.65229765852751298</v>
      </c>
      <c r="Q641" s="60">
        <v>0.62463427712396202</v>
      </c>
      <c r="R641" s="60">
        <v>0.62812925900900196</v>
      </c>
      <c r="S641" s="60">
        <v>0.568933115470585</v>
      </c>
    </row>
    <row r="642" spans="1:19" x14ac:dyDescent="0.3">
      <c r="A642" s="61" t="s">
        <v>304</v>
      </c>
      <c r="B642" s="61" t="s">
        <v>305</v>
      </c>
      <c r="C642" s="53" t="s">
        <v>40</v>
      </c>
      <c r="D642" s="53" t="s">
        <v>74</v>
      </c>
      <c r="E642" s="53" t="s">
        <v>18193</v>
      </c>
      <c r="F642" s="59">
        <v>98.592020822411399</v>
      </c>
      <c r="G642" s="59">
        <v>103.371965832649</v>
      </c>
      <c r="H642" s="59">
        <v>81.510165061575094</v>
      </c>
      <c r="I642" s="59">
        <v>97.0017002302354</v>
      </c>
      <c r="J642" s="59">
        <v>97.292744841018802</v>
      </c>
      <c r="K642" s="59">
        <v>104.171419146682</v>
      </c>
      <c r="L642" s="59">
        <v>110.29562903958499</v>
      </c>
      <c r="M642" s="60">
        <v>0.67412660797680102</v>
      </c>
      <c r="N642" s="60">
        <v>0.671209033520484</v>
      </c>
      <c r="O642" s="60">
        <v>0.65438332265736998</v>
      </c>
      <c r="P642" s="60">
        <v>0.65274596013318598</v>
      </c>
      <c r="Q642" s="60">
        <v>0.62478307098399699</v>
      </c>
      <c r="R642" s="60">
        <v>0.60898779524356605</v>
      </c>
      <c r="S642" s="60">
        <v>0.50894932529510095</v>
      </c>
    </row>
    <row r="643" spans="1:19" x14ac:dyDescent="0.3">
      <c r="A643" s="61" t="s">
        <v>1547</v>
      </c>
      <c r="B643" s="61" t="s">
        <v>1548</v>
      </c>
      <c r="C643" s="53" t="s">
        <v>50</v>
      </c>
      <c r="D643" s="53" t="s">
        <v>74</v>
      </c>
      <c r="E643" s="53" t="s">
        <v>18193</v>
      </c>
      <c r="F643" s="59">
        <v>95.307825398824804</v>
      </c>
      <c r="G643" s="59">
        <v>98.895490542133601</v>
      </c>
      <c r="H643" s="59">
        <v>85.870418101381702</v>
      </c>
      <c r="I643" s="59">
        <v>90.861778184655293</v>
      </c>
      <c r="J643" s="59">
        <v>92.918527559272704</v>
      </c>
      <c r="K643" s="59">
        <v>98.468679791560803</v>
      </c>
      <c r="L643" s="59">
        <v>103.482553620494</v>
      </c>
      <c r="M643" s="60">
        <v>0.61156040143866297</v>
      </c>
      <c r="N643" s="60">
        <v>0.65963799747332796</v>
      </c>
      <c r="O643" s="60">
        <v>0.61550738441702701</v>
      </c>
      <c r="P643" s="60">
        <v>0.58236052585829001</v>
      </c>
      <c r="Q643" s="60">
        <v>0.54175440501664496</v>
      </c>
      <c r="R643" s="60">
        <v>0.55045698613409</v>
      </c>
      <c r="S643" s="60">
        <v>0.47468744146987002</v>
      </c>
    </row>
    <row r="644" spans="1:19" x14ac:dyDescent="0.3">
      <c r="A644" s="61" t="s">
        <v>1549</v>
      </c>
      <c r="B644" s="61" t="s">
        <v>1550</v>
      </c>
      <c r="C644" s="53" t="s">
        <v>50</v>
      </c>
      <c r="D644" s="53" t="s">
        <v>74</v>
      </c>
      <c r="E644" s="53" t="s">
        <v>18193</v>
      </c>
      <c r="F644" s="59">
        <v>93.201851673467701</v>
      </c>
      <c r="G644" s="59">
        <v>89.048058304075298</v>
      </c>
      <c r="H644" s="59">
        <v>80.145392243780705</v>
      </c>
      <c r="I644" s="59">
        <v>91.386394958774005</v>
      </c>
      <c r="J644" s="59">
        <v>93.385044369947593</v>
      </c>
      <c r="K644" s="59">
        <v>94.612495503897705</v>
      </c>
      <c r="L644" s="59">
        <v>104.348583038407</v>
      </c>
      <c r="M644" s="60">
        <v>0.61290529480686795</v>
      </c>
      <c r="N644" s="60">
        <v>0.65979517242818597</v>
      </c>
      <c r="O644" s="60">
        <v>0.617070119491264</v>
      </c>
      <c r="P644" s="60">
        <v>0.58253221754714501</v>
      </c>
      <c r="Q644" s="60">
        <v>0.541769379638668</v>
      </c>
      <c r="R644" s="60">
        <v>0.55171863239547703</v>
      </c>
      <c r="S644" s="60">
        <v>0.47486675961524899</v>
      </c>
    </row>
    <row r="645" spans="1:19" x14ac:dyDescent="0.3">
      <c r="A645" s="61" t="s">
        <v>10472</v>
      </c>
      <c r="B645" s="61" t="s">
        <v>10473</v>
      </c>
      <c r="C645" s="53" t="s">
        <v>50</v>
      </c>
      <c r="D645" s="53" t="s">
        <v>74</v>
      </c>
      <c r="E645" s="53" t="s">
        <v>18194</v>
      </c>
      <c r="F645" s="59">
        <v>90.754628791991905</v>
      </c>
      <c r="G645" s="59">
        <v>91.224103289947905</v>
      </c>
      <c r="H645" s="59">
        <v>85.401789239799399</v>
      </c>
      <c r="I645" s="59">
        <v>91.914161533404496</v>
      </c>
      <c r="J645" s="59">
        <v>93.973903065481196</v>
      </c>
      <c r="K645" s="59">
        <v>97.226727133260596</v>
      </c>
      <c r="L645" s="59">
        <v>102.615187599633</v>
      </c>
      <c r="M645" s="60">
        <v>0.48436164320290098</v>
      </c>
      <c r="N645" s="60">
        <v>0.51822384706604796</v>
      </c>
      <c r="O645" s="60">
        <v>0.48543621259946002</v>
      </c>
      <c r="P645" s="60">
        <v>0.464762397729583</v>
      </c>
      <c r="Q645" s="60">
        <v>0.43407463747370201</v>
      </c>
      <c r="R645" s="60">
        <v>0.43774758664649199</v>
      </c>
      <c r="S645" s="60">
        <v>0.37845116225116499</v>
      </c>
    </row>
    <row r="646" spans="1:19" x14ac:dyDescent="0.3">
      <c r="A646" s="61" t="s">
        <v>10470</v>
      </c>
      <c r="B646" s="61" t="s">
        <v>10471</v>
      </c>
      <c r="C646" s="53" t="s">
        <v>50</v>
      </c>
      <c r="D646" s="53" t="s">
        <v>74</v>
      </c>
      <c r="E646" s="53" t="s">
        <v>18194</v>
      </c>
      <c r="F646" s="59">
        <v>90.754628791991905</v>
      </c>
      <c r="G646" s="59">
        <v>91.224103289947905</v>
      </c>
      <c r="H646" s="59">
        <v>85.401789239799399</v>
      </c>
      <c r="I646" s="59">
        <v>91.914161533404496</v>
      </c>
      <c r="J646" s="59">
        <v>93.973903065481196</v>
      </c>
      <c r="K646" s="59">
        <v>97.226727133260596</v>
      </c>
      <c r="L646" s="59">
        <v>102.615187599633</v>
      </c>
      <c r="M646" s="60">
        <v>0.48436164320290098</v>
      </c>
      <c r="N646" s="60">
        <v>0.51822384706604796</v>
      </c>
      <c r="O646" s="60">
        <v>0.48543621259946002</v>
      </c>
      <c r="P646" s="60">
        <v>0.464762397729583</v>
      </c>
      <c r="Q646" s="60">
        <v>0.43407463747370201</v>
      </c>
      <c r="R646" s="60">
        <v>0.43774758664649199</v>
      </c>
      <c r="S646" s="60">
        <v>0.37845116225116499</v>
      </c>
    </row>
    <row r="647" spans="1:19" x14ac:dyDescent="0.3">
      <c r="A647" s="61" t="s">
        <v>2909</v>
      </c>
      <c r="B647" s="61" t="s">
        <v>2910</v>
      </c>
      <c r="C647" s="53" t="s">
        <v>50</v>
      </c>
      <c r="D647" s="53" t="s">
        <v>74</v>
      </c>
      <c r="E647" s="53" t="s">
        <v>18193</v>
      </c>
      <c r="F647" s="59">
        <v>97.597725209840704</v>
      </c>
      <c r="G647" s="59">
        <v>111.17667398892701</v>
      </c>
      <c r="H647" s="59">
        <v>99.409646783576605</v>
      </c>
      <c r="I647" s="59">
        <v>105.961476411508</v>
      </c>
      <c r="J647" s="59">
        <v>99.144330464528196</v>
      </c>
      <c r="K647" s="59">
        <v>102.343691793948</v>
      </c>
      <c r="L647" s="59">
        <v>104.074559901089</v>
      </c>
      <c r="M647" s="60">
        <v>0.71838070917789898</v>
      </c>
      <c r="N647" s="60">
        <v>0.73335810639888599</v>
      </c>
      <c r="O647" s="60">
        <v>0.678184969340902</v>
      </c>
      <c r="P647" s="60">
        <v>0.69201695095215598</v>
      </c>
      <c r="Q647" s="60">
        <v>0.65780199100913594</v>
      </c>
      <c r="R647" s="60">
        <v>0.64938204952936496</v>
      </c>
      <c r="S647" s="60">
        <v>0.54112551955197596</v>
      </c>
    </row>
    <row r="648" spans="1:19" x14ac:dyDescent="0.3">
      <c r="A648" s="61" t="s">
        <v>2909</v>
      </c>
      <c r="B648" s="61" t="s">
        <v>2910</v>
      </c>
      <c r="C648" s="53" t="s">
        <v>50</v>
      </c>
      <c r="D648" s="53" t="s">
        <v>74</v>
      </c>
      <c r="E648" s="53" t="s">
        <v>18193</v>
      </c>
      <c r="F648" s="59">
        <v>97.597725209840704</v>
      </c>
      <c r="G648" s="59">
        <v>111.17667398892701</v>
      </c>
      <c r="H648" s="59">
        <v>99.409646783576605</v>
      </c>
      <c r="I648" s="59">
        <v>105.961476411508</v>
      </c>
      <c r="J648" s="59">
        <v>99.144330464528196</v>
      </c>
      <c r="K648" s="59">
        <v>102.343691793948</v>
      </c>
      <c r="L648" s="59">
        <v>104.074559901089</v>
      </c>
      <c r="M648" s="60">
        <v>0.71838070917789898</v>
      </c>
      <c r="N648" s="60">
        <v>0.73335810639888599</v>
      </c>
      <c r="O648" s="60">
        <v>0.678184969340902</v>
      </c>
      <c r="P648" s="60">
        <v>0.69201695095215598</v>
      </c>
      <c r="Q648" s="60">
        <v>0.65780199100913594</v>
      </c>
      <c r="R648" s="60">
        <v>0.64938204952936496</v>
      </c>
      <c r="S648" s="60">
        <v>0.54112551955197596</v>
      </c>
    </row>
    <row r="649" spans="1:19" x14ac:dyDescent="0.3">
      <c r="A649" s="61" t="s">
        <v>11874</v>
      </c>
      <c r="B649" s="61" t="s">
        <v>11875</v>
      </c>
      <c r="C649" s="53" t="s">
        <v>50</v>
      </c>
      <c r="D649" s="53" t="s">
        <v>74</v>
      </c>
      <c r="E649" s="53" t="s">
        <v>18194</v>
      </c>
      <c r="F649" s="59">
        <v>98.789768372770396</v>
      </c>
      <c r="G649" s="59">
        <v>104.018120346261</v>
      </c>
      <c r="H649" s="59">
        <v>95.421535742890896</v>
      </c>
      <c r="I649" s="59">
        <v>99.2557674719895</v>
      </c>
      <c r="J649" s="59">
        <v>97.573614320217303</v>
      </c>
      <c r="K649" s="59">
        <v>100.63206103779299</v>
      </c>
      <c r="L649" s="59">
        <v>104.20672174965399</v>
      </c>
      <c r="M649" s="60">
        <v>0.55911330093410405</v>
      </c>
      <c r="N649" s="60">
        <v>0.575871313176053</v>
      </c>
      <c r="O649" s="60">
        <v>0.55322823685987599</v>
      </c>
      <c r="P649" s="60">
        <v>0.54525032800421602</v>
      </c>
      <c r="Q649" s="60">
        <v>0.52459271371187899</v>
      </c>
      <c r="R649" s="60">
        <v>0.52435890806201901</v>
      </c>
      <c r="S649" s="60">
        <v>0.47104077142959999</v>
      </c>
    </row>
    <row r="650" spans="1:19" x14ac:dyDescent="0.3">
      <c r="A650" s="61" t="s">
        <v>11872</v>
      </c>
      <c r="B650" s="61" t="s">
        <v>11873</v>
      </c>
      <c r="C650" s="53" t="s">
        <v>40</v>
      </c>
      <c r="D650" s="53" t="s">
        <v>74</v>
      </c>
      <c r="E650" s="53" t="s">
        <v>18194</v>
      </c>
      <c r="F650" s="59">
        <v>98.789768372770396</v>
      </c>
      <c r="G650" s="59">
        <v>104.018120346261</v>
      </c>
      <c r="H650" s="59">
        <v>95.421535742890896</v>
      </c>
      <c r="I650" s="59">
        <v>99.2557674719895</v>
      </c>
      <c r="J650" s="59">
        <v>97.573614320217303</v>
      </c>
      <c r="K650" s="59">
        <v>100.63206103779299</v>
      </c>
      <c r="L650" s="59">
        <v>104.20672174965399</v>
      </c>
      <c r="M650" s="60">
        <v>0.55911330093410405</v>
      </c>
      <c r="N650" s="60">
        <v>0.575871313176053</v>
      </c>
      <c r="O650" s="60">
        <v>0.55322823685987599</v>
      </c>
      <c r="P650" s="60">
        <v>0.54525032800421602</v>
      </c>
      <c r="Q650" s="60">
        <v>0.52459271371187899</v>
      </c>
      <c r="R650" s="60">
        <v>0.52435890806201901</v>
      </c>
      <c r="S650" s="60">
        <v>0.47104077142959999</v>
      </c>
    </row>
    <row r="651" spans="1:19" x14ac:dyDescent="0.3">
      <c r="A651" s="61" t="s">
        <v>8836</v>
      </c>
      <c r="B651" s="61" t="s">
        <v>8837</v>
      </c>
      <c r="C651" s="53" t="s">
        <v>50</v>
      </c>
      <c r="D651" s="53" t="s">
        <v>74</v>
      </c>
      <c r="E651" s="53" t="s">
        <v>18194</v>
      </c>
      <c r="F651" s="59">
        <v>97.014954341846604</v>
      </c>
      <c r="G651" s="59">
        <v>92.800774179483895</v>
      </c>
      <c r="H651" s="59">
        <v>96.792118196935405</v>
      </c>
      <c r="I651" s="59">
        <v>92.058066055773295</v>
      </c>
      <c r="J651" s="59">
        <v>98.522206705985894</v>
      </c>
      <c r="K651" s="59">
        <v>107.120616689711</v>
      </c>
      <c r="L651" s="59">
        <v>97.120881664916297</v>
      </c>
      <c r="M651" s="60">
        <v>0.54384676178166003</v>
      </c>
      <c r="N651" s="60">
        <v>0.55652978730184899</v>
      </c>
      <c r="O651" s="60">
        <v>0.53353395559517303</v>
      </c>
      <c r="P651" s="60">
        <v>0.52817537026706696</v>
      </c>
      <c r="Q651" s="60">
        <v>0.506898517469486</v>
      </c>
      <c r="R651" s="60">
        <v>0.50368287090775898</v>
      </c>
      <c r="S651" s="60">
        <v>0.430479326724379</v>
      </c>
    </row>
    <row r="652" spans="1:19" x14ac:dyDescent="0.3">
      <c r="A652" s="61" t="s">
        <v>782</v>
      </c>
      <c r="B652" s="61" t="s">
        <v>783</v>
      </c>
      <c r="C652" s="53" t="s">
        <v>40</v>
      </c>
      <c r="D652" s="53" t="s">
        <v>74</v>
      </c>
      <c r="E652" s="53" t="s">
        <v>18193</v>
      </c>
      <c r="F652" s="59">
        <v>103.268772781512</v>
      </c>
      <c r="G652" s="59">
        <v>89.898252966349503</v>
      </c>
      <c r="H652" s="59">
        <v>108.749832267275</v>
      </c>
      <c r="I652" s="59">
        <v>92.412052727423898</v>
      </c>
      <c r="J652" s="59">
        <v>104.620484688856</v>
      </c>
      <c r="K652" s="59">
        <v>113.491825915023</v>
      </c>
      <c r="L652" s="59">
        <v>98.829222076806602</v>
      </c>
      <c r="M652" s="60">
        <v>0.61213467526982501</v>
      </c>
      <c r="N652" s="60">
        <v>0.64792270979126598</v>
      </c>
      <c r="O652" s="60">
        <v>0.61387987493130103</v>
      </c>
      <c r="P652" s="60">
        <v>0.588155492033552</v>
      </c>
      <c r="Q652" s="60">
        <v>0.55844227068226404</v>
      </c>
      <c r="R652" s="60">
        <v>0.56532992210469502</v>
      </c>
      <c r="S652" s="60">
        <v>0.40787776328446101</v>
      </c>
    </row>
    <row r="653" spans="1:19" x14ac:dyDescent="0.3">
      <c r="A653" s="61" t="s">
        <v>8834</v>
      </c>
      <c r="B653" s="61" t="s">
        <v>8835</v>
      </c>
      <c r="C653" s="53" t="s">
        <v>50</v>
      </c>
      <c r="D653" s="53" t="s">
        <v>74</v>
      </c>
      <c r="E653" s="53" t="s">
        <v>18194</v>
      </c>
      <c r="F653" s="59">
        <v>96.886556615989903</v>
      </c>
      <c r="G653" s="59">
        <v>92.457608281411396</v>
      </c>
      <c r="H653" s="59">
        <v>97.578087129558099</v>
      </c>
      <c r="I653" s="59">
        <v>91.022831620921195</v>
      </c>
      <c r="J653" s="59">
        <v>96.528864040938501</v>
      </c>
      <c r="K653" s="59">
        <v>107.538163115828</v>
      </c>
      <c r="L653" s="59">
        <v>98.829222076806602</v>
      </c>
      <c r="M653" s="60">
        <v>0.48430902538436099</v>
      </c>
      <c r="N653" s="60">
        <v>0.49605062185197701</v>
      </c>
      <c r="O653" s="60">
        <v>0.48151914594279499</v>
      </c>
      <c r="P653" s="60">
        <v>0.474633273724681</v>
      </c>
      <c r="Q653" s="60">
        <v>0.46006442493081101</v>
      </c>
      <c r="R653" s="60">
        <v>0.46038474342128699</v>
      </c>
      <c r="S653" s="60">
        <v>0.40787776328446101</v>
      </c>
    </row>
    <row r="654" spans="1:19" x14ac:dyDescent="0.3">
      <c r="A654" s="61" t="s">
        <v>482</v>
      </c>
      <c r="B654" s="61" t="s">
        <v>483</v>
      </c>
      <c r="C654" s="53" t="s">
        <v>50</v>
      </c>
      <c r="D654" s="53" t="s">
        <v>74</v>
      </c>
      <c r="E654" s="53" t="s">
        <v>18193</v>
      </c>
      <c r="F654" s="59">
        <v>99.275201851430296</v>
      </c>
      <c r="G654" s="59">
        <v>97.631860801624299</v>
      </c>
      <c r="H654" s="59">
        <v>99.763092798332593</v>
      </c>
      <c r="I654" s="59">
        <v>92.527131802685403</v>
      </c>
      <c r="J654" s="59">
        <v>87.673930603664104</v>
      </c>
      <c r="K654" s="59">
        <v>99.012367319798003</v>
      </c>
      <c r="L654" s="59">
        <v>98.5141855989026</v>
      </c>
      <c r="M654" s="60">
        <v>0.63828677235504505</v>
      </c>
      <c r="N654" s="60">
        <v>0.67852254605210705</v>
      </c>
      <c r="O654" s="60">
        <v>0.64305740161450797</v>
      </c>
      <c r="P654" s="60">
        <v>0.60933076927865104</v>
      </c>
      <c r="Q654" s="60">
        <v>0.57234374353585504</v>
      </c>
      <c r="R654" s="60">
        <v>0.584762339496256</v>
      </c>
      <c r="S654" s="60">
        <v>0.51430084393928699</v>
      </c>
    </row>
    <row r="655" spans="1:19" x14ac:dyDescent="0.3">
      <c r="A655" s="61" t="s">
        <v>480</v>
      </c>
      <c r="B655" s="61" t="s">
        <v>481</v>
      </c>
      <c r="C655" s="53" t="s">
        <v>50</v>
      </c>
      <c r="D655" s="53" t="s">
        <v>74</v>
      </c>
      <c r="E655" s="53" t="s">
        <v>18193</v>
      </c>
      <c r="F655" s="59">
        <v>101.98389979852701</v>
      </c>
      <c r="G655" s="59">
        <v>95.154341650518802</v>
      </c>
      <c r="H655" s="59">
        <v>100.593416904268</v>
      </c>
      <c r="I655" s="59">
        <v>92.527131802685403</v>
      </c>
      <c r="J655" s="59">
        <v>90.090365008086394</v>
      </c>
      <c r="K655" s="59">
        <v>99.012367319798003</v>
      </c>
      <c r="L655" s="59">
        <v>98.5141855989026</v>
      </c>
      <c r="M655" s="60">
        <v>0.63828677235504505</v>
      </c>
      <c r="N655" s="60">
        <v>0.67852254605210705</v>
      </c>
      <c r="O655" s="60">
        <v>0.64305740161450797</v>
      </c>
      <c r="P655" s="60">
        <v>0.60933076927865104</v>
      </c>
      <c r="Q655" s="60">
        <v>0.57234374353585504</v>
      </c>
      <c r="R655" s="60">
        <v>0.584762339496256</v>
      </c>
      <c r="S655" s="60">
        <v>0.51430084393928699</v>
      </c>
    </row>
    <row r="656" spans="1:19" x14ac:dyDescent="0.3">
      <c r="A656" s="61" t="s">
        <v>9428</v>
      </c>
      <c r="B656" s="61" t="s">
        <v>9429</v>
      </c>
      <c r="C656" s="53" t="s">
        <v>50</v>
      </c>
      <c r="D656" s="53" t="s">
        <v>74</v>
      </c>
      <c r="E656" s="53" t="s">
        <v>18194</v>
      </c>
      <c r="F656" s="59">
        <v>100.77215943718799</v>
      </c>
      <c r="G656" s="59">
        <v>96.580043854951199</v>
      </c>
      <c r="H656" s="59">
        <v>99.6269256664051</v>
      </c>
      <c r="I656" s="59">
        <v>95.692204074462694</v>
      </c>
      <c r="J656" s="59">
        <v>88.370359044513606</v>
      </c>
      <c r="K656" s="59">
        <v>100.945131993319</v>
      </c>
      <c r="L656" s="59">
        <v>101.455671984763</v>
      </c>
      <c r="M656" s="60">
        <v>0.52792274953961105</v>
      </c>
      <c r="N656" s="60">
        <v>0.55447101470448601</v>
      </c>
      <c r="O656" s="60">
        <v>0.53072959760542704</v>
      </c>
      <c r="P656" s="60">
        <v>0.50834169008343399</v>
      </c>
      <c r="Q656" s="60">
        <v>0.480992346807878</v>
      </c>
      <c r="R656" s="60">
        <v>0.48934394778329399</v>
      </c>
      <c r="S656" s="60">
        <v>0.43541374315246301</v>
      </c>
    </row>
    <row r="657" spans="1:19" x14ac:dyDescent="0.3">
      <c r="A657" s="61" t="s">
        <v>478</v>
      </c>
      <c r="B657" s="61" t="s">
        <v>479</v>
      </c>
      <c r="C657" s="53" t="s">
        <v>40</v>
      </c>
      <c r="D657" s="53" t="s">
        <v>74</v>
      </c>
      <c r="E657" s="53" t="s">
        <v>18193</v>
      </c>
      <c r="F657" s="59">
        <v>92.804079029566196</v>
      </c>
      <c r="G657" s="59">
        <v>87.5544686471858</v>
      </c>
      <c r="H657" s="59">
        <v>103.238961100092</v>
      </c>
      <c r="I657" s="59">
        <v>91.477166482611807</v>
      </c>
      <c r="J657" s="59">
        <v>86.277019949597801</v>
      </c>
      <c r="K657" s="59">
        <v>104.984141188059</v>
      </c>
      <c r="L657" s="59">
        <v>98.815995567459794</v>
      </c>
      <c r="M657" s="60">
        <v>0.63837019929685701</v>
      </c>
      <c r="N657" s="60">
        <v>0.67860315226524104</v>
      </c>
      <c r="O657" s="60">
        <v>0.64314147371665498</v>
      </c>
      <c r="P657" s="60">
        <v>0.60941080491056798</v>
      </c>
      <c r="Q657" s="60">
        <v>0.57242670544380803</v>
      </c>
      <c r="R657" s="60">
        <v>0.58484186393776005</v>
      </c>
      <c r="S657" s="60">
        <v>0.51439079256324804</v>
      </c>
    </row>
    <row r="658" spans="1:19" x14ac:dyDescent="0.3">
      <c r="A658" s="61" t="s">
        <v>9426</v>
      </c>
      <c r="B658" s="61" t="s">
        <v>9427</v>
      </c>
      <c r="C658" s="53" t="s">
        <v>50</v>
      </c>
      <c r="D658" s="53" t="s">
        <v>74</v>
      </c>
      <c r="E658" s="53" t="s">
        <v>18194</v>
      </c>
      <c r="F658" s="59">
        <v>100.77215943718799</v>
      </c>
      <c r="G658" s="59">
        <v>96.580043854951199</v>
      </c>
      <c r="H658" s="59">
        <v>99.6269256664051</v>
      </c>
      <c r="I658" s="59">
        <v>95.692204074462694</v>
      </c>
      <c r="J658" s="59">
        <v>88.370359044513606</v>
      </c>
      <c r="K658" s="59">
        <v>100.945131993319</v>
      </c>
      <c r="L658" s="59">
        <v>101.455671984763</v>
      </c>
      <c r="M658" s="60">
        <v>0.52792274953961105</v>
      </c>
      <c r="N658" s="60">
        <v>0.55447101470448601</v>
      </c>
      <c r="O658" s="60">
        <v>0.53072959760542704</v>
      </c>
      <c r="P658" s="60">
        <v>0.50834169008343399</v>
      </c>
      <c r="Q658" s="60">
        <v>0.480992346807878</v>
      </c>
      <c r="R658" s="60">
        <v>0.48934394778329399</v>
      </c>
      <c r="S658" s="60">
        <v>0.43541374315246301</v>
      </c>
    </row>
    <row r="659" spans="1:19" x14ac:dyDescent="0.3">
      <c r="A659" s="61" t="s">
        <v>484</v>
      </c>
      <c r="B659" s="61" t="s">
        <v>485</v>
      </c>
      <c r="C659" s="53" t="s">
        <v>50</v>
      </c>
      <c r="D659" s="53" t="s">
        <v>74</v>
      </c>
      <c r="E659" s="53" t="s">
        <v>18193</v>
      </c>
      <c r="F659" s="59">
        <v>101.98389979852701</v>
      </c>
      <c r="G659" s="59">
        <v>90.199303348307893</v>
      </c>
      <c r="H659" s="59">
        <v>97.272122749914701</v>
      </c>
      <c r="I659" s="59">
        <v>92.527131802685403</v>
      </c>
      <c r="J659" s="59">
        <v>86.465713401452902</v>
      </c>
      <c r="K659" s="59">
        <v>101.09743352853501</v>
      </c>
      <c r="L659" s="59">
        <v>106.588439378651</v>
      </c>
      <c r="M659" s="60">
        <v>0.63828677235504505</v>
      </c>
      <c r="N659" s="60">
        <v>0.67852254605210705</v>
      </c>
      <c r="O659" s="60">
        <v>0.64305740161450797</v>
      </c>
      <c r="P659" s="60">
        <v>0.60933076927865104</v>
      </c>
      <c r="Q659" s="60">
        <v>0.57234374353585504</v>
      </c>
      <c r="R659" s="60">
        <v>0.584762339496256</v>
      </c>
      <c r="S659" s="60">
        <v>0.51430084393928699</v>
      </c>
    </row>
    <row r="660" spans="1:19" x14ac:dyDescent="0.3">
      <c r="A660" s="61" t="s">
        <v>11535</v>
      </c>
      <c r="B660" s="61" t="s">
        <v>11536</v>
      </c>
      <c r="C660" s="53" t="s">
        <v>40</v>
      </c>
      <c r="D660" s="53" t="s">
        <v>74</v>
      </c>
      <c r="E660" s="53" t="s">
        <v>18194</v>
      </c>
      <c r="F660" s="59">
        <v>95.675285417622902</v>
      </c>
      <c r="G660" s="59">
        <v>88.385248122234202</v>
      </c>
      <c r="H660" s="59">
        <v>91.386849272007197</v>
      </c>
      <c r="I660" s="59">
        <v>93.7607718536091</v>
      </c>
      <c r="J660" s="59">
        <v>87.796508958577604</v>
      </c>
      <c r="K660" s="59">
        <v>104.79793371347699</v>
      </c>
      <c r="L660" s="59">
        <v>113.19226249058499</v>
      </c>
      <c r="M660" s="60">
        <v>0.45934796930329003</v>
      </c>
      <c r="N660" s="60">
        <v>0.48755531533056301</v>
      </c>
      <c r="O660" s="60">
        <v>0.45521860247084001</v>
      </c>
      <c r="P660" s="60">
        <v>0.43903602231531902</v>
      </c>
      <c r="Q660" s="60">
        <v>0.41019947178687799</v>
      </c>
      <c r="R660" s="60">
        <v>0.412195300869522</v>
      </c>
      <c r="S660" s="60">
        <v>0.33864930448508102</v>
      </c>
    </row>
    <row r="661" spans="1:19" x14ac:dyDescent="0.3">
      <c r="A661" s="61" t="s">
        <v>11537</v>
      </c>
      <c r="B661" s="61" t="s">
        <v>11538</v>
      </c>
      <c r="C661" s="53" t="s">
        <v>50</v>
      </c>
      <c r="D661" s="53" t="s">
        <v>74</v>
      </c>
      <c r="E661" s="53" t="s">
        <v>18194</v>
      </c>
      <c r="F661" s="59">
        <v>95.675285417622902</v>
      </c>
      <c r="G661" s="59">
        <v>88.385248122234202</v>
      </c>
      <c r="H661" s="59">
        <v>91.386849272007197</v>
      </c>
      <c r="I661" s="59">
        <v>93.7607718536091</v>
      </c>
      <c r="J661" s="59">
        <v>87.796508958577604</v>
      </c>
      <c r="K661" s="59">
        <v>104.79793371347699</v>
      </c>
      <c r="L661" s="59">
        <v>113.19226249058499</v>
      </c>
      <c r="M661" s="60">
        <v>0.45934796930329003</v>
      </c>
      <c r="N661" s="60">
        <v>0.48755531533056301</v>
      </c>
      <c r="O661" s="60">
        <v>0.45521860247084001</v>
      </c>
      <c r="P661" s="60">
        <v>0.43903602231531902</v>
      </c>
      <c r="Q661" s="60">
        <v>0.41019947178687799</v>
      </c>
      <c r="R661" s="60">
        <v>0.412195300869522</v>
      </c>
      <c r="S661" s="60">
        <v>0.33864930448508102</v>
      </c>
    </row>
    <row r="662" spans="1:19" x14ac:dyDescent="0.3">
      <c r="A662" s="61" t="s">
        <v>11545</v>
      </c>
      <c r="B662" s="61" t="s">
        <v>11546</v>
      </c>
      <c r="C662" s="53" t="s">
        <v>50</v>
      </c>
      <c r="D662" s="53" t="s">
        <v>74</v>
      </c>
      <c r="E662" s="53" t="s">
        <v>18194</v>
      </c>
      <c r="F662" s="59">
        <v>95.675285417622902</v>
      </c>
      <c r="G662" s="59">
        <v>88.385248122234202</v>
      </c>
      <c r="H662" s="59">
        <v>91.386849272007197</v>
      </c>
      <c r="I662" s="59">
        <v>93.7607718536091</v>
      </c>
      <c r="J662" s="59">
        <v>87.796508958577604</v>
      </c>
      <c r="K662" s="59">
        <v>104.79793371347699</v>
      </c>
      <c r="L662" s="59">
        <v>113.19226249058499</v>
      </c>
      <c r="M662" s="60">
        <v>0.45934796930329003</v>
      </c>
      <c r="N662" s="60">
        <v>0.48755531533056301</v>
      </c>
      <c r="O662" s="60">
        <v>0.45521860247084001</v>
      </c>
      <c r="P662" s="60">
        <v>0.43903602231531902</v>
      </c>
      <c r="Q662" s="60">
        <v>0.41019947178687799</v>
      </c>
      <c r="R662" s="60">
        <v>0.412195300869522</v>
      </c>
      <c r="S662" s="60">
        <v>0.33864930448508102</v>
      </c>
    </row>
    <row r="663" spans="1:19" x14ac:dyDescent="0.3">
      <c r="A663" s="61" t="s">
        <v>11541</v>
      </c>
      <c r="B663" s="61" t="s">
        <v>11542</v>
      </c>
      <c r="C663" s="53" t="s">
        <v>50</v>
      </c>
      <c r="D663" s="53" t="s">
        <v>74</v>
      </c>
      <c r="E663" s="53" t="s">
        <v>18194</v>
      </c>
      <c r="F663" s="59">
        <v>95.675285417622902</v>
      </c>
      <c r="G663" s="59">
        <v>88.385248122234202</v>
      </c>
      <c r="H663" s="59">
        <v>91.386849272007197</v>
      </c>
      <c r="I663" s="59">
        <v>93.7607718536091</v>
      </c>
      <c r="J663" s="59">
        <v>87.796508958577604</v>
      </c>
      <c r="K663" s="59">
        <v>104.79793371347699</v>
      </c>
      <c r="L663" s="59">
        <v>113.19226249058499</v>
      </c>
      <c r="M663" s="60">
        <v>0.45934796930329003</v>
      </c>
      <c r="N663" s="60">
        <v>0.48755531533056301</v>
      </c>
      <c r="O663" s="60">
        <v>0.45521860247084001</v>
      </c>
      <c r="P663" s="60">
        <v>0.43903602231531902</v>
      </c>
      <c r="Q663" s="60">
        <v>0.41019947178687799</v>
      </c>
      <c r="R663" s="60">
        <v>0.412195300869522</v>
      </c>
      <c r="S663" s="60">
        <v>0.33864930448508102</v>
      </c>
    </row>
    <row r="664" spans="1:19" x14ac:dyDescent="0.3">
      <c r="A664" s="61" t="s">
        <v>11539</v>
      </c>
      <c r="B664" s="61" t="s">
        <v>11540</v>
      </c>
      <c r="C664" s="53" t="s">
        <v>50</v>
      </c>
      <c r="D664" s="53" t="s">
        <v>74</v>
      </c>
      <c r="E664" s="53" t="s">
        <v>18194</v>
      </c>
      <c r="F664" s="59">
        <v>95.675285417622902</v>
      </c>
      <c r="G664" s="59">
        <v>88.385248122234202</v>
      </c>
      <c r="H664" s="59">
        <v>91.386849272007197</v>
      </c>
      <c r="I664" s="59">
        <v>93.7607718536091</v>
      </c>
      <c r="J664" s="59">
        <v>87.796508958577604</v>
      </c>
      <c r="K664" s="59">
        <v>104.79793371347699</v>
      </c>
      <c r="L664" s="59">
        <v>113.19226249058499</v>
      </c>
      <c r="M664" s="60">
        <v>0.45934796930329003</v>
      </c>
      <c r="N664" s="60">
        <v>0.48755531533056301</v>
      </c>
      <c r="O664" s="60">
        <v>0.45521860247084001</v>
      </c>
      <c r="P664" s="60">
        <v>0.43903602231531902</v>
      </c>
      <c r="Q664" s="60">
        <v>0.41019947178687799</v>
      </c>
      <c r="R664" s="60">
        <v>0.412195300869522</v>
      </c>
      <c r="S664" s="60">
        <v>0.33864930448508102</v>
      </c>
    </row>
    <row r="665" spans="1:19" x14ac:dyDescent="0.3">
      <c r="A665" s="61" t="s">
        <v>11543</v>
      </c>
      <c r="B665" s="61" t="s">
        <v>11544</v>
      </c>
      <c r="C665" s="53" t="s">
        <v>50</v>
      </c>
      <c r="D665" s="53" t="s">
        <v>74</v>
      </c>
      <c r="E665" s="53" t="s">
        <v>18194</v>
      </c>
      <c r="F665" s="59">
        <v>95.675285417622902</v>
      </c>
      <c r="G665" s="59">
        <v>88.385248122234202</v>
      </c>
      <c r="H665" s="59">
        <v>91.386849272007197</v>
      </c>
      <c r="I665" s="59">
        <v>93.7607718536091</v>
      </c>
      <c r="J665" s="59">
        <v>87.796508958577604</v>
      </c>
      <c r="K665" s="59">
        <v>104.79793371347699</v>
      </c>
      <c r="L665" s="59">
        <v>113.19226249058499</v>
      </c>
      <c r="M665" s="60">
        <v>0.45934796930329003</v>
      </c>
      <c r="N665" s="60">
        <v>0.48755531533056301</v>
      </c>
      <c r="O665" s="60">
        <v>0.45521860247084001</v>
      </c>
      <c r="P665" s="60">
        <v>0.43903602231531902</v>
      </c>
      <c r="Q665" s="60">
        <v>0.41019947178687799</v>
      </c>
      <c r="R665" s="60">
        <v>0.412195300869522</v>
      </c>
      <c r="S665" s="60">
        <v>0.33864930448508102</v>
      </c>
    </row>
    <row r="666" spans="1:19" x14ac:dyDescent="0.3">
      <c r="A666" s="61" t="s">
        <v>11119</v>
      </c>
      <c r="B666" s="61" t="s">
        <v>8379</v>
      </c>
      <c r="C666" s="53" t="s">
        <v>50</v>
      </c>
      <c r="D666" s="53" t="s">
        <v>74</v>
      </c>
      <c r="E666" s="53" t="s">
        <v>18194</v>
      </c>
      <c r="F666" s="59">
        <v>107.399427779607</v>
      </c>
      <c r="G666" s="59">
        <v>110.378351713505</v>
      </c>
      <c r="H666" s="59">
        <v>98.977222243730097</v>
      </c>
      <c r="I666" s="59">
        <v>113.10789653010001</v>
      </c>
      <c r="J666" s="59">
        <v>103.338044844969</v>
      </c>
      <c r="K666" s="59">
        <v>98.7315683515383</v>
      </c>
      <c r="L666" s="59">
        <v>105.207859681505</v>
      </c>
      <c r="M666" s="60">
        <v>0.54202767293291398</v>
      </c>
      <c r="N666" s="60">
        <v>0.57067199546833403</v>
      </c>
      <c r="O666" s="60">
        <v>0.53860857363050496</v>
      </c>
      <c r="P666" s="60">
        <v>0.52075837616737397</v>
      </c>
      <c r="Q666" s="60">
        <v>0.489943666736051</v>
      </c>
      <c r="R666" s="60">
        <v>0.48834128915602698</v>
      </c>
      <c r="S666" s="60">
        <v>0.41653688240737002</v>
      </c>
    </row>
    <row r="667" spans="1:19" x14ac:dyDescent="0.3">
      <c r="A667" s="61" t="s">
        <v>8378</v>
      </c>
      <c r="B667" s="61" t="s">
        <v>8379</v>
      </c>
      <c r="C667" s="53" t="s">
        <v>50</v>
      </c>
      <c r="D667" s="53" t="s">
        <v>74</v>
      </c>
      <c r="E667" s="53" t="s">
        <v>18193</v>
      </c>
      <c r="F667" s="59">
        <v>107.10471259932299</v>
      </c>
      <c r="G667" s="59">
        <v>110.84086680817801</v>
      </c>
      <c r="H667" s="59">
        <v>99.353460490285201</v>
      </c>
      <c r="I667" s="59">
        <v>115.4458120978</v>
      </c>
      <c r="J667" s="59">
        <v>109.335070211128</v>
      </c>
      <c r="K667" s="59">
        <v>93.195790235210794</v>
      </c>
      <c r="L667" s="59">
        <v>99.3811916578005</v>
      </c>
      <c r="M667" s="60">
        <v>0.57747394814304098</v>
      </c>
      <c r="N667" s="60">
        <v>0.62310865200080401</v>
      </c>
      <c r="O667" s="60">
        <v>0.58137035718418595</v>
      </c>
      <c r="P667" s="60">
        <v>0.54944695991564696</v>
      </c>
      <c r="Q667" s="60">
        <v>0.512648394843778</v>
      </c>
      <c r="R667" s="60">
        <v>0.52054131873359899</v>
      </c>
      <c r="S667" s="60">
        <v>0.452133259440192</v>
      </c>
    </row>
    <row r="668" spans="1:19" x14ac:dyDescent="0.3">
      <c r="A668" s="61" t="s">
        <v>640</v>
      </c>
      <c r="B668" s="61" t="s">
        <v>641</v>
      </c>
      <c r="C668" s="53" t="s">
        <v>40</v>
      </c>
      <c r="D668" s="53" t="s">
        <v>74</v>
      </c>
      <c r="E668" s="53" t="s">
        <v>18193</v>
      </c>
      <c r="F668" s="59">
        <v>93.4487985259764</v>
      </c>
      <c r="G668" s="59">
        <v>113.726436690334</v>
      </c>
      <c r="H668" s="59">
        <v>104.203413670027</v>
      </c>
      <c r="I668" s="59">
        <v>118.859432264502</v>
      </c>
      <c r="J668" s="59">
        <v>118.255975415536</v>
      </c>
      <c r="K668" s="59">
        <v>93.978997941812807</v>
      </c>
      <c r="L668" s="59">
        <v>98.273876108405702</v>
      </c>
      <c r="M668" s="60">
        <v>0.68451420967179</v>
      </c>
      <c r="N668" s="60">
        <v>0.71294274563474602</v>
      </c>
      <c r="O668" s="60">
        <v>0.68597600643350798</v>
      </c>
      <c r="P668" s="60">
        <v>0.66446266972230295</v>
      </c>
      <c r="Q668" s="60">
        <v>0.63846154333120497</v>
      </c>
      <c r="R668" s="60">
        <v>0.64405849936610904</v>
      </c>
      <c r="S668" s="60">
        <v>0.58890147899710799</v>
      </c>
    </row>
    <row r="669" spans="1:19" x14ac:dyDescent="0.3">
      <c r="A669" s="61" t="s">
        <v>638</v>
      </c>
      <c r="B669" s="61" t="s">
        <v>639</v>
      </c>
      <c r="C669" s="53" t="s">
        <v>40</v>
      </c>
      <c r="D669" s="53" t="s">
        <v>74</v>
      </c>
      <c r="E669" s="53" t="s">
        <v>18193</v>
      </c>
      <c r="F669" s="59">
        <v>96.149380335973802</v>
      </c>
      <c r="G669" s="59">
        <v>121.159003999075</v>
      </c>
      <c r="H669" s="59">
        <v>98.396939435465796</v>
      </c>
      <c r="I669" s="59">
        <v>130.72161280780799</v>
      </c>
      <c r="J669" s="59">
        <v>127.921809551615</v>
      </c>
      <c r="K669" s="59">
        <v>106.464398593689</v>
      </c>
      <c r="L669" s="59">
        <v>96.255326615482701</v>
      </c>
      <c r="M669" s="60">
        <v>0.68451420967179</v>
      </c>
      <c r="N669" s="60">
        <v>0.71294274563474602</v>
      </c>
      <c r="O669" s="60">
        <v>0.68597600643350798</v>
      </c>
      <c r="P669" s="60">
        <v>0.66446266972230295</v>
      </c>
      <c r="Q669" s="60">
        <v>0.63846154333120497</v>
      </c>
      <c r="R669" s="60">
        <v>0.64405849936610904</v>
      </c>
      <c r="S669" s="60">
        <v>0.58890147899710799</v>
      </c>
    </row>
    <row r="670" spans="1:19" x14ac:dyDescent="0.3">
      <c r="A670" s="61" t="s">
        <v>644</v>
      </c>
      <c r="B670" s="61" t="s">
        <v>645</v>
      </c>
      <c r="C670" s="53" t="s">
        <v>50</v>
      </c>
      <c r="D670" s="53" t="s">
        <v>74</v>
      </c>
      <c r="E670" s="53" t="s">
        <v>18193</v>
      </c>
      <c r="F670" s="59">
        <v>94.518752266111505</v>
      </c>
      <c r="G670" s="59">
        <v>118.84879382770301</v>
      </c>
      <c r="H670" s="59">
        <v>94.090762157031605</v>
      </c>
      <c r="I670" s="59">
        <v>122.54676691405599</v>
      </c>
      <c r="J670" s="59">
        <v>124.485803137641</v>
      </c>
      <c r="K670" s="59">
        <v>92.171101607723799</v>
      </c>
      <c r="L670" s="59">
        <v>93.934939249974306</v>
      </c>
      <c r="M670" s="60">
        <v>0.68450645401281696</v>
      </c>
      <c r="N670" s="60">
        <v>0.71293412916824195</v>
      </c>
      <c r="O670" s="60">
        <v>0.68597868105945303</v>
      </c>
      <c r="P670" s="60">
        <v>0.66446028413751601</v>
      </c>
      <c r="Q670" s="60">
        <v>0.63846154333120497</v>
      </c>
      <c r="R670" s="60">
        <v>0.64406757862913</v>
      </c>
      <c r="S670" s="60">
        <v>0.58892700836299305</v>
      </c>
    </row>
    <row r="671" spans="1:19" x14ac:dyDescent="0.3">
      <c r="A671" s="61" t="s">
        <v>648</v>
      </c>
      <c r="B671" s="61" t="s">
        <v>649</v>
      </c>
      <c r="C671" s="53" t="s">
        <v>50</v>
      </c>
      <c r="D671" s="53" t="s">
        <v>74</v>
      </c>
      <c r="E671" s="53" t="s">
        <v>18193</v>
      </c>
      <c r="F671" s="59">
        <v>97.629226308317499</v>
      </c>
      <c r="G671" s="59">
        <v>123.05775017721</v>
      </c>
      <c r="H671" s="59">
        <v>104.22992770004799</v>
      </c>
      <c r="I671" s="59">
        <v>133.693688211867</v>
      </c>
      <c r="J671" s="59">
        <v>133.712237304631</v>
      </c>
      <c r="K671" s="59">
        <v>101.596648893826</v>
      </c>
      <c r="L671" s="59">
        <v>93.911332442152599</v>
      </c>
      <c r="M671" s="60">
        <v>0.73069671063096397</v>
      </c>
      <c r="N671" s="60">
        <v>0.75874032024673699</v>
      </c>
      <c r="O671" s="60">
        <v>0.73220291383388203</v>
      </c>
      <c r="P671" s="60">
        <v>0.71202390218862799</v>
      </c>
      <c r="Q671" s="60">
        <v>0.68597704154349304</v>
      </c>
      <c r="R671" s="60">
        <v>0.69098209223935703</v>
      </c>
      <c r="S671" s="60">
        <v>0.63584579951013098</v>
      </c>
    </row>
    <row r="672" spans="1:19" x14ac:dyDescent="0.3">
      <c r="A672" s="61" t="s">
        <v>9542</v>
      </c>
      <c r="B672" s="61" t="s">
        <v>9543</v>
      </c>
      <c r="C672" s="53" t="s">
        <v>40</v>
      </c>
      <c r="D672" s="53" t="s">
        <v>74</v>
      </c>
      <c r="E672" s="53" t="s">
        <v>18194</v>
      </c>
      <c r="F672" s="59">
        <v>97.536330947451106</v>
      </c>
      <c r="G672" s="59">
        <v>117.90083334955099</v>
      </c>
      <c r="H672" s="59">
        <v>98.806435580163594</v>
      </c>
      <c r="I672" s="59">
        <v>121.72027834948</v>
      </c>
      <c r="J672" s="59">
        <v>121.30798341610399</v>
      </c>
      <c r="K672" s="59">
        <v>96.293562756034902</v>
      </c>
      <c r="L672" s="59">
        <v>96.523595942193893</v>
      </c>
      <c r="M672" s="60">
        <v>0.60384724225383402</v>
      </c>
      <c r="N672" s="60">
        <v>0.61741991943234498</v>
      </c>
      <c r="O672" s="60">
        <v>0.60211558770310802</v>
      </c>
      <c r="P672" s="60">
        <v>0.59257202762847905</v>
      </c>
      <c r="Q672" s="60">
        <v>0.57557065054405099</v>
      </c>
      <c r="R672" s="60">
        <v>0.576660769755033</v>
      </c>
      <c r="S672" s="60">
        <v>0.53497933667529296</v>
      </c>
    </row>
    <row r="673" spans="1:19" x14ac:dyDescent="0.3">
      <c r="A673" s="61" t="s">
        <v>646</v>
      </c>
      <c r="B673" s="61" t="s">
        <v>647</v>
      </c>
      <c r="C673" s="53" t="s">
        <v>50</v>
      </c>
      <c r="D673" s="53" t="s">
        <v>74</v>
      </c>
      <c r="E673" s="53" t="s">
        <v>18193</v>
      </c>
      <c r="F673" s="59">
        <v>97.619715790462905</v>
      </c>
      <c r="G673" s="59">
        <v>125.323709490388</v>
      </c>
      <c r="H673" s="59">
        <v>97.3864557105004</v>
      </c>
      <c r="I673" s="59">
        <v>117.58070870524401</v>
      </c>
      <c r="J673" s="59">
        <v>126.05581952362699</v>
      </c>
      <c r="K673" s="59">
        <v>92.463665031103503</v>
      </c>
      <c r="L673" s="59">
        <v>101.062353546265</v>
      </c>
      <c r="M673" s="60">
        <v>0.73698617316828596</v>
      </c>
      <c r="N673" s="60">
        <v>0.749958241268877</v>
      </c>
      <c r="O673" s="60">
        <v>0.68576464872156595</v>
      </c>
      <c r="P673" s="60">
        <v>0.71405738275633801</v>
      </c>
      <c r="Q673" s="60">
        <v>0.68449294538623695</v>
      </c>
      <c r="R673" s="60">
        <v>0.66182629690971395</v>
      </c>
      <c r="S673" s="60">
        <v>0.58897040439690695</v>
      </c>
    </row>
    <row r="674" spans="1:19" x14ac:dyDescent="0.3">
      <c r="A674" s="61" t="s">
        <v>646</v>
      </c>
      <c r="B674" s="61" t="s">
        <v>647</v>
      </c>
      <c r="C674" s="53" t="s">
        <v>50</v>
      </c>
      <c r="D674" s="53" t="s">
        <v>74</v>
      </c>
      <c r="E674" s="53" t="s">
        <v>18193</v>
      </c>
      <c r="F674" s="59">
        <v>97.619715790462905</v>
      </c>
      <c r="G674" s="59">
        <v>125.323709490388</v>
      </c>
      <c r="H674" s="59">
        <v>97.3864557105004</v>
      </c>
      <c r="I674" s="59">
        <v>117.58070870524401</v>
      </c>
      <c r="J674" s="59">
        <v>126.05581952362699</v>
      </c>
      <c r="K674" s="59">
        <v>92.463665031103503</v>
      </c>
      <c r="L674" s="59">
        <v>101.062353546265</v>
      </c>
      <c r="M674" s="60">
        <v>0.73698617316828596</v>
      </c>
      <c r="N674" s="60">
        <v>0.749958241268877</v>
      </c>
      <c r="O674" s="60">
        <v>0.68576464872156595</v>
      </c>
      <c r="P674" s="60">
        <v>0.71405738275633801</v>
      </c>
      <c r="Q674" s="60">
        <v>0.68449294538623695</v>
      </c>
      <c r="R674" s="60">
        <v>0.66182629690971395</v>
      </c>
      <c r="S674" s="60">
        <v>0.58897040439690695</v>
      </c>
    </row>
    <row r="675" spans="1:19" x14ac:dyDescent="0.3">
      <c r="A675" s="61" t="s">
        <v>642</v>
      </c>
      <c r="B675" s="61" t="s">
        <v>643</v>
      </c>
      <c r="C675" s="53" t="s">
        <v>40</v>
      </c>
      <c r="D675" s="53" t="s">
        <v>74</v>
      </c>
      <c r="E675" s="53" t="s">
        <v>18193</v>
      </c>
      <c r="F675" s="59">
        <v>96.149380335973802</v>
      </c>
      <c r="G675" s="59">
        <v>122.39776521719899</v>
      </c>
      <c r="H675" s="59">
        <v>92.590495459427103</v>
      </c>
      <c r="I675" s="59">
        <v>125.450851169695</v>
      </c>
      <c r="J675" s="59">
        <v>119.464240876942</v>
      </c>
      <c r="K675" s="59">
        <v>98.142892675480894</v>
      </c>
      <c r="L675" s="59">
        <v>98.273876108405702</v>
      </c>
      <c r="M675" s="60">
        <v>0.68451420967179</v>
      </c>
      <c r="N675" s="60">
        <v>0.71294274563474602</v>
      </c>
      <c r="O675" s="60">
        <v>0.68597600643350798</v>
      </c>
      <c r="P675" s="60">
        <v>0.66446266972230295</v>
      </c>
      <c r="Q675" s="60">
        <v>0.63846154333120497</v>
      </c>
      <c r="R675" s="60">
        <v>0.64405849936610904</v>
      </c>
      <c r="S675" s="60">
        <v>0.58890147899710799</v>
      </c>
    </row>
    <row r="676" spans="1:19" x14ac:dyDescent="0.3">
      <c r="A676" s="61" t="s">
        <v>1094</v>
      </c>
      <c r="B676" s="61" t="s">
        <v>1095</v>
      </c>
      <c r="C676" s="53" t="s">
        <v>50</v>
      </c>
      <c r="D676" s="53" t="s">
        <v>74</v>
      </c>
      <c r="E676" s="53" t="s">
        <v>18193</v>
      </c>
      <c r="F676" s="59">
        <v>109.265811608494</v>
      </c>
      <c r="G676" s="59">
        <v>112.746446080971</v>
      </c>
      <c r="H676" s="59">
        <v>115.546804094699</v>
      </c>
      <c r="I676" s="59">
        <v>128.779458538748</v>
      </c>
      <c r="J676" s="59">
        <v>109.27479447676301</v>
      </c>
      <c r="K676" s="59">
        <v>113.850378070582</v>
      </c>
      <c r="L676" s="59">
        <v>107.814291239661</v>
      </c>
      <c r="M676" s="60">
        <v>0.67164879752513296</v>
      </c>
      <c r="N676" s="60">
        <v>0.70405797030717698</v>
      </c>
      <c r="O676" s="60">
        <v>0.675114614203987</v>
      </c>
      <c r="P676" s="60">
        <v>0.64942768765842296</v>
      </c>
      <c r="Q676" s="60">
        <v>0.62057846645127701</v>
      </c>
      <c r="R676" s="60">
        <v>0.62908919516953099</v>
      </c>
      <c r="S676" s="60">
        <v>0.57086968401220195</v>
      </c>
    </row>
    <row r="677" spans="1:19" x14ac:dyDescent="0.3">
      <c r="A677" s="61" t="s">
        <v>1104</v>
      </c>
      <c r="B677" s="61" t="s">
        <v>1105</v>
      </c>
      <c r="C677" s="53" t="s">
        <v>40</v>
      </c>
      <c r="D677" s="53" t="s">
        <v>74</v>
      </c>
      <c r="E677" s="53" t="s">
        <v>18193</v>
      </c>
      <c r="F677" s="59">
        <v>108.195857868359</v>
      </c>
      <c r="G677" s="59">
        <v>110.101611379849</v>
      </c>
      <c r="H677" s="59">
        <v>109.070383486154</v>
      </c>
      <c r="I677" s="59">
        <v>122.45873158056099</v>
      </c>
      <c r="J677" s="59">
        <v>110.29431822711901</v>
      </c>
      <c r="K677" s="59">
        <v>113.579428680245</v>
      </c>
      <c r="L677" s="59">
        <v>112.153228098093</v>
      </c>
      <c r="M677" s="60">
        <v>0.671684943513847</v>
      </c>
      <c r="N677" s="60">
        <v>0.70409552168574197</v>
      </c>
      <c r="O677" s="60">
        <v>0.67515318703788396</v>
      </c>
      <c r="P677" s="60">
        <v>0.64945997304011205</v>
      </c>
      <c r="Q677" s="60">
        <v>0.62060692219736702</v>
      </c>
      <c r="R677" s="60">
        <v>0.62912225322507298</v>
      </c>
      <c r="S677" s="60">
        <v>0.57088841198680396</v>
      </c>
    </row>
    <row r="678" spans="1:19" x14ac:dyDescent="0.3">
      <c r="A678" s="61" t="s">
        <v>9952</v>
      </c>
      <c r="B678" s="61" t="s">
        <v>9953</v>
      </c>
      <c r="C678" s="53" t="s">
        <v>40</v>
      </c>
      <c r="D678" s="53" t="s">
        <v>74</v>
      </c>
      <c r="E678" s="53" t="s">
        <v>18194</v>
      </c>
      <c r="F678" s="59">
        <v>106.879470678735</v>
      </c>
      <c r="G678" s="59">
        <v>108.64708205732801</v>
      </c>
      <c r="H678" s="59">
        <v>113.056679015512</v>
      </c>
      <c r="I678" s="59">
        <v>127.010925091834</v>
      </c>
      <c r="J678" s="59">
        <v>108.551244368409</v>
      </c>
      <c r="K678" s="59">
        <v>113.16234090734901</v>
      </c>
      <c r="L678" s="59">
        <v>106.95872583230801</v>
      </c>
      <c r="M678" s="60">
        <v>0.58305460213751803</v>
      </c>
      <c r="N678" s="60">
        <v>0.60146907908510805</v>
      </c>
      <c r="O678" s="60">
        <v>0.58446687051846402</v>
      </c>
      <c r="P678" s="60">
        <v>0.57021492920687</v>
      </c>
      <c r="Q678" s="60">
        <v>0.55079164692061999</v>
      </c>
      <c r="R678" s="60">
        <v>0.55524994911995496</v>
      </c>
      <c r="S678" s="60">
        <v>0.51186722917445904</v>
      </c>
    </row>
    <row r="679" spans="1:19" x14ac:dyDescent="0.3">
      <c r="A679" s="61" t="s">
        <v>9954</v>
      </c>
      <c r="B679" s="61" t="s">
        <v>9955</v>
      </c>
      <c r="C679" s="53" t="s">
        <v>40</v>
      </c>
      <c r="D679" s="53" t="s">
        <v>74</v>
      </c>
      <c r="E679" s="53" t="s">
        <v>18194</v>
      </c>
      <c r="F679" s="59">
        <v>106.879470678735</v>
      </c>
      <c r="G679" s="59">
        <v>108.64708205732801</v>
      </c>
      <c r="H679" s="59">
        <v>113.056679015512</v>
      </c>
      <c r="I679" s="59">
        <v>127.010925091834</v>
      </c>
      <c r="J679" s="59">
        <v>108.551244368409</v>
      </c>
      <c r="K679" s="59">
        <v>113.16234090734901</v>
      </c>
      <c r="L679" s="59">
        <v>106.95872583230801</v>
      </c>
      <c r="M679" s="60">
        <v>0.58305460213751803</v>
      </c>
      <c r="N679" s="60">
        <v>0.60146907908510805</v>
      </c>
      <c r="O679" s="60">
        <v>0.58446687051846402</v>
      </c>
      <c r="P679" s="60">
        <v>0.57021492920687</v>
      </c>
      <c r="Q679" s="60">
        <v>0.55079164692061999</v>
      </c>
      <c r="R679" s="60">
        <v>0.55524994911995496</v>
      </c>
      <c r="S679" s="60">
        <v>0.51186722917445904</v>
      </c>
    </row>
    <row r="680" spans="1:19" x14ac:dyDescent="0.3">
      <c r="A680" s="61" t="s">
        <v>1096</v>
      </c>
      <c r="B680" s="61" t="s">
        <v>1097</v>
      </c>
      <c r="C680" s="53" t="s">
        <v>50</v>
      </c>
      <c r="D680" s="53" t="s">
        <v>74</v>
      </c>
      <c r="E680" s="53" t="s">
        <v>18193</v>
      </c>
      <c r="F680" s="59">
        <v>109.265811608494</v>
      </c>
      <c r="G680" s="59">
        <v>113.98520729909499</v>
      </c>
      <c r="H680" s="59">
        <v>111.400970507379</v>
      </c>
      <c r="I680" s="59">
        <v>135.37071836310699</v>
      </c>
      <c r="J680" s="59">
        <v>111.69122888118601</v>
      </c>
      <c r="K680" s="59">
        <v>109.686494803245</v>
      </c>
      <c r="L680" s="59">
        <v>105.79571384271</v>
      </c>
      <c r="M680" s="60">
        <v>0.67164879752513296</v>
      </c>
      <c r="N680" s="60">
        <v>0.70405797030717698</v>
      </c>
      <c r="O680" s="60">
        <v>0.675114614203987</v>
      </c>
      <c r="P680" s="60">
        <v>0.64942768765842296</v>
      </c>
      <c r="Q680" s="60">
        <v>0.62057846645127701</v>
      </c>
      <c r="R680" s="60">
        <v>0.62908919516953099</v>
      </c>
      <c r="S680" s="60">
        <v>0.57086968401220195</v>
      </c>
    </row>
    <row r="681" spans="1:19" x14ac:dyDescent="0.3">
      <c r="A681" s="61" t="s">
        <v>1098</v>
      </c>
      <c r="B681" s="61" t="s">
        <v>1099</v>
      </c>
      <c r="C681" s="53" t="s">
        <v>40</v>
      </c>
      <c r="D681" s="53" t="s">
        <v>74</v>
      </c>
      <c r="E681" s="53" t="s">
        <v>18193</v>
      </c>
      <c r="F681" s="59">
        <v>105.49524874969001</v>
      </c>
      <c r="G681" s="59">
        <v>100.191541345711</v>
      </c>
      <c r="H681" s="59">
        <v>116.537468109434</v>
      </c>
      <c r="I681" s="59">
        <v>123.77544364296099</v>
      </c>
      <c r="J681" s="59">
        <v>109.086101024908</v>
      </c>
      <c r="K681" s="59">
        <v>109.41554541290699</v>
      </c>
      <c r="L681" s="59">
        <v>106.097523811267</v>
      </c>
      <c r="M681" s="60">
        <v>0.671684943513847</v>
      </c>
      <c r="N681" s="60">
        <v>0.70409552168574197</v>
      </c>
      <c r="O681" s="60">
        <v>0.67515318703788396</v>
      </c>
      <c r="P681" s="60">
        <v>0.64945997304011205</v>
      </c>
      <c r="Q681" s="60">
        <v>0.62060692219736702</v>
      </c>
      <c r="R681" s="60">
        <v>0.62912225322507298</v>
      </c>
      <c r="S681" s="60">
        <v>0.57088841198680396</v>
      </c>
    </row>
    <row r="682" spans="1:19" x14ac:dyDescent="0.3">
      <c r="A682" s="61" t="s">
        <v>1100</v>
      </c>
      <c r="B682" s="61" t="s">
        <v>1101</v>
      </c>
      <c r="C682" s="53" t="s">
        <v>50</v>
      </c>
      <c r="D682" s="53" t="s">
        <v>74</v>
      </c>
      <c r="E682" s="53" t="s">
        <v>18193</v>
      </c>
      <c r="F682" s="59">
        <v>109.265811608494</v>
      </c>
      <c r="G682" s="59">
        <v>109.030162426601</v>
      </c>
      <c r="H682" s="59">
        <v>111.400970507379</v>
      </c>
      <c r="I682" s="59">
        <v>124.825408963035</v>
      </c>
      <c r="J682" s="59">
        <v>108.066577274552</v>
      </c>
      <c r="K682" s="59">
        <v>111.77153234615599</v>
      </c>
      <c r="L682" s="59">
        <v>103.777153188176</v>
      </c>
      <c r="M682" s="60">
        <v>0.67164879752513296</v>
      </c>
      <c r="N682" s="60">
        <v>0.70405797030717698</v>
      </c>
      <c r="O682" s="60">
        <v>0.675114614203987</v>
      </c>
      <c r="P682" s="60">
        <v>0.64942768765842296</v>
      </c>
      <c r="Q682" s="60">
        <v>0.62057846645127701</v>
      </c>
      <c r="R682" s="60">
        <v>0.62908919516953099</v>
      </c>
      <c r="S682" s="60">
        <v>0.57086968401220195</v>
      </c>
    </row>
    <row r="683" spans="1:19" x14ac:dyDescent="0.3">
      <c r="A683" s="61" t="s">
        <v>1102</v>
      </c>
      <c r="B683" s="61" t="s">
        <v>1103</v>
      </c>
      <c r="C683" s="53" t="s">
        <v>40</v>
      </c>
      <c r="D683" s="53" t="s">
        <v>74</v>
      </c>
      <c r="E683" s="53" t="s">
        <v>18193</v>
      </c>
      <c r="F683" s="59">
        <v>102.786556264328</v>
      </c>
      <c r="G683" s="59">
        <v>111.340372597973</v>
      </c>
      <c r="H683" s="59">
        <v>108.240051815588</v>
      </c>
      <c r="I683" s="59">
        <v>130.36683073198799</v>
      </c>
      <c r="J683" s="59">
        <v>104.25323221606401</v>
      </c>
      <c r="K683" s="59">
        <v>109.41554541290699</v>
      </c>
      <c r="L683" s="59">
        <v>112.153228098093</v>
      </c>
      <c r="M683" s="60">
        <v>0.671684943513847</v>
      </c>
      <c r="N683" s="60">
        <v>0.70409552168574197</v>
      </c>
      <c r="O683" s="60">
        <v>0.67515318703788396</v>
      </c>
      <c r="P683" s="60">
        <v>0.64945997304011205</v>
      </c>
      <c r="Q683" s="60">
        <v>0.62060692219736702</v>
      </c>
      <c r="R683" s="60">
        <v>0.62912225322507298</v>
      </c>
      <c r="S683" s="60">
        <v>0.57088841198680396</v>
      </c>
    </row>
    <row r="684" spans="1:19" x14ac:dyDescent="0.3">
      <c r="A684" s="61" t="s">
        <v>9795</v>
      </c>
      <c r="B684" s="61" t="s">
        <v>9796</v>
      </c>
      <c r="C684" s="53" t="s">
        <v>50</v>
      </c>
      <c r="D684" s="53" t="s">
        <v>74</v>
      </c>
      <c r="E684" s="53" t="s">
        <v>18194</v>
      </c>
      <c r="F684" s="59">
        <v>105.820986580531</v>
      </c>
      <c r="G684" s="59">
        <v>105.19965439662199</v>
      </c>
      <c r="H684" s="59">
        <v>87.845770072729195</v>
      </c>
      <c r="I684" s="59">
        <v>96.4138392797813</v>
      </c>
      <c r="J684" s="59">
        <v>96.588448703633205</v>
      </c>
      <c r="K684" s="59">
        <v>99.921986160604405</v>
      </c>
      <c r="L684" s="59">
        <v>110.558317560665</v>
      </c>
      <c r="M684" s="60">
        <v>0.46949893951641802</v>
      </c>
      <c r="N684" s="60">
        <v>0.49704602462130398</v>
      </c>
      <c r="O684" s="60">
        <v>0.47136149308914199</v>
      </c>
      <c r="P684" s="60">
        <v>0.45074359827396898</v>
      </c>
      <c r="Q684" s="60">
        <v>0.42434595879897502</v>
      </c>
      <c r="R684" s="60">
        <v>0.43071474496534401</v>
      </c>
      <c r="S684" s="60">
        <v>0.37691421546476001</v>
      </c>
    </row>
    <row r="685" spans="1:19" x14ac:dyDescent="0.3">
      <c r="A685" s="61" t="s">
        <v>1250</v>
      </c>
      <c r="B685" s="61" t="s">
        <v>1251</v>
      </c>
      <c r="C685" s="53" t="s">
        <v>40</v>
      </c>
      <c r="D685" s="53" t="s">
        <v>74</v>
      </c>
      <c r="E685" s="53" t="s">
        <v>18193</v>
      </c>
      <c r="F685" s="59">
        <v>90.8817233480559</v>
      </c>
      <c r="G685" s="59">
        <v>109.79744011331201</v>
      </c>
      <c r="H685" s="59">
        <v>91.589732662929507</v>
      </c>
      <c r="I685" s="59">
        <v>106.08886834331599</v>
      </c>
      <c r="J685" s="59">
        <v>108.42644609053301</v>
      </c>
      <c r="K685" s="59">
        <v>89.926223417275594</v>
      </c>
      <c r="L685" s="59">
        <v>117.065090462664</v>
      </c>
      <c r="M685" s="60">
        <v>0.79795506823815099</v>
      </c>
      <c r="N685" s="60">
        <v>0.82460265763434604</v>
      </c>
      <c r="O685" s="60">
        <v>0.79661875292698103</v>
      </c>
      <c r="P685" s="60">
        <v>0.77642957520213696</v>
      </c>
      <c r="Q685" s="60">
        <v>0.74687017493223296</v>
      </c>
      <c r="R685" s="60">
        <v>0.752135721987644</v>
      </c>
      <c r="S685" s="60">
        <v>0.67690832137597001</v>
      </c>
    </row>
    <row r="686" spans="1:19" x14ac:dyDescent="0.3">
      <c r="A686" s="61" t="s">
        <v>852</v>
      </c>
      <c r="B686" s="61" t="s">
        <v>853</v>
      </c>
      <c r="C686" s="53" t="s">
        <v>50</v>
      </c>
      <c r="D686" s="53" t="s">
        <v>74</v>
      </c>
      <c r="E686" s="53" t="s">
        <v>18193</v>
      </c>
      <c r="F686" s="59">
        <v>107.635320081988</v>
      </c>
      <c r="G686" s="59">
        <v>114.466841918245</v>
      </c>
      <c r="H686" s="59">
        <v>98.908327371141496</v>
      </c>
      <c r="I686" s="59">
        <v>113.318901348219</v>
      </c>
      <c r="J686" s="59">
        <v>126.563457994232</v>
      </c>
      <c r="K686" s="59">
        <v>94.881816675300598</v>
      </c>
      <c r="L686" s="59">
        <v>105.677791419714</v>
      </c>
      <c r="M686" s="60">
        <v>0.75548339601745396</v>
      </c>
      <c r="N686" s="60">
        <v>0.78371757197162495</v>
      </c>
      <c r="O686" s="60">
        <v>0.75762817527134396</v>
      </c>
      <c r="P686" s="60">
        <v>0.73458971235489201</v>
      </c>
      <c r="Q686" s="60">
        <v>0.70690100457947302</v>
      </c>
      <c r="R686" s="60">
        <v>0.71480871020452497</v>
      </c>
      <c r="S686" s="60">
        <v>0.65401890479960101</v>
      </c>
    </row>
    <row r="687" spans="1:19" x14ac:dyDescent="0.3">
      <c r="A687" s="61" t="s">
        <v>123</v>
      </c>
      <c r="B687" s="61" t="s">
        <v>124</v>
      </c>
      <c r="C687" s="53" t="s">
        <v>40</v>
      </c>
      <c r="D687" s="53" t="s">
        <v>74</v>
      </c>
      <c r="E687" s="53" t="s">
        <v>18193</v>
      </c>
      <c r="F687" s="59">
        <v>96.896316188926306</v>
      </c>
      <c r="G687" s="59">
        <v>110.92503213757399</v>
      </c>
      <c r="H687" s="59">
        <v>102.862734200483</v>
      </c>
      <c r="I687" s="59">
        <v>108.344189142041</v>
      </c>
      <c r="J687" s="59">
        <v>88.759955524520393</v>
      </c>
      <c r="K687" s="59">
        <v>94.698275122565306</v>
      </c>
      <c r="L687" s="59">
        <v>96.058073040433598</v>
      </c>
      <c r="M687" s="60">
        <v>0.56775696439849099</v>
      </c>
      <c r="N687" s="60">
        <v>0.61329879618652305</v>
      </c>
      <c r="O687" s="60">
        <v>0.57159198544849099</v>
      </c>
      <c r="P687" s="60">
        <v>0.53756588898872004</v>
      </c>
      <c r="Q687" s="60">
        <v>0.50014150802434199</v>
      </c>
      <c r="R687" s="60">
        <v>0.51060692987984002</v>
      </c>
      <c r="S687" s="60">
        <v>0.44205487811289301</v>
      </c>
    </row>
    <row r="688" spans="1:19" x14ac:dyDescent="0.3">
      <c r="A688" s="61" t="s">
        <v>2212</v>
      </c>
      <c r="B688" s="61" t="s">
        <v>2213</v>
      </c>
      <c r="C688" s="53" t="s">
        <v>40</v>
      </c>
      <c r="D688" s="53" t="s">
        <v>74</v>
      </c>
      <c r="E688" s="53" t="s">
        <v>18193</v>
      </c>
      <c r="F688" s="59">
        <v>95.061987278369401</v>
      </c>
      <c r="G688" s="59">
        <v>97.042230435458805</v>
      </c>
      <c r="H688" s="59">
        <v>99.633631711373496</v>
      </c>
      <c r="I688" s="59">
        <v>89.738444783975297</v>
      </c>
      <c r="J688" s="59">
        <v>86.6118905026471</v>
      </c>
      <c r="K688" s="59">
        <v>83.794660499964294</v>
      </c>
      <c r="L688" s="59">
        <v>104.028953557468</v>
      </c>
      <c r="M688" s="60">
        <v>0.78998435164607195</v>
      </c>
      <c r="N688" s="60">
        <v>0.81946738849565404</v>
      </c>
      <c r="O688" s="60">
        <v>0.79236514699776694</v>
      </c>
      <c r="P688" s="60">
        <v>0.76945673071282294</v>
      </c>
      <c r="Q688" s="60">
        <v>0.74064780435283895</v>
      </c>
      <c r="R688" s="60">
        <v>0.74758327604222696</v>
      </c>
      <c r="S688" s="60">
        <v>0.68440849075727705</v>
      </c>
    </row>
    <row r="689" spans="1:19" x14ac:dyDescent="0.3">
      <c r="A689" s="61" t="s">
        <v>2216</v>
      </c>
      <c r="B689" s="61" t="s">
        <v>2217</v>
      </c>
      <c r="C689" s="53" t="s">
        <v>40</v>
      </c>
      <c r="D689" s="53" t="s">
        <v>74</v>
      </c>
      <c r="E689" s="53" t="s">
        <v>18193</v>
      </c>
      <c r="F689" s="59">
        <v>105.874402341524</v>
      </c>
      <c r="G689" s="59">
        <v>97.580996953262698</v>
      </c>
      <c r="H689" s="59">
        <v>96.559078406389304</v>
      </c>
      <c r="I689" s="59">
        <v>89.109757328302607</v>
      </c>
      <c r="J689" s="59">
        <v>85.773242214580904</v>
      </c>
      <c r="K689" s="59">
        <v>82.983818936793696</v>
      </c>
      <c r="L689" s="59">
        <v>103.29655094959899</v>
      </c>
      <c r="M689" s="60">
        <v>0.66099385900450502</v>
      </c>
      <c r="N689" s="60">
        <v>0.69561302051180396</v>
      </c>
      <c r="O689" s="60">
        <v>0.66390811364473401</v>
      </c>
      <c r="P689" s="60">
        <v>0.63859380562955403</v>
      </c>
      <c r="Q689" s="60">
        <v>0.60854481600215904</v>
      </c>
      <c r="R689" s="60">
        <v>0.61509674735077302</v>
      </c>
      <c r="S689" s="60">
        <v>0.55406427059046603</v>
      </c>
    </row>
    <row r="690" spans="1:19" x14ac:dyDescent="0.3">
      <c r="A690" s="61" t="s">
        <v>2214</v>
      </c>
      <c r="B690" s="61" t="s">
        <v>2215</v>
      </c>
      <c r="C690" s="53" t="s">
        <v>40</v>
      </c>
      <c r="D690" s="53" t="s">
        <v>74</v>
      </c>
      <c r="E690" s="53" t="s">
        <v>18193</v>
      </c>
      <c r="F690" s="59">
        <v>104.621917442658</v>
      </c>
      <c r="G690" s="59">
        <v>108.844387665582</v>
      </c>
      <c r="H690" s="59">
        <v>91.839403293704706</v>
      </c>
      <c r="I690" s="59">
        <v>88.351959867816205</v>
      </c>
      <c r="J690" s="59">
        <v>85.638695579344997</v>
      </c>
      <c r="K690" s="59">
        <v>85.157892536241704</v>
      </c>
      <c r="L690" s="59">
        <v>103.66178119335299</v>
      </c>
      <c r="M690" s="60">
        <v>0.66114263928408001</v>
      </c>
      <c r="N690" s="60">
        <v>0.695764535187397</v>
      </c>
      <c r="O690" s="60">
        <v>0.66406997096903697</v>
      </c>
      <c r="P690" s="60">
        <v>0.63870880933136098</v>
      </c>
      <c r="Q690" s="60">
        <v>0.60865387597752796</v>
      </c>
      <c r="R690" s="60">
        <v>0.61523390340163697</v>
      </c>
      <c r="S690" s="60">
        <v>0.55421796635120202</v>
      </c>
    </row>
    <row r="691" spans="1:19" x14ac:dyDescent="0.3">
      <c r="A691" s="61" t="s">
        <v>9640</v>
      </c>
      <c r="B691" s="61" t="s">
        <v>9641</v>
      </c>
      <c r="C691" s="53" t="s">
        <v>50</v>
      </c>
      <c r="D691" s="53" t="s">
        <v>74</v>
      </c>
      <c r="E691" s="53" t="s">
        <v>18194</v>
      </c>
      <c r="F691" s="59">
        <v>87.428541866685805</v>
      </c>
      <c r="G691" s="59">
        <v>83.078397429094906</v>
      </c>
      <c r="H691" s="59">
        <v>92.492117439332205</v>
      </c>
      <c r="I691" s="59">
        <v>85.602343101918095</v>
      </c>
      <c r="J691" s="59">
        <v>93.366348757863506</v>
      </c>
      <c r="K691" s="59">
        <v>101.65561449855799</v>
      </c>
      <c r="L691" s="59">
        <v>100.113457535932</v>
      </c>
      <c r="M691" s="60">
        <v>0.52147772560288996</v>
      </c>
      <c r="N691" s="60">
        <v>0.535371816493598</v>
      </c>
      <c r="O691" s="60">
        <v>0.49991923528042598</v>
      </c>
      <c r="P691" s="60">
        <v>0.50501047376196295</v>
      </c>
      <c r="Q691" s="60">
        <v>0.48106857445513601</v>
      </c>
      <c r="R691" s="60">
        <v>0.47081692169178402</v>
      </c>
      <c r="S691" s="60">
        <v>0.41183156213189298</v>
      </c>
    </row>
    <row r="692" spans="1:19" x14ac:dyDescent="0.3">
      <c r="A692" s="61" t="s">
        <v>9636</v>
      </c>
      <c r="B692" s="61" t="s">
        <v>9637</v>
      </c>
      <c r="C692" s="53" t="s">
        <v>50</v>
      </c>
      <c r="D692" s="53" t="s">
        <v>74</v>
      </c>
      <c r="E692" s="53" t="s">
        <v>18194</v>
      </c>
      <c r="F692" s="59">
        <v>87.428541866685805</v>
      </c>
      <c r="G692" s="59">
        <v>83.078397429094906</v>
      </c>
      <c r="H692" s="59">
        <v>92.492117439332205</v>
      </c>
      <c r="I692" s="59">
        <v>85.602343101918095</v>
      </c>
      <c r="J692" s="59">
        <v>93.366348757863506</v>
      </c>
      <c r="K692" s="59">
        <v>101.65561449855799</v>
      </c>
      <c r="L692" s="59">
        <v>100.113457535932</v>
      </c>
      <c r="M692" s="60">
        <v>0.52147772560288996</v>
      </c>
      <c r="N692" s="60">
        <v>0.535371816493598</v>
      </c>
      <c r="O692" s="60">
        <v>0.49991923528042598</v>
      </c>
      <c r="P692" s="60">
        <v>0.50501047376196295</v>
      </c>
      <c r="Q692" s="60">
        <v>0.48106857445513601</v>
      </c>
      <c r="R692" s="60">
        <v>0.47081692169178402</v>
      </c>
      <c r="S692" s="60">
        <v>0.41183156213189298</v>
      </c>
    </row>
    <row r="693" spans="1:19" x14ac:dyDescent="0.3">
      <c r="A693" s="61" t="s">
        <v>766</v>
      </c>
      <c r="B693" s="61" t="s">
        <v>767</v>
      </c>
      <c r="C693" s="53" t="s">
        <v>50</v>
      </c>
      <c r="D693" s="53" t="s">
        <v>74</v>
      </c>
      <c r="E693" s="53" t="s">
        <v>18193</v>
      </c>
      <c r="F693" s="59">
        <v>92.065248390245003</v>
      </c>
      <c r="G693" s="59">
        <v>87.906504427747294</v>
      </c>
      <c r="H693" s="59">
        <v>91.489841716727895</v>
      </c>
      <c r="I693" s="59">
        <v>88.873331392922907</v>
      </c>
      <c r="J693" s="59">
        <v>94.200798495977907</v>
      </c>
      <c r="K693" s="59">
        <v>98.296036985990796</v>
      </c>
      <c r="L693" s="59">
        <v>103.582876972931</v>
      </c>
      <c r="M693" s="60">
        <v>0.63453557633172797</v>
      </c>
      <c r="N693" s="60">
        <v>0.668631404516844</v>
      </c>
      <c r="O693" s="60">
        <v>0.62502552722334603</v>
      </c>
      <c r="P693" s="60">
        <v>0.60756574238995897</v>
      </c>
      <c r="Q693" s="60">
        <v>0.57281362472888397</v>
      </c>
      <c r="R693" s="60">
        <v>0.57268193046032001</v>
      </c>
      <c r="S693" s="60">
        <v>0.49768210792560202</v>
      </c>
    </row>
    <row r="694" spans="1:19" x14ac:dyDescent="0.3">
      <c r="A694" s="61" t="s">
        <v>768</v>
      </c>
      <c r="B694" s="61" t="s">
        <v>769</v>
      </c>
      <c r="C694" s="53" t="s">
        <v>50</v>
      </c>
      <c r="D694" s="53" t="s">
        <v>74</v>
      </c>
      <c r="E694" s="53" t="s">
        <v>18193</v>
      </c>
      <c r="F694" s="59">
        <v>87.741499239374704</v>
      </c>
      <c r="G694" s="59">
        <v>81.271273851929294</v>
      </c>
      <c r="H694" s="59">
        <v>93.1148756480451</v>
      </c>
      <c r="I694" s="59">
        <v>85.884647949801902</v>
      </c>
      <c r="J694" s="59">
        <v>95.910771372941795</v>
      </c>
      <c r="K694" s="59">
        <v>111.789477153429</v>
      </c>
      <c r="L694" s="59">
        <v>97.367553273833195</v>
      </c>
      <c r="M694" s="60">
        <v>0.66118395658613804</v>
      </c>
      <c r="N694" s="60">
        <v>0.69222234161716401</v>
      </c>
      <c r="O694" s="60">
        <v>0.65042014818387295</v>
      </c>
      <c r="P694" s="60">
        <v>0.63472213727385396</v>
      </c>
      <c r="Q694" s="60">
        <v>0.59966215456753902</v>
      </c>
      <c r="R694" s="60">
        <v>0.59679886024365603</v>
      </c>
      <c r="S694" s="60">
        <v>0.51268744542661504</v>
      </c>
    </row>
    <row r="695" spans="1:19" x14ac:dyDescent="0.3">
      <c r="A695" s="61" t="s">
        <v>9634</v>
      </c>
      <c r="B695" s="61" t="s">
        <v>9635</v>
      </c>
      <c r="C695" s="53" t="s">
        <v>40</v>
      </c>
      <c r="D695" s="53" t="s">
        <v>74</v>
      </c>
      <c r="E695" s="53" t="s">
        <v>18194</v>
      </c>
      <c r="F695" s="59">
        <v>87.428541866685805</v>
      </c>
      <c r="G695" s="59">
        <v>83.078397429094906</v>
      </c>
      <c r="H695" s="59">
        <v>92.492117439332205</v>
      </c>
      <c r="I695" s="59">
        <v>85.602343101918095</v>
      </c>
      <c r="J695" s="59">
        <v>93.366348757863506</v>
      </c>
      <c r="K695" s="59">
        <v>101.65561449855799</v>
      </c>
      <c r="L695" s="59">
        <v>100.113457535932</v>
      </c>
      <c r="M695" s="60">
        <v>0.52147772560288996</v>
      </c>
      <c r="N695" s="60">
        <v>0.535371816493598</v>
      </c>
      <c r="O695" s="60">
        <v>0.49991923528042598</v>
      </c>
      <c r="P695" s="60">
        <v>0.50501047376196295</v>
      </c>
      <c r="Q695" s="60">
        <v>0.48106857445513601</v>
      </c>
      <c r="R695" s="60">
        <v>0.47081692169178402</v>
      </c>
      <c r="S695" s="60">
        <v>0.41183156213189298</v>
      </c>
    </row>
    <row r="696" spans="1:19" x14ac:dyDescent="0.3">
      <c r="A696" s="61" t="s">
        <v>9632</v>
      </c>
      <c r="B696" s="61" t="s">
        <v>9633</v>
      </c>
      <c r="C696" s="53" t="s">
        <v>40</v>
      </c>
      <c r="D696" s="53" t="s">
        <v>74</v>
      </c>
      <c r="E696" s="53" t="s">
        <v>18194</v>
      </c>
      <c r="F696" s="59">
        <v>87.428541866685805</v>
      </c>
      <c r="G696" s="59">
        <v>83.078397429094906</v>
      </c>
      <c r="H696" s="59">
        <v>92.492117439332205</v>
      </c>
      <c r="I696" s="59">
        <v>85.602343101918095</v>
      </c>
      <c r="J696" s="59">
        <v>93.366348757863506</v>
      </c>
      <c r="K696" s="59">
        <v>101.65561449855799</v>
      </c>
      <c r="L696" s="59">
        <v>100.113457535932</v>
      </c>
      <c r="M696" s="60">
        <v>0.52147772560288996</v>
      </c>
      <c r="N696" s="60">
        <v>0.535371816493598</v>
      </c>
      <c r="O696" s="60">
        <v>0.49991923528042598</v>
      </c>
      <c r="P696" s="60">
        <v>0.50501047376196295</v>
      </c>
      <c r="Q696" s="60">
        <v>0.48106857445513601</v>
      </c>
      <c r="R696" s="60">
        <v>0.47081692169178402</v>
      </c>
      <c r="S696" s="60">
        <v>0.41183156213189298</v>
      </c>
    </row>
    <row r="697" spans="1:19" x14ac:dyDescent="0.3">
      <c r="A697" s="61" t="s">
        <v>10053</v>
      </c>
      <c r="B697" s="61" t="s">
        <v>10054</v>
      </c>
      <c r="C697" s="53" t="s">
        <v>40</v>
      </c>
      <c r="D697" s="53" t="s">
        <v>74</v>
      </c>
      <c r="E697" s="53" t="s">
        <v>18194</v>
      </c>
      <c r="F697" s="59">
        <v>94.012362113123402</v>
      </c>
      <c r="G697" s="59">
        <v>80.597491296935303</v>
      </c>
      <c r="H697" s="59">
        <v>92.881809381292101</v>
      </c>
      <c r="I697" s="59">
        <v>84.8742619412089</v>
      </c>
      <c r="J697" s="59">
        <v>88.809710754408599</v>
      </c>
      <c r="K697" s="59">
        <v>85.3773007708633</v>
      </c>
      <c r="L697" s="59">
        <v>102.605887187048</v>
      </c>
      <c r="M697" s="60">
        <v>0.59301100838981102</v>
      </c>
      <c r="N697" s="60">
        <v>0.60856494692202401</v>
      </c>
      <c r="O697" s="60">
        <v>0.59051032058074504</v>
      </c>
      <c r="P697" s="60">
        <v>0.58082373520376496</v>
      </c>
      <c r="Q697" s="60">
        <v>0.56140345846889095</v>
      </c>
      <c r="R697" s="60">
        <v>0.56040206564143202</v>
      </c>
      <c r="S697" s="60">
        <v>0.50572951985185699</v>
      </c>
    </row>
    <row r="698" spans="1:19" x14ac:dyDescent="0.3">
      <c r="A698" s="61" t="s">
        <v>1228</v>
      </c>
      <c r="B698" s="61" t="s">
        <v>1229</v>
      </c>
      <c r="C698" s="53" t="s">
        <v>50</v>
      </c>
      <c r="D698" s="53" t="s">
        <v>74</v>
      </c>
      <c r="E698" s="53" t="s">
        <v>18193</v>
      </c>
      <c r="F698" s="59">
        <v>100.868351500849</v>
      </c>
      <c r="G698" s="59">
        <v>84.059767797955701</v>
      </c>
      <c r="H698" s="59">
        <v>89.2395910717742</v>
      </c>
      <c r="I698" s="59">
        <v>88.562710156600403</v>
      </c>
      <c r="J698" s="59">
        <v>87.834392426533199</v>
      </c>
      <c r="K698" s="59">
        <v>82.528261624981994</v>
      </c>
      <c r="L698" s="59">
        <v>107.41398005170601</v>
      </c>
      <c r="M698" s="60">
        <v>0.67950473594083904</v>
      </c>
      <c r="N698" s="60">
        <v>0.709335569429001</v>
      </c>
      <c r="O698" s="60">
        <v>0.68045942582216901</v>
      </c>
      <c r="P698" s="60">
        <v>0.65801128505842899</v>
      </c>
      <c r="Q698" s="60">
        <v>0.62963710115867499</v>
      </c>
      <c r="R698" s="60">
        <v>0.63434687535580003</v>
      </c>
      <c r="S698" s="60">
        <v>0.56773465096185205</v>
      </c>
    </row>
    <row r="699" spans="1:19" x14ac:dyDescent="0.3">
      <c r="A699" s="61" t="s">
        <v>10055</v>
      </c>
      <c r="B699" s="61" t="s">
        <v>10056</v>
      </c>
      <c r="C699" s="53" t="s">
        <v>50</v>
      </c>
      <c r="D699" s="53" t="s">
        <v>74</v>
      </c>
      <c r="E699" s="53" t="s">
        <v>18194</v>
      </c>
      <c r="F699" s="59">
        <v>94.012362113123402</v>
      </c>
      <c r="G699" s="59">
        <v>80.597491296935303</v>
      </c>
      <c r="H699" s="59">
        <v>92.881809381292101</v>
      </c>
      <c r="I699" s="59">
        <v>84.8742619412089</v>
      </c>
      <c r="J699" s="59">
        <v>88.809710754408599</v>
      </c>
      <c r="K699" s="59">
        <v>85.3773007708633</v>
      </c>
      <c r="L699" s="59">
        <v>102.605887187048</v>
      </c>
      <c r="M699" s="60">
        <v>0.59301100838981102</v>
      </c>
      <c r="N699" s="60">
        <v>0.60856494692202401</v>
      </c>
      <c r="O699" s="60">
        <v>0.59051032058074504</v>
      </c>
      <c r="P699" s="60">
        <v>0.58082373520376496</v>
      </c>
      <c r="Q699" s="60">
        <v>0.56140345846889095</v>
      </c>
      <c r="R699" s="60">
        <v>0.56040206564143202</v>
      </c>
      <c r="S699" s="60">
        <v>0.50572951985185699</v>
      </c>
    </row>
    <row r="700" spans="1:19" x14ac:dyDescent="0.3">
      <c r="A700" s="61" t="s">
        <v>1224</v>
      </c>
      <c r="B700" s="61" t="s">
        <v>1225</v>
      </c>
      <c r="C700" s="53" t="s">
        <v>40</v>
      </c>
      <c r="D700" s="53" t="s">
        <v>74</v>
      </c>
      <c r="E700" s="53" t="s">
        <v>18193</v>
      </c>
      <c r="F700" s="59">
        <v>93.473583876015894</v>
      </c>
      <c r="G700" s="59">
        <v>84.680922383515295</v>
      </c>
      <c r="H700" s="59">
        <v>92.336172580873495</v>
      </c>
      <c r="I700" s="59">
        <v>82.928257915967805</v>
      </c>
      <c r="J700" s="59">
        <v>87.781259053005698</v>
      </c>
      <c r="K700" s="59">
        <v>83.763128091016895</v>
      </c>
      <c r="L700" s="59">
        <v>102.23610161069701</v>
      </c>
      <c r="M700" s="60">
        <v>0.67618340374802099</v>
      </c>
      <c r="N700" s="60">
        <v>0.70710653035383297</v>
      </c>
      <c r="O700" s="60">
        <v>0.67695332990870705</v>
      </c>
      <c r="P700" s="60">
        <v>0.655580949738364</v>
      </c>
      <c r="Q700" s="60">
        <v>0.62742351582743106</v>
      </c>
      <c r="R700" s="60">
        <v>0.63106290738056703</v>
      </c>
      <c r="S700" s="60">
        <v>0.56545130168814695</v>
      </c>
    </row>
    <row r="701" spans="1:19" x14ac:dyDescent="0.3">
      <c r="A701" s="61" t="s">
        <v>1226</v>
      </c>
      <c r="B701" s="61" t="s">
        <v>1227</v>
      </c>
      <c r="C701" s="53" t="s">
        <v>50</v>
      </c>
      <c r="D701" s="53" t="s">
        <v>74</v>
      </c>
      <c r="E701" s="53" t="s">
        <v>18193</v>
      </c>
      <c r="F701" s="59">
        <v>90.855288554272093</v>
      </c>
      <c r="G701" s="59">
        <v>80.138359898173903</v>
      </c>
      <c r="H701" s="59">
        <v>89.146470469900507</v>
      </c>
      <c r="I701" s="59">
        <v>84.196100346185503</v>
      </c>
      <c r="J701" s="59">
        <v>87.743327325855304</v>
      </c>
      <c r="K701" s="59">
        <v>83.682061134195607</v>
      </c>
      <c r="L701" s="59">
        <v>107.59811873352101</v>
      </c>
      <c r="M701" s="60">
        <v>0.67597705086633897</v>
      </c>
      <c r="N701" s="60">
        <v>0.70769080280923002</v>
      </c>
      <c r="O701" s="60">
        <v>0.676473239419489</v>
      </c>
      <c r="P701" s="60">
        <v>0.65630098319595298</v>
      </c>
      <c r="Q701" s="60">
        <v>0.62820531594060902</v>
      </c>
      <c r="R701" s="60">
        <v>0.63079030733825003</v>
      </c>
      <c r="S701" s="60">
        <v>0.56589875813175095</v>
      </c>
    </row>
    <row r="702" spans="1:19" x14ac:dyDescent="0.3">
      <c r="A702" s="61" t="s">
        <v>10057</v>
      </c>
      <c r="B702" s="61" t="s">
        <v>10058</v>
      </c>
      <c r="C702" s="53" t="s">
        <v>50</v>
      </c>
      <c r="D702" s="53" t="s">
        <v>74</v>
      </c>
      <c r="E702" s="53" t="s">
        <v>18194</v>
      </c>
      <c r="F702" s="59">
        <v>94.012362113123402</v>
      </c>
      <c r="G702" s="59">
        <v>80.597491296935303</v>
      </c>
      <c r="H702" s="59">
        <v>92.881809381292101</v>
      </c>
      <c r="I702" s="59">
        <v>84.8742619412089</v>
      </c>
      <c r="J702" s="59">
        <v>88.809710754408599</v>
      </c>
      <c r="K702" s="59">
        <v>85.3773007708633</v>
      </c>
      <c r="L702" s="59">
        <v>102.605887187048</v>
      </c>
      <c r="M702" s="60">
        <v>0.59301100838981102</v>
      </c>
      <c r="N702" s="60">
        <v>0.60856494692202401</v>
      </c>
      <c r="O702" s="60">
        <v>0.59051032058074504</v>
      </c>
      <c r="P702" s="60">
        <v>0.58082373520376496</v>
      </c>
      <c r="Q702" s="60">
        <v>0.56140345846889095</v>
      </c>
      <c r="R702" s="60">
        <v>0.56040206564143202</v>
      </c>
      <c r="S702" s="60">
        <v>0.50572951985185699</v>
      </c>
    </row>
    <row r="703" spans="1:19" x14ac:dyDescent="0.3">
      <c r="A703" s="61" t="s">
        <v>1264</v>
      </c>
      <c r="B703" s="61" t="s">
        <v>1265</v>
      </c>
      <c r="C703" s="53" t="s">
        <v>50</v>
      </c>
      <c r="D703" s="53" t="s">
        <v>74</v>
      </c>
      <c r="E703" s="53" t="s">
        <v>18193</v>
      </c>
      <c r="F703" s="59">
        <v>102.25666973058399</v>
      </c>
      <c r="G703" s="59">
        <v>79.779326765871104</v>
      </c>
      <c r="H703" s="59">
        <v>94.864370445538498</v>
      </c>
      <c r="I703" s="59">
        <v>84.151048654017799</v>
      </c>
      <c r="J703" s="59">
        <v>84.298923811978597</v>
      </c>
      <c r="K703" s="59">
        <v>86.516710035266399</v>
      </c>
      <c r="L703" s="59">
        <v>100.34749420089901</v>
      </c>
      <c r="M703" s="60">
        <v>0.63860281933961305</v>
      </c>
      <c r="N703" s="60">
        <v>0.67870743985027904</v>
      </c>
      <c r="O703" s="60">
        <v>0.64095854660687801</v>
      </c>
      <c r="P703" s="60">
        <v>0.61519236381790499</v>
      </c>
      <c r="Q703" s="60">
        <v>0.58245661445784203</v>
      </c>
      <c r="R703" s="60">
        <v>0.58828799170708301</v>
      </c>
      <c r="S703" s="60">
        <v>0.52417213583410005</v>
      </c>
    </row>
    <row r="704" spans="1:19" x14ac:dyDescent="0.3">
      <c r="A704" s="61" t="s">
        <v>10675</v>
      </c>
      <c r="B704" s="61" t="s">
        <v>10676</v>
      </c>
      <c r="C704" s="53" t="s">
        <v>40</v>
      </c>
      <c r="D704" s="53" t="s">
        <v>74</v>
      </c>
      <c r="E704" s="53" t="s">
        <v>18194</v>
      </c>
      <c r="F704" s="59">
        <v>85.4168759066728</v>
      </c>
      <c r="G704" s="59">
        <v>100.371944900111</v>
      </c>
      <c r="H704" s="59">
        <v>95.260042227935401</v>
      </c>
      <c r="I704" s="59">
        <v>90.392616989242796</v>
      </c>
      <c r="J704" s="59">
        <v>95.194049940658701</v>
      </c>
      <c r="K704" s="59">
        <v>102.857360468867</v>
      </c>
      <c r="L704" s="59">
        <v>110.12625158866599</v>
      </c>
      <c r="M704" s="60">
        <v>0.56099307149727096</v>
      </c>
      <c r="N704" s="60">
        <v>0.57889089325626197</v>
      </c>
      <c r="O704" s="60">
        <v>0.56159579801147996</v>
      </c>
      <c r="P704" s="60">
        <v>0.54651349857229703</v>
      </c>
      <c r="Q704" s="60">
        <v>0.526888353485088</v>
      </c>
      <c r="R704" s="60">
        <v>0.53196621894587404</v>
      </c>
      <c r="S704" s="60">
        <v>0.48610201025803002</v>
      </c>
    </row>
    <row r="705" spans="1:19" x14ac:dyDescent="0.3">
      <c r="A705" s="61" t="s">
        <v>1737</v>
      </c>
      <c r="B705" s="61" t="s">
        <v>1738</v>
      </c>
      <c r="C705" s="53" t="s">
        <v>50</v>
      </c>
      <c r="D705" s="53" t="s">
        <v>74</v>
      </c>
      <c r="E705" s="53" t="s">
        <v>18193</v>
      </c>
      <c r="F705" s="59">
        <v>87.834621808385904</v>
      </c>
      <c r="G705" s="59">
        <v>108.04797077232401</v>
      </c>
      <c r="H705" s="59">
        <v>89.318981869228693</v>
      </c>
      <c r="I705" s="59">
        <v>90.980643383764203</v>
      </c>
      <c r="J705" s="59">
        <v>93.543619258298193</v>
      </c>
      <c r="K705" s="59">
        <v>102.92385371959</v>
      </c>
      <c r="L705" s="59">
        <v>114.473364327347</v>
      </c>
      <c r="M705" s="60">
        <v>0.70053745691901304</v>
      </c>
      <c r="N705" s="60">
        <v>0.73256333785447503</v>
      </c>
      <c r="O705" s="60">
        <v>0.70341412892344102</v>
      </c>
      <c r="P705" s="60">
        <v>0.67651636145274596</v>
      </c>
      <c r="Q705" s="60">
        <v>0.64626508097900903</v>
      </c>
      <c r="R705" s="60">
        <v>0.65579898125825298</v>
      </c>
      <c r="S705" s="60">
        <v>0.59280306331416299</v>
      </c>
    </row>
    <row r="706" spans="1:19" x14ac:dyDescent="0.3">
      <c r="A706" s="61" t="s">
        <v>1739</v>
      </c>
      <c r="B706" s="61" t="s">
        <v>1740</v>
      </c>
      <c r="C706" s="53" t="s">
        <v>50</v>
      </c>
      <c r="D706" s="53" t="s">
        <v>74</v>
      </c>
      <c r="E706" s="53" t="s">
        <v>18193</v>
      </c>
      <c r="F706" s="59">
        <v>83.507235142503205</v>
      </c>
      <c r="G706" s="59">
        <v>94.950800843389004</v>
      </c>
      <c r="H706" s="59">
        <v>87.815133319066405</v>
      </c>
      <c r="I706" s="59">
        <v>87.893043478108595</v>
      </c>
      <c r="J706" s="59">
        <v>94.434570861740497</v>
      </c>
      <c r="K706" s="59">
        <v>97.831862726788501</v>
      </c>
      <c r="L706" s="59">
        <v>114.600495079635</v>
      </c>
      <c r="M706" s="60">
        <v>0.66034845642798001</v>
      </c>
      <c r="N706" s="60">
        <v>0.69366023606655902</v>
      </c>
      <c r="O706" s="60">
        <v>0.66362398283466995</v>
      </c>
      <c r="P706" s="60">
        <v>0.63595447033395802</v>
      </c>
      <c r="Q706" s="60">
        <v>0.60590535089740005</v>
      </c>
      <c r="R706" s="60">
        <v>0.61555211182671099</v>
      </c>
      <c r="S706" s="60">
        <v>0.55389093975492598</v>
      </c>
    </row>
    <row r="707" spans="1:19" x14ac:dyDescent="0.3">
      <c r="A707" s="61" t="s">
        <v>10673</v>
      </c>
      <c r="B707" s="61" t="s">
        <v>10674</v>
      </c>
      <c r="C707" s="53" t="s">
        <v>40</v>
      </c>
      <c r="D707" s="53" t="s">
        <v>74</v>
      </c>
      <c r="E707" s="53" t="s">
        <v>18194</v>
      </c>
      <c r="F707" s="59">
        <v>85.4168759066728</v>
      </c>
      <c r="G707" s="59">
        <v>100.371944900111</v>
      </c>
      <c r="H707" s="59">
        <v>95.260042227935401</v>
      </c>
      <c r="I707" s="59">
        <v>90.392616989242796</v>
      </c>
      <c r="J707" s="59">
        <v>95.194049940658701</v>
      </c>
      <c r="K707" s="59">
        <v>102.857360468867</v>
      </c>
      <c r="L707" s="59">
        <v>110.12625158866599</v>
      </c>
      <c r="M707" s="60">
        <v>0.56099307149727096</v>
      </c>
      <c r="N707" s="60">
        <v>0.57889089325626197</v>
      </c>
      <c r="O707" s="60">
        <v>0.56159579801147996</v>
      </c>
      <c r="P707" s="60">
        <v>0.54651349857229703</v>
      </c>
      <c r="Q707" s="60">
        <v>0.526888353485088</v>
      </c>
      <c r="R707" s="60">
        <v>0.53196621894587404</v>
      </c>
      <c r="S707" s="60">
        <v>0.48610201025803002</v>
      </c>
    </row>
    <row r="708" spans="1:19" x14ac:dyDescent="0.3">
      <c r="A708" s="61" t="s">
        <v>3001</v>
      </c>
      <c r="B708" s="61" t="s">
        <v>3002</v>
      </c>
      <c r="C708" s="53" t="s">
        <v>50</v>
      </c>
      <c r="D708" s="53" t="s">
        <v>74</v>
      </c>
      <c r="E708" s="53" t="s">
        <v>18193</v>
      </c>
      <c r="F708" s="59">
        <v>87.242788284746098</v>
      </c>
      <c r="G708" s="59">
        <v>102.55915608249499</v>
      </c>
      <c r="H708" s="59">
        <v>98.964044657339798</v>
      </c>
      <c r="I708" s="59">
        <v>108.854011398605</v>
      </c>
      <c r="J708" s="59">
        <v>104.111012368847</v>
      </c>
      <c r="K708" s="59">
        <v>96.417060868968903</v>
      </c>
      <c r="L708" s="59">
        <v>92.784344552906504</v>
      </c>
      <c r="M708" s="60">
        <v>0.68778778238520899</v>
      </c>
      <c r="N708" s="60">
        <v>0.71643428229914297</v>
      </c>
      <c r="O708" s="60">
        <v>0.69074810458667102</v>
      </c>
      <c r="P708" s="60">
        <v>0.66794116925827096</v>
      </c>
      <c r="Q708" s="60">
        <v>0.64262714087561901</v>
      </c>
      <c r="R708" s="60">
        <v>0.65018684885554001</v>
      </c>
      <c r="S708" s="60">
        <v>0.599539462758516</v>
      </c>
    </row>
    <row r="709" spans="1:19" x14ac:dyDescent="0.3">
      <c r="A709" s="61" t="s">
        <v>2995</v>
      </c>
      <c r="B709" s="61" t="s">
        <v>2996</v>
      </c>
      <c r="C709" s="53" t="s">
        <v>50</v>
      </c>
      <c r="D709" s="53" t="s">
        <v>74</v>
      </c>
      <c r="E709" s="53" t="s">
        <v>18193</v>
      </c>
      <c r="F709" s="59">
        <v>103.462555112804</v>
      </c>
      <c r="G709" s="59">
        <v>111.230451757943</v>
      </c>
      <c r="H709" s="59">
        <v>103.115657622388</v>
      </c>
      <c r="I709" s="59">
        <v>111.49138072808501</v>
      </c>
      <c r="J709" s="59">
        <v>118.60971531377</v>
      </c>
      <c r="K709" s="59">
        <v>98.502127077706106</v>
      </c>
      <c r="L709" s="59">
        <v>90.765767155955302</v>
      </c>
      <c r="M709" s="60">
        <v>0.68778778238520899</v>
      </c>
      <c r="N709" s="60">
        <v>0.71643428229914297</v>
      </c>
      <c r="O709" s="60">
        <v>0.69074810458667102</v>
      </c>
      <c r="P709" s="60">
        <v>0.66794116925827096</v>
      </c>
      <c r="Q709" s="60">
        <v>0.64262714087561901</v>
      </c>
      <c r="R709" s="60">
        <v>0.65018684885554001</v>
      </c>
      <c r="S709" s="60">
        <v>0.599539462758516</v>
      </c>
    </row>
    <row r="710" spans="1:19" x14ac:dyDescent="0.3">
      <c r="A710" s="61" t="s">
        <v>2991</v>
      </c>
      <c r="B710" s="61" t="s">
        <v>2992</v>
      </c>
      <c r="C710" s="53" t="s">
        <v>40</v>
      </c>
      <c r="D710" s="53" t="s">
        <v>74</v>
      </c>
      <c r="E710" s="53" t="s">
        <v>18193</v>
      </c>
      <c r="F710" s="59">
        <v>102.39258498746599</v>
      </c>
      <c r="G710" s="59">
        <v>101.153076029213</v>
      </c>
      <c r="H710" s="59">
        <v>99.954735148281401</v>
      </c>
      <c r="I710" s="59">
        <v>107.804046078531</v>
      </c>
      <c r="J710" s="59">
        <v>103.922318916992</v>
      </c>
      <c r="K710" s="59">
        <v>94.067288686865695</v>
      </c>
      <c r="L710" s="59">
        <v>91.067605028540598</v>
      </c>
      <c r="M710" s="60">
        <v>0.68777241011827905</v>
      </c>
      <c r="N710" s="60">
        <v>0.71641722039302602</v>
      </c>
      <c r="O710" s="60">
        <v>0.69072698696097201</v>
      </c>
      <c r="P710" s="60">
        <v>0.66792226248791997</v>
      </c>
      <c r="Q710" s="60">
        <v>0.64260796120811303</v>
      </c>
      <c r="R710" s="60">
        <v>0.65016451660081798</v>
      </c>
      <c r="S710" s="60">
        <v>0.59952456246285901</v>
      </c>
    </row>
    <row r="711" spans="1:19" x14ac:dyDescent="0.3">
      <c r="A711" s="61" t="s">
        <v>2993</v>
      </c>
      <c r="B711" s="61" t="s">
        <v>2994</v>
      </c>
      <c r="C711" s="53" t="s">
        <v>40</v>
      </c>
      <c r="D711" s="53" t="s">
        <v>74</v>
      </c>
      <c r="E711" s="53" t="s">
        <v>18193</v>
      </c>
      <c r="F711" s="59">
        <v>94.282717958639907</v>
      </c>
      <c r="G711" s="59">
        <v>99.914314811089397</v>
      </c>
      <c r="H711" s="59">
        <v>93.317948154730701</v>
      </c>
      <c r="I711" s="59">
        <v>117.028857292357</v>
      </c>
      <c r="J711" s="59">
        <v>114.796370255282</v>
      </c>
      <c r="K711" s="59">
        <v>102.388829004065</v>
      </c>
      <c r="L711" s="59">
        <v>99.141858808289101</v>
      </c>
      <c r="M711" s="60">
        <v>0.68777241011827905</v>
      </c>
      <c r="N711" s="60">
        <v>0.71641722039302602</v>
      </c>
      <c r="O711" s="60">
        <v>0.69072698696097201</v>
      </c>
      <c r="P711" s="60">
        <v>0.66792226248791997</v>
      </c>
      <c r="Q711" s="60">
        <v>0.64260796120811303</v>
      </c>
      <c r="R711" s="60">
        <v>0.65016451660081798</v>
      </c>
      <c r="S711" s="60">
        <v>0.59952456246285901</v>
      </c>
    </row>
    <row r="712" spans="1:19" x14ac:dyDescent="0.3">
      <c r="A712" s="61" t="s">
        <v>2999</v>
      </c>
      <c r="B712" s="61" t="s">
        <v>3000</v>
      </c>
      <c r="C712" s="53" t="s">
        <v>50</v>
      </c>
      <c r="D712" s="53" t="s">
        <v>74</v>
      </c>
      <c r="E712" s="53" t="s">
        <v>18193</v>
      </c>
      <c r="F712" s="59">
        <v>103.462555112804</v>
      </c>
      <c r="G712" s="59">
        <v>109.99169053982</v>
      </c>
      <c r="H712" s="59">
        <v>103.115657622388</v>
      </c>
      <c r="I712" s="59">
        <v>118.07882261243</v>
      </c>
      <c r="J712" s="59">
        <v>111.360363841309</v>
      </c>
      <c r="K712" s="59">
        <v>94.3382380772033</v>
      </c>
      <c r="L712" s="59">
        <v>92.784344552906504</v>
      </c>
      <c r="M712" s="60">
        <v>0.68778778238520899</v>
      </c>
      <c r="N712" s="60">
        <v>0.71643428229914297</v>
      </c>
      <c r="O712" s="60">
        <v>0.69074810458667102</v>
      </c>
      <c r="P712" s="60">
        <v>0.66794116925827096</v>
      </c>
      <c r="Q712" s="60">
        <v>0.64262714087561901</v>
      </c>
      <c r="R712" s="60">
        <v>0.65018684885554001</v>
      </c>
      <c r="S712" s="60">
        <v>0.599539462758516</v>
      </c>
    </row>
    <row r="713" spans="1:19" x14ac:dyDescent="0.3">
      <c r="A713" s="61" t="s">
        <v>2997</v>
      </c>
      <c r="B713" s="61" t="s">
        <v>2998</v>
      </c>
      <c r="C713" s="53" t="s">
        <v>50</v>
      </c>
      <c r="D713" s="53" t="s">
        <v>74</v>
      </c>
      <c r="E713" s="53" t="s">
        <v>18193</v>
      </c>
      <c r="F713" s="59">
        <v>87.242788284746098</v>
      </c>
      <c r="G713" s="59">
        <v>113.70797419419</v>
      </c>
      <c r="H713" s="59">
        <v>100.624692869211</v>
      </c>
      <c r="I713" s="59">
        <v>118.07882261243</v>
      </c>
      <c r="J713" s="59">
        <v>108.94388117769201</v>
      </c>
      <c r="K713" s="59">
        <v>98.502127077706106</v>
      </c>
      <c r="L713" s="59">
        <v>90.765767155955302</v>
      </c>
      <c r="M713" s="60">
        <v>0.68778778238520899</v>
      </c>
      <c r="N713" s="60">
        <v>0.71643428229914297</v>
      </c>
      <c r="O713" s="60">
        <v>0.69074810458667102</v>
      </c>
      <c r="P713" s="60">
        <v>0.66794116925827096</v>
      </c>
      <c r="Q713" s="60">
        <v>0.64262714087561901</v>
      </c>
      <c r="R713" s="60">
        <v>0.65018684885554001</v>
      </c>
      <c r="S713" s="60">
        <v>0.599539462758516</v>
      </c>
    </row>
    <row r="714" spans="1:19" x14ac:dyDescent="0.3">
      <c r="A714" s="61" t="s">
        <v>1657</v>
      </c>
      <c r="B714" s="61" t="s">
        <v>1658</v>
      </c>
      <c r="C714" s="53" t="s">
        <v>50</v>
      </c>
      <c r="D714" s="53" t="s">
        <v>74</v>
      </c>
      <c r="E714" s="53" t="s">
        <v>18193</v>
      </c>
      <c r="F714" s="59">
        <v>102.55724535172099</v>
      </c>
      <c r="G714" s="59">
        <v>118.575371487127</v>
      </c>
      <c r="H714" s="59">
        <v>111.613536625385</v>
      </c>
      <c r="I714" s="59">
        <v>116.896724751698</v>
      </c>
      <c r="J714" s="59">
        <v>107.560579616572</v>
      </c>
      <c r="K714" s="59">
        <v>109.34972867568599</v>
      </c>
      <c r="L714" s="59">
        <v>88.954907344612394</v>
      </c>
      <c r="M714" s="60">
        <v>0.69198676466725295</v>
      </c>
      <c r="N714" s="60">
        <v>0.718842271784632</v>
      </c>
      <c r="O714" s="60">
        <v>0.69478255527225397</v>
      </c>
      <c r="P714" s="60">
        <v>0.67398865282617804</v>
      </c>
      <c r="Q714" s="60">
        <v>0.651276571898179</v>
      </c>
      <c r="R714" s="60">
        <v>0.65803184113552604</v>
      </c>
      <c r="S714" s="60">
        <v>0.61459217462693105</v>
      </c>
    </row>
    <row r="715" spans="1:19" x14ac:dyDescent="0.3">
      <c r="A715" s="61" t="s">
        <v>1651</v>
      </c>
      <c r="B715" s="61" t="s">
        <v>1652</v>
      </c>
      <c r="C715" s="53" t="s">
        <v>40</v>
      </c>
      <c r="D715" s="53" t="s">
        <v>74</v>
      </c>
      <c r="E715" s="53" t="s">
        <v>18193</v>
      </c>
      <c r="F715" s="59">
        <v>106.888482540252</v>
      </c>
      <c r="G715" s="59">
        <v>117.169298004129</v>
      </c>
      <c r="H715" s="59">
        <v>101.81582715772799</v>
      </c>
      <c r="I715" s="59">
        <v>109.255340526431</v>
      </c>
      <c r="J715" s="59">
        <v>101.330766372225</v>
      </c>
      <c r="K715" s="59">
        <v>98.672172759411794</v>
      </c>
      <c r="L715" s="59">
        <v>91.275266806092603</v>
      </c>
      <c r="M715" s="60">
        <v>0.69199436180689899</v>
      </c>
      <c r="N715" s="60">
        <v>0.71885497944407895</v>
      </c>
      <c r="O715" s="60">
        <v>0.69479299605148304</v>
      </c>
      <c r="P715" s="60">
        <v>0.67398865282617804</v>
      </c>
      <c r="Q715" s="60">
        <v>0.651276571898179</v>
      </c>
      <c r="R715" s="60">
        <v>0.65803184113552604</v>
      </c>
      <c r="S715" s="60">
        <v>0.61459695000308401</v>
      </c>
    </row>
    <row r="716" spans="1:19" x14ac:dyDescent="0.3">
      <c r="A716" s="61" t="s">
        <v>1653</v>
      </c>
      <c r="B716" s="61" t="s">
        <v>1654</v>
      </c>
      <c r="C716" s="53" t="s">
        <v>50</v>
      </c>
      <c r="D716" s="53" t="s">
        <v>74</v>
      </c>
      <c r="E716" s="53" t="s">
        <v>18193</v>
      </c>
      <c r="F716" s="59">
        <v>99.848552866358403</v>
      </c>
      <c r="G716" s="59">
        <v>113.620326614633</v>
      </c>
      <c r="H716" s="59">
        <v>104.14641417895299</v>
      </c>
      <c r="I716" s="59">
        <v>108.98859378410501</v>
      </c>
      <c r="J716" s="59">
        <v>102.727662548533</v>
      </c>
      <c r="K716" s="59">
        <v>111.42851706846</v>
      </c>
      <c r="L716" s="59">
        <v>88.954907344612394</v>
      </c>
      <c r="M716" s="60">
        <v>0.69198676466725295</v>
      </c>
      <c r="N716" s="60">
        <v>0.718842271784632</v>
      </c>
      <c r="O716" s="60">
        <v>0.69478255527225397</v>
      </c>
      <c r="P716" s="60">
        <v>0.67398865282617804</v>
      </c>
      <c r="Q716" s="60">
        <v>0.651276571898179</v>
      </c>
      <c r="R716" s="60">
        <v>0.65803184113552604</v>
      </c>
      <c r="S716" s="60">
        <v>0.61459217462693105</v>
      </c>
    </row>
    <row r="717" spans="1:19" x14ac:dyDescent="0.3">
      <c r="A717" s="61" t="s">
        <v>1649</v>
      </c>
      <c r="B717" s="61" t="s">
        <v>1650</v>
      </c>
      <c r="C717" s="53" t="s">
        <v>50</v>
      </c>
      <c r="D717" s="53" t="s">
        <v>74</v>
      </c>
      <c r="E717" s="53" t="s">
        <v>18193</v>
      </c>
      <c r="F717" s="59">
        <v>116.745929754497</v>
      </c>
      <c r="G717" s="59">
        <v>114.616414418142</v>
      </c>
      <c r="H717" s="59">
        <v>116.328570837237</v>
      </c>
      <c r="I717" s="59">
        <v>111.150438684816</v>
      </c>
      <c r="J717" s="59">
        <v>102.248062670135</v>
      </c>
      <c r="K717" s="59">
        <v>107.43169823689099</v>
      </c>
      <c r="L717" s="59">
        <v>85.874777004445605</v>
      </c>
      <c r="M717" s="60">
        <v>0.72318487179375801</v>
      </c>
      <c r="N717" s="60">
        <v>0.75137114845429298</v>
      </c>
      <c r="O717" s="60">
        <v>0.72620218723749297</v>
      </c>
      <c r="P717" s="60">
        <v>0.703781169742835</v>
      </c>
      <c r="Q717" s="60">
        <v>0.67911139863465897</v>
      </c>
      <c r="R717" s="60">
        <v>0.68666199888274404</v>
      </c>
      <c r="S717" s="60">
        <v>0.63921560443234005</v>
      </c>
    </row>
    <row r="718" spans="1:19" x14ac:dyDescent="0.3">
      <c r="A718" s="61" t="s">
        <v>1655</v>
      </c>
      <c r="B718" s="61" t="s">
        <v>1656</v>
      </c>
      <c r="C718" s="53" t="s">
        <v>40</v>
      </c>
      <c r="D718" s="53" t="s">
        <v>74</v>
      </c>
      <c r="E718" s="53" t="s">
        <v>18193</v>
      </c>
      <c r="F718" s="59">
        <v>106.888482540252</v>
      </c>
      <c r="G718" s="59">
        <v>117.169298004129</v>
      </c>
      <c r="H718" s="59">
        <v>105.13711601684</v>
      </c>
      <c r="I718" s="59">
        <v>115.84672761545799</v>
      </c>
      <c r="J718" s="59">
        <v>103.747234558084</v>
      </c>
      <c r="K718" s="59">
        <v>98.672172759411794</v>
      </c>
      <c r="L718" s="59">
        <v>91.275266806092603</v>
      </c>
      <c r="M718" s="60">
        <v>0.69199436180689899</v>
      </c>
      <c r="N718" s="60">
        <v>0.71885497944407895</v>
      </c>
      <c r="O718" s="60">
        <v>0.69479299605148304</v>
      </c>
      <c r="P718" s="60">
        <v>0.67398865282617804</v>
      </c>
      <c r="Q718" s="60">
        <v>0.651276571898179</v>
      </c>
      <c r="R718" s="60">
        <v>0.65803184113552604</v>
      </c>
      <c r="S718" s="60">
        <v>0.61459695000308401</v>
      </c>
    </row>
    <row r="719" spans="1:19" x14ac:dyDescent="0.3">
      <c r="A719" s="61" t="s">
        <v>1659</v>
      </c>
      <c r="B719" s="61" t="s">
        <v>1660</v>
      </c>
      <c r="C719" s="53" t="s">
        <v>40</v>
      </c>
      <c r="D719" s="53" t="s">
        <v>74</v>
      </c>
      <c r="E719" s="53" t="s">
        <v>18193</v>
      </c>
      <c r="F719" s="59">
        <v>106.888482540252</v>
      </c>
      <c r="G719" s="59">
        <v>115.93053678600501</v>
      </c>
      <c r="H719" s="59">
        <v>108.452580110441</v>
      </c>
      <c r="I719" s="59">
        <v>109.255340526431</v>
      </c>
      <c r="J719" s="59">
        <v>101.330766372225</v>
      </c>
      <c r="K719" s="59">
        <v>102.83605602674901</v>
      </c>
      <c r="L719" s="59">
        <v>97.330971092918006</v>
      </c>
      <c r="M719" s="60">
        <v>0.69199436180689899</v>
      </c>
      <c r="N719" s="60">
        <v>0.71885497944407895</v>
      </c>
      <c r="O719" s="60">
        <v>0.69479299605148304</v>
      </c>
      <c r="P719" s="60">
        <v>0.67398865282617804</v>
      </c>
      <c r="Q719" s="60">
        <v>0.651276571898179</v>
      </c>
      <c r="R719" s="60">
        <v>0.65803184113552604</v>
      </c>
      <c r="S719" s="60">
        <v>0.61459695000308401</v>
      </c>
    </row>
    <row r="720" spans="1:19" x14ac:dyDescent="0.3">
      <c r="A720" s="61" t="s">
        <v>9664</v>
      </c>
      <c r="B720" s="61" t="s">
        <v>9665</v>
      </c>
      <c r="C720" s="53" t="s">
        <v>50</v>
      </c>
      <c r="D720" s="53" t="s">
        <v>74</v>
      </c>
      <c r="E720" s="53" t="s">
        <v>18194</v>
      </c>
      <c r="F720" s="59">
        <v>111.629595575789</v>
      </c>
      <c r="G720" s="59">
        <v>108.38049281140999</v>
      </c>
      <c r="H720" s="59">
        <v>103.53428427614</v>
      </c>
      <c r="I720" s="59">
        <v>114.48591834589401</v>
      </c>
      <c r="J720" s="59">
        <v>100.904193697126</v>
      </c>
      <c r="K720" s="59">
        <v>102.92824532418101</v>
      </c>
      <c r="L720" s="59">
        <v>98.301808040591894</v>
      </c>
      <c r="M720" s="60">
        <v>0.58432597739302405</v>
      </c>
      <c r="N720" s="60">
        <v>0.60569285104896897</v>
      </c>
      <c r="O720" s="60">
        <v>0.58439334945877197</v>
      </c>
      <c r="P720" s="60">
        <v>0.57297052803999704</v>
      </c>
      <c r="Q720" s="60">
        <v>0.55284353179874701</v>
      </c>
      <c r="R720" s="60">
        <v>0.55360335936174099</v>
      </c>
      <c r="S720" s="60">
        <v>0.505119749677023</v>
      </c>
    </row>
    <row r="721" spans="1:19" x14ac:dyDescent="0.3">
      <c r="A721" s="61" t="s">
        <v>810</v>
      </c>
      <c r="B721" s="61" t="s">
        <v>811</v>
      </c>
      <c r="C721" s="53" t="s">
        <v>40</v>
      </c>
      <c r="D721" s="53" t="s">
        <v>74</v>
      </c>
      <c r="E721" s="53" t="s">
        <v>18193</v>
      </c>
      <c r="F721" s="59">
        <v>113.009721204144</v>
      </c>
      <c r="G721" s="59">
        <v>98.800461249260294</v>
      </c>
      <c r="H721" s="59">
        <v>101.176551578244</v>
      </c>
      <c r="I721" s="59">
        <v>108.433019879705</v>
      </c>
      <c r="J721" s="59">
        <v>98.089881534860794</v>
      </c>
      <c r="K721" s="59">
        <v>104.989031578029</v>
      </c>
      <c r="L721" s="59">
        <v>95.826274278524906</v>
      </c>
      <c r="M721" s="60">
        <v>0.67248727436706901</v>
      </c>
      <c r="N721" s="60">
        <v>0.70647521957038595</v>
      </c>
      <c r="O721" s="60">
        <v>0.67505950312985696</v>
      </c>
      <c r="P721" s="60">
        <v>0.65154270981107099</v>
      </c>
      <c r="Q721" s="60">
        <v>0.62241964344090694</v>
      </c>
      <c r="R721" s="60">
        <v>0.62818133740165105</v>
      </c>
      <c r="S721" s="60">
        <v>0.56621031419942502</v>
      </c>
    </row>
    <row r="722" spans="1:19" x14ac:dyDescent="0.3">
      <c r="A722" s="61" t="s">
        <v>800</v>
      </c>
      <c r="B722" s="61" t="s">
        <v>801</v>
      </c>
      <c r="C722" s="53" t="s">
        <v>50</v>
      </c>
      <c r="D722" s="53" t="s">
        <v>74</v>
      </c>
      <c r="E722" s="53" t="s">
        <v>18193</v>
      </c>
      <c r="F722" s="59">
        <v>112.629529882802</v>
      </c>
      <c r="G722" s="59">
        <v>104.24972283347201</v>
      </c>
      <c r="H722" s="59">
        <v>96.962106791980503</v>
      </c>
      <c r="I722" s="59">
        <v>115.709536304281</v>
      </c>
      <c r="J722" s="59">
        <v>102.551323450559</v>
      </c>
      <c r="K722" s="59">
        <v>99.196006336342705</v>
      </c>
      <c r="L722" s="59">
        <v>103.367918292016</v>
      </c>
      <c r="M722" s="60">
        <v>0.66601111490396503</v>
      </c>
      <c r="N722" s="60">
        <v>0.70269238298409797</v>
      </c>
      <c r="O722" s="60">
        <v>0.66773678203474596</v>
      </c>
      <c r="P722" s="60">
        <v>0.64729319272491903</v>
      </c>
      <c r="Q722" s="60">
        <v>0.61857718722458099</v>
      </c>
      <c r="R722" s="60">
        <v>0.62121089741376601</v>
      </c>
      <c r="S722" s="60">
        <v>0.56167745269797897</v>
      </c>
    </row>
    <row r="723" spans="1:19" x14ac:dyDescent="0.3">
      <c r="A723" s="61" t="s">
        <v>802</v>
      </c>
      <c r="B723" s="61" t="s">
        <v>803</v>
      </c>
      <c r="C723" s="53" t="s">
        <v>50</v>
      </c>
      <c r="D723" s="53" t="s">
        <v>74</v>
      </c>
      <c r="E723" s="53" t="s">
        <v>18193</v>
      </c>
      <c r="F723" s="59">
        <v>115.33008438412899</v>
      </c>
      <c r="G723" s="59">
        <v>112.921051360337</v>
      </c>
      <c r="H723" s="59">
        <v>105.259549562033</v>
      </c>
      <c r="I723" s="59">
        <v>110.438774666168</v>
      </c>
      <c r="J723" s="59">
        <v>98.926652540247403</v>
      </c>
      <c r="K723" s="59">
        <v>99.196006336342705</v>
      </c>
      <c r="L723" s="59">
        <v>95.293670093072805</v>
      </c>
      <c r="M723" s="60">
        <v>0.66601111490396503</v>
      </c>
      <c r="N723" s="60">
        <v>0.70269238298409797</v>
      </c>
      <c r="O723" s="60">
        <v>0.66773678203474596</v>
      </c>
      <c r="P723" s="60">
        <v>0.64729319272491903</v>
      </c>
      <c r="Q723" s="60">
        <v>0.61857718722458099</v>
      </c>
      <c r="R723" s="60">
        <v>0.62121089741376601</v>
      </c>
      <c r="S723" s="60">
        <v>0.56167745269797897</v>
      </c>
    </row>
    <row r="724" spans="1:19" x14ac:dyDescent="0.3">
      <c r="A724" s="61" t="s">
        <v>808</v>
      </c>
      <c r="B724" s="61" t="s">
        <v>809</v>
      </c>
      <c r="C724" s="53" t="s">
        <v>50</v>
      </c>
      <c r="D724" s="53" t="s">
        <v>74</v>
      </c>
      <c r="E724" s="53" t="s">
        <v>18193</v>
      </c>
      <c r="F724" s="59">
        <v>109.08557437815</v>
      </c>
      <c r="G724" s="59">
        <v>117.48082798799101</v>
      </c>
      <c r="H724" s="59">
        <v>102.05937043777</v>
      </c>
      <c r="I724" s="59">
        <v>118.233003756671</v>
      </c>
      <c r="J724" s="59">
        <v>110.85195322358599</v>
      </c>
      <c r="K724" s="59">
        <v>100.678969795976</v>
      </c>
      <c r="L724" s="59">
        <v>93.070556169723304</v>
      </c>
      <c r="M724" s="60">
        <v>0.71126378055860895</v>
      </c>
      <c r="N724" s="60">
        <v>0.74621653753977701</v>
      </c>
      <c r="O724" s="60">
        <v>0.71264367805485496</v>
      </c>
      <c r="P724" s="60">
        <v>0.69092891855661798</v>
      </c>
      <c r="Q724" s="60">
        <v>0.66091651198717405</v>
      </c>
      <c r="R724" s="60">
        <v>0.66537237021161999</v>
      </c>
      <c r="S724" s="60">
        <v>0.60278631363087298</v>
      </c>
    </row>
    <row r="725" spans="1:19" x14ac:dyDescent="0.3">
      <c r="A725" s="61" t="s">
        <v>806</v>
      </c>
      <c r="B725" s="61" t="s">
        <v>807</v>
      </c>
      <c r="C725" s="53" t="s">
        <v>50</v>
      </c>
      <c r="D725" s="53" t="s">
        <v>74</v>
      </c>
      <c r="E725" s="53" t="s">
        <v>18193</v>
      </c>
      <c r="F725" s="59">
        <v>115.33008438412899</v>
      </c>
      <c r="G725" s="59">
        <v>106.72724526971901</v>
      </c>
      <c r="H725" s="59">
        <v>110.235676996767</v>
      </c>
      <c r="I725" s="59">
        <v>113.07614399564901</v>
      </c>
      <c r="J725" s="59">
        <v>100.134879394298</v>
      </c>
      <c r="K725" s="59">
        <v>103.35989533684599</v>
      </c>
      <c r="L725" s="59">
        <v>97.312219585995905</v>
      </c>
      <c r="M725" s="60">
        <v>0.66601111490396503</v>
      </c>
      <c r="N725" s="60">
        <v>0.70269238298409797</v>
      </c>
      <c r="O725" s="60">
        <v>0.66773678203474596</v>
      </c>
      <c r="P725" s="60">
        <v>0.64729319272491903</v>
      </c>
      <c r="Q725" s="60">
        <v>0.61857718722458099</v>
      </c>
      <c r="R725" s="60">
        <v>0.62121089741376601</v>
      </c>
      <c r="S725" s="60">
        <v>0.56167745269797897</v>
      </c>
    </row>
    <row r="726" spans="1:19" x14ac:dyDescent="0.3">
      <c r="A726" s="61" t="s">
        <v>804</v>
      </c>
      <c r="B726" s="61" t="s">
        <v>805</v>
      </c>
      <c r="C726" s="53" t="s">
        <v>50</v>
      </c>
      <c r="D726" s="53" t="s">
        <v>74</v>
      </c>
      <c r="E726" s="53" t="s">
        <v>18193</v>
      </c>
      <c r="F726" s="59">
        <v>107.220228278771</v>
      </c>
      <c r="G726" s="59">
        <v>107.966006487843</v>
      </c>
      <c r="H726" s="59">
        <v>107.744681985068</v>
      </c>
      <c r="I726" s="59">
        <v>110.438774666168</v>
      </c>
      <c r="J726" s="59">
        <v>98.926652540247403</v>
      </c>
      <c r="K726" s="59">
        <v>101.274829128108</v>
      </c>
      <c r="L726" s="59">
        <v>95.293670093072805</v>
      </c>
      <c r="M726" s="60">
        <v>0.66601111490396503</v>
      </c>
      <c r="N726" s="60">
        <v>0.70269238298409797</v>
      </c>
      <c r="O726" s="60">
        <v>0.66773678203474596</v>
      </c>
      <c r="P726" s="60">
        <v>0.64729319272491903</v>
      </c>
      <c r="Q726" s="60">
        <v>0.61857718722458099</v>
      </c>
      <c r="R726" s="60">
        <v>0.62121089741376601</v>
      </c>
      <c r="S726" s="60">
        <v>0.56167745269797897</v>
      </c>
    </row>
    <row r="727" spans="1:19" x14ac:dyDescent="0.3">
      <c r="A727" s="61" t="s">
        <v>816</v>
      </c>
      <c r="B727" s="61" t="s">
        <v>817</v>
      </c>
      <c r="C727" s="53" t="s">
        <v>40</v>
      </c>
      <c r="D727" s="53" t="s">
        <v>74</v>
      </c>
      <c r="E727" s="53" t="s">
        <v>18193</v>
      </c>
      <c r="F727" s="59">
        <v>108.85082903996199</v>
      </c>
      <c r="G727" s="59">
        <v>115.23126153170899</v>
      </c>
      <c r="H727" s="59">
        <v>101.26828407041501</v>
      </c>
      <c r="I727" s="59">
        <v>114.65957098420699</v>
      </c>
      <c r="J727" s="59">
        <v>98.737978392070204</v>
      </c>
      <c r="K727" s="59">
        <v>105.167780204604</v>
      </c>
      <c r="L727" s="59">
        <v>103.669733841378</v>
      </c>
      <c r="M727" s="60">
        <v>0.66608451426482496</v>
      </c>
      <c r="N727" s="60">
        <v>0.70275890254258</v>
      </c>
      <c r="O727" s="60">
        <v>0.66780424069394995</v>
      </c>
      <c r="P727" s="60">
        <v>0.64736062576763698</v>
      </c>
      <c r="Q727" s="60">
        <v>0.61864665355757198</v>
      </c>
      <c r="R727" s="60">
        <v>0.62127839251403105</v>
      </c>
      <c r="S727" s="60">
        <v>0.56172951284924499</v>
      </c>
    </row>
    <row r="728" spans="1:19" x14ac:dyDescent="0.3">
      <c r="A728" s="61" t="s">
        <v>798</v>
      </c>
      <c r="B728" s="61" t="s">
        <v>799</v>
      </c>
      <c r="C728" s="53" t="s">
        <v>50</v>
      </c>
      <c r="D728" s="53" t="s">
        <v>74</v>
      </c>
      <c r="E728" s="53" t="s">
        <v>18193</v>
      </c>
      <c r="F728" s="59">
        <v>99.110361249944802</v>
      </c>
      <c r="G728" s="59">
        <v>98.055919699481905</v>
      </c>
      <c r="H728" s="59">
        <v>98.622751221536603</v>
      </c>
      <c r="I728" s="59">
        <v>110.438774666168</v>
      </c>
      <c r="J728" s="59">
        <v>98.926652540247403</v>
      </c>
      <c r="K728" s="59">
        <v>109.602618595444</v>
      </c>
      <c r="L728" s="59">
        <v>98.301808040591894</v>
      </c>
      <c r="M728" s="60">
        <v>0.66601111490396503</v>
      </c>
      <c r="N728" s="60">
        <v>0.70269238298409797</v>
      </c>
      <c r="O728" s="60">
        <v>0.66773678203474596</v>
      </c>
      <c r="P728" s="60">
        <v>0.64729319272491903</v>
      </c>
      <c r="Q728" s="60">
        <v>0.61857718722458099</v>
      </c>
      <c r="R728" s="60">
        <v>0.62121089741376601</v>
      </c>
      <c r="S728" s="60">
        <v>0.505119749677023</v>
      </c>
    </row>
    <row r="729" spans="1:19" x14ac:dyDescent="0.3">
      <c r="A729" s="61" t="s">
        <v>814</v>
      </c>
      <c r="B729" s="61" t="s">
        <v>815</v>
      </c>
      <c r="C729" s="53" t="s">
        <v>40</v>
      </c>
      <c r="D729" s="53" t="s">
        <v>74</v>
      </c>
      <c r="E729" s="53" t="s">
        <v>18193</v>
      </c>
      <c r="F729" s="59">
        <v>114.26013064399299</v>
      </c>
      <c r="G729" s="59">
        <v>110.276216659215</v>
      </c>
      <c r="H729" s="59">
        <v>97.952793500606802</v>
      </c>
      <c r="I729" s="59">
        <v>117.296908497521</v>
      </c>
      <c r="J729" s="59">
        <v>99.9462052461203</v>
      </c>
      <c r="K729" s="59">
        <v>103.088957412838</v>
      </c>
      <c r="L729" s="59">
        <v>101.651170396441</v>
      </c>
      <c r="M729" s="60">
        <v>0.66608451426482496</v>
      </c>
      <c r="N729" s="60">
        <v>0.70275890254258</v>
      </c>
      <c r="O729" s="60">
        <v>0.66780424069394995</v>
      </c>
      <c r="P729" s="60">
        <v>0.64736062576763698</v>
      </c>
      <c r="Q729" s="60">
        <v>0.61864665355757198</v>
      </c>
      <c r="R729" s="60">
        <v>0.62127839251403105</v>
      </c>
      <c r="S729" s="60">
        <v>0.56172951284924499</v>
      </c>
    </row>
    <row r="730" spans="1:19" x14ac:dyDescent="0.3">
      <c r="A730" s="61" t="s">
        <v>812</v>
      </c>
      <c r="B730" s="61" t="s">
        <v>813</v>
      </c>
      <c r="C730" s="53" t="s">
        <v>40</v>
      </c>
      <c r="D730" s="53" t="s">
        <v>74</v>
      </c>
      <c r="E730" s="53" t="s">
        <v>18193</v>
      </c>
      <c r="F730" s="59">
        <v>114.26013064399299</v>
      </c>
      <c r="G730" s="59">
        <v>107.798694222968</v>
      </c>
      <c r="H730" s="59">
        <v>100.44376581841399</v>
      </c>
      <c r="I730" s="59">
        <v>109.388809346095</v>
      </c>
      <c r="J730" s="59">
        <v>98.737978392070204</v>
      </c>
      <c r="K730" s="59">
        <v>103.088957412838</v>
      </c>
      <c r="L730" s="59">
        <v>97.614029554552999</v>
      </c>
      <c r="M730" s="60">
        <v>0.66608451426482496</v>
      </c>
      <c r="N730" s="60">
        <v>0.70275890254258</v>
      </c>
      <c r="O730" s="60">
        <v>0.66780424069394995</v>
      </c>
      <c r="P730" s="60">
        <v>0.64736062576763698</v>
      </c>
      <c r="Q730" s="60">
        <v>0.61864665355757198</v>
      </c>
      <c r="R730" s="60">
        <v>0.62127839251403105</v>
      </c>
      <c r="S730" s="60">
        <v>0.56172951284924499</v>
      </c>
    </row>
    <row r="731" spans="1:19" x14ac:dyDescent="0.3">
      <c r="A731" s="61" t="s">
        <v>10019</v>
      </c>
      <c r="B731" s="61" t="s">
        <v>10020</v>
      </c>
      <c r="C731" s="53" t="s">
        <v>50</v>
      </c>
      <c r="D731" s="53" t="s">
        <v>74</v>
      </c>
      <c r="E731" s="53" t="s">
        <v>18194</v>
      </c>
      <c r="F731" s="59">
        <v>82.212585655205501</v>
      </c>
      <c r="G731" s="59">
        <v>85.315841712641102</v>
      </c>
      <c r="H731" s="59">
        <v>81.196459833329499</v>
      </c>
      <c r="I731" s="59">
        <v>88.879026486777406</v>
      </c>
      <c r="J731" s="59">
        <v>89.059789902110197</v>
      </c>
      <c r="K731" s="59">
        <v>89.452090650011201</v>
      </c>
      <c r="L731" s="59">
        <v>104.965577376217</v>
      </c>
      <c r="M731" s="60">
        <v>0.52372905392369795</v>
      </c>
      <c r="N731" s="60">
        <v>0.53745992016379895</v>
      </c>
      <c r="O731" s="60">
        <v>0.49671666934534098</v>
      </c>
      <c r="P731" s="60">
        <v>0.48470564985931103</v>
      </c>
      <c r="Q731" s="60">
        <v>0.47274359777462899</v>
      </c>
      <c r="R731" s="60">
        <v>0.46190710337900798</v>
      </c>
      <c r="S731" s="60">
        <v>0.398131892924728</v>
      </c>
    </row>
    <row r="732" spans="1:19" x14ac:dyDescent="0.3">
      <c r="A732" s="61" t="s">
        <v>9000</v>
      </c>
      <c r="B732" s="61" t="s">
        <v>9001</v>
      </c>
      <c r="C732" s="53" t="s">
        <v>50</v>
      </c>
      <c r="D732" s="53" t="s">
        <v>74</v>
      </c>
      <c r="E732" s="53" t="s">
        <v>18194</v>
      </c>
      <c r="F732" s="59">
        <v>96.833045274647503</v>
      </c>
      <c r="G732" s="59">
        <v>91.690232040450596</v>
      </c>
      <c r="H732" s="59">
        <v>101.346857887772</v>
      </c>
      <c r="I732" s="59">
        <v>97.822455521556094</v>
      </c>
      <c r="J732" s="59">
        <v>91.614728195745897</v>
      </c>
      <c r="K732" s="59">
        <v>100.987265024838</v>
      </c>
      <c r="L732" s="59"/>
      <c r="M732" s="60">
        <v>0.36885936414320403</v>
      </c>
      <c r="N732" s="60">
        <v>0.37794663055232303</v>
      </c>
      <c r="O732" s="60">
        <v>0.355932249394528</v>
      </c>
      <c r="P732" s="60">
        <v>0.35887236590423199</v>
      </c>
      <c r="Q732" s="60">
        <v>0.34269790262158301</v>
      </c>
      <c r="R732" s="60">
        <v>0.33847114725167998</v>
      </c>
      <c r="S732" s="60">
        <v>0.27035208876724398</v>
      </c>
    </row>
    <row r="733" spans="1:19" x14ac:dyDescent="0.3">
      <c r="A733" s="61" t="s">
        <v>11407</v>
      </c>
      <c r="B733" s="61" t="s">
        <v>11408</v>
      </c>
      <c r="C733" s="53" t="s">
        <v>50</v>
      </c>
      <c r="D733" s="53" t="s">
        <v>74</v>
      </c>
      <c r="E733" s="53" t="s">
        <v>18194</v>
      </c>
      <c r="F733" s="59">
        <v>115.79384023953899</v>
      </c>
      <c r="G733" s="59">
        <v>95.004023423464403</v>
      </c>
      <c r="H733" s="59">
        <v>90.972042756674497</v>
      </c>
      <c r="I733" s="59">
        <v>99.762404293934694</v>
      </c>
      <c r="J733" s="59">
        <v>90.158893064770297</v>
      </c>
      <c r="K733" s="59">
        <v>98.634471464641194</v>
      </c>
      <c r="L733" s="59">
        <v>115.46270164569</v>
      </c>
      <c r="M733" s="60">
        <v>0.50026176800418498</v>
      </c>
      <c r="N733" s="60">
        <v>0.53278205610857599</v>
      </c>
      <c r="O733" s="60">
        <v>0.50327223339181104</v>
      </c>
      <c r="P733" s="60">
        <v>0.47812527879407402</v>
      </c>
      <c r="Q733" s="60">
        <v>0.44515044565849199</v>
      </c>
      <c r="R733" s="60">
        <v>0.453314791925502</v>
      </c>
      <c r="S733" s="60">
        <v>0.38477729581422698</v>
      </c>
    </row>
    <row r="734" spans="1:19" x14ac:dyDescent="0.3">
      <c r="A734" s="61" t="s">
        <v>11411</v>
      </c>
      <c r="B734" s="61" t="s">
        <v>11412</v>
      </c>
      <c r="C734" s="53" t="s">
        <v>50</v>
      </c>
      <c r="D734" s="53" t="s">
        <v>74</v>
      </c>
      <c r="E734" s="53" t="s">
        <v>18194</v>
      </c>
      <c r="F734" s="59">
        <v>115.79384023953899</v>
      </c>
      <c r="G734" s="59">
        <v>95.004023423464403</v>
      </c>
      <c r="H734" s="59">
        <v>90.972042756674497</v>
      </c>
      <c r="I734" s="59">
        <v>99.762404293934694</v>
      </c>
      <c r="J734" s="59">
        <v>90.158893064770297</v>
      </c>
      <c r="K734" s="59">
        <v>98.634471464641194</v>
      </c>
      <c r="L734" s="59">
        <v>115.46270164569</v>
      </c>
      <c r="M734" s="60">
        <v>0.50026176800418498</v>
      </c>
      <c r="N734" s="60">
        <v>0.53278205610857599</v>
      </c>
      <c r="O734" s="60">
        <v>0.50327223339181104</v>
      </c>
      <c r="P734" s="60">
        <v>0.47812527879407402</v>
      </c>
      <c r="Q734" s="60">
        <v>0.44515044565849199</v>
      </c>
      <c r="R734" s="60">
        <v>0.453314791925502</v>
      </c>
      <c r="S734" s="60">
        <v>0.38477729581422698</v>
      </c>
    </row>
    <row r="735" spans="1:19" x14ac:dyDescent="0.3">
      <c r="A735" s="61" t="s">
        <v>11405</v>
      </c>
      <c r="B735" s="61" t="s">
        <v>11406</v>
      </c>
      <c r="C735" s="53" t="s">
        <v>50</v>
      </c>
      <c r="D735" s="53" t="s">
        <v>74</v>
      </c>
      <c r="E735" s="53" t="s">
        <v>18194</v>
      </c>
      <c r="F735" s="59">
        <v>115.79384023953899</v>
      </c>
      <c r="G735" s="59">
        <v>95.004023423464403</v>
      </c>
      <c r="H735" s="59">
        <v>90.972042756674497</v>
      </c>
      <c r="I735" s="59">
        <v>99.762404293934694</v>
      </c>
      <c r="J735" s="59">
        <v>90.158893064770297</v>
      </c>
      <c r="K735" s="59">
        <v>98.634471464641194</v>
      </c>
      <c r="L735" s="59">
        <v>115.46270164569</v>
      </c>
      <c r="M735" s="60">
        <v>0.50026176800418498</v>
      </c>
      <c r="N735" s="60">
        <v>0.53278205610857599</v>
      </c>
      <c r="O735" s="60">
        <v>0.50327223339181104</v>
      </c>
      <c r="P735" s="60">
        <v>0.47812527879407402</v>
      </c>
      <c r="Q735" s="60">
        <v>0.44515044565849199</v>
      </c>
      <c r="R735" s="60">
        <v>0.453314791925502</v>
      </c>
      <c r="S735" s="60">
        <v>0.38477729581422698</v>
      </c>
    </row>
    <row r="736" spans="1:19" x14ac:dyDescent="0.3">
      <c r="A736" s="61" t="s">
        <v>11415</v>
      </c>
      <c r="B736" s="61" t="s">
        <v>11416</v>
      </c>
      <c r="C736" s="53" t="s">
        <v>50</v>
      </c>
      <c r="D736" s="53" t="s">
        <v>74</v>
      </c>
      <c r="E736" s="53" t="s">
        <v>18194</v>
      </c>
      <c r="F736" s="59">
        <v>115.79384023953899</v>
      </c>
      <c r="G736" s="59">
        <v>95.004023423464403</v>
      </c>
      <c r="H736" s="59">
        <v>90.972042756674497</v>
      </c>
      <c r="I736" s="59">
        <v>99.762404293934694</v>
      </c>
      <c r="J736" s="59">
        <v>90.158893064770297</v>
      </c>
      <c r="K736" s="59">
        <v>98.634471464641194</v>
      </c>
      <c r="L736" s="59">
        <v>115.46270164569</v>
      </c>
      <c r="M736" s="60">
        <v>0.50026176800418498</v>
      </c>
      <c r="N736" s="60">
        <v>0.53278205610857599</v>
      </c>
      <c r="O736" s="60">
        <v>0.50327223339181104</v>
      </c>
      <c r="P736" s="60">
        <v>0.47812527879407402</v>
      </c>
      <c r="Q736" s="60">
        <v>0.44515044565849199</v>
      </c>
      <c r="R736" s="60">
        <v>0.453314791925502</v>
      </c>
      <c r="S736" s="60">
        <v>0.38477729581422698</v>
      </c>
    </row>
    <row r="737" spans="1:19" x14ac:dyDescent="0.3">
      <c r="A737" s="61" t="s">
        <v>11409</v>
      </c>
      <c r="B737" s="61" t="s">
        <v>11410</v>
      </c>
      <c r="C737" s="53" t="s">
        <v>50</v>
      </c>
      <c r="D737" s="53" t="s">
        <v>74</v>
      </c>
      <c r="E737" s="53" t="s">
        <v>18194</v>
      </c>
      <c r="F737" s="59">
        <v>115.79384023953899</v>
      </c>
      <c r="G737" s="59">
        <v>95.004023423464403</v>
      </c>
      <c r="H737" s="59">
        <v>90.972042756674497</v>
      </c>
      <c r="I737" s="59">
        <v>99.762404293934694</v>
      </c>
      <c r="J737" s="59">
        <v>90.158893064770297</v>
      </c>
      <c r="K737" s="59">
        <v>98.634471464641194</v>
      </c>
      <c r="L737" s="59">
        <v>115.46270164569</v>
      </c>
      <c r="M737" s="60">
        <v>0.50026176800418498</v>
      </c>
      <c r="N737" s="60">
        <v>0.53278205610857599</v>
      </c>
      <c r="O737" s="60">
        <v>0.50327223339181104</v>
      </c>
      <c r="P737" s="60">
        <v>0.47812527879407402</v>
      </c>
      <c r="Q737" s="60">
        <v>0.44515044565849199</v>
      </c>
      <c r="R737" s="60">
        <v>0.453314791925502</v>
      </c>
      <c r="S737" s="60">
        <v>0.38477729581422698</v>
      </c>
    </row>
    <row r="738" spans="1:19" x14ac:dyDescent="0.3">
      <c r="A738" s="61" t="s">
        <v>11401</v>
      </c>
      <c r="B738" s="61" t="s">
        <v>11402</v>
      </c>
      <c r="C738" s="53" t="s">
        <v>40</v>
      </c>
      <c r="D738" s="53" t="s">
        <v>74</v>
      </c>
      <c r="E738" s="53" t="s">
        <v>18194</v>
      </c>
      <c r="F738" s="59">
        <v>115.79384023953899</v>
      </c>
      <c r="G738" s="59">
        <v>95.004023423464403</v>
      </c>
      <c r="H738" s="59">
        <v>90.972042756674497</v>
      </c>
      <c r="I738" s="59">
        <v>99.762404293934694</v>
      </c>
      <c r="J738" s="59">
        <v>90.158893064770297</v>
      </c>
      <c r="K738" s="59">
        <v>98.634471464641194</v>
      </c>
      <c r="L738" s="59">
        <v>115.46270164569</v>
      </c>
      <c r="M738" s="60">
        <v>0.50026176800418498</v>
      </c>
      <c r="N738" s="60">
        <v>0.53278205610857599</v>
      </c>
      <c r="O738" s="60">
        <v>0.50327223339181104</v>
      </c>
      <c r="P738" s="60">
        <v>0.47812527879407402</v>
      </c>
      <c r="Q738" s="60">
        <v>0.44515044565849199</v>
      </c>
      <c r="R738" s="60">
        <v>0.453314791925502</v>
      </c>
      <c r="S738" s="60">
        <v>0.38477729581422698</v>
      </c>
    </row>
    <row r="739" spans="1:19" x14ac:dyDescent="0.3">
      <c r="A739" s="61" t="s">
        <v>11413</v>
      </c>
      <c r="B739" s="61" t="s">
        <v>11414</v>
      </c>
      <c r="C739" s="53" t="s">
        <v>50</v>
      </c>
      <c r="D739" s="53" t="s">
        <v>74</v>
      </c>
      <c r="E739" s="53" t="s">
        <v>18194</v>
      </c>
      <c r="F739" s="59">
        <v>115.79384023953899</v>
      </c>
      <c r="G739" s="59">
        <v>95.004023423464403</v>
      </c>
      <c r="H739" s="59">
        <v>90.972042756674497</v>
      </c>
      <c r="I739" s="59">
        <v>99.762404293934694</v>
      </c>
      <c r="J739" s="59">
        <v>90.158893064770297</v>
      </c>
      <c r="K739" s="59">
        <v>98.634471464641194</v>
      </c>
      <c r="L739" s="59">
        <v>115.46270164569</v>
      </c>
      <c r="M739" s="60">
        <v>0.50026176800418498</v>
      </c>
      <c r="N739" s="60">
        <v>0.53278205610857599</v>
      </c>
      <c r="O739" s="60">
        <v>0.50327223339181104</v>
      </c>
      <c r="P739" s="60">
        <v>0.47812527879407402</v>
      </c>
      <c r="Q739" s="60">
        <v>0.44515044565849199</v>
      </c>
      <c r="R739" s="60">
        <v>0.453314791925502</v>
      </c>
      <c r="S739" s="60">
        <v>0.38477729581422698</v>
      </c>
    </row>
    <row r="740" spans="1:19" x14ac:dyDescent="0.3">
      <c r="A740" s="61" t="s">
        <v>11403</v>
      </c>
      <c r="B740" s="61" t="s">
        <v>11404</v>
      </c>
      <c r="C740" s="53" t="s">
        <v>50</v>
      </c>
      <c r="D740" s="53" t="s">
        <v>74</v>
      </c>
      <c r="E740" s="53" t="s">
        <v>18194</v>
      </c>
      <c r="F740" s="59">
        <v>115.79384023953899</v>
      </c>
      <c r="G740" s="59">
        <v>95.004023423464403</v>
      </c>
      <c r="H740" s="59">
        <v>90.972042756674497</v>
      </c>
      <c r="I740" s="59">
        <v>99.762404293934694</v>
      </c>
      <c r="J740" s="59">
        <v>90.158893064770297</v>
      </c>
      <c r="K740" s="59">
        <v>98.634471464641194</v>
      </c>
      <c r="L740" s="59">
        <v>115.46270164569</v>
      </c>
      <c r="M740" s="60">
        <v>0.50026176800418498</v>
      </c>
      <c r="N740" s="60">
        <v>0.53278205610857599</v>
      </c>
      <c r="O740" s="60">
        <v>0.50327223339181104</v>
      </c>
      <c r="P740" s="60">
        <v>0.47812527879407402</v>
      </c>
      <c r="Q740" s="60">
        <v>0.44515044565849199</v>
      </c>
      <c r="R740" s="60">
        <v>0.453314791925502</v>
      </c>
      <c r="S740" s="60">
        <v>0.38477729581422698</v>
      </c>
    </row>
    <row r="741" spans="1:19" x14ac:dyDescent="0.3">
      <c r="A741" s="61" t="s">
        <v>2787</v>
      </c>
      <c r="B741" s="61" t="s">
        <v>2788</v>
      </c>
      <c r="C741" s="53" t="s">
        <v>50</v>
      </c>
      <c r="D741" s="53" t="s">
        <v>74</v>
      </c>
      <c r="E741" s="53" t="s">
        <v>18193</v>
      </c>
      <c r="F741" s="59">
        <v>103.11688195194</v>
      </c>
      <c r="G741" s="59">
        <v>117.055993468186</v>
      </c>
      <c r="H741" s="59">
        <v>118.26190128596799</v>
      </c>
      <c r="I741" s="59">
        <v>120.86725510180599</v>
      </c>
      <c r="J741" s="59">
        <v>126.702540993783</v>
      </c>
      <c r="K741" s="59">
        <v>112.365430935768</v>
      </c>
      <c r="L741" s="59">
        <v>99.542778304057904</v>
      </c>
      <c r="M741" s="60">
        <v>0.650752062351449</v>
      </c>
      <c r="N741" s="60">
        <v>0.68760117306573798</v>
      </c>
      <c r="O741" s="60">
        <v>0.65423760766912498</v>
      </c>
      <c r="P741" s="60">
        <v>0.626647211725742</v>
      </c>
      <c r="Q741" s="60">
        <v>0.59460999782532797</v>
      </c>
      <c r="R741" s="60">
        <v>0.60302768467079904</v>
      </c>
      <c r="S741" s="60">
        <v>0.53994418201017003</v>
      </c>
    </row>
    <row r="742" spans="1:19" x14ac:dyDescent="0.3">
      <c r="A742" s="61" t="s">
        <v>2785</v>
      </c>
      <c r="B742" s="61" t="s">
        <v>2786</v>
      </c>
      <c r="C742" s="53" t="s">
        <v>40</v>
      </c>
      <c r="D742" s="53" t="s">
        <v>74</v>
      </c>
      <c r="E742" s="53" t="s">
        <v>18193</v>
      </c>
      <c r="F742" s="59">
        <v>107.54875159408</v>
      </c>
      <c r="G742" s="59">
        <v>119.051027148451</v>
      </c>
      <c r="H742" s="59">
        <v>114.832135624998</v>
      </c>
      <c r="I742" s="59">
        <v>122.070001654782</v>
      </c>
      <c r="J742" s="59">
        <v>133.39647739274099</v>
      </c>
      <c r="K742" s="59">
        <v>116.40484718524201</v>
      </c>
      <c r="L742" s="59">
        <v>92.047929345788205</v>
      </c>
      <c r="M742" s="60">
        <v>0.65082427923181096</v>
      </c>
      <c r="N742" s="60">
        <v>0.68768673218604504</v>
      </c>
      <c r="O742" s="60">
        <v>0.65430172925493002</v>
      </c>
      <c r="P742" s="60">
        <v>0.62671842533542099</v>
      </c>
      <c r="Q742" s="60">
        <v>0.59467524696069796</v>
      </c>
      <c r="R742" s="60">
        <v>0.60307824244698804</v>
      </c>
      <c r="S742" s="60">
        <v>0.53996448084206305</v>
      </c>
    </row>
    <row r="743" spans="1:19" x14ac:dyDescent="0.3">
      <c r="A743" s="61" t="s">
        <v>2789</v>
      </c>
      <c r="B743" s="61" t="s">
        <v>2790</v>
      </c>
      <c r="C743" s="53" t="s">
        <v>50</v>
      </c>
      <c r="D743" s="53" t="s">
        <v>74</v>
      </c>
      <c r="E743" s="53" t="s">
        <v>18193</v>
      </c>
      <c r="F743" s="59">
        <v>112.321597305626</v>
      </c>
      <c r="G743" s="59">
        <v>125.792433502804</v>
      </c>
      <c r="H743" s="59">
        <v>121.035359601807</v>
      </c>
      <c r="I743" s="59">
        <v>128.77866313457801</v>
      </c>
      <c r="J743" s="59">
        <v>134.81413950059201</v>
      </c>
      <c r="K743" s="59">
        <v>112.299614198546</v>
      </c>
      <c r="L743" s="59">
        <v>88.502331911917494</v>
      </c>
      <c r="M743" s="60">
        <v>0.67946148788359795</v>
      </c>
      <c r="N743" s="60">
        <v>0.717135230788016</v>
      </c>
      <c r="O743" s="60">
        <v>0.68306777542819797</v>
      </c>
      <c r="P743" s="60">
        <v>0.65490113805720196</v>
      </c>
      <c r="Q743" s="60">
        <v>0.62174341519047105</v>
      </c>
      <c r="R743" s="60">
        <v>0.63037162644497202</v>
      </c>
      <c r="S743" s="60">
        <v>0.56515270796031203</v>
      </c>
    </row>
    <row r="744" spans="1:19" x14ac:dyDescent="0.3">
      <c r="A744" s="61" t="s">
        <v>1234</v>
      </c>
      <c r="B744" s="61" t="s">
        <v>1235</v>
      </c>
      <c r="C744" s="53" t="s">
        <v>50</v>
      </c>
      <c r="D744" s="53" t="s">
        <v>74</v>
      </c>
      <c r="E744" s="53" t="s">
        <v>18193</v>
      </c>
      <c r="F744" s="59">
        <v>108.819697154721</v>
      </c>
      <c r="G744" s="59">
        <v>124.783073726978</v>
      </c>
      <c r="H744" s="59">
        <v>107.74763219097601</v>
      </c>
      <c r="I744" s="59">
        <v>140.132325884159</v>
      </c>
      <c r="J744" s="59">
        <v>118.49712661219</v>
      </c>
      <c r="K744" s="59">
        <v>101.22303571312101</v>
      </c>
      <c r="L744" s="59">
        <v>103.57549356708</v>
      </c>
      <c r="M744" s="60">
        <v>0.66315769915277301</v>
      </c>
      <c r="N744" s="60">
        <v>0.69785432228153599</v>
      </c>
      <c r="O744" s="60">
        <v>0.666734698722944</v>
      </c>
      <c r="P744" s="60">
        <v>0.63933687871075995</v>
      </c>
      <c r="Q744" s="60">
        <v>0.60818385786832097</v>
      </c>
      <c r="R744" s="60">
        <v>0.61751424493672402</v>
      </c>
      <c r="S744" s="60">
        <v>0.55650494280065799</v>
      </c>
    </row>
    <row r="745" spans="1:19" x14ac:dyDescent="0.3">
      <c r="A745" s="61" t="s">
        <v>10059</v>
      </c>
      <c r="B745" s="61" t="s">
        <v>10060</v>
      </c>
      <c r="C745" s="53" t="s">
        <v>40</v>
      </c>
      <c r="D745" s="53" t="s">
        <v>74</v>
      </c>
      <c r="E745" s="53" t="s">
        <v>18194</v>
      </c>
      <c r="F745" s="59">
        <v>109.258929823336</v>
      </c>
      <c r="G745" s="59">
        <v>118.237757478464</v>
      </c>
      <c r="H745" s="59">
        <v>105.486828886428</v>
      </c>
      <c r="I745" s="59">
        <v>132.925645945676</v>
      </c>
      <c r="J745" s="59">
        <v>116.158968621811</v>
      </c>
      <c r="K745" s="59">
        <v>105.444726485807</v>
      </c>
      <c r="L745" s="59">
        <v>99.297228437073002</v>
      </c>
      <c r="M745" s="60">
        <v>0.56817380692114705</v>
      </c>
      <c r="N745" s="60">
        <v>0.58859594420365002</v>
      </c>
      <c r="O745" s="60">
        <v>0.56971237016267096</v>
      </c>
      <c r="P745" s="60">
        <v>0.55337794707287402</v>
      </c>
      <c r="Q745" s="60">
        <v>0.53163334518515104</v>
      </c>
      <c r="R745" s="60">
        <v>0.53718684480001</v>
      </c>
      <c r="S745" s="60">
        <v>0.49131259743443501</v>
      </c>
    </row>
    <row r="746" spans="1:19" x14ac:dyDescent="0.3">
      <c r="A746" s="61" t="s">
        <v>1230</v>
      </c>
      <c r="B746" s="61" t="s">
        <v>1231</v>
      </c>
      <c r="C746" s="53" t="s">
        <v>50</v>
      </c>
      <c r="D746" s="53" t="s">
        <v>74</v>
      </c>
      <c r="E746" s="53" t="s">
        <v>18193</v>
      </c>
      <c r="F746" s="59">
        <v>104.50072155958701</v>
      </c>
      <c r="G746" s="59">
        <v>116.644693732032</v>
      </c>
      <c r="H746" s="59">
        <v>103.891410483651</v>
      </c>
      <c r="I746" s="59">
        <v>140.26786275466301</v>
      </c>
      <c r="J746" s="59">
        <v>117.436003435876</v>
      </c>
      <c r="K746" s="59">
        <v>104.489724482094</v>
      </c>
      <c r="L746" s="59">
        <v>96.507913878369095</v>
      </c>
      <c r="M746" s="60">
        <v>0.66360127403851099</v>
      </c>
      <c r="N746" s="60">
        <v>0.69798691755803899</v>
      </c>
      <c r="O746" s="60">
        <v>0.66730644375613102</v>
      </c>
      <c r="P746" s="60">
        <v>0.63941850215185403</v>
      </c>
      <c r="Q746" s="60">
        <v>0.60818805701026801</v>
      </c>
      <c r="R746" s="60">
        <v>0.61791324681941395</v>
      </c>
      <c r="S746" s="60">
        <v>0.55661324309798799</v>
      </c>
    </row>
    <row r="747" spans="1:19" x14ac:dyDescent="0.3">
      <c r="A747" s="61" t="s">
        <v>1232</v>
      </c>
      <c r="B747" s="61" t="s">
        <v>1233</v>
      </c>
      <c r="C747" s="53" t="s">
        <v>40</v>
      </c>
      <c r="D747" s="53" t="s">
        <v>74</v>
      </c>
      <c r="E747" s="53" t="s">
        <v>18193</v>
      </c>
      <c r="F747" s="59">
        <v>107.71118357076</v>
      </c>
      <c r="G747" s="59">
        <v>115.536254083663</v>
      </c>
      <c r="H747" s="59">
        <v>95.759542346727002</v>
      </c>
      <c r="I747" s="59">
        <v>133.397479699098</v>
      </c>
      <c r="J747" s="59">
        <v>118.610632238473</v>
      </c>
      <c r="K747" s="59">
        <v>105.729498537594</v>
      </c>
      <c r="L747" s="59">
        <v>103.753688690898</v>
      </c>
      <c r="M747" s="60">
        <v>0.66369977433383598</v>
      </c>
      <c r="N747" s="60">
        <v>0.69810374048261103</v>
      </c>
      <c r="O747" s="60">
        <v>0.66739930414948201</v>
      </c>
      <c r="P747" s="60">
        <v>0.63947205795780104</v>
      </c>
      <c r="Q747" s="60">
        <v>0.60820485311795502</v>
      </c>
      <c r="R747" s="60">
        <v>0.61793756272695499</v>
      </c>
      <c r="S747" s="60">
        <v>0.55655493134714196</v>
      </c>
    </row>
    <row r="748" spans="1:19" x14ac:dyDescent="0.3">
      <c r="A748" s="61" t="s">
        <v>9755</v>
      </c>
      <c r="B748" s="61" t="s">
        <v>9756</v>
      </c>
      <c r="C748" s="53" t="s">
        <v>50</v>
      </c>
      <c r="D748" s="53" t="s">
        <v>74</v>
      </c>
      <c r="E748" s="53" t="s">
        <v>18194</v>
      </c>
      <c r="F748" s="59">
        <v>98.903732919690597</v>
      </c>
      <c r="G748" s="59">
        <v>94.408325400648096</v>
      </c>
      <c r="H748" s="59">
        <v>85.151210853360197</v>
      </c>
      <c r="I748" s="59">
        <v>96.156815558024903</v>
      </c>
      <c r="J748" s="59">
        <v>90.773715207132099</v>
      </c>
      <c r="K748" s="59">
        <v>96.270395035206406</v>
      </c>
      <c r="L748" s="59">
        <v>109.109317186475</v>
      </c>
      <c r="M748" s="60">
        <v>0.444595008976784</v>
      </c>
      <c r="N748" s="60">
        <v>0.46711631150667499</v>
      </c>
      <c r="O748" s="60">
        <v>0.44347309632625598</v>
      </c>
      <c r="P748" s="60">
        <v>0.42719331711541603</v>
      </c>
      <c r="Q748" s="60">
        <v>0.40151294498040102</v>
      </c>
      <c r="R748" s="60">
        <v>0.405325775647568</v>
      </c>
      <c r="S748" s="60">
        <v>0.34330618159617898</v>
      </c>
    </row>
    <row r="749" spans="1:19" x14ac:dyDescent="0.3">
      <c r="A749" s="61" t="s">
        <v>9753</v>
      </c>
      <c r="B749" s="61" t="s">
        <v>9754</v>
      </c>
      <c r="C749" s="53" t="s">
        <v>40</v>
      </c>
      <c r="D749" s="53" t="s">
        <v>74</v>
      </c>
      <c r="E749" s="53" t="s">
        <v>18194</v>
      </c>
      <c r="F749" s="59">
        <v>98.903732919690597</v>
      </c>
      <c r="G749" s="59">
        <v>94.408325400648096</v>
      </c>
      <c r="H749" s="59">
        <v>85.151210853360197</v>
      </c>
      <c r="I749" s="59">
        <v>96.156815558024903</v>
      </c>
      <c r="J749" s="59">
        <v>90.773715207132099</v>
      </c>
      <c r="K749" s="59">
        <v>96.270395035206406</v>
      </c>
      <c r="L749" s="59">
        <v>109.109317186475</v>
      </c>
      <c r="M749" s="60">
        <v>0.444595008976784</v>
      </c>
      <c r="N749" s="60">
        <v>0.46711631150667499</v>
      </c>
      <c r="O749" s="60">
        <v>0.44347309632625598</v>
      </c>
      <c r="P749" s="60">
        <v>0.42719331711541603</v>
      </c>
      <c r="Q749" s="60">
        <v>0.40151294498040102</v>
      </c>
      <c r="R749" s="60">
        <v>0.405325775647568</v>
      </c>
      <c r="S749" s="60">
        <v>0.34330618159617898</v>
      </c>
    </row>
    <row r="750" spans="1:19" x14ac:dyDescent="0.3">
      <c r="A750" s="61" t="s">
        <v>922</v>
      </c>
      <c r="B750" s="61" t="s">
        <v>923</v>
      </c>
      <c r="C750" s="53" t="s">
        <v>50</v>
      </c>
      <c r="D750" s="53" t="s">
        <v>74</v>
      </c>
      <c r="E750" s="53" t="s">
        <v>18193</v>
      </c>
      <c r="F750" s="59">
        <v>99.103561390799996</v>
      </c>
      <c r="G750" s="59">
        <v>88.182949098652898</v>
      </c>
      <c r="H750" s="59">
        <v>75.102582590889895</v>
      </c>
      <c r="I750" s="59">
        <v>92.800623572369702</v>
      </c>
      <c r="J750" s="59">
        <v>89.737590293748497</v>
      </c>
      <c r="K750" s="59">
        <v>97.959322456919395</v>
      </c>
      <c r="L750" s="59">
        <v>111.833224703176</v>
      </c>
      <c r="M750" s="60">
        <v>0.68844817366691702</v>
      </c>
      <c r="N750" s="60">
        <v>0.72872196445726101</v>
      </c>
      <c r="O750" s="60">
        <v>0.68734550790823801</v>
      </c>
      <c r="P750" s="60">
        <v>0.66081396114886504</v>
      </c>
      <c r="Q750" s="60">
        <v>0.62204725885949896</v>
      </c>
      <c r="R750" s="60">
        <v>0.62681547440062801</v>
      </c>
      <c r="S750" s="60">
        <v>0.531393083553242</v>
      </c>
    </row>
    <row r="751" spans="1:19" x14ac:dyDescent="0.3">
      <c r="A751" s="61" t="s">
        <v>11227</v>
      </c>
      <c r="B751" s="61" t="s">
        <v>11228</v>
      </c>
      <c r="C751" s="53" t="s">
        <v>50</v>
      </c>
      <c r="D751" s="53" t="s">
        <v>74</v>
      </c>
      <c r="E751" s="53" t="s">
        <v>18194</v>
      </c>
      <c r="F751" s="59">
        <v>98.832664833592403</v>
      </c>
      <c r="G751" s="59">
        <v>100.907488693944</v>
      </c>
      <c r="H751" s="59">
        <v>100.266904756529</v>
      </c>
      <c r="I751" s="59">
        <v>95.329022530611297</v>
      </c>
      <c r="J751" s="59">
        <v>101.045795826648</v>
      </c>
      <c r="K751" s="59">
        <v>95.080069530101099</v>
      </c>
      <c r="L751" s="59">
        <v>94.525276869685399</v>
      </c>
      <c r="M751" s="60">
        <v>0.52888804353180996</v>
      </c>
      <c r="N751" s="60">
        <v>0.54747179461342899</v>
      </c>
      <c r="O751" s="60">
        <v>0.51493541738230997</v>
      </c>
      <c r="P751" s="60">
        <v>0.51239454198701295</v>
      </c>
      <c r="Q751" s="60">
        <v>0.48852702563817102</v>
      </c>
      <c r="R751" s="60">
        <v>0.48402708858362598</v>
      </c>
      <c r="S751" s="60">
        <v>0.423713252756098</v>
      </c>
    </row>
    <row r="752" spans="1:19" x14ac:dyDescent="0.3">
      <c r="A752" s="61" t="s">
        <v>2291</v>
      </c>
      <c r="B752" s="61" t="s">
        <v>2292</v>
      </c>
      <c r="C752" s="53" t="s">
        <v>50</v>
      </c>
      <c r="D752" s="53" t="s">
        <v>74</v>
      </c>
      <c r="E752" s="53" t="s">
        <v>18193</v>
      </c>
      <c r="F752" s="59">
        <v>86.100248096390501</v>
      </c>
      <c r="G752" s="59">
        <v>95.600122233563496</v>
      </c>
      <c r="H752" s="59">
        <v>100.266904756529</v>
      </c>
      <c r="I752" s="59">
        <v>94.173745698479195</v>
      </c>
      <c r="J752" s="59">
        <v>98.893792854475507</v>
      </c>
      <c r="K752" s="59">
        <v>93.963747722212801</v>
      </c>
      <c r="L752" s="59">
        <v>94.525276869685399</v>
      </c>
      <c r="M752" s="60">
        <v>0.640401879646188</v>
      </c>
      <c r="N752" s="60">
        <v>0.63547943317217304</v>
      </c>
      <c r="O752" s="60">
        <v>0.51493541738230997</v>
      </c>
      <c r="P752" s="60">
        <v>0.61333678298460803</v>
      </c>
      <c r="Q752" s="60">
        <v>0.57883871954877497</v>
      </c>
      <c r="R752" s="60">
        <v>0.52258588134151795</v>
      </c>
      <c r="S752" s="60">
        <v>0.423713252756098</v>
      </c>
    </row>
    <row r="753" spans="1:19" x14ac:dyDescent="0.3">
      <c r="A753" s="61" t="s">
        <v>2295</v>
      </c>
      <c r="B753" s="61" t="s">
        <v>2296</v>
      </c>
      <c r="C753" s="53" t="s">
        <v>50</v>
      </c>
      <c r="D753" s="53" t="s">
        <v>74</v>
      </c>
      <c r="E753" s="53" t="s">
        <v>18193</v>
      </c>
      <c r="F753" s="59">
        <v>100.801090243526</v>
      </c>
      <c r="G753" s="59">
        <v>102.30869688214</v>
      </c>
      <c r="H753" s="59">
        <v>106.674551526573</v>
      </c>
      <c r="I753" s="59">
        <v>95.315373395060504</v>
      </c>
      <c r="J753" s="59">
        <v>107.940089924856</v>
      </c>
      <c r="K753" s="59">
        <v>91.138214553910501</v>
      </c>
      <c r="L753" s="59">
        <v>90.472942284465006</v>
      </c>
      <c r="M753" s="60">
        <v>0.68112872660661905</v>
      </c>
      <c r="N753" s="60">
        <v>0.71687972899063801</v>
      </c>
      <c r="O753" s="60">
        <v>0.677205468527867</v>
      </c>
      <c r="P753" s="60">
        <v>0.65658617195240299</v>
      </c>
      <c r="Q753" s="60">
        <v>0.62319966171100505</v>
      </c>
      <c r="R753" s="60">
        <v>0.62628297849598702</v>
      </c>
      <c r="S753" s="60">
        <v>0.54269498493416302</v>
      </c>
    </row>
    <row r="754" spans="1:19" x14ac:dyDescent="0.3">
      <c r="A754" s="61" t="s">
        <v>2293</v>
      </c>
      <c r="B754" s="61" t="s">
        <v>2294</v>
      </c>
      <c r="C754" s="53" t="s">
        <v>40</v>
      </c>
      <c r="D754" s="53" t="s">
        <v>74</v>
      </c>
      <c r="E754" s="53" t="s">
        <v>18193</v>
      </c>
      <c r="F754" s="59">
        <v>97.059179096438896</v>
      </c>
      <c r="G754" s="59">
        <v>99.160453642928502</v>
      </c>
      <c r="H754" s="59">
        <v>103.255868049336</v>
      </c>
      <c r="I754" s="59">
        <v>92.595886539107894</v>
      </c>
      <c r="J754" s="59">
        <v>98.785325488135399</v>
      </c>
      <c r="K754" s="59">
        <v>97.785034232918903</v>
      </c>
      <c r="L754" s="59">
        <v>92.864345401635504</v>
      </c>
      <c r="M754" s="60">
        <v>0.63915964804757097</v>
      </c>
      <c r="N754" s="60">
        <v>0.67526453785870999</v>
      </c>
      <c r="O754" s="60">
        <v>0.63400720823902001</v>
      </c>
      <c r="P754" s="60">
        <v>0.61248910836062997</v>
      </c>
      <c r="Q754" s="60">
        <v>0.57810831709586896</v>
      </c>
      <c r="R754" s="60">
        <v>0.58162661619693001</v>
      </c>
      <c r="S754" s="60">
        <v>0.50649667979593505</v>
      </c>
    </row>
    <row r="755" spans="1:19" x14ac:dyDescent="0.3">
      <c r="A755" s="61" t="s">
        <v>8838</v>
      </c>
      <c r="B755" s="61" t="s">
        <v>8839</v>
      </c>
      <c r="C755" s="53" t="s">
        <v>40</v>
      </c>
      <c r="D755" s="53" t="s">
        <v>74</v>
      </c>
      <c r="E755" s="53" t="s">
        <v>18194</v>
      </c>
      <c r="F755" s="59">
        <v>109.51683291475599</v>
      </c>
      <c r="G755" s="59">
        <v>111.659524110492</v>
      </c>
      <c r="H755" s="59">
        <v>104.449415454993</v>
      </c>
      <c r="I755" s="59">
        <v>120.37649072914699</v>
      </c>
      <c r="J755" s="59">
        <v>98.384566656360306</v>
      </c>
      <c r="K755" s="59">
        <v>104.685793000929</v>
      </c>
      <c r="L755" s="59">
        <v>94.925141593189807</v>
      </c>
      <c r="M755" s="60">
        <v>0.52254268076755395</v>
      </c>
      <c r="N755" s="60">
        <v>0.56531838795330003</v>
      </c>
      <c r="O755" s="60">
        <v>0.525915538864131</v>
      </c>
      <c r="P755" s="60">
        <v>0.49795907261931399</v>
      </c>
      <c r="Q755" s="60">
        <v>0.46229283834348101</v>
      </c>
      <c r="R755" s="60">
        <v>0.46881325666567703</v>
      </c>
      <c r="S755" s="60">
        <v>0.39654222675855999</v>
      </c>
    </row>
    <row r="756" spans="1:19" x14ac:dyDescent="0.3">
      <c r="A756" s="61" t="s">
        <v>101</v>
      </c>
      <c r="B756" s="61" t="s">
        <v>102</v>
      </c>
      <c r="C756" s="53" t="s">
        <v>50</v>
      </c>
      <c r="D756" s="53" t="s">
        <v>74</v>
      </c>
      <c r="E756" s="53" t="s">
        <v>18193</v>
      </c>
      <c r="F756" s="59">
        <v>105.507155330362</v>
      </c>
      <c r="G756" s="59">
        <v>104.55662076759</v>
      </c>
      <c r="H756" s="59">
        <v>91.034261842816804</v>
      </c>
      <c r="I756" s="59">
        <v>99.085347356222002</v>
      </c>
      <c r="J756" s="59">
        <v>111.59915033741601</v>
      </c>
      <c r="K756" s="59">
        <v>96.721921931838196</v>
      </c>
      <c r="L756" s="59">
        <v>101.575572803356</v>
      </c>
      <c r="M756" s="60">
        <v>0.50451057087125595</v>
      </c>
      <c r="N756" s="60">
        <v>0.47270314381262402</v>
      </c>
      <c r="O756" s="60">
        <v>0.51103672020297397</v>
      </c>
      <c r="P756" s="60">
        <v>0.46608139623515399</v>
      </c>
      <c r="Q756" s="60">
        <v>0.41708950425936298</v>
      </c>
      <c r="R756" s="60">
        <v>0.43234470329415498</v>
      </c>
      <c r="S756" s="60">
        <v>0.01</v>
      </c>
    </row>
    <row r="757" spans="1:19" x14ac:dyDescent="0.3">
      <c r="A757" s="61" t="s">
        <v>3053</v>
      </c>
      <c r="B757" s="61" t="s">
        <v>3054</v>
      </c>
      <c r="C757" s="53" t="s">
        <v>40</v>
      </c>
      <c r="D757" s="53" t="s">
        <v>74</v>
      </c>
      <c r="E757" s="53" t="s">
        <v>18193</v>
      </c>
      <c r="F757" s="59">
        <v>96.087766511867301</v>
      </c>
      <c r="G757" s="59">
        <v>88.033770815755403</v>
      </c>
      <c r="H757" s="59">
        <v>94.034814149601999</v>
      </c>
      <c r="I757" s="59">
        <v>91.372491293888999</v>
      </c>
      <c r="J757" s="59">
        <v>98.528639656659095</v>
      </c>
      <c r="K757" s="59">
        <v>95.079203822146397</v>
      </c>
      <c r="L757" s="59">
        <v>114.948486214794</v>
      </c>
      <c r="M757" s="60">
        <v>0.64956486595372898</v>
      </c>
      <c r="N757" s="60">
        <v>0.68662158689955599</v>
      </c>
      <c r="O757" s="60">
        <v>0.65212420508005098</v>
      </c>
      <c r="P757" s="60">
        <v>0.62654960105726598</v>
      </c>
      <c r="Q757" s="60">
        <v>0.59462304853852999</v>
      </c>
      <c r="R757" s="60">
        <v>0.59995138665016301</v>
      </c>
      <c r="S757" s="60">
        <v>0.53313286190456499</v>
      </c>
    </row>
    <row r="758" spans="1:19" x14ac:dyDescent="0.3">
      <c r="A758" s="61" t="s">
        <v>12004</v>
      </c>
      <c r="B758" s="61" t="s">
        <v>12005</v>
      </c>
      <c r="C758" s="53" t="s">
        <v>40</v>
      </c>
      <c r="D758" s="53" t="s">
        <v>74</v>
      </c>
      <c r="E758" s="53" t="s">
        <v>18194</v>
      </c>
      <c r="F758" s="59">
        <v>92.872350707726895</v>
      </c>
      <c r="G758" s="59">
        <v>98.373037052283493</v>
      </c>
      <c r="H758" s="59">
        <v>94.9289496964074</v>
      </c>
      <c r="I758" s="59">
        <v>94.537468117165901</v>
      </c>
      <c r="J758" s="59">
        <v>101.400713249238</v>
      </c>
      <c r="K758" s="59">
        <v>91.748853986091007</v>
      </c>
      <c r="L758" s="59">
        <v>110.34387510427</v>
      </c>
      <c r="M758" s="60">
        <v>0.55355515041595604</v>
      </c>
      <c r="N758" s="60">
        <v>0.574429061619537</v>
      </c>
      <c r="O758" s="60">
        <v>0.55351668852817504</v>
      </c>
      <c r="P758" s="60">
        <v>0.53941461006900504</v>
      </c>
      <c r="Q758" s="60">
        <v>0.51705192136524103</v>
      </c>
      <c r="R758" s="60">
        <v>0.51815776134637404</v>
      </c>
      <c r="S758" s="60">
        <v>0.46476182229239099</v>
      </c>
    </row>
    <row r="759" spans="1:19" x14ac:dyDescent="0.3">
      <c r="A759" s="61" t="s">
        <v>3047</v>
      </c>
      <c r="B759" s="61" t="s">
        <v>3048</v>
      </c>
      <c r="C759" s="53" t="s">
        <v>50</v>
      </c>
      <c r="D759" s="53" t="s">
        <v>74</v>
      </c>
      <c r="E759" s="53" t="s">
        <v>18193</v>
      </c>
      <c r="F759" s="59">
        <v>93.772744907982002</v>
      </c>
      <c r="G759" s="59">
        <v>97.910381682060702</v>
      </c>
      <c r="H759" s="59">
        <v>88.864309750981704</v>
      </c>
      <c r="I759" s="59">
        <v>96.016378997835602</v>
      </c>
      <c r="J759" s="59">
        <v>99.412584025009494</v>
      </c>
      <c r="K759" s="59">
        <v>86.555236905834903</v>
      </c>
      <c r="L759" s="59">
        <v>111.70076428151</v>
      </c>
      <c r="M759" s="60">
        <v>0.70026287551393396</v>
      </c>
      <c r="N759" s="60">
        <v>0.73715966768913399</v>
      </c>
      <c r="O759" s="60">
        <v>0.70329945271870598</v>
      </c>
      <c r="P759" s="60">
        <v>0.675940990249559</v>
      </c>
      <c r="Q759" s="60">
        <v>0.64247751360314798</v>
      </c>
      <c r="R759" s="60">
        <v>0.64956999040071295</v>
      </c>
      <c r="S759" s="60">
        <v>0.57953104301122405</v>
      </c>
    </row>
    <row r="760" spans="1:19" x14ac:dyDescent="0.3">
      <c r="A760" s="61" t="s">
        <v>3055</v>
      </c>
      <c r="B760" s="61" t="s">
        <v>3056</v>
      </c>
      <c r="C760" s="53" t="s">
        <v>40</v>
      </c>
      <c r="D760" s="53" t="s">
        <v>74</v>
      </c>
      <c r="E760" s="53" t="s">
        <v>18193</v>
      </c>
      <c r="F760" s="59">
        <v>82.568636111149402</v>
      </c>
      <c r="G760" s="59">
        <v>99.1825987828759</v>
      </c>
      <c r="H760" s="59">
        <v>93.2044786967205</v>
      </c>
      <c r="I760" s="59">
        <v>91.372491293888999</v>
      </c>
      <c r="J760" s="59">
        <v>98.528639656659095</v>
      </c>
      <c r="K760" s="59">
        <v>97.158020880746705</v>
      </c>
      <c r="L760" s="59">
        <v>108.892809831997</v>
      </c>
      <c r="M760" s="60">
        <v>0.64956486595372898</v>
      </c>
      <c r="N760" s="60">
        <v>0.68662158689955599</v>
      </c>
      <c r="O760" s="60">
        <v>0.65212420508005098</v>
      </c>
      <c r="P760" s="60">
        <v>0.62654960105726598</v>
      </c>
      <c r="Q760" s="60">
        <v>0.59462304853852999</v>
      </c>
      <c r="R760" s="60">
        <v>0.59995138665016301</v>
      </c>
      <c r="S760" s="60">
        <v>0.53313286190456499</v>
      </c>
    </row>
    <row r="761" spans="1:19" x14ac:dyDescent="0.3">
      <c r="A761" s="61" t="s">
        <v>12006</v>
      </c>
      <c r="B761" s="61" t="s">
        <v>12007</v>
      </c>
      <c r="C761" s="53" t="s">
        <v>50</v>
      </c>
      <c r="D761" s="53" t="s">
        <v>74</v>
      </c>
      <c r="E761" s="53" t="s">
        <v>18194</v>
      </c>
      <c r="F761" s="59">
        <v>92.872350707726895</v>
      </c>
      <c r="G761" s="59">
        <v>98.373037052283493</v>
      </c>
      <c r="H761" s="59">
        <v>94.9289496964074</v>
      </c>
      <c r="I761" s="59">
        <v>94.537468117165901</v>
      </c>
      <c r="J761" s="59">
        <v>101.400713249238</v>
      </c>
      <c r="K761" s="59">
        <v>91.748853986091007</v>
      </c>
      <c r="L761" s="59">
        <v>110.34387510427</v>
      </c>
      <c r="M761" s="60">
        <v>0.55355515041595604</v>
      </c>
      <c r="N761" s="60">
        <v>0.574429061619537</v>
      </c>
      <c r="O761" s="60">
        <v>0.55351668852817504</v>
      </c>
      <c r="P761" s="60">
        <v>0.53941461006900504</v>
      </c>
      <c r="Q761" s="60">
        <v>0.51705192136524103</v>
      </c>
      <c r="R761" s="60">
        <v>0.51815776134637404</v>
      </c>
      <c r="S761" s="60">
        <v>0.46476182229239099</v>
      </c>
    </row>
    <row r="762" spans="1:19" x14ac:dyDescent="0.3">
      <c r="A762" s="61" t="s">
        <v>3057</v>
      </c>
      <c r="B762" s="61" t="s">
        <v>3058</v>
      </c>
      <c r="C762" s="53" t="s">
        <v>40</v>
      </c>
      <c r="D762" s="53" t="s">
        <v>74</v>
      </c>
      <c r="E762" s="53" t="s">
        <v>18193</v>
      </c>
      <c r="F762" s="59">
        <v>98.788353783599007</v>
      </c>
      <c r="G762" s="59">
        <v>100.421360000999</v>
      </c>
      <c r="H762" s="59">
        <v>100.67159357852201</v>
      </c>
      <c r="I762" s="59">
        <v>97.963900654232404</v>
      </c>
      <c r="J762" s="59">
        <v>108.194415881704</v>
      </c>
      <c r="K762" s="59">
        <v>90.915309088478296</v>
      </c>
      <c r="L762" s="59">
        <v>112.929936721871</v>
      </c>
      <c r="M762" s="60">
        <v>0.64956486595372898</v>
      </c>
      <c r="N762" s="60">
        <v>0.68662158689955599</v>
      </c>
      <c r="O762" s="60">
        <v>0.65212420508005098</v>
      </c>
      <c r="P762" s="60">
        <v>0.62654960105726598</v>
      </c>
      <c r="Q762" s="60">
        <v>0.59462304853852999</v>
      </c>
      <c r="R762" s="60">
        <v>0.59995138665016301</v>
      </c>
      <c r="S762" s="60">
        <v>0.53313286190456499</v>
      </c>
    </row>
    <row r="763" spans="1:19" x14ac:dyDescent="0.3">
      <c r="A763" s="61" t="s">
        <v>3049</v>
      </c>
      <c r="B763" s="61" t="s">
        <v>3050</v>
      </c>
      <c r="C763" s="53" t="s">
        <v>40</v>
      </c>
      <c r="D763" s="53" t="s">
        <v>74</v>
      </c>
      <c r="E763" s="53" t="s">
        <v>18193</v>
      </c>
      <c r="F763" s="59">
        <v>87.977883097838401</v>
      </c>
      <c r="G763" s="59">
        <v>99.7022753424786</v>
      </c>
      <c r="H763" s="59">
        <v>87.240523983702602</v>
      </c>
      <c r="I763" s="59">
        <v>91.372491293888999</v>
      </c>
      <c r="J763" s="59">
        <v>98.528639656659095</v>
      </c>
      <c r="K763" s="59">
        <v>89.734047717653993</v>
      </c>
      <c r="L763" s="59">
        <v>110.34387510427</v>
      </c>
      <c r="M763" s="60">
        <v>0.64956486595372898</v>
      </c>
      <c r="N763" s="60">
        <v>0.65049118725822697</v>
      </c>
      <c r="O763" s="60">
        <v>0.64114571895073702</v>
      </c>
      <c r="P763" s="60">
        <v>0.62654960105726598</v>
      </c>
      <c r="Q763" s="60">
        <v>0.59462304853852999</v>
      </c>
      <c r="R763" s="60">
        <v>0.576536205254082</v>
      </c>
      <c r="S763" s="60">
        <v>0.46476182229239099</v>
      </c>
    </row>
    <row r="764" spans="1:19" x14ac:dyDescent="0.3">
      <c r="A764" s="61" t="s">
        <v>3051</v>
      </c>
      <c r="B764" s="61" t="s">
        <v>3052</v>
      </c>
      <c r="C764" s="53" t="s">
        <v>40</v>
      </c>
      <c r="D764" s="53" t="s">
        <v>74</v>
      </c>
      <c r="E764" s="53" t="s">
        <v>18193</v>
      </c>
      <c r="F764" s="59">
        <v>82.568636111149402</v>
      </c>
      <c r="G764" s="59">
        <v>97.9438375647523</v>
      </c>
      <c r="H764" s="59">
        <v>98.180625043030304</v>
      </c>
      <c r="I764" s="59">
        <v>91.372491293888999</v>
      </c>
      <c r="J764" s="59">
        <v>100.94508853884</v>
      </c>
      <c r="K764" s="59">
        <v>93.000403963041805</v>
      </c>
      <c r="L764" s="59">
        <v>110.91135932492</v>
      </c>
      <c r="M764" s="60">
        <v>0.64956486595372898</v>
      </c>
      <c r="N764" s="60">
        <v>0.68662158689955599</v>
      </c>
      <c r="O764" s="60">
        <v>0.65212420508005098</v>
      </c>
      <c r="P764" s="60">
        <v>0.62654960105726598</v>
      </c>
      <c r="Q764" s="60">
        <v>0.59462304853852999</v>
      </c>
      <c r="R764" s="60">
        <v>0.59995138665016301</v>
      </c>
      <c r="S764" s="60">
        <v>0.53313286190456499</v>
      </c>
    </row>
    <row r="765" spans="1:19" x14ac:dyDescent="0.3">
      <c r="A765" s="61" t="s">
        <v>1192</v>
      </c>
      <c r="B765" s="61" t="s">
        <v>1193</v>
      </c>
      <c r="C765" s="53" t="s">
        <v>40</v>
      </c>
      <c r="D765" s="53" t="s">
        <v>74</v>
      </c>
      <c r="E765" s="53" t="s">
        <v>18193</v>
      </c>
      <c r="F765" s="59">
        <v>99.749072838676796</v>
      </c>
      <c r="G765" s="59">
        <v>100.893756801794</v>
      </c>
      <c r="H765" s="59">
        <v>104.287191953191</v>
      </c>
      <c r="I765" s="59">
        <v>107.740445561128</v>
      </c>
      <c r="J765" s="59">
        <v>102.267269829684</v>
      </c>
      <c r="K765" s="59">
        <v>91.208216501773805</v>
      </c>
      <c r="L765" s="59">
        <v>92.889849683372006</v>
      </c>
      <c r="M765" s="60">
        <v>0.65584518322104302</v>
      </c>
      <c r="N765" s="60">
        <v>0.69054019475872397</v>
      </c>
      <c r="O765" s="60">
        <v>0.65434835623496101</v>
      </c>
      <c r="P765" s="60">
        <v>0.632034792648693</v>
      </c>
      <c r="Q765" s="60">
        <v>0.60012985915620198</v>
      </c>
      <c r="R765" s="60">
        <v>0.60413337829220704</v>
      </c>
      <c r="S765" s="60">
        <v>0.53263363554040399</v>
      </c>
    </row>
    <row r="766" spans="1:19" x14ac:dyDescent="0.3">
      <c r="A766" s="61" t="s">
        <v>1198</v>
      </c>
      <c r="B766" s="61" t="s">
        <v>1199</v>
      </c>
      <c r="C766" s="53" t="s">
        <v>50</v>
      </c>
      <c r="D766" s="53" t="s">
        <v>74</v>
      </c>
      <c r="E766" s="53" t="s">
        <v>18193</v>
      </c>
      <c r="F766" s="59">
        <v>95.917606181219497</v>
      </c>
      <c r="G766" s="59">
        <v>95.576209687401601</v>
      </c>
      <c r="H766" s="59">
        <v>116.591744333515</v>
      </c>
      <c r="I766" s="59">
        <v>106.742754203082</v>
      </c>
      <c r="J766" s="59">
        <v>103.39069562654799</v>
      </c>
      <c r="K766" s="59">
        <v>94.116077923255304</v>
      </c>
      <c r="L766" s="59">
        <v>90.120737641054504</v>
      </c>
      <c r="M766" s="60">
        <v>0.64971400353356901</v>
      </c>
      <c r="N766" s="60">
        <v>0.686533456633455</v>
      </c>
      <c r="O766" s="60">
        <v>0.648033249553989</v>
      </c>
      <c r="P766" s="60">
        <v>0.62791387700161405</v>
      </c>
      <c r="Q766" s="60">
        <v>0.59646310627735499</v>
      </c>
      <c r="R766" s="60">
        <v>0.59798921455121501</v>
      </c>
      <c r="S766" s="60">
        <v>0.52837706596515499</v>
      </c>
    </row>
    <row r="767" spans="1:19" x14ac:dyDescent="0.3">
      <c r="A767" s="61" t="s">
        <v>1194</v>
      </c>
      <c r="B767" s="61" t="s">
        <v>1195</v>
      </c>
      <c r="C767" s="53" t="s">
        <v>40</v>
      </c>
      <c r="D767" s="53" t="s">
        <v>74</v>
      </c>
      <c r="E767" s="53" t="s">
        <v>18193</v>
      </c>
      <c r="F767" s="59">
        <v>100.980480905061</v>
      </c>
      <c r="G767" s="59">
        <v>106.060460066467</v>
      </c>
      <c r="H767" s="59">
        <v>111.162798115016</v>
      </c>
      <c r="I767" s="59">
        <v>113.995726664237</v>
      </c>
      <c r="J767" s="59">
        <v>103.006504176364</v>
      </c>
      <c r="K767" s="59">
        <v>92.8824154219257</v>
      </c>
      <c r="L767" s="59">
        <v>97.769343375280599</v>
      </c>
      <c r="M767" s="60">
        <v>0.66484292646551801</v>
      </c>
      <c r="N767" s="60">
        <v>0.70187761891639999</v>
      </c>
      <c r="O767" s="60">
        <v>0.66368082639204795</v>
      </c>
      <c r="P767" s="60">
        <v>0.64241358634818502</v>
      </c>
      <c r="Q767" s="60">
        <v>0.61031529323159905</v>
      </c>
      <c r="R767" s="60">
        <v>0.61266386836092002</v>
      </c>
      <c r="S767" s="60">
        <v>0.54201490408812603</v>
      </c>
    </row>
    <row r="768" spans="1:19" x14ac:dyDescent="0.3">
      <c r="A768" s="61" t="s">
        <v>1202</v>
      </c>
      <c r="B768" s="61" t="s">
        <v>1203</v>
      </c>
      <c r="C768" s="53" t="s">
        <v>50</v>
      </c>
      <c r="D768" s="53" t="s">
        <v>74</v>
      </c>
      <c r="E768" s="53" t="s">
        <v>18193</v>
      </c>
      <c r="F768" s="59">
        <v>93.217018909487905</v>
      </c>
      <c r="G768" s="59">
        <v>105.565389217917</v>
      </c>
      <c r="H768" s="59">
        <v>110.082039350621</v>
      </c>
      <c r="I768" s="59">
        <v>106.742754203082</v>
      </c>
      <c r="J768" s="59">
        <v>105.807178290165</v>
      </c>
      <c r="K768" s="59">
        <v>92.842971244915105</v>
      </c>
      <c r="L768" s="59">
        <v>93.023454170192593</v>
      </c>
      <c r="M768" s="60">
        <v>0.64971400353356901</v>
      </c>
      <c r="N768" s="60">
        <v>0.65069314816172796</v>
      </c>
      <c r="O768" s="60">
        <v>0.566769336810371</v>
      </c>
      <c r="P768" s="60">
        <v>0.62791387700161405</v>
      </c>
      <c r="Q768" s="60">
        <v>0.59646310627735499</v>
      </c>
      <c r="R768" s="60">
        <v>0.57490230816560595</v>
      </c>
      <c r="S768" s="60">
        <v>0.45925539491522499</v>
      </c>
    </row>
    <row r="769" spans="1:19" x14ac:dyDescent="0.3">
      <c r="A769" s="61" t="s">
        <v>1196</v>
      </c>
      <c r="B769" s="61" t="s">
        <v>1197</v>
      </c>
      <c r="C769" s="53" t="s">
        <v>40</v>
      </c>
      <c r="D769" s="53" t="s">
        <v>74</v>
      </c>
      <c r="E769" s="53" t="s">
        <v>18193</v>
      </c>
      <c r="F769" s="59">
        <v>94.847652441084406</v>
      </c>
      <c r="G769" s="59">
        <v>97.886419858773905</v>
      </c>
      <c r="H769" s="59">
        <v>115.92178283027</v>
      </c>
      <c r="I769" s="59">
        <v>114.91760009683399</v>
      </c>
      <c r="J769" s="59">
        <v>103.202050433887</v>
      </c>
      <c r="K769" s="59">
        <v>91.766282808491098</v>
      </c>
      <c r="L769" s="59">
        <v>94.459674499485899</v>
      </c>
      <c r="M769" s="60">
        <v>0.64967992016614795</v>
      </c>
      <c r="N769" s="60">
        <v>0.68649402300613005</v>
      </c>
      <c r="O769" s="60">
        <v>0.64797990300831099</v>
      </c>
      <c r="P769" s="60">
        <v>0.62787969820015899</v>
      </c>
      <c r="Q769" s="60">
        <v>0.59642846962954499</v>
      </c>
      <c r="R769" s="60">
        <v>0.59793798216498295</v>
      </c>
      <c r="S769" s="60">
        <v>0.528323257874596</v>
      </c>
    </row>
    <row r="770" spans="1:19" x14ac:dyDescent="0.3">
      <c r="A770" s="61" t="s">
        <v>1204</v>
      </c>
      <c r="B770" s="61" t="s">
        <v>1205</v>
      </c>
      <c r="C770" s="53" t="s">
        <v>50</v>
      </c>
      <c r="D770" s="53" t="s">
        <v>74</v>
      </c>
      <c r="E770" s="53" t="s">
        <v>18193</v>
      </c>
      <c r="F770" s="59">
        <v>87.807750075861804</v>
      </c>
      <c r="G770" s="59">
        <v>101.769999352311</v>
      </c>
      <c r="H770" s="59">
        <v>114.106574087328</v>
      </c>
      <c r="I770" s="59">
        <v>106.742754203082</v>
      </c>
      <c r="J770" s="59">
        <v>104.598912828759</v>
      </c>
      <c r="K770" s="59">
        <v>96.201121199331496</v>
      </c>
      <c r="L770" s="59">
        <v>90.120737641054504</v>
      </c>
      <c r="M770" s="60">
        <v>0.64971400353356901</v>
      </c>
      <c r="N770" s="60">
        <v>0.686533456633455</v>
      </c>
      <c r="O770" s="60">
        <v>0.648033249553989</v>
      </c>
      <c r="P770" s="60">
        <v>0.62791387700161405</v>
      </c>
      <c r="Q770" s="60">
        <v>0.59646310627735499</v>
      </c>
      <c r="R770" s="60">
        <v>0.59798921455121501</v>
      </c>
      <c r="S770" s="60">
        <v>0.52837706596515499</v>
      </c>
    </row>
    <row r="771" spans="1:19" x14ac:dyDescent="0.3">
      <c r="A771" s="61" t="s">
        <v>10041</v>
      </c>
      <c r="B771" s="61" t="s">
        <v>10042</v>
      </c>
      <c r="C771" s="53" t="s">
        <v>40</v>
      </c>
      <c r="D771" s="53" t="s">
        <v>74</v>
      </c>
      <c r="E771" s="53" t="s">
        <v>18194</v>
      </c>
      <c r="F771" s="59">
        <v>93.982885133360796</v>
      </c>
      <c r="G771" s="59">
        <v>104.94449744369</v>
      </c>
      <c r="H771" s="59">
        <v>112.067300987968</v>
      </c>
      <c r="I771" s="59">
        <v>110.15643800211799</v>
      </c>
      <c r="J771" s="59">
        <v>105.31580316822399</v>
      </c>
      <c r="K771" s="59">
        <v>94.651618623653604</v>
      </c>
      <c r="L771" s="59">
        <v>93.023454170192593</v>
      </c>
      <c r="M771" s="60">
        <v>0.55575103415475402</v>
      </c>
      <c r="N771" s="60">
        <v>0.57514619039713599</v>
      </c>
      <c r="O771" s="60">
        <v>0.54856021995798898</v>
      </c>
      <c r="P771" s="60">
        <v>0.542202273077659</v>
      </c>
      <c r="Q771" s="60">
        <v>0.52016020563040199</v>
      </c>
      <c r="R771" s="60">
        <v>0.51715964550317906</v>
      </c>
      <c r="S771" s="60">
        <v>0.45925539491522499</v>
      </c>
    </row>
    <row r="772" spans="1:19" x14ac:dyDescent="0.3">
      <c r="A772" s="61" t="s">
        <v>1200</v>
      </c>
      <c r="B772" s="61" t="s">
        <v>1201</v>
      </c>
      <c r="C772" s="53" t="s">
        <v>50</v>
      </c>
      <c r="D772" s="53" t="s">
        <v>74</v>
      </c>
      <c r="E772" s="53" t="s">
        <v>18193</v>
      </c>
      <c r="F772" s="59">
        <v>90.631575919274994</v>
      </c>
      <c r="G772" s="59">
        <v>101.169889384242</v>
      </c>
      <c r="H772" s="59">
        <v>106.226422813738</v>
      </c>
      <c r="I772" s="59">
        <v>106.322303559018</v>
      </c>
      <c r="J772" s="59">
        <v>103.06074751137299</v>
      </c>
      <c r="K772" s="59">
        <v>93.060659529957704</v>
      </c>
      <c r="L772" s="59">
        <v>93.023454170192593</v>
      </c>
      <c r="M772" s="60">
        <v>0.65478753927544597</v>
      </c>
      <c r="N772" s="60">
        <v>0.65331386485204901</v>
      </c>
      <c r="O772" s="60">
        <v>0.62934056556825502</v>
      </c>
      <c r="P772" s="60">
        <v>0.63141012037911404</v>
      </c>
      <c r="Q772" s="60">
        <v>0.59961492336289801</v>
      </c>
      <c r="R772" s="60">
        <v>0.57882607134174602</v>
      </c>
      <c r="S772" s="60">
        <v>0.45925539491522499</v>
      </c>
    </row>
    <row r="773" spans="1:19" x14ac:dyDescent="0.3">
      <c r="A773" s="61" t="s">
        <v>1062</v>
      </c>
      <c r="B773" s="61" t="s">
        <v>1063</v>
      </c>
      <c r="C773" s="53" t="s">
        <v>50</v>
      </c>
      <c r="D773" s="53" t="s">
        <v>74</v>
      </c>
      <c r="E773" s="53" t="s">
        <v>18193</v>
      </c>
      <c r="F773" s="59">
        <v>102.957290077072</v>
      </c>
      <c r="G773" s="59">
        <v>98.120692509128702</v>
      </c>
      <c r="H773" s="59">
        <v>105.828788009718</v>
      </c>
      <c r="I773" s="59">
        <v>113.32701447074901</v>
      </c>
      <c r="J773" s="59">
        <v>100.170707020553</v>
      </c>
      <c r="K773" s="59">
        <v>98.545704866871503</v>
      </c>
      <c r="L773" s="59">
        <v>98.513487998198599</v>
      </c>
      <c r="M773" s="60">
        <v>0.61772389132158401</v>
      </c>
      <c r="N773" s="60">
        <v>0.65617335784541397</v>
      </c>
      <c r="O773" s="60">
        <v>0.62124353256281695</v>
      </c>
      <c r="P773" s="60">
        <v>0.59103214743986898</v>
      </c>
      <c r="Q773" s="60">
        <v>0.55672751859512604</v>
      </c>
      <c r="R773" s="60">
        <v>0.56367564077128696</v>
      </c>
      <c r="S773" s="60">
        <v>0.49281338105057798</v>
      </c>
    </row>
    <row r="774" spans="1:19" x14ac:dyDescent="0.3">
      <c r="A774" s="61" t="s">
        <v>1060</v>
      </c>
      <c r="B774" s="61" t="s">
        <v>1061</v>
      </c>
      <c r="C774" s="53" t="s">
        <v>40</v>
      </c>
      <c r="D774" s="53" t="s">
        <v>74</v>
      </c>
      <c r="E774" s="53" t="s">
        <v>18193</v>
      </c>
      <c r="F774" s="59">
        <v>104.58789083826299</v>
      </c>
      <c r="G774" s="59">
        <v>97.953384186423804</v>
      </c>
      <c r="H774" s="59">
        <v>98.522031948291499</v>
      </c>
      <c r="I774" s="59">
        <v>112.277049150675</v>
      </c>
      <c r="J774" s="59">
        <v>98.773806018325203</v>
      </c>
      <c r="K774" s="59">
        <v>108.681356269305</v>
      </c>
      <c r="L774" s="59">
        <v>104.87099109197</v>
      </c>
      <c r="M774" s="60">
        <v>0.61774706753682995</v>
      </c>
      <c r="N774" s="60">
        <v>0.65620358035971804</v>
      </c>
      <c r="O774" s="60">
        <v>0.62126579609717003</v>
      </c>
      <c r="P774" s="60">
        <v>0.59104951628720603</v>
      </c>
      <c r="Q774" s="60">
        <v>0.556746720174365</v>
      </c>
      <c r="R774" s="60">
        <v>0.56369244287910902</v>
      </c>
      <c r="S774" s="60">
        <v>0.49284950967810498</v>
      </c>
    </row>
    <row r="775" spans="1:19" x14ac:dyDescent="0.3">
      <c r="A775" s="61" t="s">
        <v>1058</v>
      </c>
      <c r="B775" s="61" t="s">
        <v>1059</v>
      </c>
      <c r="C775" s="53" t="s">
        <v>40</v>
      </c>
      <c r="D775" s="53" t="s">
        <v>74</v>
      </c>
      <c r="E775" s="53" t="s">
        <v>18193</v>
      </c>
      <c r="F775" s="59">
        <v>96.478029271171096</v>
      </c>
      <c r="G775" s="59">
        <v>101.699730172149</v>
      </c>
      <c r="H775" s="59">
        <v>95.263771590788707</v>
      </c>
      <c r="I775" s="59">
        <v>108.322999574962</v>
      </c>
      <c r="J775" s="59">
        <v>98.773806018325203</v>
      </c>
      <c r="K775" s="59">
        <v>99.304999541160896</v>
      </c>
      <c r="L775" s="59">
        <v>99.646971945199994</v>
      </c>
      <c r="M775" s="60">
        <v>0.61774706753682995</v>
      </c>
      <c r="N775" s="60">
        <v>0.61155170594707498</v>
      </c>
      <c r="O775" s="60">
        <v>0.60772832709585101</v>
      </c>
      <c r="P775" s="60">
        <v>0.59104951628720603</v>
      </c>
      <c r="Q775" s="60">
        <v>0.556746720174365</v>
      </c>
      <c r="R775" s="60">
        <v>0.53432554785931197</v>
      </c>
      <c r="S775" s="60">
        <v>0.40533223612303898</v>
      </c>
    </row>
    <row r="776" spans="1:19" x14ac:dyDescent="0.3">
      <c r="A776" s="61" t="s">
        <v>1056</v>
      </c>
      <c r="B776" s="61" t="s">
        <v>1057</v>
      </c>
      <c r="C776" s="53" t="s">
        <v>40</v>
      </c>
      <c r="D776" s="53" t="s">
        <v>74</v>
      </c>
      <c r="E776" s="53" t="s">
        <v>18193</v>
      </c>
      <c r="F776" s="59">
        <v>96.478029271171096</v>
      </c>
      <c r="G776" s="59">
        <v>91.759581380947594</v>
      </c>
      <c r="H776" s="59">
        <v>98.522031948291499</v>
      </c>
      <c r="I776" s="59">
        <v>109.639711637362</v>
      </c>
      <c r="J776" s="59">
        <v>103.60670378268701</v>
      </c>
      <c r="K776" s="59">
        <v>100.353590307947</v>
      </c>
      <c r="L776" s="59">
        <v>100.833864202096</v>
      </c>
      <c r="M776" s="60">
        <v>0.61774706753682995</v>
      </c>
      <c r="N776" s="60">
        <v>0.65620358035971804</v>
      </c>
      <c r="O776" s="60">
        <v>0.62126579609717003</v>
      </c>
      <c r="P776" s="60">
        <v>0.59104951628720603</v>
      </c>
      <c r="Q776" s="60">
        <v>0.556746720174365</v>
      </c>
      <c r="R776" s="60">
        <v>0.56369244287910902</v>
      </c>
      <c r="S776" s="60">
        <v>0.49284950967810498</v>
      </c>
    </row>
    <row r="777" spans="1:19" x14ac:dyDescent="0.3">
      <c r="A777" s="61" t="s">
        <v>1447</v>
      </c>
      <c r="B777" s="61" t="s">
        <v>1448</v>
      </c>
      <c r="C777" s="53" t="s">
        <v>40</v>
      </c>
      <c r="D777" s="53" t="s">
        <v>74</v>
      </c>
      <c r="E777" s="53" t="s">
        <v>18193</v>
      </c>
      <c r="F777" s="59">
        <v>93.140527321276593</v>
      </c>
      <c r="G777" s="59">
        <v>103.794435050456</v>
      </c>
      <c r="H777" s="59">
        <v>94.243582823079805</v>
      </c>
      <c r="I777" s="59">
        <v>97.545629417592707</v>
      </c>
      <c r="J777" s="59">
        <v>101.59809335616499</v>
      </c>
      <c r="K777" s="59">
        <v>112.292791731883</v>
      </c>
      <c r="L777" s="59">
        <v>104.726677039142</v>
      </c>
      <c r="M777" s="60">
        <v>0.64570942979796497</v>
      </c>
      <c r="N777" s="60">
        <v>0.67978176625586095</v>
      </c>
      <c r="O777" s="60">
        <v>0.64585471614682999</v>
      </c>
      <c r="P777" s="60">
        <v>0.62130265948118402</v>
      </c>
      <c r="Q777" s="60">
        <v>0.590736170401302</v>
      </c>
      <c r="R777" s="60">
        <v>0.59785087142475202</v>
      </c>
      <c r="S777" s="60">
        <v>0.53365796903777696</v>
      </c>
    </row>
    <row r="778" spans="1:19" x14ac:dyDescent="0.3">
      <c r="A778" s="61" t="s">
        <v>10320</v>
      </c>
      <c r="B778" s="61" t="s">
        <v>10321</v>
      </c>
      <c r="C778" s="53" t="s">
        <v>50</v>
      </c>
      <c r="D778" s="53" t="s">
        <v>74</v>
      </c>
      <c r="E778" s="53" t="s">
        <v>18194</v>
      </c>
      <c r="F778" s="59">
        <v>95.067006612147694</v>
      </c>
      <c r="G778" s="59">
        <v>98.3764460437868</v>
      </c>
      <c r="H778" s="59">
        <v>89.964396146390897</v>
      </c>
      <c r="I778" s="59">
        <v>100.35431607874401</v>
      </c>
      <c r="J778" s="59">
        <v>96.711693518027602</v>
      </c>
      <c r="K778" s="59">
        <v>95.4693342519748</v>
      </c>
      <c r="L778" s="59">
        <v>99.677563131269594</v>
      </c>
      <c r="M778" s="60">
        <v>0.54033600853659203</v>
      </c>
      <c r="N778" s="60">
        <v>0.556392442477739</v>
      </c>
      <c r="O778" s="60">
        <v>0.535662540931515</v>
      </c>
      <c r="P778" s="60">
        <v>0.52668227318113103</v>
      </c>
      <c r="Q778" s="60">
        <v>0.50747254973510803</v>
      </c>
      <c r="R778" s="60">
        <v>0.50902678769902798</v>
      </c>
      <c r="S778" s="60">
        <v>0.46148301047329898</v>
      </c>
    </row>
    <row r="779" spans="1:19" x14ac:dyDescent="0.3">
      <c r="A779" s="61" t="s">
        <v>10318</v>
      </c>
      <c r="B779" s="61" t="s">
        <v>10319</v>
      </c>
      <c r="C779" s="53" t="s">
        <v>50</v>
      </c>
      <c r="D779" s="53" t="s">
        <v>74</v>
      </c>
      <c r="E779" s="53" t="s">
        <v>18194</v>
      </c>
      <c r="F779" s="59">
        <v>95.067006612147694</v>
      </c>
      <c r="G779" s="59">
        <v>98.3764460437868</v>
      </c>
      <c r="H779" s="59">
        <v>89.964396146390897</v>
      </c>
      <c r="I779" s="59">
        <v>100.35431607874401</v>
      </c>
      <c r="J779" s="59">
        <v>96.711693518027602</v>
      </c>
      <c r="K779" s="59">
        <v>95.4693342519748</v>
      </c>
      <c r="L779" s="59">
        <v>99.677563131269594</v>
      </c>
      <c r="M779" s="60">
        <v>0.54033600853659203</v>
      </c>
      <c r="N779" s="60">
        <v>0.556392442477739</v>
      </c>
      <c r="O779" s="60">
        <v>0.535662540931515</v>
      </c>
      <c r="P779" s="60">
        <v>0.52668227318113103</v>
      </c>
      <c r="Q779" s="60">
        <v>0.50747254973510803</v>
      </c>
      <c r="R779" s="60">
        <v>0.50902678769902798</v>
      </c>
      <c r="S779" s="60">
        <v>0.46148301047329898</v>
      </c>
    </row>
    <row r="780" spans="1:19" x14ac:dyDescent="0.3">
      <c r="A780" s="61" t="s">
        <v>1449</v>
      </c>
      <c r="B780" s="61" t="s">
        <v>1450</v>
      </c>
      <c r="C780" s="53" t="s">
        <v>50</v>
      </c>
      <c r="D780" s="53" t="s">
        <v>74</v>
      </c>
      <c r="E780" s="53" t="s">
        <v>18193</v>
      </c>
      <c r="F780" s="59">
        <v>106.49048596524599</v>
      </c>
      <c r="G780" s="59">
        <v>121.07703971459399</v>
      </c>
      <c r="H780" s="59">
        <v>107.14265086401799</v>
      </c>
      <c r="I780" s="59">
        <v>126.642971122964</v>
      </c>
      <c r="J780" s="59">
        <v>105.15234927527401</v>
      </c>
      <c r="K780" s="59">
        <v>90.072132473223405</v>
      </c>
      <c r="L780" s="59">
        <v>88.030335275624495</v>
      </c>
      <c r="M780" s="60">
        <v>0.80634880581806201</v>
      </c>
      <c r="N780" s="60">
        <v>0.83111391014454306</v>
      </c>
      <c r="O780" s="60">
        <v>0.80594506234495</v>
      </c>
      <c r="P780" s="60">
        <v>0.78742983565028202</v>
      </c>
      <c r="Q780" s="60">
        <v>0.76187946641471105</v>
      </c>
      <c r="R780" s="60">
        <v>0.76748790203599304</v>
      </c>
      <c r="S780" s="60">
        <v>0.70890490221957503</v>
      </c>
    </row>
    <row r="781" spans="1:19" x14ac:dyDescent="0.3">
      <c r="A781" s="61" t="s">
        <v>2979</v>
      </c>
      <c r="B781" s="61" t="s">
        <v>2980</v>
      </c>
      <c r="C781" s="53" t="s">
        <v>40</v>
      </c>
      <c r="D781" s="53" t="s">
        <v>74</v>
      </c>
      <c r="E781" s="53" t="s">
        <v>18193</v>
      </c>
      <c r="F781" s="59">
        <v>97.709991157408197</v>
      </c>
      <c r="G781" s="59">
        <v>95.558683456631798</v>
      </c>
      <c r="H781" s="59">
        <v>104.735055903957</v>
      </c>
      <c r="I781" s="59">
        <v>87.912324075180294</v>
      </c>
      <c r="J781" s="59">
        <v>98.037303142073995</v>
      </c>
      <c r="K781" s="59">
        <v>100.365745191621</v>
      </c>
      <c r="L781" s="59">
        <v>100.727016887876</v>
      </c>
      <c r="M781" s="60">
        <v>0.671335383759322</v>
      </c>
      <c r="N781" s="60">
        <v>0.70190651165024198</v>
      </c>
      <c r="O781" s="60">
        <v>0.67301456427584705</v>
      </c>
      <c r="P781" s="60">
        <v>0.65016459254287695</v>
      </c>
      <c r="Q781" s="60">
        <v>0.62291693795095104</v>
      </c>
      <c r="R781" s="60">
        <v>0.62908919516953099</v>
      </c>
      <c r="S781" s="60">
        <v>0.56976848350498399</v>
      </c>
    </row>
    <row r="782" spans="1:19" x14ac:dyDescent="0.3">
      <c r="A782" s="61" t="s">
        <v>2981</v>
      </c>
      <c r="B782" s="61" t="s">
        <v>2982</v>
      </c>
      <c r="C782" s="53" t="s">
        <v>40</v>
      </c>
      <c r="D782" s="53" t="s">
        <v>74</v>
      </c>
      <c r="E782" s="53" t="s">
        <v>18193</v>
      </c>
      <c r="F782" s="59">
        <v>104.269635583349</v>
      </c>
      <c r="G782" s="59">
        <v>88.172436645332695</v>
      </c>
      <c r="H782" s="59">
        <v>102.28736840206599</v>
      </c>
      <c r="I782" s="59">
        <v>85.162325515280799</v>
      </c>
      <c r="J782" s="59">
        <v>93.409584170527694</v>
      </c>
      <c r="K782" s="59">
        <v>100.71358091467</v>
      </c>
      <c r="L782" s="59">
        <v>101.09948543653501</v>
      </c>
      <c r="M782" s="60">
        <v>0.73396725116216099</v>
      </c>
      <c r="N782" s="60">
        <v>0.76275015941277502</v>
      </c>
      <c r="O782" s="60">
        <v>0.73431199392653201</v>
      </c>
      <c r="P782" s="60">
        <v>0.71193813284942697</v>
      </c>
      <c r="Q782" s="60">
        <v>0.68274807519659297</v>
      </c>
      <c r="R782" s="60">
        <v>0.68768028916466495</v>
      </c>
      <c r="S782" s="60">
        <v>0.61947474869053099</v>
      </c>
    </row>
    <row r="783" spans="1:19" x14ac:dyDescent="0.3">
      <c r="A783" s="61" t="s">
        <v>2977</v>
      </c>
      <c r="B783" s="61" t="s">
        <v>2978</v>
      </c>
      <c r="C783" s="53" t="s">
        <v>50</v>
      </c>
      <c r="D783" s="53" t="s">
        <v>74</v>
      </c>
      <c r="E783" s="53" t="s">
        <v>18193</v>
      </c>
      <c r="F783" s="59">
        <v>105.846656731519</v>
      </c>
      <c r="G783" s="59">
        <v>80.413523363831104</v>
      </c>
      <c r="H783" s="59">
        <v>108.331621668202</v>
      </c>
      <c r="I783" s="59">
        <v>88.799326988980795</v>
      </c>
      <c r="J783" s="59">
        <v>90.251068126929795</v>
      </c>
      <c r="K783" s="59">
        <v>89.268973351505394</v>
      </c>
      <c r="L783" s="59">
        <v>102.95434990028301</v>
      </c>
      <c r="M783" s="60">
        <v>0.82483269834606598</v>
      </c>
      <c r="N783" s="60">
        <v>0.84277495561022897</v>
      </c>
      <c r="O783" s="60">
        <v>0.81843845114531499</v>
      </c>
      <c r="P783" s="60">
        <v>0.80830305644633704</v>
      </c>
      <c r="Q783" s="60">
        <v>0.78306588013876499</v>
      </c>
      <c r="R783" s="60">
        <v>0.77940510245863304</v>
      </c>
      <c r="S783" s="60">
        <v>0.70397151521088697</v>
      </c>
    </row>
    <row r="784" spans="1:19" x14ac:dyDescent="0.3">
      <c r="A784" s="61" t="s">
        <v>2977</v>
      </c>
      <c r="B784" s="61" t="s">
        <v>2978</v>
      </c>
      <c r="C784" s="53" t="s">
        <v>50</v>
      </c>
      <c r="D784" s="53" t="s">
        <v>74</v>
      </c>
      <c r="E784" s="53" t="s">
        <v>18193</v>
      </c>
      <c r="F784" s="59">
        <v>105.846656731519</v>
      </c>
      <c r="G784" s="59">
        <v>80.413523363831104</v>
      </c>
      <c r="H784" s="59">
        <v>108.331621668202</v>
      </c>
      <c r="I784" s="59">
        <v>88.799326988980795</v>
      </c>
      <c r="J784" s="59">
        <v>90.251068126929795</v>
      </c>
      <c r="K784" s="59">
        <v>89.268973351505394</v>
      </c>
      <c r="L784" s="59">
        <v>102.95434990028301</v>
      </c>
      <c r="M784" s="60">
        <v>0.82483269834606598</v>
      </c>
      <c r="N784" s="60">
        <v>0.84277495561022897</v>
      </c>
      <c r="O784" s="60">
        <v>0.81843845114531499</v>
      </c>
      <c r="P784" s="60">
        <v>0.80830305644633704</v>
      </c>
      <c r="Q784" s="60">
        <v>0.78306588013876499</v>
      </c>
      <c r="R784" s="60">
        <v>0.77940510245863304</v>
      </c>
      <c r="S784" s="60">
        <v>0.70397151521088697</v>
      </c>
    </row>
    <row r="785" spans="1:19" x14ac:dyDescent="0.3">
      <c r="A785" s="61" t="s">
        <v>2192</v>
      </c>
      <c r="B785" s="61" t="s">
        <v>2193</v>
      </c>
      <c r="C785" s="53" t="s">
        <v>50</v>
      </c>
      <c r="D785" s="53" t="s">
        <v>74</v>
      </c>
      <c r="E785" s="53" t="s">
        <v>18193</v>
      </c>
      <c r="F785" s="59">
        <v>102.20980258896</v>
      </c>
      <c r="G785" s="59">
        <v>109.399970823557</v>
      </c>
      <c r="H785" s="59">
        <v>113.806749956112</v>
      </c>
      <c r="I785" s="59">
        <v>109.567298041759</v>
      </c>
      <c r="J785" s="59">
        <v>115.998748094916</v>
      </c>
      <c r="K785" s="59">
        <v>111.590020333924</v>
      </c>
      <c r="L785" s="59">
        <v>95.172064338360201</v>
      </c>
      <c r="M785" s="60">
        <v>0.663564329691127</v>
      </c>
      <c r="N785" s="60">
        <v>0.69735271308186597</v>
      </c>
      <c r="O785" s="60">
        <v>0.66638219934605303</v>
      </c>
      <c r="P785" s="60">
        <v>0.63889274253557804</v>
      </c>
      <c r="Q785" s="60">
        <v>0.607721671138022</v>
      </c>
      <c r="R785" s="60">
        <v>0.61699784374017896</v>
      </c>
      <c r="S785" s="60">
        <v>0.54471082637230295</v>
      </c>
    </row>
    <row r="786" spans="1:19" x14ac:dyDescent="0.3">
      <c r="A786" s="61" t="s">
        <v>11095</v>
      </c>
      <c r="B786" s="61" t="s">
        <v>11096</v>
      </c>
      <c r="C786" s="53" t="s">
        <v>50</v>
      </c>
      <c r="D786" s="53" t="s">
        <v>74</v>
      </c>
      <c r="E786" s="53" t="s">
        <v>18194</v>
      </c>
      <c r="F786" s="59">
        <v>98.2984198359147</v>
      </c>
      <c r="G786" s="59">
        <v>116.352776043896</v>
      </c>
      <c r="H786" s="59">
        <v>112.853001338383</v>
      </c>
      <c r="I786" s="59">
        <v>112.733642960208</v>
      </c>
      <c r="J786" s="59">
        <v>120.116463895311</v>
      </c>
      <c r="K786" s="59">
        <v>108.84996865969499</v>
      </c>
      <c r="L786" s="59">
        <v>90.054493478207306</v>
      </c>
      <c r="M786" s="60">
        <v>0.566509016699412</v>
      </c>
      <c r="N786" s="60">
        <v>0.58600330357326702</v>
      </c>
      <c r="O786" s="60">
        <v>0.56656035183796005</v>
      </c>
      <c r="P786" s="60">
        <v>0.55122008633063002</v>
      </c>
      <c r="Q786" s="60">
        <v>0.52969091872512997</v>
      </c>
      <c r="R786" s="60">
        <v>0.53439205252038302</v>
      </c>
      <c r="S786" s="60">
        <v>0.47426638993304598</v>
      </c>
    </row>
    <row r="787" spans="1:19" x14ac:dyDescent="0.3">
      <c r="A787" s="61" t="s">
        <v>11097</v>
      </c>
      <c r="B787" s="61" t="s">
        <v>11098</v>
      </c>
      <c r="C787" s="53" t="s">
        <v>50</v>
      </c>
      <c r="D787" s="53" t="s">
        <v>74</v>
      </c>
      <c r="E787" s="53" t="s">
        <v>18194</v>
      </c>
      <c r="F787" s="59">
        <v>98.2984198359147</v>
      </c>
      <c r="G787" s="59">
        <v>116.352776043896</v>
      </c>
      <c r="H787" s="59">
        <v>112.853001338383</v>
      </c>
      <c r="I787" s="59">
        <v>112.733642960208</v>
      </c>
      <c r="J787" s="59">
        <v>120.116463895311</v>
      </c>
      <c r="K787" s="59">
        <v>108.84996865969499</v>
      </c>
      <c r="L787" s="59">
        <v>90.054493478207306</v>
      </c>
      <c r="M787" s="60">
        <v>0.566509016699412</v>
      </c>
      <c r="N787" s="60">
        <v>0.58600330357326702</v>
      </c>
      <c r="O787" s="60">
        <v>0.56656035183796005</v>
      </c>
      <c r="P787" s="60">
        <v>0.55122008633063002</v>
      </c>
      <c r="Q787" s="60">
        <v>0.52969091872512997</v>
      </c>
      <c r="R787" s="60">
        <v>0.53439205252038302</v>
      </c>
      <c r="S787" s="60">
        <v>0.47426638993304598</v>
      </c>
    </row>
    <row r="788" spans="1:19" x14ac:dyDescent="0.3">
      <c r="A788" s="61" t="s">
        <v>2190</v>
      </c>
      <c r="B788" s="61" t="s">
        <v>2191</v>
      </c>
      <c r="C788" s="53" t="s">
        <v>40</v>
      </c>
      <c r="D788" s="53" t="s">
        <v>74</v>
      </c>
      <c r="E788" s="53" t="s">
        <v>18193</v>
      </c>
      <c r="F788" s="59">
        <v>100.559594201801</v>
      </c>
      <c r="G788" s="59">
        <v>121.24911543488</v>
      </c>
      <c r="H788" s="59">
        <v>113.57636913319899</v>
      </c>
      <c r="I788" s="59">
        <v>120.097622027276</v>
      </c>
      <c r="J788" s="59">
        <v>125.228898219909</v>
      </c>
      <c r="K788" s="59">
        <v>107.551865380807</v>
      </c>
      <c r="L788" s="59">
        <v>89.199458247389302</v>
      </c>
      <c r="M788" s="60">
        <v>0.71383087356615205</v>
      </c>
      <c r="N788" s="60">
        <v>0.74658169521099305</v>
      </c>
      <c r="O788" s="60">
        <v>0.716744981393167</v>
      </c>
      <c r="P788" s="60">
        <v>0.69016689703083201</v>
      </c>
      <c r="Q788" s="60">
        <v>0.65916619163669798</v>
      </c>
      <c r="R788" s="60">
        <v>0.66813649868328895</v>
      </c>
      <c r="S788" s="60">
        <v>0.59745027356556901</v>
      </c>
    </row>
    <row r="789" spans="1:19" x14ac:dyDescent="0.3">
      <c r="A789" s="61" t="s">
        <v>2196</v>
      </c>
      <c r="B789" s="61" t="s">
        <v>2197</v>
      </c>
      <c r="C789" s="53" t="s">
        <v>50</v>
      </c>
      <c r="D789" s="53" t="s">
        <v>74</v>
      </c>
      <c r="E789" s="53" t="s">
        <v>18193</v>
      </c>
      <c r="F789" s="59">
        <v>103.303891732758</v>
      </c>
      <c r="G789" s="59">
        <v>121.047112074048</v>
      </c>
      <c r="H789" s="59">
        <v>111.527791538282</v>
      </c>
      <c r="I789" s="59">
        <v>115.33299197037999</v>
      </c>
      <c r="J789" s="59">
        <v>126.69892155417</v>
      </c>
      <c r="K789" s="59">
        <v>110.064998373919</v>
      </c>
      <c r="L789" s="59">
        <v>92.045250559085005</v>
      </c>
      <c r="M789" s="60">
        <v>0.66266833129749103</v>
      </c>
      <c r="N789" s="60">
        <v>0.69660236351415905</v>
      </c>
      <c r="O789" s="60">
        <v>0.665444329570969</v>
      </c>
      <c r="P789" s="60">
        <v>0.63805409915376698</v>
      </c>
      <c r="Q789" s="60">
        <v>0.60687990110045997</v>
      </c>
      <c r="R789" s="60">
        <v>0.61603625940786799</v>
      </c>
      <c r="S789" s="60">
        <v>0.54370423197654805</v>
      </c>
    </row>
    <row r="790" spans="1:19" x14ac:dyDescent="0.3">
      <c r="A790" s="61" t="s">
        <v>2194</v>
      </c>
      <c r="B790" s="61" t="s">
        <v>2195</v>
      </c>
      <c r="C790" s="53" t="s">
        <v>50</v>
      </c>
      <c r="D790" s="53" t="s">
        <v>74</v>
      </c>
      <c r="E790" s="53" t="s">
        <v>18193</v>
      </c>
      <c r="F790" s="59">
        <v>91.338215096909906</v>
      </c>
      <c r="G790" s="59">
        <v>120.367777629644</v>
      </c>
      <c r="H790" s="59">
        <v>116.7629319225</v>
      </c>
      <c r="I790" s="59">
        <v>108.856747588948</v>
      </c>
      <c r="J790" s="59">
        <v>119.943985532924</v>
      </c>
      <c r="K790" s="59">
        <v>115.277592231197</v>
      </c>
      <c r="L790" s="59">
        <v>90.054493478207306</v>
      </c>
      <c r="M790" s="60">
        <v>0.66333847879422803</v>
      </c>
      <c r="N790" s="60">
        <v>0.69717934841423101</v>
      </c>
      <c r="O790" s="60">
        <v>0.66615642359023497</v>
      </c>
      <c r="P790" s="60">
        <v>0.63866792313308196</v>
      </c>
      <c r="Q790" s="60">
        <v>0.60747774807764998</v>
      </c>
      <c r="R790" s="60">
        <v>0.616758893900199</v>
      </c>
      <c r="S790" s="60">
        <v>0.47426638993304598</v>
      </c>
    </row>
    <row r="791" spans="1:19" x14ac:dyDescent="0.3">
      <c r="A791" s="61" t="s">
        <v>2437</v>
      </c>
      <c r="B791" s="61" t="s">
        <v>2438</v>
      </c>
      <c r="C791" s="53" t="s">
        <v>50</v>
      </c>
      <c r="D791" s="53" t="s">
        <v>74</v>
      </c>
      <c r="E791" s="53" t="s">
        <v>18193</v>
      </c>
      <c r="F791" s="59">
        <v>110.603335709677</v>
      </c>
      <c r="G791" s="59">
        <v>124.235736274576</v>
      </c>
      <c r="H791" s="59">
        <v>112.363229334458</v>
      </c>
      <c r="I791" s="59">
        <v>114.193718670141</v>
      </c>
      <c r="J791" s="59">
        <v>119.358263685056</v>
      </c>
      <c r="K791" s="59">
        <v>127.35955004350301</v>
      </c>
      <c r="L791" s="59">
        <v>88.014848539996805</v>
      </c>
      <c r="M791" s="60">
        <v>0.66604373863696198</v>
      </c>
      <c r="N791" s="60">
        <v>0.69971067047028801</v>
      </c>
      <c r="O791" s="60">
        <v>0.66869130089107598</v>
      </c>
      <c r="P791" s="60">
        <v>0.64557080831374503</v>
      </c>
      <c r="Q791" s="60">
        <v>0.61783679061294805</v>
      </c>
      <c r="R791" s="60">
        <v>0.62411202266413401</v>
      </c>
      <c r="S791" s="60">
        <v>0.57107029346816796</v>
      </c>
    </row>
    <row r="792" spans="1:19" x14ac:dyDescent="0.3">
      <c r="A792" s="61" t="s">
        <v>2431</v>
      </c>
      <c r="B792" s="61" t="s">
        <v>2432</v>
      </c>
      <c r="C792" s="53" t="s">
        <v>40</v>
      </c>
      <c r="D792" s="53" t="s">
        <v>74</v>
      </c>
      <c r="E792" s="53" t="s">
        <v>18193</v>
      </c>
      <c r="F792" s="59">
        <v>100.11664209216001</v>
      </c>
      <c r="G792" s="59">
        <v>129.20020950364199</v>
      </c>
      <c r="H792" s="59">
        <v>116.116004719231</v>
      </c>
      <c r="I792" s="59">
        <v>121.926415294081</v>
      </c>
      <c r="J792" s="59">
        <v>140.59819703988799</v>
      </c>
      <c r="K792" s="59">
        <v>121.095379013654</v>
      </c>
      <c r="L792" s="59">
        <v>88.773028889078404</v>
      </c>
      <c r="M792" s="60">
        <v>0.78588116343888803</v>
      </c>
      <c r="N792" s="60">
        <v>0.814218185340154</v>
      </c>
      <c r="O792" s="60">
        <v>0.78769253966684505</v>
      </c>
      <c r="P792" s="60">
        <v>0.76618792699601002</v>
      </c>
      <c r="Q792" s="60">
        <v>0.73875704661317898</v>
      </c>
      <c r="R792" s="60">
        <v>0.74525245363651305</v>
      </c>
      <c r="S792" s="60">
        <v>0.68078375150982195</v>
      </c>
    </row>
    <row r="793" spans="1:19" x14ac:dyDescent="0.3">
      <c r="A793" s="61" t="s">
        <v>2439</v>
      </c>
      <c r="B793" s="61" t="s">
        <v>2440</v>
      </c>
      <c r="C793" s="53" t="s">
        <v>50</v>
      </c>
      <c r="D793" s="53" t="s">
        <v>74</v>
      </c>
      <c r="E793" s="53" t="s">
        <v>18193</v>
      </c>
      <c r="F793" s="59">
        <v>108.248618221242</v>
      </c>
      <c r="G793" s="59">
        <v>121.14231547943</v>
      </c>
      <c r="H793" s="59">
        <v>111.10583644709401</v>
      </c>
      <c r="I793" s="59">
        <v>113.43063972596801</v>
      </c>
      <c r="J793" s="59">
        <v>116.59088841569999</v>
      </c>
      <c r="K793" s="59">
        <v>114.79004385721601</v>
      </c>
      <c r="L793" s="59">
        <v>88.315653963540299</v>
      </c>
      <c r="M793" s="60">
        <v>0.71319801747951705</v>
      </c>
      <c r="N793" s="60">
        <v>0.74357820709956002</v>
      </c>
      <c r="O793" s="60">
        <v>0.71591479213175602</v>
      </c>
      <c r="P793" s="60">
        <v>0.692494559065855</v>
      </c>
      <c r="Q793" s="60">
        <v>0.66515911010968798</v>
      </c>
      <c r="R793" s="60">
        <v>0.672461036453738</v>
      </c>
      <c r="S793" s="60">
        <v>0.61813339957628199</v>
      </c>
    </row>
    <row r="794" spans="1:19" x14ac:dyDescent="0.3">
      <c r="A794" s="61" t="s">
        <v>2429</v>
      </c>
      <c r="B794" s="61" t="s">
        <v>2430</v>
      </c>
      <c r="C794" s="53" t="s">
        <v>40</v>
      </c>
      <c r="D794" s="53" t="s">
        <v>74</v>
      </c>
      <c r="E794" s="53" t="s">
        <v>18193</v>
      </c>
      <c r="F794" s="59">
        <v>111.108546128066</v>
      </c>
      <c r="G794" s="59">
        <v>123.98626261672</v>
      </c>
      <c r="H794" s="59">
        <v>111.657562775093</v>
      </c>
      <c r="I794" s="59">
        <v>117.918469131834</v>
      </c>
      <c r="J794" s="59">
        <v>118.78229019454599</v>
      </c>
      <c r="K794" s="59">
        <v>120.19252014801</v>
      </c>
      <c r="L794" s="59">
        <v>96.584538339690994</v>
      </c>
      <c r="M794" s="60">
        <v>0.66862007230697296</v>
      </c>
      <c r="N794" s="60">
        <v>0.70042329206871401</v>
      </c>
      <c r="O794" s="60">
        <v>0.67164864138481395</v>
      </c>
      <c r="P794" s="60">
        <v>0.64640544687185397</v>
      </c>
      <c r="Q794" s="60">
        <v>0.61840959876923995</v>
      </c>
      <c r="R794" s="60">
        <v>0.62662062930186802</v>
      </c>
      <c r="S794" s="60">
        <v>0.57189570322429095</v>
      </c>
    </row>
    <row r="795" spans="1:19" x14ac:dyDescent="0.3">
      <c r="A795" s="61" t="s">
        <v>2433</v>
      </c>
      <c r="B795" s="61" t="s">
        <v>2434</v>
      </c>
      <c r="C795" s="53" t="s">
        <v>50</v>
      </c>
      <c r="D795" s="53" t="s">
        <v>74</v>
      </c>
      <c r="E795" s="53" t="s">
        <v>18193</v>
      </c>
      <c r="F795" s="59">
        <v>107.914687789022</v>
      </c>
      <c r="G795" s="59">
        <v>124.268554839785</v>
      </c>
      <c r="H795" s="59">
        <v>115.38348372147</v>
      </c>
      <c r="I795" s="59">
        <v>114.39088345570801</v>
      </c>
      <c r="J795" s="59">
        <v>125.886091935347</v>
      </c>
      <c r="K795" s="59">
        <v>119.02003052003801</v>
      </c>
      <c r="L795" s="59">
        <v>92.480860342659895</v>
      </c>
      <c r="M795" s="60">
        <v>0.70583527093286802</v>
      </c>
      <c r="N795" s="60">
        <v>0.73737240112023905</v>
      </c>
      <c r="O795" s="60">
        <v>0.70878005909572495</v>
      </c>
      <c r="P795" s="60">
        <v>0.68434015673955595</v>
      </c>
      <c r="Q795" s="60">
        <v>0.65616648038745995</v>
      </c>
      <c r="R795" s="60">
        <v>0.66373495779027303</v>
      </c>
      <c r="S795" s="60">
        <v>0.60798844739507196</v>
      </c>
    </row>
    <row r="796" spans="1:19" x14ac:dyDescent="0.3">
      <c r="A796" s="61" t="s">
        <v>2435</v>
      </c>
      <c r="B796" s="61" t="s">
        <v>2436</v>
      </c>
      <c r="C796" s="53" t="s">
        <v>50</v>
      </c>
      <c r="D796" s="53" t="s">
        <v>74</v>
      </c>
      <c r="E796" s="53" t="s">
        <v>18193</v>
      </c>
      <c r="F796" s="59">
        <v>106.769252881512</v>
      </c>
      <c r="G796" s="59">
        <v>124.15357488159501</v>
      </c>
      <c r="H796" s="59">
        <v>109.836529266639</v>
      </c>
      <c r="I796" s="59">
        <v>121.60185857670599</v>
      </c>
      <c r="J796" s="59">
        <v>122.595635253035</v>
      </c>
      <c r="K796" s="59">
        <v>124.62735280568501</v>
      </c>
      <c r="L796" s="59">
        <v>88.208474591385297</v>
      </c>
      <c r="M796" s="60">
        <v>0.66860387394004805</v>
      </c>
      <c r="N796" s="60">
        <v>0.70040320624988095</v>
      </c>
      <c r="O796" s="60">
        <v>0.67162917094584096</v>
      </c>
      <c r="P796" s="60">
        <v>0.64639042470133901</v>
      </c>
      <c r="Q796" s="60">
        <v>0.61839733331142499</v>
      </c>
      <c r="R796" s="60">
        <v>0.626606368425903</v>
      </c>
      <c r="S796" s="60">
        <v>0.57187435570092005</v>
      </c>
    </row>
    <row r="797" spans="1:19" x14ac:dyDescent="0.3">
      <c r="A797" s="61" t="s">
        <v>11435</v>
      </c>
      <c r="B797" s="61" t="s">
        <v>11436</v>
      </c>
      <c r="C797" s="53" t="s">
        <v>50</v>
      </c>
      <c r="D797" s="53" t="s">
        <v>74</v>
      </c>
      <c r="E797" s="53" t="s">
        <v>18194</v>
      </c>
      <c r="F797" s="59">
        <v>108.720621295374</v>
      </c>
      <c r="G797" s="59">
        <v>123.23416228449</v>
      </c>
      <c r="H797" s="59">
        <v>114.778653687122</v>
      </c>
      <c r="I797" s="59">
        <v>118.38855299608301</v>
      </c>
      <c r="J797" s="59">
        <v>122.26988568781201</v>
      </c>
      <c r="K797" s="59">
        <v>118.186256295815</v>
      </c>
      <c r="L797" s="59">
        <v>90.270470656150394</v>
      </c>
      <c r="M797" s="60">
        <v>0.57653592136607801</v>
      </c>
      <c r="N797" s="60">
        <v>0.59342650767960403</v>
      </c>
      <c r="O797" s="60">
        <v>0.57718707480888498</v>
      </c>
      <c r="P797" s="60">
        <v>0.56415364416267899</v>
      </c>
      <c r="Q797" s="60">
        <v>0.54623553187746798</v>
      </c>
      <c r="R797" s="60">
        <v>0.55005679185034195</v>
      </c>
      <c r="S797" s="60">
        <v>0.51158926174099295</v>
      </c>
    </row>
    <row r="798" spans="1:19" x14ac:dyDescent="0.3">
      <c r="A798" s="61" t="s">
        <v>2441</v>
      </c>
      <c r="B798" s="61" t="s">
        <v>2442</v>
      </c>
      <c r="C798" s="53" t="s">
        <v>50</v>
      </c>
      <c r="D798" s="53" t="s">
        <v>74</v>
      </c>
      <c r="E798" s="53" t="s">
        <v>18193</v>
      </c>
      <c r="F798" s="59">
        <v>113.03965150785</v>
      </c>
      <c r="G798" s="59">
        <v>117.530794992678</v>
      </c>
      <c r="H798" s="59">
        <v>128.258257951448</v>
      </c>
      <c r="I798" s="59">
        <v>118.06663702055199</v>
      </c>
      <c r="J798" s="59">
        <v>125.73460632272</v>
      </c>
      <c r="K798" s="59">
        <v>123.203349217618</v>
      </c>
      <c r="L798" s="59">
        <v>86.561550945470799</v>
      </c>
      <c r="M798" s="60">
        <v>0.74266489707999295</v>
      </c>
      <c r="N798" s="60">
        <v>0.77172955047508696</v>
      </c>
      <c r="O798" s="60">
        <v>0.74075800253895396</v>
      </c>
      <c r="P798" s="60">
        <v>0.72119375852850298</v>
      </c>
      <c r="Q798" s="60">
        <v>0.692792330278172</v>
      </c>
      <c r="R798" s="60">
        <v>0.69747672472292699</v>
      </c>
      <c r="S798" s="60">
        <v>0.63825425900594501</v>
      </c>
    </row>
    <row r="799" spans="1:19" x14ac:dyDescent="0.3">
      <c r="A799" s="61" t="s">
        <v>2921</v>
      </c>
      <c r="B799" s="61" t="s">
        <v>2922</v>
      </c>
      <c r="C799" s="53" t="s">
        <v>40</v>
      </c>
      <c r="D799" s="53" t="s">
        <v>74</v>
      </c>
      <c r="E799" s="53" t="s">
        <v>18193</v>
      </c>
      <c r="F799" s="59">
        <v>90.997457496874006</v>
      </c>
      <c r="G799" s="59">
        <v>77.688038434892803</v>
      </c>
      <c r="H799" s="59">
        <v>93.041044854033103</v>
      </c>
      <c r="I799" s="59">
        <v>88.643014161565901</v>
      </c>
      <c r="J799" s="59">
        <v>92.464413361673806</v>
      </c>
      <c r="K799" s="59">
        <v>101.61093594166201</v>
      </c>
      <c r="L799" s="59">
        <v>96.655247147043397</v>
      </c>
      <c r="M799" s="60">
        <v>0.61451669175361601</v>
      </c>
      <c r="N799" s="60">
        <v>0.654168185991156</v>
      </c>
      <c r="O799" s="60">
        <v>0.60123186554539998</v>
      </c>
      <c r="P799" s="60">
        <v>0.58366700670499005</v>
      </c>
      <c r="Q799" s="60">
        <v>0.54257215957794702</v>
      </c>
      <c r="R799" s="60">
        <v>0.54435676510842201</v>
      </c>
      <c r="S799" s="60">
        <v>0.43642000122032099</v>
      </c>
    </row>
    <row r="800" spans="1:19" x14ac:dyDescent="0.3">
      <c r="A800" s="61" t="s">
        <v>1715</v>
      </c>
      <c r="B800" s="61" t="s">
        <v>1716</v>
      </c>
      <c r="C800" s="53" t="s">
        <v>40</v>
      </c>
      <c r="D800" s="53" t="s">
        <v>74</v>
      </c>
      <c r="E800" s="53" t="s">
        <v>18193</v>
      </c>
      <c r="F800" s="59">
        <v>115.267711378961</v>
      </c>
      <c r="G800" s="59">
        <v>124.195361883543</v>
      </c>
      <c r="H800" s="59">
        <v>105.987304842558</v>
      </c>
      <c r="I800" s="59">
        <v>123.677704378597</v>
      </c>
      <c r="J800" s="59">
        <v>103.106255932114</v>
      </c>
      <c r="K800" s="59">
        <v>126.25608772530001</v>
      </c>
      <c r="L800" s="59">
        <v>108.92230438976</v>
      </c>
      <c r="M800" s="60">
        <v>0.65786817262471697</v>
      </c>
      <c r="N800" s="60">
        <v>0.69254414435842504</v>
      </c>
      <c r="O800" s="60">
        <v>0.65956283941219995</v>
      </c>
      <c r="P800" s="60">
        <v>0.63308400778496599</v>
      </c>
      <c r="Q800" s="60">
        <v>0.60086245157478102</v>
      </c>
      <c r="R800" s="60">
        <v>0.60894298946298198</v>
      </c>
      <c r="S800" s="60">
        <v>0.54084788574016696</v>
      </c>
    </row>
    <row r="801" spans="1:19" x14ac:dyDescent="0.3">
      <c r="A801" s="61" t="s">
        <v>1717</v>
      </c>
      <c r="B801" s="61" t="s">
        <v>1718</v>
      </c>
      <c r="C801" s="53" t="s">
        <v>40</v>
      </c>
      <c r="D801" s="53" t="s">
        <v>74</v>
      </c>
      <c r="E801" s="53" t="s">
        <v>18193</v>
      </c>
      <c r="F801" s="59">
        <v>115.267711378961</v>
      </c>
      <c r="G801" s="59">
        <v>120.479078229172</v>
      </c>
      <c r="H801" s="59">
        <v>96.0350310615148</v>
      </c>
      <c r="I801" s="59">
        <v>111.815555651458</v>
      </c>
      <c r="J801" s="59">
        <v>105.52273859573199</v>
      </c>
      <c r="K801" s="59">
        <v>115.855724616335</v>
      </c>
      <c r="L801" s="59">
        <v>108.92230438976</v>
      </c>
      <c r="M801" s="60">
        <v>0.65786817262471697</v>
      </c>
      <c r="N801" s="60">
        <v>0.69254414435842504</v>
      </c>
      <c r="O801" s="60">
        <v>0.65956283941219995</v>
      </c>
      <c r="P801" s="60">
        <v>0.63308400778496599</v>
      </c>
      <c r="Q801" s="60">
        <v>0.60086245157478102</v>
      </c>
      <c r="R801" s="60">
        <v>0.60894298946298198</v>
      </c>
      <c r="S801" s="60">
        <v>0.54084788574016696</v>
      </c>
    </row>
    <row r="802" spans="1:19" x14ac:dyDescent="0.3">
      <c r="A802" s="61" t="s">
        <v>1713</v>
      </c>
      <c r="B802" s="61" t="s">
        <v>1714</v>
      </c>
      <c r="C802" s="53" t="s">
        <v>40</v>
      </c>
      <c r="D802" s="53" t="s">
        <v>74</v>
      </c>
      <c r="E802" s="53" t="s">
        <v>18193</v>
      </c>
      <c r="F802" s="59">
        <v>115.69689445655099</v>
      </c>
      <c r="G802" s="59">
        <v>120.41754752583201</v>
      </c>
      <c r="H802" s="59">
        <v>96.083274492745502</v>
      </c>
      <c r="I802" s="59">
        <v>124.915862325205</v>
      </c>
      <c r="J802" s="59">
        <v>106.06454457628899</v>
      </c>
      <c r="K802" s="59">
        <v>116.235489483368</v>
      </c>
      <c r="L802" s="59">
        <v>105.988112116859</v>
      </c>
      <c r="M802" s="60">
        <v>0.65875499261857795</v>
      </c>
      <c r="N802" s="60">
        <v>0.69326658227869797</v>
      </c>
      <c r="O802" s="60">
        <v>0.66044112350809203</v>
      </c>
      <c r="P802" s="60">
        <v>0.63379654498161198</v>
      </c>
      <c r="Q802" s="60">
        <v>0.60149538163057903</v>
      </c>
      <c r="R802" s="60">
        <v>0.60973875622524798</v>
      </c>
      <c r="S802" s="60">
        <v>0.54139139640987</v>
      </c>
    </row>
    <row r="803" spans="1:19" x14ac:dyDescent="0.3">
      <c r="A803" s="61" t="s">
        <v>1711</v>
      </c>
      <c r="B803" s="61" t="s">
        <v>1712</v>
      </c>
      <c r="C803" s="53" t="s">
        <v>40</v>
      </c>
      <c r="D803" s="53" t="s">
        <v>74</v>
      </c>
      <c r="E803" s="53" t="s">
        <v>18193</v>
      </c>
      <c r="F803" s="59">
        <v>109.858409774929</v>
      </c>
      <c r="G803" s="59">
        <v>119.240317011049</v>
      </c>
      <c r="H803" s="59">
        <v>109.30859370167001</v>
      </c>
      <c r="I803" s="59">
        <v>117.086317289571</v>
      </c>
      <c r="J803" s="59">
        <v>105.52273859573199</v>
      </c>
      <c r="K803" s="59">
        <v>124.17724200087299</v>
      </c>
      <c r="L803" s="59">
        <v>108.92230438976</v>
      </c>
      <c r="M803" s="60">
        <v>0.65786817262471697</v>
      </c>
      <c r="N803" s="60">
        <v>0.69254414435842504</v>
      </c>
      <c r="O803" s="60">
        <v>0.65956283941219995</v>
      </c>
      <c r="P803" s="60">
        <v>0.63308400778496599</v>
      </c>
      <c r="Q803" s="60">
        <v>0.60086245157478102</v>
      </c>
      <c r="R803" s="60">
        <v>0.60894298946298198</v>
      </c>
      <c r="S803" s="60">
        <v>0.54084788574016696</v>
      </c>
    </row>
    <row r="804" spans="1:19" x14ac:dyDescent="0.3">
      <c r="A804" s="61" t="s">
        <v>1709</v>
      </c>
      <c r="B804" s="61" t="s">
        <v>1710</v>
      </c>
      <c r="C804" s="53" t="s">
        <v>50</v>
      </c>
      <c r="D804" s="53" t="s">
        <v>74</v>
      </c>
      <c r="E804" s="53" t="s">
        <v>18193</v>
      </c>
      <c r="F804" s="59">
        <v>110.92836351506401</v>
      </c>
      <c r="G804" s="59">
        <v>122.208508206018</v>
      </c>
      <c r="H804" s="59">
        <v>96.599027220239407</v>
      </c>
      <c r="I804" s="59">
        <v>118.136282609644</v>
      </c>
      <c r="J804" s="59">
        <v>102.08673218175799</v>
      </c>
      <c r="K804" s="59">
        <v>115.615504991808</v>
      </c>
      <c r="L804" s="59">
        <v>104.86887038582999</v>
      </c>
      <c r="M804" s="60">
        <v>0.65786817262471697</v>
      </c>
      <c r="N804" s="60">
        <v>0.65675219747559399</v>
      </c>
      <c r="O804" s="60">
        <v>0.60966419019595097</v>
      </c>
      <c r="P804" s="60">
        <v>0.633081414296502</v>
      </c>
      <c r="Q804" s="60">
        <v>0.60085389131614297</v>
      </c>
      <c r="R804" s="60">
        <v>0.585345137437567</v>
      </c>
      <c r="S804" s="60">
        <v>0.47272301720217003</v>
      </c>
    </row>
    <row r="805" spans="1:19" x14ac:dyDescent="0.3">
      <c r="A805" s="61" t="s">
        <v>1707</v>
      </c>
      <c r="B805" s="61" t="s">
        <v>1708</v>
      </c>
      <c r="C805" s="53" t="s">
        <v>50</v>
      </c>
      <c r="D805" s="53" t="s">
        <v>74</v>
      </c>
      <c r="E805" s="53" t="s">
        <v>18193</v>
      </c>
      <c r="F805" s="59">
        <v>110.92836351506401</v>
      </c>
      <c r="G805" s="59">
        <v>113.213823185306</v>
      </c>
      <c r="H805" s="59">
        <v>96.704988782444602</v>
      </c>
      <c r="I805" s="59">
        <v>112.86552097153201</v>
      </c>
      <c r="J805" s="59">
        <v>102.08673218175799</v>
      </c>
      <c r="K805" s="59">
        <v>111.96279073933501</v>
      </c>
      <c r="L805" s="59">
        <v>104.58335078891101</v>
      </c>
      <c r="M805" s="60">
        <v>0.65786817262471697</v>
      </c>
      <c r="N805" s="60">
        <v>0.69254642562161906</v>
      </c>
      <c r="O805" s="60">
        <v>0.65957146009865297</v>
      </c>
      <c r="P805" s="60">
        <v>0.633081414296502</v>
      </c>
      <c r="Q805" s="60">
        <v>0.60085389131614297</v>
      </c>
      <c r="R805" s="60">
        <v>0.60894796814180896</v>
      </c>
      <c r="S805" s="60">
        <v>0.54085367183298005</v>
      </c>
    </row>
    <row r="806" spans="1:19" x14ac:dyDescent="0.3">
      <c r="A806" s="61" t="s">
        <v>2529</v>
      </c>
      <c r="B806" s="61" t="s">
        <v>2530</v>
      </c>
      <c r="C806" s="53" t="s">
        <v>50</v>
      </c>
      <c r="D806" s="53" t="s">
        <v>74</v>
      </c>
      <c r="E806" s="53" t="s">
        <v>18193</v>
      </c>
      <c r="F806" s="59">
        <v>114.01380642919</v>
      </c>
      <c r="G806" s="59">
        <v>110.71511158533499</v>
      </c>
      <c r="H806" s="59">
        <v>90.504510766519701</v>
      </c>
      <c r="I806" s="59">
        <v>119.91677893526899</v>
      </c>
      <c r="J806" s="59">
        <v>101.711376990151</v>
      </c>
      <c r="K806" s="59">
        <v>96.299181257992799</v>
      </c>
      <c r="L806" s="59">
        <v>113.929486914519</v>
      </c>
      <c r="M806" s="60">
        <v>0.65633103120708203</v>
      </c>
      <c r="N806" s="60">
        <v>0.69136737184275099</v>
      </c>
      <c r="O806" s="60">
        <v>0.65958295403703604</v>
      </c>
      <c r="P806" s="60">
        <v>0.63146742481515605</v>
      </c>
      <c r="Q806" s="60">
        <v>0.59955050781191599</v>
      </c>
      <c r="R806" s="60">
        <v>0.60886332180203095</v>
      </c>
      <c r="S806" s="60">
        <v>0.54412038229492798</v>
      </c>
    </row>
    <row r="807" spans="1:19" x14ac:dyDescent="0.3">
      <c r="A807" s="61" t="s">
        <v>2533</v>
      </c>
      <c r="B807" s="61" t="s">
        <v>2534</v>
      </c>
      <c r="C807" s="53" t="s">
        <v>50</v>
      </c>
      <c r="D807" s="53" t="s">
        <v>74</v>
      </c>
      <c r="E807" s="53" t="s">
        <v>18193</v>
      </c>
      <c r="F807" s="59">
        <v>111.305113943827</v>
      </c>
      <c r="G807" s="59">
        <v>116.90891767595301</v>
      </c>
      <c r="H807" s="59">
        <v>94.650314095317398</v>
      </c>
      <c r="I807" s="59">
        <v>125.18754057338199</v>
      </c>
      <c r="J807" s="59">
        <v>98.086701253920296</v>
      </c>
      <c r="K807" s="59">
        <v>96.299181257992799</v>
      </c>
      <c r="L807" s="59">
        <v>113.929486914519</v>
      </c>
      <c r="M807" s="60">
        <v>0.65633103120708203</v>
      </c>
      <c r="N807" s="60">
        <v>0.69136737184275099</v>
      </c>
      <c r="O807" s="60">
        <v>0.65958295403703604</v>
      </c>
      <c r="P807" s="60">
        <v>0.63146742481515605</v>
      </c>
      <c r="Q807" s="60">
        <v>0.59955050781191599</v>
      </c>
      <c r="R807" s="60">
        <v>0.60886332180203095</v>
      </c>
      <c r="S807" s="60">
        <v>0.54412038229492798</v>
      </c>
    </row>
    <row r="808" spans="1:19" x14ac:dyDescent="0.3">
      <c r="A808" s="61" t="s">
        <v>2535</v>
      </c>
      <c r="B808" s="61" t="s">
        <v>2536</v>
      </c>
      <c r="C808" s="53" t="s">
        <v>50</v>
      </c>
      <c r="D808" s="53" t="s">
        <v>74</v>
      </c>
      <c r="E808" s="53" t="s">
        <v>18193</v>
      </c>
      <c r="F808" s="59">
        <v>108.619142272956</v>
      </c>
      <c r="G808" s="59">
        <v>107.105595034998</v>
      </c>
      <c r="H808" s="59">
        <v>91.949771253196005</v>
      </c>
      <c r="I808" s="59">
        <v>119.29140036094201</v>
      </c>
      <c r="J808" s="59">
        <v>101.259661274536</v>
      </c>
      <c r="K808" s="59">
        <v>91.856752156344001</v>
      </c>
      <c r="L808" s="59">
        <v>107.427513505363</v>
      </c>
      <c r="M808" s="60">
        <v>0.68365620777234604</v>
      </c>
      <c r="N808" s="60">
        <v>0.71099435708854797</v>
      </c>
      <c r="O808" s="60">
        <v>0.67732325649263903</v>
      </c>
      <c r="P808" s="60">
        <v>0.65884776387683597</v>
      </c>
      <c r="Q808" s="60">
        <v>0.62597133365832303</v>
      </c>
      <c r="R808" s="60">
        <v>0.62780716145558801</v>
      </c>
      <c r="S808" s="60">
        <v>0.54464208359107102</v>
      </c>
    </row>
    <row r="809" spans="1:19" x14ac:dyDescent="0.3">
      <c r="A809" s="61" t="s">
        <v>2531</v>
      </c>
      <c r="B809" s="61" t="s">
        <v>2532</v>
      </c>
      <c r="C809" s="53" t="s">
        <v>50</v>
      </c>
      <c r="D809" s="53" t="s">
        <v>74</v>
      </c>
      <c r="E809" s="53" t="s">
        <v>18193</v>
      </c>
      <c r="F809" s="59">
        <v>116.71436093051599</v>
      </c>
      <c r="G809" s="59">
        <v>114.43139523970601</v>
      </c>
      <c r="H809" s="59">
        <v>93.825795843316598</v>
      </c>
      <c r="I809" s="59">
        <v>121.23349099766899</v>
      </c>
      <c r="J809" s="59">
        <v>98.086701253920296</v>
      </c>
      <c r="K809" s="59">
        <v>96.299181257992799</v>
      </c>
      <c r="L809" s="59">
        <v>109.892360024645</v>
      </c>
      <c r="M809" s="60">
        <v>0.65633103120708203</v>
      </c>
      <c r="N809" s="60">
        <v>0.69136737184275099</v>
      </c>
      <c r="O809" s="60">
        <v>0.65958295403703604</v>
      </c>
      <c r="P809" s="60">
        <v>0.63146742481515605</v>
      </c>
      <c r="Q809" s="60">
        <v>0.59955050781191599</v>
      </c>
      <c r="R809" s="60">
        <v>0.60886332180203095</v>
      </c>
      <c r="S809" s="60">
        <v>0.54412038229492798</v>
      </c>
    </row>
    <row r="810" spans="1:19" x14ac:dyDescent="0.3">
      <c r="A810" s="61" t="s">
        <v>2537</v>
      </c>
      <c r="B810" s="61" t="s">
        <v>2538</v>
      </c>
      <c r="C810" s="53" t="s">
        <v>40</v>
      </c>
      <c r="D810" s="53" t="s">
        <v>74</v>
      </c>
      <c r="E810" s="53" t="s">
        <v>18193</v>
      </c>
      <c r="F810" s="59">
        <v>115.644407190381</v>
      </c>
      <c r="G810" s="59">
        <v>120.457889065449</v>
      </c>
      <c r="H810" s="59">
        <v>93.155838122386797</v>
      </c>
      <c r="I810" s="59">
        <v>125.458200704223</v>
      </c>
      <c r="J810" s="59">
        <v>99.106253959793193</v>
      </c>
      <c r="K810" s="59">
        <v>104.349772184855</v>
      </c>
      <c r="L810" s="59">
        <v>108.175620500279</v>
      </c>
      <c r="M810" s="60">
        <v>0.65634358786473102</v>
      </c>
      <c r="N810" s="60">
        <v>0.69138568118852595</v>
      </c>
      <c r="O810" s="60">
        <v>0.65959157425816595</v>
      </c>
      <c r="P810" s="60">
        <v>0.63147784287435604</v>
      </c>
      <c r="Q810" s="60">
        <v>0.59955909717634304</v>
      </c>
      <c r="R810" s="60">
        <v>0.60886830151618299</v>
      </c>
      <c r="S810" s="60">
        <v>0.54412611913914399</v>
      </c>
    </row>
    <row r="811" spans="1:19" x14ac:dyDescent="0.3">
      <c r="A811" s="61" t="s">
        <v>8874</v>
      </c>
      <c r="B811" s="61" t="s">
        <v>8875</v>
      </c>
      <c r="C811" s="53" t="s">
        <v>50</v>
      </c>
      <c r="D811" s="53" t="s">
        <v>74</v>
      </c>
      <c r="E811" s="53" t="s">
        <v>18194</v>
      </c>
      <c r="F811" s="59">
        <v>104.23659209111899</v>
      </c>
      <c r="G811" s="59">
        <v>114.95609806605199</v>
      </c>
      <c r="H811" s="59"/>
      <c r="I811" s="59"/>
      <c r="J811" s="59"/>
      <c r="K811" s="59"/>
      <c r="L811" s="59"/>
      <c r="M811" s="60">
        <v>0.30297091209383697</v>
      </c>
      <c r="N811" s="60">
        <v>0.32018859435793701</v>
      </c>
      <c r="O811" s="60">
        <v>0.29835603104617497</v>
      </c>
      <c r="P811" s="60">
        <v>0.284799300151095</v>
      </c>
      <c r="Q811" s="60">
        <v>0.25985671756093198</v>
      </c>
      <c r="R811" s="60">
        <v>0.262774355818778</v>
      </c>
      <c r="S811" s="60">
        <v>0.19871934280098499</v>
      </c>
    </row>
    <row r="812" spans="1:19" x14ac:dyDescent="0.3">
      <c r="A812" s="61" t="s">
        <v>8872</v>
      </c>
      <c r="B812" s="61" t="s">
        <v>8873</v>
      </c>
      <c r="C812" s="53" t="s">
        <v>40</v>
      </c>
      <c r="D812" s="53" t="s">
        <v>74</v>
      </c>
      <c r="E812" s="53" t="s">
        <v>18194</v>
      </c>
      <c r="F812" s="59">
        <v>104.23659209111899</v>
      </c>
      <c r="G812" s="59">
        <v>114.95609806605199</v>
      </c>
      <c r="H812" s="59"/>
      <c r="I812" s="59"/>
      <c r="J812" s="59"/>
      <c r="K812" s="59"/>
      <c r="L812" s="59"/>
      <c r="M812" s="60">
        <v>0.30297091209383697</v>
      </c>
      <c r="N812" s="60">
        <v>0.32018859435793701</v>
      </c>
      <c r="O812" s="60">
        <v>0.29835603104617497</v>
      </c>
      <c r="P812" s="60">
        <v>0.284799300151095</v>
      </c>
      <c r="Q812" s="60">
        <v>0.25985671756093198</v>
      </c>
      <c r="R812" s="60">
        <v>0.262774355818778</v>
      </c>
      <c r="S812" s="60">
        <v>0.19871934280098499</v>
      </c>
    </row>
    <row r="813" spans="1:19" x14ac:dyDescent="0.3">
      <c r="A813" s="61" t="s">
        <v>10871</v>
      </c>
      <c r="B813" s="61" t="s">
        <v>10872</v>
      </c>
      <c r="C813" s="53" t="s">
        <v>50</v>
      </c>
      <c r="D813" s="53" t="s">
        <v>74</v>
      </c>
      <c r="E813" s="53" t="s">
        <v>18194</v>
      </c>
      <c r="F813" s="59">
        <v>90.832403887752605</v>
      </c>
      <c r="G813" s="59">
        <v>95.064509451755697</v>
      </c>
      <c r="H813" s="59">
        <v>90.711554704235695</v>
      </c>
      <c r="I813" s="59">
        <v>97.582071655028301</v>
      </c>
      <c r="J813" s="59">
        <v>95.551264500922599</v>
      </c>
      <c r="K813" s="59">
        <v>99.479678767032297</v>
      </c>
      <c r="L813" s="59">
        <v>106.40209627861201</v>
      </c>
      <c r="M813" s="60">
        <v>0.39857805191092099</v>
      </c>
      <c r="N813" s="60">
        <v>0.42380133947437998</v>
      </c>
      <c r="O813" s="60">
        <v>0.39734835358166598</v>
      </c>
      <c r="P813" s="60">
        <v>0.38474972683319802</v>
      </c>
      <c r="Q813" s="60">
        <v>0.36164424910598503</v>
      </c>
      <c r="R813" s="60">
        <v>0.36164502049073699</v>
      </c>
      <c r="S813" s="60">
        <v>0.31669703215205403</v>
      </c>
    </row>
    <row r="814" spans="1:19" x14ac:dyDescent="0.3">
      <c r="A814" s="61" t="s">
        <v>10873</v>
      </c>
      <c r="B814" s="61" t="s">
        <v>10874</v>
      </c>
      <c r="C814" s="53" t="s">
        <v>50</v>
      </c>
      <c r="D814" s="53" t="s">
        <v>74</v>
      </c>
      <c r="E814" s="53" t="s">
        <v>18194</v>
      </c>
      <c r="F814" s="59">
        <v>90.832403887752605</v>
      </c>
      <c r="G814" s="59">
        <v>95.064509451755697</v>
      </c>
      <c r="H814" s="59">
        <v>90.711554704235695</v>
      </c>
      <c r="I814" s="59">
        <v>97.582071655028301</v>
      </c>
      <c r="J814" s="59">
        <v>95.551264500922599</v>
      </c>
      <c r="K814" s="59">
        <v>99.479678767032297</v>
      </c>
      <c r="L814" s="59">
        <v>106.40209627861201</v>
      </c>
      <c r="M814" s="60">
        <v>0.39857805191092099</v>
      </c>
      <c r="N814" s="60">
        <v>0.42380133947437998</v>
      </c>
      <c r="O814" s="60">
        <v>0.39734835358166598</v>
      </c>
      <c r="P814" s="60">
        <v>0.38474972683319802</v>
      </c>
      <c r="Q814" s="60">
        <v>0.36164424910598503</v>
      </c>
      <c r="R814" s="60">
        <v>0.36164502049073699</v>
      </c>
      <c r="S814" s="60">
        <v>0.31669703215205403</v>
      </c>
    </row>
    <row r="815" spans="1:19" x14ac:dyDescent="0.3">
      <c r="A815" s="61" t="s">
        <v>10869</v>
      </c>
      <c r="B815" s="61" t="s">
        <v>10870</v>
      </c>
      <c r="C815" s="53" t="s">
        <v>40</v>
      </c>
      <c r="D815" s="53" t="s">
        <v>74</v>
      </c>
      <c r="E815" s="53" t="s">
        <v>18194</v>
      </c>
      <c r="F815" s="59">
        <v>90.832403887752605</v>
      </c>
      <c r="G815" s="59">
        <v>95.064509451755697</v>
      </c>
      <c r="H815" s="59">
        <v>90.711554704235695</v>
      </c>
      <c r="I815" s="59">
        <v>97.582071655028301</v>
      </c>
      <c r="J815" s="59">
        <v>95.551264500922599</v>
      </c>
      <c r="K815" s="59">
        <v>99.479678767032297</v>
      </c>
      <c r="L815" s="59">
        <v>106.40209627861201</v>
      </c>
      <c r="M815" s="60">
        <v>0.39857805191092099</v>
      </c>
      <c r="N815" s="60">
        <v>0.42380133947437998</v>
      </c>
      <c r="O815" s="60">
        <v>0.39734835358166598</v>
      </c>
      <c r="P815" s="60">
        <v>0.38474972683319802</v>
      </c>
      <c r="Q815" s="60">
        <v>0.36164424910598503</v>
      </c>
      <c r="R815" s="60">
        <v>0.36164502049073699</v>
      </c>
      <c r="S815" s="60">
        <v>0.31669703215205403</v>
      </c>
    </row>
    <row r="816" spans="1:19" x14ac:dyDescent="0.3">
      <c r="A816" s="61" t="s">
        <v>2200</v>
      </c>
      <c r="B816" s="61" t="s">
        <v>2201</v>
      </c>
      <c r="C816" s="53" t="s">
        <v>40</v>
      </c>
      <c r="D816" s="53" t="s">
        <v>74</v>
      </c>
      <c r="E816" s="53" t="s">
        <v>18193</v>
      </c>
      <c r="F816" s="59">
        <v>93.0156229206479</v>
      </c>
      <c r="G816" s="59">
        <v>86.351154107601403</v>
      </c>
      <c r="H816" s="59">
        <v>95.833982093496999</v>
      </c>
      <c r="I816" s="59">
        <v>93.488107304261206</v>
      </c>
      <c r="J816" s="59">
        <v>88.713047587128301</v>
      </c>
      <c r="K816" s="59">
        <v>103.23743492682399</v>
      </c>
      <c r="L816" s="59">
        <v>102.884402872899</v>
      </c>
      <c r="M816" s="60">
        <v>0.61602821926473705</v>
      </c>
      <c r="N816" s="60">
        <v>0.658801110684608</v>
      </c>
      <c r="O816" s="60">
        <v>0.62039655412166705</v>
      </c>
      <c r="P816" s="60">
        <v>0.58618172935100998</v>
      </c>
      <c r="Q816" s="60">
        <v>0.54799769582922397</v>
      </c>
      <c r="R816" s="60">
        <v>0.55948022082481597</v>
      </c>
      <c r="S816" s="60">
        <v>0.48475514265303399</v>
      </c>
    </row>
    <row r="817" spans="1:19" x14ac:dyDescent="0.3">
      <c r="A817" s="61" t="s">
        <v>11101</v>
      </c>
      <c r="B817" s="61" t="s">
        <v>11102</v>
      </c>
      <c r="C817" s="53" t="s">
        <v>40</v>
      </c>
      <c r="D817" s="53" t="s">
        <v>74</v>
      </c>
      <c r="E817" s="53" t="s">
        <v>18194</v>
      </c>
      <c r="F817" s="59">
        <v>96.180140823285896</v>
      </c>
      <c r="G817" s="59">
        <v>87.150002005689601</v>
      </c>
      <c r="H817" s="59">
        <v>88.942565853856095</v>
      </c>
      <c r="I817" s="59">
        <v>95.4352248953398</v>
      </c>
      <c r="J817" s="59">
        <v>89.735515148369998</v>
      </c>
      <c r="K817" s="59">
        <v>97.963599398205702</v>
      </c>
      <c r="L817" s="59">
        <v>106.866251882992</v>
      </c>
      <c r="M817" s="60">
        <v>0.48994261574207298</v>
      </c>
      <c r="N817" s="60">
        <v>0.51663016538131501</v>
      </c>
      <c r="O817" s="60">
        <v>0.49154822982540403</v>
      </c>
      <c r="P817" s="60">
        <v>0.47113161509674001</v>
      </c>
      <c r="Q817" s="60">
        <v>0.44419781817805798</v>
      </c>
      <c r="R817" s="60">
        <v>0.45043239586883599</v>
      </c>
      <c r="S817" s="60">
        <v>0.39377888577782</v>
      </c>
    </row>
    <row r="818" spans="1:19" x14ac:dyDescent="0.3">
      <c r="A818" s="61" t="s">
        <v>11105</v>
      </c>
      <c r="B818" s="61" t="s">
        <v>11106</v>
      </c>
      <c r="C818" s="53" t="s">
        <v>50</v>
      </c>
      <c r="D818" s="53" t="s">
        <v>74</v>
      </c>
      <c r="E818" s="53" t="s">
        <v>18194</v>
      </c>
      <c r="F818" s="59">
        <v>96.180140823285896</v>
      </c>
      <c r="G818" s="59">
        <v>87.150002005689601</v>
      </c>
      <c r="H818" s="59">
        <v>88.942565853856095</v>
      </c>
      <c r="I818" s="59">
        <v>95.4352248953398</v>
      </c>
      <c r="J818" s="59">
        <v>89.735515148369998</v>
      </c>
      <c r="K818" s="59">
        <v>97.963599398205702</v>
      </c>
      <c r="L818" s="59">
        <v>106.866251882992</v>
      </c>
      <c r="M818" s="60">
        <v>0.48994261574207298</v>
      </c>
      <c r="N818" s="60">
        <v>0.51663016538131501</v>
      </c>
      <c r="O818" s="60">
        <v>0.49154822982540403</v>
      </c>
      <c r="P818" s="60">
        <v>0.47113161509674001</v>
      </c>
      <c r="Q818" s="60">
        <v>0.44419781817805798</v>
      </c>
      <c r="R818" s="60">
        <v>0.45043239586883599</v>
      </c>
      <c r="S818" s="60">
        <v>0.39377888577782</v>
      </c>
    </row>
    <row r="819" spans="1:19" x14ac:dyDescent="0.3">
      <c r="A819" s="61" t="s">
        <v>11103</v>
      </c>
      <c r="B819" s="61" t="s">
        <v>11104</v>
      </c>
      <c r="C819" s="53" t="s">
        <v>50</v>
      </c>
      <c r="D819" s="53" t="s">
        <v>74</v>
      </c>
      <c r="E819" s="53" t="s">
        <v>18194</v>
      </c>
      <c r="F819" s="59">
        <v>96.180140823285896</v>
      </c>
      <c r="G819" s="59">
        <v>87.150002005689601</v>
      </c>
      <c r="H819" s="59">
        <v>88.942565853856095</v>
      </c>
      <c r="I819" s="59">
        <v>95.4352248953398</v>
      </c>
      <c r="J819" s="59">
        <v>89.735515148369998</v>
      </c>
      <c r="K819" s="59">
        <v>97.963599398205702</v>
      </c>
      <c r="L819" s="59">
        <v>106.866251882992</v>
      </c>
      <c r="M819" s="60">
        <v>0.48994261574207298</v>
      </c>
      <c r="N819" s="60">
        <v>0.51663016538131501</v>
      </c>
      <c r="O819" s="60">
        <v>0.49154822982540403</v>
      </c>
      <c r="P819" s="60">
        <v>0.47113161509674001</v>
      </c>
      <c r="Q819" s="60">
        <v>0.44419781817805798</v>
      </c>
      <c r="R819" s="60">
        <v>0.45043239586883599</v>
      </c>
      <c r="S819" s="60">
        <v>0.39377888577782</v>
      </c>
    </row>
    <row r="820" spans="1:19" x14ac:dyDescent="0.3">
      <c r="A820" s="61" t="s">
        <v>11373</v>
      </c>
      <c r="B820" s="61" t="s">
        <v>11374</v>
      </c>
      <c r="C820" s="53" t="s">
        <v>50</v>
      </c>
      <c r="D820" s="53" t="s">
        <v>74</v>
      </c>
      <c r="E820" s="53" t="s">
        <v>18194</v>
      </c>
      <c r="F820" s="59">
        <v>94.139686062026101</v>
      </c>
      <c r="G820" s="59">
        <v>88.184854480817194</v>
      </c>
      <c r="H820" s="59">
        <v>91.587501096921997</v>
      </c>
      <c r="I820" s="59">
        <v>92.473839723320395</v>
      </c>
      <c r="J820" s="59">
        <v>89.881064880031204</v>
      </c>
      <c r="K820" s="59">
        <v>104.31655422532</v>
      </c>
      <c r="L820" s="59">
        <v>102.212937360762</v>
      </c>
      <c r="M820" s="60">
        <v>0.48297134205858699</v>
      </c>
      <c r="N820" s="60">
        <v>0.51330538078924104</v>
      </c>
      <c r="O820" s="60">
        <v>0.48472254129090098</v>
      </c>
      <c r="P820" s="60">
        <v>0.46083776157539003</v>
      </c>
      <c r="Q820" s="60">
        <v>0.42934899908447099</v>
      </c>
      <c r="R820" s="60">
        <v>0.43758269186432502</v>
      </c>
      <c r="S820" s="60">
        <v>0.37279190650094202</v>
      </c>
    </row>
    <row r="821" spans="1:19" x14ac:dyDescent="0.3">
      <c r="A821" s="61" t="s">
        <v>11363</v>
      </c>
      <c r="B821" s="61" t="s">
        <v>11364</v>
      </c>
      <c r="C821" s="53" t="s">
        <v>40</v>
      </c>
      <c r="D821" s="53" t="s">
        <v>74</v>
      </c>
      <c r="E821" s="53" t="s">
        <v>18194</v>
      </c>
      <c r="F821" s="59">
        <v>94.139686062026101</v>
      </c>
      <c r="G821" s="59">
        <v>88.184854480817194</v>
      </c>
      <c r="H821" s="59">
        <v>91.587501096921997</v>
      </c>
      <c r="I821" s="59">
        <v>92.473839723320395</v>
      </c>
      <c r="J821" s="59">
        <v>89.881064880031204</v>
      </c>
      <c r="K821" s="59">
        <v>104.31655422532</v>
      </c>
      <c r="L821" s="59">
        <v>102.212937360762</v>
      </c>
      <c r="M821" s="60">
        <v>0.48297134205858699</v>
      </c>
      <c r="N821" s="60">
        <v>0.51330538078924104</v>
      </c>
      <c r="O821" s="60">
        <v>0.48472254129090098</v>
      </c>
      <c r="P821" s="60">
        <v>0.46083776157539003</v>
      </c>
      <c r="Q821" s="60">
        <v>0.42934899908447099</v>
      </c>
      <c r="R821" s="60">
        <v>0.43758269186432502</v>
      </c>
      <c r="S821" s="60">
        <v>0.37279190650094202</v>
      </c>
    </row>
    <row r="822" spans="1:19" x14ac:dyDescent="0.3">
      <c r="A822" s="61" t="s">
        <v>11367</v>
      </c>
      <c r="B822" s="61" t="s">
        <v>11368</v>
      </c>
      <c r="C822" s="53" t="s">
        <v>40</v>
      </c>
      <c r="D822" s="53" t="s">
        <v>74</v>
      </c>
      <c r="E822" s="53" t="s">
        <v>18194</v>
      </c>
      <c r="F822" s="59">
        <v>94.139686062026101</v>
      </c>
      <c r="G822" s="59">
        <v>88.184854480817194</v>
      </c>
      <c r="H822" s="59">
        <v>91.587501096921997</v>
      </c>
      <c r="I822" s="59">
        <v>92.473839723320395</v>
      </c>
      <c r="J822" s="59">
        <v>89.881064880031204</v>
      </c>
      <c r="K822" s="59">
        <v>104.31655422532</v>
      </c>
      <c r="L822" s="59">
        <v>102.212937360762</v>
      </c>
      <c r="M822" s="60">
        <v>0.48297134205858699</v>
      </c>
      <c r="N822" s="60">
        <v>0.51330538078924104</v>
      </c>
      <c r="O822" s="60">
        <v>0.48472254129090098</v>
      </c>
      <c r="P822" s="60">
        <v>0.46083776157539003</v>
      </c>
      <c r="Q822" s="60">
        <v>0.42934899908447099</v>
      </c>
      <c r="R822" s="60">
        <v>0.43758269186432502</v>
      </c>
      <c r="S822" s="60">
        <v>0.37279190650094202</v>
      </c>
    </row>
    <row r="823" spans="1:19" x14ac:dyDescent="0.3">
      <c r="A823" s="61" t="s">
        <v>11365</v>
      </c>
      <c r="B823" s="61" t="s">
        <v>11366</v>
      </c>
      <c r="C823" s="53" t="s">
        <v>40</v>
      </c>
      <c r="D823" s="53" t="s">
        <v>74</v>
      </c>
      <c r="E823" s="53" t="s">
        <v>18194</v>
      </c>
      <c r="F823" s="59">
        <v>94.139686062026101</v>
      </c>
      <c r="G823" s="59">
        <v>88.184854480817194</v>
      </c>
      <c r="H823" s="59">
        <v>91.587501096921997</v>
      </c>
      <c r="I823" s="59">
        <v>92.473839723320395</v>
      </c>
      <c r="J823" s="59">
        <v>89.881064880031204</v>
      </c>
      <c r="K823" s="59">
        <v>104.31655422532</v>
      </c>
      <c r="L823" s="59">
        <v>102.212937360762</v>
      </c>
      <c r="M823" s="60">
        <v>0.48297134205858699</v>
      </c>
      <c r="N823" s="60">
        <v>0.51330538078924104</v>
      </c>
      <c r="O823" s="60">
        <v>0.48472254129090098</v>
      </c>
      <c r="P823" s="60">
        <v>0.46083776157539003</v>
      </c>
      <c r="Q823" s="60">
        <v>0.42934899908447099</v>
      </c>
      <c r="R823" s="60">
        <v>0.43758269186432502</v>
      </c>
      <c r="S823" s="60">
        <v>0.37279190650094202</v>
      </c>
    </row>
    <row r="824" spans="1:19" x14ac:dyDescent="0.3">
      <c r="A824" s="61" t="s">
        <v>11371</v>
      </c>
      <c r="B824" s="61" t="s">
        <v>11372</v>
      </c>
      <c r="C824" s="53" t="s">
        <v>50</v>
      </c>
      <c r="D824" s="53" t="s">
        <v>74</v>
      </c>
      <c r="E824" s="53" t="s">
        <v>18194</v>
      </c>
      <c r="F824" s="59">
        <v>94.139686062026101</v>
      </c>
      <c r="G824" s="59">
        <v>88.184854480817194</v>
      </c>
      <c r="H824" s="59">
        <v>91.587501096921997</v>
      </c>
      <c r="I824" s="59">
        <v>92.473839723320395</v>
      </c>
      <c r="J824" s="59">
        <v>89.881064880031204</v>
      </c>
      <c r="K824" s="59">
        <v>104.31655422532</v>
      </c>
      <c r="L824" s="59">
        <v>102.212937360762</v>
      </c>
      <c r="M824" s="60">
        <v>0.48297134205858699</v>
      </c>
      <c r="N824" s="60">
        <v>0.51330538078924104</v>
      </c>
      <c r="O824" s="60">
        <v>0.48472254129090098</v>
      </c>
      <c r="P824" s="60">
        <v>0.46083776157539003</v>
      </c>
      <c r="Q824" s="60">
        <v>0.42934899908447099</v>
      </c>
      <c r="R824" s="60">
        <v>0.43758269186432502</v>
      </c>
      <c r="S824" s="60">
        <v>0.37279190650094202</v>
      </c>
    </row>
    <row r="825" spans="1:19" x14ac:dyDescent="0.3">
      <c r="A825" s="61" t="s">
        <v>11369</v>
      </c>
      <c r="B825" s="61" t="s">
        <v>11370</v>
      </c>
      <c r="C825" s="53" t="s">
        <v>50</v>
      </c>
      <c r="D825" s="53" t="s">
        <v>74</v>
      </c>
      <c r="E825" s="53" t="s">
        <v>18194</v>
      </c>
      <c r="F825" s="59">
        <v>94.139686062026101</v>
      </c>
      <c r="G825" s="59">
        <v>88.184854480817194</v>
      </c>
      <c r="H825" s="59">
        <v>91.587501096921997</v>
      </c>
      <c r="I825" s="59">
        <v>92.473839723320395</v>
      </c>
      <c r="J825" s="59">
        <v>89.881064880031204</v>
      </c>
      <c r="K825" s="59">
        <v>104.31655422532</v>
      </c>
      <c r="L825" s="59">
        <v>102.212937360762</v>
      </c>
      <c r="M825" s="60">
        <v>0.48297134205858699</v>
      </c>
      <c r="N825" s="60">
        <v>0.51330538078924104</v>
      </c>
      <c r="O825" s="60">
        <v>0.48472254129090098</v>
      </c>
      <c r="P825" s="60">
        <v>0.46083776157539003</v>
      </c>
      <c r="Q825" s="60">
        <v>0.42934899908447099</v>
      </c>
      <c r="R825" s="60">
        <v>0.43758269186432502</v>
      </c>
      <c r="S825" s="60">
        <v>0.37279190650094202</v>
      </c>
    </row>
    <row r="826" spans="1:19" x14ac:dyDescent="0.3">
      <c r="A826" s="61" t="s">
        <v>2411</v>
      </c>
      <c r="B826" s="61" t="s">
        <v>2412</v>
      </c>
      <c r="C826" s="53" t="s">
        <v>50</v>
      </c>
      <c r="D826" s="53" t="s">
        <v>74</v>
      </c>
      <c r="E826" s="53" t="s">
        <v>18193</v>
      </c>
      <c r="F826" s="59">
        <v>93.576570337087801</v>
      </c>
      <c r="G826" s="59">
        <v>86.578847276234399</v>
      </c>
      <c r="H826" s="59">
        <v>90.030284078342206</v>
      </c>
      <c r="I826" s="59">
        <v>92.107572011290898</v>
      </c>
      <c r="J826" s="59">
        <v>89.452088897028503</v>
      </c>
      <c r="K826" s="59">
        <v>102.83496672534901</v>
      </c>
      <c r="L826" s="59">
        <v>106.59725705154899</v>
      </c>
      <c r="M826" s="60">
        <v>0.61183352429938398</v>
      </c>
      <c r="N826" s="60">
        <v>0.65711414530907297</v>
      </c>
      <c r="O826" s="60">
        <v>0.61613002191283395</v>
      </c>
      <c r="P826" s="60">
        <v>0.57989811075134801</v>
      </c>
      <c r="Q826" s="60">
        <v>0.53845069332480699</v>
      </c>
      <c r="R826" s="60">
        <v>0.55109411510509299</v>
      </c>
      <c r="S826" s="60">
        <v>0.47040269936865597</v>
      </c>
    </row>
    <row r="827" spans="1:19" x14ac:dyDescent="0.3">
      <c r="A827" s="61" t="s">
        <v>11375</v>
      </c>
      <c r="B827" s="61" t="s">
        <v>11376</v>
      </c>
      <c r="C827" s="53" t="s">
        <v>50</v>
      </c>
      <c r="D827" s="53" t="s">
        <v>74</v>
      </c>
      <c r="E827" s="53" t="s">
        <v>18194</v>
      </c>
      <c r="F827" s="59">
        <v>94.139686062026101</v>
      </c>
      <c r="G827" s="59">
        <v>88.184854480817194</v>
      </c>
      <c r="H827" s="59">
        <v>91.587501096921997</v>
      </c>
      <c r="I827" s="59">
        <v>92.473839723320395</v>
      </c>
      <c r="J827" s="59">
        <v>89.881064880031204</v>
      </c>
      <c r="K827" s="59">
        <v>104.31655422532</v>
      </c>
      <c r="L827" s="59">
        <v>102.212937360762</v>
      </c>
      <c r="M827" s="60">
        <v>0.48297134205858699</v>
      </c>
      <c r="N827" s="60">
        <v>0.51330538078924104</v>
      </c>
      <c r="O827" s="60">
        <v>0.48472254129090098</v>
      </c>
      <c r="P827" s="60">
        <v>0.46083776157539003</v>
      </c>
      <c r="Q827" s="60">
        <v>0.42934899908447099</v>
      </c>
      <c r="R827" s="60">
        <v>0.43758269186432502</v>
      </c>
      <c r="S827" s="60">
        <v>0.37279190650094202</v>
      </c>
    </row>
    <row r="828" spans="1:19" x14ac:dyDescent="0.3">
      <c r="A828" s="61" t="s">
        <v>2303</v>
      </c>
      <c r="B828" s="61" t="s">
        <v>2304</v>
      </c>
      <c r="C828" s="53" t="s">
        <v>40</v>
      </c>
      <c r="D828" s="53" t="s">
        <v>74</v>
      </c>
      <c r="E828" s="53" t="s">
        <v>18193</v>
      </c>
      <c r="F828" s="59">
        <v>102.787648611178</v>
      </c>
      <c r="G828" s="59">
        <v>97.506979426463204</v>
      </c>
      <c r="H828" s="59">
        <v>109.01932223004999</v>
      </c>
      <c r="I828" s="59">
        <v>93.335294255192593</v>
      </c>
      <c r="J828" s="59">
        <v>90.972543089905301</v>
      </c>
      <c r="K828" s="59">
        <v>92.818433297588697</v>
      </c>
      <c r="L828" s="59">
        <v>111.388490302394</v>
      </c>
      <c r="M828" s="60">
        <v>0.65852204228837896</v>
      </c>
      <c r="N828" s="60">
        <v>0.69250992367757203</v>
      </c>
      <c r="O828" s="60">
        <v>0.66141171184003</v>
      </c>
      <c r="P828" s="60">
        <v>0.63406825185480298</v>
      </c>
      <c r="Q828" s="60">
        <v>0.60289864061515697</v>
      </c>
      <c r="R828" s="60">
        <v>0.61244192850343304</v>
      </c>
      <c r="S828" s="60">
        <v>0.547947785436109</v>
      </c>
    </row>
    <row r="829" spans="1:19" x14ac:dyDescent="0.3">
      <c r="A829" s="61" t="s">
        <v>11239</v>
      </c>
      <c r="B829" s="61" t="s">
        <v>11240</v>
      </c>
      <c r="C829" s="53" t="s">
        <v>40</v>
      </c>
      <c r="D829" s="53" t="s">
        <v>74</v>
      </c>
      <c r="E829" s="53" t="s">
        <v>18194</v>
      </c>
      <c r="F829" s="59">
        <v>104.67347621400501</v>
      </c>
      <c r="G829" s="59">
        <v>97.763036508210902</v>
      </c>
      <c r="H829" s="59">
        <v>107.68522398907101</v>
      </c>
      <c r="I829" s="59">
        <v>96.940845448025598</v>
      </c>
      <c r="J829" s="59">
        <v>91.406875843536099</v>
      </c>
      <c r="K829" s="59">
        <v>97.642244018874294</v>
      </c>
      <c r="L829" s="59">
        <v>106.73214512366501</v>
      </c>
      <c r="M829" s="60">
        <v>0.55890266841120095</v>
      </c>
      <c r="N829" s="60">
        <v>0.57774778866184495</v>
      </c>
      <c r="O829" s="60">
        <v>0.55894902412028902</v>
      </c>
      <c r="P829" s="60">
        <v>0.54447669848274705</v>
      </c>
      <c r="Q829" s="60">
        <v>0.52340563329146395</v>
      </c>
      <c r="R829" s="60">
        <v>0.52832285846401805</v>
      </c>
      <c r="S829" s="60">
        <v>0.47917848054852902</v>
      </c>
    </row>
    <row r="830" spans="1:19" x14ac:dyDescent="0.3">
      <c r="A830" s="61" t="s">
        <v>11241</v>
      </c>
      <c r="B830" s="61" t="s">
        <v>11242</v>
      </c>
      <c r="C830" s="53" t="s">
        <v>40</v>
      </c>
      <c r="D830" s="53" t="s">
        <v>74</v>
      </c>
      <c r="E830" s="53" t="s">
        <v>18194</v>
      </c>
      <c r="F830" s="59">
        <v>104.67347621400501</v>
      </c>
      <c r="G830" s="59">
        <v>97.763036508210902</v>
      </c>
      <c r="H830" s="59">
        <v>107.68522398907101</v>
      </c>
      <c r="I830" s="59">
        <v>96.940845448025598</v>
      </c>
      <c r="J830" s="59">
        <v>91.406875843536099</v>
      </c>
      <c r="K830" s="59">
        <v>97.642244018874294</v>
      </c>
      <c r="L830" s="59">
        <v>106.73214512366501</v>
      </c>
      <c r="M830" s="60">
        <v>0.55890266841120095</v>
      </c>
      <c r="N830" s="60">
        <v>0.57774778866184495</v>
      </c>
      <c r="O830" s="60">
        <v>0.55894902412028902</v>
      </c>
      <c r="P830" s="60">
        <v>0.54447669848274705</v>
      </c>
      <c r="Q830" s="60">
        <v>0.52340563329146395</v>
      </c>
      <c r="R830" s="60">
        <v>0.52832285846401805</v>
      </c>
      <c r="S830" s="60">
        <v>0.47917848054852902</v>
      </c>
    </row>
    <row r="831" spans="1:19" x14ac:dyDescent="0.3">
      <c r="A831" s="61" t="s">
        <v>2305</v>
      </c>
      <c r="B831" s="61" t="s">
        <v>2306</v>
      </c>
      <c r="C831" s="53" t="s">
        <v>40</v>
      </c>
      <c r="D831" s="53" t="s">
        <v>74</v>
      </c>
      <c r="E831" s="53" t="s">
        <v>18193</v>
      </c>
      <c r="F831" s="59">
        <v>102.719103846305</v>
      </c>
      <c r="G831" s="59">
        <v>95.705503007815594</v>
      </c>
      <c r="H831" s="59">
        <v>108.389982792772</v>
      </c>
      <c r="I831" s="59">
        <v>95.621222206365204</v>
      </c>
      <c r="J831" s="59">
        <v>88.825684547903194</v>
      </c>
      <c r="K831" s="59">
        <v>90.074425739328603</v>
      </c>
      <c r="L831" s="59">
        <v>108.562147098324</v>
      </c>
      <c r="M831" s="60">
        <v>0.70828245220361896</v>
      </c>
      <c r="N831" s="60">
        <v>0.73888374340396801</v>
      </c>
      <c r="O831" s="60">
        <v>0.71115866357067803</v>
      </c>
      <c r="P831" s="60">
        <v>0.68447347252692003</v>
      </c>
      <c r="Q831" s="60">
        <v>0.65288876447931299</v>
      </c>
      <c r="R831" s="60">
        <v>0.66219410904957399</v>
      </c>
      <c r="S831" s="60">
        <v>0.58665593823402795</v>
      </c>
    </row>
    <row r="832" spans="1:19" x14ac:dyDescent="0.3">
      <c r="A832" s="61" t="s">
        <v>11237</v>
      </c>
      <c r="B832" s="61" t="s">
        <v>11238</v>
      </c>
      <c r="C832" s="53" t="s">
        <v>50</v>
      </c>
      <c r="D832" s="53" t="s">
        <v>74</v>
      </c>
      <c r="E832" s="53" t="s">
        <v>18194</v>
      </c>
      <c r="F832" s="59">
        <v>104.67347621400501</v>
      </c>
      <c r="G832" s="59">
        <v>97.763036508210902</v>
      </c>
      <c r="H832" s="59">
        <v>107.68522398907101</v>
      </c>
      <c r="I832" s="59">
        <v>96.940845448025598</v>
      </c>
      <c r="J832" s="59">
        <v>91.406875843536099</v>
      </c>
      <c r="K832" s="59">
        <v>97.642244018874294</v>
      </c>
      <c r="L832" s="59">
        <v>106.73214512366501</v>
      </c>
      <c r="M832" s="60">
        <v>0.55890266841120095</v>
      </c>
      <c r="N832" s="60">
        <v>0.57774778866184495</v>
      </c>
      <c r="O832" s="60">
        <v>0.55894902412028902</v>
      </c>
      <c r="P832" s="60">
        <v>0.54447669848274705</v>
      </c>
      <c r="Q832" s="60">
        <v>0.52340563329146395</v>
      </c>
      <c r="R832" s="60">
        <v>0.52832285846401805</v>
      </c>
      <c r="S832" s="60">
        <v>0.47917848054852902</v>
      </c>
    </row>
    <row r="833" spans="1:19" x14ac:dyDescent="0.3">
      <c r="A833" s="61" t="s">
        <v>2301</v>
      </c>
      <c r="B833" s="61" t="s">
        <v>2302</v>
      </c>
      <c r="C833" s="53" t="s">
        <v>50</v>
      </c>
      <c r="D833" s="53" t="s">
        <v>74</v>
      </c>
      <c r="E833" s="53" t="s">
        <v>18193</v>
      </c>
      <c r="F833" s="59">
        <v>110.84813063889</v>
      </c>
      <c r="G833" s="59">
        <v>100.679191059245</v>
      </c>
      <c r="H833" s="59">
        <v>112.964352699844</v>
      </c>
      <c r="I833" s="59">
        <v>95.944474460901404</v>
      </c>
      <c r="J833" s="59">
        <v>90.643897972991397</v>
      </c>
      <c r="K833" s="59">
        <v>99.703952739012806</v>
      </c>
      <c r="L833" s="59">
        <v>101.944546651528</v>
      </c>
      <c r="M833" s="60">
        <v>0.70699906565746196</v>
      </c>
      <c r="N833" s="60">
        <v>0.73998244241271505</v>
      </c>
      <c r="O833" s="60">
        <v>0.70782762750361905</v>
      </c>
      <c r="P833" s="60">
        <v>0.68430851531270898</v>
      </c>
      <c r="Q833" s="60">
        <v>0.65318724960809305</v>
      </c>
      <c r="R833" s="60">
        <v>0.65999916560915195</v>
      </c>
      <c r="S833" s="60">
        <v>0.59051924071477602</v>
      </c>
    </row>
    <row r="834" spans="1:19" x14ac:dyDescent="0.3">
      <c r="A834" s="61" t="s">
        <v>11259</v>
      </c>
      <c r="B834" s="61" t="s">
        <v>11260</v>
      </c>
      <c r="C834" s="53" t="s">
        <v>50</v>
      </c>
      <c r="D834" s="53" t="s">
        <v>74</v>
      </c>
      <c r="E834" s="53" t="s">
        <v>18194</v>
      </c>
      <c r="F834" s="59">
        <v>73.336721320884394</v>
      </c>
      <c r="G834" s="59">
        <v>86.225366033341402</v>
      </c>
      <c r="H834" s="59">
        <v>99.627281204040202</v>
      </c>
      <c r="I834" s="59">
        <v>88.776228451894895</v>
      </c>
      <c r="J834" s="59">
        <v>89.2873802650127</v>
      </c>
      <c r="K834" s="59">
        <v>100.525437350178</v>
      </c>
      <c r="L834" s="59"/>
      <c r="M834" s="60">
        <v>0.410545363944117</v>
      </c>
      <c r="N834" s="60">
        <v>0.44807821022105199</v>
      </c>
      <c r="O834" s="60">
        <v>0.40856740943957998</v>
      </c>
      <c r="P834" s="60">
        <v>0.37781215281979902</v>
      </c>
      <c r="Q834" s="60">
        <v>0.340271608574085</v>
      </c>
      <c r="R834" s="60">
        <v>0.35007208904398601</v>
      </c>
      <c r="S834" s="60">
        <v>0.272850378426641</v>
      </c>
    </row>
    <row r="835" spans="1:19" x14ac:dyDescent="0.3">
      <c r="A835" s="61" t="s">
        <v>10995</v>
      </c>
      <c r="B835" s="61" t="s">
        <v>10996</v>
      </c>
      <c r="C835" s="53" t="s">
        <v>50</v>
      </c>
      <c r="D835" s="53" t="s">
        <v>74</v>
      </c>
      <c r="E835" s="53" t="s">
        <v>18194</v>
      </c>
      <c r="F835" s="59">
        <v>80.371161951854106</v>
      </c>
      <c r="G835" s="59">
        <v>90.812080822627905</v>
      </c>
      <c r="H835" s="59">
        <v>87.910334194336997</v>
      </c>
      <c r="I835" s="59">
        <v>90.672631073118097</v>
      </c>
      <c r="J835" s="59">
        <v>91.757189338936797</v>
      </c>
      <c r="K835" s="59">
        <v>99.047110301292804</v>
      </c>
      <c r="L835" s="59">
        <v>111.183618927658</v>
      </c>
      <c r="M835" s="60">
        <v>0.50331849064540901</v>
      </c>
      <c r="N835" s="60">
        <v>0.52219687655222202</v>
      </c>
      <c r="O835" s="60">
        <v>0.49169562115828203</v>
      </c>
      <c r="P835" s="60">
        <v>0.48224785447671298</v>
      </c>
      <c r="Q835" s="60">
        <v>0.45613142948991098</v>
      </c>
      <c r="R835" s="60">
        <v>0.45511398816577298</v>
      </c>
      <c r="S835" s="60">
        <v>0.38461214395087301</v>
      </c>
    </row>
    <row r="836" spans="1:19" x14ac:dyDescent="0.3">
      <c r="A836" s="61" t="s">
        <v>11001</v>
      </c>
      <c r="B836" s="61" t="s">
        <v>11002</v>
      </c>
      <c r="C836" s="53" t="s">
        <v>40</v>
      </c>
      <c r="D836" s="53" t="s">
        <v>74</v>
      </c>
      <c r="E836" s="53" t="s">
        <v>18194</v>
      </c>
      <c r="F836" s="59">
        <v>80.371161951854106</v>
      </c>
      <c r="G836" s="59">
        <v>90.812080822627905</v>
      </c>
      <c r="H836" s="59">
        <v>87.910334194336997</v>
      </c>
      <c r="I836" s="59">
        <v>90.672631073118097</v>
      </c>
      <c r="J836" s="59">
        <v>91.757189338936797</v>
      </c>
      <c r="K836" s="59">
        <v>99.047110301292804</v>
      </c>
      <c r="L836" s="59">
        <v>111.183618927658</v>
      </c>
      <c r="M836" s="60">
        <v>0.50331849064540901</v>
      </c>
      <c r="N836" s="60">
        <v>0.52219687655222202</v>
      </c>
      <c r="O836" s="60">
        <v>0.49169562115828203</v>
      </c>
      <c r="P836" s="60">
        <v>0.48224785447671298</v>
      </c>
      <c r="Q836" s="60">
        <v>0.45613142948991098</v>
      </c>
      <c r="R836" s="60">
        <v>0.45511398816577298</v>
      </c>
      <c r="S836" s="60">
        <v>0.38461214395087301</v>
      </c>
    </row>
    <row r="837" spans="1:19" x14ac:dyDescent="0.3">
      <c r="A837" s="61" t="s">
        <v>10999</v>
      </c>
      <c r="B837" s="61" t="s">
        <v>11000</v>
      </c>
      <c r="C837" s="53" t="s">
        <v>40</v>
      </c>
      <c r="D837" s="53" t="s">
        <v>74</v>
      </c>
      <c r="E837" s="53" t="s">
        <v>18194</v>
      </c>
      <c r="F837" s="59">
        <v>80.371161951854106</v>
      </c>
      <c r="G837" s="59">
        <v>90.812080822627905</v>
      </c>
      <c r="H837" s="59">
        <v>87.910334194336997</v>
      </c>
      <c r="I837" s="59">
        <v>90.672631073118097</v>
      </c>
      <c r="J837" s="59">
        <v>91.757189338936797</v>
      </c>
      <c r="K837" s="59">
        <v>99.047110301292804</v>
      </c>
      <c r="L837" s="59">
        <v>111.183618927658</v>
      </c>
      <c r="M837" s="60">
        <v>0.50331849064540901</v>
      </c>
      <c r="N837" s="60">
        <v>0.52219687655222202</v>
      </c>
      <c r="O837" s="60">
        <v>0.49169562115828203</v>
      </c>
      <c r="P837" s="60">
        <v>0.48224785447671298</v>
      </c>
      <c r="Q837" s="60">
        <v>0.45613142948991098</v>
      </c>
      <c r="R837" s="60">
        <v>0.45511398816577298</v>
      </c>
      <c r="S837" s="60">
        <v>0.38461214395087301</v>
      </c>
    </row>
    <row r="838" spans="1:19" x14ac:dyDescent="0.3">
      <c r="A838" s="61" t="s">
        <v>2070</v>
      </c>
      <c r="B838" s="61" t="s">
        <v>2071</v>
      </c>
      <c r="C838" s="53" t="s">
        <v>50</v>
      </c>
      <c r="D838" s="53" t="s">
        <v>74</v>
      </c>
      <c r="E838" s="53" t="s">
        <v>18193</v>
      </c>
      <c r="F838" s="59">
        <v>82.903112716794496</v>
      </c>
      <c r="G838" s="59">
        <v>85.652043110388902</v>
      </c>
      <c r="H838" s="59">
        <v>88.983755267113807</v>
      </c>
      <c r="I838" s="59">
        <v>89.763134129400498</v>
      </c>
      <c r="J838" s="59">
        <v>91.763752589436095</v>
      </c>
      <c r="K838" s="59">
        <v>94.570975921061802</v>
      </c>
      <c r="L838" s="59">
        <v>114.696819784837</v>
      </c>
      <c r="M838" s="60">
        <v>0.64158345193980104</v>
      </c>
      <c r="N838" s="60">
        <v>0.67407129274095601</v>
      </c>
      <c r="O838" s="60">
        <v>0.62376376151836099</v>
      </c>
      <c r="P838" s="60">
        <v>0.61089807668846297</v>
      </c>
      <c r="Q838" s="60">
        <v>0.57318175799632598</v>
      </c>
      <c r="R838" s="60">
        <v>0.56931336021795198</v>
      </c>
      <c r="S838" s="60">
        <v>0.47873865391685799</v>
      </c>
    </row>
    <row r="839" spans="1:19" x14ac:dyDescent="0.3">
      <c r="A839" s="61" t="s">
        <v>11261</v>
      </c>
      <c r="B839" s="61" t="s">
        <v>11262</v>
      </c>
      <c r="C839" s="53" t="s">
        <v>50</v>
      </c>
      <c r="D839" s="53" t="s">
        <v>74</v>
      </c>
      <c r="E839" s="53" t="s">
        <v>18194</v>
      </c>
      <c r="F839" s="59">
        <v>73.336721320884394</v>
      </c>
      <c r="G839" s="59">
        <v>86.225366033341402</v>
      </c>
      <c r="H839" s="59">
        <v>99.627281204040202</v>
      </c>
      <c r="I839" s="59">
        <v>88.776228451894895</v>
      </c>
      <c r="J839" s="59">
        <v>89.2873802650127</v>
      </c>
      <c r="K839" s="59">
        <v>100.525437350178</v>
      </c>
      <c r="L839" s="59"/>
      <c r="M839" s="60">
        <v>0.410545363944117</v>
      </c>
      <c r="N839" s="60">
        <v>0.44807821022105199</v>
      </c>
      <c r="O839" s="60">
        <v>0.40856740943957998</v>
      </c>
      <c r="P839" s="60">
        <v>0.37781215281979902</v>
      </c>
      <c r="Q839" s="60">
        <v>0.340271608574085</v>
      </c>
      <c r="R839" s="60">
        <v>0.35007208904398601</v>
      </c>
      <c r="S839" s="60">
        <v>0.272850378426641</v>
      </c>
    </row>
    <row r="840" spans="1:19" x14ac:dyDescent="0.3">
      <c r="A840" s="61" t="s">
        <v>11257</v>
      </c>
      <c r="B840" s="61" t="s">
        <v>11258</v>
      </c>
      <c r="C840" s="53" t="s">
        <v>40</v>
      </c>
      <c r="D840" s="53" t="s">
        <v>74</v>
      </c>
      <c r="E840" s="53" t="s">
        <v>18194</v>
      </c>
      <c r="F840" s="59">
        <v>73.336721320884394</v>
      </c>
      <c r="G840" s="59">
        <v>86.225366033341402</v>
      </c>
      <c r="H840" s="59">
        <v>99.627281204040202</v>
      </c>
      <c r="I840" s="59">
        <v>88.776228451894895</v>
      </c>
      <c r="J840" s="59">
        <v>89.2873802650127</v>
      </c>
      <c r="K840" s="59">
        <v>100.525437350178</v>
      </c>
      <c r="L840" s="59"/>
      <c r="M840" s="60">
        <v>0.410545363944117</v>
      </c>
      <c r="N840" s="60">
        <v>0.44807821022105199</v>
      </c>
      <c r="O840" s="60">
        <v>0.40856740943957998</v>
      </c>
      <c r="P840" s="60">
        <v>0.37781215281979902</v>
      </c>
      <c r="Q840" s="60">
        <v>0.340271608574085</v>
      </c>
      <c r="R840" s="60">
        <v>0.35007208904398601</v>
      </c>
      <c r="S840" s="60">
        <v>0.272850378426641</v>
      </c>
    </row>
    <row r="841" spans="1:19" x14ac:dyDescent="0.3">
      <c r="A841" s="61" t="s">
        <v>11263</v>
      </c>
      <c r="B841" s="61" t="s">
        <v>11264</v>
      </c>
      <c r="C841" s="53" t="s">
        <v>50</v>
      </c>
      <c r="D841" s="53" t="s">
        <v>74</v>
      </c>
      <c r="E841" s="53" t="s">
        <v>18194</v>
      </c>
      <c r="F841" s="59">
        <v>73.336721320884394</v>
      </c>
      <c r="G841" s="59">
        <v>86.225366033341402</v>
      </c>
      <c r="H841" s="59">
        <v>99.627281204040202</v>
      </c>
      <c r="I841" s="59">
        <v>88.776228451894895</v>
      </c>
      <c r="J841" s="59">
        <v>89.2873802650127</v>
      </c>
      <c r="K841" s="59">
        <v>100.525437350178</v>
      </c>
      <c r="L841" s="59"/>
      <c r="M841" s="60">
        <v>0.410545363944117</v>
      </c>
      <c r="N841" s="60">
        <v>0.44807821022105199</v>
      </c>
      <c r="O841" s="60">
        <v>0.40856740943957998</v>
      </c>
      <c r="P841" s="60">
        <v>0.37781215281979902</v>
      </c>
      <c r="Q841" s="60">
        <v>0.340271608574085</v>
      </c>
      <c r="R841" s="60">
        <v>0.35007208904398601</v>
      </c>
      <c r="S841" s="60">
        <v>0.272850378426641</v>
      </c>
    </row>
    <row r="842" spans="1:19" x14ac:dyDescent="0.3">
      <c r="A842" s="61" t="s">
        <v>2615</v>
      </c>
      <c r="B842" s="61" t="s">
        <v>2616</v>
      </c>
      <c r="C842" s="53" t="s">
        <v>50</v>
      </c>
      <c r="D842" s="53" t="s">
        <v>74</v>
      </c>
      <c r="E842" s="53" t="s">
        <v>18193</v>
      </c>
      <c r="F842" s="59">
        <v>101.97362627639799</v>
      </c>
      <c r="G842" s="59">
        <v>105.96627505500101</v>
      </c>
      <c r="H842" s="59">
        <v>94.114677736464898</v>
      </c>
      <c r="I842" s="59">
        <v>101.03825230803901</v>
      </c>
      <c r="J842" s="59">
        <v>91.678237296165705</v>
      </c>
      <c r="K842" s="59">
        <v>98.561069749776806</v>
      </c>
      <c r="L842" s="59">
        <v>96.078973157524004</v>
      </c>
      <c r="M842" s="60">
        <v>0.64330773893028903</v>
      </c>
      <c r="N842" s="60">
        <v>0.68849738438503605</v>
      </c>
      <c r="O842" s="60">
        <v>0.64674786525165395</v>
      </c>
      <c r="P842" s="60">
        <v>0.618130278971042</v>
      </c>
      <c r="Q842" s="60">
        <v>0.58045338029242899</v>
      </c>
      <c r="R842" s="60">
        <v>0.58600105303073302</v>
      </c>
      <c r="S842" s="60">
        <v>0.51127982147745699</v>
      </c>
    </row>
    <row r="843" spans="1:19" x14ac:dyDescent="0.3">
      <c r="A843" s="61" t="s">
        <v>2613</v>
      </c>
      <c r="B843" s="61" t="s">
        <v>2614</v>
      </c>
      <c r="C843" s="53" t="s">
        <v>40</v>
      </c>
      <c r="D843" s="53" t="s">
        <v>74</v>
      </c>
      <c r="E843" s="53" t="s">
        <v>18193</v>
      </c>
      <c r="F843" s="59">
        <v>100.925382929918</v>
      </c>
      <c r="G843" s="59">
        <v>108.58578131390399</v>
      </c>
      <c r="H843" s="59">
        <v>95.183987432546402</v>
      </c>
      <c r="I843" s="59">
        <v>101.94880873011</v>
      </c>
      <c r="J843" s="59">
        <v>92.864872986440901</v>
      </c>
      <c r="K843" s="59">
        <v>95.200070412224605</v>
      </c>
      <c r="L843" s="59">
        <v>92.911614825335207</v>
      </c>
      <c r="M843" s="60">
        <v>0.67443366980386399</v>
      </c>
      <c r="N843" s="60">
        <v>0.718212661119351</v>
      </c>
      <c r="O843" s="60">
        <v>0.67795811141641504</v>
      </c>
      <c r="P843" s="60">
        <v>0.64884358824873201</v>
      </c>
      <c r="Q843" s="60">
        <v>0.61097034385914295</v>
      </c>
      <c r="R843" s="60">
        <v>0.61752398164980404</v>
      </c>
      <c r="S843" s="60">
        <v>0.54188509038879495</v>
      </c>
    </row>
    <row r="844" spans="1:19" x14ac:dyDescent="0.3">
      <c r="A844" s="61" t="s">
        <v>2617</v>
      </c>
      <c r="B844" s="61" t="s">
        <v>2618</v>
      </c>
      <c r="C844" s="53" t="s">
        <v>50</v>
      </c>
      <c r="D844" s="53" t="s">
        <v>74</v>
      </c>
      <c r="E844" s="53" t="s">
        <v>18193</v>
      </c>
      <c r="F844" s="59">
        <v>106.87428203119499</v>
      </c>
      <c r="G844" s="59">
        <v>102.195359494781</v>
      </c>
      <c r="H844" s="59">
        <v>101.55000604076299</v>
      </c>
      <c r="I844" s="59">
        <v>102.43251309535999</v>
      </c>
      <c r="J844" s="59">
        <v>93.075345812930905</v>
      </c>
      <c r="K844" s="59">
        <v>97.792177756836793</v>
      </c>
      <c r="L844" s="59">
        <v>90.722711240507493</v>
      </c>
      <c r="M844" s="60">
        <v>0.62606838250714603</v>
      </c>
      <c r="N844" s="60">
        <v>0.67161756591090904</v>
      </c>
      <c r="O844" s="60">
        <v>0.62937170110926599</v>
      </c>
      <c r="P844" s="60">
        <v>0.60157975681769105</v>
      </c>
      <c r="Q844" s="60">
        <v>0.56441260178919705</v>
      </c>
      <c r="R844" s="60">
        <v>0.56916983054154202</v>
      </c>
      <c r="S844" s="60">
        <v>0.49563074803594998</v>
      </c>
    </row>
    <row r="845" spans="1:19" x14ac:dyDescent="0.3">
      <c r="A845" s="61" t="s">
        <v>9107</v>
      </c>
      <c r="B845" s="61" t="s">
        <v>9108</v>
      </c>
      <c r="C845" s="53" t="s">
        <v>40</v>
      </c>
      <c r="D845" s="53" t="s">
        <v>74</v>
      </c>
      <c r="E845" s="53" t="s">
        <v>18194</v>
      </c>
      <c r="F845" s="59">
        <v>102.37963521555299</v>
      </c>
      <c r="G845" s="59">
        <v>89.642997459167503</v>
      </c>
      <c r="H845" s="59">
        <v>86.655399811896501</v>
      </c>
      <c r="I845" s="59">
        <v>99.0785959656302</v>
      </c>
      <c r="J845" s="59">
        <v>92.157065027446194</v>
      </c>
      <c r="K845" s="59">
        <v>96.518342966508101</v>
      </c>
      <c r="L845" s="59">
        <v>105.587856736961</v>
      </c>
      <c r="M845" s="60">
        <v>0.45780976466369599</v>
      </c>
      <c r="N845" s="60">
        <v>0.484965683241525</v>
      </c>
      <c r="O845" s="60">
        <v>0.45759782950796402</v>
      </c>
      <c r="P845" s="60">
        <v>0.44027096874670102</v>
      </c>
      <c r="Q845" s="60">
        <v>0.414732881757228</v>
      </c>
      <c r="R845" s="60">
        <v>0.41818321037782102</v>
      </c>
      <c r="S845" s="60">
        <v>0.36225699593009503</v>
      </c>
    </row>
    <row r="846" spans="1:19" x14ac:dyDescent="0.3">
      <c r="A846" s="61" t="s">
        <v>9103</v>
      </c>
      <c r="B846" s="61" t="s">
        <v>9104</v>
      </c>
      <c r="C846" s="53" t="s">
        <v>40</v>
      </c>
      <c r="D846" s="53" t="s">
        <v>74</v>
      </c>
      <c r="E846" s="53" t="s">
        <v>18194</v>
      </c>
      <c r="F846" s="59">
        <v>102.37963521555299</v>
      </c>
      <c r="G846" s="59">
        <v>89.642997459167503</v>
      </c>
      <c r="H846" s="59">
        <v>86.655399811896501</v>
      </c>
      <c r="I846" s="59">
        <v>99.0785959656302</v>
      </c>
      <c r="J846" s="59">
        <v>92.157065027446194</v>
      </c>
      <c r="K846" s="59">
        <v>96.518342966508101</v>
      </c>
      <c r="L846" s="59">
        <v>105.587856736961</v>
      </c>
      <c r="M846" s="60">
        <v>0.45780976466369599</v>
      </c>
      <c r="N846" s="60">
        <v>0.484965683241525</v>
      </c>
      <c r="O846" s="60">
        <v>0.45759782950796402</v>
      </c>
      <c r="P846" s="60">
        <v>0.44027096874670102</v>
      </c>
      <c r="Q846" s="60">
        <v>0.414732881757228</v>
      </c>
      <c r="R846" s="60">
        <v>0.41818321037782102</v>
      </c>
      <c r="S846" s="60">
        <v>0.36225699593009503</v>
      </c>
    </row>
    <row r="847" spans="1:19" x14ac:dyDescent="0.3">
      <c r="A847" s="61" t="s">
        <v>9111</v>
      </c>
      <c r="B847" s="61" t="s">
        <v>9112</v>
      </c>
      <c r="C847" s="53" t="s">
        <v>40</v>
      </c>
      <c r="D847" s="53" t="s">
        <v>74</v>
      </c>
      <c r="E847" s="53" t="s">
        <v>18194</v>
      </c>
      <c r="F847" s="59">
        <v>102.37963521555299</v>
      </c>
      <c r="G847" s="59">
        <v>89.642997459167503</v>
      </c>
      <c r="H847" s="59">
        <v>86.655399811896501</v>
      </c>
      <c r="I847" s="59">
        <v>99.0785959656302</v>
      </c>
      <c r="J847" s="59">
        <v>92.157065027446194</v>
      </c>
      <c r="K847" s="59">
        <v>96.518342966508101</v>
      </c>
      <c r="L847" s="59">
        <v>105.587856736961</v>
      </c>
      <c r="M847" s="60">
        <v>0.45780976466369599</v>
      </c>
      <c r="N847" s="60">
        <v>0.484965683241525</v>
      </c>
      <c r="O847" s="60">
        <v>0.45759782950796402</v>
      </c>
      <c r="P847" s="60">
        <v>0.44027096874670102</v>
      </c>
      <c r="Q847" s="60">
        <v>0.414732881757228</v>
      </c>
      <c r="R847" s="60">
        <v>0.41818321037782102</v>
      </c>
      <c r="S847" s="60">
        <v>0.36225699593009503</v>
      </c>
    </row>
    <row r="848" spans="1:19" x14ac:dyDescent="0.3">
      <c r="A848" s="61" t="s">
        <v>9109</v>
      </c>
      <c r="B848" s="61" t="s">
        <v>9110</v>
      </c>
      <c r="C848" s="53" t="s">
        <v>50</v>
      </c>
      <c r="D848" s="53" t="s">
        <v>74</v>
      </c>
      <c r="E848" s="53" t="s">
        <v>18194</v>
      </c>
      <c r="F848" s="59">
        <v>102.37963521555299</v>
      </c>
      <c r="G848" s="59">
        <v>89.642997459167503</v>
      </c>
      <c r="H848" s="59">
        <v>86.655399811896501</v>
      </c>
      <c r="I848" s="59">
        <v>99.0785959656302</v>
      </c>
      <c r="J848" s="59">
        <v>92.157065027446194</v>
      </c>
      <c r="K848" s="59">
        <v>96.518342966508101</v>
      </c>
      <c r="L848" s="59">
        <v>105.587856736961</v>
      </c>
      <c r="M848" s="60">
        <v>0.45780976466369599</v>
      </c>
      <c r="N848" s="60">
        <v>0.484965683241525</v>
      </c>
      <c r="O848" s="60">
        <v>0.45759782950796402</v>
      </c>
      <c r="P848" s="60">
        <v>0.44027096874670102</v>
      </c>
      <c r="Q848" s="60">
        <v>0.414732881757228</v>
      </c>
      <c r="R848" s="60">
        <v>0.41818321037782102</v>
      </c>
      <c r="S848" s="60">
        <v>0.36225699593009503</v>
      </c>
    </row>
    <row r="849" spans="1:19" x14ac:dyDescent="0.3">
      <c r="A849" s="61" t="s">
        <v>9105</v>
      </c>
      <c r="B849" s="61" t="s">
        <v>9106</v>
      </c>
      <c r="C849" s="53" t="s">
        <v>40</v>
      </c>
      <c r="D849" s="53" t="s">
        <v>74</v>
      </c>
      <c r="E849" s="53" t="s">
        <v>18194</v>
      </c>
      <c r="F849" s="59">
        <v>102.37963521555299</v>
      </c>
      <c r="G849" s="59">
        <v>89.642997459167503</v>
      </c>
      <c r="H849" s="59">
        <v>86.655399811896501</v>
      </c>
      <c r="I849" s="59">
        <v>99.0785959656302</v>
      </c>
      <c r="J849" s="59">
        <v>92.157065027446194</v>
      </c>
      <c r="K849" s="59">
        <v>96.518342966508101</v>
      </c>
      <c r="L849" s="59">
        <v>105.587856736961</v>
      </c>
      <c r="M849" s="60">
        <v>0.45780976466369599</v>
      </c>
      <c r="N849" s="60">
        <v>0.484965683241525</v>
      </c>
      <c r="O849" s="60">
        <v>0.45759782950796402</v>
      </c>
      <c r="P849" s="60">
        <v>0.44027096874670102</v>
      </c>
      <c r="Q849" s="60">
        <v>0.414732881757228</v>
      </c>
      <c r="R849" s="60">
        <v>0.41818321037782102</v>
      </c>
      <c r="S849" s="60">
        <v>0.36225699593009503</v>
      </c>
    </row>
    <row r="850" spans="1:19" x14ac:dyDescent="0.3">
      <c r="A850" s="61" t="s">
        <v>2355</v>
      </c>
      <c r="B850" s="61" t="s">
        <v>2356</v>
      </c>
      <c r="C850" s="53" t="s">
        <v>40</v>
      </c>
      <c r="D850" s="53" t="s">
        <v>74</v>
      </c>
      <c r="E850" s="53" t="s">
        <v>18193</v>
      </c>
      <c r="F850" s="59">
        <v>97.798731230854898</v>
      </c>
      <c r="G850" s="59">
        <v>103.15715041933299</v>
      </c>
      <c r="H850" s="59">
        <v>104.706612893149</v>
      </c>
      <c r="I850" s="59">
        <v>98.713753617872598</v>
      </c>
      <c r="J850" s="59">
        <v>92.426800145209398</v>
      </c>
      <c r="K850" s="59">
        <v>95.7035340529754</v>
      </c>
      <c r="L850" s="59">
        <v>97.581437649664494</v>
      </c>
      <c r="M850" s="60">
        <v>0.42863775412233801</v>
      </c>
      <c r="N850" s="60">
        <v>0.50851496731754298</v>
      </c>
      <c r="O850" s="60">
        <v>0.43584948796197598</v>
      </c>
      <c r="P850" s="60">
        <v>0.38251846573904802</v>
      </c>
      <c r="Q850" s="60">
        <v>0.31431274880697102</v>
      </c>
      <c r="R850" s="60">
        <v>0.328970416533719</v>
      </c>
      <c r="S850" s="60">
        <v>0.181585515110955</v>
      </c>
    </row>
    <row r="851" spans="1:19" x14ac:dyDescent="0.3">
      <c r="A851" s="61" t="s">
        <v>111</v>
      </c>
      <c r="B851" s="61" t="s">
        <v>112</v>
      </c>
      <c r="C851" s="53" t="s">
        <v>40</v>
      </c>
      <c r="D851" s="53" t="s">
        <v>74</v>
      </c>
      <c r="E851" s="53" t="s">
        <v>18193</v>
      </c>
      <c r="F851" s="59">
        <v>104.386680548388</v>
      </c>
      <c r="G851" s="59">
        <v>113.80879519181499</v>
      </c>
      <c r="H851" s="59">
        <v>101.924682191112</v>
      </c>
      <c r="I851" s="59">
        <v>98.658161229649096</v>
      </c>
      <c r="J851" s="59">
        <v>99.926631316690006</v>
      </c>
      <c r="K851" s="59">
        <v>127.088600653165</v>
      </c>
      <c r="L851" s="59">
        <v>96.256721816890604</v>
      </c>
      <c r="M851" s="60">
        <v>0.57473594210332002</v>
      </c>
      <c r="N851" s="60">
        <v>0.57036618106970804</v>
      </c>
      <c r="O851" s="60">
        <v>0.497214204188966</v>
      </c>
      <c r="P851" s="60">
        <v>0.54788264964100097</v>
      </c>
      <c r="Q851" s="60">
        <v>0.50856897828594705</v>
      </c>
      <c r="R851" s="60">
        <v>0.47568331162642302</v>
      </c>
      <c r="S851" s="60">
        <v>0.31414495602139902</v>
      </c>
    </row>
    <row r="852" spans="1:19" x14ac:dyDescent="0.3">
      <c r="A852" s="61" t="s">
        <v>109</v>
      </c>
      <c r="B852" s="61" t="s">
        <v>110</v>
      </c>
      <c r="C852" s="53" t="s">
        <v>40</v>
      </c>
      <c r="D852" s="53" t="s">
        <v>74</v>
      </c>
      <c r="E852" s="53" t="s">
        <v>18193</v>
      </c>
      <c r="F852" s="59">
        <v>104.386680548388</v>
      </c>
      <c r="G852" s="59">
        <v>109.722407477738</v>
      </c>
      <c r="H852" s="59">
        <v>107.918895426266</v>
      </c>
      <c r="I852" s="59">
        <v>98.658161229649096</v>
      </c>
      <c r="J852" s="59">
        <v>99.926631316690006</v>
      </c>
      <c r="K852" s="59">
        <v>118.20357045490999</v>
      </c>
      <c r="L852" s="59">
        <v>99.456457192951106</v>
      </c>
      <c r="M852" s="60">
        <v>0.57473594210332002</v>
      </c>
      <c r="N852" s="60">
        <v>0.623081160616894</v>
      </c>
      <c r="O852" s="60">
        <v>0.57199356852257099</v>
      </c>
      <c r="P852" s="60">
        <v>0.54788264964100097</v>
      </c>
      <c r="Q852" s="60">
        <v>0.50856897828594705</v>
      </c>
      <c r="R852" s="60">
        <v>0.51065841497397801</v>
      </c>
      <c r="S852" s="60">
        <v>0.43128190840089697</v>
      </c>
    </row>
    <row r="853" spans="1:19" x14ac:dyDescent="0.3">
      <c r="A853" s="61" t="s">
        <v>10468</v>
      </c>
      <c r="B853" s="61" t="s">
        <v>10469</v>
      </c>
      <c r="C853" s="53" t="s">
        <v>40</v>
      </c>
      <c r="D853" s="53" t="s">
        <v>74</v>
      </c>
      <c r="E853" s="53" t="s">
        <v>18194</v>
      </c>
      <c r="F853" s="59">
        <v>86.409546107129998</v>
      </c>
      <c r="G853" s="59">
        <v>93.278269520139105</v>
      </c>
      <c r="H853" s="59">
        <v>86.860779530895002</v>
      </c>
      <c r="I853" s="59">
        <v>89.216945994201495</v>
      </c>
      <c r="J853" s="59">
        <v>92.1906727307382</v>
      </c>
      <c r="K853" s="59">
        <v>103.120856744363</v>
      </c>
      <c r="L853" s="59">
        <v>108.936674964261</v>
      </c>
      <c r="M853" s="60">
        <v>0.464549057891675</v>
      </c>
      <c r="N853" s="60">
        <v>0.47571612066139202</v>
      </c>
      <c r="O853" s="60">
        <v>0.45126123007097502</v>
      </c>
      <c r="P853" s="60">
        <v>0.44890745405405702</v>
      </c>
      <c r="Q853" s="60">
        <v>0.42904432590029101</v>
      </c>
      <c r="R853" s="60">
        <v>0.42590880101749801</v>
      </c>
      <c r="S853" s="60">
        <v>0.36562297293851997</v>
      </c>
    </row>
    <row r="854" spans="1:19" x14ac:dyDescent="0.3">
      <c r="A854" s="61" t="s">
        <v>10460</v>
      </c>
      <c r="B854" s="61" t="s">
        <v>10461</v>
      </c>
      <c r="C854" s="53" t="s">
        <v>50</v>
      </c>
      <c r="D854" s="53" t="s">
        <v>74</v>
      </c>
      <c r="E854" s="53" t="s">
        <v>18194</v>
      </c>
      <c r="F854" s="59">
        <v>86.409546107129998</v>
      </c>
      <c r="G854" s="59">
        <v>93.278269520139105</v>
      </c>
      <c r="H854" s="59">
        <v>86.860779530895002</v>
      </c>
      <c r="I854" s="59">
        <v>89.216945994201495</v>
      </c>
      <c r="J854" s="59">
        <v>92.1906727307382</v>
      </c>
      <c r="K854" s="59">
        <v>103.120856744363</v>
      </c>
      <c r="L854" s="59">
        <v>108.936674964261</v>
      </c>
      <c r="M854" s="60">
        <v>0.464549057891675</v>
      </c>
      <c r="N854" s="60">
        <v>0.47571612066139202</v>
      </c>
      <c r="O854" s="60">
        <v>0.45126123007097502</v>
      </c>
      <c r="P854" s="60">
        <v>0.44890745405405702</v>
      </c>
      <c r="Q854" s="60">
        <v>0.42904432590029101</v>
      </c>
      <c r="R854" s="60">
        <v>0.42590880101749801</v>
      </c>
      <c r="S854" s="60">
        <v>0.36562297293851997</v>
      </c>
    </row>
    <row r="855" spans="1:19" x14ac:dyDescent="0.3">
      <c r="A855" s="61" t="s">
        <v>10462</v>
      </c>
      <c r="B855" s="61" t="s">
        <v>10463</v>
      </c>
      <c r="C855" s="53" t="s">
        <v>40</v>
      </c>
      <c r="D855" s="53" t="s">
        <v>74</v>
      </c>
      <c r="E855" s="53" t="s">
        <v>18194</v>
      </c>
      <c r="F855" s="59">
        <v>86.409546107129998</v>
      </c>
      <c r="G855" s="59">
        <v>93.278269520139105</v>
      </c>
      <c r="H855" s="59">
        <v>86.860779530895002</v>
      </c>
      <c r="I855" s="59">
        <v>89.216945994201495</v>
      </c>
      <c r="J855" s="59">
        <v>92.1906727307382</v>
      </c>
      <c r="K855" s="59">
        <v>103.120856744363</v>
      </c>
      <c r="L855" s="59">
        <v>108.936674964261</v>
      </c>
      <c r="M855" s="60">
        <v>0.464549057891675</v>
      </c>
      <c r="N855" s="60">
        <v>0.47571612066139202</v>
      </c>
      <c r="O855" s="60">
        <v>0.45126123007097502</v>
      </c>
      <c r="P855" s="60">
        <v>0.44890745405405702</v>
      </c>
      <c r="Q855" s="60">
        <v>0.42904432590029101</v>
      </c>
      <c r="R855" s="60">
        <v>0.42590880101749801</v>
      </c>
      <c r="S855" s="60">
        <v>0.36562297293851997</v>
      </c>
    </row>
    <row r="856" spans="1:19" x14ac:dyDescent="0.3">
      <c r="A856" s="61" t="s">
        <v>10464</v>
      </c>
      <c r="B856" s="61" t="s">
        <v>10465</v>
      </c>
      <c r="C856" s="53" t="s">
        <v>40</v>
      </c>
      <c r="D856" s="53" t="s">
        <v>74</v>
      </c>
      <c r="E856" s="53" t="s">
        <v>18194</v>
      </c>
      <c r="F856" s="59">
        <v>86.409546107129998</v>
      </c>
      <c r="G856" s="59">
        <v>93.278269520139105</v>
      </c>
      <c r="H856" s="59">
        <v>86.860779530895002</v>
      </c>
      <c r="I856" s="59">
        <v>89.216945994201495</v>
      </c>
      <c r="J856" s="59">
        <v>92.1906727307382</v>
      </c>
      <c r="K856" s="59">
        <v>103.120856744363</v>
      </c>
      <c r="L856" s="59">
        <v>108.936674964261</v>
      </c>
      <c r="M856" s="60">
        <v>0.464549057891675</v>
      </c>
      <c r="N856" s="60">
        <v>0.47571612066139202</v>
      </c>
      <c r="O856" s="60">
        <v>0.45126123007097502</v>
      </c>
      <c r="P856" s="60">
        <v>0.44890745405405702</v>
      </c>
      <c r="Q856" s="60">
        <v>0.42904432590029101</v>
      </c>
      <c r="R856" s="60">
        <v>0.42590880101749801</v>
      </c>
      <c r="S856" s="60">
        <v>0.36562297293851997</v>
      </c>
    </row>
    <row r="857" spans="1:19" x14ac:dyDescent="0.3">
      <c r="A857" s="61" t="s">
        <v>10466</v>
      </c>
      <c r="B857" s="61" t="s">
        <v>10467</v>
      </c>
      <c r="C857" s="53" t="s">
        <v>40</v>
      </c>
      <c r="D857" s="53" t="s">
        <v>74</v>
      </c>
      <c r="E857" s="53" t="s">
        <v>18194</v>
      </c>
      <c r="F857" s="59">
        <v>86.409546107129998</v>
      </c>
      <c r="G857" s="59">
        <v>93.278269520139105</v>
      </c>
      <c r="H857" s="59">
        <v>86.860779530895002</v>
      </c>
      <c r="I857" s="59">
        <v>89.216945994201495</v>
      </c>
      <c r="J857" s="59">
        <v>92.1906727307382</v>
      </c>
      <c r="K857" s="59">
        <v>103.120856744363</v>
      </c>
      <c r="L857" s="59">
        <v>108.936674964261</v>
      </c>
      <c r="M857" s="60">
        <v>0.464549057891675</v>
      </c>
      <c r="N857" s="60">
        <v>0.47571612066139202</v>
      </c>
      <c r="O857" s="60">
        <v>0.45126123007097502</v>
      </c>
      <c r="P857" s="60">
        <v>0.44890745405405702</v>
      </c>
      <c r="Q857" s="60">
        <v>0.42904432590029101</v>
      </c>
      <c r="R857" s="60">
        <v>0.42590880101749801</v>
      </c>
      <c r="S857" s="60">
        <v>0.36562297293851997</v>
      </c>
    </row>
    <row r="858" spans="1:19" x14ac:dyDescent="0.3">
      <c r="A858" s="61" t="s">
        <v>11788</v>
      </c>
      <c r="B858" s="61" t="s">
        <v>11789</v>
      </c>
      <c r="C858" s="53" t="s">
        <v>40</v>
      </c>
      <c r="D858" s="53" t="s">
        <v>74</v>
      </c>
      <c r="E858" s="53" t="s">
        <v>18194</v>
      </c>
      <c r="F858" s="59">
        <v>103.555732299158</v>
      </c>
      <c r="G858" s="59">
        <v>109.864621260311</v>
      </c>
      <c r="H858" s="59">
        <v>99.063440120241495</v>
      </c>
      <c r="I858" s="59">
        <v>96.497219908074896</v>
      </c>
      <c r="J858" s="59">
        <v>97.240052073940305</v>
      </c>
      <c r="K858" s="59">
        <v>97.029018929160003</v>
      </c>
      <c r="L858" s="59">
        <v>93.8116034455159</v>
      </c>
      <c r="M858" s="60">
        <v>0.53763310420418597</v>
      </c>
      <c r="N858" s="60">
        <v>0.55945790930689998</v>
      </c>
      <c r="O858" s="60">
        <v>0.53657570454497405</v>
      </c>
      <c r="P858" s="60">
        <v>0.51778769088388699</v>
      </c>
      <c r="Q858" s="60">
        <v>0.49312999370266403</v>
      </c>
      <c r="R858" s="60">
        <v>0.49876036661011097</v>
      </c>
      <c r="S858" s="60">
        <v>0.446563458544456</v>
      </c>
    </row>
    <row r="859" spans="1:19" x14ac:dyDescent="0.3">
      <c r="A859" s="61" t="s">
        <v>11790</v>
      </c>
      <c r="B859" s="61" t="s">
        <v>11791</v>
      </c>
      <c r="C859" s="53" t="s">
        <v>40</v>
      </c>
      <c r="D859" s="53" t="s">
        <v>74</v>
      </c>
      <c r="E859" s="53" t="s">
        <v>18194</v>
      </c>
      <c r="F859" s="59">
        <v>103.555732299158</v>
      </c>
      <c r="G859" s="59">
        <v>109.864621260311</v>
      </c>
      <c r="H859" s="59">
        <v>99.063440120241495</v>
      </c>
      <c r="I859" s="59">
        <v>96.497219908074896</v>
      </c>
      <c r="J859" s="59">
        <v>97.240052073940305</v>
      </c>
      <c r="K859" s="59">
        <v>97.029018929160003</v>
      </c>
      <c r="L859" s="59">
        <v>93.8116034455159</v>
      </c>
      <c r="M859" s="60">
        <v>0.53763310420418597</v>
      </c>
      <c r="N859" s="60">
        <v>0.55945790930689998</v>
      </c>
      <c r="O859" s="60">
        <v>0.53657570454497405</v>
      </c>
      <c r="P859" s="60">
        <v>0.51778769088388699</v>
      </c>
      <c r="Q859" s="60">
        <v>0.49312999370266403</v>
      </c>
      <c r="R859" s="60">
        <v>0.49876036661011097</v>
      </c>
      <c r="S859" s="60">
        <v>0.446563458544456</v>
      </c>
    </row>
    <row r="860" spans="1:19" x14ac:dyDescent="0.3">
      <c r="A860" s="61" t="s">
        <v>2849</v>
      </c>
      <c r="B860" s="61" t="s">
        <v>2850</v>
      </c>
      <c r="C860" s="53" t="s">
        <v>50</v>
      </c>
      <c r="D860" s="53" t="s">
        <v>74</v>
      </c>
      <c r="E860" s="53" t="s">
        <v>18193</v>
      </c>
      <c r="F860" s="59">
        <v>105.122103065535</v>
      </c>
      <c r="G860" s="59">
        <v>115.032181946957</v>
      </c>
      <c r="H860" s="59">
        <v>94.213362124096406</v>
      </c>
      <c r="I860" s="59">
        <v>97.539008473284696</v>
      </c>
      <c r="J860" s="59">
        <v>97.719516344000795</v>
      </c>
      <c r="K860" s="59">
        <v>98.250292060356003</v>
      </c>
      <c r="L860" s="59">
        <v>92.631793230966593</v>
      </c>
      <c r="M860" s="60">
        <v>0.64276133734643404</v>
      </c>
      <c r="N860" s="60">
        <v>0.68021155880121897</v>
      </c>
      <c r="O860" s="60">
        <v>0.64498035693279598</v>
      </c>
      <c r="P860" s="60">
        <v>0.61435969212793695</v>
      </c>
      <c r="Q860" s="60">
        <v>0.57970342813655096</v>
      </c>
      <c r="R860" s="60">
        <v>0.58962015085628505</v>
      </c>
      <c r="S860" s="60">
        <v>0.52134482034607299</v>
      </c>
    </row>
    <row r="861" spans="1:19" x14ac:dyDescent="0.3">
      <c r="A861" s="61" t="s">
        <v>2843</v>
      </c>
      <c r="B861" s="61" t="s">
        <v>2844</v>
      </c>
      <c r="C861" s="53" t="s">
        <v>40</v>
      </c>
      <c r="D861" s="53" t="s">
        <v>74</v>
      </c>
      <c r="E861" s="53" t="s">
        <v>18193</v>
      </c>
      <c r="F861" s="59">
        <v>101.35158390060499</v>
      </c>
      <c r="G861" s="59">
        <v>102.477257500847</v>
      </c>
      <c r="H861" s="59">
        <v>98.519539402530498</v>
      </c>
      <c r="I861" s="59">
        <v>93.851670642114001</v>
      </c>
      <c r="J861" s="59">
        <v>95.114393313642907</v>
      </c>
      <c r="K861" s="59">
        <v>97.979354136348903</v>
      </c>
      <c r="L861" s="59">
        <v>94.952180596475003</v>
      </c>
      <c r="M861" s="60">
        <v>0.64269189634411905</v>
      </c>
      <c r="N861" s="60">
        <v>0.68013838807497795</v>
      </c>
      <c r="O861" s="60">
        <v>0.64489968233684003</v>
      </c>
      <c r="P861" s="60">
        <v>0.61428885861079696</v>
      </c>
      <c r="Q861" s="60">
        <v>0.57962654325566598</v>
      </c>
      <c r="R861" s="60">
        <v>0.58953637133834802</v>
      </c>
      <c r="S861" s="60">
        <v>0.52125346177454701</v>
      </c>
    </row>
    <row r="862" spans="1:19" x14ac:dyDescent="0.3">
      <c r="A862" s="61" t="s">
        <v>2845</v>
      </c>
      <c r="B862" s="61" t="s">
        <v>2846</v>
      </c>
      <c r="C862" s="53" t="s">
        <v>40</v>
      </c>
      <c r="D862" s="53" t="s">
        <v>74</v>
      </c>
      <c r="E862" s="53" t="s">
        <v>18193</v>
      </c>
      <c r="F862" s="59">
        <v>106.760841810763</v>
      </c>
      <c r="G862" s="59">
        <v>112.387347245835</v>
      </c>
      <c r="H862" s="59">
        <v>98.519539402530498</v>
      </c>
      <c r="I862" s="59">
        <v>99.122438643460001</v>
      </c>
      <c r="J862" s="59">
        <v>95.114393313642907</v>
      </c>
      <c r="K862" s="59">
        <v>93.815488068507193</v>
      </c>
      <c r="L862" s="59">
        <v>90.915053706600702</v>
      </c>
      <c r="M862" s="60">
        <v>0.64269189634411905</v>
      </c>
      <c r="N862" s="60">
        <v>0.68013838807497795</v>
      </c>
      <c r="O862" s="60">
        <v>0.64489968233684003</v>
      </c>
      <c r="P862" s="60">
        <v>0.61428885861079696</v>
      </c>
      <c r="Q862" s="60">
        <v>0.57962654325566598</v>
      </c>
      <c r="R862" s="60">
        <v>0.58953637133834802</v>
      </c>
      <c r="S862" s="60">
        <v>0.52125346177454701</v>
      </c>
    </row>
    <row r="863" spans="1:19" x14ac:dyDescent="0.3">
      <c r="A863" s="61" t="s">
        <v>2847</v>
      </c>
      <c r="B863" s="61" t="s">
        <v>2848</v>
      </c>
      <c r="C863" s="53" t="s">
        <v>40</v>
      </c>
      <c r="D863" s="53" t="s">
        <v>74</v>
      </c>
      <c r="E863" s="53" t="s">
        <v>18193</v>
      </c>
      <c r="F863" s="59">
        <v>110.937921550007</v>
      </c>
      <c r="G863" s="59">
        <v>114.53474579640999</v>
      </c>
      <c r="H863" s="59">
        <v>97.273811931913002</v>
      </c>
      <c r="I863" s="59">
        <v>99.297866623879401</v>
      </c>
      <c r="J863" s="59">
        <v>95.890097133869006</v>
      </c>
      <c r="K863" s="59">
        <v>93.866570571002001</v>
      </c>
      <c r="L863" s="59">
        <v>90.9468084906445</v>
      </c>
      <c r="M863" s="60">
        <v>0.64268755585700599</v>
      </c>
      <c r="N863" s="60">
        <v>0.68061019983858495</v>
      </c>
      <c r="O863" s="60">
        <v>0.64470240500238896</v>
      </c>
      <c r="P863" s="60">
        <v>0.61484155658535</v>
      </c>
      <c r="Q863" s="60">
        <v>0.58027280251912505</v>
      </c>
      <c r="R863" s="60">
        <v>0.58962015085628505</v>
      </c>
      <c r="S863" s="60">
        <v>0.52187122629981997</v>
      </c>
    </row>
    <row r="864" spans="1:19" x14ac:dyDescent="0.3">
      <c r="A864" s="61" t="s">
        <v>11792</v>
      </c>
      <c r="B864" s="61" t="s">
        <v>11793</v>
      </c>
      <c r="C864" s="53" t="s">
        <v>40</v>
      </c>
      <c r="D864" s="53" t="s">
        <v>74</v>
      </c>
      <c r="E864" s="53" t="s">
        <v>18194</v>
      </c>
      <c r="F864" s="59">
        <v>103.555732299158</v>
      </c>
      <c r="G864" s="59">
        <v>109.864621260311</v>
      </c>
      <c r="H864" s="59">
        <v>99.063440120241495</v>
      </c>
      <c r="I864" s="59">
        <v>96.497219908074896</v>
      </c>
      <c r="J864" s="59">
        <v>97.240052073940305</v>
      </c>
      <c r="K864" s="59">
        <v>97.029018929160003</v>
      </c>
      <c r="L864" s="59">
        <v>93.8116034455159</v>
      </c>
      <c r="M864" s="60">
        <v>0.53763310420418597</v>
      </c>
      <c r="N864" s="60">
        <v>0.55945790930689998</v>
      </c>
      <c r="O864" s="60">
        <v>0.53657570454497405</v>
      </c>
      <c r="P864" s="60">
        <v>0.51778769088388699</v>
      </c>
      <c r="Q864" s="60">
        <v>0.49312999370266403</v>
      </c>
      <c r="R864" s="60">
        <v>0.49876036661011097</v>
      </c>
      <c r="S864" s="60">
        <v>0.446563458544456</v>
      </c>
    </row>
    <row r="865" spans="1:19" x14ac:dyDescent="0.3">
      <c r="A865" s="61" t="s">
        <v>2593</v>
      </c>
      <c r="B865" s="61" t="s">
        <v>2594</v>
      </c>
      <c r="C865" s="53" t="s">
        <v>40</v>
      </c>
      <c r="D865" s="53" t="s">
        <v>74</v>
      </c>
      <c r="E865" s="53" t="s">
        <v>18193</v>
      </c>
      <c r="F865" s="59">
        <v>103.601447014854</v>
      </c>
      <c r="G865" s="59">
        <v>95.565950189989394</v>
      </c>
      <c r="H865" s="59">
        <v>109.708308779088</v>
      </c>
      <c r="I865" s="59">
        <v>89.860109805761397</v>
      </c>
      <c r="J865" s="59">
        <v>94.962285157401894</v>
      </c>
      <c r="K865" s="59">
        <v>94.139182579265906</v>
      </c>
      <c r="L865" s="59">
        <v>89.723440088140606</v>
      </c>
      <c r="M865" s="60">
        <v>0.62620894341088496</v>
      </c>
      <c r="N865" s="60">
        <v>0.67074677402671101</v>
      </c>
      <c r="O865" s="60">
        <v>0.62857070714436902</v>
      </c>
      <c r="P865" s="60">
        <v>0.60348180049393396</v>
      </c>
      <c r="Q865" s="60">
        <v>0.56916856944102301</v>
      </c>
      <c r="R865" s="60">
        <v>0.57243017107412697</v>
      </c>
      <c r="S865" s="60">
        <v>0.50487174799981505</v>
      </c>
    </row>
    <row r="866" spans="1:19" x14ac:dyDescent="0.3">
      <c r="A866" s="61" t="s">
        <v>11569</v>
      </c>
      <c r="B866" s="61" t="s">
        <v>11570</v>
      </c>
      <c r="C866" s="53" t="s">
        <v>50</v>
      </c>
      <c r="D866" s="53" t="s">
        <v>74</v>
      </c>
      <c r="E866" s="53" t="s">
        <v>18194</v>
      </c>
      <c r="F866" s="59">
        <v>102.425147847082</v>
      </c>
      <c r="G866" s="59">
        <v>92.3551118615391</v>
      </c>
      <c r="H866" s="59">
        <v>106.270751548668</v>
      </c>
      <c r="I866" s="59">
        <v>89.101707838105995</v>
      </c>
      <c r="J866" s="59">
        <v>94.303745010427406</v>
      </c>
      <c r="K866" s="59">
        <v>93.824489137970303</v>
      </c>
      <c r="L866" s="59">
        <v>91.352728388259294</v>
      </c>
      <c r="M866" s="60">
        <v>0.51896715519023195</v>
      </c>
      <c r="N866" s="60">
        <v>0.54703300624874596</v>
      </c>
      <c r="O866" s="60">
        <v>0.51938807461911796</v>
      </c>
      <c r="P866" s="60">
        <v>0.50548868732098695</v>
      </c>
      <c r="Q866" s="60">
        <v>0.481560743885182</v>
      </c>
      <c r="R866" s="60">
        <v>0.48176065150909703</v>
      </c>
      <c r="S866" s="60">
        <v>0.42944808269337598</v>
      </c>
    </row>
    <row r="867" spans="1:19" x14ac:dyDescent="0.3">
      <c r="A867" s="61" t="s">
        <v>11565</v>
      </c>
      <c r="B867" s="61" t="s">
        <v>11566</v>
      </c>
      <c r="C867" s="53" t="s">
        <v>40</v>
      </c>
      <c r="D867" s="53" t="s">
        <v>74</v>
      </c>
      <c r="E867" s="53" t="s">
        <v>18194</v>
      </c>
      <c r="F867" s="59">
        <v>102.425147847082</v>
      </c>
      <c r="G867" s="59">
        <v>92.3551118615391</v>
      </c>
      <c r="H867" s="59">
        <v>106.270751548668</v>
      </c>
      <c r="I867" s="59">
        <v>89.101707838105995</v>
      </c>
      <c r="J867" s="59">
        <v>94.303745010427406</v>
      </c>
      <c r="K867" s="59">
        <v>93.824489137970303</v>
      </c>
      <c r="L867" s="59">
        <v>91.352728388259294</v>
      </c>
      <c r="M867" s="60">
        <v>0.51896715519023195</v>
      </c>
      <c r="N867" s="60">
        <v>0.54703300624874596</v>
      </c>
      <c r="O867" s="60">
        <v>0.51938807461911796</v>
      </c>
      <c r="P867" s="60">
        <v>0.50548868732098695</v>
      </c>
      <c r="Q867" s="60">
        <v>0.481560743885182</v>
      </c>
      <c r="R867" s="60">
        <v>0.48176065150909703</v>
      </c>
      <c r="S867" s="60">
        <v>0.42944808269337598</v>
      </c>
    </row>
    <row r="868" spans="1:19" x14ac:dyDescent="0.3">
      <c r="A868" s="61" t="s">
        <v>11567</v>
      </c>
      <c r="B868" s="61" t="s">
        <v>11568</v>
      </c>
      <c r="C868" s="53" t="s">
        <v>40</v>
      </c>
      <c r="D868" s="53" t="s">
        <v>74</v>
      </c>
      <c r="E868" s="53" t="s">
        <v>18194</v>
      </c>
      <c r="F868" s="59">
        <v>102.425147847082</v>
      </c>
      <c r="G868" s="59">
        <v>92.3551118615391</v>
      </c>
      <c r="H868" s="59">
        <v>106.270751548668</v>
      </c>
      <c r="I868" s="59">
        <v>89.101707838105995</v>
      </c>
      <c r="J868" s="59">
        <v>94.303745010427406</v>
      </c>
      <c r="K868" s="59">
        <v>93.824489137970303</v>
      </c>
      <c r="L868" s="59">
        <v>91.352728388259294</v>
      </c>
      <c r="M868" s="60">
        <v>0.51896715519023195</v>
      </c>
      <c r="N868" s="60">
        <v>0.54703300624874596</v>
      </c>
      <c r="O868" s="60">
        <v>0.51938807461911796</v>
      </c>
      <c r="P868" s="60">
        <v>0.50548868732098695</v>
      </c>
      <c r="Q868" s="60">
        <v>0.481560743885182</v>
      </c>
      <c r="R868" s="60">
        <v>0.48176065150909703</v>
      </c>
      <c r="S868" s="60">
        <v>0.42944808269337598</v>
      </c>
    </row>
    <row r="869" spans="1:19" x14ac:dyDescent="0.3">
      <c r="A869" s="61" t="s">
        <v>2595</v>
      </c>
      <c r="B869" s="61" t="s">
        <v>2596</v>
      </c>
      <c r="C869" s="53" t="s">
        <v>50</v>
      </c>
      <c r="D869" s="53" t="s">
        <v>74</v>
      </c>
      <c r="E869" s="53" t="s">
        <v>18193</v>
      </c>
      <c r="F869" s="59">
        <v>107.06746357171799</v>
      </c>
      <c r="G869" s="59">
        <v>94.296827692620298</v>
      </c>
      <c r="H869" s="59">
        <v>105.076561149415</v>
      </c>
      <c r="I869" s="59">
        <v>87.263719699100207</v>
      </c>
      <c r="J869" s="59">
        <v>96.447206105112201</v>
      </c>
      <c r="K869" s="59">
        <v>90.968570193773203</v>
      </c>
      <c r="L869" s="59">
        <v>88.456680921850904</v>
      </c>
      <c r="M869" s="60">
        <v>0.65124031744248301</v>
      </c>
      <c r="N869" s="60">
        <v>0.69776889592473701</v>
      </c>
      <c r="O869" s="60">
        <v>0.65304937271975405</v>
      </c>
      <c r="P869" s="60">
        <v>0.62968433755023301</v>
      </c>
      <c r="Q869" s="60">
        <v>0.59481006008432902</v>
      </c>
      <c r="R869" s="60">
        <v>0.59607360630105199</v>
      </c>
      <c r="S869" s="60">
        <v>0.52830830983353805</v>
      </c>
    </row>
    <row r="870" spans="1:19" x14ac:dyDescent="0.3">
      <c r="A870" s="61" t="s">
        <v>1795</v>
      </c>
      <c r="B870" s="61" t="s">
        <v>1796</v>
      </c>
      <c r="C870" s="53" t="s">
        <v>40</v>
      </c>
      <c r="D870" s="53" t="s">
        <v>74</v>
      </c>
      <c r="E870" s="53" t="s">
        <v>18193</v>
      </c>
      <c r="F870" s="59">
        <v>82.417400689687696</v>
      </c>
      <c r="G870" s="59">
        <v>99.189862231091894</v>
      </c>
      <c r="H870" s="59">
        <v>103.214413874009</v>
      </c>
      <c r="I870" s="59">
        <v>93.191612445991296</v>
      </c>
      <c r="J870" s="59">
        <v>115.55601824138201</v>
      </c>
      <c r="K870" s="59">
        <v>101.610276627657</v>
      </c>
      <c r="L870" s="59">
        <v>98.209250379191701</v>
      </c>
      <c r="M870" s="60">
        <v>0.66706991842785301</v>
      </c>
      <c r="N870" s="60">
        <v>0.70087603869416404</v>
      </c>
      <c r="O870" s="60">
        <v>0.67049533294888197</v>
      </c>
      <c r="P870" s="60">
        <v>0.64367914592229802</v>
      </c>
      <c r="Q870" s="60">
        <v>0.61322729819505895</v>
      </c>
      <c r="R870" s="60">
        <v>0.62211626504393402</v>
      </c>
      <c r="S870" s="60">
        <v>0.561268946925783</v>
      </c>
    </row>
    <row r="871" spans="1:19" x14ac:dyDescent="0.3">
      <c r="A871" s="61" t="s">
        <v>1799</v>
      </c>
      <c r="B871" s="61" t="s">
        <v>1800</v>
      </c>
      <c r="C871" s="53" t="s">
        <v>40</v>
      </c>
      <c r="D871" s="53" t="s">
        <v>74</v>
      </c>
      <c r="E871" s="53" t="s">
        <v>18193</v>
      </c>
      <c r="F871" s="59">
        <v>80.3533020808473</v>
      </c>
      <c r="G871" s="59">
        <v>91.708136062511699</v>
      </c>
      <c r="H871" s="59">
        <v>97.4623856894856</v>
      </c>
      <c r="I871" s="59">
        <v>93.479994181731001</v>
      </c>
      <c r="J871" s="59">
        <v>108.60983103095499</v>
      </c>
      <c r="K871" s="59">
        <v>99.063753680051803</v>
      </c>
      <c r="L871" s="59">
        <v>98.421655841530594</v>
      </c>
      <c r="M871" s="60">
        <v>0.66388849356527002</v>
      </c>
      <c r="N871" s="60">
        <v>0.70002582912984201</v>
      </c>
      <c r="O871" s="60">
        <v>0.66653734040162804</v>
      </c>
      <c r="P871" s="60">
        <v>0.64278535860513497</v>
      </c>
      <c r="Q871" s="60">
        <v>0.61267571930312403</v>
      </c>
      <c r="R871" s="60">
        <v>0.61902048097802997</v>
      </c>
      <c r="S871" s="60">
        <v>0.56046437537961502</v>
      </c>
    </row>
    <row r="872" spans="1:19" x14ac:dyDescent="0.3">
      <c r="A872" s="61" t="s">
        <v>1803</v>
      </c>
      <c r="B872" s="61" t="s">
        <v>1804</v>
      </c>
      <c r="C872" s="53" t="s">
        <v>40</v>
      </c>
      <c r="D872" s="53" t="s">
        <v>74</v>
      </c>
      <c r="E872" s="53" t="s">
        <v>18193</v>
      </c>
      <c r="F872" s="59">
        <v>96.573041600233793</v>
      </c>
      <c r="G872" s="59">
        <v>106.57327067999501</v>
      </c>
      <c r="H872" s="59">
        <v>103.26884139070199</v>
      </c>
      <c r="I872" s="59">
        <v>101.388102878007</v>
      </c>
      <c r="J872" s="59">
        <v>109.818048233166</v>
      </c>
      <c r="K872" s="59">
        <v>101.14881988878901</v>
      </c>
      <c r="L872" s="59">
        <v>102.45877129075301</v>
      </c>
      <c r="M872" s="60">
        <v>0.66388849356527002</v>
      </c>
      <c r="N872" s="60">
        <v>0.70002582912984201</v>
      </c>
      <c r="O872" s="60">
        <v>0.66653734040162804</v>
      </c>
      <c r="P872" s="60">
        <v>0.64278535860513497</v>
      </c>
      <c r="Q872" s="60">
        <v>0.61267571930312403</v>
      </c>
      <c r="R872" s="60">
        <v>0.61902048097802997</v>
      </c>
      <c r="S872" s="60">
        <v>0.56046437537961502</v>
      </c>
    </row>
    <row r="873" spans="1:19" x14ac:dyDescent="0.3">
      <c r="A873" s="61" t="s">
        <v>1801</v>
      </c>
      <c r="B873" s="61" t="s">
        <v>1802</v>
      </c>
      <c r="C873" s="53" t="s">
        <v>40</v>
      </c>
      <c r="D873" s="53" t="s">
        <v>74</v>
      </c>
      <c r="E873" s="53" t="s">
        <v>18193</v>
      </c>
      <c r="F873" s="59">
        <v>98.637107438668806</v>
      </c>
      <c r="G873" s="59">
        <v>95.473581861862797</v>
      </c>
      <c r="H873" s="59">
        <v>106.53570273312199</v>
      </c>
      <c r="I873" s="59">
        <v>93.191612445991296</v>
      </c>
      <c r="J873" s="59">
        <v>114.347801039171</v>
      </c>
      <c r="K873" s="59">
        <v>101.610276627657</v>
      </c>
      <c r="L873" s="59">
        <v>102.24637699002599</v>
      </c>
      <c r="M873" s="60">
        <v>0.66706991842785301</v>
      </c>
      <c r="N873" s="60">
        <v>0.70087603869416404</v>
      </c>
      <c r="O873" s="60">
        <v>0.67049533294888197</v>
      </c>
      <c r="P873" s="60">
        <v>0.64367914592229802</v>
      </c>
      <c r="Q873" s="60">
        <v>0.61322729819505895</v>
      </c>
      <c r="R873" s="60">
        <v>0.62211626504393402</v>
      </c>
      <c r="S873" s="60">
        <v>0.561268946925783</v>
      </c>
    </row>
    <row r="874" spans="1:19" x14ac:dyDescent="0.3">
      <c r="A874" s="61" t="s">
        <v>1791</v>
      </c>
      <c r="B874" s="61" t="s">
        <v>1792</v>
      </c>
      <c r="C874" s="53" t="s">
        <v>50</v>
      </c>
      <c r="D874" s="53" t="s">
        <v>74</v>
      </c>
      <c r="E874" s="53" t="s">
        <v>18193</v>
      </c>
      <c r="F874" s="59">
        <v>94.297781421709303</v>
      </c>
      <c r="G874" s="59">
        <v>111.744773536636</v>
      </c>
      <c r="H874" s="59">
        <v>99.738572048456604</v>
      </c>
      <c r="I874" s="59">
        <v>94.241577766064907</v>
      </c>
      <c r="J874" s="59">
        <v>112.120011827409</v>
      </c>
      <c r="K874" s="59">
        <v>108.123920610767</v>
      </c>
      <c r="L874" s="59">
        <v>95.888863013683405</v>
      </c>
      <c r="M874" s="60">
        <v>0.66711058125084199</v>
      </c>
      <c r="N874" s="60">
        <v>0.70091615598880197</v>
      </c>
      <c r="O874" s="60">
        <v>0.67053997229695195</v>
      </c>
      <c r="P874" s="60">
        <v>0.64371697151748797</v>
      </c>
      <c r="Q874" s="60">
        <v>0.61326045053552003</v>
      </c>
      <c r="R874" s="60">
        <v>0.622154743692509</v>
      </c>
      <c r="S874" s="60">
        <v>0.56130734849942199</v>
      </c>
    </row>
    <row r="875" spans="1:19" x14ac:dyDescent="0.3">
      <c r="A875" s="61" t="s">
        <v>1797</v>
      </c>
      <c r="B875" s="61" t="s">
        <v>1798</v>
      </c>
      <c r="C875" s="53" t="s">
        <v>40</v>
      </c>
      <c r="D875" s="53" t="s">
        <v>74</v>
      </c>
      <c r="E875" s="53" t="s">
        <v>18193</v>
      </c>
      <c r="F875" s="59">
        <v>90.527256795045403</v>
      </c>
      <c r="G875" s="59">
        <v>92.996075851323994</v>
      </c>
      <c r="H875" s="59">
        <v>94.092479328162796</v>
      </c>
      <c r="I875" s="59">
        <v>93.191612445991296</v>
      </c>
      <c r="J875" s="59">
        <v>109.51488397113199</v>
      </c>
      <c r="K875" s="59">
        <v>101.610276627657</v>
      </c>
      <c r="L875" s="59">
        <v>98.209250379191701</v>
      </c>
      <c r="M875" s="60">
        <v>0.66706991842785301</v>
      </c>
      <c r="N875" s="60">
        <v>0.70087603869416404</v>
      </c>
      <c r="O875" s="60">
        <v>0.67049533294888197</v>
      </c>
      <c r="P875" s="60">
        <v>0.64367914592229802</v>
      </c>
      <c r="Q875" s="60">
        <v>0.61322729819505895</v>
      </c>
      <c r="R875" s="60">
        <v>0.62211626504393402</v>
      </c>
      <c r="S875" s="60">
        <v>0.561268946925783</v>
      </c>
    </row>
    <row r="876" spans="1:19" x14ac:dyDescent="0.3">
      <c r="A876" s="61" t="s">
        <v>1793</v>
      </c>
      <c r="B876" s="61" t="s">
        <v>1794</v>
      </c>
      <c r="C876" s="53" t="s">
        <v>50</v>
      </c>
      <c r="D876" s="53" t="s">
        <v>74</v>
      </c>
      <c r="E876" s="53" t="s">
        <v>18193</v>
      </c>
      <c r="F876" s="59">
        <v>97.006477730286207</v>
      </c>
      <c r="G876" s="59">
        <v>99.357167925683498</v>
      </c>
      <c r="H876" s="59">
        <v>102.229536801633</v>
      </c>
      <c r="I876" s="59">
        <v>94.241577766064907</v>
      </c>
      <c r="J876" s="59">
        <v>113.32822902962</v>
      </c>
      <c r="K876" s="59">
        <v>101.881214551664</v>
      </c>
      <c r="L876" s="59">
        <v>95.888863013683405</v>
      </c>
      <c r="M876" s="60">
        <v>0.66711058125084199</v>
      </c>
      <c r="N876" s="60">
        <v>0.70091615598880197</v>
      </c>
      <c r="O876" s="60">
        <v>0.67053997229695195</v>
      </c>
      <c r="P876" s="60">
        <v>0.64371697151748797</v>
      </c>
      <c r="Q876" s="60">
        <v>0.61326045053552003</v>
      </c>
      <c r="R876" s="60">
        <v>0.622154743692509</v>
      </c>
      <c r="S876" s="60">
        <v>0.56130734849942199</v>
      </c>
    </row>
    <row r="877" spans="1:19" x14ac:dyDescent="0.3">
      <c r="A877" s="61" t="s">
        <v>1789</v>
      </c>
      <c r="B877" s="61" t="s">
        <v>1790</v>
      </c>
      <c r="C877" s="53" t="s">
        <v>50</v>
      </c>
      <c r="D877" s="53" t="s">
        <v>74</v>
      </c>
      <c r="E877" s="53" t="s">
        <v>18193</v>
      </c>
      <c r="F877" s="59">
        <v>96.472196138989005</v>
      </c>
      <c r="G877" s="59">
        <v>109.095175380103</v>
      </c>
      <c r="H877" s="59">
        <v>95.443503429961694</v>
      </c>
      <c r="I877" s="59">
        <v>92.595122951105097</v>
      </c>
      <c r="J877" s="59">
        <v>113.749531800642</v>
      </c>
      <c r="K877" s="59">
        <v>102.51299216417</v>
      </c>
      <c r="L877" s="59">
        <v>100.303969497778</v>
      </c>
      <c r="M877" s="60">
        <v>0.72468729347119898</v>
      </c>
      <c r="N877" s="60">
        <v>0.75718726823107096</v>
      </c>
      <c r="O877" s="60">
        <v>0.724299186380709</v>
      </c>
      <c r="P877" s="60">
        <v>0.70208568217156597</v>
      </c>
      <c r="Q877" s="60">
        <v>0.67054451277989602</v>
      </c>
      <c r="R877" s="60">
        <v>0.67634432357263796</v>
      </c>
      <c r="S877" s="60">
        <v>0.60021185738426297</v>
      </c>
    </row>
    <row r="878" spans="1:19" x14ac:dyDescent="0.3">
      <c r="A878" s="61" t="s">
        <v>8906</v>
      </c>
      <c r="B878" s="61" t="s">
        <v>8907</v>
      </c>
      <c r="C878" s="53" t="s">
        <v>50</v>
      </c>
      <c r="D878" s="53" t="s">
        <v>74</v>
      </c>
      <c r="E878" s="53" t="s">
        <v>18194</v>
      </c>
      <c r="F878" s="59"/>
      <c r="G878" s="59">
        <v>98.988032982768303</v>
      </c>
      <c r="H878" s="59"/>
      <c r="I878" s="59"/>
      <c r="J878" s="59"/>
      <c r="K878" s="59"/>
      <c r="L878" s="59"/>
      <c r="M878" s="60">
        <v>0.298327561666273</v>
      </c>
      <c r="N878" s="60">
        <v>0.31553731515162198</v>
      </c>
      <c r="O878" s="60">
        <v>0.29751581321709197</v>
      </c>
      <c r="P878" s="60">
        <v>0.28772428775146602</v>
      </c>
      <c r="Q878" s="60">
        <v>0.268651500750204</v>
      </c>
      <c r="R878" s="60">
        <v>0.266838502498566</v>
      </c>
      <c r="S878" s="60">
        <v>0.228627944307567</v>
      </c>
    </row>
    <row r="879" spans="1:19" x14ac:dyDescent="0.3">
      <c r="A879" s="61" t="s">
        <v>8904</v>
      </c>
      <c r="B879" s="61" t="s">
        <v>8905</v>
      </c>
      <c r="C879" s="53" t="s">
        <v>40</v>
      </c>
      <c r="D879" s="53" t="s">
        <v>74</v>
      </c>
      <c r="E879" s="53" t="s">
        <v>18194</v>
      </c>
      <c r="F879" s="59">
        <v>98.388773305659797</v>
      </c>
      <c r="G879" s="59">
        <v>99.645826753290507</v>
      </c>
      <c r="H879" s="59">
        <v>86.102841374539295</v>
      </c>
      <c r="I879" s="59">
        <v>109.365265382674</v>
      </c>
      <c r="J879" s="59">
        <v>96.955920610984407</v>
      </c>
      <c r="K879" s="59">
        <v>100.18872052784</v>
      </c>
      <c r="L879" s="59">
        <v>109.059145743847</v>
      </c>
      <c r="M879" s="60">
        <v>0.59311481808895306</v>
      </c>
      <c r="N879" s="60">
        <v>0.62788119975371104</v>
      </c>
      <c r="O879" s="60">
        <v>0.59237015970926199</v>
      </c>
      <c r="P879" s="60">
        <v>0.56971039356868003</v>
      </c>
      <c r="Q879" s="60">
        <v>0.53474215183624796</v>
      </c>
      <c r="R879" s="60">
        <v>0.53336901845444695</v>
      </c>
      <c r="S879" s="60">
        <v>0.45549380568831799</v>
      </c>
    </row>
    <row r="880" spans="1:19" x14ac:dyDescent="0.3">
      <c r="A880" s="61" t="s">
        <v>9789</v>
      </c>
      <c r="B880" s="61" t="s">
        <v>9790</v>
      </c>
      <c r="C880" s="53" t="s">
        <v>50</v>
      </c>
      <c r="D880" s="53" t="s">
        <v>74</v>
      </c>
      <c r="E880" s="53" t="s">
        <v>18194</v>
      </c>
      <c r="F880" s="59">
        <v>105.820986580531</v>
      </c>
      <c r="G880" s="59">
        <v>105.19965439662199</v>
      </c>
      <c r="H880" s="59">
        <v>87.845770072729195</v>
      </c>
      <c r="I880" s="59">
        <v>96.4138392797813</v>
      </c>
      <c r="J880" s="59">
        <v>96.588448703633205</v>
      </c>
      <c r="K880" s="59">
        <v>99.921986160604405</v>
      </c>
      <c r="L880" s="59">
        <v>110.558317560665</v>
      </c>
      <c r="M880" s="60">
        <v>0.46949893951641802</v>
      </c>
      <c r="N880" s="60">
        <v>0.49704602462130398</v>
      </c>
      <c r="O880" s="60">
        <v>0.47136149308914199</v>
      </c>
      <c r="P880" s="60">
        <v>0.45074359827396898</v>
      </c>
      <c r="Q880" s="60">
        <v>0.42434595879897502</v>
      </c>
      <c r="R880" s="60">
        <v>0.43071474496534401</v>
      </c>
      <c r="S880" s="60">
        <v>0.37691421546476001</v>
      </c>
    </row>
    <row r="881" spans="1:19" x14ac:dyDescent="0.3">
      <c r="A881" s="61" t="s">
        <v>11197</v>
      </c>
      <c r="B881" s="61" t="s">
        <v>11198</v>
      </c>
      <c r="C881" s="53" t="s">
        <v>40</v>
      </c>
      <c r="D881" s="53" t="s">
        <v>74</v>
      </c>
      <c r="E881" s="53" t="s">
        <v>18194</v>
      </c>
      <c r="F881" s="59">
        <v>99.723473690233703</v>
      </c>
      <c r="G881" s="59">
        <v>93.221666529293003</v>
      </c>
      <c r="H881" s="59">
        <v>80.513600635023906</v>
      </c>
      <c r="I881" s="59">
        <v>96.382455812864507</v>
      </c>
      <c r="J881" s="59">
        <v>91.295011029878793</v>
      </c>
      <c r="K881" s="59">
        <v>93.773463967128095</v>
      </c>
      <c r="L881" s="59">
        <v>113.476241785149</v>
      </c>
      <c r="M881" s="60">
        <v>0.44033684626390701</v>
      </c>
      <c r="N881" s="60">
        <v>0.46909667297205299</v>
      </c>
      <c r="O881" s="60">
        <v>0.437822602543262</v>
      </c>
      <c r="P881" s="60">
        <v>0.42225620476355302</v>
      </c>
      <c r="Q881" s="60">
        <v>0.39499201269388901</v>
      </c>
      <c r="R881" s="60">
        <v>0.39564531768942401</v>
      </c>
      <c r="S881" s="60">
        <v>0.33382440804372798</v>
      </c>
    </row>
    <row r="882" spans="1:19" x14ac:dyDescent="0.3">
      <c r="A882" s="61" t="s">
        <v>11199</v>
      </c>
      <c r="B882" s="61" t="s">
        <v>11200</v>
      </c>
      <c r="C882" s="53" t="s">
        <v>40</v>
      </c>
      <c r="D882" s="53" t="s">
        <v>74</v>
      </c>
      <c r="E882" s="53" t="s">
        <v>18194</v>
      </c>
      <c r="F882" s="59">
        <v>99.723473690233703</v>
      </c>
      <c r="G882" s="59">
        <v>93.221666529293003</v>
      </c>
      <c r="H882" s="59">
        <v>80.513600635023906</v>
      </c>
      <c r="I882" s="59">
        <v>96.382455812864507</v>
      </c>
      <c r="J882" s="59">
        <v>91.295011029878793</v>
      </c>
      <c r="K882" s="59">
        <v>93.773463967128095</v>
      </c>
      <c r="L882" s="59">
        <v>113.476241785149</v>
      </c>
      <c r="M882" s="60">
        <v>0.44033684626390701</v>
      </c>
      <c r="N882" s="60">
        <v>0.46909667297205299</v>
      </c>
      <c r="O882" s="60">
        <v>0.437822602543262</v>
      </c>
      <c r="P882" s="60">
        <v>0.42225620476355302</v>
      </c>
      <c r="Q882" s="60">
        <v>0.39499201269388901</v>
      </c>
      <c r="R882" s="60">
        <v>0.39564531768942401</v>
      </c>
      <c r="S882" s="60">
        <v>0.33382440804372798</v>
      </c>
    </row>
    <row r="883" spans="1:19" x14ac:dyDescent="0.3">
      <c r="A883" s="61" t="s">
        <v>11201</v>
      </c>
      <c r="B883" s="61" t="s">
        <v>11202</v>
      </c>
      <c r="C883" s="53" t="s">
        <v>40</v>
      </c>
      <c r="D883" s="53" t="s">
        <v>74</v>
      </c>
      <c r="E883" s="53" t="s">
        <v>18194</v>
      </c>
      <c r="F883" s="59">
        <v>99.723473690233703</v>
      </c>
      <c r="G883" s="59">
        <v>93.221666529293003</v>
      </c>
      <c r="H883" s="59">
        <v>80.513600635023906</v>
      </c>
      <c r="I883" s="59">
        <v>96.382455812864507</v>
      </c>
      <c r="J883" s="59">
        <v>91.295011029878793</v>
      </c>
      <c r="K883" s="59">
        <v>93.773463967128095</v>
      </c>
      <c r="L883" s="59">
        <v>113.476241785149</v>
      </c>
      <c r="M883" s="60">
        <v>0.44033684626390701</v>
      </c>
      <c r="N883" s="60">
        <v>0.46909667297205299</v>
      </c>
      <c r="O883" s="60">
        <v>0.437822602543262</v>
      </c>
      <c r="P883" s="60">
        <v>0.42225620476355302</v>
      </c>
      <c r="Q883" s="60">
        <v>0.39499201269388901</v>
      </c>
      <c r="R883" s="60">
        <v>0.39564531768942401</v>
      </c>
      <c r="S883" s="60">
        <v>0.33382440804372798</v>
      </c>
    </row>
    <row r="884" spans="1:19" x14ac:dyDescent="0.3">
      <c r="A884" s="61" t="s">
        <v>11193</v>
      </c>
      <c r="B884" s="61" t="s">
        <v>11194</v>
      </c>
      <c r="C884" s="53" t="s">
        <v>50</v>
      </c>
      <c r="D884" s="53" t="s">
        <v>74</v>
      </c>
      <c r="E884" s="53" t="s">
        <v>18194</v>
      </c>
      <c r="F884" s="59">
        <v>99.723473690233703</v>
      </c>
      <c r="G884" s="59">
        <v>93.221666529293003</v>
      </c>
      <c r="H884" s="59">
        <v>80.513600635023906</v>
      </c>
      <c r="I884" s="59">
        <v>96.382455812864507</v>
      </c>
      <c r="J884" s="59">
        <v>91.295011029878793</v>
      </c>
      <c r="K884" s="59">
        <v>93.773463967128095</v>
      </c>
      <c r="L884" s="59">
        <v>113.476241785149</v>
      </c>
      <c r="M884" s="60">
        <v>0.44033684626390701</v>
      </c>
      <c r="N884" s="60">
        <v>0.46909667297205299</v>
      </c>
      <c r="O884" s="60">
        <v>0.437822602543262</v>
      </c>
      <c r="P884" s="60">
        <v>0.42225620476355302</v>
      </c>
      <c r="Q884" s="60">
        <v>0.39499201269388901</v>
      </c>
      <c r="R884" s="60">
        <v>0.39564531768942401</v>
      </c>
      <c r="S884" s="60">
        <v>0.33382440804372798</v>
      </c>
    </row>
    <row r="885" spans="1:19" x14ac:dyDescent="0.3">
      <c r="A885" s="61" t="s">
        <v>11195</v>
      </c>
      <c r="B885" s="61" t="s">
        <v>11196</v>
      </c>
      <c r="C885" s="53" t="s">
        <v>50</v>
      </c>
      <c r="D885" s="53" t="s">
        <v>74</v>
      </c>
      <c r="E885" s="53" t="s">
        <v>18194</v>
      </c>
      <c r="F885" s="59">
        <v>99.723473690233703</v>
      </c>
      <c r="G885" s="59">
        <v>93.221666529293003</v>
      </c>
      <c r="H885" s="59">
        <v>80.513600635023906</v>
      </c>
      <c r="I885" s="59">
        <v>96.382455812864507</v>
      </c>
      <c r="J885" s="59">
        <v>91.295011029878793</v>
      </c>
      <c r="K885" s="59">
        <v>93.773463967128095</v>
      </c>
      <c r="L885" s="59">
        <v>113.476241785149</v>
      </c>
      <c r="M885" s="60">
        <v>0.44033684626390701</v>
      </c>
      <c r="N885" s="60">
        <v>0.46909667297205299</v>
      </c>
      <c r="O885" s="60">
        <v>0.437822602543262</v>
      </c>
      <c r="P885" s="60">
        <v>0.42225620476355302</v>
      </c>
      <c r="Q885" s="60">
        <v>0.39499201269388901</v>
      </c>
      <c r="R885" s="60">
        <v>0.39564531768942401</v>
      </c>
      <c r="S885" s="60">
        <v>0.33382440804372798</v>
      </c>
    </row>
    <row r="886" spans="1:19" x14ac:dyDescent="0.3">
      <c r="A886" s="61" t="s">
        <v>11185</v>
      </c>
      <c r="B886" s="61" t="s">
        <v>11186</v>
      </c>
      <c r="C886" s="53" t="s">
        <v>50</v>
      </c>
      <c r="D886" s="53" t="s">
        <v>74</v>
      </c>
      <c r="E886" s="53" t="s">
        <v>18194</v>
      </c>
      <c r="F886" s="59">
        <v>99.723473690233703</v>
      </c>
      <c r="G886" s="59">
        <v>93.221666529293003</v>
      </c>
      <c r="H886" s="59">
        <v>80.513600635023906</v>
      </c>
      <c r="I886" s="59">
        <v>96.382455812864507</v>
      </c>
      <c r="J886" s="59">
        <v>91.295011029878793</v>
      </c>
      <c r="K886" s="59">
        <v>93.773463967128095</v>
      </c>
      <c r="L886" s="59">
        <v>113.476241785149</v>
      </c>
      <c r="M886" s="60">
        <v>0.44033684626390701</v>
      </c>
      <c r="N886" s="60">
        <v>0.46909667297205299</v>
      </c>
      <c r="O886" s="60">
        <v>0.437822602543262</v>
      </c>
      <c r="P886" s="60">
        <v>0.42225620476355302</v>
      </c>
      <c r="Q886" s="60">
        <v>0.39499201269388901</v>
      </c>
      <c r="R886" s="60">
        <v>0.39564531768942401</v>
      </c>
      <c r="S886" s="60">
        <v>0.33382440804372798</v>
      </c>
    </row>
    <row r="887" spans="1:19" x14ac:dyDescent="0.3">
      <c r="A887" s="61" t="s">
        <v>11189</v>
      </c>
      <c r="B887" s="61" t="s">
        <v>11190</v>
      </c>
      <c r="C887" s="53" t="s">
        <v>40</v>
      </c>
      <c r="D887" s="53" t="s">
        <v>74</v>
      </c>
      <c r="E887" s="53" t="s">
        <v>18194</v>
      </c>
      <c r="F887" s="59">
        <v>99.723473690233703</v>
      </c>
      <c r="G887" s="59">
        <v>93.221666529293003</v>
      </c>
      <c r="H887" s="59">
        <v>80.513600635023906</v>
      </c>
      <c r="I887" s="59">
        <v>96.382455812864507</v>
      </c>
      <c r="J887" s="59">
        <v>91.295011029878793</v>
      </c>
      <c r="K887" s="59">
        <v>93.773463967128095</v>
      </c>
      <c r="L887" s="59">
        <v>113.476241785149</v>
      </c>
      <c r="M887" s="60">
        <v>0.44033684626390701</v>
      </c>
      <c r="N887" s="60">
        <v>0.46909667297205299</v>
      </c>
      <c r="O887" s="60">
        <v>0.437822602543262</v>
      </c>
      <c r="P887" s="60">
        <v>0.42225620476355302</v>
      </c>
      <c r="Q887" s="60">
        <v>0.39499201269388901</v>
      </c>
      <c r="R887" s="60">
        <v>0.39564531768942401</v>
      </c>
      <c r="S887" s="60">
        <v>0.33382440804372798</v>
      </c>
    </row>
    <row r="888" spans="1:19" x14ac:dyDescent="0.3">
      <c r="A888" s="61" t="s">
        <v>11191</v>
      </c>
      <c r="B888" s="61" t="s">
        <v>11192</v>
      </c>
      <c r="C888" s="53" t="s">
        <v>50</v>
      </c>
      <c r="D888" s="53" t="s">
        <v>74</v>
      </c>
      <c r="E888" s="53" t="s">
        <v>18194</v>
      </c>
      <c r="F888" s="59">
        <v>99.723473690233703</v>
      </c>
      <c r="G888" s="59">
        <v>93.221666529293003</v>
      </c>
      <c r="H888" s="59">
        <v>80.513600635023906</v>
      </c>
      <c r="I888" s="59">
        <v>96.382455812864507</v>
      </c>
      <c r="J888" s="59">
        <v>91.295011029878793</v>
      </c>
      <c r="K888" s="59">
        <v>93.773463967128095</v>
      </c>
      <c r="L888" s="59">
        <v>113.476241785149</v>
      </c>
      <c r="M888" s="60">
        <v>0.44033684626390701</v>
      </c>
      <c r="N888" s="60">
        <v>0.46909667297205299</v>
      </c>
      <c r="O888" s="60">
        <v>0.437822602543262</v>
      </c>
      <c r="P888" s="60">
        <v>0.42225620476355302</v>
      </c>
      <c r="Q888" s="60">
        <v>0.39499201269388901</v>
      </c>
      <c r="R888" s="60">
        <v>0.39564531768942401</v>
      </c>
      <c r="S888" s="60">
        <v>0.33382440804372798</v>
      </c>
    </row>
    <row r="889" spans="1:19" x14ac:dyDescent="0.3">
      <c r="A889" s="61" t="s">
        <v>11183</v>
      </c>
      <c r="B889" s="61" t="s">
        <v>11184</v>
      </c>
      <c r="C889" s="53" t="s">
        <v>50</v>
      </c>
      <c r="D889" s="53" t="s">
        <v>74</v>
      </c>
      <c r="E889" s="53" t="s">
        <v>18194</v>
      </c>
      <c r="F889" s="59">
        <v>99.723473690233703</v>
      </c>
      <c r="G889" s="59">
        <v>93.221666529293003</v>
      </c>
      <c r="H889" s="59">
        <v>80.513600635023906</v>
      </c>
      <c r="I889" s="59">
        <v>96.382455812864507</v>
      </c>
      <c r="J889" s="59">
        <v>91.295011029878793</v>
      </c>
      <c r="K889" s="59">
        <v>93.773463967128095</v>
      </c>
      <c r="L889" s="59">
        <v>113.476241785149</v>
      </c>
      <c r="M889" s="60">
        <v>0.44033684626390701</v>
      </c>
      <c r="N889" s="60">
        <v>0.46909667297205299</v>
      </c>
      <c r="O889" s="60">
        <v>0.437822602543262</v>
      </c>
      <c r="P889" s="60">
        <v>0.42225620476355302</v>
      </c>
      <c r="Q889" s="60">
        <v>0.39499201269388901</v>
      </c>
      <c r="R889" s="60">
        <v>0.39564531768942401</v>
      </c>
      <c r="S889" s="60">
        <v>0.33382440804372798</v>
      </c>
    </row>
    <row r="890" spans="1:19" x14ac:dyDescent="0.3">
      <c r="A890" s="61" t="s">
        <v>11187</v>
      </c>
      <c r="B890" s="61" t="s">
        <v>11188</v>
      </c>
      <c r="C890" s="53" t="s">
        <v>40</v>
      </c>
      <c r="D890" s="53" t="s">
        <v>74</v>
      </c>
      <c r="E890" s="53" t="s">
        <v>18194</v>
      </c>
      <c r="F890" s="59">
        <v>99.723473690233703</v>
      </c>
      <c r="G890" s="59">
        <v>93.221666529293003</v>
      </c>
      <c r="H890" s="59">
        <v>80.513600635023906</v>
      </c>
      <c r="I890" s="59">
        <v>96.382455812864507</v>
      </c>
      <c r="J890" s="59">
        <v>91.295011029878793</v>
      </c>
      <c r="K890" s="59">
        <v>93.773463967128095</v>
      </c>
      <c r="L890" s="59">
        <v>113.476241785149</v>
      </c>
      <c r="M890" s="60">
        <v>0.44033684626390701</v>
      </c>
      <c r="N890" s="60">
        <v>0.46909667297205299</v>
      </c>
      <c r="O890" s="60">
        <v>0.437822602543262</v>
      </c>
      <c r="P890" s="60">
        <v>0.42225620476355302</v>
      </c>
      <c r="Q890" s="60">
        <v>0.39499201269388901</v>
      </c>
      <c r="R890" s="60">
        <v>0.39564531768942401</v>
      </c>
      <c r="S890" s="60">
        <v>0.33382440804372798</v>
      </c>
    </row>
    <row r="891" spans="1:19" x14ac:dyDescent="0.3">
      <c r="A891" s="61" t="s">
        <v>11209</v>
      </c>
      <c r="B891" s="61" t="s">
        <v>11210</v>
      </c>
      <c r="C891" s="53" t="s">
        <v>50</v>
      </c>
      <c r="D891" s="53" t="s">
        <v>74</v>
      </c>
      <c r="E891" s="53" t="s">
        <v>18194</v>
      </c>
      <c r="F891" s="59">
        <v>99.295754357423803</v>
      </c>
      <c r="G891" s="59">
        <v>99.452673564097793</v>
      </c>
      <c r="H891" s="59">
        <v>88.564561266071394</v>
      </c>
      <c r="I891" s="59">
        <v>94.304223798464704</v>
      </c>
      <c r="J891" s="59">
        <v>96.513504586994202</v>
      </c>
      <c r="K891" s="59">
        <v>101.46406371395</v>
      </c>
      <c r="L891" s="59">
        <v>108.733561543299</v>
      </c>
      <c r="M891" s="60">
        <v>0.469128987233904</v>
      </c>
      <c r="N891" s="60">
        <v>0.489237929033149</v>
      </c>
      <c r="O891" s="60">
        <v>0.466632017622849</v>
      </c>
      <c r="P891" s="60">
        <v>0.45390530054489298</v>
      </c>
      <c r="Q891" s="60">
        <v>0.42844096799021802</v>
      </c>
      <c r="R891" s="60">
        <v>0.41925254301419601</v>
      </c>
      <c r="S891" s="60">
        <v>0.33785745995324801</v>
      </c>
    </row>
    <row r="892" spans="1:19" x14ac:dyDescent="0.3">
      <c r="A892" s="61" t="s">
        <v>11215</v>
      </c>
      <c r="B892" s="61" t="s">
        <v>11216</v>
      </c>
      <c r="C892" s="53" t="s">
        <v>50</v>
      </c>
      <c r="D892" s="53" t="s">
        <v>74</v>
      </c>
      <c r="E892" s="53" t="s">
        <v>18194</v>
      </c>
      <c r="F892" s="59">
        <v>99.295754357423803</v>
      </c>
      <c r="G892" s="59">
        <v>99.452673564097793</v>
      </c>
      <c r="H892" s="59">
        <v>88.564561266071394</v>
      </c>
      <c r="I892" s="59">
        <v>94.304223798464704</v>
      </c>
      <c r="J892" s="59">
        <v>96.513504586994202</v>
      </c>
      <c r="K892" s="59">
        <v>101.46406371395</v>
      </c>
      <c r="L892" s="59">
        <v>108.733561543299</v>
      </c>
      <c r="M892" s="60">
        <v>0.469128987233904</v>
      </c>
      <c r="N892" s="60">
        <v>0.489237929033149</v>
      </c>
      <c r="O892" s="60">
        <v>0.466632017622849</v>
      </c>
      <c r="P892" s="60">
        <v>0.45390530054489298</v>
      </c>
      <c r="Q892" s="60">
        <v>0.42844096799021802</v>
      </c>
      <c r="R892" s="60">
        <v>0.41925254301419601</v>
      </c>
      <c r="S892" s="60">
        <v>0.33785745995324801</v>
      </c>
    </row>
    <row r="893" spans="1:19" x14ac:dyDescent="0.3">
      <c r="A893" s="61" t="s">
        <v>11203</v>
      </c>
      <c r="B893" s="61" t="s">
        <v>11204</v>
      </c>
      <c r="C893" s="53" t="s">
        <v>40</v>
      </c>
      <c r="D893" s="53" t="s">
        <v>74</v>
      </c>
      <c r="E893" s="53" t="s">
        <v>18194</v>
      </c>
      <c r="F893" s="59">
        <v>99.295754357423803</v>
      </c>
      <c r="G893" s="59">
        <v>99.452673564097793</v>
      </c>
      <c r="H893" s="59">
        <v>88.564561266071394</v>
      </c>
      <c r="I893" s="59">
        <v>94.304223798464704</v>
      </c>
      <c r="J893" s="59">
        <v>96.513504586994202</v>
      </c>
      <c r="K893" s="59">
        <v>101.46406371395</v>
      </c>
      <c r="L893" s="59">
        <v>108.733561543299</v>
      </c>
      <c r="M893" s="60">
        <v>0.469128987233904</v>
      </c>
      <c r="N893" s="60">
        <v>0.489237929033149</v>
      </c>
      <c r="O893" s="60">
        <v>0.466632017622849</v>
      </c>
      <c r="P893" s="60">
        <v>0.45390530054489298</v>
      </c>
      <c r="Q893" s="60">
        <v>0.42844096799021802</v>
      </c>
      <c r="R893" s="60">
        <v>0.41925254301419601</v>
      </c>
      <c r="S893" s="60">
        <v>0.33785745995324801</v>
      </c>
    </row>
    <row r="894" spans="1:19" x14ac:dyDescent="0.3">
      <c r="A894" s="61" t="s">
        <v>11213</v>
      </c>
      <c r="B894" s="61" t="s">
        <v>11214</v>
      </c>
      <c r="C894" s="53" t="s">
        <v>50</v>
      </c>
      <c r="D894" s="53" t="s">
        <v>74</v>
      </c>
      <c r="E894" s="53" t="s">
        <v>18194</v>
      </c>
      <c r="F894" s="59">
        <v>99.295754357423803</v>
      </c>
      <c r="G894" s="59">
        <v>99.452673564097793</v>
      </c>
      <c r="H894" s="59">
        <v>88.564561266071394</v>
      </c>
      <c r="I894" s="59">
        <v>94.304223798464704</v>
      </c>
      <c r="J894" s="59">
        <v>96.513504586994202</v>
      </c>
      <c r="K894" s="59">
        <v>101.46406371395</v>
      </c>
      <c r="L894" s="59">
        <v>108.733561543299</v>
      </c>
      <c r="M894" s="60">
        <v>0.469128987233904</v>
      </c>
      <c r="N894" s="60">
        <v>0.489237929033149</v>
      </c>
      <c r="O894" s="60">
        <v>0.466632017622849</v>
      </c>
      <c r="P894" s="60">
        <v>0.45390530054489298</v>
      </c>
      <c r="Q894" s="60">
        <v>0.42844096799021802</v>
      </c>
      <c r="R894" s="60">
        <v>0.41925254301419601</v>
      </c>
      <c r="S894" s="60">
        <v>0.33785745995324801</v>
      </c>
    </row>
    <row r="895" spans="1:19" x14ac:dyDescent="0.3">
      <c r="A895" s="61" t="s">
        <v>11205</v>
      </c>
      <c r="B895" s="61" t="s">
        <v>11206</v>
      </c>
      <c r="C895" s="53" t="s">
        <v>40</v>
      </c>
      <c r="D895" s="53" t="s">
        <v>74</v>
      </c>
      <c r="E895" s="53" t="s">
        <v>18194</v>
      </c>
      <c r="F895" s="59">
        <v>99.295754357423803</v>
      </c>
      <c r="G895" s="59">
        <v>99.452673564097793</v>
      </c>
      <c r="H895" s="59">
        <v>88.564561266071394</v>
      </c>
      <c r="I895" s="59">
        <v>94.304223798464704</v>
      </c>
      <c r="J895" s="59">
        <v>96.513504586994202</v>
      </c>
      <c r="K895" s="59">
        <v>101.46406371395</v>
      </c>
      <c r="L895" s="59">
        <v>108.733561543299</v>
      </c>
      <c r="M895" s="60">
        <v>0.469128987233904</v>
      </c>
      <c r="N895" s="60">
        <v>0.489237929033149</v>
      </c>
      <c r="O895" s="60">
        <v>0.466632017622849</v>
      </c>
      <c r="P895" s="60">
        <v>0.45390530054489298</v>
      </c>
      <c r="Q895" s="60">
        <v>0.42844096799021802</v>
      </c>
      <c r="R895" s="60">
        <v>0.41925254301419601</v>
      </c>
      <c r="S895" s="60">
        <v>0.33785745995324801</v>
      </c>
    </row>
    <row r="896" spans="1:19" x14ac:dyDescent="0.3">
      <c r="A896" s="61" t="s">
        <v>11211</v>
      </c>
      <c r="B896" s="61" t="s">
        <v>11212</v>
      </c>
      <c r="C896" s="53" t="s">
        <v>50</v>
      </c>
      <c r="D896" s="53" t="s">
        <v>74</v>
      </c>
      <c r="E896" s="53" t="s">
        <v>18194</v>
      </c>
      <c r="F896" s="59">
        <v>99.295754357423803</v>
      </c>
      <c r="G896" s="59">
        <v>99.452673564097793</v>
      </c>
      <c r="H896" s="59">
        <v>88.564561266071394</v>
      </c>
      <c r="I896" s="59">
        <v>94.304223798464704</v>
      </c>
      <c r="J896" s="59">
        <v>96.513504586994202</v>
      </c>
      <c r="K896" s="59">
        <v>101.46406371395</v>
      </c>
      <c r="L896" s="59">
        <v>108.733561543299</v>
      </c>
      <c r="M896" s="60">
        <v>0.469128987233904</v>
      </c>
      <c r="N896" s="60">
        <v>0.489237929033149</v>
      </c>
      <c r="O896" s="60">
        <v>0.466632017622849</v>
      </c>
      <c r="P896" s="60">
        <v>0.45390530054489298</v>
      </c>
      <c r="Q896" s="60">
        <v>0.42844096799021802</v>
      </c>
      <c r="R896" s="60">
        <v>0.41925254301419601</v>
      </c>
      <c r="S896" s="60">
        <v>0.33785745995324801</v>
      </c>
    </row>
    <row r="897" spans="1:19" x14ac:dyDescent="0.3">
      <c r="A897" s="61" t="s">
        <v>11217</v>
      </c>
      <c r="B897" s="61" t="s">
        <v>11218</v>
      </c>
      <c r="C897" s="53" t="s">
        <v>50</v>
      </c>
      <c r="D897" s="53" t="s">
        <v>74</v>
      </c>
      <c r="E897" s="53" t="s">
        <v>18194</v>
      </c>
      <c r="F897" s="59">
        <v>99.295754357423803</v>
      </c>
      <c r="G897" s="59">
        <v>99.452673564097793</v>
      </c>
      <c r="H897" s="59">
        <v>88.564561266071394</v>
      </c>
      <c r="I897" s="59">
        <v>94.304223798464704</v>
      </c>
      <c r="J897" s="59">
        <v>96.513504586994202</v>
      </c>
      <c r="K897" s="59">
        <v>101.46406371395</v>
      </c>
      <c r="L897" s="59">
        <v>108.733561543299</v>
      </c>
      <c r="M897" s="60">
        <v>0.469128987233904</v>
      </c>
      <c r="N897" s="60">
        <v>0.489237929033149</v>
      </c>
      <c r="O897" s="60">
        <v>0.466632017622849</v>
      </c>
      <c r="P897" s="60">
        <v>0.45390530054489298</v>
      </c>
      <c r="Q897" s="60">
        <v>0.42844096799021802</v>
      </c>
      <c r="R897" s="60">
        <v>0.41925254301419601</v>
      </c>
      <c r="S897" s="60">
        <v>0.33785745995324801</v>
      </c>
    </row>
    <row r="898" spans="1:19" x14ac:dyDescent="0.3">
      <c r="A898" s="61" t="s">
        <v>2259</v>
      </c>
      <c r="B898" s="61" t="s">
        <v>2260</v>
      </c>
      <c r="C898" s="53" t="s">
        <v>50</v>
      </c>
      <c r="D898" s="53" t="s">
        <v>74</v>
      </c>
      <c r="E898" s="53" t="s">
        <v>18193</v>
      </c>
      <c r="F898" s="59">
        <v>97.600584973895494</v>
      </c>
      <c r="G898" s="59">
        <v>102.402323419524</v>
      </c>
      <c r="H898" s="59">
        <v>77.499397952440006</v>
      </c>
      <c r="I898" s="59">
        <v>91.5704832997924</v>
      </c>
      <c r="J898" s="59">
        <v>94.537691109291401</v>
      </c>
      <c r="K898" s="59">
        <v>98.433019503623797</v>
      </c>
      <c r="L898" s="59">
        <v>108.733561543299</v>
      </c>
      <c r="M898" s="60">
        <v>0.67442569741482805</v>
      </c>
      <c r="N898" s="60">
        <v>0.66335000062929494</v>
      </c>
      <c r="O898" s="60">
        <v>0.65953984993993997</v>
      </c>
      <c r="P898" s="60">
        <v>0.64625269352216197</v>
      </c>
      <c r="Q898" s="60">
        <v>0.60563913403757397</v>
      </c>
      <c r="R898" s="60">
        <v>0.564503670845521</v>
      </c>
      <c r="S898" s="60">
        <v>0.33785745995324801</v>
      </c>
    </row>
    <row r="899" spans="1:19" x14ac:dyDescent="0.3">
      <c r="A899" s="61" t="s">
        <v>2259</v>
      </c>
      <c r="B899" s="61" t="s">
        <v>2260</v>
      </c>
      <c r="C899" s="53" t="s">
        <v>50</v>
      </c>
      <c r="D899" s="53" t="s">
        <v>74</v>
      </c>
      <c r="E899" s="53" t="s">
        <v>18193</v>
      </c>
      <c r="F899" s="59">
        <v>97.600584973895494</v>
      </c>
      <c r="G899" s="59">
        <v>102.402323419524</v>
      </c>
      <c r="H899" s="59">
        <v>77.499397952440006</v>
      </c>
      <c r="I899" s="59">
        <v>91.5704832997924</v>
      </c>
      <c r="J899" s="59">
        <v>94.537691109291401</v>
      </c>
      <c r="K899" s="59">
        <v>98.433019503623797</v>
      </c>
      <c r="L899" s="59">
        <v>108.733561543299</v>
      </c>
      <c r="M899" s="60">
        <v>0.67442569741482805</v>
      </c>
      <c r="N899" s="60">
        <v>0.66335000062929494</v>
      </c>
      <c r="O899" s="60">
        <v>0.65953984993993997</v>
      </c>
      <c r="P899" s="60">
        <v>0.64625269352216197</v>
      </c>
      <c r="Q899" s="60">
        <v>0.60563913403757397</v>
      </c>
      <c r="R899" s="60">
        <v>0.564503670845521</v>
      </c>
      <c r="S899" s="60">
        <v>0.33785745995324801</v>
      </c>
    </row>
    <row r="900" spans="1:19" x14ac:dyDescent="0.3">
      <c r="A900" s="61" t="s">
        <v>11207</v>
      </c>
      <c r="B900" s="61" t="s">
        <v>11208</v>
      </c>
      <c r="C900" s="53" t="s">
        <v>40</v>
      </c>
      <c r="D900" s="53" t="s">
        <v>74</v>
      </c>
      <c r="E900" s="53" t="s">
        <v>18194</v>
      </c>
      <c r="F900" s="59">
        <v>99.295754357423803</v>
      </c>
      <c r="G900" s="59">
        <v>99.452673564097793</v>
      </c>
      <c r="H900" s="59">
        <v>88.564561266071394</v>
      </c>
      <c r="I900" s="59">
        <v>94.304223798464704</v>
      </c>
      <c r="J900" s="59">
        <v>96.513504586994202</v>
      </c>
      <c r="K900" s="59">
        <v>101.46406371395</v>
      </c>
      <c r="L900" s="59">
        <v>108.733561543299</v>
      </c>
      <c r="M900" s="60">
        <v>0.469128987233904</v>
      </c>
      <c r="N900" s="60">
        <v>0.489237929033149</v>
      </c>
      <c r="O900" s="60">
        <v>0.466632017622849</v>
      </c>
      <c r="P900" s="60">
        <v>0.45390530054489298</v>
      </c>
      <c r="Q900" s="60">
        <v>0.42844096799021802</v>
      </c>
      <c r="R900" s="60">
        <v>0.41925254301419601</v>
      </c>
      <c r="S900" s="60">
        <v>0.33785745995324801</v>
      </c>
    </row>
    <row r="901" spans="1:19" x14ac:dyDescent="0.3">
      <c r="A901" s="61" t="s">
        <v>1695</v>
      </c>
      <c r="B901" s="61" t="s">
        <v>1696</v>
      </c>
      <c r="C901" s="53" t="s">
        <v>50</v>
      </c>
      <c r="D901" s="53" t="s">
        <v>74</v>
      </c>
      <c r="E901" s="53" t="s">
        <v>18193</v>
      </c>
      <c r="F901" s="59">
        <v>107.859469655726</v>
      </c>
      <c r="G901" s="59">
        <v>86.879240629860206</v>
      </c>
      <c r="H901" s="59">
        <v>97.075349311074802</v>
      </c>
      <c r="I901" s="59">
        <v>97.447874245145599</v>
      </c>
      <c r="J901" s="59">
        <v>89.204905301017703</v>
      </c>
      <c r="K901" s="59">
        <v>98.528711765031403</v>
      </c>
      <c r="L901" s="59">
        <v>111.18908811717699</v>
      </c>
      <c r="M901" s="60">
        <v>0.46931401012559798</v>
      </c>
      <c r="N901" s="60">
        <v>0.53355006874477495</v>
      </c>
      <c r="O901" s="60">
        <v>0.47590959689301099</v>
      </c>
      <c r="P901" s="60">
        <v>0.42420867367175003</v>
      </c>
      <c r="Q901" s="60">
        <v>0.36613244495016101</v>
      </c>
      <c r="R901" s="60">
        <v>0.38341852896834899</v>
      </c>
      <c r="S901" s="60">
        <v>0.26807612085517302</v>
      </c>
    </row>
    <row r="902" spans="1:19" x14ac:dyDescent="0.3">
      <c r="A902" s="61" t="s">
        <v>1687</v>
      </c>
      <c r="B902" s="61" t="s">
        <v>1688</v>
      </c>
      <c r="C902" s="53" t="s">
        <v>50</v>
      </c>
      <c r="D902" s="53" t="s">
        <v>74</v>
      </c>
      <c r="E902" s="53" t="s">
        <v>18193</v>
      </c>
      <c r="F902" s="59">
        <v>102.828666235417</v>
      </c>
      <c r="G902" s="59">
        <v>115.76611544579301</v>
      </c>
      <c r="H902" s="59">
        <v>96.5768250296221</v>
      </c>
      <c r="I902" s="59">
        <v>123.703348209026</v>
      </c>
      <c r="J902" s="59">
        <v>117.420994826278</v>
      </c>
      <c r="K902" s="59">
        <v>97.784002263171502</v>
      </c>
      <c r="L902" s="59">
        <v>95.870613779267998</v>
      </c>
      <c r="M902" s="60">
        <v>0.66303850081974003</v>
      </c>
      <c r="N902" s="60">
        <v>0.70266355397852198</v>
      </c>
      <c r="O902" s="60">
        <v>0.66731207232197398</v>
      </c>
      <c r="P902" s="60">
        <v>0.63621691860499097</v>
      </c>
      <c r="Q902" s="60">
        <v>0.60145692242537496</v>
      </c>
      <c r="R902" s="60">
        <v>0.61182969414033495</v>
      </c>
      <c r="S902" s="60">
        <v>0.54563193445243996</v>
      </c>
    </row>
    <row r="903" spans="1:19" x14ac:dyDescent="0.3">
      <c r="A903" s="61" t="s">
        <v>8938</v>
      </c>
      <c r="B903" s="61" t="s">
        <v>8939</v>
      </c>
      <c r="C903" s="53" t="s">
        <v>40</v>
      </c>
      <c r="D903" s="53" t="s">
        <v>74</v>
      </c>
      <c r="E903" s="53" t="s">
        <v>18194</v>
      </c>
      <c r="F903" s="59">
        <v>100.459021827269</v>
      </c>
      <c r="G903" s="59">
        <v>109.36761217818</v>
      </c>
      <c r="H903" s="59">
        <v>97.077335026589907</v>
      </c>
      <c r="I903" s="59">
        <v>112.36292098482799</v>
      </c>
      <c r="J903" s="59">
        <v>107.129962820945</v>
      </c>
      <c r="K903" s="59">
        <v>94.942857685857604</v>
      </c>
      <c r="L903" s="59">
        <v>96.459779429796498</v>
      </c>
      <c r="M903" s="60">
        <v>0.51976396801535596</v>
      </c>
      <c r="N903" s="60">
        <v>0.54204726991433705</v>
      </c>
      <c r="O903" s="60">
        <v>0.52173309388301603</v>
      </c>
      <c r="P903" s="60">
        <v>0.50393590079477302</v>
      </c>
      <c r="Q903" s="60">
        <v>0.48168368397557298</v>
      </c>
      <c r="R903" s="60">
        <v>0.48747971065588103</v>
      </c>
      <c r="S903" s="60">
        <v>0.44248493746596601</v>
      </c>
    </row>
    <row r="904" spans="1:19" x14ac:dyDescent="0.3">
      <c r="A904" s="61" t="s">
        <v>1991</v>
      </c>
      <c r="B904" s="61" t="s">
        <v>1992</v>
      </c>
      <c r="C904" s="53" t="s">
        <v>50</v>
      </c>
      <c r="D904" s="53" t="s">
        <v>74</v>
      </c>
      <c r="E904" s="53" t="s">
        <v>18193</v>
      </c>
      <c r="F904" s="59">
        <v>83.654319645932702</v>
      </c>
      <c r="G904" s="59">
        <v>86.9985241236283</v>
      </c>
      <c r="H904" s="59">
        <v>85.660575250368097</v>
      </c>
      <c r="I904" s="59">
        <v>90.524367735899702</v>
      </c>
      <c r="J904" s="59">
        <v>90.893204973575493</v>
      </c>
      <c r="K904" s="59">
        <v>96.490238990388093</v>
      </c>
      <c r="L904" s="59">
        <v>113.125013782724</v>
      </c>
      <c r="M904" s="60">
        <v>0.62614547072008198</v>
      </c>
      <c r="N904" s="60">
        <v>0.66114215771794405</v>
      </c>
      <c r="O904" s="60">
        <v>0.61855602821843403</v>
      </c>
      <c r="P904" s="60">
        <v>0.59745404415229397</v>
      </c>
      <c r="Q904" s="60">
        <v>0.56231766596563704</v>
      </c>
      <c r="R904" s="60">
        <v>0.56749874357405306</v>
      </c>
      <c r="S904" s="60">
        <v>0.483406734265454</v>
      </c>
    </row>
    <row r="905" spans="1:19" x14ac:dyDescent="0.3">
      <c r="A905" s="61" t="s">
        <v>10921</v>
      </c>
      <c r="B905" s="61" t="s">
        <v>10922</v>
      </c>
      <c r="C905" s="53" t="s">
        <v>40</v>
      </c>
      <c r="D905" s="53" t="s">
        <v>74</v>
      </c>
      <c r="E905" s="53" t="s">
        <v>18194</v>
      </c>
      <c r="F905" s="59">
        <v>82.670060516225007</v>
      </c>
      <c r="G905" s="59">
        <v>89.684554501199102</v>
      </c>
      <c r="H905" s="59">
        <v>88.828718164319199</v>
      </c>
      <c r="I905" s="59">
        <v>91.137656166848501</v>
      </c>
      <c r="J905" s="59">
        <v>91.319237145692398</v>
      </c>
      <c r="K905" s="59">
        <v>98.448315588545995</v>
      </c>
      <c r="L905" s="59">
        <v>109.056160012834</v>
      </c>
      <c r="M905" s="60">
        <v>0.50632574650212003</v>
      </c>
      <c r="N905" s="60">
        <v>0.52016702009947702</v>
      </c>
      <c r="O905" s="60">
        <v>0.48709914208157601</v>
      </c>
      <c r="P905" s="60">
        <v>0.488373446217862</v>
      </c>
      <c r="Q905" s="60">
        <v>0.46494290195542598</v>
      </c>
      <c r="R905" s="60">
        <v>0.46185572672435798</v>
      </c>
      <c r="S905" s="60">
        <v>0.39052789540339999</v>
      </c>
    </row>
    <row r="906" spans="1:19" x14ac:dyDescent="0.3">
      <c r="A906" s="61" t="s">
        <v>1989</v>
      </c>
      <c r="B906" s="61" t="s">
        <v>1990</v>
      </c>
      <c r="C906" s="53" t="s">
        <v>40</v>
      </c>
      <c r="D906" s="53" t="s">
        <v>74</v>
      </c>
      <c r="E906" s="53" t="s">
        <v>18193</v>
      </c>
      <c r="F906" s="59">
        <v>77.259611948000398</v>
      </c>
      <c r="G906" s="59">
        <v>87.903547800250905</v>
      </c>
      <c r="H906" s="59">
        <v>90.052637561570194</v>
      </c>
      <c r="I906" s="59">
        <v>89.409433803251105</v>
      </c>
      <c r="J906" s="59">
        <v>90.159906507862104</v>
      </c>
      <c r="K906" s="59">
        <v>94.816292329507704</v>
      </c>
      <c r="L906" s="59">
        <v>112.61439797145999</v>
      </c>
      <c r="M906" s="60">
        <v>0.62481464404700204</v>
      </c>
      <c r="N906" s="60">
        <v>0.66048047810135802</v>
      </c>
      <c r="O906" s="60">
        <v>0.61702188311492401</v>
      </c>
      <c r="P906" s="60">
        <v>0.59683576708540897</v>
      </c>
      <c r="Q906" s="60">
        <v>0.56186320233875298</v>
      </c>
      <c r="R906" s="60">
        <v>0.56628237252131297</v>
      </c>
      <c r="S906" s="60">
        <v>0.48277624363232102</v>
      </c>
    </row>
    <row r="907" spans="1:19" x14ac:dyDescent="0.3">
      <c r="A907" s="61" t="s">
        <v>1993</v>
      </c>
      <c r="B907" s="61" t="s">
        <v>1994</v>
      </c>
      <c r="C907" s="53" t="s">
        <v>50</v>
      </c>
      <c r="D907" s="53" t="s">
        <v>74</v>
      </c>
      <c r="E907" s="53" t="s">
        <v>18193</v>
      </c>
      <c r="F907" s="59">
        <v>78.050252598444203</v>
      </c>
      <c r="G907" s="59">
        <v>86.911205058237101</v>
      </c>
      <c r="H907" s="59">
        <v>87.575561470054197</v>
      </c>
      <c r="I907" s="59">
        <v>90.431146367219498</v>
      </c>
      <c r="J907" s="59">
        <v>89.817362742832003</v>
      </c>
      <c r="K907" s="59">
        <v>98.433701750290098</v>
      </c>
      <c r="L907" s="59">
        <v>107.61558665514799</v>
      </c>
      <c r="M907" s="60">
        <v>0.64101274760697402</v>
      </c>
      <c r="N907" s="60">
        <v>0.63948953385482499</v>
      </c>
      <c r="O907" s="60">
        <v>0.54292310171014202</v>
      </c>
      <c r="P907" s="60">
        <v>0.613331320130172</v>
      </c>
      <c r="Q907" s="60">
        <v>0.57780395190269396</v>
      </c>
      <c r="R907" s="60">
        <v>0.55651308695411295</v>
      </c>
      <c r="S907" s="60">
        <v>0.41526777569377998</v>
      </c>
    </row>
    <row r="908" spans="1:19" x14ac:dyDescent="0.3">
      <c r="A908" s="61" t="s">
        <v>10923</v>
      </c>
      <c r="B908" s="61" t="s">
        <v>10924</v>
      </c>
      <c r="C908" s="53" t="s">
        <v>40</v>
      </c>
      <c r="D908" s="53" t="s">
        <v>74</v>
      </c>
      <c r="E908" s="53" t="s">
        <v>18194</v>
      </c>
      <c r="F908" s="59">
        <v>82.670060516225007</v>
      </c>
      <c r="G908" s="59">
        <v>89.684554501199102</v>
      </c>
      <c r="H908" s="59">
        <v>88.828718164319199</v>
      </c>
      <c r="I908" s="59">
        <v>91.137656166848501</v>
      </c>
      <c r="J908" s="59">
        <v>91.319237145692398</v>
      </c>
      <c r="K908" s="59">
        <v>98.448315588545995</v>
      </c>
      <c r="L908" s="59">
        <v>109.056160012834</v>
      </c>
      <c r="M908" s="60">
        <v>0.50632574650212003</v>
      </c>
      <c r="N908" s="60">
        <v>0.52016702009947702</v>
      </c>
      <c r="O908" s="60">
        <v>0.48709914208157601</v>
      </c>
      <c r="P908" s="60">
        <v>0.488373446217862</v>
      </c>
      <c r="Q908" s="60">
        <v>0.46494290195542598</v>
      </c>
      <c r="R908" s="60">
        <v>0.46185572672435798</v>
      </c>
      <c r="S908" s="60">
        <v>0.39052789540339999</v>
      </c>
    </row>
    <row r="909" spans="1:19" x14ac:dyDescent="0.3">
      <c r="A909" s="61" t="s">
        <v>426</v>
      </c>
      <c r="B909" s="61" t="s">
        <v>427</v>
      </c>
      <c r="C909" s="53" t="s">
        <v>50</v>
      </c>
      <c r="D909" s="53" t="s">
        <v>74</v>
      </c>
      <c r="E909" s="53" t="s">
        <v>18193</v>
      </c>
      <c r="F909" s="59">
        <v>94.285776529821604</v>
      </c>
      <c r="G909" s="59">
        <v>92.060664614322505</v>
      </c>
      <c r="H909" s="59">
        <v>73.410601679346598</v>
      </c>
      <c r="I909" s="59">
        <v>87.778505277682299</v>
      </c>
      <c r="J909" s="59">
        <v>87.371200674383402</v>
      </c>
      <c r="K909" s="59">
        <v>93.0630101277157</v>
      </c>
      <c r="L909" s="59">
        <v>116.380437227779</v>
      </c>
      <c r="M909" s="60">
        <v>0.64728636716662302</v>
      </c>
      <c r="N909" s="60">
        <v>0.64166335086931703</v>
      </c>
      <c r="O909" s="60">
        <v>0.60355064160642102</v>
      </c>
      <c r="P909" s="60">
        <v>0.62042423328212803</v>
      </c>
      <c r="Q909" s="60">
        <v>0.586867315745768</v>
      </c>
      <c r="R909" s="60">
        <v>0.56541914034653795</v>
      </c>
      <c r="S909" s="60">
        <v>0.424749652873331</v>
      </c>
    </row>
    <row r="910" spans="1:19" x14ac:dyDescent="0.3">
      <c r="A910" s="61" t="s">
        <v>9353</v>
      </c>
      <c r="B910" s="61" t="s">
        <v>9354</v>
      </c>
      <c r="C910" s="53" t="s">
        <v>40</v>
      </c>
      <c r="D910" s="53" t="s">
        <v>74</v>
      </c>
      <c r="E910" s="53" t="s">
        <v>18194</v>
      </c>
      <c r="F910" s="59">
        <v>90.036246885713396</v>
      </c>
      <c r="G910" s="59">
        <v>88.826968270183997</v>
      </c>
      <c r="H910" s="59">
        <v>75.751060543418404</v>
      </c>
      <c r="I910" s="59">
        <v>88.867349953567299</v>
      </c>
      <c r="J910" s="59">
        <v>88.462051514724493</v>
      </c>
      <c r="K910" s="59">
        <v>96.431846702182597</v>
      </c>
      <c r="L910" s="59">
        <v>116.380437227779</v>
      </c>
      <c r="M910" s="60">
        <v>0.54329012614475103</v>
      </c>
      <c r="N910" s="60">
        <v>0.55811550213360595</v>
      </c>
      <c r="O910" s="60">
        <v>0.53122054409973596</v>
      </c>
      <c r="P910" s="60">
        <v>0.52553026615569798</v>
      </c>
      <c r="Q910" s="60">
        <v>0.502041760960803</v>
      </c>
      <c r="R910" s="60">
        <v>0.49929798425695399</v>
      </c>
      <c r="S910" s="60">
        <v>0.424749652873331</v>
      </c>
    </row>
    <row r="911" spans="1:19" x14ac:dyDescent="0.3">
      <c r="A911" s="61" t="s">
        <v>424</v>
      </c>
      <c r="B911" s="61" t="s">
        <v>425</v>
      </c>
      <c r="C911" s="53" t="s">
        <v>50</v>
      </c>
      <c r="D911" s="53" t="s">
        <v>74</v>
      </c>
      <c r="E911" s="53" t="s">
        <v>18193</v>
      </c>
      <c r="F911" s="59">
        <v>88.041239215171601</v>
      </c>
      <c r="G911" s="59">
        <v>94.910295046689498</v>
      </c>
      <c r="H911" s="59">
        <v>70.612747430035597</v>
      </c>
      <c r="I911" s="59">
        <v>89.146759530273599</v>
      </c>
      <c r="J911" s="59">
        <v>87.381142068522095</v>
      </c>
      <c r="K911" s="59">
        <v>95.098667918214801</v>
      </c>
      <c r="L911" s="59">
        <v>118.213201701226</v>
      </c>
      <c r="M911" s="60">
        <v>0.64490768942336896</v>
      </c>
      <c r="N911" s="60">
        <v>0.679524120927124</v>
      </c>
      <c r="O911" s="60">
        <v>0.64036320518872603</v>
      </c>
      <c r="P911" s="60">
        <v>0.61935830428832805</v>
      </c>
      <c r="Q911" s="60">
        <v>0.58599188017751402</v>
      </c>
      <c r="R911" s="60">
        <v>0.58893366853142803</v>
      </c>
      <c r="S911" s="60">
        <v>0.50559939145218902</v>
      </c>
    </row>
    <row r="912" spans="1:19" x14ac:dyDescent="0.3">
      <c r="A912" s="61" t="s">
        <v>9349</v>
      </c>
      <c r="B912" s="61" t="s">
        <v>9350</v>
      </c>
      <c r="C912" s="53" t="s">
        <v>40</v>
      </c>
      <c r="D912" s="53" t="s">
        <v>74</v>
      </c>
      <c r="E912" s="53" t="s">
        <v>18194</v>
      </c>
      <c r="F912" s="59">
        <v>90.036246885713396</v>
      </c>
      <c r="G912" s="59">
        <v>88.826968270183997</v>
      </c>
      <c r="H912" s="59">
        <v>75.751060543418404</v>
      </c>
      <c r="I912" s="59">
        <v>88.867349953567299</v>
      </c>
      <c r="J912" s="59">
        <v>88.462051514724493</v>
      </c>
      <c r="K912" s="59">
        <v>96.431846702182597</v>
      </c>
      <c r="L912" s="59">
        <v>116.380437227779</v>
      </c>
      <c r="M912" s="60">
        <v>0.54329012614475103</v>
      </c>
      <c r="N912" s="60">
        <v>0.55811550213360595</v>
      </c>
      <c r="O912" s="60">
        <v>0.53122054409973596</v>
      </c>
      <c r="P912" s="60">
        <v>0.52553026615569798</v>
      </c>
      <c r="Q912" s="60">
        <v>0.502041760960803</v>
      </c>
      <c r="R912" s="60">
        <v>0.49929798425695399</v>
      </c>
      <c r="S912" s="60">
        <v>0.424749652873331</v>
      </c>
    </row>
    <row r="913" spans="1:19" x14ac:dyDescent="0.3">
      <c r="A913" s="61" t="s">
        <v>9355</v>
      </c>
      <c r="B913" s="61" t="s">
        <v>9356</v>
      </c>
      <c r="C913" s="53" t="s">
        <v>40</v>
      </c>
      <c r="D913" s="53" t="s">
        <v>74</v>
      </c>
      <c r="E913" s="53" t="s">
        <v>18194</v>
      </c>
      <c r="F913" s="59">
        <v>90.036246885713396</v>
      </c>
      <c r="G913" s="59">
        <v>88.826968270183997</v>
      </c>
      <c r="H913" s="59">
        <v>75.751060543418404</v>
      </c>
      <c r="I913" s="59">
        <v>88.867349953567299</v>
      </c>
      <c r="J913" s="59">
        <v>88.462051514724493</v>
      </c>
      <c r="K913" s="59">
        <v>96.431846702182597</v>
      </c>
      <c r="L913" s="59">
        <v>116.380437227779</v>
      </c>
      <c r="M913" s="60">
        <v>0.54329012614475103</v>
      </c>
      <c r="N913" s="60">
        <v>0.55811550213360595</v>
      </c>
      <c r="O913" s="60">
        <v>0.53122054409973596</v>
      </c>
      <c r="P913" s="60">
        <v>0.52553026615569798</v>
      </c>
      <c r="Q913" s="60">
        <v>0.502041760960803</v>
      </c>
      <c r="R913" s="60">
        <v>0.49929798425695399</v>
      </c>
      <c r="S913" s="60">
        <v>0.424749652873331</v>
      </c>
    </row>
    <row r="914" spans="1:19" x14ac:dyDescent="0.3">
      <c r="A914" s="61" t="s">
        <v>9359</v>
      </c>
      <c r="B914" s="61" t="s">
        <v>9360</v>
      </c>
      <c r="C914" s="53" t="s">
        <v>40</v>
      </c>
      <c r="D914" s="53" t="s">
        <v>74</v>
      </c>
      <c r="E914" s="53" t="s">
        <v>18194</v>
      </c>
      <c r="F914" s="59">
        <v>90.036246885713396</v>
      </c>
      <c r="G914" s="59">
        <v>88.826968270183997</v>
      </c>
      <c r="H914" s="59">
        <v>75.751060543418404</v>
      </c>
      <c r="I914" s="59">
        <v>88.867349953567299</v>
      </c>
      <c r="J914" s="59">
        <v>88.462051514724493</v>
      </c>
      <c r="K914" s="59">
        <v>96.431846702182597</v>
      </c>
      <c r="L914" s="59">
        <v>116.380437227779</v>
      </c>
      <c r="M914" s="60">
        <v>0.54329012614475103</v>
      </c>
      <c r="N914" s="60">
        <v>0.55811550213360595</v>
      </c>
      <c r="O914" s="60">
        <v>0.53122054409973596</v>
      </c>
      <c r="P914" s="60">
        <v>0.52553026615569798</v>
      </c>
      <c r="Q914" s="60">
        <v>0.502041760960803</v>
      </c>
      <c r="R914" s="60">
        <v>0.49929798425695399</v>
      </c>
      <c r="S914" s="60">
        <v>0.424749652873331</v>
      </c>
    </row>
    <row r="915" spans="1:19" x14ac:dyDescent="0.3">
      <c r="A915" s="61" t="s">
        <v>9351</v>
      </c>
      <c r="B915" s="61" t="s">
        <v>9352</v>
      </c>
      <c r="C915" s="53" t="s">
        <v>40</v>
      </c>
      <c r="D915" s="53" t="s">
        <v>74</v>
      </c>
      <c r="E915" s="53" t="s">
        <v>18194</v>
      </c>
      <c r="F915" s="59">
        <v>90.036246885713396</v>
      </c>
      <c r="G915" s="59">
        <v>88.826968270183997</v>
      </c>
      <c r="H915" s="59">
        <v>75.751060543418404</v>
      </c>
      <c r="I915" s="59">
        <v>88.867349953567299</v>
      </c>
      <c r="J915" s="59">
        <v>88.462051514724493</v>
      </c>
      <c r="K915" s="59">
        <v>96.431846702182597</v>
      </c>
      <c r="L915" s="59">
        <v>116.380437227779</v>
      </c>
      <c r="M915" s="60">
        <v>0.54329012614475103</v>
      </c>
      <c r="N915" s="60">
        <v>0.55811550213360595</v>
      </c>
      <c r="O915" s="60">
        <v>0.53122054409973596</v>
      </c>
      <c r="P915" s="60">
        <v>0.52553026615569798</v>
      </c>
      <c r="Q915" s="60">
        <v>0.502041760960803</v>
      </c>
      <c r="R915" s="60">
        <v>0.49929798425695399</v>
      </c>
      <c r="S915" s="60">
        <v>0.424749652873331</v>
      </c>
    </row>
    <row r="916" spans="1:19" x14ac:dyDescent="0.3">
      <c r="A916" s="61" t="s">
        <v>11071</v>
      </c>
      <c r="B916" s="61" t="s">
        <v>11072</v>
      </c>
      <c r="C916" s="53" t="s">
        <v>40</v>
      </c>
      <c r="D916" s="53" t="s">
        <v>74</v>
      </c>
      <c r="E916" s="53" t="s">
        <v>18194</v>
      </c>
      <c r="F916" s="59">
        <v>81.337834297267605</v>
      </c>
      <c r="G916" s="59">
        <v>86.824247358428707</v>
      </c>
      <c r="H916" s="59">
        <v>83.427571963032094</v>
      </c>
      <c r="I916" s="59">
        <v>88.296631553777004</v>
      </c>
      <c r="J916" s="59">
        <v>88.913371504941793</v>
      </c>
      <c r="K916" s="59">
        <v>93.643665105569895</v>
      </c>
      <c r="L916" s="59">
        <v>109.12924066258</v>
      </c>
      <c r="M916" s="60">
        <v>0.49030524673704701</v>
      </c>
      <c r="N916" s="60">
        <v>0.49130143600123899</v>
      </c>
      <c r="O916" s="60">
        <v>0.43603168355427102</v>
      </c>
      <c r="P916" s="60">
        <v>0.46930032667189198</v>
      </c>
      <c r="Q916" s="60">
        <v>0.44507277541805101</v>
      </c>
      <c r="R916" s="60">
        <v>0.41726042708584199</v>
      </c>
      <c r="S916" s="60">
        <v>0.337582671764937</v>
      </c>
    </row>
    <row r="917" spans="1:19" x14ac:dyDescent="0.3">
      <c r="A917" s="61" t="s">
        <v>11073</v>
      </c>
      <c r="B917" s="61" t="s">
        <v>11074</v>
      </c>
      <c r="C917" s="53" t="s">
        <v>50</v>
      </c>
      <c r="D917" s="53" t="s">
        <v>74</v>
      </c>
      <c r="E917" s="53" t="s">
        <v>18194</v>
      </c>
      <c r="F917" s="59">
        <v>81.337834297267605</v>
      </c>
      <c r="G917" s="59">
        <v>86.824247358428707</v>
      </c>
      <c r="H917" s="59">
        <v>83.427571963032094</v>
      </c>
      <c r="I917" s="59">
        <v>88.296631553777004</v>
      </c>
      <c r="J917" s="59">
        <v>88.913371504941793</v>
      </c>
      <c r="K917" s="59">
        <v>93.643665105569895</v>
      </c>
      <c r="L917" s="59">
        <v>109.12924066258</v>
      </c>
      <c r="M917" s="60">
        <v>0.49030524673704701</v>
      </c>
      <c r="N917" s="60">
        <v>0.49130143600123899</v>
      </c>
      <c r="O917" s="60">
        <v>0.43603168355427102</v>
      </c>
      <c r="P917" s="60">
        <v>0.46930032667189198</v>
      </c>
      <c r="Q917" s="60">
        <v>0.44507277541805101</v>
      </c>
      <c r="R917" s="60">
        <v>0.41726042708584199</v>
      </c>
      <c r="S917" s="60">
        <v>0.337582671764937</v>
      </c>
    </row>
    <row r="918" spans="1:19" x14ac:dyDescent="0.3">
      <c r="A918" s="61" t="s">
        <v>8926</v>
      </c>
      <c r="B918" s="61" t="s">
        <v>8927</v>
      </c>
      <c r="C918" s="53" t="s">
        <v>40</v>
      </c>
      <c r="D918" s="53" t="s">
        <v>74</v>
      </c>
      <c r="E918" s="53" t="s">
        <v>18194</v>
      </c>
      <c r="F918" s="59">
        <v>103.208639087389</v>
      </c>
      <c r="G918" s="59">
        <v>109.232987072848</v>
      </c>
      <c r="H918" s="59">
        <v>96.066367543501997</v>
      </c>
      <c r="I918" s="59">
        <v>100.090639596513</v>
      </c>
      <c r="J918" s="59">
        <v>99.422670196732696</v>
      </c>
      <c r="K918" s="59">
        <v>95.568242819095005</v>
      </c>
      <c r="L918" s="59">
        <v>108.972168888078</v>
      </c>
      <c r="M918" s="60">
        <v>0.48240979022036901</v>
      </c>
      <c r="N918" s="60">
        <v>0.52364270507534105</v>
      </c>
      <c r="O918" s="60">
        <v>0.48709462104085499</v>
      </c>
      <c r="P918" s="60">
        <v>0.45521867701145402</v>
      </c>
      <c r="Q918" s="60">
        <v>0.41996587327482598</v>
      </c>
      <c r="R918" s="60">
        <v>0.43059459584710602</v>
      </c>
      <c r="S918" s="60">
        <v>0.36924865488560299</v>
      </c>
    </row>
    <row r="919" spans="1:19" x14ac:dyDescent="0.3">
      <c r="A919" s="61" t="s">
        <v>978</v>
      </c>
      <c r="B919" s="61" t="s">
        <v>979</v>
      </c>
      <c r="C919" s="53" t="s">
        <v>50</v>
      </c>
      <c r="D919" s="53" t="s">
        <v>74</v>
      </c>
      <c r="E919" s="53" t="s">
        <v>18193</v>
      </c>
      <c r="F919" s="59">
        <v>112.943142663602</v>
      </c>
      <c r="G919" s="59">
        <v>111.354498707122</v>
      </c>
      <c r="H919" s="59">
        <v>107.48169760455301</v>
      </c>
      <c r="I919" s="59">
        <v>99.825094232644602</v>
      </c>
      <c r="J919" s="59">
        <v>100.99899888540401</v>
      </c>
      <c r="K919" s="59">
        <v>96.219192136241006</v>
      </c>
      <c r="L919" s="59">
        <v>109.965691810645</v>
      </c>
      <c r="M919" s="60">
        <v>0.52435633332474296</v>
      </c>
      <c r="N919" s="60">
        <v>0.57692388643211201</v>
      </c>
      <c r="O919" s="60">
        <v>0.53064905422520103</v>
      </c>
      <c r="P919" s="60">
        <v>0.48868788169719102</v>
      </c>
      <c r="Q919" s="60">
        <v>0.44551914869636799</v>
      </c>
      <c r="R919" s="60">
        <v>0.45986848745852099</v>
      </c>
      <c r="S919" s="60">
        <v>0.38375380009635801</v>
      </c>
    </row>
    <row r="920" spans="1:19" x14ac:dyDescent="0.3">
      <c r="A920" s="61" t="s">
        <v>9002</v>
      </c>
      <c r="B920" s="61" t="s">
        <v>9003</v>
      </c>
      <c r="C920" s="53" t="s">
        <v>40</v>
      </c>
      <c r="D920" s="53" t="s">
        <v>74</v>
      </c>
      <c r="E920" s="53" t="s">
        <v>18194</v>
      </c>
      <c r="F920" s="59">
        <v>108.66485698865201</v>
      </c>
      <c r="G920" s="59">
        <v>113.73547082990601</v>
      </c>
      <c r="H920" s="59">
        <v>102.55595060917599</v>
      </c>
      <c r="I920" s="59">
        <v>104.93161890884301</v>
      </c>
      <c r="J920" s="59">
        <v>103.556852034409</v>
      </c>
      <c r="K920" s="59">
        <v>100.31404178732799</v>
      </c>
      <c r="L920" s="59"/>
      <c r="M920" s="60">
        <v>0.37410113817479301</v>
      </c>
      <c r="N920" s="60">
        <v>0.40876732001440602</v>
      </c>
      <c r="O920" s="60">
        <v>0.37767428779026202</v>
      </c>
      <c r="P920" s="60">
        <v>0.351164631918506</v>
      </c>
      <c r="Q920" s="60">
        <v>0.32114868047817302</v>
      </c>
      <c r="R920" s="60">
        <v>0.32972649088796602</v>
      </c>
      <c r="S920" s="60">
        <v>0.27649717752634001</v>
      </c>
    </row>
    <row r="921" spans="1:19" x14ac:dyDescent="0.3">
      <c r="A921" s="61" t="s">
        <v>15632</v>
      </c>
      <c r="B921" s="61" t="s">
        <v>15633</v>
      </c>
      <c r="C921" s="53" t="s">
        <v>50</v>
      </c>
      <c r="D921" s="53" t="s">
        <v>74</v>
      </c>
      <c r="E921" s="53" t="s">
        <v>18194</v>
      </c>
      <c r="F921" s="59">
        <v>89.520877641613595</v>
      </c>
      <c r="G921" s="59">
        <v>88.301214198505605</v>
      </c>
      <c r="H921" s="59">
        <v>84.029187029402294</v>
      </c>
      <c r="I921" s="59"/>
      <c r="J921" s="59"/>
      <c r="K921" s="59"/>
      <c r="L921" s="59"/>
      <c r="M921" s="60">
        <v>0.32875869022352899</v>
      </c>
      <c r="N921" s="60">
        <v>0.36313009150741699</v>
      </c>
      <c r="O921" s="60">
        <v>0.32443165820740799</v>
      </c>
      <c r="P921" s="60">
        <v>0.29937660680149802</v>
      </c>
      <c r="Q921" s="60">
        <v>0.26062067486288998</v>
      </c>
      <c r="R921" s="60">
        <v>0.26681089231168797</v>
      </c>
      <c r="S921" s="60">
        <v>0.166128151517728</v>
      </c>
    </row>
    <row r="922" spans="1:19" x14ac:dyDescent="0.3">
      <c r="A922" s="61" t="s">
        <v>8476</v>
      </c>
      <c r="B922" s="61" t="s">
        <v>8477</v>
      </c>
      <c r="C922" s="53" t="s">
        <v>50</v>
      </c>
      <c r="D922" s="53" t="s">
        <v>74</v>
      </c>
      <c r="E922" s="53" t="s">
        <v>18194</v>
      </c>
      <c r="F922" s="59">
        <v>84.620991991346202</v>
      </c>
      <c r="G922" s="59">
        <v>85.390512982631407</v>
      </c>
      <c r="H922" s="59">
        <v>85.257115680836407</v>
      </c>
      <c r="I922" s="59"/>
      <c r="J922" s="59"/>
      <c r="K922" s="59"/>
      <c r="L922" s="59"/>
      <c r="M922" s="60">
        <v>0.33253130412589299</v>
      </c>
      <c r="N922" s="60">
        <v>0.36257327328204603</v>
      </c>
      <c r="O922" s="60">
        <v>0.32444636140043598</v>
      </c>
      <c r="P922" s="60">
        <v>0.299018089476148</v>
      </c>
      <c r="Q922" s="60">
        <v>0.26016736542205199</v>
      </c>
      <c r="R922" s="60">
        <v>0.26674185338275003</v>
      </c>
      <c r="S922" s="60">
        <v>0.16539771582733301</v>
      </c>
    </row>
    <row r="923" spans="1:19" x14ac:dyDescent="0.3">
      <c r="A923" s="61" t="s">
        <v>11533</v>
      </c>
      <c r="B923" s="61" t="s">
        <v>11534</v>
      </c>
      <c r="C923" s="53" t="s">
        <v>40</v>
      </c>
      <c r="D923" s="53" t="s">
        <v>74</v>
      </c>
      <c r="E923" s="53" t="s">
        <v>18194</v>
      </c>
      <c r="F923" s="59">
        <v>78.863941767435193</v>
      </c>
      <c r="G923" s="59">
        <v>89.330022012973998</v>
      </c>
      <c r="H923" s="59">
        <v>89.461688624252901</v>
      </c>
      <c r="I923" s="59">
        <v>87.174093557266602</v>
      </c>
      <c r="J923" s="59">
        <v>89.067897446844697</v>
      </c>
      <c r="K923" s="59">
        <v>94.028245831423504</v>
      </c>
      <c r="L923" s="59"/>
      <c r="M923" s="60">
        <v>0.42351193114797397</v>
      </c>
      <c r="N923" s="60">
        <v>0.43222247344520398</v>
      </c>
      <c r="O923" s="60">
        <v>0.40116421202288599</v>
      </c>
      <c r="P923" s="60">
        <v>0.40480508858386099</v>
      </c>
      <c r="Q923" s="60">
        <v>0.38152960900188598</v>
      </c>
      <c r="R923" s="60">
        <v>0.373623921617661</v>
      </c>
      <c r="S923" s="60">
        <v>0.29739373070839198</v>
      </c>
    </row>
    <row r="924" spans="1:19" x14ac:dyDescent="0.3">
      <c r="A924" s="61" t="s">
        <v>8974</v>
      </c>
      <c r="B924" s="61" t="s">
        <v>8975</v>
      </c>
      <c r="C924" s="53" t="s">
        <v>40</v>
      </c>
      <c r="D924" s="53" t="s">
        <v>74</v>
      </c>
      <c r="E924" s="53" t="s">
        <v>18194</v>
      </c>
      <c r="F924" s="59">
        <v>98.248024413963606</v>
      </c>
      <c r="G924" s="59">
        <v>92.8781392656376</v>
      </c>
      <c r="H924" s="59">
        <v>102.488247165896</v>
      </c>
      <c r="I924" s="59">
        <v>97.967584966346095</v>
      </c>
      <c r="J924" s="59">
        <v>91.874073108858298</v>
      </c>
      <c r="K924" s="59">
        <v>101.75287191408199</v>
      </c>
      <c r="L924" s="59"/>
      <c r="M924" s="60">
        <v>0.35039056891028397</v>
      </c>
      <c r="N924" s="60">
        <v>0.36223532796336999</v>
      </c>
      <c r="O924" s="60">
        <v>0.343923726105554</v>
      </c>
      <c r="P924" s="60">
        <v>0.340887501052974</v>
      </c>
      <c r="Q924" s="60">
        <v>0.32497510091378001</v>
      </c>
      <c r="R924" s="60">
        <v>0.32272705370152799</v>
      </c>
      <c r="S924" s="60">
        <v>0.25847857049572398</v>
      </c>
    </row>
    <row r="925" spans="1:19" x14ac:dyDescent="0.3">
      <c r="A925" s="61" t="s">
        <v>2541</v>
      </c>
      <c r="B925" s="61" t="s">
        <v>2542</v>
      </c>
      <c r="C925" s="53" t="s">
        <v>50</v>
      </c>
      <c r="D925" s="53" t="s">
        <v>74</v>
      </c>
      <c r="E925" s="53" t="s">
        <v>18193</v>
      </c>
      <c r="F925" s="59">
        <v>95.066165505072803</v>
      </c>
      <c r="G925" s="59">
        <v>82.311875324966394</v>
      </c>
      <c r="H925" s="59">
        <v>82.176041664331805</v>
      </c>
      <c r="I925" s="59">
        <v>87.543479253641095</v>
      </c>
      <c r="J925" s="59">
        <v>84.155642262475297</v>
      </c>
      <c r="K925" s="59">
        <v>96.105067748512297</v>
      </c>
      <c r="L925" s="59">
        <v>104.023004418665</v>
      </c>
      <c r="M925" s="60">
        <v>0.653191224740168</v>
      </c>
      <c r="N925" s="60">
        <v>0.69210130598225506</v>
      </c>
      <c r="O925" s="60">
        <v>0.655116863569987</v>
      </c>
      <c r="P925" s="60">
        <v>0.62312801690063402</v>
      </c>
      <c r="Q925" s="60">
        <v>0.58648539085526596</v>
      </c>
      <c r="R925" s="60">
        <v>0.59680399900318604</v>
      </c>
      <c r="S925" s="60">
        <v>0.52240297648607004</v>
      </c>
    </row>
    <row r="926" spans="1:19" x14ac:dyDescent="0.3">
      <c r="A926" s="61" t="s">
        <v>11509</v>
      </c>
      <c r="B926" s="61" t="s">
        <v>11510</v>
      </c>
      <c r="C926" s="53" t="s">
        <v>50</v>
      </c>
      <c r="D926" s="53" t="s">
        <v>74</v>
      </c>
      <c r="E926" s="53" t="s">
        <v>18194</v>
      </c>
      <c r="F926" s="59">
        <v>92.657283998052094</v>
      </c>
      <c r="G926" s="59">
        <v>83.1834891108806</v>
      </c>
      <c r="H926" s="59">
        <v>82.826297305035794</v>
      </c>
      <c r="I926" s="59">
        <v>86.475824144835002</v>
      </c>
      <c r="J926" s="59">
        <v>86.109608802670493</v>
      </c>
      <c r="K926" s="59">
        <v>100.80742709686299</v>
      </c>
      <c r="L926" s="59">
        <v>103.505552120502</v>
      </c>
      <c r="M926" s="60">
        <v>0.52226334465180602</v>
      </c>
      <c r="N926" s="60">
        <v>0.545579075477998</v>
      </c>
      <c r="O926" s="60">
        <v>0.51933828762902601</v>
      </c>
      <c r="P926" s="60">
        <v>0.50206989681008196</v>
      </c>
      <c r="Q926" s="60">
        <v>0.47659741513561599</v>
      </c>
      <c r="R926" s="60">
        <v>0.48045131120248102</v>
      </c>
      <c r="S926" s="60">
        <v>0.42367348244242098</v>
      </c>
    </row>
    <row r="927" spans="1:19" x14ac:dyDescent="0.3">
      <c r="A927" s="61" t="s">
        <v>2539</v>
      </c>
      <c r="B927" s="61" t="s">
        <v>2540</v>
      </c>
      <c r="C927" s="53" t="s">
        <v>40</v>
      </c>
      <c r="D927" s="53" t="s">
        <v>74</v>
      </c>
      <c r="E927" s="53" t="s">
        <v>18193</v>
      </c>
      <c r="F927" s="59">
        <v>90.222492023735896</v>
      </c>
      <c r="G927" s="59">
        <v>78.117702112940904</v>
      </c>
      <c r="H927" s="59">
        <v>78.401139735247398</v>
      </c>
      <c r="I927" s="59">
        <v>83.5576453273098</v>
      </c>
      <c r="J927" s="59">
        <v>84.479123645540497</v>
      </c>
      <c r="K927" s="59">
        <v>97.424286275064304</v>
      </c>
      <c r="L927" s="59">
        <v>100.549056157895</v>
      </c>
      <c r="M927" s="60">
        <v>0.678705788172143</v>
      </c>
      <c r="N927" s="60">
        <v>0.71861345439867796</v>
      </c>
      <c r="O927" s="60">
        <v>0.680353508058543</v>
      </c>
      <c r="P927" s="60">
        <v>0.65113747021295698</v>
      </c>
      <c r="Q927" s="60">
        <v>0.61488965839472898</v>
      </c>
      <c r="R927" s="60">
        <v>0.62321138763228001</v>
      </c>
      <c r="S927" s="60">
        <v>0.55040496342490497</v>
      </c>
    </row>
    <row r="928" spans="1:19" x14ac:dyDescent="0.3">
      <c r="A928" s="61" t="s">
        <v>11503</v>
      </c>
      <c r="B928" s="61" t="s">
        <v>11504</v>
      </c>
      <c r="C928" s="53" t="s">
        <v>40</v>
      </c>
      <c r="D928" s="53" t="s">
        <v>74</v>
      </c>
      <c r="E928" s="53" t="s">
        <v>18194</v>
      </c>
      <c r="F928" s="59">
        <v>92.657283998052094</v>
      </c>
      <c r="G928" s="59">
        <v>83.1834891108806</v>
      </c>
      <c r="H928" s="59">
        <v>82.826297305035794</v>
      </c>
      <c r="I928" s="59">
        <v>86.475824144835002</v>
      </c>
      <c r="J928" s="59">
        <v>86.109608802670493</v>
      </c>
      <c r="K928" s="59">
        <v>100.80742709686299</v>
      </c>
      <c r="L928" s="59">
        <v>103.505552120502</v>
      </c>
      <c r="M928" s="60">
        <v>0.52226334465180602</v>
      </c>
      <c r="N928" s="60">
        <v>0.545579075477998</v>
      </c>
      <c r="O928" s="60">
        <v>0.51933828762902601</v>
      </c>
      <c r="P928" s="60">
        <v>0.50206989681008196</v>
      </c>
      <c r="Q928" s="60">
        <v>0.47659741513561599</v>
      </c>
      <c r="R928" s="60">
        <v>0.48045131120248102</v>
      </c>
      <c r="S928" s="60">
        <v>0.42367348244242098</v>
      </c>
    </row>
    <row r="929" spans="1:19" x14ac:dyDescent="0.3">
      <c r="A929" s="61" t="s">
        <v>2543</v>
      </c>
      <c r="B929" s="61" t="s">
        <v>2544</v>
      </c>
      <c r="C929" s="53" t="s">
        <v>50</v>
      </c>
      <c r="D929" s="53" t="s">
        <v>74</v>
      </c>
      <c r="E929" s="53" t="s">
        <v>18193</v>
      </c>
      <c r="F929" s="59">
        <v>92.0156394580262</v>
      </c>
      <c r="G929" s="59">
        <v>83.786444011629499</v>
      </c>
      <c r="H929" s="59">
        <v>84.393650928531201</v>
      </c>
      <c r="I929" s="59">
        <v>85.459647593887198</v>
      </c>
      <c r="J929" s="59">
        <v>87.671372866337094</v>
      </c>
      <c r="K929" s="59">
        <v>105.095335928339</v>
      </c>
      <c r="L929" s="59">
        <v>107.893678199771</v>
      </c>
      <c r="M929" s="60">
        <v>0.63281529744394205</v>
      </c>
      <c r="N929" s="60">
        <v>0.67336742944792505</v>
      </c>
      <c r="O929" s="60">
        <v>0.63402873710882102</v>
      </c>
      <c r="P929" s="60">
        <v>0.60485819154227705</v>
      </c>
      <c r="Q929" s="60">
        <v>0.56910349639274305</v>
      </c>
      <c r="R929" s="60">
        <v>0.57700717201294405</v>
      </c>
      <c r="S929" s="60">
        <v>0.50535805876485895</v>
      </c>
    </row>
    <row r="930" spans="1:19" x14ac:dyDescent="0.3">
      <c r="A930" s="61" t="s">
        <v>11511</v>
      </c>
      <c r="B930" s="61" t="s">
        <v>11512</v>
      </c>
      <c r="C930" s="53" t="s">
        <v>50</v>
      </c>
      <c r="D930" s="53" t="s">
        <v>74</v>
      </c>
      <c r="E930" s="53" t="s">
        <v>18194</v>
      </c>
      <c r="F930" s="59">
        <v>92.657283998052094</v>
      </c>
      <c r="G930" s="59">
        <v>83.1834891108806</v>
      </c>
      <c r="H930" s="59">
        <v>82.826297305035794</v>
      </c>
      <c r="I930" s="59">
        <v>86.475824144835002</v>
      </c>
      <c r="J930" s="59">
        <v>86.109608802670493</v>
      </c>
      <c r="K930" s="59">
        <v>100.80742709686299</v>
      </c>
      <c r="L930" s="59">
        <v>103.505552120502</v>
      </c>
      <c r="M930" s="60">
        <v>0.52226334465180602</v>
      </c>
      <c r="N930" s="60">
        <v>0.545579075477998</v>
      </c>
      <c r="O930" s="60">
        <v>0.51933828762902601</v>
      </c>
      <c r="P930" s="60">
        <v>0.50206989681008196</v>
      </c>
      <c r="Q930" s="60">
        <v>0.47659741513561599</v>
      </c>
      <c r="R930" s="60">
        <v>0.48045131120248102</v>
      </c>
      <c r="S930" s="60">
        <v>0.42367348244242098</v>
      </c>
    </row>
    <row r="931" spans="1:19" x14ac:dyDescent="0.3">
      <c r="A931" s="61" t="s">
        <v>11505</v>
      </c>
      <c r="B931" s="61" t="s">
        <v>11506</v>
      </c>
      <c r="C931" s="53" t="s">
        <v>40</v>
      </c>
      <c r="D931" s="53" t="s">
        <v>74</v>
      </c>
      <c r="E931" s="53" t="s">
        <v>18194</v>
      </c>
      <c r="F931" s="59">
        <v>92.657283998052094</v>
      </c>
      <c r="G931" s="59">
        <v>83.1834891108806</v>
      </c>
      <c r="H931" s="59">
        <v>82.826297305035794</v>
      </c>
      <c r="I931" s="59">
        <v>86.475824144835002</v>
      </c>
      <c r="J931" s="59">
        <v>86.109608802670493</v>
      </c>
      <c r="K931" s="59">
        <v>100.80742709686299</v>
      </c>
      <c r="L931" s="59">
        <v>103.505552120502</v>
      </c>
      <c r="M931" s="60">
        <v>0.52226334465180602</v>
      </c>
      <c r="N931" s="60">
        <v>0.545579075477998</v>
      </c>
      <c r="O931" s="60">
        <v>0.51933828762902601</v>
      </c>
      <c r="P931" s="60">
        <v>0.50206989681008196</v>
      </c>
      <c r="Q931" s="60">
        <v>0.47659741513561599</v>
      </c>
      <c r="R931" s="60">
        <v>0.48045131120248102</v>
      </c>
      <c r="S931" s="60">
        <v>0.42367348244242098</v>
      </c>
    </row>
    <row r="932" spans="1:19" x14ac:dyDescent="0.3">
      <c r="A932" s="61" t="s">
        <v>11507</v>
      </c>
      <c r="B932" s="61" t="s">
        <v>11508</v>
      </c>
      <c r="C932" s="53" t="s">
        <v>50</v>
      </c>
      <c r="D932" s="53" t="s">
        <v>74</v>
      </c>
      <c r="E932" s="53" t="s">
        <v>18194</v>
      </c>
      <c r="F932" s="59">
        <v>92.657283998052094</v>
      </c>
      <c r="G932" s="59">
        <v>83.1834891108806</v>
      </c>
      <c r="H932" s="59">
        <v>82.826297305035794</v>
      </c>
      <c r="I932" s="59">
        <v>86.475824144835002</v>
      </c>
      <c r="J932" s="59">
        <v>86.109608802670493</v>
      </c>
      <c r="K932" s="59">
        <v>100.80742709686299</v>
      </c>
      <c r="L932" s="59">
        <v>103.505552120502</v>
      </c>
      <c r="M932" s="60">
        <v>0.52226334465180602</v>
      </c>
      <c r="N932" s="60">
        <v>0.545579075477998</v>
      </c>
      <c r="O932" s="60">
        <v>0.51933828762902601</v>
      </c>
      <c r="P932" s="60">
        <v>0.50206989681008196</v>
      </c>
      <c r="Q932" s="60">
        <v>0.47659741513561599</v>
      </c>
      <c r="R932" s="60">
        <v>0.48045131120248102</v>
      </c>
      <c r="S932" s="60">
        <v>0.42367348244242098</v>
      </c>
    </row>
    <row r="933" spans="1:19" x14ac:dyDescent="0.3">
      <c r="A933" s="61" t="s">
        <v>980</v>
      </c>
      <c r="B933" s="61" t="s">
        <v>981</v>
      </c>
      <c r="C933" s="53" t="s">
        <v>50</v>
      </c>
      <c r="D933" s="53" t="s">
        <v>74</v>
      </c>
      <c r="E933" s="53" t="s">
        <v>18193</v>
      </c>
      <c r="F933" s="59">
        <v>108.659613723769</v>
      </c>
      <c r="G933" s="59">
        <v>112.488759568959</v>
      </c>
      <c r="H933" s="59">
        <v>93.509862831378697</v>
      </c>
      <c r="I933" s="59">
        <v>95.157406126972703</v>
      </c>
      <c r="J933" s="59">
        <v>95.729992429041701</v>
      </c>
      <c r="K933" s="59">
        <v>100.59061999932101</v>
      </c>
      <c r="L933" s="59">
        <v>114.239082106933</v>
      </c>
      <c r="M933" s="60">
        <v>0.60233021341537596</v>
      </c>
      <c r="N933" s="60">
        <v>0.647961328346087</v>
      </c>
      <c r="O933" s="60">
        <v>0.606652645777783</v>
      </c>
      <c r="P933" s="60">
        <v>0.57287039348655699</v>
      </c>
      <c r="Q933" s="60">
        <v>0.53441663455700195</v>
      </c>
      <c r="R933" s="60">
        <v>0.54499234373323902</v>
      </c>
      <c r="S933" s="60">
        <v>0.472199011793977</v>
      </c>
    </row>
    <row r="934" spans="1:19" x14ac:dyDescent="0.3">
      <c r="A934" s="61" t="s">
        <v>8408</v>
      </c>
      <c r="B934" s="61" t="s">
        <v>8409</v>
      </c>
      <c r="C934" s="53" t="s">
        <v>40</v>
      </c>
      <c r="D934" s="53" t="s">
        <v>74</v>
      </c>
      <c r="E934" s="53" t="s">
        <v>18194</v>
      </c>
      <c r="F934" s="59">
        <v>104.786916434437</v>
      </c>
      <c r="G934" s="59">
        <v>102.695522312908</v>
      </c>
      <c r="H934" s="59">
        <v>91.291043226293894</v>
      </c>
      <c r="I934" s="59">
        <v>99.475054356483795</v>
      </c>
      <c r="J934" s="59">
        <v>100.58841930747801</v>
      </c>
      <c r="K934" s="59">
        <v>94.080933620192098</v>
      </c>
      <c r="L934" s="59">
        <v>101.95937457305099</v>
      </c>
      <c r="M934" s="60">
        <v>0.463937740698464</v>
      </c>
      <c r="N934" s="60">
        <v>0.491499398362091</v>
      </c>
      <c r="O934" s="60">
        <v>0.464263359907992</v>
      </c>
      <c r="P934" s="60">
        <v>0.44188507419380102</v>
      </c>
      <c r="Q934" s="60">
        <v>0.41544508789651102</v>
      </c>
      <c r="R934" s="60">
        <v>0.42177595163198101</v>
      </c>
      <c r="S934" s="60">
        <v>0.36856904788188899</v>
      </c>
    </row>
    <row r="935" spans="1:19" x14ac:dyDescent="0.3">
      <c r="A935" s="61" t="s">
        <v>1262</v>
      </c>
      <c r="B935" s="61" t="s">
        <v>1263</v>
      </c>
      <c r="C935" s="53" t="s">
        <v>50</v>
      </c>
      <c r="D935" s="53" t="s">
        <v>74</v>
      </c>
      <c r="E935" s="53" t="s">
        <v>18193</v>
      </c>
      <c r="F935" s="59">
        <v>106.093308650379</v>
      </c>
      <c r="G935" s="59">
        <v>122.29356052366199</v>
      </c>
      <c r="H935" s="59">
        <v>108.56865936598599</v>
      </c>
      <c r="I935" s="59">
        <v>111.98618575392599</v>
      </c>
      <c r="J935" s="59">
        <v>113.67308923600299</v>
      </c>
      <c r="K935" s="59">
        <v>128.945572881907</v>
      </c>
      <c r="L935" s="59">
        <v>88.931216824706198</v>
      </c>
      <c r="M935" s="60">
        <v>0.79343727773661199</v>
      </c>
      <c r="N935" s="60">
        <v>0.82036959155068101</v>
      </c>
      <c r="O935" s="60">
        <v>0.79438304392542203</v>
      </c>
      <c r="P935" s="60">
        <v>0.77364006348279202</v>
      </c>
      <c r="Q935" s="60">
        <v>0.74579424579329701</v>
      </c>
      <c r="R935" s="60">
        <v>0.75138807023535503</v>
      </c>
      <c r="S935" s="60">
        <v>0.68780119474683599</v>
      </c>
    </row>
    <row r="936" spans="1:19" x14ac:dyDescent="0.3">
      <c r="A936" s="61" t="s">
        <v>1260</v>
      </c>
      <c r="B936" s="61" t="s">
        <v>1261</v>
      </c>
      <c r="C936" s="53" t="s">
        <v>50</v>
      </c>
      <c r="D936" s="53" t="s">
        <v>74</v>
      </c>
      <c r="E936" s="53" t="s">
        <v>18193</v>
      </c>
      <c r="F936" s="59">
        <v>95.880368077083503</v>
      </c>
      <c r="G936" s="59">
        <v>130.485061259292</v>
      </c>
      <c r="H936" s="59">
        <v>111.406265748753</v>
      </c>
      <c r="I936" s="59">
        <v>104.181934570886</v>
      </c>
      <c r="J936" s="59">
        <v>109.07278148713</v>
      </c>
      <c r="K936" s="59">
        <v>124.72063140451699</v>
      </c>
      <c r="L936" s="59">
        <v>89.337192530377294</v>
      </c>
      <c r="M936" s="60">
        <v>0.634069604929828</v>
      </c>
      <c r="N936" s="60">
        <v>0.67094530194523405</v>
      </c>
      <c r="O936" s="60">
        <v>0.63594604543913902</v>
      </c>
      <c r="P936" s="60">
        <v>0.61035616683997496</v>
      </c>
      <c r="Q936" s="60">
        <v>0.57809923505187999</v>
      </c>
      <c r="R936" s="60">
        <v>0.58357281516812898</v>
      </c>
      <c r="S936" s="60">
        <v>0.51671890169785195</v>
      </c>
    </row>
    <row r="937" spans="1:19" x14ac:dyDescent="0.3">
      <c r="A937" s="61" t="s">
        <v>1254</v>
      </c>
      <c r="B937" s="61" t="s">
        <v>1255</v>
      </c>
      <c r="C937" s="53" t="s">
        <v>40</v>
      </c>
      <c r="D937" s="53" t="s">
        <v>74</v>
      </c>
      <c r="E937" s="53" t="s">
        <v>18193</v>
      </c>
      <c r="F937" s="59">
        <v>99.162881286520204</v>
      </c>
      <c r="G937" s="59">
        <v>127.05455207814801</v>
      </c>
      <c r="H937" s="59">
        <v>100.239777991434</v>
      </c>
      <c r="I937" s="59">
        <v>104.17744849137</v>
      </c>
      <c r="J937" s="59">
        <v>109.66834821074799</v>
      </c>
      <c r="K937" s="59">
        <v>118.969578665722</v>
      </c>
      <c r="L937" s="59">
        <v>91.939940756816597</v>
      </c>
      <c r="M937" s="60">
        <v>0.63865108104633606</v>
      </c>
      <c r="N937" s="60">
        <v>0.63200962375860104</v>
      </c>
      <c r="O937" s="60">
        <v>0.61468317067271105</v>
      </c>
      <c r="P937" s="60">
        <v>0.61272172217985899</v>
      </c>
      <c r="Q937" s="60">
        <v>0.58008310463067003</v>
      </c>
      <c r="R937" s="60">
        <v>0.56085369732388801</v>
      </c>
      <c r="S937" s="60">
        <v>0.44036355539451</v>
      </c>
    </row>
    <row r="938" spans="1:19" x14ac:dyDescent="0.3">
      <c r="A938" s="61" t="s">
        <v>1256</v>
      </c>
      <c r="B938" s="61" t="s">
        <v>1257</v>
      </c>
      <c r="C938" s="53" t="s">
        <v>40</v>
      </c>
      <c r="D938" s="53" t="s">
        <v>74</v>
      </c>
      <c r="E938" s="53" t="s">
        <v>18193</v>
      </c>
      <c r="F938" s="59">
        <v>101.815219597862</v>
      </c>
      <c r="G938" s="59">
        <v>125.818780338938</v>
      </c>
      <c r="H938" s="59">
        <v>112.097597333257</v>
      </c>
      <c r="I938" s="59">
        <v>101.96185335849199</v>
      </c>
      <c r="J938" s="59">
        <v>109.105308184458</v>
      </c>
      <c r="K938" s="59">
        <v>114.970179909785</v>
      </c>
      <c r="L938" s="59">
        <v>98.031585431909605</v>
      </c>
      <c r="M938" s="60">
        <v>0.63822089597945297</v>
      </c>
      <c r="N938" s="60">
        <v>0.67286694028421201</v>
      </c>
      <c r="O938" s="60">
        <v>0.640583923387395</v>
      </c>
      <c r="P938" s="60">
        <v>0.61226183129547396</v>
      </c>
      <c r="Q938" s="60">
        <v>0.57964463519764198</v>
      </c>
      <c r="R938" s="60">
        <v>0.58752016927175399</v>
      </c>
      <c r="S938" s="60">
        <v>0.51879682264923099</v>
      </c>
    </row>
    <row r="939" spans="1:19" x14ac:dyDescent="0.3">
      <c r="A939" s="61" t="s">
        <v>1258</v>
      </c>
      <c r="B939" s="61" t="s">
        <v>1259</v>
      </c>
      <c r="C939" s="53" t="s">
        <v>40</v>
      </c>
      <c r="D939" s="53" t="s">
        <v>74</v>
      </c>
      <c r="E939" s="53" t="s">
        <v>18193</v>
      </c>
      <c r="F939" s="59">
        <v>101.815219597862</v>
      </c>
      <c r="G939" s="59">
        <v>129.535063993308</v>
      </c>
      <c r="H939" s="59">
        <v>111.26726566268999</v>
      </c>
      <c r="I939" s="59">
        <v>101.96185335849199</v>
      </c>
      <c r="J939" s="59">
        <v>115.146394195513</v>
      </c>
      <c r="K939" s="59">
        <v>114.970179909785</v>
      </c>
      <c r="L939" s="59">
        <v>89.957331652161102</v>
      </c>
      <c r="M939" s="60">
        <v>0.63822089597945297</v>
      </c>
      <c r="N939" s="60">
        <v>0.67286694028421201</v>
      </c>
      <c r="O939" s="60">
        <v>0.640583923387395</v>
      </c>
      <c r="P939" s="60">
        <v>0.61226183129547396</v>
      </c>
      <c r="Q939" s="60">
        <v>0.57964463519764198</v>
      </c>
      <c r="R939" s="60">
        <v>0.58752016927175399</v>
      </c>
      <c r="S939" s="60">
        <v>0.51879682264923099</v>
      </c>
    </row>
    <row r="940" spans="1:19" x14ac:dyDescent="0.3">
      <c r="A940" s="61" t="s">
        <v>2267</v>
      </c>
      <c r="B940" s="61" t="s">
        <v>2268</v>
      </c>
      <c r="C940" s="53" t="s">
        <v>40</v>
      </c>
      <c r="D940" s="53" t="s">
        <v>74</v>
      </c>
      <c r="E940" s="53" t="s">
        <v>18193</v>
      </c>
      <c r="F940" s="59">
        <v>87.0775708235971</v>
      </c>
      <c r="G940" s="59">
        <v>86.141167852529605</v>
      </c>
      <c r="H940" s="59">
        <v>103.650666116906</v>
      </c>
      <c r="I940" s="59">
        <v>86.7346168454647</v>
      </c>
      <c r="J940" s="59">
        <v>97.011515879077905</v>
      </c>
      <c r="K940" s="59">
        <v>104.013499109508</v>
      </c>
      <c r="L940" s="59">
        <v>88.265538328968503</v>
      </c>
      <c r="M940" s="60">
        <v>0.63587261401375395</v>
      </c>
      <c r="N940" s="60">
        <v>0.67299694037666002</v>
      </c>
      <c r="O940" s="60">
        <v>0.64008485599225096</v>
      </c>
      <c r="P940" s="60">
        <v>0.60972250846583798</v>
      </c>
      <c r="Q940" s="60">
        <v>0.57717629104002199</v>
      </c>
      <c r="R940" s="60">
        <v>0.587778033993275</v>
      </c>
      <c r="S940" s="60">
        <v>0.52580371759946998</v>
      </c>
    </row>
    <row r="941" spans="1:19" x14ac:dyDescent="0.3">
      <c r="A941" s="61" t="s">
        <v>2269</v>
      </c>
      <c r="B941" s="61" t="s">
        <v>2270</v>
      </c>
      <c r="C941" s="53" t="s">
        <v>40</v>
      </c>
      <c r="D941" s="53" t="s">
        <v>74</v>
      </c>
      <c r="E941" s="53" t="s">
        <v>18193</v>
      </c>
      <c r="F941" s="59">
        <v>89.778179942265794</v>
      </c>
      <c r="G941" s="59">
        <v>88.618690288776804</v>
      </c>
      <c r="H941" s="59">
        <v>100.335186894044</v>
      </c>
      <c r="I941" s="59">
        <v>86.7346168454647</v>
      </c>
      <c r="J941" s="59">
        <v>99.427964230407497</v>
      </c>
      <c r="K941" s="59">
        <v>101.928432900771</v>
      </c>
      <c r="L941" s="59">
        <v>90.284115725919705</v>
      </c>
      <c r="M941" s="60">
        <v>0.63587261401375395</v>
      </c>
      <c r="N941" s="60">
        <v>0.67299694037666002</v>
      </c>
      <c r="O941" s="60">
        <v>0.64008485599225096</v>
      </c>
      <c r="P941" s="60">
        <v>0.60972250846583798</v>
      </c>
      <c r="Q941" s="60">
        <v>0.57717629104002199</v>
      </c>
      <c r="R941" s="60">
        <v>0.587778033993275</v>
      </c>
      <c r="S941" s="60">
        <v>0.52580371759946998</v>
      </c>
    </row>
    <row r="942" spans="1:19" x14ac:dyDescent="0.3">
      <c r="A942" s="61" t="s">
        <v>2271</v>
      </c>
      <c r="B942" s="61" t="s">
        <v>2272</v>
      </c>
      <c r="C942" s="53" t="s">
        <v>50</v>
      </c>
      <c r="D942" s="53" t="s">
        <v>74</v>
      </c>
      <c r="E942" s="53" t="s">
        <v>18193</v>
      </c>
      <c r="F942" s="59">
        <v>86.689678456959101</v>
      </c>
      <c r="G942" s="59">
        <v>103.888291547756</v>
      </c>
      <c r="H942" s="59">
        <v>99.173826991309198</v>
      </c>
      <c r="I942" s="59">
        <v>84.012998306337494</v>
      </c>
      <c r="J942" s="59">
        <v>98.178133124479103</v>
      </c>
      <c r="K942" s="59">
        <v>111.37623060126</v>
      </c>
      <c r="L942" s="59">
        <v>88.184700359394697</v>
      </c>
      <c r="M942" s="60">
        <v>0.68714543509816295</v>
      </c>
      <c r="N942" s="60">
        <v>0.72340599211374701</v>
      </c>
      <c r="O942" s="60">
        <v>0.69142321731582401</v>
      </c>
      <c r="P942" s="60">
        <v>0.66089827049577798</v>
      </c>
      <c r="Q942" s="60">
        <v>0.627523324681864</v>
      </c>
      <c r="R942" s="60">
        <v>0.63865867578487201</v>
      </c>
      <c r="S942" s="60">
        <v>0.57379887176737698</v>
      </c>
    </row>
    <row r="943" spans="1:19" x14ac:dyDescent="0.3">
      <c r="A943" s="61" t="s">
        <v>2275</v>
      </c>
      <c r="B943" s="61" t="s">
        <v>2276</v>
      </c>
      <c r="C943" s="53" t="s">
        <v>50</v>
      </c>
      <c r="D943" s="53" t="s">
        <v>74</v>
      </c>
      <c r="E943" s="53" t="s">
        <v>18193</v>
      </c>
      <c r="F943" s="59">
        <v>93.556826167763703</v>
      </c>
      <c r="G943" s="59">
        <v>91.263524989898798</v>
      </c>
      <c r="H943" s="59">
        <v>96.029013397924999</v>
      </c>
      <c r="I943" s="59">
        <v>87.784582165538296</v>
      </c>
      <c r="J943" s="59">
        <v>97.200189013811993</v>
      </c>
      <c r="K943" s="59">
        <v>100.12054803301299</v>
      </c>
      <c r="L943" s="59">
        <v>87.963728360411295</v>
      </c>
      <c r="M943" s="60">
        <v>0.63580631609968996</v>
      </c>
      <c r="N943" s="60">
        <v>0.67292713121808601</v>
      </c>
      <c r="O943" s="60">
        <v>0.64001826383483695</v>
      </c>
      <c r="P943" s="60">
        <v>0.60966184269788504</v>
      </c>
      <c r="Q943" s="60">
        <v>0.57712166343254501</v>
      </c>
      <c r="R943" s="60">
        <v>0.58772016103796398</v>
      </c>
      <c r="S943" s="60">
        <v>0.525752554302646</v>
      </c>
    </row>
    <row r="944" spans="1:19" x14ac:dyDescent="0.3">
      <c r="A944" s="61" t="s">
        <v>2273</v>
      </c>
      <c r="B944" s="61" t="s">
        <v>2274</v>
      </c>
      <c r="C944" s="53" t="s">
        <v>50</v>
      </c>
      <c r="D944" s="53" t="s">
        <v>74</v>
      </c>
      <c r="E944" s="53" t="s">
        <v>18193</v>
      </c>
      <c r="F944" s="59">
        <v>93.556826167763703</v>
      </c>
      <c r="G944" s="59">
        <v>93.741047426145997</v>
      </c>
      <c r="H944" s="59">
        <v>101.835457373964</v>
      </c>
      <c r="I944" s="59">
        <v>87.784582165538296</v>
      </c>
      <c r="J944" s="59">
        <v>98.4084115245346</v>
      </c>
      <c r="K944" s="59">
        <v>104.28443130034999</v>
      </c>
      <c r="L944" s="59">
        <v>87.963728360411295</v>
      </c>
      <c r="M944" s="60">
        <v>0.63580631609968996</v>
      </c>
      <c r="N944" s="60">
        <v>0.67292713121808601</v>
      </c>
      <c r="O944" s="60">
        <v>0.64001826383483695</v>
      </c>
      <c r="P944" s="60">
        <v>0.60966184269788504</v>
      </c>
      <c r="Q944" s="60">
        <v>0.57712166343254501</v>
      </c>
      <c r="R944" s="60">
        <v>0.58772016103796398</v>
      </c>
      <c r="S944" s="60">
        <v>0.525752554302646</v>
      </c>
    </row>
    <row r="945" spans="1:19" x14ac:dyDescent="0.3">
      <c r="A945" s="61" t="s">
        <v>10316</v>
      </c>
      <c r="B945" s="61" t="s">
        <v>10317</v>
      </c>
      <c r="C945" s="53" t="s">
        <v>50</v>
      </c>
      <c r="D945" s="53" t="s">
        <v>74</v>
      </c>
      <c r="E945" s="53" t="s">
        <v>18194</v>
      </c>
      <c r="F945" s="59">
        <v>85.017186194048605</v>
      </c>
      <c r="G945" s="59">
        <v>88.641817686081296</v>
      </c>
      <c r="H945" s="59">
        <v>91.798592111973704</v>
      </c>
      <c r="I945" s="59">
        <v>90.410561307309607</v>
      </c>
      <c r="J945" s="59">
        <v>89.501458053357894</v>
      </c>
      <c r="K945" s="59">
        <v>94.186423861034498</v>
      </c>
      <c r="L945" s="59">
        <v>104.194148194566</v>
      </c>
      <c r="M945" s="60">
        <v>0.48006188160084901</v>
      </c>
      <c r="N945" s="60">
        <v>0.51127871728144303</v>
      </c>
      <c r="O945" s="60">
        <v>0.48086685069879997</v>
      </c>
      <c r="P945" s="60">
        <v>0.45796296141535098</v>
      </c>
      <c r="Q945" s="60">
        <v>0.42827129806985897</v>
      </c>
      <c r="R945" s="60">
        <v>0.43407027622760702</v>
      </c>
      <c r="S945" s="60">
        <v>0.31072305160458102</v>
      </c>
    </row>
    <row r="946" spans="1:19" x14ac:dyDescent="0.3">
      <c r="A946" s="61" t="s">
        <v>1445</v>
      </c>
      <c r="B946" s="61" t="s">
        <v>1446</v>
      </c>
      <c r="C946" s="53" t="s">
        <v>40</v>
      </c>
      <c r="D946" s="53" t="s">
        <v>74</v>
      </c>
      <c r="E946" s="53" t="s">
        <v>18193</v>
      </c>
      <c r="F946" s="59">
        <v>88.807629765532695</v>
      </c>
      <c r="G946" s="59">
        <v>95.751807079549593</v>
      </c>
      <c r="H946" s="59">
        <v>94.729701110456702</v>
      </c>
      <c r="I946" s="59">
        <v>98.291107658299893</v>
      </c>
      <c r="J946" s="59">
        <v>95.064449872894798</v>
      </c>
      <c r="K946" s="59">
        <v>100.754521447814</v>
      </c>
      <c r="L946" s="59">
        <v>108.82171036825</v>
      </c>
      <c r="M946" s="60">
        <v>0.60942996239279301</v>
      </c>
      <c r="N946" s="60">
        <v>0.65557848447786204</v>
      </c>
      <c r="O946" s="60">
        <v>0.61340293034861604</v>
      </c>
      <c r="P946" s="60">
        <v>0.57764171075252302</v>
      </c>
      <c r="Q946" s="60">
        <v>0.53727575016248297</v>
      </c>
      <c r="R946" s="60">
        <v>0.548311946317523</v>
      </c>
      <c r="S946" s="60">
        <v>0.42934244327236498</v>
      </c>
    </row>
    <row r="947" spans="1:19" x14ac:dyDescent="0.3">
      <c r="A947" s="61" t="s">
        <v>1443</v>
      </c>
      <c r="B947" s="61" t="s">
        <v>1444</v>
      </c>
      <c r="C947" s="53" t="s">
        <v>50</v>
      </c>
      <c r="D947" s="53" t="s">
        <v>74</v>
      </c>
      <c r="E947" s="53" t="s">
        <v>18193</v>
      </c>
      <c r="F947" s="59">
        <v>88.384017656880999</v>
      </c>
      <c r="G947" s="59">
        <v>85.393995232793699</v>
      </c>
      <c r="H947" s="59">
        <v>91.852679220291904</v>
      </c>
      <c r="I947" s="59">
        <v>88.102043877719595</v>
      </c>
      <c r="J947" s="59">
        <v>87.439294398313706</v>
      </c>
      <c r="K947" s="59">
        <v>91.700580734575098</v>
      </c>
      <c r="L947" s="59">
        <v>100.892736120704</v>
      </c>
      <c r="M947" s="60">
        <v>0.62521483516583998</v>
      </c>
      <c r="N947" s="60">
        <v>0.67267426315448298</v>
      </c>
      <c r="O947" s="60">
        <v>0.62905088281626897</v>
      </c>
      <c r="P947" s="60">
        <v>0.59461661037158997</v>
      </c>
      <c r="Q947" s="60">
        <v>0.55403461312521296</v>
      </c>
      <c r="R947" s="60">
        <v>0.56391080350664802</v>
      </c>
      <c r="S947" s="60">
        <v>0.428911730720968</v>
      </c>
    </row>
    <row r="948" spans="1:19" x14ac:dyDescent="0.3">
      <c r="A948" s="61" t="s">
        <v>210</v>
      </c>
      <c r="B948" s="61" t="s">
        <v>211</v>
      </c>
      <c r="C948" s="53" t="s">
        <v>50</v>
      </c>
      <c r="D948" s="53" t="s">
        <v>74</v>
      </c>
      <c r="E948" s="53" t="s">
        <v>18193</v>
      </c>
      <c r="F948" s="59">
        <v>89.803140067801294</v>
      </c>
      <c r="G948" s="59">
        <v>107.50825484857999</v>
      </c>
      <c r="H948" s="59">
        <v>94.190063062051607</v>
      </c>
      <c r="I948" s="59">
        <v>104.489883249199</v>
      </c>
      <c r="J948" s="59">
        <v>96.921246041671907</v>
      </c>
      <c r="K948" s="59">
        <v>94.756415151499198</v>
      </c>
      <c r="L948" s="59">
        <v>107.151682187021</v>
      </c>
      <c r="M948" s="60">
        <v>0.628261554503866</v>
      </c>
      <c r="N948" s="60">
        <v>0.66895520193264602</v>
      </c>
      <c r="O948" s="60">
        <v>0.63262989917059698</v>
      </c>
      <c r="P948" s="60">
        <v>0.59983520771277499</v>
      </c>
      <c r="Q948" s="60">
        <v>0.56339486924233395</v>
      </c>
      <c r="R948" s="60">
        <v>0.57431981249344699</v>
      </c>
      <c r="S948" s="60">
        <v>0.47764192052648002</v>
      </c>
    </row>
    <row r="949" spans="1:19" x14ac:dyDescent="0.3">
      <c r="A949" s="61" t="s">
        <v>9173</v>
      </c>
      <c r="B949" s="61" t="s">
        <v>9174</v>
      </c>
      <c r="C949" s="53" t="s">
        <v>40</v>
      </c>
      <c r="D949" s="53" t="s">
        <v>74</v>
      </c>
      <c r="E949" s="53" t="s">
        <v>18194</v>
      </c>
      <c r="F949" s="59">
        <v>90.485747614723707</v>
      </c>
      <c r="G949" s="59">
        <v>100.801700562126</v>
      </c>
      <c r="H949" s="59">
        <v>90.868747726732494</v>
      </c>
      <c r="I949" s="59">
        <v>96.575210877715094</v>
      </c>
      <c r="J949" s="59">
        <v>92.1402708276391</v>
      </c>
      <c r="K949" s="59">
        <v>93.529804443443197</v>
      </c>
      <c r="L949" s="59">
        <v>107.693494701765</v>
      </c>
      <c r="M949" s="60">
        <v>0.50903220981319797</v>
      </c>
      <c r="N949" s="60">
        <v>0.53445510234443805</v>
      </c>
      <c r="O949" s="60">
        <v>0.51079064973134303</v>
      </c>
      <c r="P949" s="60">
        <v>0.491674993469431</v>
      </c>
      <c r="Q949" s="60">
        <v>0.46622105952291198</v>
      </c>
      <c r="R949" s="60">
        <v>0.47168964412561698</v>
      </c>
      <c r="S949" s="60">
        <v>0.38225075450895102</v>
      </c>
    </row>
    <row r="950" spans="1:19" x14ac:dyDescent="0.3">
      <c r="A950" s="61" t="s">
        <v>614</v>
      </c>
      <c r="B950" s="61" t="s">
        <v>615</v>
      </c>
      <c r="C950" s="53" t="s">
        <v>50</v>
      </c>
      <c r="D950" s="53" t="s">
        <v>74</v>
      </c>
      <c r="E950" s="53" t="s">
        <v>18193</v>
      </c>
      <c r="F950" s="59">
        <v>117.475180511939</v>
      </c>
      <c r="G950" s="59">
        <v>112.891090868375</v>
      </c>
      <c r="H950" s="59">
        <v>93.221990816406702</v>
      </c>
      <c r="I950" s="59">
        <v>102.637103774255</v>
      </c>
      <c r="J950" s="59">
        <v>109.261909271739</v>
      </c>
      <c r="K950" s="59">
        <v>89.410525201853204</v>
      </c>
      <c r="L950" s="59">
        <v>99.713319352951302</v>
      </c>
      <c r="M950" s="60">
        <v>0.56555977302318206</v>
      </c>
      <c r="N950" s="60">
        <v>0.61018921976849405</v>
      </c>
      <c r="O950" s="60">
        <v>0.57029755881685096</v>
      </c>
      <c r="P950" s="60">
        <v>0.53523648302431104</v>
      </c>
      <c r="Q950" s="60">
        <v>0.49846665551564401</v>
      </c>
      <c r="R950" s="60">
        <v>0.51017546630125199</v>
      </c>
      <c r="S950" s="60">
        <v>0.44286928734054998</v>
      </c>
    </row>
    <row r="951" spans="1:19" x14ac:dyDescent="0.3">
      <c r="A951" s="61" t="s">
        <v>274</v>
      </c>
      <c r="B951" s="61" t="s">
        <v>275</v>
      </c>
      <c r="C951" s="53" t="s">
        <v>50</v>
      </c>
      <c r="D951" s="53" t="s">
        <v>74</v>
      </c>
      <c r="E951" s="53" t="s">
        <v>18193</v>
      </c>
      <c r="F951" s="59">
        <v>99.231142041212493</v>
      </c>
      <c r="G951" s="59">
        <v>93.616671962800893</v>
      </c>
      <c r="H951" s="59">
        <v>96.658231801113899</v>
      </c>
      <c r="I951" s="59">
        <v>92.496047407736398</v>
      </c>
      <c r="J951" s="59">
        <v>99.179583806364505</v>
      </c>
      <c r="K951" s="59">
        <v>91.949801428565294</v>
      </c>
      <c r="L951" s="59">
        <v>89.372546934053503</v>
      </c>
      <c r="M951" s="60">
        <v>0.64994398536591602</v>
      </c>
      <c r="N951" s="60">
        <v>0.68797332368101305</v>
      </c>
      <c r="O951" s="60">
        <v>0.65252851499867204</v>
      </c>
      <c r="P951" s="60">
        <v>0.62769823620833198</v>
      </c>
      <c r="Q951" s="60">
        <v>0.59666653355509403</v>
      </c>
      <c r="R951" s="60">
        <v>0.60237995617824602</v>
      </c>
      <c r="S951" s="60">
        <v>0.54260572117526396</v>
      </c>
    </row>
    <row r="952" spans="1:19" x14ac:dyDescent="0.3">
      <c r="A952" s="61" t="s">
        <v>268</v>
      </c>
      <c r="B952" s="61" t="s">
        <v>269</v>
      </c>
      <c r="C952" s="53" t="s">
        <v>40</v>
      </c>
      <c r="D952" s="53" t="s">
        <v>74</v>
      </c>
      <c r="E952" s="53" t="s">
        <v>18193</v>
      </c>
      <c r="F952" s="59">
        <v>81.941465166893593</v>
      </c>
      <c r="G952" s="59">
        <v>89.733108894971906</v>
      </c>
      <c r="H952" s="59">
        <v>96.818594403804497</v>
      </c>
      <c r="I952" s="59">
        <v>91.446082087662802</v>
      </c>
      <c r="J952" s="59">
        <v>98.990909658187306</v>
      </c>
      <c r="K952" s="59">
        <v>91.678852038227703</v>
      </c>
      <c r="L952" s="59">
        <v>91.692934299561799</v>
      </c>
      <c r="M952" s="60">
        <v>0.64990992287218696</v>
      </c>
      <c r="N952" s="60">
        <v>0.68794328843126296</v>
      </c>
      <c r="O952" s="60">
        <v>0.65249337492650294</v>
      </c>
      <c r="P952" s="60">
        <v>0.62766666876226396</v>
      </c>
      <c r="Q952" s="60">
        <v>0.59663624270008697</v>
      </c>
      <c r="R952" s="60">
        <v>0.60234956706556697</v>
      </c>
      <c r="S952" s="60">
        <v>0.54258556196193297</v>
      </c>
    </row>
    <row r="953" spans="1:19" x14ac:dyDescent="0.3">
      <c r="A953" s="61" t="s">
        <v>270</v>
      </c>
      <c r="B953" s="61" t="s">
        <v>271</v>
      </c>
      <c r="C953" s="53" t="s">
        <v>40</v>
      </c>
      <c r="D953" s="53" t="s">
        <v>74</v>
      </c>
      <c r="E953" s="53" t="s">
        <v>18193</v>
      </c>
      <c r="F953" s="59">
        <v>100.861770111075</v>
      </c>
      <c r="G953" s="59">
        <v>90.971870113095505</v>
      </c>
      <c r="H953" s="59">
        <v>113.407640049137</v>
      </c>
      <c r="I953" s="59">
        <v>91.446082087662802</v>
      </c>
      <c r="J953" s="59">
        <v>101.40735854036799</v>
      </c>
      <c r="K953" s="59">
        <v>91.678852038227703</v>
      </c>
      <c r="L953" s="59">
        <v>89.674356902610597</v>
      </c>
      <c r="M953" s="60">
        <v>0.64990992287218696</v>
      </c>
      <c r="N953" s="60">
        <v>0.68794328843126296</v>
      </c>
      <c r="O953" s="60">
        <v>0.65249337492650294</v>
      </c>
      <c r="P953" s="60">
        <v>0.62766666876226396</v>
      </c>
      <c r="Q953" s="60">
        <v>0.59663624270008697</v>
      </c>
      <c r="R953" s="60">
        <v>0.60234956706556697</v>
      </c>
      <c r="S953" s="60">
        <v>0.54258556196193297</v>
      </c>
    </row>
    <row r="954" spans="1:19" x14ac:dyDescent="0.3">
      <c r="A954" s="61" t="s">
        <v>9211</v>
      </c>
      <c r="B954" s="61" t="s">
        <v>9212</v>
      </c>
      <c r="C954" s="53" t="s">
        <v>50</v>
      </c>
      <c r="D954" s="53" t="s">
        <v>74</v>
      </c>
      <c r="E954" s="53" t="s">
        <v>18194</v>
      </c>
      <c r="F954" s="59">
        <v>96.898062851540402</v>
      </c>
      <c r="G954" s="59">
        <v>95.446765250471202</v>
      </c>
      <c r="H954" s="59">
        <v>103.65497795631001</v>
      </c>
      <c r="I954" s="59">
        <v>93.072619982215201</v>
      </c>
      <c r="J954" s="59">
        <v>101.09012189711601</v>
      </c>
      <c r="K954" s="59">
        <v>92.853749595609798</v>
      </c>
      <c r="L954" s="59">
        <v>92.0789307210717</v>
      </c>
      <c r="M954" s="60">
        <v>0.55393842225519396</v>
      </c>
      <c r="N954" s="60">
        <v>0.57588996783540403</v>
      </c>
      <c r="O954" s="60">
        <v>0.55477801360632994</v>
      </c>
      <c r="P954" s="60">
        <v>0.54024148014106899</v>
      </c>
      <c r="Q954" s="60">
        <v>0.51909692218868297</v>
      </c>
      <c r="R954" s="60">
        <v>0.52221779773572796</v>
      </c>
      <c r="S954" s="60">
        <v>0.47770692710055801</v>
      </c>
    </row>
    <row r="955" spans="1:19" x14ac:dyDescent="0.3">
      <c r="A955" s="61" t="s">
        <v>272</v>
      </c>
      <c r="B955" s="61" t="s">
        <v>273</v>
      </c>
      <c r="C955" s="53" t="s">
        <v>40</v>
      </c>
      <c r="D955" s="53" t="s">
        <v>74</v>
      </c>
      <c r="E955" s="53" t="s">
        <v>18193</v>
      </c>
      <c r="F955" s="59">
        <v>100.861770111075</v>
      </c>
      <c r="G955" s="59">
        <v>90.971870113095505</v>
      </c>
      <c r="H955" s="59">
        <v>109.26184428497</v>
      </c>
      <c r="I955" s="59">
        <v>91.446082087662802</v>
      </c>
      <c r="J955" s="59">
        <v>102.61560469809601</v>
      </c>
      <c r="K955" s="59">
        <v>91.678852038227703</v>
      </c>
      <c r="L955" s="59">
        <v>91.692934299561799</v>
      </c>
      <c r="M955" s="60">
        <v>0.64990992287218696</v>
      </c>
      <c r="N955" s="60">
        <v>0.68794328843126296</v>
      </c>
      <c r="O955" s="60">
        <v>0.65249337492650294</v>
      </c>
      <c r="P955" s="60">
        <v>0.62766666876226396</v>
      </c>
      <c r="Q955" s="60">
        <v>0.59663624270008697</v>
      </c>
      <c r="R955" s="60">
        <v>0.60234956706556697</v>
      </c>
      <c r="S955" s="60">
        <v>0.54258556196193297</v>
      </c>
    </row>
    <row r="956" spans="1:19" x14ac:dyDescent="0.3">
      <c r="A956" s="61" t="s">
        <v>11958</v>
      </c>
      <c r="B956" s="61" t="s">
        <v>11959</v>
      </c>
      <c r="C956" s="53" t="s">
        <v>50</v>
      </c>
      <c r="D956" s="53" t="s">
        <v>74</v>
      </c>
      <c r="E956" s="53" t="s">
        <v>18194</v>
      </c>
      <c r="F956" s="59">
        <v>91.333463388109905</v>
      </c>
      <c r="G956" s="59">
        <v>105.399949483789</v>
      </c>
      <c r="H956" s="59">
        <v>91.724874787419694</v>
      </c>
      <c r="I956" s="59">
        <v>99.006939594796904</v>
      </c>
      <c r="J956" s="59">
        <v>90.402312443583</v>
      </c>
      <c r="K956" s="59">
        <v>101.775311522922</v>
      </c>
      <c r="L956" s="59">
        <v>112.410000965203</v>
      </c>
      <c r="M956" s="60">
        <v>0.48397341109717101</v>
      </c>
      <c r="N956" s="60">
        <v>0.50214973467146995</v>
      </c>
      <c r="O956" s="60">
        <v>0.47204495557651399</v>
      </c>
      <c r="P956" s="60">
        <v>0.46399380869203199</v>
      </c>
      <c r="Q956" s="60">
        <v>0.44005975764307298</v>
      </c>
      <c r="R956" s="60">
        <v>0.43860223714348001</v>
      </c>
      <c r="S956" s="60">
        <v>0.37318987308833701</v>
      </c>
    </row>
    <row r="957" spans="1:19" x14ac:dyDescent="0.3">
      <c r="A957" s="61" t="s">
        <v>11952</v>
      </c>
      <c r="B957" s="61" t="s">
        <v>11953</v>
      </c>
      <c r="C957" s="53" t="s">
        <v>50</v>
      </c>
      <c r="D957" s="53" t="s">
        <v>74</v>
      </c>
      <c r="E957" s="53" t="s">
        <v>18194</v>
      </c>
      <c r="F957" s="59">
        <v>91.333463388109905</v>
      </c>
      <c r="G957" s="59">
        <v>105.399949483789</v>
      </c>
      <c r="H957" s="59">
        <v>91.724874787419694</v>
      </c>
      <c r="I957" s="59">
        <v>99.006939594796904</v>
      </c>
      <c r="J957" s="59">
        <v>90.402312443583</v>
      </c>
      <c r="K957" s="59">
        <v>101.775311522922</v>
      </c>
      <c r="L957" s="59">
        <v>112.410000965203</v>
      </c>
      <c r="M957" s="60">
        <v>0.48397341109717101</v>
      </c>
      <c r="N957" s="60">
        <v>0.50214973467146995</v>
      </c>
      <c r="O957" s="60">
        <v>0.47204495557651399</v>
      </c>
      <c r="P957" s="60">
        <v>0.46399380869203199</v>
      </c>
      <c r="Q957" s="60">
        <v>0.44005975764307298</v>
      </c>
      <c r="R957" s="60">
        <v>0.43860223714348001</v>
      </c>
      <c r="S957" s="60">
        <v>0.37318987308833701</v>
      </c>
    </row>
    <row r="958" spans="1:19" x14ac:dyDescent="0.3">
      <c r="A958" s="61" t="s">
        <v>11956</v>
      </c>
      <c r="B958" s="61" t="s">
        <v>11957</v>
      </c>
      <c r="C958" s="53" t="s">
        <v>50</v>
      </c>
      <c r="D958" s="53" t="s">
        <v>74</v>
      </c>
      <c r="E958" s="53" t="s">
        <v>18194</v>
      </c>
      <c r="F958" s="59">
        <v>91.333463388109905</v>
      </c>
      <c r="G958" s="59">
        <v>105.399949483789</v>
      </c>
      <c r="H958" s="59">
        <v>91.724874787419694</v>
      </c>
      <c r="I958" s="59">
        <v>99.006939594796904</v>
      </c>
      <c r="J958" s="59">
        <v>90.402312443583</v>
      </c>
      <c r="K958" s="59">
        <v>101.775311522922</v>
      </c>
      <c r="L958" s="59">
        <v>112.410000965203</v>
      </c>
      <c r="M958" s="60">
        <v>0.48397341109717101</v>
      </c>
      <c r="N958" s="60">
        <v>0.50214973467146995</v>
      </c>
      <c r="O958" s="60">
        <v>0.47204495557651399</v>
      </c>
      <c r="P958" s="60">
        <v>0.46399380869203199</v>
      </c>
      <c r="Q958" s="60">
        <v>0.44005975764307298</v>
      </c>
      <c r="R958" s="60">
        <v>0.43860223714348001</v>
      </c>
      <c r="S958" s="60">
        <v>0.37318987308833701</v>
      </c>
    </row>
    <row r="959" spans="1:19" x14ac:dyDescent="0.3">
      <c r="A959" s="61" t="s">
        <v>11954</v>
      </c>
      <c r="B959" s="61" t="s">
        <v>11955</v>
      </c>
      <c r="C959" s="53" t="s">
        <v>50</v>
      </c>
      <c r="D959" s="53" t="s">
        <v>74</v>
      </c>
      <c r="E959" s="53" t="s">
        <v>18194</v>
      </c>
      <c r="F959" s="59">
        <v>91.333463388109905</v>
      </c>
      <c r="G959" s="59">
        <v>105.399949483789</v>
      </c>
      <c r="H959" s="59">
        <v>91.724874787419694</v>
      </c>
      <c r="I959" s="59">
        <v>99.006939594796904</v>
      </c>
      <c r="J959" s="59">
        <v>90.402312443583</v>
      </c>
      <c r="K959" s="59">
        <v>101.775311522922</v>
      </c>
      <c r="L959" s="59">
        <v>112.410000965203</v>
      </c>
      <c r="M959" s="60">
        <v>0.48397341109717101</v>
      </c>
      <c r="N959" s="60">
        <v>0.50214973467146995</v>
      </c>
      <c r="O959" s="60">
        <v>0.47204495557651399</v>
      </c>
      <c r="P959" s="60">
        <v>0.46399380869203199</v>
      </c>
      <c r="Q959" s="60">
        <v>0.44005975764307298</v>
      </c>
      <c r="R959" s="60">
        <v>0.43860223714348001</v>
      </c>
      <c r="S959" s="60">
        <v>0.37318987308833701</v>
      </c>
    </row>
    <row r="960" spans="1:19" x14ac:dyDescent="0.3">
      <c r="A960" s="61" t="s">
        <v>10314</v>
      </c>
      <c r="B960" s="61" t="s">
        <v>10315</v>
      </c>
      <c r="C960" s="53" t="s">
        <v>50</v>
      </c>
      <c r="D960" s="53" t="s">
        <v>74</v>
      </c>
      <c r="E960" s="53" t="s">
        <v>18194</v>
      </c>
      <c r="F960" s="59">
        <v>112.65891401308301</v>
      </c>
      <c r="G960" s="59">
        <v>119.70920528054801</v>
      </c>
      <c r="H960" s="59">
        <v>108.324473092348</v>
      </c>
      <c r="I960" s="59">
        <v>109.063329959884</v>
      </c>
      <c r="J960" s="59">
        <v>110.893407871961</v>
      </c>
      <c r="K960" s="59">
        <v>95.115322763304306</v>
      </c>
      <c r="L960" s="59">
        <v>98.4224650583472</v>
      </c>
      <c r="M960" s="60">
        <v>0.532534022093477</v>
      </c>
      <c r="N960" s="60">
        <v>0.55409281169069502</v>
      </c>
      <c r="O960" s="60">
        <v>0.53433655807394098</v>
      </c>
      <c r="P960" s="60">
        <v>0.51714932937907798</v>
      </c>
      <c r="Q960" s="60">
        <v>0.49520156706498403</v>
      </c>
      <c r="R960" s="60">
        <v>0.50070805124700402</v>
      </c>
      <c r="S960" s="60">
        <v>0.44048111093742498</v>
      </c>
    </row>
    <row r="961" spans="1:19" x14ac:dyDescent="0.3">
      <c r="A961" s="61" t="s">
        <v>1807</v>
      </c>
      <c r="B961" s="61" t="s">
        <v>1808</v>
      </c>
      <c r="C961" s="53" t="s">
        <v>40</v>
      </c>
      <c r="D961" s="53" t="s">
        <v>74</v>
      </c>
      <c r="E961" s="53" t="s">
        <v>18193</v>
      </c>
      <c r="F961" s="59">
        <v>111.492942984782</v>
      </c>
      <c r="G961" s="59">
        <v>116.355009940226</v>
      </c>
      <c r="H961" s="59">
        <v>116.708504405808</v>
      </c>
      <c r="I961" s="59">
        <v>106.33913431124699</v>
      </c>
      <c r="J961" s="59">
        <v>111.705754898835</v>
      </c>
      <c r="K961" s="59">
        <v>101.82973072759999</v>
      </c>
      <c r="L961" s="59">
        <v>85.561665904484499</v>
      </c>
      <c r="M961" s="60">
        <v>0.58389083960961097</v>
      </c>
      <c r="N961" s="60">
        <v>0.62851593251406002</v>
      </c>
      <c r="O961" s="60">
        <v>0.58880416536028901</v>
      </c>
      <c r="P961" s="60">
        <v>0.55373854055747695</v>
      </c>
      <c r="Q961" s="60">
        <v>0.51586768917830705</v>
      </c>
      <c r="R961" s="60">
        <v>0.52752351607228798</v>
      </c>
      <c r="S961" s="60">
        <v>0.45661189886233899</v>
      </c>
    </row>
    <row r="962" spans="1:19" x14ac:dyDescent="0.3">
      <c r="A962" s="61" t="s">
        <v>10747</v>
      </c>
      <c r="B962" s="61" t="s">
        <v>10748</v>
      </c>
      <c r="C962" s="53" t="s">
        <v>40</v>
      </c>
      <c r="D962" s="53" t="s">
        <v>74</v>
      </c>
      <c r="E962" s="53" t="s">
        <v>18194</v>
      </c>
      <c r="F962" s="59">
        <v>108.821335674997</v>
      </c>
      <c r="G962" s="59">
        <v>119.630953206146</v>
      </c>
      <c r="H962" s="59">
        <v>111.872020050732</v>
      </c>
      <c r="I962" s="59">
        <v>111.607509736851</v>
      </c>
      <c r="J962" s="59">
        <v>115.396762898384</v>
      </c>
      <c r="K962" s="59">
        <v>96.313158714904404</v>
      </c>
      <c r="L962" s="59">
        <v>86.807134297289593</v>
      </c>
      <c r="M962" s="60">
        <v>0.433076255252549</v>
      </c>
      <c r="N962" s="60">
        <v>0.45620910769170198</v>
      </c>
      <c r="O962" s="60">
        <v>0.43488488856448598</v>
      </c>
      <c r="P962" s="60">
        <v>0.41702599813081698</v>
      </c>
      <c r="Q962" s="60">
        <v>0.393852673910632</v>
      </c>
      <c r="R962" s="60">
        <v>0.39948261662211998</v>
      </c>
      <c r="S962" s="60">
        <v>0.352514820309204</v>
      </c>
    </row>
    <row r="963" spans="1:19" x14ac:dyDescent="0.3">
      <c r="A963" s="61" t="s">
        <v>1441</v>
      </c>
      <c r="B963" s="61" t="s">
        <v>1442</v>
      </c>
      <c r="C963" s="53" t="s">
        <v>50</v>
      </c>
      <c r="D963" s="53" t="s">
        <v>74</v>
      </c>
      <c r="E963" s="53" t="s">
        <v>18193</v>
      </c>
      <c r="F963" s="59">
        <v>117.046161286377</v>
      </c>
      <c r="G963" s="59">
        <v>124.38911953880201</v>
      </c>
      <c r="H963" s="59">
        <v>114.776346474809</v>
      </c>
      <c r="I963" s="59">
        <v>114.246183529169</v>
      </c>
      <c r="J963" s="59">
        <v>109.682295118059</v>
      </c>
      <c r="K963" s="59">
        <v>93.978080635370702</v>
      </c>
      <c r="L963" s="59">
        <v>95.311919327488198</v>
      </c>
      <c r="M963" s="60">
        <v>0.63929982208804603</v>
      </c>
      <c r="N963" s="60">
        <v>0.67759667428782999</v>
      </c>
      <c r="O963" s="60">
        <v>0.64330956171348797</v>
      </c>
      <c r="P963" s="60">
        <v>0.61410353967821496</v>
      </c>
      <c r="Q963" s="60">
        <v>0.58131447293634297</v>
      </c>
      <c r="R963" s="60">
        <v>0.59055619221937194</v>
      </c>
      <c r="S963" s="60">
        <v>0.51677437888683997</v>
      </c>
    </row>
    <row r="964" spans="1:19" x14ac:dyDescent="0.3">
      <c r="A964" s="61" t="s">
        <v>1393</v>
      </c>
      <c r="B964" s="61" t="s">
        <v>1394</v>
      </c>
      <c r="C964" s="53" t="s">
        <v>40</v>
      </c>
      <c r="D964" s="53" t="s">
        <v>74</v>
      </c>
      <c r="E964" s="53" t="s">
        <v>18193</v>
      </c>
      <c r="F964" s="59">
        <v>120.830979271581</v>
      </c>
      <c r="G964" s="59">
        <v>108.95667380760899</v>
      </c>
      <c r="H964" s="59">
        <v>114.43484122935099</v>
      </c>
      <c r="I964" s="59">
        <v>109.12247621393701</v>
      </c>
      <c r="J964" s="59">
        <v>105.92908101635101</v>
      </c>
      <c r="K964" s="59">
        <v>93.843007261770396</v>
      </c>
      <c r="L964" s="59">
        <v>86.039968851141097</v>
      </c>
      <c r="M964" s="60">
        <v>0.62889679172341095</v>
      </c>
      <c r="N964" s="60">
        <v>0.66936137330954004</v>
      </c>
      <c r="O964" s="60">
        <v>0.63329915037103202</v>
      </c>
      <c r="P964" s="60">
        <v>0.60121907658326301</v>
      </c>
      <c r="Q964" s="60">
        <v>0.56525396468200795</v>
      </c>
      <c r="R964" s="60">
        <v>0.57630321560488695</v>
      </c>
      <c r="S964" s="60">
        <v>0.506255921868769</v>
      </c>
    </row>
    <row r="965" spans="1:19" x14ac:dyDescent="0.3">
      <c r="A965" s="61" t="s">
        <v>10230</v>
      </c>
      <c r="B965" s="61" t="s">
        <v>10231</v>
      </c>
      <c r="C965" s="53" t="s">
        <v>40</v>
      </c>
      <c r="D965" s="53" t="s">
        <v>74</v>
      </c>
      <c r="E965" s="53" t="s">
        <v>18194</v>
      </c>
      <c r="F965" s="59">
        <v>119.60481993181401</v>
      </c>
      <c r="G965" s="59">
        <v>111.770594750104</v>
      </c>
      <c r="H965" s="59">
        <v>117.745426136258</v>
      </c>
      <c r="I965" s="59">
        <v>109.419130153041</v>
      </c>
      <c r="J965" s="59">
        <v>109.054587770673</v>
      </c>
      <c r="K965" s="59">
        <v>96.145566827931304</v>
      </c>
      <c r="L965" s="59">
        <v>87.478030846292796</v>
      </c>
      <c r="M965" s="60">
        <v>0.51310457202534898</v>
      </c>
      <c r="N965" s="60">
        <v>0.537545818460611</v>
      </c>
      <c r="O965" s="60">
        <v>0.515321408102276</v>
      </c>
      <c r="P965" s="60">
        <v>0.49580303825884398</v>
      </c>
      <c r="Q965" s="60">
        <v>0.47060241154864302</v>
      </c>
      <c r="R965" s="60">
        <v>0.47734752472714698</v>
      </c>
      <c r="S965" s="60">
        <v>0.42448786617623901</v>
      </c>
    </row>
    <row r="966" spans="1:19" x14ac:dyDescent="0.3">
      <c r="A966" s="61" t="s">
        <v>10232</v>
      </c>
      <c r="B966" s="61" t="s">
        <v>10233</v>
      </c>
      <c r="C966" s="53" t="s">
        <v>50</v>
      </c>
      <c r="D966" s="53" t="s">
        <v>74</v>
      </c>
      <c r="E966" s="53" t="s">
        <v>18194</v>
      </c>
      <c r="F966" s="59">
        <v>119.60481993181401</v>
      </c>
      <c r="G966" s="59">
        <v>111.770594750104</v>
      </c>
      <c r="H966" s="59">
        <v>117.745426136258</v>
      </c>
      <c r="I966" s="59">
        <v>109.419130153041</v>
      </c>
      <c r="J966" s="59">
        <v>109.054587770673</v>
      </c>
      <c r="K966" s="59">
        <v>96.145566827931304</v>
      </c>
      <c r="L966" s="59">
        <v>87.478030846292796</v>
      </c>
      <c r="M966" s="60">
        <v>0.51310457202534898</v>
      </c>
      <c r="N966" s="60">
        <v>0.537545818460611</v>
      </c>
      <c r="O966" s="60">
        <v>0.515321408102276</v>
      </c>
      <c r="P966" s="60">
        <v>0.49580303825884398</v>
      </c>
      <c r="Q966" s="60">
        <v>0.47060241154864302</v>
      </c>
      <c r="R966" s="60">
        <v>0.47734752472714698</v>
      </c>
      <c r="S966" s="60">
        <v>0.42448786617623901</v>
      </c>
    </row>
    <row r="967" spans="1:19" x14ac:dyDescent="0.3">
      <c r="A967" s="61" t="s">
        <v>1395</v>
      </c>
      <c r="B967" s="61" t="s">
        <v>1396</v>
      </c>
      <c r="C967" s="53" t="s">
        <v>50</v>
      </c>
      <c r="D967" s="53" t="s">
        <v>74</v>
      </c>
      <c r="E967" s="53" t="s">
        <v>18193</v>
      </c>
      <c r="F967" s="59">
        <v>124.02423681985699</v>
      </c>
      <c r="G967" s="59">
        <v>109.000793260137</v>
      </c>
      <c r="H967" s="59">
        <v>120.404242476354</v>
      </c>
      <c r="I967" s="59">
        <v>109.265044457301</v>
      </c>
      <c r="J967" s="59">
        <v>111.075779369291</v>
      </c>
      <c r="K967" s="59">
        <v>97.065481860233803</v>
      </c>
      <c r="L967" s="59">
        <v>88.362951291268104</v>
      </c>
      <c r="M967" s="60">
        <v>0.73726322868468497</v>
      </c>
      <c r="N967" s="60">
        <v>0.773629580593439</v>
      </c>
      <c r="O967" s="60">
        <v>0.74113052934713397</v>
      </c>
      <c r="P967" s="60">
        <v>0.71247959237520897</v>
      </c>
      <c r="Q967" s="60">
        <v>0.67765840974224001</v>
      </c>
      <c r="R967" s="60">
        <v>0.68733309868331005</v>
      </c>
      <c r="S967" s="60">
        <v>0.61575084110529898</v>
      </c>
    </row>
    <row r="968" spans="1:19" x14ac:dyDescent="0.3">
      <c r="A968" s="61" t="s">
        <v>10310</v>
      </c>
      <c r="B968" s="61" t="s">
        <v>10311</v>
      </c>
      <c r="C968" s="53" t="s">
        <v>40</v>
      </c>
      <c r="D968" s="53" t="s">
        <v>74</v>
      </c>
      <c r="E968" s="53" t="s">
        <v>18194</v>
      </c>
      <c r="F968" s="59">
        <v>112.65891401308301</v>
      </c>
      <c r="G968" s="59">
        <v>119.70920528054801</v>
      </c>
      <c r="H968" s="59">
        <v>108.324473092348</v>
      </c>
      <c r="I968" s="59">
        <v>109.063329959884</v>
      </c>
      <c r="J968" s="59">
        <v>110.893407871961</v>
      </c>
      <c r="K968" s="59">
        <v>95.115322763304306</v>
      </c>
      <c r="L968" s="59">
        <v>98.4224650583472</v>
      </c>
      <c r="M968" s="60">
        <v>0.532534022093477</v>
      </c>
      <c r="N968" s="60">
        <v>0.55409281169069502</v>
      </c>
      <c r="O968" s="60">
        <v>0.53433655807394098</v>
      </c>
      <c r="P968" s="60">
        <v>0.51714932937907798</v>
      </c>
      <c r="Q968" s="60">
        <v>0.49520156706498403</v>
      </c>
      <c r="R968" s="60">
        <v>0.50070805124700402</v>
      </c>
      <c r="S968" s="60">
        <v>0.44048111093742498</v>
      </c>
    </row>
    <row r="969" spans="1:19" x14ac:dyDescent="0.3">
      <c r="A969" s="61" t="s">
        <v>10312</v>
      </c>
      <c r="B969" s="61" t="s">
        <v>10313</v>
      </c>
      <c r="C969" s="53" t="s">
        <v>40</v>
      </c>
      <c r="D969" s="53" t="s">
        <v>74</v>
      </c>
      <c r="E969" s="53" t="s">
        <v>18194</v>
      </c>
      <c r="F969" s="59">
        <v>112.65891401308301</v>
      </c>
      <c r="G969" s="59">
        <v>119.70920528054801</v>
      </c>
      <c r="H969" s="59">
        <v>108.324473092348</v>
      </c>
      <c r="I969" s="59">
        <v>109.063329959884</v>
      </c>
      <c r="J969" s="59">
        <v>110.893407871961</v>
      </c>
      <c r="K969" s="59">
        <v>95.115322763304306</v>
      </c>
      <c r="L969" s="59">
        <v>98.4224650583472</v>
      </c>
      <c r="M969" s="60">
        <v>0.532534022093477</v>
      </c>
      <c r="N969" s="60">
        <v>0.55409281169069502</v>
      </c>
      <c r="O969" s="60">
        <v>0.53433655807394098</v>
      </c>
      <c r="P969" s="60">
        <v>0.51714932937907798</v>
      </c>
      <c r="Q969" s="60">
        <v>0.49520156706498403</v>
      </c>
      <c r="R969" s="60">
        <v>0.50070805124700402</v>
      </c>
      <c r="S969" s="60">
        <v>0.44048111093742498</v>
      </c>
    </row>
    <row r="970" spans="1:19" x14ac:dyDescent="0.3">
      <c r="A970" s="61" t="s">
        <v>9791</v>
      </c>
      <c r="B970" s="61" t="s">
        <v>9792</v>
      </c>
      <c r="C970" s="53" t="s">
        <v>50</v>
      </c>
      <c r="D970" s="53" t="s">
        <v>74</v>
      </c>
      <c r="E970" s="53" t="s">
        <v>18194</v>
      </c>
      <c r="F970" s="59">
        <v>105.820986580531</v>
      </c>
      <c r="G970" s="59">
        <v>105.19965439662199</v>
      </c>
      <c r="H970" s="59">
        <v>87.845770072729195</v>
      </c>
      <c r="I970" s="59">
        <v>96.4138392797813</v>
      </c>
      <c r="J970" s="59">
        <v>96.588448703633205</v>
      </c>
      <c r="K970" s="59">
        <v>99.921986160604405</v>
      </c>
      <c r="L970" s="59">
        <v>110.558317560665</v>
      </c>
      <c r="M970" s="60">
        <v>0.46949893951641802</v>
      </c>
      <c r="N970" s="60">
        <v>0.49704602462130398</v>
      </c>
      <c r="O970" s="60">
        <v>0.47136149308914199</v>
      </c>
      <c r="P970" s="60">
        <v>0.45074359827396898</v>
      </c>
      <c r="Q970" s="60">
        <v>0.42434595879897502</v>
      </c>
      <c r="R970" s="60">
        <v>0.43071474496534401</v>
      </c>
      <c r="S970" s="60">
        <v>0.37691421546476001</v>
      </c>
    </row>
    <row r="971" spans="1:19" x14ac:dyDescent="0.3">
      <c r="A971" s="61" t="s">
        <v>11744</v>
      </c>
      <c r="B971" s="61" t="s">
        <v>11745</v>
      </c>
      <c r="C971" s="53" t="s">
        <v>50</v>
      </c>
      <c r="D971" s="53" t="s">
        <v>74</v>
      </c>
      <c r="E971" s="53" t="s">
        <v>18194</v>
      </c>
      <c r="F971" s="59">
        <v>96.186853294682706</v>
      </c>
      <c r="G971" s="59">
        <v>99.1004735264532</v>
      </c>
      <c r="H971" s="59">
        <v>93.122440278579106</v>
      </c>
      <c r="I971" s="59">
        <v>93.134820588279993</v>
      </c>
      <c r="J971" s="59">
        <v>95.080409188630995</v>
      </c>
      <c r="K971" s="59">
        <v>97.984427987606793</v>
      </c>
      <c r="L971" s="59">
        <v>100.46175282499701</v>
      </c>
      <c r="M971" s="60">
        <v>0.55745211396444105</v>
      </c>
      <c r="N971" s="60">
        <v>0.57859462994855504</v>
      </c>
      <c r="O971" s="60">
        <v>0.55832756322849497</v>
      </c>
      <c r="P971" s="60">
        <v>0.54161673535936095</v>
      </c>
      <c r="Q971" s="60">
        <v>0.51915518899302904</v>
      </c>
      <c r="R971" s="60">
        <v>0.52462570075008097</v>
      </c>
      <c r="S971" s="60">
        <v>0.47755636809330398</v>
      </c>
    </row>
    <row r="972" spans="1:19" x14ac:dyDescent="0.3">
      <c r="A972" s="61" t="s">
        <v>11980</v>
      </c>
      <c r="B972" s="61" t="s">
        <v>11981</v>
      </c>
      <c r="C972" s="53" t="s">
        <v>40</v>
      </c>
      <c r="D972" s="53" t="s">
        <v>74</v>
      </c>
      <c r="E972" s="53" t="s">
        <v>18194</v>
      </c>
      <c r="F972" s="59">
        <v>98.131487390210395</v>
      </c>
      <c r="G972" s="59">
        <v>93.2344128789438</v>
      </c>
      <c r="H972" s="59">
        <v>91.665000736742996</v>
      </c>
      <c r="I972" s="59">
        <v>85.042092221000104</v>
      </c>
      <c r="J972" s="59">
        <v>97.173669138467304</v>
      </c>
      <c r="K972" s="59">
        <v>100.888344991387</v>
      </c>
      <c r="L972" s="59">
        <v>95.987113096827798</v>
      </c>
      <c r="M972" s="60">
        <v>0.56210903722911598</v>
      </c>
      <c r="N972" s="60">
        <v>0.57900810117968304</v>
      </c>
      <c r="O972" s="60">
        <v>0.56200423613683403</v>
      </c>
      <c r="P972" s="60">
        <v>0.54941792964504998</v>
      </c>
      <c r="Q972" s="60">
        <v>0.53089967522432602</v>
      </c>
      <c r="R972" s="60">
        <v>0.53419250377160399</v>
      </c>
      <c r="S972" s="60">
        <v>0.48950761964984701</v>
      </c>
    </row>
    <row r="973" spans="1:19" x14ac:dyDescent="0.3">
      <c r="A973" s="61" t="s">
        <v>1597</v>
      </c>
      <c r="B973" s="61" t="s">
        <v>1598</v>
      </c>
      <c r="C973" s="53" t="s">
        <v>40</v>
      </c>
      <c r="D973" s="53" t="s">
        <v>74</v>
      </c>
      <c r="E973" s="53" t="s">
        <v>18193</v>
      </c>
      <c r="F973" s="59">
        <v>92.2036105040726</v>
      </c>
      <c r="G973" s="59">
        <v>98.003212229619194</v>
      </c>
      <c r="H973" s="59">
        <v>96.505180413834395</v>
      </c>
      <c r="I973" s="59">
        <v>85.618792060146006</v>
      </c>
      <c r="J973" s="59">
        <v>83.300682366550504</v>
      </c>
      <c r="K973" s="59">
        <v>113.53895253348701</v>
      </c>
      <c r="L973" s="59">
        <v>104.798870340793</v>
      </c>
      <c r="M973" s="60">
        <v>0.65833474456143404</v>
      </c>
      <c r="N973" s="60">
        <v>0.69347142698717101</v>
      </c>
      <c r="O973" s="60">
        <v>0.66012276955903604</v>
      </c>
      <c r="P973" s="60">
        <v>0.63765201638628799</v>
      </c>
      <c r="Q973" s="60">
        <v>0.60883836832677796</v>
      </c>
      <c r="R973" s="60">
        <v>0.61405668080539499</v>
      </c>
      <c r="S973" s="60">
        <v>0.55736217823920997</v>
      </c>
    </row>
    <row r="974" spans="1:19" x14ac:dyDescent="0.3">
      <c r="A974" s="61" t="s">
        <v>11978</v>
      </c>
      <c r="B974" s="61" t="s">
        <v>11979</v>
      </c>
      <c r="C974" s="53" t="s">
        <v>40</v>
      </c>
      <c r="D974" s="53" t="s">
        <v>74</v>
      </c>
      <c r="E974" s="53" t="s">
        <v>18194</v>
      </c>
      <c r="F974" s="59">
        <v>98.131487390210395</v>
      </c>
      <c r="G974" s="59">
        <v>93.2344128789438</v>
      </c>
      <c r="H974" s="59">
        <v>91.665000736742996</v>
      </c>
      <c r="I974" s="59">
        <v>85.042092221000104</v>
      </c>
      <c r="J974" s="59">
        <v>97.173669138467304</v>
      </c>
      <c r="K974" s="59">
        <v>100.888344991387</v>
      </c>
      <c r="L974" s="59">
        <v>95.987113096827798</v>
      </c>
      <c r="M974" s="60">
        <v>0.56210903722911598</v>
      </c>
      <c r="N974" s="60">
        <v>0.57900810117968304</v>
      </c>
      <c r="O974" s="60">
        <v>0.56200423613683403</v>
      </c>
      <c r="P974" s="60">
        <v>0.54941792964504998</v>
      </c>
      <c r="Q974" s="60">
        <v>0.53089967522432602</v>
      </c>
      <c r="R974" s="60">
        <v>0.53419250377160399</v>
      </c>
      <c r="S974" s="60">
        <v>0.48950761964984701</v>
      </c>
    </row>
    <row r="975" spans="1:19" x14ac:dyDescent="0.3">
      <c r="A975" s="61" t="s">
        <v>11974</v>
      </c>
      <c r="B975" s="61" t="s">
        <v>11975</v>
      </c>
      <c r="C975" s="53" t="s">
        <v>50</v>
      </c>
      <c r="D975" s="53" t="s">
        <v>74</v>
      </c>
      <c r="E975" s="53" t="s">
        <v>18194</v>
      </c>
      <c r="F975" s="59">
        <v>98.131487390210395</v>
      </c>
      <c r="G975" s="59">
        <v>93.2344128789438</v>
      </c>
      <c r="H975" s="59">
        <v>91.665000736742996</v>
      </c>
      <c r="I975" s="59">
        <v>85.042092221000104</v>
      </c>
      <c r="J975" s="59">
        <v>97.173669138467304</v>
      </c>
      <c r="K975" s="59">
        <v>100.888344991387</v>
      </c>
      <c r="L975" s="59">
        <v>95.987113096827798</v>
      </c>
      <c r="M975" s="60">
        <v>0.56210903722911598</v>
      </c>
      <c r="N975" s="60">
        <v>0.57900810117968304</v>
      </c>
      <c r="O975" s="60">
        <v>0.56200423613683403</v>
      </c>
      <c r="P975" s="60">
        <v>0.54941792964504998</v>
      </c>
      <c r="Q975" s="60">
        <v>0.53089967522432602</v>
      </c>
      <c r="R975" s="60">
        <v>0.53419250377160399</v>
      </c>
      <c r="S975" s="60">
        <v>0.48950761964984701</v>
      </c>
    </row>
    <row r="976" spans="1:19" x14ac:dyDescent="0.3">
      <c r="A976" s="61" t="s">
        <v>10568</v>
      </c>
      <c r="B976" s="61" t="s">
        <v>10569</v>
      </c>
      <c r="C976" s="53" t="s">
        <v>40</v>
      </c>
      <c r="D976" s="53" t="s">
        <v>74</v>
      </c>
      <c r="E976" s="53" t="s">
        <v>18194</v>
      </c>
      <c r="F976" s="59">
        <v>95.971355108001902</v>
      </c>
      <c r="G976" s="59">
        <v>100.132862145334</v>
      </c>
      <c r="H976" s="59">
        <v>91.650817054491696</v>
      </c>
      <c r="I976" s="59">
        <v>87.505554382833395</v>
      </c>
      <c r="J976" s="59">
        <v>83.805377026269497</v>
      </c>
      <c r="K976" s="59">
        <v>109.25100356985401</v>
      </c>
      <c r="L976" s="59">
        <v>107.752093160897</v>
      </c>
      <c r="M976" s="60">
        <v>0.56680550640855598</v>
      </c>
      <c r="N976" s="60">
        <v>0.58509370925871695</v>
      </c>
      <c r="O976" s="60">
        <v>0.565822497457522</v>
      </c>
      <c r="P976" s="60">
        <v>0.55471968114362502</v>
      </c>
      <c r="Q976" s="60">
        <v>0.53579310067015795</v>
      </c>
      <c r="R976" s="60">
        <v>0.537912310935861</v>
      </c>
      <c r="S976" s="60">
        <v>0.49581651601550197</v>
      </c>
    </row>
    <row r="977" spans="1:19" x14ac:dyDescent="0.3">
      <c r="A977" s="61" t="s">
        <v>3021</v>
      </c>
      <c r="B977" s="61" t="s">
        <v>3022</v>
      </c>
      <c r="C977" s="53" t="s">
        <v>50</v>
      </c>
      <c r="D977" s="53" t="s">
        <v>74</v>
      </c>
      <c r="E977" s="53" t="s">
        <v>18193</v>
      </c>
      <c r="F977" s="59">
        <v>94.775710477505797</v>
      </c>
      <c r="G977" s="59">
        <v>92.980799942592995</v>
      </c>
      <c r="H977" s="59">
        <v>85.137178463719593</v>
      </c>
      <c r="I977" s="59">
        <v>81.153106706362493</v>
      </c>
      <c r="J977" s="59">
        <v>92.425439235914695</v>
      </c>
      <c r="K977" s="59">
        <v>99.934631803225301</v>
      </c>
      <c r="L977" s="59">
        <v>104.187096846651</v>
      </c>
      <c r="M977" s="60">
        <v>0.77130108078866799</v>
      </c>
      <c r="N977" s="60">
        <v>0.80040836284938799</v>
      </c>
      <c r="O977" s="60">
        <v>0.77198705388292199</v>
      </c>
      <c r="P977" s="60">
        <v>0.749186095682428</v>
      </c>
      <c r="Q977" s="60">
        <v>0.71920873904594895</v>
      </c>
      <c r="R977" s="60">
        <v>0.72581313174054596</v>
      </c>
      <c r="S977" s="60">
        <v>0.64969059945153096</v>
      </c>
    </row>
    <row r="978" spans="1:19" x14ac:dyDescent="0.3">
      <c r="A978" s="61" t="s">
        <v>2751</v>
      </c>
      <c r="B978" s="61" t="s">
        <v>2752</v>
      </c>
      <c r="C978" s="53" t="s">
        <v>40</v>
      </c>
      <c r="D978" s="53" t="s">
        <v>74</v>
      </c>
      <c r="E978" s="53" t="s">
        <v>18193</v>
      </c>
      <c r="F978" s="59">
        <v>97.390646286510602</v>
      </c>
      <c r="G978" s="59">
        <v>103.098116423657</v>
      </c>
      <c r="H978" s="59">
        <v>90.446263111407703</v>
      </c>
      <c r="I978" s="59">
        <v>90.512882099690302</v>
      </c>
      <c r="J978" s="59">
        <v>93.222415709229693</v>
      </c>
      <c r="K978" s="59">
        <v>95.1828250511129</v>
      </c>
      <c r="L978" s="59">
        <v>102.10838347861601</v>
      </c>
      <c r="M978" s="60">
        <v>0.65515301648263002</v>
      </c>
      <c r="N978" s="60">
        <v>0.69162819235943596</v>
      </c>
      <c r="O978" s="60">
        <v>0.65839433008447901</v>
      </c>
      <c r="P978" s="60">
        <v>0.63079485548220005</v>
      </c>
      <c r="Q978" s="60">
        <v>0.59872072912681695</v>
      </c>
      <c r="R978" s="60">
        <v>0.60752142317508995</v>
      </c>
      <c r="S978" s="60">
        <v>0.54534039443207305</v>
      </c>
    </row>
    <row r="979" spans="1:19" x14ac:dyDescent="0.3">
      <c r="A979" s="61" t="s">
        <v>1599</v>
      </c>
      <c r="B979" s="61" t="s">
        <v>1600</v>
      </c>
      <c r="C979" s="53" t="s">
        <v>50</v>
      </c>
      <c r="D979" s="53" t="s">
        <v>74</v>
      </c>
      <c r="E979" s="53" t="s">
        <v>18193</v>
      </c>
      <c r="F979" s="59">
        <v>95.974151515939297</v>
      </c>
      <c r="G979" s="59">
        <v>98.170520223810001</v>
      </c>
      <c r="H979" s="59">
        <v>90.544149430517905</v>
      </c>
      <c r="I979" s="59">
        <v>86.668789196386399</v>
      </c>
      <c r="J979" s="59">
        <v>84.697593020616793</v>
      </c>
      <c r="K979" s="59">
        <v>117.97378519116199</v>
      </c>
      <c r="L979" s="59">
        <v>112.571314151984</v>
      </c>
      <c r="M979" s="60">
        <v>0.65828894636407398</v>
      </c>
      <c r="N979" s="60">
        <v>0.69342136459841497</v>
      </c>
      <c r="O979" s="60">
        <v>0.66007111894266002</v>
      </c>
      <c r="P979" s="60">
        <v>0.63761357846329603</v>
      </c>
      <c r="Q979" s="60">
        <v>0.60880063848155197</v>
      </c>
      <c r="R979" s="60">
        <v>0.614012464392655</v>
      </c>
      <c r="S979" s="60">
        <v>0.557312294624418</v>
      </c>
    </row>
    <row r="980" spans="1:19" x14ac:dyDescent="0.3">
      <c r="A980" s="61" t="s">
        <v>11976</v>
      </c>
      <c r="B980" s="61" t="s">
        <v>11977</v>
      </c>
      <c r="C980" s="53" t="s">
        <v>40</v>
      </c>
      <c r="D980" s="53" t="s">
        <v>74</v>
      </c>
      <c r="E980" s="53" t="s">
        <v>18194</v>
      </c>
      <c r="F980" s="59">
        <v>98.131487390210395</v>
      </c>
      <c r="G980" s="59">
        <v>93.2344128789438</v>
      </c>
      <c r="H980" s="59">
        <v>91.665000736742996</v>
      </c>
      <c r="I980" s="59">
        <v>85.042092221000104</v>
      </c>
      <c r="J980" s="59">
        <v>97.173669138467304</v>
      </c>
      <c r="K980" s="59">
        <v>100.888344991387</v>
      </c>
      <c r="L980" s="59">
        <v>95.987113096827798</v>
      </c>
      <c r="M980" s="60">
        <v>0.56210903722911598</v>
      </c>
      <c r="N980" s="60">
        <v>0.57900810117968304</v>
      </c>
      <c r="O980" s="60">
        <v>0.56200423613683403</v>
      </c>
      <c r="P980" s="60">
        <v>0.54941792964504998</v>
      </c>
      <c r="Q980" s="60">
        <v>0.53089967522432602</v>
      </c>
      <c r="R980" s="60">
        <v>0.53419250377160399</v>
      </c>
      <c r="S980" s="60">
        <v>0.48950761964984701</v>
      </c>
    </row>
    <row r="981" spans="1:19" x14ac:dyDescent="0.3">
      <c r="A981" s="61" t="s">
        <v>10570</v>
      </c>
      <c r="B981" s="61" t="s">
        <v>10571</v>
      </c>
      <c r="C981" s="53" t="s">
        <v>50</v>
      </c>
      <c r="D981" s="53" t="s">
        <v>74</v>
      </c>
      <c r="E981" s="53" t="s">
        <v>18194</v>
      </c>
      <c r="F981" s="59">
        <v>95.971355108001902</v>
      </c>
      <c r="G981" s="59">
        <v>100.132862145334</v>
      </c>
      <c r="H981" s="59">
        <v>91.650817054491696</v>
      </c>
      <c r="I981" s="59">
        <v>87.505554382833395</v>
      </c>
      <c r="J981" s="59">
        <v>83.805377026269497</v>
      </c>
      <c r="K981" s="59">
        <v>109.25100356985401</v>
      </c>
      <c r="L981" s="59">
        <v>107.752093160897</v>
      </c>
      <c r="M981" s="60">
        <v>0.56680550640855598</v>
      </c>
      <c r="N981" s="60">
        <v>0.58509370925871695</v>
      </c>
      <c r="O981" s="60">
        <v>0.565822497457522</v>
      </c>
      <c r="P981" s="60">
        <v>0.55471968114362502</v>
      </c>
      <c r="Q981" s="60">
        <v>0.53579310067015795</v>
      </c>
      <c r="R981" s="60">
        <v>0.537912310935861</v>
      </c>
      <c r="S981" s="60">
        <v>0.49581651601550197</v>
      </c>
    </row>
    <row r="982" spans="1:19" x14ac:dyDescent="0.3">
      <c r="A982" s="61" t="s">
        <v>1601</v>
      </c>
      <c r="B982" s="61" t="s">
        <v>1602</v>
      </c>
      <c r="C982" s="53" t="s">
        <v>50</v>
      </c>
      <c r="D982" s="53" t="s">
        <v>74</v>
      </c>
      <c r="E982" s="53" t="s">
        <v>18193</v>
      </c>
      <c r="F982" s="59">
        <v>97.501018650812696</v>
      </c>
      <c r="G982" s="59">
        <v>101.501416025404</v>
      </c>
      <c r="H982" s="59">
        <v>94.600754418373796</v>
      </c>
      <c r="I982" s="59">
        <v>84.392596992250006</v>
      </c>
      <c r="J982" s="59">
        <v>88.901789298178301</v>
      </c>
      <c r="K982" s="59">
        <v>107.465294585333</v>
      </c>
      <c r="L982" s="59">
        <v>104.063939627972</v>
      </c>
      <c r="M982" s="60">
        <v>0.70803922152227095</v>
      </c>
      <c r="N982" s="60">
        <v>0.74044397641613602</v>
      </c>
      <c r="O982" s="60">
        <v>0.70164912380841404</v>
      </c>
      <c r="P982" s="60">
        <v>0.68603796958609198</v>
      </c>
      <c r="Q982" s="60">
        <v>0.65520695159845499</v>
      </c>
      <c r="R982" s="60">
        <v>0.658578149101677</v>
      </c>
      <c r="S982" s="60">
        <v>0.59099181914251697</v>
      </c>
    </row>
    <row r="983" spans="1:19" x14ac:dyDescent="0.3">
      <c r="A983" s="61" t="s">
        <v>3023</v>
      </c>
      <c r="B983" s="61" t="s">
        <v>3024</v>
      </c>
      <c r="C983" s="53" t="s">
        <v>50</v>
      </c>
      <c r="D983" s="53" t="s">
        <v>74</v>
      </c>
      <c r="E983" s="53" t="s">
        <v>18193</v>
      </c>
      <c r="F983" s="59">
        <v>99.196105015980393</v>
      </c>
      <c r="G983" s="59">
        <v>91.130575306814407</v>
      </c>
      <c r="H983" s="59">
        <v>88.037419987308496</v>
      </c>
      <c r="I983" s="59">
        <v>84.402841797954807</v>
      </c>
      <c r="J983" s="59">
        <v>97.210928132441495</v>
      </c>
      <c r="K983" s="59">
        <v>95.378125325802898</v>
      </c>
      <c r="L983" s="59">
        <v>93.769691595222497</v>
      </c>
      <c r="M983" s="60">
        <v>0.65939900793987605</v>
      </c>
      <c r="N983" s="60">
        <v>0.69240039565913902</v>
      </c>
      <c r="O983" s="60">
        <v>0.66201740328874703</v>
      </c>
      <c r="P983" s="60">
        <v>0.63658969404031396</v>
      </c>
      <c r="Q983" s="60">
        <v>0.60753664027188503</v>
      </c>
      <c r="R983" s="60">
        <v>0.61543954527290301</v>
      </c>
      <c r="S983" s="60">
        <v>0.55498831208163701</v>
      </c>
    </row>
    <row r="984" spans="1:19" x14ac:dyDescent="0.3">
      <c r="A984" s="61" t="s">
        <v>2108</v>
      </c>
      <c r="B984" s="61" t="s">
        <v>2109</v>
      </c>
      <c r="C984" s="53" t="s">
        <v>40</v>
      </c>
      <c r="D984" s="53" t="s">
        <v>74</v>
      </c>
      <c r="E984" s="53" t="s">
        <v>18193</v>
      </c>
      <c r="F984" s="59">
        <v>103.229011356152</v>
      </c>
      <c r="G984" s="59">
        <v>105.359410835673</v>
      </c>
      <c r="H984" s="59">
        <v>90.022303393128794</v>
      </c>
      <c r="I984" s="59">
        <v>101.384765362111</v>
      </c>
      <c r="J984" s="59">
        <v>99.070947532842496</v>
      </c>
      <c r="K984" s="59">
        <v>101.813523069401</v>
      </c>
      <c r="L984" s="59">
        <v>102.322405421306</v>
      </c>
      <c r="M984" s="60">
        <v>0.66340830191826705</v>
      </c>
      <c r="N984" s="60">
        <v>0.69813069420461804</v>
      </c>
      <c r="O984" s="60">
        <v>0.66635680644100304</v>
      </c>
      <c r="P984" s="60">
        <v>0.64083390223719905</v>
      </c>
      <c r="Q984" s="60">
        <v>0.61061583772432404</v>
      </c>
      <c r="R984" s="60">
        <v>0.61812717369975501</v>
      </c>
      <c r="S984" s="60">
        <v>0.55816773264164399</v>
      </c>
    </row>
    <row r="985" spans="1:19" x14ac:dyDescent="0.3">
      <c r="A985" s="61" t="s">
        <v>2114</v>
      </c>
      <c r="B985" s="61" t="s">
        <v>2115</v>
      </c>
      <c r="C985" s="53" t="s">
        <v>50</v>
      </c>
      <c r="D985" s="53" t="s">
        <v>74</v>
      </c>
      <c r="E985" s="53" t="s">
        <v>18193</v>
      </c>
      <c r="F985" s="59">
        <v>104.29896509628701</v>
      </c>
      <c r="G985" s="59">
        <v>96.855381433116506</v>
      </c>
      <c r="H985" s="59">
        <v>99.814222136112093</v>
      </c>
      <c r="I985" s="59">
        <v>102.43473386380199</v>
      </c>
      <c r="J985" s="59">
        <v>102.88431189500901</v>
      </c>
      <c r="K985" s="59">
        <v>106.24212377643499</v>
      </c>
      <c r="L985" s="59">
        <v>104.03915247976001</v>
      </c>
      <c r="M985" s="60">
        <v>0.66338365996141402</v>
      </c>
      <c r="N985" s="60">
        <v>0.69810823291058799</v>
      </c>
      <c r="O985" s="60">
        <v>0.66633987687065099</v>
      </c>
      <c r="P985" s="60">
        <v>0.64081357432530905</v>
      </c>
      <c r="Q985" s="60">
        <v>0.61059497419832798</v>
      </c>
      <c r="R985" s="60">
        <v>0.61811745234948701</v>
      </c>
      <c r="S985" s="60">
        <v>0.55816220194478805</v>
      </c>
    </row>
    <row r="986" spans="1:19" x14ac:dyDescent="0.3">
      <c r="A986" s="61" t="s">
        <v>2116</v>
      </c>
      <c r="B986" s="61" t="s">
        <v>2117</v>
      </c>
      <c r="C986" s="53" t="s">
        <v>40</v>
      </c>
      <c r="D986" s="53" t="s">
        <v>74</v>
      </c>
      <c r="E986" s="53" t="s">
        <v>18193</v>
      </c>
      <c r="F986" s="59">
        <v>95.119138865591296</v>
      </c>
      <c r="G986" s="59">
        <v>97.926833671506898</v>
      </c>
      <c r="H986" s="59">
        <v>97.489424704866394</v>
      </c>
      <c r="I986" s="59">
        <v>104.022121965125</v>
      </c>
      <c r="J986" s="59">
        <v>99.070947532842496</v>
      </c>
      <c r="K986" s="59">
        <v>99.728459153930302</v>
      </c>
      <c r="L986" s="59">
        <v>100.30384113924799</v>
      </c>
      <c r="M986" s="60">
        <v>0.66340830191826705</v>
      </c>
      <c r="N986" s="60">
        <v>0.69813069420461804</v>
      </c>
      <c r="O986" s="60">
        <v>0.66635680644100304</v>
      </c>
      <c r="P986" s="60">
        <v>0.64083390223719905</v>
      </c>
      <c r="Q986" s="60">
        <v>0.61061583772432404</v>
      </c>
      <c r="R986" s="60">
        <v>0.61812717369975501</v>
      </c>
      <c r="S986" s="60">
        <v>0.55816773264164399</v>
      </c>
    </row>
    <row r="987" spans="1:19" x14ac:dyDescent="0.3">
      <c r="A987" s="61" t="s">
        <v>2112</v>
      </c>
      <c r="B987" s="61" t="s">
        <v>2113</v>
      </c>
      <c r="C987" s="53" t="s">
        <v>40</v>
      </c>
      <c r="D987" s="53" t="s">
        <v>74</v>
      </c>
      <c r="E987" s="53" t="s">
        <v>18193</v>
      </c>
      <c r="F987" s="59">
        <v>104.17591222356999</v>
      </c>
      <c r="G987" s="59">
        <v>97.671663578007994</v>
      </c>
      <c r="H987" s="59">
        <v>90.633714656040596</v>
      </c>
      <c r="I987" s="59">
        <v>101.933132904735</v>
      </c>
      <c r="J987" s="59">
        <v>100.51748311697099</v>
      </c>
      <c r="K987" s="59">
        <v>104.89470954311901</v>
      </c>
      <c r="L987" s="59">
        <v>106.905596562695</v>
      </c>
      <c r="M987" s="60">
        <v>0.66769157149481595</v>
      </c>
      <c r="N987" s="60">
        <v>0.701575215863395</v>
      </c>
      <c r="O987" s="60">
        <v>0.670866233514537</v>
      </c>
      <c r="P987" s="60">
        <v>0.64437201276328304</v>
      </c>
      <c r="Q987" s="60">
        <v>0.61396425949378297</v>
      </c>
      <c r="R987" s="60">
        <v>0.62244801577862396</v>
      </c>
      <c r="S987" s="60">
        <v>0.56187743480385699</v>
      </c>
    </row>
    <row r="988" spans="1:19" x14ac:dyDescent="0.3">
      <c r="A988" s="61" t="s">
        <v>2122</v>
      </c>
      <c r="B988" s="61" t="s">
        <v>2123</v>
      </c>
      <c r="C988" s="53" t="s">
        <v>50</v>
      </c>
      <c r="D988" s="53" t="s">
        <v>74</v>
      </c>
      <c r="E988" s="53" t="s">
        <v>18193</v>
      </c>
      <c r="F988" s="59">
        <v>98.889679877457993</v>
      </c>
      <c r="G988" s="59">
        <v>93.1391109193125</v>
      </c>
      <c r="H988" s="59">
        <v>91.522596566940194</v>
      </c>
      <c r="I988" s="59">
        <v>102.43473386380199</v>
      </c>
      <c r="J988" s="59">
        <v>99.259621681019695</v>
      </c>
      <c r="K988" s="59">
        <v>99.999396619284099</v>
      </c>
      <c r="L988" s="59">
        <v>104.03915247976001</v>
      </c>
      <c r="M988" s="60">
        <v>0.66338365996141402</v>
      </c>
      <c r="N988" s="60">
        <v>0.69810823291058799</v>
      </c>
      <c r="O988" s="60">
        <v>0.66633987687065099</v>
      </c>
      <c r="P988" s="60">
        <v>0.64081357432530905</v>
      </c>
      <c r="Q988" s="60">
        <v>0.61059497419832798</v>
      </c>
      <c r="R988" s="60">
        <v>0.61811745234948701</v>
      </c>
      <c r="S988" s="60">
        <v>0.55816220194478805</v>
      </c>
    </row>
    <row r="989" spans="1:19" x14ac:dyDescent="0.3">
      <c r="A989" s="61" t="s">
        <v>2110</v>
      </c>
      <c r="B989" s="61" t="s">
        <v>2111</v>
      </c>
      <c r="C989" s="53" t="s">
        <v>50</v>
      </c>
      <c r="D989" s="53" t="s">
        <v>74</v>
      </c>
      <c r="E989" s="53" t="s">
        <v>18193</v>
      </c>
      <c r="F989" s="59">
        <v>98.889679877457993</v>
      </c>
      <c r="G989" s="59">
        <v>96.855381433116506</v>
      </c>
      <c r="H989" s="59">
        <v>93.177435142561393</v>
      </c>
      <c r="I989" s="59">
        <v>102.43473386380199</v>
      </c>
      <c r="J989" s="59">
        <v>99.259621681019695</v>
      </c>
      <c r="K989" s="59">
        <v>108.327161319346</v>
      </c>
      <c r="L989" s="59">
        <v>100.00202558988499</v>
      </c>
      <c r="M989" s="60">
        <v>0.66338365996141402</v>
      </c>
      <c r="N989" s="60">
        <v>0.69810823291058799</v>
      </c>
      <c r="O989" s="60">
        <v>0.66633987687065099</v>
      </c>
      <c r="P989" s="60">
        <v>0.64081357432530905</v>
      </c>
      <c r="Q989" s="60">
        <v>0.61059497419832798</v>
      </c>
      <c r="R989" s="60">
        <v>0.61811745234948701</v>
      </c>
      <c r="S989" s="60">
        <v>0.55816220194478805</v>
      </c>
    </row>
    <row r="990" spans="1:19" x14ac:dyDescent="0.3">
      <c r="A990" s="61" t="s">
        <v>2120</v>
      </c>
      <c r="B990" s="61" t="s">
        <v>2121</v>
      </c>
      <c r="C990" s="53" t="s">
        <v>40</v>
      </c>
      <c r="D990" s="53" t="s">
        <v>74</v>
      </c>
      <c r="E990" s="53" t="s">
        <v>18193</v>
      </c>
      <c r="F990" s="59">
        <v>103.229011356152</v>
      </c>
      <c r="G990" s="59">
        <v>106.598172053797</v>
      </c>
      <c r="H990" s="59">
        <v>90.022303393128794</v>
      </c>
      <c r="I990" s="59">
        <v>113.246933178951</v>
      </c>
      <c r="J990" s="59">
        <v>99.070947532842496</v>
      </c>
      <c r="K990" s="59">
        <v>101.813523069401</v>
      </c>
      <c r="L990" s="59">
        <v>100.30384113924799</v>
      </c>
      <c r="M990" s="60">
        <v>0.66340830191826705</v>
      </c>
      <c r="N990" s="60">
        <v>0.69813069420461804</v>
      </c>
      <c r="O990" s="60">
        <v>0.66635680644100304</v>
      </c>
      <c r="P990" s="60">
        <v>0.64083390223719905</v>
      </c>
      <c r="Q990" s="60">
        <v>0.61061583772432404</v>
      </c>
      <c r="R990" s="60">
        <v>0.61812717369975501</v>
      </c>
      <c r="S990" s="60">
        <v>0.55816773264164399</v>
      </c>
    </row>
    <row r="991" spans="1:19" x14ac:dyDescent="0.3">
      <c r="A991" s="61" t="s">
        <v>2118</v>
      </c>
      <c r="B991" s="61" t="s">
        <v>2119</v>
      </c>
      <c r="C991" s="53" t="s">
        <v>40</v>
      </c>
      <c r="D991" s="53" t="s">
        <v>74</v>
      </c>
      <c r="E991" s="53" t="s">
        <v>18193</v>
      </c>
      <c r="F991" s="59">
        <v>105.929565857478</v>
      </c>
      <c r="G991" s="59">
        <v>97.926833671506898</v>
      </c>
      <c r="H991" s="59">
        <v>97.489424704866394</v>
      </c>
      <c r="I991" s="59">
        <v>101.384765362111</v>
      </c>
      <c r="J991" s="59">
        <v>101.487396415023</v>
      </c>
      <c r="K991" s="59">
        <v>101.813523069401</v>
      </c>
      <c r="L991" s="59">
        <v>100.30384113924799</v>
      </c>
      <c r="M991" s="60">
        <v>0.66340830191826705</v>
      </c>
      <c r="N991" s="60">
        <v>0.69813069420461804</v>
      </c>
      <c r="O991" s="60">
        <v>0.66635680644100304</v>
      </c>
      <c r="P991" s="60">
        <v>0.64083390223719905</v>
      </c>
      <c r="Q991" s="60">
        <v>0.61061583772432404</v>
      </c>
      <c r="R991" s="60">
        <v>0.61812717369975501</v>
      </c>
      <c r="S991" s="60">
        <v>0.55816773264164399</v>
      </c>
    </row>
    <row r="992" spans="1:19" x14ac:dyDescent="0.3">
      <c r="A992" s="61" t="s">
        <v>9797</v>
      </c>
      <c r="B992" s="61" t="s">
        <v>9798</v>
      </c>
      <c r="C992" s="53" t="s">
        <v>50</v>
      </c>
      <c r="D992" s="53" t="s">
        <v>74</v>
      </c>
      <c r="E992" s="53" t="s">
        <v>18194</v>
      </c>
      <c r="F992" s="59">
        <v>105.820986580531</v>
      </c>
      <c r="G992" s="59">
        <v>105.19965439662199</v>
      </c>
      <c r="H992" s="59">
        <v>87.845770072729195</v>
      </c>
      <c r="I992" s="59">
        <v>96.4138392797813</v>
      </c>
      <c r="J992" s="59">
        <v>96.588448703633205</v>
      </c>
      <c r="K992" s="59">
        <v>99.921986160604405</v>
      </c>
      <c r="L992" s="59">
        <v>110.558317560665</v>
      </c>
      <c r="M992" s="60">
        <v>0.46949893951641802</v>
      </c>
      <c r="N992" s="60">
        <v>0.49704602462130398</v>
      </c>
      <c r="O992" s="60">
        <v>0.47136149308914199</v>
      </c>
      <c r="P992" s="60">
        <v>0.45074359827396898</v>
      </c>
      <c r="Q992" s="60">
        <v>0.42434595879897502</v>
      </c>
      <c r="R992" s="60">
        <v>0.43071474496534401</v>
      </c>
      <c r="S992" s="60">
        <v>0.37691421546476001</v>
      </c>
    </row>
    <row r="993" spans="1:19" x14ac:dyDescent="0.3">
      <c r="A993" s="61" t="s">
        <v>8982</v>
      </c>
      <c r="B993" s="61" t="s">
        <v>8983</v>
      </c>
      <c r="C993" s="53" t="s">
        <v>50</v>
      </c>
      <c r="D993" s="53" t="s">
        <v>74</v>
      </c>
      <c r="E993" s="53" t="s">
        <v>18194</v>
      </c>
      <c r="F993" s="59"/>
      <c r="G993" s="59">
        <v>92.451037998086207</v>
      </c>
      <c r="H993" s="59"/>
      <c r="I993" s="59"/>
      <c r="J993" s="59"/>
      <c r="K993" s="59"/>
      <c r="L993" s="59"/>
      <c r="M993" s="60">
        <v>0.29635162696387002</v>
      </c>
      <c r="N993" s="60">
        <v>0.307541365223647</v>
      </c>
      <c r="O993" s="60">
        <v>0.276949115625161</v>
      </c>
      <c r="P993" s="60">
        <v>0.28333165149478401</v>
      </c>
      <c r="Q993" s="60">
        <v>0.26315788154675901</v>
      </c>
      <c r="R993" s="60">
        <v>0.255017102018403</v>
      </c>
      <c r="S993" s="60">
        <v>0.18609130256040601</v>
      </c>
    </row>
    <row r="994" spans="1:19" x14ac:dyDescent="0.3">
      <c r="A994" s="61" t="s">
        <v>8986</v>
      </c>
      <c r="B994" s="61" t="s">
        <v>8987</v>
      </c>
      <c r="C994" s="53" t="s">
        <v>40</v>
      </c>
      <c r="D994" s="53" t="s">
        <v>74</v>
      </c>
      <c r="E994" s="53" t="s">
        <v>18194</v>
      </c>
      <c r="F994" s="59">
        <v>91.992853102723302</v>
      </c>
      <c r="G994" s="59">
        <v>90.955937176031995</v>
      </c>
      <c r="H994" s="59">
        <v>93.146571449982602</v>
      </c>
      <c r="I994" s="59">
        <v>93.111658418860401</v>
      </c>
      <c r="J994" s="59"/>
      <c r="K994" s="59"/>
      <c r="L994" s="59"/>
      <c r="M994" s="60">
        <v>0.32445961583691901</v>
      </c>
      <c r="N994" s="60">
        <v>0.34728665926578101</v>
      </c>
      <c r="O994" s="60">
        <v>0.32135705196985398</v>
      </c>
      <c r="P994" s="60">
        <v>0.30814486855228201</v>
      </c>
      <c r="Q994" s="60">
        <v>0.28379673336667999</v>
      </c>
      <c r="R994" s="60">
        <v>0.285730409829133</v>
      </c>
      <c r="S994" s="60">
        <v>0.230426499696986</v>
      </c>
    </row>
    <row r="995" spans="1:19" x14ac:dyDescent="0.3">
      <c r="A995" s="61" t="s">
        <v>904</v>
      </c>
      <c r="B995" s="61" t="s">
        <v>905</v>
      </c>
      <c r="C995" s="53" t="s">
        <v>40</v>
      </c>
      <c r="D995" s="53" t="s">
        <v>74</v>
      </c>
      <c r="E995" s="53" t="s">
        <v>18193</v>
      </c>
      <c r="F995" s="59">
        <v>106.909073278386</v>
      </c>
      <c r="G995" s="59">
        <v>115.14006599915599</v>
      </c>
      <c r="H995" s="59">
        <v>112.054932817045</v>
      </c>
      <c r="I995" s="59">
        <v>121.80812278597401</v>
      </c>
      <c r="J995" s="59">
        <v>105.462028528613</v>
      </c>
      <c r="K995" s="59">
        <v>107.399821838028</v>
      </c>
      <c r="L995" s="59">
        <v>94.651793733353898</v>
      </c>
      <c r="M995" s="60">
        <v>0.65622218915946895</v>
      </c>
      <c r="N995" s="60">
        <v>0.691234601300729</v>
      </c>
      <c r="O995" s="60">
        <v>0.65928112060746702</v>
      </c>
      <c r="P995" s="60">
        <v>0.63266882394556501</v>
      </c>
      <c r="Q995" s="60">
        <v>0.60193098353933605</v>
      </c>
      <c r="R995" s="60">
        <v>0.60998212951730402</v>
      </c>
      <c r="S995" s="60">
        <v>0.548416089184112</v>
      </c>
    </row>
    <row r="996" spans="1:19" x14ac:dyDescent="0.3">
      <c r="A996" s="61" t="s">
        <v>902</v>
      </c>
      <c r="B996" s="61" t="s">
        <v>903</v>
      </c>
      <c r="C996" s="53" t="s">
        <v>40</v>
      </c>
      <c r="D996" s="53" t="s">
        <v>74</v>
      </c>
      <c r="E996" s="53" t="s">
        <v>18193</v>
      </c>
      <c r="F996" s="59">
        <v>112.376269265497</v>
      </c>
      <c r="G996" s="59">
        <v>114.137210803822</v>
      </c>
      <c r="H996" s="59">
        <v>111.378352262082</v>
      </c>
      <c r="I996" s="59">
        <v>119.339697302122</v>
      </c>
      <c r="J996" s="59">
        <v>103.851281382176</v>
      </c>
      <c r="K996" s="59">
        <v>100.51957060216399</v>
      </c>
      <c r="L996" s="59">
        <v>94.302239972618295</v>
      </c>
      <c r="M996" s="60">
        <v>0.69973910118724603</v>
      </c>
      <c r="N996" s="60">
        <v>0.73441018412443204</v>
      </c>
      <c r="O996" s="60">
        <v>0.70283527343766805</v>
      </c>
      <c r="P996" s="60">
        <v>0.67613750352610102</v>
      </c>
      <c r="Q996" s="60">
        <v>0.64446004458754402</v>
      </c>
      <c r="R996" s="60">
        <v>0.65279945759119395</v>
      </c>
      <c r="S996" s="60">
        <v>0.58757161186948004</v>
      </c>
    </row>
    <row r="997" spans="1:19" x14ac:dyDescent="0.3">
      <c r="A997" s="61" t="s">
        <v>906</v>
      </c>
      <c r="B997" s="61" t="s">
        <v>907</v>
      </c>
      <c r="C997" s="53" t="s">
        <v>50</v>
      </c>
      <c r="D997" s="53" t="s">
        <v>74</v>
      </c>
      <c r="E997" s="53" t="s">
        <v>18193</v>
      </c>
      <c r="F997" s="59">
        <v>109.446868098976</v>
      </c>
      <c r="G997" s="59">
        <v>111.394544583989</v>
      </c>
      <c r="H997" s="59">
        <v>118.83946082724</v>
      </c>
      <c r="I997" s="59">
        <v>116.022448304612</v>
      </c>
      <c r="J997" s="59">
        <v>114.133047622098</v>
      </c>
      <c r="K997" s="59">
        <v>104.100356563245</v>
      </c>
      <c r="L997" s="59">
        <v>93.6338547861493</v>
      </c>
      <c r="M997" s="60">
        <v>0.68229323207808701</v>
      </c>
      <c r="N997" s="60">
        <v>0.71914924348238496</v>
      </c>
      <c r="O997" s="60">
        <v>0.68527725490870395</v>
      </c>
      <c r="P997" s="60">
        <v>0.65918425041748596</v>
      </c>
      <c r="Q997" s="60">
        <v>0.62742750868441999</v>
      </c>
      <c r="R997" s="60">
        <v>0.63471931831973005</v>
      </c>
      <c r="S997" s="60">
        <v>0.57206910796916499</v>
      </c>
    </row>
    <row r="998" spans="1:19" x14ac:dyDescent="0.3">
      <c r="A998" s="61" t="s">
        <v>3805</v>
      </c>
      <c r="B998" s="61" t="s">
        <v>3806</v>
      </c>
      <c r="C998" s="53" t="s">
        <v>50</v>
      </c>
      <c r="D998" s="53" t="s">
        <v>74</v>
      </c>
      <c r="E998" s="53" t="s">
        <v>18193</v>
      </c>
      <c r="F998" s="59">
        <v>95.374496788849498</v>
      </c>
      <c r="G998" s="59">
        <v>114.460895811836</v>
      </c>
      <c r="H998" s="59">
        <v>104.34687688810401</v>
      </c>
      <c r="I998" s="59">
        <v>109.551739936201</v>
      </c>
      <c r="J998" s="59">
        <v>116.127648404355</v>
      </c>
      <c r="K998" s="59">
        <v>103.940206324784</v>
      </c>
      <c r="L998" s="59">
        <v>95.970510200073804</v>
      </c>
      <c r="M998" s="60">
        <v>0.49847397061755799</v>
      </c>
      <c r="N998" s="60">
        <v>8.2282497885189099E-2</v>
      </c>
      <c r="O998" s="60">
        <v>0.01</v>
      </c>
      <c r="P998" s="60">
        <v>0.01</v>
      </c>
      <c r="Q998" s="60">
        <v>0.01</v>
      </c>
      <c r="R998" s="60">
        <v>0.01</v>
      </c>
      <c r="S998" s="60">
        <v>0.01</v>
      </c>
    </row>
    <row r="999" spans="1:19" x14ac:dyDescent="0.3">
      <c r="A999" s="61" t="s">
        <v>105</v>
      </c>
      <c r="B999" s="61" t="s">
        <v>106</v>
      </c>
      <c r="C999" s="53" t="s">
        <v>50</v>
      </c>
      <c r="D999" s="53" t="s">
        <v>74</v>
      </c>
      <c r="E999" s="53" t="s">
        <v>18193</v>
      </c>
      <c r="F999" s="59">
        <v>82.259065013697395</v>
      </c>
      <c r="G999" s="59">
        <v>86.947538725025197</v>
      </c>
      <c r="H999" s="59">
        <v>100.156362810535</v>
      </c>
      <c r="I999" s="59">
        <v>91.429410416267402</v>
      </c>
      <c r="J999" s="59">
        <v>92.893172178299693</v>
      </c>
      <c r="K999" s="59">
        <v>123.486911571535</v>
      </c>
      <c r="L999" s="59">
        <v>96.080033510594006</v>
      </c>
      <c r="M999" s="60">
        <v>0.59140084608162102</v>
      </c>
      <c r="N999" s="60">
        <v>0.63388480475981102</v>
      </c>
      <c r="O999" s="60">
        <v>0.59281230832941201</v>
      </c>
      <c r="P999" s="60">
        <v>0.55874847209647804</v>
      </c>
      <c r="Q999" s="60">
        <v>0.51969505525505999</v>
      </c>
      <c r="R999" s="60">
        <v>0.53047274187518201</v>
      </c>
      <c r="S999" s="60">
        <v>0.45297633952689598</v>
      </c>
    </row>
    <row r="1000" spans="1:19" x14ac:dyDescent="0.3">
      <c r="A1000" s="61" t="s">
        <v>382</v>
      </c>
      <c r="B1000" s="61" t="s">
        <v>383</v>
      </c>
      <c r="C1000" s="53" t="s">
        <v>40</v>
      </c>
      <c r="D1000" s="53" t="s">
        <v>74</v>
      </c>
      <c r="E1000" s="53" t="s">
        <v>18193</v>
      </c>
      <c r="F1000" s="59">
        <v>69.569380885289902</v>
      </c>
      <c r="G1000" s="59">
        <v>81.610628985673202</v>
      </c>
      <c r="H1000" s="59">
        <v>101.722744379007</v>
      </c>
      <c r="I1000" s="59">
        <v>89.379399341806007</v>
      </c>
      <c r="J1000" s="59">
        <v>91.491812026468395</v>
      </c>
      <c r="K1000" s="59">
        <v>122.019335927467</v>
      </c>
      <c r="L1000" s="59">
        <v>94.878569770194105</v>
      </c>
      <c r="M1000" s="60">
        <v>0.72977352095299797</v>
      </c>
      <c r="N1000" s="60">
        <v>0.75856917307675598</v>
      </c>
      <c r="O1000" s="60">
        <v>0.71114370688850803</v>
      </c>
      <c r="P1000" s="60">
        <v>0.69062696820283098</v>
      </c>
      <c r="Q1000" s="60">
        <v>0.65176732257748105</v>
      </c>
      <c r="R1000" s="60">
        <v>0.65371644267366602</v>
      </c>
      <c r="S1000" s="60">
        <v>0.56105218041057903</v>
      </c>
    </row>
    <row r="1001" spans="1:19" x14ac:dyDescent="0.3">
      <c r="A1001" s="61" t="s">
        <v>8976</v>
      </c>
      <c r="B1001" s="61" t="s">
        <v>8977</v>
      </c>
      <c r="C1001" s="53" t="s">
        <v>50</v>
      </c>
      <c r="D1001" s="53" t="s">
        <v>74</v>
      </c>
      <c r="E1001" s="53" t="s">
        <v>18194</v>
      </c>
      <c r="F1001" s="59">
        <v>84.154942207549794</v>
      </c>
      <c r="G1001" s="59">
        <v>91.057940824654906</v>
      </c>
      <c r="H1001" s="59">
        <v>100.836029734755</v>
      </c>
      <c r="I1001" s="59">
        <v>92.887704420860402</v>
      </c>
      <c r="J1001" s="59">
        <v>93.141977283257305</v>
      </c>
      <c r="K1001" s="59">
        <v>116.320626987526</v>
      </c>
      <c r="L1001" s="59">
        <v>99.134045680404896</v>
      </c>
      <c r="M1001" s="60">
        <v>0.44499092714247801</v>
      </c>
      <c r="N1001" s="60">
        <v>0.465982807647214</v>
      </c>
      <c r="O1001" s="60">
        <v>0.44033533034055999</v>
      </c>
      <c r="P1001" s="60">
        <v>0.424389742375677</v>
      </c>
      <c r="Q1001" s="60">
        <v>0.398949355478671</v>
      </c>
      <c r="R1001" s="60">
        <v>0.40259070422071402</v>
      </c>
      <c r="S1001" s="60">
        <v>0.34579986888676101</v>
      </c>
    </row>
    <row r="1002" spans="1:19" x14ac:dyDescent="0.3">
      <c r="A1002" s="61" t="s">
        <v>380</v>
      </c>
      <c r="B1002" s="61" t="s">
        <v>381</v>
      </c>
      <c r="C1002" s="53" t="s">
        <v>50</v>
      </c>
      <c r="D1002" s="53" t="s">
        <v>74</v>
      </c>
      <c r="E1002" s="53" t="s">
        <v>18193</v>
      </c>
      <c r="F1002" s="59">
        <v>89.838914427157604</v>
      </c>
      <c r="G1002" s="59">
        <v>105.29646752141799</v>
      </c>
      <c r="H1002" s="59">
        <v>104.89304321266</v>
      </c>
      <c r="I1002" s="59">
        <v>99.893980051674305</v>
      </c>
      <c r="J1002" s="59">
        <v>106.447046954653</v>
      </c>
      <c r="K1002" s="59">
        <v>95.449549098651602</v>
      </c>
      <c r="L1002" s="59">
        <v>104.61778994046399</v>
      </c>
      <c r="M1002" s="60">
        <v>0.669263383159724</v>
      </c>
      <c r="N1002" s="60">
        <v>0.71307412051278096</v>
      </c>
      <c r="O1002" s="60">
        <v>0.672792807534213</v>
      </c>
      <c r="P1002" s="60">
        <v>0.64051615353855496</v>
      </c>
      <c r="Q1002" s="60">
        <v>0.60134579640628005</v>
      </c>
      <c r="R1002" s="60">
        <v>0.610676630850575</v>
      </c>
      <c r="S1002" s="60">
        <v>0.53658880713545698</v>
      </c>
    </row>
    <row r="1003" spans="1:19" x14ac:dyDescent="0.3">
      <c r="A1003" s="61" t="s">
        <v>3059</v>
      </c>
      <c r="B1003" s="61" t="s">
        <v>3060</v>
      </c>
      <c r="C1003" s="53" t="s">
        <v>40</v>
      </c>
      <c r="D1003" s="53" t="s">
        <v>74</v>
      </c>
      <c r="E1003" s="53" t="s">
        <v>18193</v>
      </c>
      <c r="F1003" s="59">
        <v>93.230804326742103</v>
      </c>
      <c r="G1003" s="59">
        <v>85.692450352838605</v>
      </c>
      <c r="H1003" s="59">
        <v>99.235425777747693</v>
      </c>
      <c r="I1003" s="59">
        <v>89.197092706127606</v>
      </c>
      <c r="J1003" s="59">
        <v>90.636562575374498</v>
      </c>
      <c r="K1003" s="59">
        <v>103.703397933589</v>
      </c>
      <c r="L1003" s="59">
        <v>102.48791174639901</v>
      </c>
      <c r="M1003" s="60">
        <v>0.55702347805774199</v>
      </c>
      <c r="N1003" s="60">
        <v>0.60920407930040898</v>
      </c>
      <c r="O1003" s="60">
        <v>0.56143601780341701</v>
      </c>
      <c r="P1003" s="60">
        <v>0.52381293394191897</v>
      </c>
      <c r="Q1003" s="60">
        <v>0.48157245422580303</v>
      </c>
      <c r="R1003" s="60">
        <v>0.49241014636261998</v>
      </c>
      <c r="S1003" s="60">
        <v>0.416577481583431</v>
      </c>
    </row>
    <row r="1004" spans="1:19" x14ac:dyDescent="0.3">
      <c r="A1004" s="61" t="s">
        <v>10011</v>
      </c>
      <c r="B1004" s="61" t="s">
        <v>10012</v>
      </c>
      <c r="C1004" s="53" t="s">
        <v>40</v>
      </c>
      <c r="D1004" s="53" t="s">
        <v>74</v>
      </c>
      <c r="E1004" s="53" t="s">
        <v>18194</v>
      </c>
      <c r="F1004" s="59">
        <v>88.417661939878599</v>
      </c>
      <c r="G1004" s="59">
        <v>82.598241123693001</v>
      </c>
      <c r="H1004" s="59">
        <v>110.72261226424099</v>
      </c>
      <c r="I1004" s="59">
        <v>93.338189526370002</v>
      </c>
      <c r="J1004" s="59">
        <v>87.334185871935105</v>
      </c>
      <c r="K1004" s="59">
        <v>92.854093585525604</v>
      </c>
      <c r="L1004" s="59"/>
      <c r="M1004" s="60">
        <v>0.43032978469736899</v>
      </c>
      <c r="N1004" s="60">
        <v>0.465808109504178</v>
      </c>
      <c r="O1004" s="60">
        <v>0.432180400941922</v>
      </c>
      <c r="P1004" s="60">
        <v>0.40759168853897798</v>
      </c>
      <c r="Q1004" s="60">
        <v>0.37416646297325901</v>
      </c>
      <c r="R1004" s="60">
        <v>0.38089538887513902</v>
      </c>
      <c r="S1004" s="60">
        <v>0.01</v>
      </c>
    </row>
    <row r="1005" spans="1:19" x14ac:dyDescent="0.3">
      <c r="A1005" s="61" t="s">
        <v>10005</v>
      </c>
      <c r="B1005" s="61" t="s">
        <v>10006</v>
      </c>
      <c r="C1005" s="53" t="s">
        <v>50</v>
      </c>
      <c r="D1005" s="53" t="s">
        <v>74</v>
      </c>
      <c r="E1005" s="53" t="s">
        <v>18194</v>
      </c>
      <c r="F1005" s="59">
        <v>83.585501794346698</v>
      </c>
      <c r="G1005" s="59">
        <v>82.394628043446602</v>
      </c>
      <c r="H1005" s="59">
        <v>104.66561259565501</v>
      </c>
      <c r="I1005" s="59">
        <v>92.532572367205702</v>
      </c>
      <c r="J1005" s="59">
        <v>87.153262150450402</v>
      </c>
      <c r="K1005" s="59">
        <v>91.807790924996496</v>
      </c>
      <c r="L1005" s="59"/>
      <c r="M1005" s="60">
        <v>0.46164310733268499</v>
      </c>
      <c r="N1005" s="60">
        <v>0.48741409929511997</v>
      </c>
      <c r="O1005" s="60">
        <v>0.45060241106683202</v>
      </c>
      <c r="P1005" s="60">
        <v>0.43861037818788601</v>
      </c>
      <c r="Q1005" s="60">
        <v>0.40486467242261298</v>
      </c>
      <c r="R1005" s="60">
        <v>0.40521369200188001</v>
      </c>
      <c r="S1005" s="60">
        <v>0.01</v>
      </c>
    </row>
    <row r="1006" spans="1:19" x14ac:dyDescent="0.3">
      <c r="A1006" s="61" t="s">
        <v>10009</v>
      </c>
      <c r="B1006" s="61" t="s">
        <v>10010</v>
      </c>
      <c r="C1006" s="53" t="s">
        <v>40</v>
      </c>
      <c r="D1006" s="53" t="s">
        <v>74</v>
      </c>
      <c r="E1006" s="53" t="s">
        <v>18194</v>
      </c>
      <c r="F1006" s="59">
        <v>88.417661939878599</v>
      </c>
      <c r="G1006" s="59">
        <v>82.598241123693001</v>
      </c>
      <c r="H1006" s="59">
        <v>110.72261226424099</v>
      </c>
      <c r="I1006" s="59">
        <v>93.338189526370002</v>
      </c>
      <c r="J1006" s="59">
        <v>87.334185871935105</v>
      </c>
      <c r="K1006" s="59">
        <v>92.854093585525604</v>
      </c>
      <c r="L1006" s="59"/>
      <c r="M1006" s="60">
        <v>0.43032978469736899</v>
      </c>
      <c r="N1006" s="60">
        <v>0.465808109504178</v>
      </c>
      <c r="O1006" s="60">
        <v>0.432180400941922</v>
      </c>
      <c r="P1006" s="60">
        <v>0.40759168853897798</v>
      </c>
      <c r="Q1006" s="60">
        <v>0.37416646297325901</v>
      </c>
      <c r="R1006" s="60">
        <v>0.38089538887513902</v>
      </c>
      <c r="S1006" s="60">
        <v>0.01</v>
      </c>
    </row>
    <row r="1007" spans="1:19" x14ac:dyDescent="0.3">
      <c r="A1007" s="61" t="s">
        <v>1154</v>
      </c>
      <c r="B1007" s="61" t="s">
        <v>1155</v>
      </c>
      <c r="C1007" s="53" t="s">
        <v>40</v>
      </c>
      <c r="D1007" s="53" t="s">
        <v>74</v>
      </c>
      <c r="E1007" s="53" t="s">
        <v>18193</v>
      </c>
      <c r="F1007" s="59">
        <v>75.437741253274197</v>
      </c>
      <c r="G1007" s="59">
        <v>75.209201941980695</v>
      </c>
      <c r="H1007" s="59">
        <v>99.851262349521903</v>
      </c>
      <c r="I1007" s="59">
        <v>90.254662090062794</v>
      </c>
      <c r="J1007" s="59">
        <v>86.852752144132793</v>
      </c>
      <c r="K1007" s="59">
        <v>89.733130411211903</v>
      </c>
      <c r="L1007" s="59">
        <v>103.642125595919</v>
      </c>
      <c r="M1007" s="60">
        <v>0.60008948159198605</v>
      </c>
      <c r="N1007" s="60">
        <v>0.64402508949568504</v>
      </c>
      <c r="O1007" s="60">
        <v>0.59783205777676196</v>
      </c>
      <c r="P1007" s="60">
        <v>0.56667229135591501</v>
      </c>
      <c r="Q1007" s="60">
        <v>0.52296017596030797</v>
      </c>
      <c r="R1007" s="60">
        <v>0.53155228895121698</v>
      </c>
      <c r="S1007" s="60">
        <v>0.01</v>
      </c>
    </row>
    <row r="1008" spans="1:19" x14ac:dyDescent="0.3">
      <c r="A1008" s="61" t="s">
        <v>10013</v>
      </c>
      <c r="B1008" s="61" t="s">
        <v>10014</v>
      </c>
      <c r="C1008" s="53" t="s">
        <v>40</v>
      </c>
      <c r="D1008" s="53" t="s">
        <v>74</v>
      </c>
      <c r="E1008" s="53" t="s">
        <v>18194</v>
      </c>
      <c r="F1008" s="59">
        <v>88.417661939878599</v>
      </c>
      <c r="G1008" s="59">
        <v>82.598241123693001</v>
      </c>
      <c r="H1008" s="59">
        <v>110.72261226424099</v>
      </c>
      <c r="I1008" s="59">
        <v>93.338189526370002</v>
      </c>
      <c r="J1008" s="59">
        <v>87.334185871935105</v>
      </c>
      <c r="K1008" s="59">
        <v>92.854093585525604</v>
      </c>
      <c r="L1008" s="59"/>
      <c r="M1008" s="60">
        <v>0.43032978469736899</v>
      </c>
      <c r="N1008" s="60">
        <v>0.465808109504178</v>
      </c>
      <c r="O1008" s="60">
        <v>0.432180400941922</v>
      </c>
      <c r="P1008" s="60">
        <v>0.40759168853897798</v>
      </c>
      <c r="Q1008" s="60">
        <v>0.37416646297325901</v>
      </c>
      <c r="R1008" s="60">
        <v>0.38089538887513902</v>
      </c>
      <c r="S1008" s="60">
        <v>0.01</v>
      </c>
    </row>
    <row r="1009" spans="1:19" x14ac:dyDescent="0.3">
      <c r="A1009" s="61" t="s">
        <v>10007</v>
      </c>
      <c r="B1009" s="61" t="s">
        <v>10008</v>
      </c>
      <c r="C1009" s="53" t="s">
        <v>40</v>
      </c>
      <c r="D1009" s="53" t="s">
        <v>74</v>
      </c>
      <c r="E1009" s="53" t="s">
        <v>18194</v>
      </c>
      <c r="F1009" s="59">
        <v>88.417661939878599</v>
      </c>
      <c r="G1009" s="59">
        <v>82.598241123693001</v>
      </c>
      <c r="H1009" s="59">
        <v>110.72261226424099</v>
      </c>
      <c r="I1009" s="59">
        <v>93.338189526370002</v>
      </c>
      <c r="J1009" s="59">
        <v>87.334185871935105</v>
      </c>
      <c r="K1009" s="59">
        <v>92.854093585525604</v>
      </c>
      <c r="L1009" s="59"/>
      <c r="M1009" s="60">
        <v>0.43032978469736899</v>
      </c>
      <c r="N1009" s="60">
        <v>0.465808109504178</v>
      </c>
      <c r="O1009" s="60">
        <v>0.432180400941922</v>
      </c>
      <c r="P1009" s="60">
        <v>0.40759168853897798</v>
      </c>
      <c r="Q1009" s="60">
        <v>0.37416646297325901</v>
      </c>
      <c r="R1009" s="60">
        <v>0.38089538887513902</v>
      </c>
      <c r="S1009" s="60">
        <v>0.01</v>
      </c>
    </row>
    <row r="1010" spans="1:19" x14ac:dyDescent="0.3">
      <c r="A1010" s="61" t="s">
        <v>10015</v>
      </c>
      <c r="B1010" s="61" t="s">
        <v>10016</v>
      </c>
      <c r="C1010" s="53" t="s">
        <v>50</v>
      </c>
      <c r="D1010" s="53" t="s">
        <v>74</v>
      </c>
      <c r="E1010" s="53" t="s">
        <v>18194</v>
      </c>
      <c r="F1010" s="59">
        <v>88.417661939878599</v>
      </c>
      <c r="G1010" s="59">
        <v>82.598241123693001</v>
      </c>
      <c r="H1010" s="59">
        <v>110.72261226424099</v>
      </c>
      <c r="I1010" s="59">
        <v>93.338189526370002</v>
      </c>
      <c r="J1010" s="59">
        <v>87.334185871935105</v>
      </c>
      <c r="K1010" s="59">
        <v>92.854093585525604</v>
      </c>
      <c r="L1010" s="59"/>
      <c r="M1010" s="60">
        <v>0.43032978469736899</v>
      </c>
      <c r="N1010" s="60">
        <v>0.465808109504178</v>
      </c>
      <c r="O1010" s="60">
        <v>0.432180400941922</v>
      </c>
      <c r="P1010" s="60">
        <v>0.40759168853897798</v>
      </c>
      <c r="Q1010" s="60">
        <v>0.37416646297325901</v>
      </c>
      <c r="R1010" s="60">
        <v>0.38089538887513902</v>
      </c>
      <c r="S1010" s="60">
        <v>0.01</v>
      </c>
    </row>
    <row r="1011" spans="1:19" x14ac:dyDescent="0.3">
      <c r="A1011" s="61" t="s">
        <v>10017</v>
      </c>
      <c r="B1011" s="61" t="s">
        <v>10018</v>
      </c>
      <c r="C1011" s="53" t="s">
        <v>50</v>
      </c>
      <c r="D1011" s="53" t="s">
        <v>74</v>
      </c>
      <c r="E1011" s="53" t="s">
        <v>18194</v>
      </c>
      <c r="F1011" s="59">
        <v>88.417661939878599</v>
      </c>
      <c r="G1011" s="59">
        <v>82.598241123693001</v>
      </c>
      <c r="H1011" s="59">
        <v>110.72261226424099</v>
      </c>
      <c r="I1011" s="59">
        <v>93.338189526370002</v>
      </c>
      <c r="J1011" s="59">
        <v>87.334185871935105</v>
      </c>
      <c r="K1011" s="59">
        <v>92.854093585525604</v>
      </c>
      <c r="L1011" s="59"/>
      <c r="M1011" s="60">
        <v>0.43032978469736899</v>
      </c>
      <c r="N1011" s="60">
        <v>0.465808109504178</v>
      </c>
      <c r="O1011" s="60">
        <v>0.432180400941922</v>
      </c>
      <c r="P1011" s="60">
        <v>0.40759168853897798</v>
      </c>
      <c r="Q1011" s="60">
        <v>0.37416646297325901</v>
      </c>
      <c r="R1011" s="60">
        <v>0.38089538887513902</v>
      </c>
      <c r="S1011" s="60">
        <v>0.01</v>
      </c>
    </row>
    <row r="1012" spans="1:19" x14ac:dyDescent="0.3">
      <c r="A1012" s="61" t="s">
        <v>10001</v>
      </c>
      <c r="B1012" s="61" t="s">
        <v>10002</v>
      </c>
      <c r="C1012" s="53" t="s">
        <v>50</v>
      </c>
      <c r="D1012" s="53" t="s">
        <v>74</v>
      </c>
      <c r="E1012" s="53" t="s">
        <v>18194</v>
      </c>
      <c r="F1012" s="59">
        <v>83.585501794346698</v>
      </c>
      <c r="G1012" s="59">
        <v>82.394628043446602</v>
      </c>
      <c r="H1012" s="59">
        <v>104.66561259565501</v>
      </c>
      <c r="I1012" s="59">
        <v>92.532572367205702</v>
      </c>
      <c r="J1012" s="59">
        <v>87.153262150450402</v>
      </c>
      <c r="K1012" s="59">
        <v>91.807790924996496</v>
      </c>
      <c r="L1012" s="59"/>
      <c r="M1012" s="60">
        <v>0.46164310733268499</v>
      </c>
      <c r="N1012" s="60">
        <v>0.48741409929511997</v>
      </c>
      <c r="O1012" s="60">
        <v>0.45060241106683202</v>
      </c>
      <c r="P1012" s="60">
        <v>0.43861037818788601</v>
      </c>
      <c r="Q1012" s="60">
        <v>0.40486467242261298</v>
      </c>
      <c r="R1012" s="60">
        <v>0.40521369200188001</v>
      </c>
      <c r="S1012" s="60">
        <v>0.01</v>
      </c>
    </row>
    <row r="1013" spans="1:19" x14ac:dyDescent="0.3">
      <c r="A1013" s="61" t="s">
        <v>1156</v>
      </c>
      <c r="B1013" s="61" t="s">
        <v>1157</v>
      </c>
      <c r="C1013" s="53" t="s">
        <v>50</v>
      </c>
      <c r="D1013" s="53" t="s">
        <v>74</v>
      </c>
      <c r="E1013" s="53" t="s">
        <v>18193</v>
      </c>
      <c r="F1013" s="59">
        <v>83.3482440584025</v>
      </c>
      <c r="G1013" s="59">
        <v>84.303985229151493</v>
      </c>
      <c r="H1013" s="59">
        <v>110.88865590446299</v>
      </c>
      <c r="I1013" s="59">
        <v>97.134399098662499</v>
      </c>
      <c r="J1013" s="59">
        <v>88.106622544670003</v>
      </c>
      <c r="K1013" s="59">
        <v>89.304920297705493</v>
      </c>
      <c r="L1013" s="59">
        <v>103.642125595919</v>
      </c>
      <c r="M1013" s="60">
        <v>0.59779653701976299</v>
      </c>
      <c r="N1013" s="60">
        <v>0.64295957128660197</v>
      </c>
      <c r="O1013" s="60">
        <v>0.59527762552520602</v>
      </c>
      <c r="P1013" s="60">
        <v>0.56553568213132199</v>
      </c>
      <c r="Q1013" s="60">
        <v>0.52202038359997904</v>
      </c>
      <c r="R1013" s="60">
        <v>0.52932274618842201</v>
      </c>
      <c r="S1013" s="60">
        <v>0.01</v>
      </c>
    </row>
    <row r="1014" spans="1:19" x14ac:dyDescent="0.3">
      <c r="A1014" s="61" t="s">
        <v>10003</v>
      </c>
      <c r="B1014" s="61" t="s">
        <v>10004</v>
      </c>
      <c r="C1014" s="53" t="s">
        <v>50</v>
      </c>
      <c r="D1014" s="53" t="s">
        <v>74</v>
      </c>
      <c r="E1014" s="53" t="s">
        <v>18194</v>
      </c>
      <c r="F1014" s="59">
        <v>83.585501794346698</v>
      </c>
      <c r="G1014" s="59">
        <v>82.394628043446602</v>
      </c>
      <c r="H1014" s="59">
        <v>104.66561259565501</v>
      </c>
      <c r="I1014" s="59">
        <v>92.532572367205702</v>
      </c>
      <c r="J1014" s="59">
        <v>87.153262150450402</v>
      </c>
      <c r="K1014" s="59">
        <v>91.807790924996496</v>
      </c>
      <c r="L1014" s="59"/>
      <c r="M1014" s="60">
        <v>0.46164310733268499</v>
      </c>
      <c r="N1014" s="60">
        <v>0.48741409929511997</v>
      </c>
      <c r="O1014" s="60">
        <v>0.45060241106683202</v>
      </c>
      <c r="P1014" s="60">
        <v>0.43861037818788601</v>
      </c>
      <c r="Q1014" s="60">
        <v>0.40486467242261298</v>
      </c>
      <c r="R1014" s="60">
        <v>0.40521369200188001</v>
      </c>
      <c r="S1014" s="60">
        <v>0.01</v>
      </c>
    </row>
    <row r="1015" spans="1:19" x14ac:dyDescent="0.3">
      <c r="A1015" s="61" t="s">
        <v>9997</v>
      </c>
      <c r="B1015" s="61" t="s">
        <v>9998</v>
      </c>
      <c r="C1015" s="53" t="s">
        <v>40</v>
      </c>
      <c r="D1015" s="53" t="s">
        <v>74</v>
      </c>
      <c r="E1015" s="53" t="s">
        <v>18194</v>
      </c>
      <c r="F1015" s="59">
        <v>83.585501794346698</v>
      </c>
      <c r="G1015" s="59">
        <v>82.394628043446602</v>
      </c>
      <c r="H1015" s="59">
        <v>104.66561259565501</v>
      </c>
      <c r="I1015" s="59">
        <v>92.532572367205702</v>
      </c>
      <c r="J1015" s="59">
        <v>87.153262150450402</v>
      </c>
      <c r="K1015" s="59">
        <v>91.807790924996496</v>
      </c>
      <c r="L1015" s="59"/>
      <c r="M1015" s="60">
        <v>0.46164310733268499</v>
      </c>
      <c r="N1015" s="60">
        <v>0.48741409929511997</v>
      </c>
      <c r="O1015" s="60">
        <v>0.45060241106683202</v>
      </c>
      <c r="P1015" s="60">
        <v>0.43861037818788601</v>
      </c>
      <c r="Q1015" s="60">
        <v>0.40486467242261298</v>
      </c>
      <c r="R1015" s="60">
        <v>0.40521369200188001</v>
      </c>
      <c r="S1015" s="60">
        <v>0.01</v>
      </c>
    </row>
    <row r="1016" spans="1:19" x14ac:dyDescent="0.3">
      <c r="A1016" s="61" t="s">
        <v>9999</v>
      </c>
      <c r="B1016" s="61" t="s">
        <v>10000</v>
      </c>
      <c r="C1016" s="53" t="s">
        <v>40</v>
      </c>
      <c r="D1016" s="53" t="s">
        <v>74</v>
      </c>
      <c r="E1016" s="53" t="s">
        <v>18194</v>
      </c>
      <c r="F1016" s="59">
        <v>83.585501794346698</v>
      </c>
      <c r="G1016" s="59">
        <v>82.394628043446602</v>
      </c>
      <c r="H1016" s="59">
        <v>104.66561259565501</v>
      </c>
      <c r="I1016" s="59">
        <v>92.532572367205702</v>
      </c>
      <c r="J1016" s="59">
        <v>87.153262150450402</v>
      </c>
      <c r="K1016" s="59">
        <v>91.807790924996496</v>
      </c>
      <c r="L1016" s="59"/>
      <c r="M1016" s="60">
        <v>0.46164310733268499</v>
      </c>
      <c r="N1016" s="60">
        <v>0.48741409929511997</v>
      </c>
      <c r="O1016" s="60">
        <v>0.45060241106683202</v>
      </c>
      <c r="P1016" s="60">
        <v>0.43861037818788601</v>
      </c>
      <c r="Q1016" s="60">
        <v>0.40486467242261298</v>
      </c>
      <c r="R1016" s="60">
        <v>0.40521369200188001</v>
      </c>
      <c r="S1016" s="60">
        <v>0.01</v>
      </c>
    </row>
    <row r="1017" spans="1:19" x14ac:dyDescent="0.3">
      <c r="A1017" s="61" t="s">
        <v>11529</v>
      </c>
      <c r="B1017" s="61" t="s">
        <v>11530</v>
      </c>
      <c r="C1017" s="53" t="s">
        <v>50</v>
      </c>
      <c r="D1017" s="53" t="s">
        <v>74</v>
      </c>
      <c r="E1017" s="53" t="s">
        <v>18194</v>
      </c>
      <c r="F1017" s="59">
        <v>101.56757910510299</v>
      </c>
      <c r="G1017" s="59">
        <v>95.224006364615406</v>
      </c>
      <c r="H1017" s="59">
        <v>99.321182211796497</v>
      </c>
      <c r="I1017" s="59">
        <v>112.468868820222</v>
      </c>
      <c r="J1017" s="59">
        <v>109.975807541123</v>
      </c>
      <c r="K1017" s="59">
        <v>93.269289413884593</v>
      </c>
      <c r="L1017" s="59">
        <v>103.183785191007</v>
      </c>
      <c r="M1017" s="60">
        <v>0.510795145964968</v>
      </c>
      <c r="N1017" s="60">
        <v>0.53335213190608799</v>
      </c>
      <c r="O1017" s="60">
        <v>0.50993664493783597</v>
      </c>
      <c r="P1017" s="60">
        <v>0.49321947945800398</v>
      </c>
      <c r="Q1017" s="60">
        <v>0.46970251426443399</v>
      </c>
      <c r="R1017" s="60">
        <v>0.47435927022915902</v>
      </c>
      <c r="S1017" s="60">
        <v>0.42069770729438999</v>
      </c>
    </row>
    <row r="1018" spans="1:19" x14ac:dyDescent="0.3">
      <c r="A1018" s="61" t="s">
        <v>11531</v>
      </c>
      <c r="B1018" s="61" t="s">
        <v>11532</v>
      </c>
      <c r="C1018" s="53" t="s">
        <v>50</v>
      </c>
      <c r="D1018" s="53" t="s">
        <v>74</v>
      </c>
      <c r="E1018" s="53" t="s">
        <v>18194</v>
      </c>
      <c r="F1018" s="59">
        <v>101.56757910510299</v>
      </c>
      <c r="G1018" s="59">
        <v>95.224006364615406</v>
      </c>
      <c r="H1018" s="59">
        <v>99.321182211796497</v>
      </c>
      <c r="I1018" s="59">
        <v>112.468868820222</v>
      </c>
      <c r="J1018" s="59">
        <v>109.975807541123</v>
      </c>
      <c r="K1018" s="59">
        <v>93.269289413884593</v>
      </c>
      <c r="L1018" s="59">
        <v>103.183785191007</v>
      </c>
      <c r="M1018" s="60">
        <v>0.510795145964968</v>
      </c>
      <c r="N1018" s="60">
        <v>0.53335213190608799</v>
      </c>
      <c r="O1018" s="60">
        <v>0.50993664493783597</v>
      </c>
      <c r="P1018" s="60">
        <v>0.49321947945800398</v>
      </c>
      <c r="Q1018" s="60">
        <v>0.46970251426443399</v>
      </c>
      <c r="R1018" s="60">
        <v>0.47435927022915902</v>
      </c>
      <c r="S1018" s="60">
        <v>0.42069770729438999</v>
      </c>
    </row>
    <row r="1019" spans="1:19" x14ac:dyDescent="0.3">
      <c r="A1019" s="61" t="s">
        <v>11527</v>
      </c>
      <c r="B1019" s="61" t="s">
        <v>11528</v>
      </c>
      <c r="C1019" s="53" t="s">
        <v>50</v>
      </c>
      <c r="D1019" s="53" t="s">
        <v>74</v>
      </c>
      <c r="E1019" s="53" t="s">
        <v>18194</v>
      </c>
      <c r="F1019" s="59">
        <v>101.56757910510299</v>
      </c>
      <c r="G1019" s="59">
        <v>95.224006364615406</v>
      </c>
      <c r="H1019" s="59">
        <v>99.321182211796497</v>
      </c>
      <c r="I1019" s="59">
        <v>112.468868820222</v>
      </c>
      <c r="J1019" s="59">
        <v>109.975807541123</v>
      </c>
      <c r="K1019" s="59">
        <v>93.269289413884593</v>
      </c>
      <c r="L1019" s="59">
        <v>103.183785191007</v>
      </c>
      <c r="M1019" s="60">
        <v>0.510795145964968</v>
      </c>
      <c r="N1019" s="60">
        <v>0.53335213190608799</v>
      </c>
      <c r="O1019" s="60">
        <v>0.50993664493783597</v>
      </c>
      <c r="P1019" s="60">
        <v>0.49321947945800398</v>
      </c>
      <c r="Q1019" s="60">
        <v>0.46970251426443399</v>
      </c>
      <c r="R1019" s="60">
        <v>0.47435927022915902</v>
      </c>
      <c r="S1019" s="60">
        <v>0.42069770729438999</v>
      </c>
    </row>
    <row r="1020" spans="1:19" x14ac:dyDescent="0.3">
      <c r="A1020" s="61" t="s">
        <v>11345</v>
      </c>
      <c r="B1020" s="61" t="s">
        <v>11346</v>
      </c>
      <c r="C1020" s="53" t="s">
        <v>50</v>
      </c>
      <c r="D1020" s="53" t="s">
        <v>74</v>
      </c>
      <c r="E1020" s="53" t="s">
        <v>18194</v>
      </c>
      <c r="F1020" s="59">
        <v>81.939881263960302</v>
      </c>
      <c r="G1020" s="59">
        <v>88.899504198093695</v>
      </c>
      <c r="H1020" s="59">
        <v>82.123429658967794</v>
      </c>
      <c r="I1020" s="59">
        <v>90.198856533521806</v>
      </c>
      <c r="J1020" s="59">
        <v>91.657823656744995</v>
      </c>
      <c r="K1020" s="59">
        <v>99.263669152778704</v>
      </c>
      <c r="L1020" s="59">
        <v>107.895575673685</v>
      </c>
      <c r="M1020" s="60">
        <v>0.54820431703153805</v>
      </c>
      <c r="N1020" s="60">
        <v>0.55876941436433103</v>
      </c>
      <c r="O1020" s="60">
        <v>0.51942126231539298</v>
      </c>
      <c r="P1020" s="60">
        <v>0.530561705968839</v>
      </c>
      <c r="Q1020" s="60">
        <v>0.50670697882120497</v>
      </c>
      <c r="R1020" s="60">
        <v>0.49638831143537698</v>
      </c>
      <c r="S1020" s="60">
        <v>0.40939017365851099</v>
      </c>
    </row>
    <row r="1021" spans="1:19" x14ac:dyDescent="0.3">
      <c r="A1021" s="61" t="s">
        <v>11343</v>
      </c>
      <c r="B1021" s="61" t="s">
        <v>11344</v>
      </c>
      <c r="C1021" s="53" t="s">
        <v>50</v>
      </c>
      <c r="D1021" s="53" t="s">
        <v>74</v>
      </c>
      <c r="E1021" s="53" t="s">
        <v>18194</v>
      </c>
      <c r="F1021" s="59">
        <v>81.939881263960302</v>
      </c>
      <c r="G1021" s="59">
        <v>88.899504198093695</v>
      </c>
      <c r="H1021" s="59">
        <v>82.123429658967794</v>
      </c>
      <c r="I1021" s="59">
        <v>90.198856533521806</v>
      </c>
      <c r="J1021" s="59">
        <v>91.657823656744995</v>
      </c>
      <c r="K1021" s="59">
        <v>99.263669152778704</v>
      </c>
      <c r="L1021" s="59">
        <v>107.895575673685</v>
      </c>
      <c r="M1021" s="60">
        <v>0.54820431703153805</v>
      </c>
      <c r="N1021" s="60">
        <v>0.55876941436433103</v>
      </c>
      <c r="O1021" s="60">
        <v>0.51942126231539298</v>
      </c>
      <c r="P1021" s="60">
        <v>0.530561705968839</v>
      </c>
      <c r="Q1021" s="60">
        <v>0.50670697882120497</v>
      </c>
      <c r="R1021" s="60">
        <v>0.49638831143537698</v>
      </c>
      <c r="S1021" s="60">
        <v>0.40939017365851099</v>
      </c>
    </row>
    <row r="1022" spans="1:19" x14ac:dyDescent="0.3">
      <c r="A1022" s="61" t="s">
        <v>11347</v>
      </c>
      <c r="B1022" s="61" t="s">
        <v>11348</v>
      </c>
      <c r="C1022" s="53" t="s">
        <v>50</v>
      </c>
      <c r="D1022" s="53" t="s">
        <v>74</v>
      </c>
      <c r="E1022" s="53" t="s">
        <v>18194</v>
      </c>
      <c r="F1022" s="59">
        <v>81.939881263960302</v>
      </c>
      <c r="G1022" s="59">
        <v>88.899504198093695</v>
      </c>
      <c r="H1022" s="59">
        <v>82.123429658967794</v>
      </c>
      <c r="I1022" s="59">
        <v>90.198856533521806</v>
      </c>
      <c r="J1022" s="59">
        <v>91.657823656744995</v>
      </c>
      <c r="K1022" s="59">
        <v>99.263669152778704</v>
      </c>
      <c r="L1022" s="59">
        <v>107.895575673685</v>
      </c>
      <c r="M1022" s="60">
        <v>0.54820431703153805</v>
      </c>
      <c r="N1022" s="60">
        <v>0.55876941436433103</v>
      </c>
      <c r="O1022" s="60">
        <v>0.51942126231539298</v>
      </c>
      <c r="P1022" s="60">
        <v>0.530561705968839</v>
      </c>
      <c r="Q1022" s="60">
        <v>0.50670697882120497</v>
      </c>
      <c r="R1022" s="60">
        <v>0.49638831143537698</v>
      </c>
      <c r="S1022" s="60">
        <v>0.40939017365851099</v>
      </c>
    </row>
    <row r="1023" spans="1:19" x14ac:dyDescent="0.3">
      <c r="A1023" s="61" t="s">
        <v>2371</v>
      </c>
      <c r="B1023" s="61" t="s">
        <v>2372</v>
      </c>
      <c r="C1023" s="53" t="s">
        <v>50</v>
      </c>
      <c r="D1023" s="53" t="s">
        <v>74</v>
      </c>
      <c r="E1023" s="53" t="s">
        <v>18193</v>
      </c>
      <c r="F1023" s="59">
        <v>74.464569444099794</v>
      </c>
      <c r="G1023" s="59">
        <v>83.449224219966297</v>
      </c>
      <c r="H1023" s="59">
        <v>82.625721126426399</v>
      </c>
      <c r="I1023" s="59">
        <v>89.294068382488405</v>
      </c>
      <c r="J1023" s="59">
        <v>92.371147641710806</v>
      </c>
      <c r="K1023" s="59">
        <v>96.073288813458504</v>
      </c>
      <c r="L1023" s="59">
        <v>107.841107010721</v>
      </c>
      <c r="M1023" s="60">
        <v>0.70409890445745005</v>
      </c>
      <c r="N1023" s="60">
        <v>0.70471564902160799</v>
      </c>
      <c r="O1023" s="60">
        <v>0.61351978809188701</v>
      </c>
      <c r="P1023" s="60">
        <v>0.67682331897721004</v>
      </c>
      <c r="Q1023" s="60">
        <v>0.64214735643661602</v>
      </c>
      <c r="R1023" s="60">
        <v>0.61769920006388301</v>
      </c>
      <c r="S1023" s="60">
        <v>0.45488975799793102</v>
      </c>
    </row>
    <row r="1024" spans="1:19" x14ac:dyDescent="0.3">
      <c r="A1024" s="61" t="s">
        <v>11341</v>
      </c>
      <c r="B1024" s="61" t="s">
        <v>11342</v>
      </c>
      <c r="C1024" s="53" t="s">
        <v>40</v>
      </c>
      <c r="D1024" s="53" t="s">
        <v>74</v>
      </c>
      <c r="E1024" s="53" t="s">
        <v>18194</v>
      </c>
      <c r="F1024" s="59">
        <v>81.939881263960302</v>
      </c>
      <c r="G1024" s="59">
        <v>88.899504198093695</v>
      </c>
      <c r="H1024" s="59">
        <v>82.123429658967794</v>
      </c>
      <c r="I1024" s="59">
        <v>90.198856533521806</v>
      </c>
      <c r="J1024" s="59">
        <v>91.657823656744995</v>
      </c>
      <c r="K1024" s="59">
        <v>99.263669152778704</v>
      </c>
      <c r="L1024" s="59">
        <v>107.895575673685</v>
      </c>
      <c r="M1024" s="60">
        <v>0.54820431703153805</v>
      </c>
      <c r="N1024" s="60">
        <v>0.55876941436433103</v>
      </c>
      <c r="O1024" s="60">
        <v>0.51942126231539298</v>
      </c>
      <c r="P1024" s="60">
        <v>0.530561705968839</v>
      </c>
      <c r="Q1024" s="60">
        <v>0.50670697882120497</v>
      </c>
      <c r="R1024" s="60">
        <v>0.49638831143537698</v>
      </c>
      <c r="S1024" s="60">
        <v>0.40939017365851099</v>
      </c>
    </row>
    <row r="1025" spans="1:19" x14ac:dyDescent="0.3">
      <c r="A1025" s="61" t="s">
        <v>2367</v>
      </c>
      <c r="B1025" s="61" t="s">
        <v>2368</v>
      </c>
      <c r="C1025" s="53" t="s">
        <v>40</v>
      </c>
      <c r="D1025" s="53" t="s">
        <v>74</v>
      </c>
      <c r="E1025" s="53" t="s">
        <v>18193</v>
      </c>
      <c r="F1025" s="59">
        <v>82.118261504658605</v>
      </c>
      <c r="G1025" s="59">
        <v>98.140287065089296</v>
      </c>
      <c r="H1025" s="59">
        <v>78.863981654471104</v>
      </c>
      <c r="I1025" s="59">
        <v>89.0653419594707</v>
      </c>
      <c r="J1025" s="59">
        <v>95.695168594039501</v>
      </c>
      <c r="K1025" s="59">
        <v>110.546756250984</v>
      </c>
      <c r="L1025" s="59">
        <v>104.09638364151201</v>
      </c>
      <c r="M1025" s="60">
        <v>0.65065008543756797</v>
      </c>
      <c r="N1025" s="60">
        <v>0.68119440142254195</v>
      </c>
      <c r="O1025" s="60">
        <v>0.63619076192731405</v>
      </c>
      <c r="P1025" s="60">
        <v>0.62400555603930996</v>
      </c>
      <c r="Q1025" s="60">
        <v>0.59041524798369105</v>
      </c>
      <c r="R1025" s="60">
        <v>0.58937399657515599</v>
      </c>
      <c r="S1025" s="60">
        <v>0.49577415600351998</v>
      </c>
    </row>
    <row r="1026" spans="1:19" x14ac:dyDescent="0.3">
      <c r="A1026" s="61" t="s">
        <v>2369</v>
      </c>
      <c r="B1026" s="61" t="s">
        <v>2370</v>
      </c>
      <c r="C1026" s="53" t="s">
        <v>40</v>
      </c>
      <c r="D1026" s="53" t="s">
        <v>74</v>
      </c>
      <c r="E1026" s="53" t="s">
        <v>18193</v>
      </c>
      <c r="F1026" s="59">
        <v>80.066342563202099</v>
      </c>
      <c r="G1026" s="59">
        <v>85.677700066773596</v>
      </c>
      <c r="H1026" s="59">
        <v>80.224783041235199</v>
      </c>
      <c r="I1026" s="59">
        <v>88.849660164834802</v>
      </c>
      <c r="J1026" s="59">
        <v>93.358598331170896</v>
      </c>
      <c r="K1026" s="59">
        <v>98.166077595805206</v>
      </c>
      <c r="L1026" s="59">
        <v>105.87688666062201</v>
      </c>
      <c r="M1026" s="60">
        <v>0.66530492333339797</v>
      </c>
      <c r="N1026" s="60">
        <v>0.66248923790157399</v>
      </c>
      <c r="O1026" s="60">
        <v>0.58594481137713195</v>
      </c>
      <c r="P1026" s="60">
        <v>0.63870114350590701</v>
      </c>
      <c r="Q1026" s="60">
        <v>0.60464870750424604</v>
      </c>
      <c r="R1026" s="60">
        <v>0.58083465956265201</v>
      </c>
      <c r="S1026" s="60">
        <v>0.43228062208717399</v>
      </c>
    </row>
    <row r="1027" spans="1:19" x14ac:dyDescent="0.3">
      <c r="A1027" s="61" t="s">
        <v>3073</v>
      </c>
      <c r="B1027" s="61" t="s">
        <v>3074</v>
      </c>
      <c r="C1027" s="53" t="s">
        <v>40</v>
      </c>
      <c r="D1027" s="53" t="s">
        <v>74</v>
      </c>
      <c r="E1027" s="53" t="s">
        <v>18193</v>
      </c>
      <c r="F1027" s="59">
        <v>108.814890828578</v>
      </c>
      <c r="G1027" s="59">
        <v>107.363117289927</v>
      </c>
      <c r="H1027" s="59">
        <v>104.19902618431701</v>
      </c>
      <c r="I1027" s="59">
        <v>101.383015472938</v>
      </c>
      <c r="J1027" s="59">
        <v>100.01604595290399</v>
      </c>
      <c r="K1027" s="59">
        <v>87.224067965436703</v>
      </c>
      <c r="L1027" s="59">
        <v>90.333896512153601</v>
      </c>
      <c r="M1027" s="60">
        <v>0.67317988378865601</v>
      </c>
      <c r="N1027" s="60">
        <v>0.70418827865558498</v>
      </c>
      <c r="O1027" s="60">
        <v>0.67657479665699904</v>
      </c>
      <c r="P1027" s="60">
        <v>0.65197711442601403</v>
      </c>
      <c r="Q1027" s="60">
        <v>0.62530941493443004</v>
      </c>
      <c r="R1027" s="60">
        <v>0.63358222150795895</v>
      </c>
      <c r="S1027" s="60">
        <v>0.58325638461185803</v>
      </c>
    </row>
    <row r="1028" spans="1:19" x14ac:dyDescent="0.3">
      <c r="A1028" s="61" t="s">
        <v>3067</v>
      </c>
      <c r="B1028" s="61" t="s">
        <v>3068</v>
      </c>
      <c r="C1028" s="53" t="s">
        <v>50</v>
      </c>
      <c r="D1028" s="53" t="s">
        <v>74</v>
      </c>
      <c r="E1028" s="53" t="s">
        <v>18193</v>
      </c>
      <c r="F1028" s="59">
        <v>107.17615208335</v>
      </c>
      <c r="G1028" s="59">
        <v>105.052907118555</v>
      </c>
      <c r="H1028" s="59">
        <v>104.038656016996</v>
      </c>
      <c r="I1028" s="59">
        <v>105.07033739602601</v>
      </c>
      <c r="J1028" s="59">
        <v>105.037637169121</v>
      </c>
      <c r="K1028" s="59">
        <v>87.495017355774294</v>
      </c>
      <c r="L1028" s="59">
        <v>90.032086543596407</v>
      </c>
      <c r="M1028" s="60">
        <v>0.67319988204316406</v>
      </c>
      <c r="N1028" s="60">
        <v>0.70420815199639197</v>
      </c>
      <c r="O1028" s="60">
        <v>0.67659400702644101</v>
      </c>
      <c r="P1028" s="60">
        <v>0.651996848134763</v>
      </c>
      <c r="Q1028" s="60">
        <v>0.62532547506583402</v>
      </c>
      <c r="R1028" s="60">
        <v>0.63360088995918296</v>
      </c>
      <c r="S1028" s="60">
        <v>0.58326674748988605</v>
      </c>
    </row>
    <row r="1029" spans="1:19" x14ac:dyDescent="0.3">
      <c r="A1029" s="61" t="s">
        <v>3071</v>
      </c>
      <c r="B1029" s="61" t="s">
        <v>3072</v>
      </c>
      <c r="C1029" s="53" t="s">
        <v>40</v>
      </c>
      <c r="D1029" s="53" t="s">
        <v>74</v>
      </c>
      <c r="E1029" s="53" t="s">
        <v>18193</v>
      </c>
      <c r="F1029" s="59">
        <v>111.515445329904</v>
      </c>
      <c r="G1029" s="59">
        <v>109.840639726174</v>
      </c>
      <c r="H1029" s="59">
        <v>106.684196430504</v>
      </c>
      <c r="I1029" s="59">
        <v>109.291133714065</v>
      </c>
      <c r="J1029" s="59">
        <v>100.01604595290399</v>
      </c>
      <c r="K1029" s="59">
        <v>87.224067965436703</v>
      </c>
      <c r="L1029" s="59">
        <v>90.333896512153601</v>
      </c>
      <c r="M1029" s="60">
        <v>0.67317988378865601</v>
      </c>
      <c r="N1029" s="60">
        <v>0.70418827865558498</v>
      </c>
      <c r="O1029" s="60">
        <v>0.67657479665699904</v>
      </c>
      <c r="P1029" s="60">
        <v>0.65197711442601403</v>
      </c>
      <c r="Q1029" s="60">
        <v>0.62530941493443004</v>
      </c>
      <c r="R1029" s="60">
        <v>0.63358222150795895</v>
      </c>
      <c r="S1029" s="60">
        <v>0.58325638461185803</v>
      </c>
    </row>
    <row r="1030" spans="1:19" x14ac:dyDescent="0.3">
      <c r="A1030" s="61" t="s">
        <v>3065</v>
      </c>
      <c r="B1030" s="61" t="s">
        <v>3066</v>
      </c>
      <c r="C1030" s="53" t="s">
        <v>50</v>
      </c>
      <c r="D1030" s="53" t="s">
        <v>74</v>
      </c>
      <c r="E1030" s="53" t="s">
        <v>18193</v>
      </c>
      <c r="F1030" s="59">
        <v>109.88484456871301</v>
      </c>
      <c r="G1030" s="59">
        <v>102.575384682308</v>
      </c>
      <c r="H1030" s="59">
        <v>99.062536146892697</v>
      </c>
      <c r="I1030" s="59">
        <v>102.43298715624501</v>
      </c>
      <c r="J1030" s="59">
        <v>101.412942129212</v>
      </c>
      <c r="K1030" s="59">
        <v>87.495017355774294</v>
      </c>
      <c r="L1030" s="59">
        <v>98.106340323344995</v>
      </c>
      <c r="M1030" s="60">
        <v>0.67319988204316406</v>
      </c>
      <c r="N1030" s="60">
        <v>0.70420815199639197</v>
      </c>
      <c r="O1030" s="60">
        <v>0.67659400702644101</v>
      </c>
      <c r="P1030" s="60">
        <v>0.651996848134763</v>
      </c>
      <c r="Q1030" s="60">
        <v>0.62532547506583402</v>
      </c>
      <c r="R1030" s="60">
        <v>0.63360088995918296</v>
      </c>
      <c r="S1030" s="60">
        <v>0.58326674748988605</v>
      </c>
    </row>
    <row r="1031" spans="1:19" x14ac:dyDescent="0.3">
      <c r="A1031" s="61" t="s">
        <v>3069</v>
      </c>
      <c r="B1031" s="61" t="s">
        <v>3070</v>
      </c>
      <c r="C1031" s="53" t="s">
        <v>40</v>
      </c>
      <c r="D1031" s="53" t="s">
        <v>74</v>
      </c>
      <c r="E1031" s="53" t="s">
        <v>18193</v>
      </c>
      <c r="F1031" s="59">
        <v>108.814890828578</v>
      </c>
      <c r="G1031" s="59">
        <v>111.079400944298</v>
      </c>
      <c r="H1031" s="59">
        <v>103.368694513751</v>
      </c>
      <c r="I1031" s="59">
        <v>111.928471227378</v>
      </c>
      <c r="J1031" s="59">
        <v>107.265378121688</v>
      </c>
      <c r="K1031" s="59">
        <v>87.224067965436703</v>
      </c>
      <c r="L1031" s="59">
        <v>92.3524460050767</v>
      </c>
      <c r="M1031" s="60">
        <v>0.67317988378865601</v>
      </c>
      <c r="N1031" s="60">
        <v>0.70418827865558498</v>
      </c>
      <c r="O1031" s="60">
        <v>0.67657479665699904</v>
      </c>
      <c r="P1031" s="60">
        <v>0.65197711442601403</v>
      </c>
      <c r="Q1031" s="60">
        <v>0.62530941493443004</v>
      </c>
      <c r="R1031" s="60">
        <v>0.63358222150795895</v>
      </c>
      <c r="S1031" s="60">
        <v>0.58325638461185803</v>
      </c>
    </row>
    <row r="1032" spans="1:19" x14ac:dyDescent="0.3">
      <c r="A1032" s="61" t="s">
        <v>8890</v>
      </c>
      <c r="B1032" s="61" t="s">
        <v>8891</v>
      </c>
      <c r="C1032" s="53" t="s">
        <v>50</v>
      </c>
      <c r="D1032" s="53" t="s">
        <v>74</v>
      </c>
      <c r="E1032" s="53" t="s">
        <v>18194</v>
      </c>
      <c r="F1032" s="59">
        <v>98.545383073626297</v>
      </c>
      <c r="G1032" s="59">
        <v>95.192643117162802</v>
      </c>
      <c r="H1032" s="59">
        <v>97.194899219108194</v>
      </c>
      <c r="I1032" s="59">
        <v>98.859764370482594</v>
      </c>
      <c r="J1032" s="59">
        <v>94.670432850639898</v>
      </c>
      <c r="K1032" s="59">
        <v>105.446108178635</v>
      </c>
      <c r="L1032" s="59">
        <v>102.941656357874</v>
      </c>
      <c r="M1032" s="60">
        <v>0.39205507503140002</v>
      </c>
      <c r="N1032" s="60">
        <v>0.42367961982038899</v>
      </c>
      <c r="O1032" s="60">
        <v>0.394647028314138</v>
      </c>
      <c r="P1032" s="60">
        <v>0.37233402349615402</v>
      </c>
      <c r="Q1032" s="60">
        <v>0.34492983930544602</v>
      </c>
      <c r="R1032" s="60">
        <v>0.35148021341221303</v>
      </c>
      <c r="S1032" s="60">
        <v>0.304438778035727</v>
      </c>
    </row>
    <row r="1033" spans="1:19" x14ac:dyDescent="0.3">
      <c r="A1033" s="61" t="s">
        <v>11219</v>
      </c>
      <c r="B1033" s="61" t="s">
        <v>11220</v>
      </c>
      <c r="C1033" s="53" t="s">
        <v>50</v>
      </c>
      <c r="D1033" s="53" t="s">
        <v>74</v>
      </c>
      <c r="E1033" s="53" t="s">
        <v>18194</v>
      </c>
      <c r="F1033" s="59">
        <v>109.123041875124</v>
      </c>
      <c r="G1033" s="59">
        <v>115.98848668493299</v>
      </c>
      <c r="H1033" s="59">
        <v>117.606501696501</v>
      </c>
      <c r="I1033" s="59">
        <v>105.67261743326701</v>
      </c>
      <c r="J1033" s="59">
        <v>105.00134625459501</v>
      </c>
      <c r="K1033" s="59">
        <v>115.762446017503</v>
      </c>
      <c r="L1033" s="59">
        <v>94.441062512704505</v>
      </c>
      <c r="M1033" s="60">
        <v>0.47650507244735602</v>
      </c>
      <c r="N1033" s="60">
        <v>0.50078189531310902</v>
      </c>
      <c r="O1033" s="60">
        <v>0.47909248921770198</v>
      </c>
      <c r="P1033" s="60">
        <v>0.45918784666585399</v>
      </c>
      <c r="Q1033" s="60">
        <v>0.43476171164786698</v>
      </c>
      <c r="R1033" s="60">
        <v>0.44194608588436501</v>
      </c>
      <c r="S1033" s="60">
        <v>0.39583087741691397</v>
      </c>
    </row>
    <row r="1034" spans="1:19" x14ac:dyDescent="0.3">
      <c r="A1034" s="61" t="s">
        <v>2265</v>
      </c>
      <c r="B1034" s="61" t="s">
        <v>2266</v>
      </c>
      <c r="C1034" s="53" t="s">
        <v>50</v>
      </c>
      <c r="D1034" s="53" t="s">
        <v>74</v>
      </c>
      <c r="E1034" s="53" t="s">
        <v>18193</v>
      </c>
      <c r="F1034" s="59">
        <v>108.373691935632</v>
      </c>
      <c r="G1034" s="59">
        <v>114.876696192068</v>
      </c>
      <c r="H1034" s="59">
        <v>124.290268827983</v>
      </c>
      <c r="I1034" s="59">
        <v>103.23184019835099</v>
      </c>
      <c r="J1034" s="59">
        <v>102.45321250743299</v>
      </c>
      <c r="K1034" s="59">
        <v>118.725804478732</v>
      </c>
      <c r="L1034" s="59">
        <v>96.876498186308396</v>
      </c>
      <c r="M1034" s="60">
        <v>0.61020603943394502</v>
      </c>
      <c r="N1034" s="60">
        <v>0.65232274555736303</v>
      </c>
      <c r="O1034" s="60">
        <v>0.61534591384494997</v>
      </c>
      <c r="P1034" s="60">
        <v>0.58051742438380705</v>
      </c>
      <c r="Q1034" s="60">
        <v>0.54341799228500898</v>
      </c>
      <c r="R1034" s="60">
        <v>0.55597061807758097</v>
      </c>
      <c r="S1034" s="60">
        <v>0.48798011975248601</v>
      </c>
    </row>
    <row r="1035" spans="1:19" x14ac:dyDescent="0.3">
      <c r="A1035" s="61" t="s">
        <v>2261</v>
      </c>
      <c r="B1035" s="61" t="s">
        <v>2262</v>
      </c>
      <c r="C1035" s="53" t="s">
        <v>40</v>
      </c>
      <c r="D1035" s="53" t="s">
        <v>74</v>
      </c>
      <c r="E1035" s="53" t="s">
        <v>18193</v>
      </c>
      <c r="F1035" s="59">
        <v>105.23150160262</v>
      </c>
      <c r="G1035" s="59">
        <v>115.872816846994</v>
      </c>
      <c r="H1035" s="59">
        <v>121.526909293907</v>
      </c>
      <c r="I1035" s="59">
        <v>103.131651089145</v>
      </c>
      <c r="J1035" s="59">
        <v>106.575126857779</v>
      </c>
      <c r="K1035" s="59">
        <v>127.742582814736</v>
      </c>
      <c r="L1035" s="59">
        <v>92.002306259749801</v>
      </c>
      <c r="M1035" s="60">
        <v>0.69197156990781905</v>
      </c>
      <c r="N1035" s="60">
        <v>0.732935545762185</v>
      </c>
      <c r="O1035" s="60">
        <v>0.696670005184715</v>
      </c>
      <c r="P1035" s="60">
        <v>0.66306208287762802</v>
      </c>
      <c r="Q1035" s="60">
        <v>0.62506843165221404</v>
      </c>
      <c r="R1035" s="60">
        <v>0.63722839945062004</v>
      </c>
      <c r="S1035" s="60">
        <v>0.56505221976986997</v>
      </c>
    </row>
    <row r="1036" spans="1:19" x14ac:dyDescent="0.3">
      <c r="A1036" s="61" t="s">
        <v>2263</v>
      </c>
      <c r="B1036" s="61" t="s">
        <v>2264</v>
      </c>
      <c r="C1036" s="53" t="s">
        <v>50</v>
      </c>
      <c r="D1036" s="53" t="s">
        <v>74</v>
      </c>
      <c r="E1036" s="53" t="s">
        <v>18193</v>
      </c>
      <c r="F1036" s="59">
        <v>111.897220554179</v>
      </c>
      <c r="G1036" s="59">
        <v>125.868845897875</v>
      </c>
      <c r="H1036" s="59">
        <v>114.68659213352301</v>
      </c>
      <c r="I1036" s="59">
        <v>105.842770293233</v>
      </c>
      <c r="J1036" s="59">
        <v>108.017642450976</v>
      </c>
      <c r="K1036" s="59">
        <v>118.745755893848</v>
      </c>
      <c r="L1036" s="59">
        <v>91.1707662206408</v>
      </c>
      <c r="M1036" s="60">
        <v>0.60951048248897799</v>
      </c>
      <c r="N1036" s="60">
        <v>0.65178542973507902</v>
      </c>
      <c r="O1036" s="60">
        <v>0.61462492369853206</v>
      </c>
      <c r="P1036" s="60">
        <v>0.580011329011896</v>
      </c>
      <c r="Q1036" s="60">
        <v>0.54298038274695104</v>
      </c>
      <c r="R1036" s="60">
        <v>0.55536443134000502</v>
      </c>
      <c r="S1036" s="60">
        <v>0.48758726957524601</v>
      </c>
    </row>
    <row r="1037" spans="1:19" x14ac:dyDescent="0.3">
      <c r="A1037" s="61" t="s">
        <v>11838</v>
      </c>
      <c r="B1037" s="61" t="s">
        <v>11839</v>
      </c>
      <c r="C1037" s="53" t="s">
        <v>40</v>
      </c>
      <c r="D1037" s="53" t="s">
        <v>74</v>
      </c>
      <c r="E1037" s="53" t="s">
        <v>18194</v>
      </c>
      <c r="F1037" s="59">
        <v>102.86886459951801</v>
      </c>
      <c r="G1037" s="59">
        <v>103.72922498845401</v>
      </c>
      <c r="H1037" s="59">
        <v>91.341045434123799</v>
      </c>
      <c r="I1037" s="59">
        <v>106.588032184006</v>
      </c>
      <c r="J1037" s="59">
        <v>96.4769868542529</v>
      </c>
      <c r="K1037" s="59">
        <v>96.453816191471105</v>
      </c>
      <c r="L1037" s="59"/>
      <c r="M1037" s="60">
        <v>0.41438135181882801</v>
      </c>
      <c r="N1037" s="60">
        <v>0.431806420792823</v>
      </c>
      <c r="O1037" s="60">
        <v>0.40295008890626399</v>
      </c>
      <c r="P1037" s="60">
        <v>0.39268799976627899</v>
      </c>
      <c r="Q1037" s="60">
        <v>0.36161107086356198</v>
      </c>
      <c r="R1037" s="60">
        <v>0.35725930207240703</v>
      </c>
      <c r="S1037" s="60">
        <v>0.20185874105062701</v>
      </c>
    </row>
    <row r="1038" spans="1:19" x14ac:dyDescent="0.3">
      <c r="A1038" s="61" t="s">
        <v>1577</v>
      </c>
      <c r="B1038" s="61" t="s">
        <v>1578</v>
      </c>
      <c r="C1038" s="53" t="s">
        <v>50</v>
      </c>
      <c r="D1038" s="53" t="s">
        <v>74</v>
      </c>
      <c r="E1038" s="53" t="s">
        <v>18193</v>
      </c>
      <c r="F1038" s="59">
        <v>100.677474812181</v>
      </c>
      <c r="G1038" s="59">
        <v>117.077971065909</v>
      </c>
      <c r="H1038" s="59">
        <v>95.325011057276797</v>
      </c>
      <c r="I1038" s="59">
        <v>118.15079078169801</v>
      </c>
      <c r="J1038" s="59">
        <v>90.609778722233898</v>
      </c>
      <c r="K1038" s="59">
        <v>91.779927741817502</v>
      </c>
      <c r="L1038" s="59">
        <v>100.61256293558</v>
      </c>
      <c r="M1038" s="60">
        <v>0.619693477308911</v>
      </c>
      <c r="N1038" s="60">
        <v>0.65988495692691196</v>
      </c>
      <c r="O1038" s="60">
        <v>0.62167584878099202</v>
      </c>
      <c r="P1038" s="60">
        <v>0.59211330879567603</v>
      </c>
      <c r="Q1038" s="60">
        <v>0.55605966685105801</v>
      </c>
      <c r="R1038" s="60">
        <v>0.56263247375598102</v>
      </c>
      <c r="S1038" s="60">
        <v>0.48662002211501998</v>
      </c>
    </row>
    <row r="1039" spans="1:19" x14ac:dyDescent="0.3">
      <c r="A1039" s="61" t="s">
        <v>10494</v>
      </c>
      <c r="B1039" s="61" t="s">
        <v>10495</v>
      </c>
      <c r="C1039" s="53" t="s">
        <v>40</v>
      </c>
      <c r="D1039" s="53" t="s">
        <v>74</v>
      </c>
      <c r="E1039" s="53" t="s">
        <v>18194</v>
      </c>
      <c r="F1039" s="59">
        <v>106.63855358084101</v>
      </c>
      <c r="G1039" s="59">
        <v>110.672240486639</v>
      </c>
      <c r="H1039" s="59">
        <v>92.394495882290798</v>
      </c>
      <c r="I1039" s="59">
        <v>106.92060657541001</v>
      </c>
      <c r="J1039" s="59">
        <v>91.983331925993895</v>
      </c>
      <c r="K1039" s="59">
        <v>92.586412099387999</v>
      </c>
      <c r="L1039" s="59">
        <v>102.04253666913</v>
      </c>
      <c r="M1039" s="60">
        <v>0.49912564049072999</v>
      </c>
      <c r="N1039" s="60">
        <v>0.52026050265516799</v>
      </c>
      <c r="O1039" s="60">
        <v>0.49646985802903199</v>
      </c>
      <c r="P1039" s="60">
        <v>0.48221317516117601</v>
      </c>
      <c r="Q1039" s="60">
        <v>0.45750971872025098</v>
      </c>
      <c r="R1039" s="60">
        <v>0.45717947046843599</v>
      </c>
      <c r="S1039" s="60">
        <v>0.396206141329775</v>
      </c>
    </row>
    <row r="1040" spans="1:19" x14ac:dyDescent="0.3">
      <c r="A1040" s="61" t="s">
        <v>10498</v>
      </c>
      <c r="B1040" s="61" t="s">
        <v>10499</v>
      </c>
      <c r="C1040" s="53" t="s">
        <v>50</v>
      </c>
      <c r="D1040" s="53" t="s">
        <v>74</v>
      </c>
      <c r="E1040" s="53" t="s">
        <v>18194</v>
      </c>
      <c r="F1040" s="59">
        <v>106.63855358084101</v>
      </c>
      <c r="G1040" s="59">
        <v>110.672240486639</v>
      </c>
      <c r="H1040" s="59">
        <v>92.394495882290798</v>
      </c>
      <c r="I1040" s="59">
        <v>106.92060657541001</v>
      </c>
      <c r="J1040" s="59">
        <v>91.983331925993895</v>
      </c>
      <c r="K1040" s="59">
        <v>92.586412099387999</v>
      </c>
      <c r="L1040" s="59">
        <v>102.04253666913</v>
      </c>
      <c r="M1040" s="60">
        <v>0.49912564049072999</v>
      </c>
      <c r="N1040" s="60">
        <v>0.52026050265516799</v>
      </c>
      <c r="O1040" s="60">
        <v>0.49646985802903199</v>
      </c>
      <c r="P1040" s="60">
        <v>0.48221317516117601</v>
      </c>
      <c r="Q1040" s="60">
        <v>0.45750971872025098</v>
      </c>
      <c r="R1040" s="60">
        <v>0.45717947046843599</v>
      </c>
      <c r="S1040" s="60">
        <v>0.396206141329775</v>
      </c>
    </row>
    <row r="1041" spans="1:19" x14ac:dyDescent="0.3">
      <c r="A1041" s="61" t="s">
        <v>10496</v>
      </c>
      <c r="B1041" s="61" t="s">
        <v>10497</v>
      </c>
      <c r="C1041" s="53" t="s">
        <v>40</v>
      </c>
      <c r="D1041" s="53" t="s">
        <v>74</v>
      </c>
      <c r="E1041" s="53" t="s">
        <v>18194</v>
      </c>
      <c r="F1041" s="59">
        <v>106.63855358084101</v>
      </c>
      <c r="G1041" s="59">
        <v>110.672240486639</v>
      </c>
      <c r="H1041" s="59">
        <v>92.394495882290798</v>
      </c>
      <c r="I1041" s="59">
        <v>106.92060657541001</v>
      </c>
      <c r="J1041" s="59">
        <v>91.983331925993895</v>
      </c>
      <c r="K1041" s="59">
        <v>92.586412099387999</v>
      </c>
      <c r="L1041" s="59">
        <v>102.04253666913</v>
      </c>
      <c r="M1041" s="60">
        <v>0.49912564049072999</v>
      </c>
      <c r="N1041" s="60">
        <v>0.52026050265516799</v>
      </c>
      <c r="O1041" s="60">
        <v>0.49646985802903199</v>
      </c>
      <c r="P1041" s="60">
        <v>0.48221317516117601</v>
      </c>
      <c r="Q1041" s="60">
        <v>0.45750971872025098</v>
      </c>
      <c r="R1041" s="60">
        <v>0.45717947046843599</v>
      </c>
      <c r="S1041" s="60">
        <v>0.396206141329775</v>
      </c>
    </row>
    <row r="1042" spans="1:19" x14ac:dyDescent="0.3">
      <c r="A1042" s="61" t="s">
        <v>8954</v>
      </c>
      <c r="B1042" s="61" t="s">
        <v>8955</v>
      </c>
      <c r="C1042" s="53" t="s">
        <v>40</v>
      </c>
      <c r="D1042" s="53" t="s">
        <v>74</v>
      </c>
      <c r="E1042" s="53" t="s">
        <v>18194</v>
      </c>
      <c r="F1042" s="59">
        <v>80.661507744736099</v>
      </c>
      <c r="G1042" s="59">
        <v>88.084164888859306</v>
      </c>
      <c r="H1042" s="59">
        <v>96.81215690322</v>
      </c>
      <c r="I1042" s="59">
        <v>97.323842100550706</v>
      </c>
      <c r="J1042" s="59">
        <v>94.227616130554907</v>
      </c>
      <c r="K1042" s="59">
        <v>100.653503075877</v>
      </c>
      <c r="L1042" s="59"/>
      <c r="M1042" s="60">
        <v>0.43899796698942301</v>
      </c>
      <c r="N1042" s="60">
        <v>0.42101452833702702</v>
      </c>
      <c r="O1042" s="60">
        <v>0.37847695664376102</v>
      </c>
      <c r="P1042" s="60">
        <v>0.38274893388967302</v>
      </c>
      <c r="Q1042" s="60">
        <v>0.35268376933782303</v>
      </c>
      <c r="R1042" s="60">
        <v>0.34451978462834298</v>
      </c>
      <c r="S1042" s="60">
        <v>0.25544212513424702</v>
      </c>
    </row>
    <row r="1043" spans="1:19" x14ac:dyDescent="0.3">
      <c r="A1043" s="61" t="s">
        <v>3031</v>
      </c>
      <c r="B1043" s="61" t="s">
        <v>3032</v>
      </c>
      <c r="C1043" s="53" t="s">
        <v>50</v>
      </c>
      <c r="D1043" s="53" t="s">
        <v>74</v>
      </c>
      <c r="E1043" s="53" t="s">
        <v>18193</v>
      </c>
      <c r="F1043" s="59">
        <v>89.531309554036596</v>
      </c>
      <c r="G1043" s="59">
        <v>79.939871638921105</v>
      </c>
      <c r="H1043" s="59">
        <v>112.483431313644</v>
      </c>
      <c r="I1043" s="59">
        <v>87.8758309318778</v>
      </c>
      <c r="J1043" s="59">
        <v>89.993508804026703</v>
      </c>
      <c r="K1043" s="59">
        <v>101.406909789441</v>
      </c>
      <c r="L1043" s="59">
        <v>98.305268140083498</v>
      </c>
      <c r="M1043" s="60">
        <v>0.65564815107521002</v>
      </c>
      <c r="N1043" s="60">
        <v>0.691449756584544</v>
      </c>
      <c r="O1043" s="60">
        <v>0.65715274163982895</v>
      </c>
      <c r="P1043" s="60">
        <v>0.63483315988639899</v>
      </c>
      <c r="Q1043" s="60">
        <v>0.60496219591488798</v>
      </c>
      <c r="R1043" s="60">
        <v>0.60818547706741399</v>
      </c>
      <c r="S1043" s="60">
        <v>0.54440138666535598</v>
      </c>
    </row>
    <row r="1044" spans="1:19" x14ac:dyDescent="0.3">
      <c r="A1044" s="61" t="s">
        <v>3025</v>
      </c>
      <c r="B1044" s="61" t="s">
        <v>3026</v>
      </c>
      <c r="C1044" s="53" t="s">
        <v>40</v>
      </c>
      <c r="D1044" s="53" t="s">
        <v>74</v>
      </c>
      <c r="E1044" s="53" t="s">
        <v>18193</v>
      </c>
      <c r="F1044" s="59">
        <v>89.426007317641407</v>
      </c>
      <c r="G1044" s="59">
        <v>86.345142298358894</v>
      </c>
      <c r="H1044" s="59">
        <v>116.77582961756001</v>
      </c>
      <c r="I1044" s="59">
        <v>83.810456588583804</v>
      </c>
      <c r="J1044" s="59">
        <v>85.034393941460095</v>
      </c>
      <c r="K1044" s="59">
        <v>108.35898038655699</v>
      </c>
      <c r="L1044" s="59">
        <v>91.156535166280193</v>
      </c>
      <c r="M1044" s="60">
        <v>0.72672740971829197</v>
      </c>
      <c r="N1044" s="60">
        <v>0.76000136510865202</v>
      </c>
      <c r="O1044" s="60">
        <v>0.72879429369279003</v>
      </c>
      <c r="P1044" s="60">
        <v>0.70544516158624004</v>
      </c>
      <c r="Q1044" s="60">
        <v>0.675276604426856</v>
      </c>
      <c r="R1044" s="60">
        <v>0.68063153751323402</v>
      </c>
      <c r="S1044" s="60">
        <v>0.61607444918763399</v>
      </c>
    </row>
    <row r="1045" spans="1:19" x14ac:dyDescent="0.3">
      <c r="A1045" s="61" t="s">
        <v>3029</v>
      </c>
      <c r="B1045" s="61" t="s">
        <v>3030</v>
      </c>
      <c r="C1045" s="53" t="s">
        <v>50</v>
      </c>
      <c r="D1045" s="53" t="s">
        <v>74</v>
      </c>
      <c r="E1045" s="53" t="s">
        <v>18193</v>
      </c>
      <c r="F1045" s="59">
        <v>94.598761211181596</v>
      </c>
      <c r="G1045" s="59">
        <v>83.166406374235194</v>
      </c>
      <c r="H1045" s="59">
        <v>99.863766683794594</v>
      </c>
      <c r="I1045" s="59">
        <v>88.799422437481198</v>
      </c>
      <c r="J1045" s="59">
        <v>91.734652294942805</v>
      </c>
      <c r="K1045" s="59">
        <v>104.0293283788</v>
      </c>
      <c r="L1045" s="59">
        <v>96.762007958775996</v>
      </c>
      <c r="M1045" s="60">
        <v>0.71679040504101399</v>
      </c>
      <c r="N1045" s="60">
        <v>0.73427455042054501</v>
      </c>
      <c r="O1045" s="60">
        <v>0.70511716433421201</v>
      </c>
      <c r="P1045" s="60">
        <v>0.69275079135509698</v>
      </c>
      <c r="Q1045" s="60">
        <v>0.65927995582815602</v>
      </c>
      <c r="R1045" s="60">
        <v>0.649234315689728</v>
      </c>
      <c r="S1045" s="60">
        <v>0.54626854946828995</v>
      </c>
    </row>
    <row r="1046" spans="1:19" x14ac:dyDescent="0.3">
      <c r="A1046" s="61" t="s">
        <v>3029</v>
      </c>
      <c r="B1046" s="61" t="s">
        <v>3030</v>
      </c>
      <c r="C1046" s="53" t="s">
        <v>50</v>
      </c>
      <c r="D1046" s="53" t="s">
        <v>74</v>
      </c>
      <c r="E1046" s="53" t="s">
        <v>18193</v>
      </c>
      <c r="F1046" s="59">
        <v>94.598761211181596</v>
      </c>
      <c r="G1046" s="59">
        <v>83.166406374235194</v>
      </c>
      <c r="H1046" s="59">
        <v>99.863766683794594</v>
      </c>
      <c r="I1046" s="59">
        <v>88.799422437481198</v>
      </c>
      <c r="J1046" s="59">
        <v>91.734652294942805</v>
      </c>
      <c r="K1046" s="59">
        <v>104.0293283788</v>
      </c>
      <c r="L1046" s="59">
        <v>96.762007958775996</v>
      </c>
      <c r="M1046" s="60">
        <v>0.71679040504101399</v>
      </c>
      <c r="N1046" s="60">
        <v>0.73427455042054501</v>
      </c>
      <c r="O1046" s="60">
        <v>0.70511716433421201</v>
      </c>
      <c r="P1046" s="60">
        <v>0.69275079135509698</v>
      </c>
      <c r="Q1046" s="60">
        <v>0.65927995582815602</v>
      </c>
      <c r="R1046" s="60">
        <v>0.649234315689728</v>
      </c>
      <c r="S1046" s="60">
        <v>0.54626854946828995</v>
      </c>
    </row>
    <row r="1047" spans="1:19" x14ac:dyDescent="0.3">
      <c r="A1047" s="61" t="s">
        <v>3027</v>
      </c>
      <c r="B1047" s="61" t="s">
        <v>3028</v>
      </c>
      <c r="C1047" s="53" t="s">
        <v>40</v>
      </c>
      <c r="D1047" s="53" t="s">
        <v>74</v>
      </c>
      <c r="E1047" s="53" t="s">
        <v>18193</v>
      </c>
      <c r="F1047" s="59">
        <v>83.777809457389793</v>
      </c>
      <c r="G1047" s="59">
        <v>78.082583948568001</v>
      </c>
      <c r="H1047" s="59">
        <v>103.11123231352499</v>
      </c>
      <c r="I1047" s="59">
        <v>85.999567944229597</v>
      </c>
      <c r="J1047" s="59">
        <v>89.546773437319999</v>
      </c>
      <c r="K1047" s="59">
        <v>104.37551409688599</v>
      </c>
      <c r="L1047" s="59">
        <v>92.093747760023604</v>
      </c>
      <c r="M1047" s="60">
        <v>0.730512953426942</v>
      </c>
      <c r="N1047" s="60">
        <v>0.76337901397937402</v>
      </c>
      <c r="O1047" s="60">
        <v>0.73103754523862197</v>
      </c>
      <c r="P1047" s="60">
        <v>0.71056716870081005</v>
      </c>
      <c r="Q1047" s="60">
        <v>0.68100173095615602</v>
      </c>
      <c r="R1047" s="60">
        <v>0.683956976069519</v>
      </c>
      <c r="S1047" s="60">
        <v>0.61958788649468199</v>
      </c>
    </row>
    <row r="1048" spans="1:19" x14ac:dyDescent="0.3">
      <c r="A1048" s="61" t="s">
        <v>1122</v>
      </c>
      <c r="B1048" s="61" t="s">
        <v>1123</v>
      </c>
      <c r="C1048" s="53" t="s">
        <v>40</v>
      </c>
      <c r="D1048" s="53" t="s">
        <v>74</v>
      </c>
      <c r="E1048" s="53" t="s">
        <v>18193</v>
      </c>
      <c r="F1048" s="59">
        <v>93.877653899510904</v>
      </c>
      <c r="G1048" s="59">
        <v>111.498814980359</v>
      </c>
      <c r="H1048" s="59">
        <v>116.010062068602</v>
      </c>
      <c r="I1048" s="59">
        <v>120.819499035462</v>
      </c>
      <c r="J1048" s="59">
        <v>127.672261255056</v>
      </c>
      <c r="K1048" s="59">
        <v>91.650816860090799</v>
      </c>
      <c r="L1048" s="59">
        <v>96.439018832846898</v>
      </c>
      <c r="M1048" s="60">
        <v>0.64577401195727602</v>
      </c>
      <c r="N1048" s="60">
        <v>0.68085058943939203</v>
      </c>
      <c r="O1048" s="60">
        <v>0.64938808114734403</v>
      </c>
      <c r="P1048" s="60">
        <v>0.62410647637542804</v>
      </c>
      <c r="Q1048" s="60">
        <v>0.59581748573520898</v>
      </c>
      <c r="R1048" s="60">
        <v>0.60361879409733399</v>
      </c>
      <c r="S1048" s="60">
        <v>0.55186106902293097</v>
      </c>
    </row>
    <row r="1049" spans="1:19" x14ac:dyDescent="0.3">
      <c r="A1049" s="61" t="s">
        <v>1126</v>
      </c>
      <c r="B1049" s="61" t="s">
        <v>1127</v>
      </c>
      <c r="C1049" s="53" t="s">
        <v>50</v>
      </c>
      <c r="D1049" s="53" t="s">
        <v>74</v>
      </c>
      <c r="E1049" s="53" t="s">
        <v>18193</v>
      </c>
      <c r="F1049" s="59">
        <v>97.417084903508496</v>
      </c>
      <c r="G1049" s="59">
        <v>113.883466461805</v>
      </c>
      <c r="H1049" s="59">
        <v>122.10722992532401</v>
      </c>
      <c r="I1049" s="59">
        <v>128.71767154285101</v>
      </c>
      <c r="J1049" s="59">
        <v>126.46129327873901</v>
      </c>
      <c r="K1049" s="59">
        <v>90.506763731824506</v>
      </c>
      <c r="L1049" s="59">
        <v>87.760866075702495</v>
      </c>
      <c r="M1049" s="60">
        <v>0.662643640214711</v>
      </c>
      <c r="N1049" s="60">
        <v>0.69678728010808799</v>
      </c>
      <c r="O1049" s="60">
        <v>0.66659373922502396</v>
      </c>
      <c r="P1049" s="60">
        <v>0.63896424795850804</v>
      </c>
      <c r="Q1049" s="60">
        <v>0.60954197761089601</v>
      </c>
      <c r="R1049" s="60">
        <v>0.61909321289990804</v>
      </c>
      <c r="S1049" s="60">
        <v>0.56409218573713904</v>
      </c>
    </row>
    <row r="1050" spans="1:19" x14ac:dyDescent="0.3">
      <c r="A1050" s="61" t="s">
        <v>9978</v>
      </c>
      <c r="B1050" s="61" t="s">
        <v>9979</v>
      </c>
      <c r="C1050" s="53" t="s">
        <v>50</v>
      </c>
      <c r="D1050" s="53" t="s">
        <v>74</v>
      </c>
      <c r="E1050" s="53" t="s">
        <v>18194</v>
      </c>
      <c r="F1050" s="59">
        <v>95.5413145381345</v>
      </c>
      <c r="G1050" s="59">
        <v>110.239751586761</v>
      </c>
      <c r="H1050" s="59">
        <v>114.812467585609</v>
      </c>
      <c r="I1050" s="59">
        <v>120.59007265677501</v>
      </c>
      <c r="J1050" s="59">
        <v>120.757973372423</v>
      </c>
      <c r="K1050" s="59">
        <v>93.789230171601801</v>
      </c>
      <c r="L1050" s="59">
        <v>91.059847708712695</v>
      </c>
      <c r="M1050" s="60">
        <v>0.54215749177736705</v>
      </c>
      <c r="N1050" s="60">
        <v>0.55823921265907905</v>
      </c>
      <c r="O1050" s="60">
        <v>0.54355053121516805</v>
      </c>
      <c r="P1050" s="60">
        <v>0.53075142693545196</v>
      </c>
      <c r="Q1050" s="60">
        <v>0.51426146687943597</v>
      </c>
      <c r="R1050" s="60">
        <v>0.51858022062731901</v>
      </c>
      <c r="S1050" s="60">
        <v>0.48529849848055001</v>
      </c>
    </row>
    <row r="1051" spans="1:19" x14ac:dyDescent="0.3">
      <c r="A1051" s="61" t="s">
        <v>1124</v>
      </c>
      <c r="B1051" s="61" t="s">
        <v>1125</v>
      </c>
      <c r="C1051" s="53" t="s">
        <v>50</v>
      </c>
      <c r="D1051" s="53" t="s">
        <v>74</v>
      </c>
      <c r="E1051" s="53" t="s">
        <v>18193</v>
      </c>
      <c r="F1051" s="59">
        <v>94.201911600368902</v>
      </c>
      <c r="G1051" s="59">
        <v>110.322570008074</v>
      </c>
      <c r="H1051" s="59">
        <v>116.202733208303</v>
      </c>
      <c r="I1051" s="59">
        <v>120.523163258026</v>
      </c>
      <c r="J1051" s="59">
        <v>120.259069816086</v>
      </c>
      <c r="K1051" s="59">
        <v>96.586710962271496</v>
      </c>
      <c r="L1051" s="59">
        <v>89.028406554780602</v>
      </c>
      <c r="M1051" s="60">
        <v>0.64765494068443596</v>
      </c>
      <c r="N1051" s="60">
        <v>0.68137559660931102</v>
      </c>
      <c r="O1051" s="60">
        <v>0.65152572953436505</v>
      </c>
      <c r="P1051" s="60">
        <v>0.62451254323469196</v>
      </c>
      <c r="Q1051" s="60">
        <v>0.59593022250414696</v>
      </c>
      <c r="R1051" s="60">
        <v>0.605145395999373</v>
      </c>
      <c r="S1051" s="60">
        <v>0.55201283923038502</v>
      </c>
    </row>
    <row r="1052" spans="1:19" x14ac:dyDescent="0.3">
      <c r="A1052" s="61" t="s">
        <v>1128</v>
      </c>
      <c r="B1052" s="61" t="s">
        <v>1129</v>
      </c>
      <c r="C1052" s="53" t="s">
        <v>50</v>
      </c>
      <c r="D1052" s="53" t="s">
        <v>74</v>
      </c>
      <c r="E1052" s="53" t="s">
        <v>18193</v>
      </c>
      <c r="F1052" s="59">
        <v>90.529823810144194</v>
      </c>
      <c r="G1052" s="59">
        <v>99.843539719110893</v>
      </c>
      <c r="H1052" s="59">
        <v>111.870544947778</v>
      </c>
      <c r="I1052" s="59">
        <v>115.87587122423299</v>
      </c>
      <c r="J1052" s="59">
        <v>112.58942901569399</v>
      </c>
      <c r="K1052" s="59">
        <v>97.045851502372699</v>
      </c>
      <c r="L1052" s="59">
        <v>88.7615603335055</v>
      </c>
      <c r="M1052" s="60">
        <v>0.71932437987201903</v>
      </c>
      <c r="N1052" s="60">
        <v>0.75305173190702202</v>
      </c>
      <c r="O1052" s="60">
        <v>0.72296923189121598</v>
      </c>
      <c r="P1052" s="60">
        <v>0.695872730788345</v>
      </c>
      <c r="Q1052" s="60">
        <v>0.66540823297463603</v>
      </c>
      <c r="R1052" s="60">
        <v>0.67490125181812699</v>
      </c>
      <c r="S1052" s="60">
        <v>0.61522200926744897</v>
      </c>
    </row>
    <row r="1053" spans="1:19" x14ac:dyDescent="0.3">
      <c r="A1053" s="61" t="s">
        <v>9976</v>
      </c>
      <c r="B1053" s="61" t="s">
        <v>9977</v>
      </c>
      <c r="C1053" s="53" t="s">
        <v>40</v>
      </c>
      <c r="D1053" s="53" t="s">
        <v>74</v>
      </c>
      <c r="E1053" s="53" t="s">
        <v>18194</v>
      </c>
      <c r="F1053" s="59">
        <v>95.5413145381345</v>
      </c>
      <c r="G1053" s="59">
        <v>110.239751586761</v>
      </c>
      <c r="H1053" s="59">
        <v>114.812467585609</v>
      </c>
      <c r="I1053" s="59">
        <v>120.59007265677501</v>
      </c>
      <c r="J1053" s="59">
        <v>120.757973372423</v>
      </c>
      <c r="K1053" s="59">
        <v>93.789230171601801</v>
      </c>
      <c r="L1053" s="59">
        <v>91.059847708712695</v>
      </c>
      <c r="M1053" s="60">
        <v>0.54215749177736705</v>
      </c>
      <c r="N1053" s="60">
        <v>0.55823921265907905</v>
      </c>
      <c r="O1053" s="60">
        <v>0.54355053121516805</v>
      </c>
      <c r="P1053" s="60">
        <v>0.53075142693545196</v>
      </c>
      <c r="Q1053" s="60">
        <v>0.51426146687943597</v>
      </c>
      <c r="R1053" s="60">
        <v>0.51858022062731901</v>
      </c>
      <c r="S1053" s="60">
        <v>0.48529849848055001</v>
      </c>
    </row>
    <row r="1054" spans="1:19" x14ac:dyDescent="0.3">
      <c r="A1054" s="61" t="s">
        <v>9498</v>
      </c>
      <c r="B1054" s="61" t="s">
        <v>9499</v>
      </c>
      <c r="C1054" s="53" t="s">
        <v>40</v>
      </c>
      <c r="D1054" s="53" t="s">
        <v>74</v>
      </c>
      <c r="E1054" s="53" t="s">
        <v>18194</v>
      </c>
      <c r="F1054" s="59">
        <v>80.145537709868506</v>
      </c>
      <c r="G1054" s="59">
        <v>93.682703310218699</v>
      </c>
      <c r="H1054" s="59">
        <v>95.202150110458604</v>
      </c>
      <c r="I1054" s="59">
        <v>87.704819035408093</v>
      </c>
      <c r="J1054" s="59">
        <v>87.993696028726006</v>
      </c>
      <c r="K1054" s="59">
        <v>104.66749273740901</v>
      </c>
      <c r="L1054" s="59">
        <v>107.76568242261</v>
      </c>
      <c r="M1054" s="60">
        <v>0.53818091808188995</v>
      </c>
      <c r="N1054" s="60">
        <v>0.558362883370912</v>
      </c>
      <c r="O1054" s="60">
        <v>0.53634960213416805</v>
      </c>
      <c r="P1054" s="60">
        <v>0.52173767781231495</v>
      </c>
      <c r="Q1054" s="60">
        <v>0.49836592593112999</v>
      </c>
      <c r="R1054" s="60">
        <v>0.50177695932030497</v>
      </c>
      <c r="S1054" s="60">
        <v>0.44507690245989101</v>
      </c>
    </row>
    <row r="1055" spans="1:19" x14ac:dyDescent="0.3">
      <c r="A1055" s="61" t="s">
        <v>9500</v>
      </c>
      <c r="B1055" s="61" t="s">
        <v>9501</v>
      </c>
      <c r="C1055" s="53" t="s">
        <v>40</v>
      </c>
      <c r="D1055" s="53" t="s">
        <v>74</v>
      </c>
      <c r="E1055" s="53" t="s">
        <v>18194</v>
      </c>
      <c r="F1055" s="59">
        <v>80.145537709868506</v>
      </c>
      <c r="G1055" s="59">
        <v>93.682703310218699</v>
      </c>
      <c r="H1055" s="59">
        <v>95.202150110458604</v>
      </c>
      <c r="I1055" s="59">
        <v>87.704819035408093</v>
      </c>
      <c r="J1055" s="59">
        <v>87.993696028726006</v>
      </c>
      <c r="K1055" s="59">
        <v>104.66749273740901</v>
      </c>
      <c r="L1055" s="59">
        <v>107.76568242261</v>
      </c>
      <c r="M1055" s="60">
        <v>0.53818091808188995</v>
      </c>
      <c r="N1055" s="60">
        <v>0.558362883370912</v>
      </c>
      <c r="O1055" s="60">
        <v>0.53634960213416805</v>
      </c>
      <c r="P1055" s="60">
        <v>0.52173767781231495</v>
      </c>
      <c r="Q1055" s="60">
        <v>0.49836592593112999</v>
      </c>
      <c r="R1055" s="60">
        <v>0.50177695932030497</v>
      </c>
      <c r="S1055" s="60">
        <v>0.44507690245989101</v>
      </c>
    </row>
    <row r="1056" spans="1:19" x14ac:dyDescent="0.3">
      <c r="A1056" s="61" t="s">
        <v>9502</v>
      </c>
      <c r="B1056" s="61" t="s">
        <v>9503</v>
      </c>
      <c r="C1056" s="53" t="s">
        <v>40</v>
      </c>
      <c r="D1056" s="53" t="s">
        <v>74</v>
      </c>
      <c r="E1056" s="53" t="s">
        <v>18194</v>
      </c>
      <c r="F1056" s="59">
        <v>80.145537709868506</v>
      </c>
      <c r="G1056" s="59">
        <v>93.682703310218699</v>
      </c>
      <c r="H1056" s="59">
        <v>95.202150110458604</v>
      </c>
      <c r="I1056" s="59">
        <v>87.704819035408093</v>
      </c>
      <c r="J1056" s="59">
        <v>87.993696028726006</v>
      </c>
      <c r="K1056" s="59">
        <v>104.66749273740901</v>
      </c>
      <c r="L1056" s="59">
        <v>107.76568242261</v>
      </c>
      <c r="M1056" s="60">
        <v>0.53818091808188995</v>
      </c>
      <c r="N1056" s="60">
        <v>0.558362883370912</v>
      </c>
      <c r="O1056" s="60">
        <v>0.53634960213416805</v>
      </c>
      <c r="P1056" s="60">
        <v>0.52173767781231495</v>
      </c>
      <c r="Q1056" s="60">
        <v>0.49836592593112999</v>
      </c>
      <c r="R1056" s="60">
        <v>0.50177695932030497</v>
      </c>
      <c r="S1056" s="60">
        <v>0.44507690245989101</v>
      </c>
    </row>
    <row r="1057" spans="1:19" x14ac:dyDescent="0.3">
      <c r="A1057" s="61" t="s">
        <v>9504</v>
      </c>
      <c r="B1057" s="61" t="s">
        <v>9505</v>
      </c>
      <c r="C1057" s="53" t="s">
        <v>50</v>
      </c>
      <c r="D1057" s="53" t="s">
        <v>74</v>
      </c>
      <c r="E1057" s="53" t="s">
        <v>18194</v>
      </c>
      <c r="F1057" s="59">
        <v>80.145537709868506</v>
      </c>
      <c r="G1057" s="59">
        <v>93.682703310218699</v>
      </c>
      <c r="H1057" s="59">
        <v>95.202150110458604</v>
      </c>
      <c r="I1057" s="59">
        <v>87.704819035408093</v>
      </c>
      <c r="J1057" s="59">
        <v>87.993696028726006</v>
      </c>
      <c r="K1057" s="59">
        <v>104.66749273740901</v>
      </c>
      <c r="L1057" s="59">
        <v>107.76568242261</v>
      </c>
      <c r="M1057" s="60">
        <v>0.53818091808188995</v>
      </c>
      <c r="N1057" s="60">
        <v>0.558362883370912</v>
      </c>
      <c r="O1057" s="60">
        <v>0.53634960213416805</v>
      </c>
      <c r="P1057" s="60">
        <v>0.52173767781231495</v>
      </c>
      <c r="Q1057" s="60">
        <v>0.49836592593112999</v>
      </c>
      <c r="R1057" s="60">
        <v>0.50177695932030497</v>
      </c>
      <c r="S1057" s="60">
        <v>0.44507690245989101</v>
      </c>
    </row>
    <row r="1058" spans="1:19" x14ac:dyDescent="0.3">
      <c r="A1058" s="61" t="s">
        <v>9506</v>
      </c>
      <c r="B1058" s="61" t="s">
        <v>9507</v>
      </c>
      <c r="C1058" s="53" t="s">
        <v>50</v>
      </c>
      <c r="D1058" s="53" t="s">
        <v>74</v>
      </c>
      <c r="E1058" s="53" t="s">
        <v>18194</v>
      </c>
      <c r="F1058" s="59">
        <v>80.145537709868506</v>
      </c>
      <c r="G1058" s="59">
        <v>93.682703310218699</v>
      </c>
      <c r="H1058" s="59">
        <v>95.202150110458604</v>
      </c>
      <c r="I1058" s="59">
        <v>87.704819035408093</v>
      </c>
      <c r="J1058" s="59">
        <v>87.993696028726006</v>
      </c>
      <c r="K1058" s="59">
        <v>104.66749273740901</v>
      </c>
      <c r="L1058" s="59">
        <v>107.76568242261</v>
      </c>
      <c r="M1058" s="60">
        <v>0.53818091808188995</v>
      </c>
      <c r="N1058" s="60">
        <v>0.558362883370912</v>
      </c>
      <c r="O1058" s="60">
        <v>0.53634960213416805</v>
      </c>
      <c r="P1058" s="60">
        <v>0.52173767781231495</v>
      </c>
      <c r="Q1058" s="60">
        <v>0.49836592593112999</v>
      </c>
      <c r="R1058" s="60">
        <v>0.50177695932030497</v>
      </c>
      <c r="S1058" s="60">
        <v>0.44507690245989101</v>
      </c>
    </row>
    <row r="1059" spans="1:19" x14ac:dyDescent="0.3">
      <c r="A1059" s="61" t="s">
        <v>9508</v>
      </c>
      <c r="B1059" s="61" t="s">
        <v>9509</v>
      </c>
      <c r="C1059" s="53" t="s">
        <v>50</v>
      </c>
      <c r="D1059" s="53" t="s">
        <v>74</v>
      </c>
      <c r="E1059" s="53" t="s">
        <v>18194</v>
      </c>
      <c r="F1059" s="59">
        <v>80.145537709868506</v>
      </c>
      <c r="G1059" s="59">
        <v>93.682703310218699</v>
      </c>
      <c r="H1059" s="59">
        <v>95.202150110458604</v>
      </c>
      <c r="I1059" s="59">
        <v>87.704819035408093</v>
      </c>
      <c r="J1059" s="59">
        <v>87.993696028726006</v>
      </c>
      <c r="K1059" s="59">
        <v>104.66749273740901</v>
      </c>
      <c r="L1059" s="59">
        <v>107.76568242261</v>
      </c>
      <c r="M1059" s="60">
        <v>0.53818091808188995</v>
      </c>
      <c r="N1059" s="60">
        <v>0.558362883370912</v>
      </c>
      <c r="O1059" s="60">
        <v>0.53634960213416805</v>
      </c>
      <c r="P1059" s="60">
        <v>0.52173767781231495</v>
      </c>
      <c r="Q1059" s="60">
        <v>0.49836592593112999</v>
      </c>
      <c r="R1059" s="60">
        <v>0.50177695932030497</v>
      </c>
      <c r="S1059" s="60">
        <v>0.44507690245989101</v>
      </c>
    </row>
    <row r="1060" spans="1:19" x14ac:dyDescent="0.3">
      <c r="A1060" s="61" t="s">
        <v>9793</v>
      </c>
      <c r="B1060" s="61" t="s">
        <v>9794</v>
      </c>
      <c r="C1060" s="53" t="s">
        <v>50</v>
      </c>
      <c r="D1060" s="53" t="s">
        <v>74</v>
      </c>
      <c r="E1060" s="53" t="s">
        <v>18194</v>
      </c>
      <c r="F1060" s="59">
        <v>105.820986580531</v>
      </c>
      <c r="G1060" s="59">
        <v>105.19965439662199</v>
      </c>
      <c r="H1060" s="59">
        <v>87.845770072729195</v>
      </c>
      <c r="I1060" s="59">
        <v>96.4138392797813</v>
      </c>
      <c r="J1060" s="59">
        <v>96.588448703633205</v>
      </c>
      <c r="K1060" s="59">
        <v>99.921986160604405</v>
      </c>
      <c r="L1060" s="59">
        <v>110.558317560665</v>
      </c>
      <c r="M1060" s="60">
        <v>0.46949893951641802</v>
      </c>
      <c r="N1060" s="60">
        <v>0.49704602462130398</v>
      </c>
      <c r="O1060" s="60">
        <v>0.47136149308914199</v>
      </c>
      <c r="P1060" s="60">
        <v>0.45074359827396898</v>
      </c>
      <c r="Q1060" s="60">
        <v>0.42434595879897502</v>
      </c>
      <c r="R1060" s="60">
        <v>0.43071474496534401</v>
      </c>
      <c r="S1060" s="60">
        <v>0.37691421546476001</v>
      </c>
    </row>
    <row r="1061" spans="1:19" x14ac:dyDescent="0.3">
      <c r="A1061" s="61" t="s">
        <v>2855</v>
      </c>
      <c r="B1061" s="61" t="s">
        <v>2856</v>
      </c>
      <c r="C1061" s="53" t="s">
        <v>40</v>
      </c>
      <c r="D1061" s="53" t="s">
        <v>74</v>
      </c>
      <c r="E1061" s="53" t="s">
        <v>18193</v>
      </c>
      <c r="F1061" s="59">
        <v>108.64748867372801</v>
      </c>
      <c r="G1061" s="59">
        <v>113.807218323817</v>
      </c>
      <c r="H1061" s="59">
        <v>111.328539170016</v>
      </c>
      <c r="I1061" s="59">
        <v>108.117976196199</v>
      </c>
      <c r="J1061" s="59">
        <v>111.171187797505</v>
      </c>
      <c r="K1061" s="59">
        <v>99.775636797564403</v>
      </c>
      <c r="L1061" s="59">
        <v>93.227655848252994</v>
      </c>
      <c r="M1061" s="60">
        <v>0.58814513439889804</v>
      </c>
      <c r="N1061" s="60">
        <v>0.63154206582727102</v>
      </c>
      <c r="O1061" s="60">
        <v>0.592832861012209</v>
      </c>
      <c r="P1061" s="60">
        <v>0.55819397748843802</v>
      </c>
      <c r="Q1061" s="60">
        <v>0.52118364112326399</v>
      </c>
      <c r="R1061" s="60">
        <v>0.53275630766841897</v>
      </c>
      <c r="S1061" s="60">
        <v>0.46327738005525998</v>
      </c>
    </row>
    <row r="1062" spans="1:19" x14ac:dyDescent="0.3">
      <c r="A1062" s="61" t="s">
        <v>72</v>
      </c>
      <c r="B1062" s="61" t="s">
        <v>73</v>
      </c>
      <c r="C1062" s="53" t="s">
        <v>40</v>
      </c>
      <c r="D1062" s="53" t="s">
        <v>74</v>
      </c>
      <c r="E1062" s="53" t="s">
        <v>18193</v>
      </c>
      <c r="F1062" s="59">
        <v>94.241061311493397</v>
      </c>
      <c r="G1062" s="59">
        <v>85.278621057604099</v>
      </c>
      <c r="H1062" s="59">
        <v>90.752668471188002</v>
      </c>
      <c r="I1062" s="59">
        <v>95.252059223158298</v>
      </c>
      <c r="J1062" s="59">
        <v>93.962209862569594</v>
      </c>
      <c r="K1062" s="59">
        <v>96.180034617493504</v>
      </c>
      <c r="L1062" s="59">
        <v>110.208456855619</v>
      </c>
      <c r="M1062" s="60">
        <v>0.50297451922946901</v>
      </c>
      <c r="N1062" s="60">
        <v>0.55818712887093502</v>
      </c>
      <c r="O1062" s="60">
        <v>0.509753696182497</v>
      </c>
      <c r="P1062" s="60">
        <v>0.466785327887623</v>
      </c>
      <c r="Q1062" s="60">
        <v>0.42291504359482501</v>
      </c>
      <c r="R1062" s="60">
        <v>0.437276254640041</v>
      </c>
      <c r="S1062" s="60">
        <v>0.363446566409451</v>
      </c>
    </row>
    <row r="1063" spans="1:19" x14ac:dyDescent="0.3">
      <c r="A1063" s="61" t="s">
        <v>11796</v>
      </c>
      <c r="B1063" s="61" t="s">
        <v>11797</v>
      </c>
      <c r="C1063" s="53" t="s">
        <v>40</v>
      </c>
      <c r="D1063" s="53" t="s">
        <v>74</v>
      </c>
      <c r="E1063" s="53" t="s">
        <v>18194</v>
      </c>
      <c r="F1063" s="59">
        <v>90.0158746169502</v>
      </c>
      <c r="G1063" s="59">
        <v>85.2077605519424</v>
      </c>
      <c r="H1063" s="59">
        <v>87.880151318506293</v>
      </c>
      <c r="I1063" s="59">
        <v>91.501028607700604</v>
      </c>
      <c r="J1063" s="59"/>
      <c r="K1063" s="59"/>
      <c r="L1063" s="59"/>
      <c r="M1063" s="60">
        <v>0.34462336904991597</v>
      </c>
      <c r="N1063" s="60">
        <v>0.37556120254915498</v>
      </c>
      <c r="O1063" s="60">
        <v>0.342882387964415</v>
      </c>
      <c r="P1063" s="60">
        <v>0.31724874136381997</v>
      </c>
      <c r="Q1063" s="60">
        <v>0.27691206764520898</v>
      </c>
      <c r="R1063" s="60">
        <v>0.281921200916949</v>
      </c>
      <c r="S1063" s="60">
        <v>0.14161757430229599</v>
      </c>
    </row>
    <row r="1064" spans="1:19" x14ac:dyDescent="0.3">
      <c r="A1064" s="61" t="s">
        <v>11798</v>
      </c>
      <c r="B1064" s="61" t="s">
        <v>11799</v>
      </c>
      <c r="C1064" s="53" t="s">
        <v>40</v>
      </c>
      <c r="D1064" s="53" t="s">
        <v>74</v>
      </c>
      <c r="E1064" s="53" t="s">
        <v>18194</v>
      </c>
      <c r="F1064" s="59">
        <v>90.0158746169502</v>
      </c>
      <c r="G1064" s="59">
        <v>85.2077605519424</v>
      </c>
      <c r="H1064" s="59">
        <v>87.880151318506293</v>
      </c>
      <c r="I1064" s="59">
        <v>91.501028607700604</v>
      </c>
      <c r="J1064" s="59"/>
      <c r="K1064" s="59"/>
      <c r="L1064" s="59"/>
      <c r="M1064" s="60">
        <v>0.34462336904991597</v>
      </c>
      <c r="N1064" s="60">
        <v>0.37556120254915498</v>
      </c>
      <c r="O1064" s="60">
        <v>0.342882387964415</v>
      </c>
      <c r="P1064" s="60">
        <v>0.31724874136381997</v>
      </c>
      <c r="Q1064" s="60">
        <v>0.27691206764520898</v>
      </c>
      <c r="R1064" s="60">
        <v>0.281921200916949</v>
      </c>
      <c r="S1064" s="60">
        <v>0.14161757430229599</v>
      </c>
    </row>
    <row r="1065" spans="1:19" x14ac:dyDescent="0.3">
      <c r="A1065" s="61" t="s">
        <v>1170</v>
      </c>
      <c r="B1065" s="61" t="s">
        <v>1171</v>
      </c>
      <c r="C1065" s="53" t="s">
        <v>40</v>
      </c>
      <c r="D1065" s="53" t="s">
        <v>74</v>
      </c>
      <c r="E1065" s="53" t="s">
        <v>18193</v>
      </c>
      <c r="F1065" s="59">
        <v>95.083058649116893</v>
      </c>
      <c r="G1065" s="59">
        <v>97.870197829244105</v>
      </c>
      <c r="H1065" s="59">
        <v>94.809791636235602</v>
      </c>
      <c r="I1065" s="59">
        <v>87.008904019318607</v>
      </c>
      <c r="J1065" s="59">
        <v>89.083919499534105</v>
      </c>
      <c r="K1065" s="59">
        <v>96.844198880571099</v>
      </c>
      <c r="L1065" s="59">
        <v>107.851710541421</v>
      </c>
      <c r="M1065" s="60">
        <v>0.66216595663723798</v>
      </c>
      <c r="N1065" s="60">
        <v>0.69566956331766405</v>
      </c>
      <c r="O1065" s="60">
        <v>0.66504529846153104</v>
      </c>
      <c r="P1065" s="60">
        <v>0.63884165895298295</v>
      </c>
      <c r="Q1065" s="60">
        <v>0.60856159648042596</v>
      </c>
      <c r="R1065" s="60">
        <v>0.61629031373305398</v>
      </c>
      <c r="S1065" s="60">
        <v>0.55120551960862496</v>
      </c>
    </row>
    <row r="1066" spans="1:19" x14ac:dyDescent="0.3">
      <c r="A1066" s="61" t="s">
        <v>1176</v>
      </c>
      <c r="B1066" s="61" t="s">
        <v>1177</v>
      </c>
      <c r="C1066" s="53" t="s">
        <v>50</v>
      </c>
      <c r="D1066" s="53" t="s">
        <v>74</v>
      </c>
      <c r="E1066" s="53" t="s">
        <v>18193</v>
      </c>
      <c r="F1066" s="59">
        <v>97.626813860298</v>
      </c>
      <c r="G1066" s="59">
        <v>91.559122036697303</v>
      </c>
      <c r="H1066" s="59">
        <v>89.664761130938601</v>
      </c>
      <c r="I1066" s="59">
        <v>88.699074247441104</v>
      </c>
      <c r="J1066" s="59">
        <v>88.721685983006097</v>
      </c>
      <c r="K1066" s="59">
        <v>104.84381623507799</v>
      </c>
      <c r="L1066" s="59">
        <v>106.373438841694</v>
      </c>
      <c r="M1066" s="60">
        <v>0.65924122323309398</v>
      </c>
      <c r="N1066" s="60">
        <v>0.69422606961896305</v>
      </c>
      <c r="O1066" s="60">
        <v>0.66158609206718</v>
      </c>
      <c r="P1066" s="60">
        <v>0.63729824013349701</v>
      </c>
      <c r="Q1066" s="60">
        <v>0.60725050767449995</v>
      </c>
      <c r="R1066" s="60">
        <v>0.61321077030802995</v>
      </c>
      <c r="S1066" s="60">
        <v>0.549455664198779</v>
      </c>
    </row>
    <row r="1067" spans="1:19" x14ac:dyDescent="0.3">
      <c r="A1067" s="61" t="s">
        <v>1174</v>
      </c>
      <c r="B1067" s="61" t="s">
        <v>1175</v>
      </c>
      <c r="C1067" s="53" t="s">
        <v>50</v>
      </c>
      <c r="D1067" s="53" t="s">
        <v>74</v>
      </c>
      <c r="E1067" s="53" t="s">
        <v>18193</v>
      </c>
      <c r="F1067" s="59">
        <v>96.188240575182903</v>
      </c>
      <c r="G1067" s="59">
        <v>98.396974237007896</v>
      </c>
      <c r="H1067" s="59">
        <v>91.883051211885999</v>
      </c>
      <c r="I1067" s="59">
        <v>92.067610905808905</v>
      </c>
      <c r="J1067" s="59">
        <v>95.336901983327905</v>
      </c>
      <c r="K1067" s="59">
        <v>99.7951203863948</v>
      </c>
      <c r="L1067" s="59">
        <v>106.518400267974</v>
      </c>
      <c r="M1067" s="60">
        <v>0.69924433949577403</v>
      </c>
      <c r="N1067" s="60">
        <v>0.72991564409673404</v>
      </c>
      <c r="O1067" s="60">
        <v>0.69978524990106705</v>
      </c>
      <c r="P1067" s="60">
        <v>0.67547355978852497</v>
      </c>
      <c r="Q1067" s="60">
        <v>0.64400169797870899</v>
      </c>
      <c r="R1067" s="60">
        <v>0.64921640460810803</v>
      </c>
      <c r="S1067" s="60">
        <v>0.57509508129770803</v>
      </c>
    </row>
    <row r="1068" spans="1:19" x14ac:dyDescent="0.3">
      <c r="A1068" s="61" t="s">
        <v>10037</v>
      </c>
      <c r="B1068" s="61" t="s">
        <v>10038</v>
      </c>
      <c r="C1068" s="53" t="s">
        <v>50</v>
      </c>
      <c r="D1068" s="53" t="s">
        <v>74</v>
      </c>
      <c r="E1068" s="53" t="s">
        <v>18194</v>
      </c>
      <c r="F1068" s="59">
        <v>99.074002485023499</v>
      </c>
      <c r="G1068" s="59">
        <v>96.851258580329997</v>
      </c>
      <c r="H1068" s="59">
        <v>92.861309232544897</v>
      </c>
      <c r="I1068" s="59">
        <v>89.534025912381296</v>
      </c>
      <c r="J1068" s="59">
        <v>90.257341822260003</v>
      </c>
      <c r="K1068" s="59">
        <v>100.056790132769</v>
      </c>
      <c r="L1068" s="59">
        <v>102.13149024625299</v>
      </c>
      <c r="M1068" s="60">
        <v>0.56629709834654196</v>
      </c>
      <c r="N1068" s="60">
        <v>0.58466241706219002</v>
      </c>
      <c r="O1068" s="60">
        <v>0.56662269257071896</v>
      </c>
      <c r="P1068" s="60">
        <v>0.55262695391516803</v>
      </c>
      <c r="Q1068" s="60">
        <v>0.53220698380092901</v>
      </c>
      <c r="R1068" s="60">
        <v>0.53524349707146102</v>
      </c>
      <c r="S1068" s="60">
        <v>0.48444621542252903</v>
      </c>
    </row>
    <row r="1069" spans="1:19" x14ac:dyDescent="0.3">
      <c r="A1069" s="61" t="s">
        <v>1172</v>
      </c>
      <c r="B1069" s="61" t="s">
        <v>1173</v>
      </c>
      <c r="C1069" s="53" t="s">
        <v>50</v>
      </c>
      <c r="D1069" s="53" t="s">
        <v>74</v>
      </c>
      <c r="E1069" s="53" t="s">
        <v>18193</v>
      </c>
      <c r="F1069" s="59">
        <v>103.191543859177</v>
      </c>
      <c r="G1069" s="59">
        <v>102.08944652757999</v>
      </c>
      <c r="H1069" s="59">
        <v>87.333304177202294</v>
      </c>
      <c r="I1069" s="59">
        <v>92.114762464984295</v>
      </c>
      <c r="J1069" s="59">
        <v>91.168282384208297</v>
      </c>
      <c r="K1069" s="59">
        <v>99.741277364825706</v>
      </c>
      <c r="L1069" s="59">
        <v>99.276328319982596</v>
      </c>
      <c r="M1069" s="60">
        <v>0.72802249417385001</v>
      </c>
      <c r="N1069" s="60">
        <v>0.75999012764732199</v>
      </c>
      <c r="O1069" s="60">
        <v>0.72840791280003503</v>
      </c>
      <c r="P1069" s="60">
        <v>0.70716288345727196</v>
      </c>
      <c r="Q1069" s="60">
        <v>0.67648345008958</v>
      </c>
      <c r="R1069" s="60">
        <v>0.68037225809539204</v>
      </c>
      <c r="S1069" s="60">
        <v>0.60506221401426097</v>
      </c>
    </row>
    <row r="1070" spans="1:19" x14ac:dyDescent="0.3">
      <c r="A1070" s="61" t="s">
        <v>10721</v>
      </c>
      <c r="B1070" s="61" t="s">
        <v>10722</v>
      </c>
      <c r="C1070" s="53" t="s">
        <v>50</v>
      </c>
      <c r="D1070" s="53" t="s">
        <v>74</v>
      </c>
      <c r="E1070" s="53" t="s">
        <v>18194</v>
      </c>
      <c r="F1070" s="59">
        <v>102.00845575572799</v>
      </c>
      <c r="G1070" s="59">
        <v>103.604455308109</v>
      </c>
      <c r="H1070" s="59">
        <v>89.580339854179002</v>
      </c>
      <c r="I1070" s="59">
        <v>92.396685518866704</v>
      </c>
      <c r="J1070" s="59">
        <v>97.432530977039306</v>
      </c>
      <c r="K1070" s="59">
        <v>100.722530385646</v>
      </c>
      <c r="L1070" s="59">
        <v>111.88133124772099</v>
      </c>
      <c r="M1070" s="60">
        <v>0.48270718846619098</v>
      </c>
      <c r="N1070" s="60">
        <v>0.50645488157046903</v>
      </c>
      <c r="O1070" s="60">
        <v>0.47750447835968801</v>
      </c>
      <c r="P1070" s="60">
        <v>0.465698692419663</v>
      </c>
      <c r="Q1070" s="60">
        <v>0.44067633678087498</v>
      </c>
      <c r="R1070" s="60">
        <v>0.44078826904107699</v>
      </c>
      <c r="S1070" s="60">
        <v>0.37188770786417003</v>
      </c>
    </row>
    <row r="1071" spans="1:19" x14ac:dyDescent="0.3">
      <c r="A1071" s="61" t="s">
        <v>10725</v>
      </c>
      <c r="B1071" s="61" t="s">
        <v>10726</v>
      </c>
      <c r="C1071" s="53" t="s">
        <v>50</v>
      </c>
      <c r="D1071" s="53" t="s">
        <v>74</v>
      </c>
      <c r="E1071" s="53" t="s">
        <v>18194</v>
      </c>
      <c r="F1071" s="59">
        <v>102.00845575572799</v>
      </c>
      <c r="G1071" s="59">
        <v>103.604455308109</v>
      </c>
      <c r="H1071" s="59">
        <v>89.580339854179002</v>
      </c>
      <c r="I1071" s="59">
        <v>92.396685518866704</v>
      </c>
      <c r="J1071" s="59">
        <v>97.432530977039306</v>
      </c>
      <c r="K1071" s="59">
        <v>100.722530385646</v>
      </c>
      <c r="L1071" s="59">
        <v>111.88133124772099</v>
      </c>
      <c r="M1071" s="60">
        <v>0.48270718846619098</v>
      </c>
      <c r="N1071" s="60">
        <v>0.50645488157046903</v>
      </c>
      <c r="O1071" s="60">
        <v>0.47750447835968801</v>
      </c>
      <c r="P1071" s="60">
        <v>0.465698692419663</v>
      </c>
      <c r="Q1071" s="60">
        <v>0.44067633678087498</v>
      </c>
      <c r="R1071" s="60">
        <v>0.44078826904107699</v>
      </c>
      <c r="S1071" s="60">
        <v>0.37188770786417003</v>
      </c>
    </row>
    <row r="1072" spans="1:19" x14ac:dyDescent="0.3">
      <c r="A1072" s="61" t="s">
        <v>1875</v>
      </c>
      <c r="B1072" s="61" t="s">
        <v>1876</v>
      </c>
      <c r="C1072" s="53" t="s">
        <v>40</v>
      </c>
      <c r="D1072" s="53" t="s">
        <v>74</v>
      </c>
      <c r="E1072" s="53" t="s">
        <v>18193</v>
      </c>
      <c r="F1072" s="59">
        <v>127.517671282671</v>
      </c>
      <c r="G1072" s="59">
        <v>122.962940988828</v>
      </c>
      <c r="H1072" s="59">
        <v>114.508066852921</v>
      </c>
      <c r="I1072" s="59">
        <v>135.909684228446</v>
      </c>
      <c r="J1072" s="59">
        <v>123.107037940838</v>
      </c>
      <c r="K1072" s="59">
        <v>91.385256645100597</v>
      </c>
      <c r="L1072" s="59">
        <v>100.24938363789499</v>
      </c>
      <c r="M1072" s="60">
        <v>0.87395088851394798</v>
      </c>
      <c r="N1072" s="60">
        <v>0.893662660245648</v>
      </c>
      <c r="O1072" s="60">
        <v>0.87571816696500804</v>
      </c>
      <c r="P1072" s="60">
        <v>0.86018923832266603</v>
      </c>
      <c r="Q1072" s="60">
        <v>0.84002196680555896</v>
      </c>
      <c r="R1072" s="60">
        <v>0.84518591541354704</v>
      </c>
      <c r="S1072" s="60">
        <v>0.79983263632366497</v>
      </c>
    </row>
    <row r="1073" spans="1:19" x14ac:dyDescent="0.3">
      <c r="A1073" s="61" t="s">
        <v>1877</v>
      </c>
      <c r="B1073" s="61" t="s">
        <v>1878</v>
      </c>
      <c r="C1073" s="53" t="s">
        <v>40</v>
      </c>
      <c r="D1073" s="53" t="s">
        <v>74</v>
      </c>
      <c r="E1073" s="53" t="s">
        <v>18193</v>
      </c>
      <c r="F1073" s="59">
        <v>114.261605312242</v>
      </c>
      <c r="G1073" s="59">
        <v>113.64696911351599</v>
      </c>
      <c r="H1073" s="59">
        <v>107.207441924542</v>
      </c>
      <c r="I1073" s="59">
        <v>124.253417916573</v>
      </c>
      <c r="J1073" s="59">
        <v>109.18387415367</v>
      </c>
      <c r="K1073" s="59">
        <v>96.427764688515296</v>
      </c>
      <c r="L1073" s="59">
        <v>99.053849503478702</v>
      </c>
      <c r="M1073" s="60">
        <v>0.67276767788290903</v>
      </c>
      <c r="N1073" s="60">
        <v>0.70326625892501504</v>
      </c>
      <c r="O1073" s="60">
        <v>0.67596228222381705</v>
      </c>
      <c r="P1073" s="60">
        <v>0.65170320196018905</v>
      </c>
      <c r="Q1073" s="60">
        <v>0.625213039919846</v>
      </c>
      <c r="R1073" s="60">
        <v>0.63328340124854399</v>
      </c>
      <c r="S1073" s="60">
        <v>0.58170658789492602</v>
      </c>
    </row>
    <row r="1074" spans="1:19" x14ac:dyDescent="0.3">
      <c r="A1074" s="61" t="s">
        <v>1881</v>
      </c>
      <c r="B1074" s="61" t="s">
        <v>1882</v>
      </c>
      <c r="C1074" s="53" t="s">
        <v>50</v>
      </c>
      <c r="D1074" s="53" t="s">
        <v>74</v>
      </c>
      <c r="E1074" s="53" t="s">
        <v>18193</v>
      </c>
      <c r="F1074" s="59">
        <v>115.331559052377</v>
      </c>
      <c r="G1074" s="59">
        <v>118.76929339946901</v>
      </c>
      <c r="H1074" s="59">
        <v>100.41029989293099</v>
      </c>
      <c r="I1074" s="59">
        <v>116.07857202282101</v>
      </c>
      <c r="J1074" s="59">
        <v>104.539650537486</v>
      </c>
      <c r="K1074" s="59">
        <v>98.777519671122604</v>
      </c>
      <c r="L1074" s="59">
        <v>104.80771591771899</v>
      </c>
      <c r="M1074" s="60">
        <v>0.67273964713618295</v>
      </c>
      <c r="N1074" s="60">
        <v>0.70323747641032797</v>
      </c>
      <c r="O1074" s="60">
        <v>0.67593754043758303</v>
      </c>
      <c r="P1074" s="60">
        <v>0.65168098406749997</v>
      </c>
      <c r="Q1074" s="60">
        <v>0.62519295872152303</v>
      </c>
      <c r="R1074" s="60">
        <v>0.63326471716319299</v>
      </c>
      <c r="S1074" s="60">
        <v>0.581696182921001</v>
      </c>
    </row>
    <row r="1075" spans="1:19" x14ac:dyDescent="0.3">
      <c r="A1075" s="61" t="s">
        <v>2243</v>
      </c>
      <c r="B1075" s="61" t="s">
        <v>2244</v>
      </c>
      <c r="C1075" s="53" t="s">
        <v>50</v>
      </c>
      <c r="D1075" s="53" t="s">
        <v>74</v>
      </c>
      <c r="E1075" s="53" t="s">
        <v>18193</v>
      </c>
      <c r="F1075" s="59">
        <v>109.246586303924</v>
      </c>
      <c r="G1075" s="59">
        <v>114.93661717599301</v>
      </c>
      <c r="H1075" s="59">
        <v>104.343586273822</v>
      </c>
      <c r="I1075" s="59">
        <v>118.319289200992</v>
      </c>
      <c r="J1075" s="59">
        <v>109.36281924816601</v>
      </c>
      <c r="K1075" s="59">
        <v>95.6307744526205</v>
      </c>
      <c r="L1075" s="59">
        <v>92.810937091741096</v>
      </c>
      <c r="M1075" s="60">
        <v>0.65049281670681103</v>
      </c>
      <c r="N1075" s="60">
        <v>0.68584391096633801</v>
      </c>
      <c r="O1075" s="60">
        <v>0.65407725561916097</v>
      </c>
      <c r="P1075" s="60">
        <v>0.62546629055430303</v>
      </c>
      <c r="Q1075" s="60">
        <v>0.59406582387016404</v>
      </c>
      <c r="R1075" s="60">
        <v>0.60371974737038403</v>
      </c>
      <c r="S1075" s="60">
        <v>0.54247034608908395</v>
      </c>
    </row>
    <row r="1076" spans="1:19" x14ac:dyDescent="0.3">
      <c r="A1076" s="61" t="s">
        <v>11143</v>
      </c>
      <c r="B1076" s="61" t="s">
        <v>11144</v>
      </c>
      <c r="C1076" s="53" t="s">
        <v>40</v>
      </c>
      <c r="D1076" s="53" t="s">
        <v>74</v>
      </c>
      <c r="E1076" s="53" t="s">
        <v>18194</v>
      </c>
      <c r="F1076" s="59">
        <v>106.59704440052001</v>
      </c>
      <c r="G1076" s="59">
        <v>116.163748992631</v>
      </c>
      <c r="H1076" s="59">
        <v>103.817806628555</v>
      </c>
      <c r="I1076" s="59">
        <v>125.177454848511</v>
      </c>
      <c r="J1076" s="59">
        <v>112.032759203124</v>
      </c>
      <c r="K1076" s="59">
        <v>100.38150738287899</v>
      </c>
      <c r="L1076" s="59">
        <v>95.303324886815503</v>
      </c>
      <c r="M1076" s="60">
        <v>0.548920239973684</v>
      </c>
      <c r="N1076" s="60">
        <v>0.56883345284651898</v>
      </c>
      <c r="O1076" s="60">
        <v>0.55000642013648005</v>
      </c>
      <c r="P1076" s="60">
        <v>0.53412350807474196</v>
      </c>
      <c r="Q1076" s="60">
        <v>0.51331058698738996</v>
      </c>
      <c r="R1076" s="60">
        <v>0.51835328610520703</v>
      </c>
      <c r="S1076" s="60">
        <v>0.47431127904176601</v>
      </c>
    </row>
    <row r="1077" spans="1:19" x14ac:dyDescent="0.3">
      <c r="A1077" s="61" t="s">
        <v>2239</v>
      </c>
      <c r="B1077" s="61" t="s">
        <v>2240</v>
      </c>
      <c r="C1077" s="53" t="s">
        <v>40</v>
      </c>
      <c r="D1077" s="53" t="s">
        <v>74</v>
      </c>
      <c r="E1077" s="53" t="s">
        <v>18193</v>
      </c>
      <c r="F1077" s="59">
        <v>105.476078062463</v>
      </c>
      <c r="G1077" s="59">
        <v>119.72434978361299</v>
      </c>
      <c r="H1077" s="59">
        <v>103.67362477057701</v>
      </c>
      <c r="I1077" s="59">
        <v>130.44818467045701</v>
      </c>
      <c r="J1077" s="59">
        <v>110.38234299852201</v>
      </c>
      <c r="K1077" s="59">
        <v>99.523725529116206</v>
      </c>
      <c r="L1077" s="59">
        <v>93.112747060298204</v>
      </c>
      <c r="M1077" s="60">
        <v>0.65054808079951099</v>
      </c>
      <c r="N1077" s="60">
        <v>0.68589735692379605</v>
      </c>
      <c r="O1077" s="60">
        <v>0.65412391057524999</v>
      </c>
      <c r="P1077" s="60">
        <v>0.62551656092172903</v>
      </c>
      <c r="Q1077" s="60">
        <v>0.59410938614696396</v>
      </c>
      <c r="R1077" s="60">
        <v>0.60376516767861299</v>
      </c>
      <c r="S1077" s="60">
        <v>0.54249915330816401</v>
      </c>
    </row>
    <row r="1078" spans="1:19" x14ac:dyDescent="0.3">
      <c r="A1078" s="61" t="s">
        <v>2241</v>
      </c>
      <c r="B1078" s="61" t="s">
        <v>2242</v>
      </c>
      <c r="C1078" s="53" t="s">
        <v>50</v>
      </c>
      <c r="D1078" s="53" t="s">
        <v>74</v>
      </c>
      <c r="E1078" s="53" t="s">
        <v>18193</v>
      </c>
      <c r="F1078" s="59">
        <v>109.246586303924</v>
      </c>
      <c r="G1078" s="59">
        <v>118.652900830364</v>
      </c>
      <c r="H1078" s="59">
        <v>106.00424961495401</v>
      </c>
      <c r="I1078" s="59">
        <v>130.181469744298</v>
      </c>
      <c r="J1078" s="59">
        <v>110.57103645037699</v>
      </c>
      <c r="K1078" s="59">
        <v>110.195026562088</v>
      </c>
      <c r="L1078" s="59">
        <v>92.810937091741096</v>
      </c>
      <c r="M1078" s="60">
        <v>0.65049281670681103</v>
      </c>
      <c r="N1078" s="60">
        <v>0.68584391096633801</v>
      </c>
      <c r="O1078" s="60">
        <v>0.65407725561916097</v>
      </c>
      <c r="P1078" s="60">
        <v>0.62546629055430303</v>
      </c>
      <c r="Q1078" s="60">
        <v>0.59406582387016404</v>
      </c>
      <c r="R1078" s="60">
        <v>0.60371974737038403</v>
      </c>
      <c r="S1078" s="60">
        <v>0.54247034608908395</v>
      </c>
    </row>
    <row r="1079" spans="1:19" x14ac:dyDescent="0.3">
      <c r="A1079" s="61" t="s">
        <v>1879</v>
      </c>
      <c r="B1079" s="61" t="s">
        <v>1880</v>
      </c>
      <c r="C1079" s="53" t="s">
        <v>50</v>
      </c>
      <c r="D1079" s="53" t="s">
        <v>74</v>
      </c>
      <c r="E1079" s="53" t="s">
        <v>18193</v>
      </c>
      <c r="F1079" s="59">
        <v>111.03950980710999</v>
      </c>
      <c r="G1079" s="59">
        <v>119.890380843239</v>
      </c>
      <c r="H1079" s="59">
        <v>103.18309630359801</v>
      </c>
      <c r="I1079" s="59">
        <v>127.029060306901</v>
      </c>
      <c r="J1079" s="59">
        <v>99.831362840140798</v>
      </c>
      <c r="K1079" s="59">
        <v>107.225533614028</v>
      </c>
      <c r="L1079" s="59">
        <v>110.681681269151</v>
      </c>
      <c r="M1079" s="60">
        <v>0.70887349343085204</v>
      </c>
      <c r="N1079" s="60">
        <v>0.74051951185820897</v>
      </c>
      <c r="O1079" s="60">
        <v>0.712293512214627</v>
      </c>
      <c r="P1079" s="60">
        <v>0.68649881885571695</v>
      </c>
      <c r="Q1079" s="60">
        <v>0.65807449434648502</v>
      </c>
      <c r="R1079" s="60">
        <v>0.66698123624963002</v>
      </c>
      <c r="S1079" s="60">
        <v>0.61134789579396098</v>
      </c>
    </row>
    <row r="1080" spans="1:19" x14ac:dyDescent="0.3">
      <c r="A1080" s="61" t="s">
        <v>10719</v>
      </c>
      <c r="B1080" s="61" t="s">
        <v>10720</v>
      </c>
      <c r="C1080" s="53" t="s">
        <v>50</v>
      </c>
      <c r="D1080" s="53" t="s">
        <v>74</v>
      </c>
      <c r="E1080" s="53" t="s">
        <v>18194</v>
      </c>
      <c r="F1080" s="59">
        <v>102.00845575572799</v>
      </c>
      <c r="G1080" s="59">
        <v>103.604455308109</v>
      </c>
      <c r="H1080" s="59">
        <v>89.580339854179002</v>
      </c>
      <c r="I1080" s="59">
        <v>92.396685518866704</v>
      </c>
      <c r="J1080" s="59">
        <v>97.432530977039306</v>
      </c>
      <c r="K1080" s="59">
        <v>100.722530385646</v>
      </c>
      <c r="L1080" s="59">
        <v>111.88133124772099</v>
      </c>
      <c r="M1080" s="60">
        <v>0.48270718846619098</v>
      </c>
      <c r="N1080" s="60">
        <v>0.50645488157046903</v>
      </c>
      <c r="O1080" s="60">
        <v>0.47750447835968801</v>
      </c>
      <c r="P1080" s="60">
        <v>0.465698692419663</v>
      </c>
      <c r="Q1080" s="60">
        <v>0.44067633678087498</v>
      </c>
      <c r="R1080" s="60">
        <v>0.44078826904107699</v>
      </c>
      <c r="S1080" s="60">
        <v>0.37188770786417003</v>
      </c>
    </row>
    <row r="1081" spans="1:19" x14ac:dyDescent="0.3">
      <c r="A1081" s="61" t="s">
        <v>10723</v>
      </c>
      <c r="B1081" s="61" t="s">
        <v>10724</v>
      </c>
      <c r="C1081" s="53" t="s">
        <v>40</v>
      </c>
      <c r="D1081" s="53" t="s">
        <v>74</v>
      </c>
      <c r="E1081" s="53" t="s">
        <v>18194</v>
      </c>
      <c r="F1081" s="59">
        <v>102.00845575572799</v>
      </c>
      <c r="G1081" s="59">
        <v>103.604455308109</v>
      </c>
      <c r="H1081" s="59">
        <v>89.580339854179002</v>
      </c>
      <c r="I1081" s="59">
        <v>92.396685518866704</v>
      </c>
      <c r="J1081" s="59">
        <v>97.432530977039306</v>
      </c>
      <c r="K1081" s="59">
        <v>100.722530385646</v>
      </c>
      <c r="L1081" s="59">
        <v>111.88133124772099</v>
      </c>
      <c r="M1081" s="60">
        <v>0.48270718846619098</v>
      </c>
      <c r="N1081" s="60">
        <v>0.50645488157046903</v>
      </c>
      <c r="O1081" s="60">
        <v>0.47750447835968801</v>
      </c>
      <c r="P1081" s="60">
        <v>0.465698692419663</v>
      </c>
      <c r="Q1081" s="60">
        <v>0.44067633678087498</v>
      </c>
      <c r="R1081" s="60">
        <v>0.44078826904107699</v>
      </c>
      <c r="S1081" s="60">
        <v>0.37188770786417003</v>
      </c>
    </row>
    <row r="1082" spans="1:19" x14ac:dyDescent="0.3">
      <c r="A1082" s="61" t="s">
        <v>10929</v>
      </c>
      <c r="B1082" s="61" t="s">
        <v>10930</v>
      </c>
      <c r="C1082" s="53" t="s">
        <v>40</v>
      </c>
      <c r="D1082" s="53" t="s">
        <v>74</v>
      </c>
      <c r="E1082" s="53" t="s">
        <v>18194</v>
      </c>
      <c r="F1082" s="59">
        <v>90.995436655200507</v>
      </c>
      <c r="G1082" s="59">
        <v>88.903019299672593</v>
      </c>
      <c r="H1082" s="59">
        <v>90.231087195867701</v>
      </c>
      <c r="I1082" s="59">
        <v>93.920711724037602</v>
      </c>
      <c r="J1082" s="59">
        <v>98.554125337458302</v>
      </c>
      <c r="K1082" s="59">
        <v>99.475881691678495</v>
      </c>
      <c r="L1082" s="59">
        <v>108.872272467272</v>
      </c>
      <c r="M1082" s="60">
        <v>0.56485826841418896</v>
      </c>
      <c r="N1082" s="60">
        <v>0.58071589869025098</v>
      </c>
      <c r="O1082" s="60">
        <v>0.55504640976856801</v>
      </c>
      <c r="P1082" s="60">
        <v>0.54222528154740102</v>
      </c>
      <c r="Q1082" s="60">
        <v>0.51893266755617495</v>
      </c>
      <c r="R1082" s="60">
        <v>0.518662135832194</v>
      </c>
      <c r="S1082" s="60">
        <v>0.45412049964148099</v>
      </c>
    </row>
    <row r="1083" spans="1:19" x14ac:dyDescent="0.3">
      <c r="A1083" s="61" t="s">
        <v>2007</v>
      </c>
      <c r="B1083" s="61" t="s">
        <v>2008</v>
      </c>
      <c r="C1083" s="53" t="s">
        <v>50</v>
      </c>
      <c r="D1083" s="53" t="s">
        <v>74</v>
      </c>
      <c r="E1083" s="53" t="s">
        <v>18193</v>
      </c>
      <c r="F1083" s="59">
        <v>96.226112240492199</v>
      </c>
      <c r="G1083" s="59">
        <v>85.367221328243701</v>
      </c>
      <c r="H1083" s="59">
        <v>82.439858154205595</v>
      </c>
      <c r="I1083" s="59">
        <v>92.612717291337205</v>
      </c>
      <c r="J1083" s="59">
        <v>98.451014741746306</v>
      </c>
      <c r="K1083" s="59">
        <v>97.690052884003904</v>
      </c>
      <c r="L1083" s="59">
        <v>108.872272467272</v>
      </c>
      <c r="M1083" s="60">
        <v>0.65756792515229801</v>
      </c>
      <c r="N1083" s="60">
        <v>0.65587856015970603</v>
      </c>
      <c r="O1083" s="60">
        <v>0.64293726609170798</v>
      </c>
      <c r="P1083" s="60">
        <v>0.629422566836637</v>
      </c>
      <c r="Q1083" s="60">
        <v>0.59690877446869794</v>
      </c>
      <c r="R1083" s="60">
        <v>0.57768824174393596</v>
      </c>
      <c r="S1083" s="60">
        <v>0.45412049964148099</v>
      </c>
    </row>
    <row r="1084" spans="1:19" x14ac:dyDescent="0.3">
      <c r="A1084" s="61" t="s">
        <v>2011</v>
      </c>
      <c r="B1084" s="61" t="s">
        <v>2012</v>
      </c>
      <c r="C1084" s="53" t="s">
        <v>40</v>
      </c>
      <c r="D1084" s="53" t="s">
        <v>74</v>
      </c>
      <c r="E1084" s="53" t="s">
        <v>18193</v>
      </c>
      <c r="F1084" s="59">
        <v>92.455571228625502</v>
      </c>
      <c r="G1084" s="59">
        <v>84.940875643274794</v>
      </c>
      <c r="H1084" s="59">
        <v>92.974211343265097</v>
      </c>
      <c r="I1084" s="59">
        <v>94.200121300744001</v>
      </c>
      <c r="J1084" s="59">
        <v>105.511687240111</v>
      </c>
      <c r="K1084" s="59">
        <v>100.78743554959</v>
      </c>
      <c r="L1084" s="59">
        <v>106.020871445917</v>
      </c>
      <c r="M1084" s="60">
        <v>0.65760964063763006</v>
      </c>
      <c r="N1084" s="60">
        <v>0.69147263789763602</v>
      </c>
      <c r="O1084" s="60">
        <v>0.65384681148535695</v>
      </c>
      <c r="P1084" s="60">
        <v>0.62945660722739905</v>
      </c>
      <c r="Q1084" s="60">
        <v>0.59694769180352303</v>
      </c>
      <c r="R1084" s="60">
        <v>0.60114726856726497</v>
      </c>
      <c r="S1084" s="60">
        <v>0.52644117679206404</v>
      </c>
    </row>
    <row r="1085" spans="1:19" x14ac:dyDescent="0.3">
      <c r="A1085" s="61" t="s">
        <v>10927</v>
      </c>
      <c r="B1085" s="61" t="s">
        <v>10928</v>
      </c>
      <c r="C1085" s="53" t="s">
        <v>40</v>
      </c>
      <c r="D1085" s="53" t="s">
        <v>74</v>
      </c>
      <c r="E1085" s="53" t="s">
        <v>18194</v>
      </c>
      <c r="F1085" s="59">
        <v>90.995436655200507</v>
      </c>
      <c r="G1085" s="59">
        <v>88.903019299672593</v>
      </c>
      <c r="H1085" s="59">
        <v>90.231087195867701</v>
      </c>
      <c r="I1085" s="59">
        <v>93.920711724037602</v>
      </c>
      <c r="J1085" s="59">
        <v>98.554125337458302</v>
      </c>
      <c r="K1085" s="59">
        <v>99.475881691678495</v>
      </c>
      <c r="L1085" s="59">
        <v>108.872272467272</v>
      </c>
      <c r="M1085" s="60">
        <v>0.56485826841418896</v>
      </c>
      <c r="N1085" s="60">
        <v>0.58071589869025098</v>
      </c>
      <c r="O1085" s="60">
        <v>0.55504640976856801</v>
      </c>
      <c r="P1085" s="60">
        <v>0.54222528154740102</v>
      </c>
      <c r="Q1085" s="60">
        <v>0.51893266755617495</v>
      </c>
      <c r="R1085" s="60">
        <v>0.518662135832194</v>
      </c>
      <c r="S1085" s="60">
        <v>0.45412049964148099</v>
      </c>
    </row>
    <row r="1086" spans="1:19" x14ac:dyDescent="0.3">
      <c r="A1086" s="61" t="s">
        <v>2009</v>
      </c>
      <c r="B1086" s="61" t="s">
        <v>2010</v>
      </c>
      <c r="C1086" s="53" t="s">
        <v>50</v>
      </c>
      <c r="D1086" s="53" t="s">
        <v>74</v>
      </c>
      <c r="E1086" s="53" t="s">
        <v>18193</v>
      </c>
      <c r="F1086" s="59">
        <v>88.116228826463299</v>
      </c>
      <c r="G1086" s="59">
        <v>83.869426690026202</v>
      </c>
      <c r="H1086" s="59">
        <v>92.813841175943907</v>
      </c>
      <c r="I1086" s="59">
        <v>92.612717291337205</v>
      </c>
      <c r="J1086" s="59">
        <v>96.034565859565603</v>
      </c>
      <c r="K1086" s="59">
        <v>101.058367740432</v>
      </c>
      <c r="L1086" s="59">
        <v>107.737610970283</v>
      </c>
      <c r="M1086" s="60">
        <v>0.65756792515229801</v>
      </c>
      <c r="N1086" s="60">
        <v>0.69143831538391098</v>
      </c>
      <c r="O1086" s="60">
        <v>0.65382638554054795</v>
      </c>
      <c r="P1086" s="60">
        <v>0.629422566836637</v>
      </c>
      <c r="Q1086" s="60">
        <v>0.59690877446869794</v>
      </c>
      <c r="R1086" s="60">
        <v>0.601121863016019</v>
      </c>
      <c r="S1086" s="60">
        <v>0.52643216358824896</v>
      </c>
    </row>
    <row r="1087" spans="1:19" x14ac:dyDescent="0.3">
      <c r="A1087" s="61" t="s">
        <v>2013</v>
      </c>
      <c r="B1087" s="61" t="s">
        <v>2014</v>
      </c>
      <c r="C1087" s="53" t="s">
        <v>50</v>
      </c>
      <c r="D1087" s="53" t="s">
        <v>74</v>
      </c>
      <c r="E1087" s="53" t="s">
        <v>18193</v>
      </c>
      <c r="F1087" s="59">
        <v>88.403024492080903</v>
      </c>
      <c r="G1087" s="59">
        <v>94.735788321573494</v>
      </c>
      <c r="H1087" s="59">
        <v>87.938852851450307</v>
      </c>
      <c r="I1087" s="59">
        <v>93.110640301523304</v>
      </c>
      <c r="J1087" s="59">
        <v>97.890686882206694</v>
      </c>
      <c r="K1087" s="59">
        <v>99.691250338055696</v>
      </c>
      <c r="L1087" s="59">
        <v>113.188021078305</v>
      </c>
      <c r="M1087" s="60">
        <v>0.66203819582768397</v>
      </c>
      <c r="N1087" s="60">
        <v>0.69395803453298499</v>
      </c>
      <c r="O1087" s="60">
        <v>0.65880919598415999</v>
      </c>
      <c r="P1087" s="60">
        <v>0.63239351424560597</v>
      </c>
      <c r="Q1087" s="60">
        <v>0.59957198086278796</v>
      </c>
      <c r="R1087" s="60">
        <v>0.60561776309502002</v>
      </c>
      <c r="S1087" s="60">
        <v>0.52899531327584104</v>
      </c>
    </row>
    <row r="1088" spans="1:19" x14ac:dyDescent="0.3">
      <c r="A1088" s="61" t="s">
        <v>11315</v>
      </c>
      <c r="B1088" s="61" t="s">
        <v>11316</v>
      </c>
      <c r="C1088" s="53" t="s">
        <v>50</v>
      </c>
      <c r="D1088" s="53" t="s">
        <v>74</v>
      </c>
      <c r="E1088" s="53" t="s">
        <v>18194</v>
      </c>
      <c r="F1088" s="59">
        <v>95.195553989523006</v>
      </c>
      <c r="G1088" s="59">
        <v>83.171991115061601</v>
      </c>
      <c r="H1088" s="59">
        <v>102.95982623338701</v>
      </c>
      <c r="I1088" s="59">
        <v>85.108078950912301</v>
      </c>
      <c r="J1088" s="59">
        <v>89.6672766468551</v>
      </c>
      <c r="K1088" s="59">
        <v>97.900723774764501</v>
      </c>
      <c r="L1088" s="59">
        <v>100.007148769455</v>
      </c>
      <c r="M1088" s="60">
        <v>0.44624177905224599</v>
      </c>
      <c r="N1088" s="60">
        <v>0.46855200653984003</v>
      </c>
      <c r="O1088" s="60">
        <v>0.44640660369479002</v>
      </c>
      <c r="P1088" s="60">
        <v>0.43101075354400298</v>
      </c>
      <c r="Q1088" s="60">
        <v>0.40910330698689601</v>
      </c>
      <c r="R1088" s="60">
        <v>0.41287892173886598</v>
      </c>
      <c r="S1088" s="60">
        <v>0.36596848826579198</v>
      </c>
    </row>
    <row r="1089" spans="1:19" x14ac:dyDescent="0.3">
      <c r="A1089" s="61" t="s">
        <v>2357</v>
      </c>
      <c r="B1089" s="61" t="s">
        <v>2358</v>
      </c>
      <c r="C1089" s="53" t="s">
        <v>40</v>
      </c>
      <c r="D1089" s="53" t="s">
        <v>74</v>
      </c>
      <c r="E1089" s="53" t="s">
        <v>18193</v>
      </c>
      <c r="F1089" s="59">
        <v>96.073833627788304</v>
      </c>
      <c r="G1089" s="59">
        <v>79.674727855334694</v>
      </c>
      <c r="H1089" s="59">
        <v>103.322777206409</v>
      </c>
      <c r="I1089" s="59">
        <v>84.036733166759106</v>
      </c>
      <c r="J1089" s="59">
        <v>92.097850995367907</v>
      </c>
      <c r="K1089" s="59">
        <v>95.782915459209306</v>
      </c>
      <c r="L1089" s="59">
        <v>104.868836900996</v>
      </c>
      <c r="M1089" s="60">
        <v>0.58917518281526704</v>
      </c>
      <c r="N1089" s="60">
        <v>0.63386609876333699</v>
      </c>
      <c r="O1089" s="60">
        <v>0.59289793726058704</v>
      </c>
      <c r="P1089" s="60">
        <v>0.56123071761768695</v>
      </c>
      <c r="Q1089" s="60">
        <v>0.52489542701417902</v>
      </c>
      <c r="R1089" s="60">
        <v>0.53390811778408398</v>
      </c>
      <c r="S1089" s="60">
        <v>0.46495315181297597</v>
      </c>
    </row>
    <row r="1090" spans="1:19" x14ac:dyDescent="0.3">
      <c r="A1090" s="61" t="s">
        <v>11313</v>
      </c>
      <c r="B1090" s="61" t="s">
        <v>11314</v>
      </c>
      <c r="C1090" s="53" t="s">
        <v>40</v>
      </c>
      <c r="D1090" s="53" t="s">
        <v>74</v>
      </c>
      <c r="E1090" s="53" t="s">
        <v>18194</v>
      </c>
      <c r="F1090" s="59">
        <v>95.195553989523006</v>
      </c>
      <c r="G1090" s="59">
        <v>83.171991115061601</v>
      </c>
      <c r="H1090" s="59">
        <v>102.95982623338701</v>
      </c>
      <c r="I1090" s="59">
        <v>85.108078950912301</v>
      </c>
      <c r="J1090" s="59">
        <v>89.6672766468551</v>
      </c>
      <c r="K1090" s="59">
        <v>97.900723774764501</v>
      </c>
      <c r="L1090" s="59">
        <v>100.007148769455</v>
      </c>
      <c r="M1090" s="60">
        <v>0.44624177905224599</v>
      </c>
      <c r="N1090" s="60">
        <v>0.46855200653984003</v>
      </c>
      <c r="O1090" s="60">
        <v>0.44640660369479002</v>
      </c>
      <c r="P1090" s="60">
        <v>0.43101075354400298</v>
      </c>
      <c r="Q1090" s="60">
        <v>0.40910330698689601</v>
      </c>
      <c r="R1090" s="60">
        <v>0.41287892173886598</v>
      </c>
      <c r="S1090" s="60">
        <v>0.36596848826579198</v>
      </c>
    </row>
    <row r="1091" spans="1:19" x14ac:dyDescent="0.3">
      <c r="A1091" s="61" t="s">
        <v>9317</v>
      </c>
      <c r="B1091" s="61" t="s">
        <v>9318</v>
      </c>
      <c r="C1091" s="53" t="s">
        <v>40</v>
      </c>
      <c r="D1091" s="53" t="s">
        <v>74</v>
      </c>
      <c r="E1091" s="53" t="s">
        <v>18194</v>
      </c>
      <c r="F1091" s="59">
        <v>93.491416438351493</v>
      </c>
      <c r="G1091" s="59">
        <v>92.495715924697294</v>
      </c>
      <c r="H1091" s="59">
        <v>79.796435837246506</v>
      </c>
      <c r="I1091" s="59">
        <v>88.634232899533202</v>
      </c>
      <c r="J1091" s="59">
        <v>86.395399754559605</v>
      </c>
      <c r="K1091" s="59">
        <v>90.953491969130994</v>
      </c>
      <c r="L1091" s="59">
        <v>102.797992468902</v>
      </c>
      <c r="M1091" s="60">
        <v>0.52200760174008398</v>
      </c>
      <c r="N1091" s="60">
        <v>0.53184514439968</v>
      </c>
      <c r="O1091" s="60">
        <v>0.51962032753452803</v>
      </c>
      <c r="P1091" s="60">
        <v>0.509575732306072</v>
      </c>
      <c r="Q1091" s="60">
        <v>0.49273816019241001</v>
      </c>
      <c r="R1091" s="60">
        <v>0.49184899304327701</v>
      </c>
      <c r="S1091" s="60">
        <v>0.44171121152374299</v>
      </c>
    </row>
    <row r="1092" spans="1:19" x14ac:dyDescent="0.3">
      <c r="A1092" s="61" t="s">
        <v>9319</v>
      </c>
      <c r="B1092" s="61" t="s">
        <v>9320</v>
      </c>
      <c r="C1092" s="53" t="s">
        <v>40</v>
      </c>
      <c r="D1092" s="53" t="s">
        <v>74</v>
      </c>
      <c r="E1092" s="53" t="s">
        <v>18194</v>
      </c>
      <c r="F1092" s="59">
        <v>90.273613856342607</v>
      </c>
      <c r="G1092" s="59">
        <v>85.377306713147803</v>
      </c>
      <c r="H1092" s="59">
        <v>70.991470657721095</v>
      </c>
      <c r="I1092" s="59">
        <v>86.395965566204595</v>
      </c>
      <c r="J1092" s="59">
        <v>83.972643395612195</v>
      </c>
      <c r="K1092" s="59">
        <v>93.323066504053202</v>
      </c>
      <c r="L1092" s="59">
        <v>103.38462443367401</v>
      </c>
      <c r="M1092" s="60">
        <v>0.61834915608804397</v>
      </c>
      <c r="N1092" s="60">
        <v>0.62686178581665397</v>
      </c>
      <c r="O1092" s="60">
        <v>0.61148265944418001</v>
      </c>
      <c r="P1092" s="60">
        <v>0.59855989965707801</v>
      </c>
      <c r="Q1092" s="60">
        <v>0.57285505730467301</v>
      </c>
      <c r="R1092" s="60">
        <v>0.56529645992817901</v>
      </c>
      <c r="S1092" s="60">
        <v>0.47855097142814901</v>
      </c>
    </row>
    <row r="1093" spans="1:19" x14ac:dyDescent="0.3">
      <c r="A1093" s="61" t="s">
        <v>402</v>
      </c>
      <c r="B1093" s="61" t="s">
        <v>403</v>
      </c>
      <c r="C1093" s="53" t="s">
        <v>40</v>
      </c>
      <c r="D1093" s="53" t="s">
        <v>74</v>
      </c>
      <c r="E1093" s="53" t="s">
        <v>18193</v>
      </c>
      <c r="F1093" s="59">
        <v>99.727313289413502</v>
      </c>
      <c r="G1093" s="59">
        <v>102.455247051708</v>
      </c>
      <c r="H1093" s="59">
        <v>78.462640181488894</v>
      </c>
      <c r="I1093" s="59">
        <v>83.711190148214499</v>
      </c>
      <c r="J1093" s="59">
        <v>83.142585244228897</v>
      </c>
      <c r="K1093" s="59">
        <v>89.857081444201697</v>
      </c>
      <c r="L1093" s="59">
        <v>100.020411554039</v>
      </c>
      <c r="M1093" s="60">
        <v>0.81703762089123799</v>
      </c>
      <c r="N1093" s="60">
        <v>0.84183878334154105</v>
      </c>
      <c r="O1093" s="60">
        <v>0.81826667952224097</v>
      </c>
      <c r="P1093" s="60">
        <v>0.79749968237381996</v>
      </c>
      <c r="Q1093" s="60">
        <v>0.77076636781569896</v>
      </c>
      <c r="R1093" s="60">
        <v>0.77709830414675696</v>
      </c>
      <c r="S1093" s="60">
        <v>0.71282340370528696</v>
      </c>
    </row>
    <row r="1094" spans="1:19" x14ac:dyDescent="0.3">
      <c r="A1094" s="61" t="s">
        <v>9323</v>
      </c>
      <c r="B1094" s="61" t="s">
        <v>9324</v>
      </c>
      <c r="C1094" s="53" t="s">
        <v>50</v>
      </c>
      <c r="D1094" s="53" t="s">
        <v>74</v>
      </c>
      <c r="E1094" s="53" t="s">
        <v>18194</v>
      </c>
      <c r="F1094" s="59">
        <v>94.475959578240307</v>
      </c>
      <c r="G1094" s="59">
        <v>95.686521459289196</v>
      </c>
      <c r="H1094" s="59">
        <v>83.556095035805001</v>
      </c>
      <c r="I1094" s="59">
        <v>93.925897759223602</v>
      </c>
      <c r="J1094" s="59">
        <v>88.302410098167798</v>
      </c>
      <c r="K1094" s="59">
        <v>90.698136788309299</v>
      </c>
      <c r="L1094" s="59">
        <v>98.939052331636603</v>
      </c>
      <c r="M1094" s="60">
        <v>0.58012615957451696</v>
      </c>
      <c r="N1094" s="60">
        <v>0.59723361178854295</v>
      </c>
      <c r="O1094" s="60">
        <v>0.57938905483312497</v>
      </c>
      <c r="P1094" s="60">
        <v>0.56367528246809795</v>
      </c>
      <c r="Q1094" s="60">
        <v>0.54232302921935704</v>
      </c>
      <c r="R1094" s="60">
        <v>0.544468656333294</v>
      </c>
      <c r="S1094" s="60">
        <v>0.48889073349721901</v>
      </c>
    </row>
    <row r="1095" spans="1:19" x14ac:dyDescent="0.3">
      <c r="A1095" s="61" t="s">
        <v>404</v>
      </c>
      <c r="B1095" s="61" t="s">
        <v>405</v>
      </c>
      <c r="C1095" s="53" t="s">
        <v>50</v>
      </c>
      <c r="D1095" s="53" t="s">
        <v>74</v>
      </c>
      <c r="E1095" s="53" t="s">
        <v>18193</v>
      </c>
      <c r="F1095" s="59">
        <v>91.886802608735593</v>
      </c>
      <c r="G1095" s="59">
        <v>83.951620934423801</v>
      </c>
      <c r="H1095" s="59">
        <v>77.390618565360896</v>
      </c>
      <c r="I1095" s="59">
        <v>87.178643269116904</v>
      </c>
      <c r="J1095" s="59">
        <v>82.597738934396503</v>
      </c>
      <c r="K1095" s="59">
        <v>82.211102922623198</v>
      </c>
      <c r="L1095" s="59">
        <v>105.198288599847</v>
      </c>
      <c r="M1095" s="60">
        <v>0.74472040809070605</v>
      </c>
      <c r="N1095" s="60">
        <v>0.75267646148862899</v>
      </c>
      <c r="O1095" s="60">
        <v>0.737917322639975</v>
      </c>
      <c r="P1095" s="60">
        <v>0.72254799465007402</v>
      </c>
      <c r="Q1095" s="60">
        <v>0.69348488859992397</v>
      </c>
      <c r="R1095" s="60">
        <v>0.68483242124844701</v>
      </c>
      <c r="S1095" s="60">
        <v>0.58532600358749998</v>
      </c>
    </row>
    <row r="1096" spans="1:19" x14ac:dyDescent="0.3">
      <c r="A1096" s="61" t="s">
        <v>9321</v>
      </c>
      <c r="B1096" s="61" t="s">
        <v>9322</v>
      </c>
      <c r="C1096" s="53" t="s">
        <v>40</v>
      </c>
      <c r="D1096" s="53" t="s">
        <v>74</v>
      </c>
      <c r="E1096" s="53" t="s">
        <v>18194</v>
      </c>
      <c r="F1096" s="59">
        <v>93.491416438351493</v>
      </c>
      <c r="G1096" s="59">
        <v>92.495715924697294</v>
      </c>
      <c r="H1096" s="59">
        <v>79.796435837246506</v>
      </c>
      <c r="I1096" s="59">
        <v>88.634232899533202</v>
      </c>
      <c r="J1096" s="59">
        <v>86.395399754559605</v>
      </c>
      <c r="K1096" s="59">
        <v>90.953491969130994</v>
      </c>
      <c r="L1096" s="59">
        <v>102.797992468902</v>
      </c>
      <c r="M1096" s="60">
        <v>0.52200760174008398</v>
      </c>
      <c r="N1096" s="60">
        <v>0.53184514439968</v>
      </c>
      <c r="O1096" s="60">
        <v>0.51962032753452803</v>
      </c>
      <c r="P1096" s="60">
        <v>0.509575732306072</v>
      </c>
      <c r="Q1096" s="60">
        <v>0.49273816019241001</v>
      </c>
      <c r="R1096" s="60">
        <v>0.49184899304327701</v>
      </c>
      <c r="S1096" s="60">
        <v>0.44171121152374299</v>
      </c>
    </row>
    <row r="1097" spans="1:19" x14ac:dyDescent="0.3">
      <c r="A1097" s="61" t="s">
        <v>11591</v>
      </c>
      <c r="B1097" s="61" t="s">
        <v>11592</v>
      </c>
      <c r="C1097" s="53" t="s">
        <v>40</v>
      </c>
      <c r="D1097" s="53" t="s">
        <v>74</v>
      </c>
      <c r="E1097" s="53" t="s">
        <v>18194</v>
      </c>
      <c r="F1097" s="59">
        <v>98.409560666226199</v>
      </c>
      <c r="G1097" s="59">
        <v>87.812943593197105</v>
      </c>
      <c r="H1097" s="59">
        <v>82.711012335697404</v>
      </c>
      <c r="I1097" s="59">
        <v>87.7772644471777</v>
      </c>
      <c r="J1097" s="59">
        <v>94.790607897650105</v>
      </c>
      <c r="K1097" s="59">
        <v>98.709833922025595</v>
      </c>
      <c r="L1097" s="59">
        <v>103.123183222653</v>
      </c>
      <c r="M1097" s="60">
        <v>0.499605758784887</v>
      </c>
      <c r="N1097" s="60">
        <v>0.51210244252714798</v>
      </c>
      <c r="O1097" s="60">
        <v>0.49367306167817498</v>
      </c>
      <c r="P1097" s="60">
        <v>0.48439165386583399</v>
      </c>
      <c r="Q1097" s="60">
        <v>0.46284781245770301</v>
      </c>
      <c r="R1097" s="60">
        <v>0.46071623473075002</v>
      </c>
      <c r="S1097" s="60">
        <v>0.38326102446615601</v>
      </c>
    </row>
    <row r="1098" spans="1:19" x14ac:dyDescent="0.3">
      <c r="A1098" s="61" t="s">
        <v>11593</v>
      </c>
      <c r="B1098" s="61" t="s">
        <v>11594</v>
      </c>
      <c r="C1098" s="53" t="s">
        <v>40</v>
      </c>
      <c r="D1098" s="53" t="s">
        <v>74</v>
      </c>
      <c r="E1098" s="53" t="s">
        <v>18194</v>
      </c>
      <c r="F1098" s="59">
        <v>98.409560666226199</v>
      </c>
      <c r="G1098" s="59">
        <v>87.812943593197105</v>
      </c>
      <c r="H1098" s="59">
        <v>82.711012335697404</v>
      </c>
      <c r="I1098" s="59">
        <v>87.7772644471777</v>
      </c>
      <c r="J1098" s="59">
        <v>94.790607897650105</v>
      </c>
      <c r="K1098" s="59">
        <v>98.709833922025595</v>
      </c>
      <c r="L1098" s="59">
        <v>103.123183222653</v>
      </c>
      <c r="M1098" s="60">
        <v>0.499605758784887</v>
      </c>
      <c r="N1098" s="60">
        <v>0.51210244252714798</v>
      </c>
      <c r="O1098" s="60">
        <v>0.49367306167817498</v>
      </c>
      <c r="P1098" s="60">
        <v>0.48439165386583399</v>
      </c>
      <c r="Q1098" s="60">
        <v>0.46284781245770301</v>
      </c>
      <c r="R1098" s="60">
        <v>0.46071623473075002</v>
      </c>
      <c r="S1098" s="60">
        <v>0.38326102446615601</v>
      </c>
    </row>
    <row r="1099" spans="1:19" x14ac:dyDescent="0.3">
      <c r="A1099" s="61" t="s">
        <v>2172</v>
      </c>
      <c r="B1099" s="61" t="s">
        <v>2173</v>
      </c>
      <c r="C1099" s="53" t="s">
        <v>40</v>
      </c>
      <c r="D1099" s="53" t="s">
        <v>74</v>
      </c>
      <c r="E1099" s="53" t="s">
        <v>18193</v>
      </c>
      <c r="F1099" s="59">
        <v>100.584958495671</v>
      </c>
      <c r="G1099" s="59">
        <v>93.469826130483796</v>
      </c>
      <c r="H1099" s="59">
        <v>95.367845777675697</v>
      </c>
      <c r="I1099" s="59">
        <v>88.324311618880003</v>
      </c>
      <c r="J1099" s="59">
        <v>92.374163841388807</v>
      </c>
      <c r="K1099" s="59">
        <v>111.534007309302</v>
      </c>
      <c r="L1099" s="59">
        <v>102.731904568613</v>
      </c>
      <c r="M1099" s="60">
        <v>0.86770904974345298</v>
      </c>
      <c r="N1099" s="60">
        <v>0.87785795406007505</v>
      </c>
      <c r="O1099" s="60">
        <v>0.85495836536074199</v>
      </c>
      <c r="P1099" s="60">
        <v>0.85083473933211295</v>
      </c>
      <c r="Q1099" s="60">
        <v>0.82917475304351396</v>
      </c>
      <c r="R1099" s="60">
        <v>0.82637051555752195</v>
      </c>
      <c r="S1099" s="60">
        <v>0.75210533334275598</v>
      </c>
    </row>
    <row r="1100" spans="1:19" x14ac:dyDescent="0.3">
      <c r="A1100" s="61" t="s">
        <v>2172</v>
      </c>
      <c r="B1100" s="61" t="s">
        <v>2173</v>
      </c>
      <c r="C1100" s="53" t="s">
        <v>40</v>
      </c>
      <c r="D1100" s="53" t="s">
        <v>74</v>
      </c>
      <c r="E1100" s="53" t="s">
        <v>18193</v>
      </c>
      <c r="F1100" s="59">
        <v>100.584958495671</v>
      </c>
      <c r="G1100" s="59">
        <v>93.469826130483796</v>
      </c>
      <c r="H1100" s="59">
        <v>95.367845777675697</v>
      </c>
      <c r="I1100" s="59">
        <v>88.324311618880003</v>
      </c>
      <c r="J1100" s="59">
        <v>92.374163841388807</v>
      </c>
      <c r="K1100" s="59">
        <v>111.534007309302</v>
      </c>
      <c r="L1100" s="59">
        <v>102.731904568613</v>
      </c>
      <c r="M1100" s="60">
        <v>0.86770904974345298</v>
      </c>
      <c r="N1100" s="60">
        <v>0.87785795406007505</v>
      </c>
      <c r="O1100" s="60">
        <v>0.85495836536074199</v>
      </c>
      <c r="P1100" s="60">
        <v>0.85083473933211295</v>
      </c>
      <c r="Q1100" s="60">
        <v>0.82917475304351396</v>
      </c>
      <c r="R1100" s="60">
        <v>0.82637051555752195</v>
      </c>
      <c r="S1100" s="60">
        <v>0.75210533334275598</v>
      </c>
    </row>
    <row r="1101" spans="1:19" x14ac:dyDescent="0.3">
      <c r="A1101" s="61" t="s">
        <v>11075</v>
      </c>
      <c r="B1101" s="61" t="s">
        <v>11076</v>
      </c>
      <c r="C1101" s="53" t="s">
        <v>50</v>
      </c>
      <c r="D1101" s="53" t="s">
        <v>74</v>
      </c>
      <c r="E1101" s="53" t="s">
        <v>18194</v>
      </c>
      <c r="F1101" s="59">
        <v>98.787807610173701</v>
      </c>
      <c r="G1101" s="59">
        <v>100.35904086366</v>
      </c>
      <c r="H1101" s="59">
        <v>101.601521174699</v>
      </c>
      <c r="I1101" s="59">
        <v>94.482235251627102</v>
      </c>
      <c r="J1101" s="59">
        <v>92.215458653212096</v>
      </c>
      <c r="K1101" s="59">
        <v>105.004235932307</v>
      </c>
      <c r="L1101" s="59">
        <v>106.40139867790801</v>
      </c>
      <c r="M1101" s="60">
        <v>0.58348561806532395</v>
      </c>
      <c r="N1101" s="60">
        <v>0.59784783823139998</v>
      </c>
      <c r="O1101" s="60">
        <v>0.58174776960480501</v>
      </c>
      <c r="P1101" s="60">
        <v>0.57110923512835898</v>
      </c>
      <c r="Q1101" s="60">
        <v>0.55391373681302103</v>
      </c>
      <c r="R1101" s="60">
        <v>0.55592490149667595</v>
      </c>
      <c r="S1101" s="60">
        <v>0.51296771943924402</v>
      </c>
    </row>
    <row r="1102" spans="1:19" x14ac:dyDescent="0.3">
      <c r="A1102" s="61" t="s">
        <v>2174</v>
      </c>
      <c r="B1102" s="61" t="s">
        <v>2175</v>
      </c>
      <c r="C1102" s="53" t="s">
        <v>40</v>
      </c>
      <c r="D1102" s="53" t="s">
        <v>74</v>
      </c>
      <c r="E1102" s="53" t="s">
        <v>18193</v>
      </c>
      <c r="F1102" s="59">
        <v>102.543481781404</v>
      </c>
      <c r="G1102" s="59">
        <v>105.41049478852599</v>
      </c>
      <c r="H1102" s="59">
        <v>109.832066134624</v>
      </c>
      <c r="I1102" s="59">
        <v>99.214667347736494</v>
      </c>
      <c r="J1102" s="59">
        <v>91.830012463962206</v>
      </c>
      <c r="K1102" s="59">
        <v>101.25809975187001</v>
      </c>
      <c r="L1102" s="59">
        <v>103.773832608825</v>
      </c>
      <c r="M1102" s="60">
        <v>0.67249528885921095</v>
      </c>
      <c r="N1102" s="60">
        <v>0.70278107296457504</v>
      </c>
      <c r="O1102" s="60">
        <v>0.674019110414244</v>
      </c>
      <c r="P1102" s="60">
        <v>0.65095447474091495</v>
      </c>
      <c r="Q1102" s="60">
        <v>0.62390555494295297</v>
      </c>
      <c r="R1102" s="60">
        <v>0.63042339852222395</v>
      </c>
      <c r="S1102" s="60">
        <v>0.57325151074263903</v>
      </c>
    </row>
    <row r="1103" spans="1:19" x14ac:dyDescent="0.3">
      <c r="A1103" s="61" t="s">
        <v>2176</v>
      </c>
      <c r="B1103" s="61" t="s">
        <v>2177</v>
      </c>
      <c r="C1103" s="53" t="s">
        <v>50</v>
      </c>
      <c r="D1103" s="53" t="s">
        <v>74</v>
      </c>
      <c r="E1103" s="53" t="s">
        <v>18193</v>
      </c>
      <c r="F1103" s="59">
        <v>103.61346283021</v>
      </c>
      <c r="G1103" s="59">
        <v>104.339045835278</v>
      </c>
      <c r="H1103" s="59">
        <v>97.2284453296744</v>
      </c>
      <c r="I1103" s="59">
        <v>97.627285609646506</v>
      </c>
      <c r="J1103" s="59">
        <v>90.810440454411406</v>
      </c>
      <c r="K1103" s="59">
        <v>103.60786046764299</v>
      </c>
      <c r="L1103" s="59">
        <v>111.546259677599</v>
      </c>
      <c r="M1103" s="60">
        <v>0.67249128163493699</v>
      </c>
      <c r="N1103" s="60">
        <v>0.70278107296457504</v>
      </c>
      <c r="O1103" s="60">
        <v>0.67402187397426305</v>
      </c>
      <c r="P1103" s="60">
        <v>0.65096436867081497</v>
      </c>
      <c r="Q1103" s="60">
        <v>0.62391764457738397</v>
      </c>
      <c r="R1103" s="60">
        <v>0.63043281086915604</v>
      </c>
      <c r="S1103" s="60">
        <v>0.57327544084284598</v>
      </c>
    </row>
    <row r="1104" spans="1:19" x14ac:dyDescent="0.3">
      <c r="A1104" s="61" t="s">
        <v>2178</v>
      </c>
      <c r="B1104" s="61" t="s">
        <v>2179</v>
      </c>
      <c r="C1104" s="53" t="s">
        <v>50</v>
      </c>
      <c r="D1104" s="53" t="s">
        <v>74</v>
      </c>
      <c r="E1104" s="53" t="s">
        <v>18193</v>
      </c>
      <c r="F1104" s="59">
        <v>100.376019851828</v>
      </c>
      <c r="G1104" s="59">
        <v>108.33959279771101</v>
      </c>
      <c r="H1104" s="59">
        <v>101.22777925622</v>
      </c>
      <c r="I1104" s="59">
        <v>92.907303179600007</v>
      </c>
      <c r="J1104" s="59">
        <v>90.430737109348399</v>
      </c>
      <c r="K1104" s="59">
        <v>107.82499337394501</v>
      </c>
      <c r="L1104" s="59">
        <v>111.071165694181</v>
      </c>
      <c r="M1104" s="60">
        <v>0.67135950197063199</v>
      </c>
      <c r="N1104" s="60">
        <v>0.70254821458810901</v>
      </c>
      <c r="O1104" s="60">
        <v>0.67266801065612902</v>
      </c>
      <c r="P1104" s="60">
        <v>0.65078128871345398</v>
      </c>
      <c r="Q1104" s="60">
        <v>0.62386928373805095</v>
      </c>
      <c r="R1104" s="60">
        <v>0.62945267574495001</v>
      </c>
      <c r="S1104" s="60">
        <v>0.57302809136143196</v>
      </c>
    </row>
    <row r="1105" spans="1:19" x14ac:dyDescent="0.3">
      <c r="A1105" s="61" t="s">
        <v>12014</v>
      </c>
      <c r="B1105" s="61" t="s">
        <v>12015</v>
      </c>
      <c r="C1105" s="53" t="s">
        <v>50</v>
      </c>
      <c r="D1105" s="53" t="s">
        <v>74</v>
      </c>
      <c r="E1105" s="53" t="s">
        <v>18194</v>
      </c>
      <c r="F1105" s="59">
        <v>84.706795836458596</v>
      </c>
      <c r="G1105" s="59">
        <v>90.111622917333705</v>
      </c>
      <c r="H1105" s="59">
        <v>86.634521431622602</v>
      </c>
      <c r="I1105" s="59">
        <v>81.559240075373694</v>
      </c>
      <c r="J1105" s="59">
        <v>85.620405344497698</v>
      </c>
      <c r="K1105" s="59">
        <v>99.932110930459103</v>
      </c>
      <c r="L1105" s="59">
        <v>108.485913293397</v>
      </c>
      <c r="M1105" s="60">
        <v>0.51229360495369602</v>
      </c>
      <c r="N1105" s="60">
        <v>0.53378953923308403</v>
      </c>
      <c r="O1105" s="60">
        <v>0.50879922320427595</v>
      </c>
      <c r="P1105" s="60">
        <v>0.49512625572036401</v>
      </c>
      <c r="Q1105" s="60">
        <v>0.47059034701811098</v>
      </c>
      <c r="R1105" s="60">
        <v>0.47108897612719602</v>
      </c>
      <c r="S1105" s="60">
        <v>0.38094399838273102</v>
      </c>
    </row>
    <row r="1106" spans="1:19" x14ac:dyDescent="0.3">
      <c r="A1106" s="61" t="s">
        <v>3063</v>
      </c>
      <c r="B1106" s="61" t="s">
        <v>3064</v>
      </c>
      <c r="C1106" s="53" t="s">
        <v>40</v>
      </c>
      <c r="D1106" s="53" t="s">
        <v>74</v>
      </c>
      <c r="E1106" s="53" t="s">
        <v>18193</v>
      </c>
      <c r="F1106" s="59">
        <v>84.678777139741499</v>
      </c>
      <c r="G1106" s="59">
        <v>100.50428026170501</v>
      </c>
      <c r="H1106" s="59">
        <v>80.078634379318004</v>
      </c>
      <c r="I1106" s="59">
        <v>81.235478762168995</v>
      </c>
      <c r="J1106" s="59">
        <v>86.063521271590801</v>
      </c>
      <c r="K1106" s="59">
        <v>97.741800433669297</v>
      </c>
      <c r="L1106" s="59">
        <v>113.1314317092</v>
      </c>
      <c r="M1106" s="60">
        <v>0.62982296462419396</v>
      </c>
      <c r="N1106" s="60">
        <v>0.66829757205866502</v>
      </c>
      <c r="O1106" s="60">
        <v>0.63109263629607204</v>
      </c>
      <c r="P1106" s="60">
        <v>0.60170647799315102</v>
      </c>
      <c r="Q1106" s="60">
        <v>0.56606069498484501</v>
      </c>
      <c r="R1106" s="60">
        <v>0.57358362801896001</v>
      </c>
      <c r="S1106" s="60">
        <v>0.47648699983739001</v>
      </c>
    </row>
    <row r="1107" spans="1:19" x14ac:dyDescent="0.3">
      <c r="A1107" s="61" t="s">
        <v>12010</v>
      </c>
      <c r="B1107" s="61" t="s">
        <v>12011</v>
      </c>
      <c r="C1107" s="53" t="s">
        <v>40</v>
      </c>
      <c r="D1107" s="53" t="s">
        <v>74</v>
      </c>
      <c r="E1107" s="53" t="s">
        <v>18194</v>
      </c>
      <c r="F1107" s="59">
        <v>84.706795836458596</v>
      </c>
      <c r="G1107" s="59">
        <v>90.111622917333705</v>
      </c>
      <c r="H1107" s="59">
        <v>86.634521431622602</v>
      </c>
      <c r="I1107" s="59">
        <v>81.559240075373694</v>
      </c>
      <c r="J1107" s="59">
        <v>85.620405344497698</v>
      </c>
      <c r="K1107" s="59">
        <v>99.932110930459103</v>
      </c>
      <c r="L1107" s="59">
        <v>108.485913293397</v>
      </c>
      <c r="M1107" s="60">
        <v>0.51229360495369602</v>
      </c>
      <c r="N1107" s="60">
        <v>0.53378953923308403</v>
      </c>
      <c r="O1107" s="60">
        <v>0.50879922320427595</v>
      </c>
      <c r="P1107" s="60">
        <v>0.49512625572036401</v>
      </c>
      <c r="Q1107" s="60">
        <v>0.47059034701811098</v>
      </c>
      <c r="R1107" s="60">
        <v>0.47108897612719602</v>
      </c>
      <c r="S1107" s="60">
        <v>0.38094399838273102</v>
      </c>
    </row>
    <row r="1108" spans="1:19" x14ac:dyDescent="0.3">
      <c r="A1108" s="61" t="s">
        <v>12008</v>
      </c>
      <c r="B1108" s="61" t="s">
        <v>12009</v>
      </c>
      <c r="C1108" s="53" t="s">
        <v>40</v>
      </c>
      <c r="D1108" s="53" t="s">
        <v>74</v>
      </c>
      <c r="E1108" s="53" t="s">
        <v>18194</v>
      </c>
      <c r="F1108" s="59">
        <v>84.706795836458596</v>
      </c>
      <c r="G1108" s="59">
        <v>90.111622917333705</v>
      </c>
      <c r="H1108" s="59">
        <v>86.634521431622602</v>
      </c>
      <c r="I1108" s="59">
        <v>81.559240075373694</v>
      </c>
      <c r="J1108" s="59">
        <v>85.620405344497698</v>
      </c>
      <c r="K1108" s="59">
        <v>99.932110930459103</v>
      </c>
      <c r="L1108" s="59">
        <v>108.485913293397</v>
      </c>
      <c r="M1108" s="60">
        <v>0.51229360495369602</v>
      </c>
      <c r="N1108" s="60">
        <v>0.53378953923308403</v>
      </c>
      <c r="O1108" s="60">
        <v>0.50879922320427595</v>
      </c>
      <c r="P1108" s="60">
        <v>0.49512625572036401</v>
      </c>
      <c r="Q1108" s="60">
        <v>0.47059034701811098</v>
      </c>
      <c r="R1108" s="60">
        <v>0.47108897612719602</v>
      </c>
      <c r="S1108" s="60">
        <v>0.38094399838273102</v>
      </c>
    </row>
    <row r="1109" spans="1:19" x14ac:dyDescent="0.3">
      <c r="A1109" s="61" t="s">
        <v>12012</v>
      </c>
      <c r="B1109" s="61" t="s">
        <v>12013</v>
      </c>
      <c r="C1109" s="53" t="s">
        <v>40</v>
      </c>
      <c r="D1109" s="53" t="s">
        <v>74</v>
      </c>
      <c r="E1109" s="53" t="s">
        <v>18194</v>
      </c>
      <c r="F1109" s="59">
        <v>84.706795836458596</v>
      </c>
      <c r="G1109" s="59">
        <v>90.111622917333705</v>
      </c>
      <c r="H1109" s="59">
        <v>86.634521431622602</v>
      </c>
      <c r="I1109" s="59">
        <v>81.559240075373694</v>
      </c>
      <c r="J1109" s="59">
        <v>85.620405344497698</v>
      </c>
      <c r="K1109" s="59">
        <v>99.932110930459103</v>
      </c>
      <c r="L1109" s="59">
        <v>108.485913293397</v>
      </c>
      <c r="M1109" s="60">
        <v>0.51229360495369602</v>
      </c>
      <c r="N1109" s="60">
        <v>0.53378953923308403</v>
      </c>
      <c r="O1109" s="60">
        <v>0.50879922320427595</v>
      </c>
      <c r="P1109" s="60">
        <v>0.49512625572036401</v>
      </c>
      <c r="Q1109" s="60">
        <v>0.47059034701811098</v>
      </c>
      <c r="R1109" s="60">
        <v>0.47108897612719602</v>
      </c>
      <c r="S1109" s="60">
        <v>0.38094399838273102</v>
      </c>
    </row>
    <row r="1110" spans="1:19" x14ac:dyDescent="0.3">
      <c r="A1110" s="61" t="s">
        <v>8472</v>
      </c>
      <c r="B1110" s="61" t="s">
        <v>8473</v>
      </c>
      <c r="C1110" s="53" t="s">
        <v>40</v>
      </c>
      <c r="D1110" s="53" t="s">
        <v>74</v>
      </c>
      <c r="E1110" s="53" t="s">
        <v>18194</v>
      </c>
      <c r="F1110" s="59">
        <v>97.761461994833695</v>
      </c>
      <c r="G1110" s="59">
        <v>99.590971457808905</v>
      </c>
      <c r="H1110" s="59">
        <v>111.573028028875</v>
      </c>
      <c r="I1110" s="59">
        <v>97.265812593951495</v>
      </c>
      <c r="J1110" s="59">
        <v>98.153458198153402</v>
      </c>
      <c r="K1110" s="59">
        <v>93.960709144623294</v>
      </c>
      <c r="L1110" s="59"/>
      <c r="M1110" s="60">
        <v>0.37771838758419501</v>
      </c>
      <c r="N1110" s="60">
        <v>0.40755740634807203</v>
      </c>
      <c r="O1110" s="60">
        <v>0.37993519218711402</v>
      </c>
      <c r="P1110" s="60">
        <v>0.357312773510362</v>
      </c>
      <c r="Q1110" s="60">
        <v>0.32850214782916098</v>
      </c>
      <c r="R1110" s="60">
        <v>0.33569560795930198</v>
      </c>
      <c r="S1110" s="60">
        <v>0.27752316075007799</v>
      </c>
    </row>
    <row r="1111" spans="1:19" x14ac:dyDescent="0.3">
      <c r="A1111" s="61" t="s">
        <v>2735</v>
      </c>
      <c r="B1111" s="61" t="s">
        <v>2736</v>
      </c>
      <c r="C1111" s="53" t="s">
        <v>50</v>
      </c>
      <c r="D1111" s="53" t="s">
        <v>74</v>
      </c>
      <c r="E1111" s="53" t="s">
        <v>18193</v>
      </c>
      <c r="F1111" s="59">
        <v>99.371759851286598</v>
      </c>
      <c r="G1111" s="59">
        <v>90.486621838116605</v>
      </c>
      <c r="H1111" s="59">
        <v>90.575845232455407</v>
      </c>
      <c r="I1111" s="59">
        <v>92.484720852360894</v>
      </c>
      <c r="J1111" s="59">
        <v>88.541823963808099</v>
      </c>
      <c r="K1111" s="59">
        <v>103.335030599099</v>
      </c>
      <c r="L1111" s="59">
        <v>110.445055110371</v>
      </c>
      <c r="M1111" s="60">
        <v>0.68585731840870401</v>
      </c>
      <c r="N1111" s="60">
        <v>0.72262335568886205</v>
      </c>
      <c r="O1111" s="60">
        <v>0.68862490110241903</v>
      </c>
      <c r="P1111" s="60">
        <v>0.65904146229063498</v>
      </c>
      <c r="Q1111" s="60">
        <v>0.62456186990083695</v>
      </c>
      <c r="R1111" s="60">
        <v>0.63402534913071096</v>
      </c>
      <c r="S1111" s="60">
        <v>0.56209373666880902</v>
      </c>
    </row>
    <row r="1112" spans="1:19" x14ac:dyDescent="0.3">
      <c r="A1112" s="61" t="s">
        <v>2737</v>
      </c>
      <c r="B1112" s="61" t="s">
        <v>2738</v>
      </c>
      <c r="C1112" s="53" t="s">
        <v>50</v>
      </c>
      <c r="D1112" s="53" t="s">
        <v>74</v>
      </c>
      <c r="E1112" s="53" t="s">
        <v>18193</v>
      </c>
      <c r="F1112" s="59">
        <v>103.237640896271</v>
      </c>
      <c r="G1112" s="59">
        <v>107.82881897201401</v>
      </c>
      <c r="H1112" s="59">
        <v>94.377295232399007</v>
      </c>
      <c r="I1112" s="59">
        <v>95.318714092572904</v>
      </c>
      <c r="J1112" s="59">
        <v>90.092584931049402</v>
      </c>
      <c r="K1112" s="59">
        <v>113.152193204833</v>
      </c>
      <c r="L1112" s="59">
        <v>100.709032741728</v>
      </c>
      <c r="M1112" s="60">
        <v>0.78711347808864696</v>
      </c>
      <c r="N1112" s="60">
        <v>0.81499787314950001</v>
      </c>
      <c r="O1112" s="60">
        <v>0.77834720611235297</v>
      </c>
      <c r="P1112" s="60">
        <v>0.75923856363160303</v>
      </c>
      <c r="Q1112" s="60">
        <v>0.72723010526245702</v>
      </c>
      <c r="R1112" s="60">
        <v>0.729907264413442</v>
      </c>
      <c r="S1112" s="60">
        <v>0.65634196733178096</v>
      </c>
    </row>
    <row r="1113" spans="1:19" x14ac:dyDescent="0.3">
      <c r="A1113" s="61" t="s">
        <v>3009</v>
      </c>
      <c r="B1113" s="61" t="s">
        <v>3010</v>
      </c>
      <c r="C1113" s="53" t="s">
        <v>50</v>
      </c>
      <c r="D1113" s="53" t="s">
        <v>74</v>
      </c>
      <c r="E1113" s="53" t="s">
        <v>18193</v>
      </c>
      <c r="F1113" s="59">
        <v>106.306807842323</v>
      </c>
      <c r="G1113" s="59">
        <v>121.019549735499</v>
      </c>
      <c r="H1113" s="59">
        <v>103.70305118335401</v>
      </c>
      <c r="I1113" s="59">
        <v>114.60163374449201</v>
      </c>
      <c r="J1113" s="59">
        <v>114.86074802120901</v>
      </c>
      <c r="K1113" s="59">
        <v>105.939183323929</v>
      </c>
      <c r="L1113" s="59">
        <v>100.46393771040201</v>
      </c>
      <c r="M1113" s="60">
        <v>0.63208393024931198</v>
      </c>
      <c r="N1113" s="60">
        <v>0.67221866269331698</v>
      </c>
      <c r="O1113" s="60">
        <v>0.63635279955954405</v>
      </c>
      <c r="P1113" s="60">
        <v>0.60374235073676596</v>
      </c>
      <c r="Q1113" s="60">
        <v>0.56785568584922796</v>
      </c>
      <c r="R1113" s="60">
        <v>0.57877760694029601</v>
      </c>
      <c r="S1113" s="60">
        <v>0.50958748614330396</v>
      </c>
    </row>
    <row r="1114" spans="1:19" x14ac:dyDescent="0.3">
      <c r="A1114" s="61" t="s">
        <v>11950</v>
      </c>
      <c r="B1114" s="61" t="s">
        <v>11951</v>
      </c>
      <c r="C1114" s="53" t="s">
        <v>50</v>
      </c>
      <c r="D1114" s="53" t="s">
        <v>74</v>
      </c>
      <c r="E1114" s="53" t="s">
        <v>18194</v>
      </c>
      <c r="F1114" s="59">
        <v>103.12682230828101</v>
      </c>
      <c r="G1114" s="59">
        <v>118.17957761962001</v>
      </c>
      <c r="H1114" s="59">
        <v>102.670554761766</v>
      </c>
      <c r="I1114" s="59">
        <v>111.29408867785099</v>
      </c>
      <c r="J1114" s="59">
        <v>117.48865421745499</v>
      </c>
      <c r="K1114" s="59">
        <v>106.06445298493</v>
      </c>
      <c r="L1114" s="59">
        <v>102.47093772607001</v>
      </c>
      <c r="M1114" s="60">
        <v>0.51664507138416704</v>
      </c>
      <c r="N1114" s="60">
        <v>0.54080254912243697</v>
      </c>
      <c r="O1114" s="60">
        <v>0.51860316926855898</v>
      </c>
      <c r="P1114" s="60">
        <v>0.497914743466426</v>
      </c>
      <c r="Q1114" s="60">
        <v>0.47267762429807297</v>
      </c>
      <c r="R1114" s="60">
        <v>0.47935430696995401</v>
      </c>
      <c r="S1114" s="60">
        <v>0.42737643661464297</v>
      </c>
    </row>
    <row r="1115" spans="1:19" x14ac:dyDescent="0.3">
      <c r="A1115" s="61" t="s">
        <v>3011</v>
      </c>
      <c r="B1115" s="61" t="s">
        <v>3012</v>
      </c>
      <c r="C1115" s="53" t="s">
        <v>50</v>
      </c>
      <c r="D1115" s="53" t="s">
        <v>74</v>
      </c>
      <c r="E1115" s="53" t="s">
        <v>18193</v>
      </c>
      <c r="F1115" s="59">
        <v>105.90487881865501</v>
      </c>
      <c r="G1115" s="59">
        <v>124.664217301626</v>
      </c>
      <c r="H1115" s="59">
        <v>104.421388498864</v>
      </c>
      <c r="I1115" s="59">
        <v>117.03773400289001</v>
      </c>
      <c r="J1115" s="59">
        <v>124.772704051012</v>
      </c>
      <c r="K1115" s="59">
        <v>100.01754478193</v>
      </c>
      <c r="L1115" s="59">
        <v>99.680866968203503</v>
      </c>
      <c r="M1115" s="60">
        <v>0.63290884639190503</v>
      </c>
      <c r="N1115" s="60">
        <v>0.67249112646696096</v>
      </c>
      <c r="O1115" s="60">
        <v>0.63734186425483996</v>
      </c>
      <c r="P1115" s="60">
        <v>0.60399712659276805</v>
      </c>
      <c r="Q1115" s="60">
        <v>0.568014214484312</v>
      </c>
      <c r="R1115" s="60">
        <v>0.57956305476072301</v>
      </c>
      <c r="S1115" s="60">
        <v>0.50993911331688202</v>
      </c>
    </row>
    <row r="1116" spans="1:19" x14ac:dyDescent="0.3">
      <c r="A1116" s="61" t="s">
        <v>3007</v>
      </c>
      <c r="B1116" s="61" t="s">
        <v>3008</v>
      </c>
      <c r="C1116" s="53" t="s">
        <v>40</v>
      </c>
      <c r="D1116" s="53" t="s">
        <v>74</v>
      </c>
      <c r="E1116" s="53" t="s">
        <v>18193</v>
      </c>
      <c r="F1116" s="59">
        <v>107.535479579846</v>
      </c>
      <c r="G1116" s="59">
        <v>117.06433772800899</v>
      </c>
      <c r="H1116" s="59">
        <v>106.236597241807</v>
      </c>
      <c r="I1116" s="59">
        <v>119.941818258529</v>
      </c>
      <c r="J1116" s="59">
        <v>114.91827298146799</v>
      </c>
      <c r="K1116" s="59">
        <v>103.910491329225</v>
      </c>
      <c r="L1116" s="59">
        <v>108.056944668523</v>
      </c>
      <c r="M1116" s="60">
        <v>0.63294893173783495</v>
      </c>
      <c r="N1116" s="60">
        <v>0.67253209915897305</v>
      </c>
      <c r="O1116" s="60">
        <v>0.63738454342461004</v>
      </c>
      <c r="P1116" s="60">
        <v>0.60403350933621203</v>
      </c>
      <c r="Q1116" s="60">
        <v>0.56804684462593602</v>
      </c>
      <c r="R1116" s="60">
        <v>0.57960067298099005</v>
      </c>
      <c r="S1116" s="60">
        <v>0.509976768228524</v>
      </c>
    </row>
    <row r="1117" spans="1:19" x14ac:dyDescent="0.3">
      <c r="A1117" s="61" t="s">
        <v>400</v>
      </c>
      <c r="B1117" s="61" t="s">
        <v>401</v>
      </c>
      <c r="C1117" s="53" t="s">
        <v>40</v>
      </c>
      <c r="D1117" s="53" t="s">
        <v>74</v>
      </c>
      <c r="E1117" s="53" t="s">
        <v>18193</v>
      </c>
      <c r="F1117" s="59">
        <v>91.592950382463201</v>
      </c>
      <c r="G1117" s="59">
        <v>78.190238040850602</v>
      </c>
      <c r="H1117" s="59">
        <v>86.175083596139203</v>
      </c>
      <c r="I1117" s="59">
        <v>86.303603234027506</v>
      </c>
      <c r="J1117" s="59">
        <v>89.639720646596999</v>
      </c>
      <c r="K1117" s="59">
        <v>101.30613794361101</v>
      </c>
      <c r="L1117" s="59">
        <v>105.428134079784</v>
      </c>
      <c r="M1117" s="60">
        <v>0.73654842841975299</v>
      </c>
      <c r="N1117" s="60">
        <v>0.77309277464663395</v>
      </c>
      <c r="O1117" s="60">
        <v>0.73423273189225702</v>
      </c>
      <c r="P1117" s="60">
        <v>0.71182513637301303</v>
      </c>
      <c r="Q1117" s="60">
        <v>0.67612251399137502</v>
      </c>
      <c r="R1117" s="60">
        <v>0.68050809407045298</v>
      </c>
      <c r="S1117" s="60">
        <v>0.59988697229964405</v>
      </c>
    </row>
    <row r="1118" spans="1:19" x14ac:dyDescent="0.3">
      <c r="A1118" s="61" t="s">
        <v>378</v>
      </c>
      <c r="B1118" s="61" t="s">
        <v>379</v>
      </c>
      <c r="C1118" s="53" t="s">
        <v>40</v>
      </c>
      <c r="D1118" s="53" t="s">
        <v>74</v>
      </c>
      <c r="E1118" s="53" t="s">
        <v>18193</v>
      </c>
      <c r="F1118" s="59">
        <v>93.153504401861397</v>
      </c>
      <c r="G1118" s="59">
        <v>81.331917567020398</v>
      </c>
      <c r="H1118" s="59">
        <v>82.777845846465496</v>
      </c>
      <c r="I1118" s="59">
        <v>85.939976263841103</v>
      </c>
      <c r="J1118" s="59">
        <v>88.528938758783696</v>
      </c>
      <c r="K1118" s="59">
        <v>101.49323405880899</v>
      </c>
      <c r="L1118" s="59">
        <v>114.724054116319</v>
      </c>
      <c r="M1118" s="60">
        <v>0.58904532869492998</v>
      </c>
      <c r="N1118" s="60">
        <v>0.63297516015041999</v>
      </c>
      <c r="O1118" s="60">
        <v>0.59023108460729301</v>
      </c>
      <c r="P1118" s="60">
        <v>0.55959756519081405</v>
      </c>
      <c r="Q1118" s="60">
        <v>0.52087795466494602</v>
      </c>
      <c r="R1118" s="60">
        <v>0.52851936260557997</v>
      </c>
      <c r="S1118" s="60">
        <v>0.44720398129040501</v>
      </c>
    </row>
    <row r="1119" spans="1:19" x14ac:dyDescent="0.3">
      <c r="A1119" s="61" t="s">
        <v>11235</v>
      </c>
      <c r="B1119" s="61" t="s">
        <v>11236</v>
      </c>
      <c r="C1119" s="53" t="s">
        <v>50</v>
      </c>
      <c r="D1119" s="53" t="s">
        <v>74</v>
      </c>
      <c r="E1119" s="53" t="s">
        <v>18194</v>
      </c>
      <c r="F1119" s="59">
        <v>93.536470284203304</v>
      </c>
      <c r="G1119" s="59">
        <v>100.75391160636001</v>
      </c>
      <c r="H1119" s="59">
        <v>99.054313393502198</v>
      </c>
      <c r="I1119" s="59">
        <v>98.747994176566706</v>
      </c>
      <c r="J1119" s="59"/>
      <c r="K1119" s="59"/>
      <c r="L1119" s="59"/>
      <c r="M1119" s="60">
        <v>0.35969972549439899</v>
      </c>
      <c r="N1119" s="60">
        <v>0.401467192873319</v>
      </c>
      <c r="O1119" s="60">
        <v>0.36342855188164003</v>
      </c>
      <c r="P1119" s="60">
        <v>0.32687547336621597</v>
      </c>
      <c r="Q1119" s="60">
        <v>0.28038284291136301</v>
      </c>
      <c r="R1119" s="60">
        <v>0.29425711841541002</v>
      </c>
      <c r="S1119" s="60">
        <v>0.18716848384290999</v>
      </c>
    </row>
    <row r="1120" spans="1:19" x14ac:dyDescent="0.3">
      <c r="A1120" s="61" t="s">
        <v>11233</v>
      </c>
      <c r="B1120" s="61" t="s">
        <v>11234</v>
      </c>
      <c r="C1120" s="53" t="s">
        <v>50</v>
      </c>
      <c r="D1120" s="53" t="s">
        <v>74</v>
      </c>
      <c r="E1120" s="53" t="s">
        <v>18194</v>
      </c>
      <c r="F1120" s="59">
        <v>93.536470284203304</v>
      </c>
      <c r="G1120" s="59">
        <v>100.75391160636001</v>
      </c>
      <c r="H1120" s="59">
        <v>99.054313393502198</v>
      </c>
      <c r="I1120" s="59">
        <v>98.747994176566706</v>
      </c>
      <c r="J1120" s="59"/>
      <c r="K1120" s="59"/>
      <c r="L1120" s="59"/>
      <c r="M1120" s="60">
        <v>0.35969972549439899</v>
      </c>
      <c r="N1120" s="60">
        <v>0.401467192873319</v>
      </c>
      <c r="O1120" s="60">
        <v>0.36342855188164003</v>
      </c>
      <c r="P1120" s="60">
        <v>0.32687547336621597</v>
      </c>
      <c r="Q1120" s="60">
        <v>0.28038284291136301</v>
      </c>
      <c r="R1120" s="60">
        <v>0.29425711841541002</v>
      </c>
      <c r="S1120" s="60">
        <v>0.18716848384290999</v>
      </c>
    </row>
    <row r="1121" spans="1:19" x14ac:dyDescent="0.3">
      <c r="A1121" s="61" t="s">
        <v>11231</v>
      </c>
      <c r="B1121" s="61" t="s">
        <v>11232</v>
      </c>
      <c r="C1121" s="53" t="s">
        <v>50</v>
      </c>
      <c r="D1121" s="53" t="s">
        <v>74</v>
      </c>
      <c r="E1121" s="53" t="s">
        <v>18194</v>
      </c>
      <c r="F1121" s="59">
        <v>93.536470284203304</v>
      </c>
      <c r="G1121" s="59">
        <v>100.75391160636001</v>
      </c>
      <c r="H1121" s="59">
        <v>99.054313393502198</v>
      </c>
      <c r="I1121" s="59">
        <v>98.747994176566706</v>
      </c>
      <c r="J1121" s="59"/>
      <c r="K1121" s="59"/>
      <c r="L1121" s="59"/>
      <c r="M1121" s="60">
        <v>0.35969972549439899</v>
      </c>
      <c r="N1121" s="60">
        <v>0.401467192873319</v>
      </c>
      <c r="O1121" s="60">
        <v>0.36342855188164003</v>
      </c>
      <c r="P1121" s="60">
        <v>0.32687547336621597</v>
      </c>
      <c r="Q1121" s="60">
        <v>0.28038284291136301</v>
      </c>
      <c r="R1121" s="60">
        <v>0.29425711841541002</v>
      </c>
      <c r="S1121" s="60">
        <v>0.18716848384290999</v>
      </c>
    </row>
    <row r="1122" spans="1:19" x14ac:dyDescent="0.3">
      <c r="A1122" s="61" t="s">
        <v>2297</v>
      </c>
      <c r="B1122" s="61" t="s">
        <v>2298</v>
      </c>
      <c r="C1122" s="53" t="s">
        <v>50</v>
      </c>
      <c r="D1122" s="53" t="s">
        <v>74</v>
      </c>
      <c r="E1122" s="53" t="s">
        <v>18193</v>
      </c>
      <c r="F1122" s="59">
        <v>89.992061455607697</v>
      </c>
      <c r="G1122" s="59">
        <v>95.322317514009598</v>
      </c>
      <c r="H1122" s="59">
        <v>94.299977143710805</v>
      </c>
      <c r="I1122" s="59">
        <v>96.609235086474996</v>
      </c>
      <c r="J1122" s="59">
        <v>103.10751067117999</v>
      </c>
      <c r="K1122" s="59">
        <v>121.423774719929</v>
      </c>
      <c r="L1122" s="59">
        <v>111.460594311154</v>
      </c>
      <c r="M1122" s="60">
        <v>0.54753714003909904</v>
      </c>
      <c r="N1122" s="60">
        <v>0.60401180770940199</v>
      </c>
      <c r="O1122" s="60">
        <v>0.55405505765578</v>
      </c>
      <c r="P1122" s="60">
        <v>0.50572394815117105</v>
      </c>
      <c r="Q1122" s="60">
        <v>0.45230742424370701</v>
      </c>
      <c r="R1122" s="60">
        <v>0.47030806755173998</v>
      </c>
      <c r="S1122" s="60">
        <v>0.363437029489731</v>
      </c>
    </row>
    <row r="1123" spans="1:19" x14ac:dyDescent="0.3">
      <c r="A1123" s="61" t="s">
        <v>2299</v>
      </c>
      <c r="B1123" s="61" t="s">
        <v>2300</v>
      </c>
      <c r="C1123" s="53" t="s">
        <v>40</v>
      </c>
      <c r="D1123" s="53" t="s">
        <v>74</v>
      </c>
      <c r="E1123" s="53" t="s">
        <v>18193</v>
      </c>
      <c r="F1123" s="59">
        <v>94.323260411998902</v>
      </c>
      <c r="G1123" s="59">
        <v>102.587572557876</v>
      </c>
      <c r="H1123" s="59">
        <v>106.073239045424</v>
      </c>
      <c r="I1123" s="59">
        <v>95.559276129634696</v>
      </c>
      <c r="J1123" s="59">
        <v>99.294184916369801</v>
      </c>
      <c r="K1123" s="59">
        <v>125.316708596929</v>
      </c>
      <c r="L1123" s="59">
        <v>105.706727896914</v>
      </c>
      <c r="M1123" s="60">
        <v>0.54758165464221098</v>
      </c>
      <c r="N1123" s="60">
        <v>0.60405515171450197</v>
      </c>
      <c r="O1123" s="60">
        <v>0.55409294253786701</v>
      </c>
      <c r="P1123" s="60">
        <v>0.50576374697733095</v>
      </c>
      <c r="Q1123" s="60">
        <v>0.45234548532132601</v>
      </c>
      <c r="R1123" s="60">
        <v>0.47034392549442799</v>
      </c>
      <c r="S1123" s="60">
        <v>0.36348471120526299</v>
      </c>
    </row>
    <row r="1124" spans="1:19" x14ac:dyDescent="0.3">
      <c r="A1124" s="61" t="s">
        <v>2001</v>
      </c>
      <c r="B1124" s="61" t="s">
        <v>2002</v>
      </c>
      <c r="C1124" s="53" t="s">
        <v>50</v>
      </c>
      <c r="D1124" s="53" t="s">
        <v>74</v>
      </c>
      <c r="E1124" s="53" t="s">
        <v>18193</v>
      </c>
      <c r="F1124" s="59">
        <v>116.953967212189</v>
      </c>
      <c r="G1124" s="59">
        <v>110.70147824743501</v>
      </c>
      <c r="H1124" s="59">
        <v>99.016297342753504</v>
      </c>
      <c r="I1124" s="59">
        <v>128.276254044875</v>
      </c>
      <c r="J1124" s="59">
        <v>118.350852992607</v>
      </c>
      <c r="K1124" s="59">
        <v>80.523431064102894</v>
      </c>
      <c r="L1124" s="59">
        <v>98.281521812120999</v>
      </c>
      <c r="M1124" s="60">
        <v>0.67590559398704197</v>
      </c>
      <c r="N1124" s="60">
        <v>0.70566030520240797</v>
      </c>
      <c r="O1124" s="60">
        <v>0.67674765377761803</v>
      </c>
      <c r="P1124" s="60">
        <v>0.65398952483335304</v>
      </c>
      <c r="Q1124" s="60">
        <v>0.62631187348473405</v>
      </c>
      <c r="R1124" s="60">
        <v>0.63343284080719497</v>
      </c>
      <c r="S1124" s="60">
        <v>0.57449920801823695</v>
      </c>
    </row>
    <row r="1125" spans="1:19" x14ac:dyDescent="0.3">
      <c r="A1125" s="61" t="s">
        <v>1995</v>
      </c>
      <c r="B1125" s="61" t="s">
        <v>1996</v>
      </c>
      <c r="C1125" s="53" t="s">
        <v>40</v>
      </c>
      <c r="D1125" s="53" t="s">
        <v>74</v>
      </c>
      <c r="E1125" s="53" t="s">
        <v>18193</v>
      </c>
      <c r="F1125" s="59">
        <v>115.88401347205399</v>
      </c>
      <c r="G1125" s="59">
        <v>109.295437615854</v>
      </c>
      <c r="H1125" s="59">
        <v>100.837308157316</v>
      </c>
      <c r="I1125" s="59">
        <v>121.951550065841</v>
      </c>
      <c r="J1125" s="59">
        <v>106.079939259445</v>
      </c>
      <c r="K1125" s="59">
        <v>80.252481673765303</v>
      </c>
      <c r="L1125" s="59">
        <v>96.564754383727006</v>
      </c>
      <c r="M1125" s="60">
        <v>0.67593338442622397</v>
      </c>
      <c r="N1125" s="60">
        <v>0.70568889187934802</v>
      </c>
      <c r="O1125" s="60">
        <v>0.67677234100396599</v>
      </c>
      <c r="P1125" s="60">
        <v>0.65400915280416005</v>
      </c>
      <c r="Q1125" s="60">
        <v>0.62633189575481596</v>
      </c>
      <c r="R1125" s="60">
        <v>0.633446847747558</v>
      </c>
      <c r="S1125" s="60">
        <v>0.574515109950401</v>
      </c>
    </row>
    <row r="1126" spans="1:19" x14ac:dyDescent="0.3">
      <c r="A1126" s="61" t="s">
        <v>1999</v>
      </c>
      <c r="B1126" s="61" t="s">
        <v>2000</v>
      </c>
      <c r="C1126" s="53" t="s">
        <v>50</v>
      </c>
      <c r="D1126" s="53" t="s">
        <v>74</v>
      </c>
      <c r="E1126" s="53" t="s">
        <v>18193</v>
      </c>
      <c r="F1126" s="59">
        <v>116.953967212189</v>
      </c>
      <c r="G1126" s="59">
        <v>113.179000683683</v>
      </c>
      <c r="H1126" s="59">
        <v>92.379517913833396</v>
      </c>
      <c r="I1126" s="59">
        <v>124.32217265299499</v>
      </c>
      <c r="J1126" s="59">
        <v>108.68506711572201</v>
      </c>
      <c r="K1126" s="59">
        <v>84.687314331440405</v>
      </c>
      <c r="L1126" s="59">
        <v>100.30007688585</v>
      </c>
      <c r="M1126" s="60">
        <v>0.67590559398704197</v>
      </c>
      <c r="N1126" s="60">
        <v>0.70566030520240797</v>
      </c>
      <c r="O1126" s="60">
        <v>0.67674765377761803</v>
      </c>
      <c r="P1126" s="60">
        <v>0.65398952483335304</v>
      </c>
      <c r="Q1126" s="60">
        <v>0.62631187348473405</v>
      </c>
      <c r="R1126" s="60">
        <v>0.63343284080719497</v>
      </c>
      <c r="S1126" s="60">
        <v>0.57449920801823695</v>
      </c>
    </row>
    <row r="1127" spans="1:19" x14ac:dyDescent="0.3">
      <c r="A1127" s="61" t="s">
        <v>10925</v>
      </c>
      <c r="B1127" s="61" t="s">
        <v>10926</v>
      </c>
      <c r="C1127" s="53" t="s">
        <v>50</v>
      </c>
      <c r="D1127" s="53" t="s">
        <v>74</v>
      </c>
      <c r="E1127" s="53" t="s">
        <v>18194</v>
      </c>
      <c r="F1127" s="59">
        <v>115.908318189479</v>
      </c>
      <c r="G1127" s="59">
        <v>107.653556664316</v>
      </c>
      <c r="H1127" s="59">
        <v>100.387761076255</v>
      </c>
      <c r="I1127" s="59">
        <v>120.413015688616</v>
      </c>
      <c r="J1127" s="59">
        <v>110.581267399685</v>
      </c>
      <c r="K1127" s="59">
        <v>82.768595912814206</v>
      </c>
      <c r="L1127" s="59">
        <v>98.858577114428897</v>
      </c>
      <c r="M1127" s="60">
        <v>0.58913023827268896</v>
      </c>
      <c r="N1127" s="60">
        <v>0.60364173955071798</v>
      </c>
      <c r="O1127" s="60">
        <v>0.58623762880833297</v>
      </c>
      <c r="P1127" s="60">
        <v>0.57641382317261203</v>
      </c>
      <c r="Q1127" s="60">
        <v>0.55822714924001204</v>
      </c>
      <c r="R1127" s="60">
        <v>0.56072390755030199</v>
      </c>
      <c r="S1127" s="60">
        <v>0.51583942810021399</v>
      </c>
    </row>
    <row r="1128" spans="1:19" x14ac:dyDescent="0.3">
      <c r="A1128" s="61" t="s">
        <v>2005</v>
      </c>
      <c r="B1128" s="61" t="s">
        <v>2006</v>
      </c>
      <c r="C1128" s="53" t="s">
        <v>50</v>
      </c>
      <c r="D1128" s="53" t="s">
        <v>74</v>
      </c>
      <c r="E1128" s="53" t="s">
        <v>18193</v>
      </c>
      <c r="F1128" s="59">
        <v>118.85049981415099</v>
      </c>
      <c r="G1128" s="59">
        <v>107.19271699188999</v>
      </c>
      <c r="H1128" s="59">
        <v>107.244206028937</v>
      </c>
      <c r="I1128" s="59">
        <v>126.130476308391</v>
      </c>
      <c r="J1128" s="59">
        <v>118.88739872092501</v>
      </c>
      <c r="K1128" s="59">
        <v>74.744687137087297</v>
      </c>
      <c r="L1128" s="59">
        <v>100.706758563433</v>
      </c>
      <c r="M1128" s="60">
        <v>0.80832618281713997</v>
      </c>
      <c r="N1128" s="60">
        <v>0.83098785463256197</v>
      </c>
      <c r="O1128" s="60">
        <v>0.80350642755606805</v>
      </c>
      <c r="P1128" s="60">
        <v>0.78817773577401495</v>
      </c>
      <c r="Q1128" s="60">
        <v>0.76114559150401695</v>
      </c>
      <c r="R1128" s="60">
        <v>0.76458217274950602</v>
      </c>
      <c r="S1128" s="60">
        <v>0.69661215737804705</v>
      </c>
    </row>
    <row r="1129" spans="1:19" x14ac:dyDescent="0.3">
      <c r="A1129" s="61" t="s">
        <v>2003</v>
      </c>
      <c r="B1129" s="61" t="s">
        <v>2004</v>
      </c>
      <c r="C1129" s="53" t="s">
        <v>50</v>
      </c>
      <c r="D1129" s="53" t="s">
        <v>74</v>
      </c>
      <c r="E1129" s="53" t="s">
        <v>18193</v>
      </c>
      <c r="F1129" s="59">
        <v>116.953967212189</v>
      </c>
      <c r="G1129" s="59">
        <v>104.507705008234</v>
      </c>
      <c r="H1129" s="59">
        <v>98.185973236817901</v>
      </c>
      <c r="I1129" s="59">
        <v>121.68483513968199</v>
      </c>
      <c r="J1129" s="59">
        <v>107.47680165431601</v>
      </c>
      <c r="K1129" s="59">
        <v>80.523431064102894</v>
      </c>
      <c r="L1129" s="59">
        <v>104.33720377572401</v>
      </c>
      <c r="M1129" s="60">
        <v>0.67590559398704197</v>
      </c>
      <c r="N1129" s="60">
        <v>0.70566030520240797</v>
      </c>
      <c r="O1129" s="60">
        <v>0.67674765377761803</v>
      </c>
      <c r="P1129" s="60">
        <v>0.65398952483335304</v>
      </c>
      <c r="Q1129" s="60">
        <v>0.62631187348473405</v>
      </c>
      <c r="R1129" s="60">
        <v>0.63343284080719497</v>
      </c>
      <c r="S1129" s="60">
        <v>0.57449920801823695</v>
      </c>
    </row>
    <row r="1130" spans="1:19" x14ac:dyDescent="0.3">
      <c r="A1130" s="61" t="s">
        <v>1997</v>
      </c>
      <c r="B1130" s="61" t="s">
        <v>1998</v>
      </c>
      <c r="C1130" s="53" t="s">
        <v>40</v>
      </c>
      <c r="D1130" s="53" t="s">
        <v>74</v>
      </c>
      <c r="E1130" s="53" t="s">
        <v>18193</v>
      </c>
      <c r="F1130" s="59">
        <v>113.183458970727</v>
      </c>
      <c r="G1130" s="59">
        <v>107.111278330074</v>
      </c>
      <c r="H1130" s="59">
        <v>98.135918076574299</v>
      </c>
      <c r="I1130" s="59">
        <v>112.726738852015</v>
      </c>
      <c r="J1130" s="59">
        <v>106.079939259445</v>
      </c>
      <c r="K1130" s="59">
        <v>83.187288971983705</v>
      </c>
      <c r="L1130" s="59">
        <v>98.858577114428897</v>
      </c>
      <c r="M1130" s="60">
        <v>0.67593338442622397</v>
      </c>
      <c r="N1130" s="60">
        <v>0.67242845353335601</v>
      </c>
      <c r="O1130" s="60">
        <v>0.617385114049668</v>
      </c>
      <c r="P1130" s="60">
        <v>0.65400915280416005</v>
      </c>
      <c r="Q1130" s="60">
        <v>0.62633189575481596</v>
      </c>
      <c r="R1130" s="60">
        <v>0.61234818190694595</v>
      </c>
      <c r="S1130" s="60">
        <v>0.51583942810021399</v>
      </c>
    </row>
    <row r="1131" spans="1:19" x14ac:dyDescent="0.3">
      <c r="A1131" s="61" t="s">
        <v>1829</v>
      </c>
      <c r="B1131" s="61" t="s">
        <v>1830</v>
      </c>
      <c r="C1131" s="53" t="s">
        <v>40</v>
      </c>
      <c r="D1131" s="53" t="s">
        <v>74</v>
      </c>
      <c r="E1131" s="53" t="s">
        <v>18193</v>
      </c>
      <c r="F1131" s="59">
        <v>120.581432633567</v>
      </c>
      <c r="G1131" s="59">
        <v>127.504189417505</v>
      </c>
      <c r="H1131" s="59">
        <v>121.258100147881</v>
      </c>
      <c r="I1131" s="59">
        <v>137.15210554140199</v>
      </c>
      <c r="J1131" s="59">
        <v>137.26102545696301</v>
      </c>
      <c r="K1131" s="59">
        <v>111.401341865112</v>
      </c>
      <c r="L1131" s="59">
        <v>87.205827051611394</v>
      </c>
      <c r="M1131" s="60">
        <v>0.66469562068135002</v>
      </c>
      <c r="N1131" s="60">
        <v>0.69961450288292104</v>
      </c>
      <c r="O1131" s="60">
        <v>0.66752870704955003</v>
      </c>
      <c r="P1131" s="60">
        <v>0.64587179229367597</v>
      </c>
      <c r="Q1131" s="60">
        <v>0.61870793688859804</v>
      </c>
      <c r="R1131" s="60">
        <v>0.62290430224768101</v>
      </c>
      <c r="S1131" s="60">
        <v>0.571570024757174</v>
      </c>
    </row>
    <row r="1132" spans="1:19" x14ac:dyDescent="0.3">
      <c r="A1132" s="61" t="s">
        <v>1833</v>
      </c>
      <c r="B1132" s="61" t="s">
        <v>1834</v>
      </c>
      <c r="C1132" s="53" t="s">
        <v>50</v>
      </c>
      <c r="D1132" s="53" t="s">
        <v>74</v>
      </c>
      <c r="E1132" s="53" t="s">
        <v>18193</v>
      </c>
      <c r="F1132" s="59">
        <v>118.950831872376</v>
      </c>
      <c r="G1132" s="59">
        <v>125.193979246132</v>
      </c>
      <c r="H1132" s="59">
        <v>121.928061651126</v>
      </c>
      <c r="I1132" s="59">
        <v>138.20203904530899</v>
      </c>
      <c r="J1132" s="59">
        <v>130.200367436357</v>
      </c>
      <c r="K1132" s="59">
        <v>113.75107964822401</v>
      </c>
      <c r="L1132" s="59">
        <v>86.9040170830542</v>
      </c>
      <c r="M1132" s="60">
        <v>0.66472017570738196</v>
      </c>
      <c r="N1132" s="60">
        <v>0.69963239648776099</v>
      </c>
      <c r="O1132" s="60">
        <v>0.66755401971691497</v>
      </c>
      <c r="P1132" s="60">
        <v>0.64589435639458403</v>
      </c>
      <c r="Q1132" s="60">
        <v>0.61873244746749601</v>
      </c>
      <c r="R1132" s="60">
        <v>0.62293310201381302</v>
      </c>
      <c r="S1132" s="60">
        <v>0.57159405963606902</v>
      </c>
    </row>
    <row r="1133" spans="1:19" x14ac:dyDescent="0.3">
      <c r="A1133" s="61" t="s">
        <v>1831</v>
      </c>
      <c r="B1133" s="61" t="s">
        <v>1832</v>
      </c>
      <c r="C1133" s="53" t="s">
        <v>40</v>
      </c>
      <c r="D1133" s="53" t="s">
        <v>74</v>
      </c>
      <c r="E1133" s="53" t="s">
        <v>18193</v>
      </c>
      <c r="F1133" s="59">
        <v>123.243536525753</v>
      </c>
      <c r="G1133" s="59">
        <v>126.84177345266301</v>
      </c>
      <c r="H1133" s="59">
        <v>125.567329754735</v>
      </c>
      <c r="I1133" s="59">
        <v>142.467632526182</v>
      </c>
      <c r="J1133" s="59">
        <v>144.140856274475</v>
      </c>
      <c r="K1133" s="59">
        <v>115.377291975123</v>
      </c>
      <c r="L1133" s="59">
        <v>87.427691979495805</v>
      </c>
      <c r="M1133" s="60">
        <v>0.78286639967749205</v>
      </c>
      <c r="N1133" s="60">
        <v>0.81193663239674096</v>
      </c>
      <c r="O1133" s="60">
        <v>0.78489684697332995</v>
      </c>
      <c r="P1133" s="60">
        <v>0.76497589838215496</v>
      </c>
      <c r="Q1133" s="60">
        <v>0.73845459088702503</v>
      </c>
      <c r="R1133" s="60">
        <v>0.74145898124514198</v>
      </c>
      <c r="S1133" s="60">
        <v>0.684864005572696</v>
      </c>
    </row>
    <row r="1134" spans="1:19" x14ac:dyDescent="0.3">
      <c r="A1134" s="61" t="s">
        <v>1835</v>
      </c>
      <c r="B1134" s="61" t="s">
        <v>1836</v>
      </c>
      <c r="C1134" s="53" t="s">
        <v>40</v>
      </c>
      <c r="D1134" s="53" t="s">
        <v>74</v>
      </c>
      <c r="E1134" s="53" t="s">
        <v>18193</v>
      </c>
      <c r="F1134" s="59">
        <v>117.88087813224099</v>
      </c>
      <c r="G1134" s="59">
        <v>128.74295063562801</v>
      </c>
      <c r="H1134" s="59">
        <v>123.74327039406801</v>
      </c>
      <c r="I1134" s="59">
        <v>133.19799233335601</v>
      </c>
      <c r="J1134" s="59">
        <v>136.05280825475199</v>
      </c>
      <c r="K1134" s="59">
        <v>119.72285924965099</v>
      </c>
      <c r="L1134" s="59">
        <v>83.168700161737107</v>
      </c>
      <c r="M1134" s="60">
        <v>0.66469562068135002</v>
      </c>
      <c r="N1134" s="60">
        <v>0.69961450288292104</v>
      </c>
      <c r="O1134" s="60">
        <v>0.66752870704955003</v>
      </c>
      <c r="P1134" s="60">
        <v>0.64587179229367597</v>
      </c>
      <c r="Q1134" s="60">
        <v>0.61870793688859804</v>
      </c>
      <c r="R1134" s="60">
        <v>0.62290430224768101</v>
      </c>
      <c r="S1134" s="60">
        <v>0.571570024757174</v>
      </c>
    </row>
    <row r="1135" spans="1:19" x14ac:dyDescent="0.3">
      <c r="A1135" s="61" t="s">
        <v>1827</v>
      </c>
      <c r="B1135" s="61" t="s">
        <v>1828</v>
      </c>
      <c r="C1135" s="53" t="s">
        <v>50</v>
      </c>
      <c r="D1135" s="53" t="s">
        <v>74</v>
      </c>
      <c r="E1135" s="53" t="s">
        <v>18193</v>
      </c>
      <c r="F1135" s="59">
        <v>121.295554387129</v>
      </c>
      <c r="G1135" s="59">
        <v>137.16460839613799</v>
      </c>
      <c r="H1135" s="59">
        <v>126.288125575169</v>
      </c>
      <c r="I1135" s="59">
        <v>146.59387119653499</v>
      </c>
      <c r="J1135" s="59">
        <v>126.965553605704</v>
      </c>
      <c r="K1135" s="59">
        <v>123.07767823504901</v>
      </c>
      <c r="L1135" s="59">
        <v>78.125828384963299</v>
      </c>
      <c r="M1135" s="60">
        <v>0.77325398542318002</v>
      </c>
      <c r="N1135" s="60">
        <v>0.80340576366684702</v>
      </c>
      <c r="O1135" s="60">
        <v>0.77617134421521405</v>
      </c>
      <c r="P1135" s="60">
        <v>0.75428440925769202</v>
      </c>
      <c r="Q1135" s="60">
        <v>0.72726957903327105</v>
      </c>
      <c r="R1135" s="60">
        <v>0.73344312071634898</v>
      </c>
      <c r="S1135" s="60">
        <v>0.67956679087288197</v>
      </c>
    </row>
    <row r="1136" spans="1:19" x14ac:dyDescent="0.3">
      <c r="A1136" s="61" t="s">
        <v>1825</v>
      </c>
      <c r="B1136" s="61" t="s">
        <v>1826</v>
      </c>
      <c r="C1136" s="53" t="s">
        <v>40</v>
      </c>
      <c r="D1136" s="53" t="s">
        <v>74</v>
      </c>
      <c r="E1136" s="53" t="s">
        <v>18193</v>
      </c>
      <c r="F1136" s="59">
        <v>120.581432633567</v>
      </c>
      <c r="G1136" s="59">
        <v>129.98171185375199</v>
      </c>
      <c r="H1136" s="59">
        <v>127.894890923747</v>
      </c>
      <c r="I1136" s="59">
        <v>141.106218749449</v>
      </c>
      <c r="J1136" s="59">
        <v>143.30215972721399</v>
      </c>
      <c r="K1136" s="59">
        <v>115.56522513245</v>
      </c>
      <c r="L1136" s="59">
        <v>91.242953941485595</v>
      </c>
      <c r="M1136" s="60">
        <v>0.66469562068135002</v>
      </c>
      <c r="N1136" s="60">
        <v>0.69961450288292104</v>
      </c>
      <c r="O1136" s="60">
        <v>0.66752870704955003</v>
      </c>
      <c r="P1136" s="60">
        <v>0.64587179229367597</v>
      </c>
      <c r="Q1136" s="60">
        <v>0.61870793688859804</v>
      </c>
      <c r="R1136" s="60">
        <v>0.62290430224768101</v>
      </c>
      <c r="S1136" s="60">
        <v>0.571570024757174</v>
      </c>
    </row>
    <row r="1137" spans="1:19" x14ac:dyDescent="0.3">
      <c r="A1137" s="61" t="s">
        <v>10877</v>
      </c>
      <c r="B1137" s="61" t="s">
        <v>10878</v>
      </c>
      <c r="C1137" s="53" t="s">
        <v>50</v>
      </c>
      <c r="D1137" s="53" t="s">
        <v>74</v>
      </c>
      <c r="E1137" s="53" t="s">
        <v>18194</v>
      </c>
      <c r="F1137" s="59">
        <v>94.064838455824898</v>
      </c>
      <c r="G1137" s="59">
        <v>97.265403249164095</v>
      </c>
      <c r="H1137" s="59">
        <v>93.867510998396398</v>
      </c>
      <c r="I1137" s="59">
        <v>84.439366757423997</v>
      </c>
      <c r="J1137" s="59">
        <v>88.973888535281006</v>
      </c>
      <c r="K1137" s="59">
        <v>98.953745704982097</v>
      </c>
      <c r="L1137" s="59">
        <v>102.675242649035</v>
      </c>
      <c r="M1137" s="60">
        <v>0.49834096666334499</v>
      </c>
      <c r="N1137" s="60">
        <v>0.51778987092313999</v>
      </c>
      <c r="O1137" s="60">
        <v>0.49758362501450099</v>
      </c>
      <c r="P1137" s="60">
        <v>0.48492758415570703</v>
      </c>
      <c r="Q1137" s="60">
        <v>0.46457513729558497</v>
      </c>
      <c r="R1137" s="60">
        <v>0.46629132597271999</v>
      </c>
      <c r="S1137" s="60">
        <v>0.41921428103585001</v>
      </c>
    </row>
    <row r="1138" spans="1:19" x14ac:dyDescent="0.3">
      <c r="A1138" s="61" t="s">
        <v>2019</v>
      </c>
      <c r="B1138" s="61" t="s">
        <v>2020</v>
      </c>
      <c r="C1138" s="53" t="s">
        <v>40</v>
      </c>
      <c r="D1138" s="53" t="s">
        <v>74</v>
      </c>
      <c r="E1138" s="53" t="s">
        <v>18193</v>
      </c>
      <c r="F1138" s="59">
        <v>97.299699126252307</v>
      </c>
      <c r="G1138" s="59">
        <v>105.00737505511201</v>
      </c>
      <c r="H1138" s="59">
        <v>86.705250727115697</v>
      </c>
      <c r="I1138" s="59">
        <v>95.872060865298593</v>
      </c>
      <c r="J1138" s="59">
        <v>83.567410936474701</v>
      </c>
      <c r="K1138" s="59">
        <v>109.89065281826601</v>
      </c>
      <c r="L1138" s="59">
        <v>106.120098170047</v>
      </c>
      <c r="M1138" s="60">
        <v>0.69378660226106004</v>
      </c>
      <c r="N1138" s="60">
        <v>0.72962018121739602</v>
      </c>
      <c r="O1138" s="60">
        <v>0.69649079885860798</v>
      </c>
      <c r="P1138" s="60">
        <v>0.67244636887961395</v>
      </c>
      <c r="Q1138" s="60">
        <v>0.64197064209186205</v>
      </c>
      <c r="R1138" s="60">
        <v>0.64803238119630702</v>
      </c>
      <c r="S1138" s="60">
        <v>0.58915924776251405</v>
      </c>
    </row>
    <row r="1139" spans="1:19" x14ac:dyDescent="0.3">
      <c r="A1139" s="61" t="s">
        <v>2015</v>
      </c>
      <c r="B1139" s="61" t="s">
        <v>2016</v>
      </c>
      <c r="C1139" s="53" t="s">
        <v>50</v>
      </c>
      <c r="D1139" s="53" t="s">
        <v>74</v>
      </c>
      <c r="E1139" s="53" t="s">
        <v>18193</v>
      </c>
      <c r="F1139" s="59">
        <v>97.555499449984893</v>
      </c>
      <c r="G1139" s="59">
        <v>104.11411218564101</v>
      </c>
      <c r="H1139" s="59">
        <v>85.778659133004098</v>
      </c>
      <c r="I1139" s="59">
        <v>90.503973572990503</v>
      </c>
      <c r="J1139" s="59">
        <v>82.651789232626101</v>
      </c>
      <c r="K1139" s="59">
        <v>106.520354286657</v>
      </c>
      <c r="L1139" s="59">
        <v>108.235335120537</v>
      </c>
      <c r="M1139" s="60">
        <v>0.64917256446635496</v>
      </c>
      <c r="N1139" s="60">
        <v>0.686950726488185</v>
      </c>
      <c r="O1139" s="60">
        <v>0.65190722142509805</v>
      </c>
      <c r="P1139" s="60">
        <v>0.62734558427495102</v>
      </c>
      <c r="Q1139" s="60">
        <v>0.59672710810239105</v>
      </c>
      <c r="R1139" s="60">
        <v>0.60262298249389801</v>
      </c>
      <c r="S1139" s="60">
        <v>0.54470796233602004</v>
      </c>
    </row>
    <row r="1140" spans="1:19" x14ac:dyDescent="0.3">
      <c r="A1140" s="61" t="s">
        <v>10933</v>
      </c>
      <c r="B1140" s="61" t="s">
        <v>10934</v>
      </c>
      <c r="C1140" s="53" t="s">
        <v>40</v>
      </c>
      <c r="D1140" s="53" t="s">
        <v>74</v>
      </c>
      <c r="E1140" s="53" t="s">
        <v>18194</v>
      </c>
      <c r="F1140" s="59">
        <v>97.828459450393197</v>
      </c>
      <c r="G1140" s="59">
        <v>99.824528604309606</v>
      </c>
      <c r="H1140" s="59">
        <v>87.982879001158196</v>
      </c>
      <c r="I1140" s="59">
        <v>91.885017924629395</v>
      </c>
      <c r="J1140" s="59">
        <v>82.874601935238701</v>
      </c>
      <c r="K1140" s="59">
        <v>108.07627800743001</v>
      </c>
      <c r="L1140" s="59">
        <v>109.60592517560301</v>
      </c>
      <c r="M1140" s="60">
        <v>0.55282587811314399</v>
      </c>
      <c r="N1140" s="60">
        <v>0.57388564893768901</v>
      </c>
      <c r="O1140" s="60">
        <v>0.55316748256680304</v>
      </c>
      <c r="P1140" s="60">
        <v>0.53970256368056801</v>
      </c>
      <c r="Q1140" s="60">
        <v>0.51914459569446703</v>
      </c>
      <c r="R1140" s="60">
        <v>0.52206796668700495</v>
      </c>
      <c r="S1140" s="60">
        <v>0.47963139722804499</v>
      </c>
    </row>
    <row r="1141" spans="1:19" x14ac:dyDescent="0.3">
      <c r="A1141" s="61" t="s">
        <v>2021</v>
      </c>
      <c r="B1141" s="61" t="s">
        <v>2022</v>
      </c>
      <c r="C1141" s="53" t="s">
        <v>40</v>
      </c>
      <c r="D1141" s="53" t="s">
        <v>74</v>
      </c>
      <c r="E1141" s="53" t="s">
        <v>18193</v>
      </c>
      <c r="F1141" s="59">
        <v>101.894824374598</v>
      </c>
      <c r="G1141" s="59">
        <v>102.70803870264299</v>
      </c>
      <c r="H1141" s="59">
        <v>83.448034288626602</v>
      </c>
      <c r="I1141" s="59">
        <v>89.454008252916907</v>
      </c>
      <c r="J1141" s="59">
        <v>82.463095780770999</v>
      </c>
      <c r="K1141" s="59">
        <v>108.334499770883</v>
      </c>
      <c r="L1141" s="59">
        <v>108.53717299312299</v>
      </c>
      <c r="M1141" s="60">
        <v>0.64918109711841498</v>
      </c>
      <c r="N1141" s="60">
        <v>0.68696462722223794</v>
      </c>
      <c r="O1141" s="60">
        <v>0.651918953483132</v>
      </c>
      <c r="P1141" s="60">
        <v>0.62735085014055703</v>
      </c>
      <c r="Q1141" s="60">
        <v>0.59672710810239105</v>
      </c>
      <c r="R1141" s="60">
        <v>0.60262298249389801</v>
      </c>
      <c r="S1141" s="60">
        <v>0.54471082637230295</v>
      </c>
    </row>
    <row r="1142" spans="1:19" x14ac:dyDescent="0.3">
      <c r="A1142" s="61" t="s">
        <v>10931</v>
      </c>
      <c r="B1142" s="61" t="s">
        <v>10932</v>
      </c>
      <c r="C1142" s="53" t="s">
        <v>50</v>
      </c>
      <c r="D1142" s="53" t="s">
        <v>74</v>
      </c>
      <c r="E1142" s="53" t="s">
        <v>18194</v>
      </c>
      <c r="F1142" s="59">
        <v>97.828459450393197</v>
      </c>
      <c r="G1142" s="59">
        <v>99.824528604309606</v>
      </c>
      <c r="H1142" s="59">
        <v>87.982879001158196</v>
      </c>
      <c r="I1142" s="59">
        <v>91.885017924629395</v>
      </c>
      <c r="J1142" s="59">
        <v>82.874601935238701</v>
      </c>
      <c r="K1142" s="59">
        <v>108.07627800743001</v>
      </c>
      <c r="L1142" s="59">
        <v>109.60592517560301</v>
      </c>
      <c r="M1142" s="60">
        <v>0.55282587811314399</v>
      </c>
      <c r="N1142" s="60">
        <v>0.57388564893768901</v>
      </c>
      <c r="O1142" s="60">
        <v>0.55316748256680304</v>
      </c>
      <c r="P1142" s="60">
        <v>0.53970256368056801</v>
      </c>
      <c r="Q1142" s="60">
        <v>0.51914459569446703</v>
      </c>
      <c r="R1142" s="60">
        <v>0.52206796668700495</v>
      </c>
      <c r="S1142" s="60">
        <v>0.47963139722804499</v>
      </c>
    </row>
    <row r="1143" spans="1:19" x14ac:dyDescent="0.3">
      <c r="A1143" s="61" t="s">
        <v>1955</v>
      </c>
      <c r="B1143" s="61" t="s">
        <v>1956</v>
      </c>
      <c r="C1143" s="53" t="s">
        <v>40</v>
      </c>
      <c r="D1143" s="53" t="s">
        <v>74</v>
      </c>
      <c r="E1143" s="53" t="s">
        <v>18193</v>
      </c>
      <c r="F1143" s="59">
        <v>93.280768271687194</v>
      </c>
      <c r="G1143" s="59">
        <v>101.87019617302001</v>
      </c>
      <c r="H1143" s="59">
        <v>93.405433106856606</v>
      </c>
      <c r="I1143" s="59">
        <v>82.933666664321294</v>
      </c>
      <c r="J1143" s="59">
        <v>92.784511775180206</v>
      </c>
      <c r="K1143" s="59">
        <v>96.041418147760496</v>
      </c>
      <c r="L1143" s="59">
        <v>102.107837675825</v>
      </c>
      <c r="M1143" s="60">
        <v>0.61758016739539801</v>
      </c>
      <c r="N1143" s="60">
        <v>0.657533465307792</v>
      </c>
      <c r="O1143" s="60">
        <v>0.62029453517243205</v>
      </c>
      <c r="P1143" s="60">
        <v>0.59280262277393803</v>
      </c>
      <c r="Q1143" s="60">
        <v>0.55981144167482499</v>
      </c>
      <c r="R1143" s="60">
        <v>0.56649926819818897</v>
      </c>
      <c r="S1143" s="60">
        <v>0.50085880279469297</v>
      </c>
    </row>
    <row r="1144" spans="1:19" x14ac:dyDescent="0.3">
      <c r="A1144" s="61" t="s">
        <v>2017</v>
      </c>
      <c r="B1144" s="61" t="s">
        <v>2018</v>
      </c>
      <c r="C1144" s="53" t="s">
        <v>50</v>
      </c>
      <c r="D1144" s="53" t="s">
        <v>74</v>
      </c>
      <c r="E1144" s="53" t="s">
        <v>18193</v>
      </c>
      <c r="F1144" s="59">
        <v>83.339396048912903</v>
      </c>
      <c r="G1144" s="59">
        <v>91.801959708394804</v>
      </c>
      <c r="H1144" s="59">
        <v>89.699785370311105</v>
      </c>
      <c r="I1144" s="59">
        <v>90.632860864636797</v>
      </c>
      <c r="J1144" s="59">
        <v>82.025288365111095</v>
      </c>
      <c r="K1144" s="59">
        <v>112.641368179884</v>
      </c>
      <c r="L1144" s="59">
        <v>110.006766540093</v>
      </c>
      <c r="M1144" s="60">
        <v>0.65180844005535099</v>
      </c>
      <c r="N1144" s="60">
        <v>0.688935443221938</v>
      </c>
      <c r="O1144" s="60">
        <v>0.65467458249601596</v>
      </c>
      <c r="P1144" s="60">
        <v>0.62949326270037498</v>
      </c>
      <c r="Q1144" s="60">
        <v>0.59873794481716602</v>
      </c>
      <c r="R1144" s="60">
        <v>0.605457022584722</v>
      </c>
      <c r="S1144" s="60">
        <v>0.54704077306218801</v>
      </c>
    </row>
    <row r="1145" spans="1:19" x14ac:dyDescent="0.3">
      <c r="A1145" s="61" t="s">
        <v>10875</v>
      </c>
      <c r="B1145" s="61" t="s">
        <v>10876</v>
      </c>
      <c r="C1145" s="53" t="s">
        <v>50</v>
      </c>
      <c r="D1145" s="53" t="s">
        <v>74</v>
      </c>
      <c r="E1145" s="53" t="s">
        <v>18194</v>
      </c>
      <c r="F1145" s="59">
        <v>94.064838455824898</v>
      </c>
      <c r="G1145" s="59">
        <v>97.265403249164095</v>
      </c>
      <c r="H1145" s="59">
        <v>93.867510998396398</v>
      </c>
      <c r="I1145" s="59">
        <v>84.439366757423997</v>
      </c>
      <c r="J1145" s="59">
        <v>88.973888535281006</v>
      </c>
      <c r="K1145" s="59">
        <v>98.953745704982097</v>
      </c>
      <c r="L1145" s="59">
        <v>102.675242649035</v>
      </c>
      <c r="M1145" s="60">
        <v>0.49834096666334499</v>
      </c>
      <c r="N1145" s="60">
        <v>0.51778987092313999</v>
      </c>
      <c r="O1145" s="60">
        <v>0.49758362501450099</v>
      </c>
      <c r="P1145" s="60">
        <v>0.48492758415570703</v>
      </c>
      <c r="Q1145" s="60">
        <v>0.46457513729558497</v>
      </c>
      <c r="R1145" s="60">
        <v>0.46629132597271999</v>
      </c>
      <c r="S1145" s="60">
        <v>0.41921428103585001</v>
      </c>
    </row>
    <row r="1146" spans="1:19" x14ac:dyDescent="0.3">
      <c r="A1146" s="61" t="s">
        <v>8380</v>
      </c>
      <c r="B1146" s="61" t="s">
        <v>8381</v>
      </c>
      <c r="C1146" s="53" t="s">
        <v>40</v>
      </c>
      <c r="D1146" s="53" t="s">
        <v>74</v>
      </c>
      <c r="E1146" s="53" t="s">
        <v>18193</v>
      </c>
      <c r="F1146" s="59">
        <v>107.601730416333</v>
      </c>
      <c r="G1146" s="59">
        <v>106.106813415326</v>
      </c>
      <c r="H1146" s="59">
        <v>101.441718354668</v>
      </c>
      <c r="I1146" s="59">
        <v>106.389022060766</v>
      </c>
      <c r="J1146" s="59">
        <v>113.984602338746</v>
      </c>
      <c r="K1146" s="59">
        <v>102.09819192421401</v>
      </c>
      <c r="L1146" s="59">
        <v>103.239135621261</v>
      </c>
      <c r="M1146" s="60">
        <v>0.57648431511959897</v>
      </c>
      <c r="N1146" s="60">
        <v>0.62551469614895205</v>
      </c>
      <c r="O1146" s="60">
        <v>0.58263165184725896</v>
      </c>
      <c r="P1146" s="60">
        <v>0.54252098160664097</v>
      </c>
      <c r="Q1146" s="60">
        <v>0.50042549035151596</v>
      </c>
      <c r="R1146" s="60">
        <v>0.51476101968953003</v>
      </c>
      <c r="S1146" s="60">
        <v>0.44025734272212003</v>
      </c>
    </row>
    <row r="1147" spans="1:19" x14ac:dyDescent="0.3">
      <c r="A1147" s="61" t="s">
        <v>8956</v>
      </c>
      <c r="B1147" s="61" t="s">
        <v>8957</v>
      </c>
      <c r="C1147" s="53" t="s">
        <v>40</v>
      </c>
      <c r="D1147" s="53" t="s">
        <v>74</v>
      </c>
      <c r="E1147" s="53" t="s">
        <v>18194</v>
      </c>
      <c r="F1147" s="59">
        <v>80.502953599375601</v>
      </c>
      <c r="G1147" s="59">
        <v>81.2045526247624</v>
      </c>
      <c r="H1147" s="59">
        <v>94.073197084931607</v>
      </c>
      <c r="I1147" s="59">
        <v>90.306299728754993</v>
      </c>
      <c r="J1147" s="59"/>
      <c r="K1147" s="59"/>
      <c r="L1147" s="59"/>
      <c r="M1147" s="60">
        <v>0.33086401124227999</v>
      </c>
      <c r="N1147" s="60">
        <v>0.34587592044406601</v>
      </c>
      <c r="O1147" s="60">
        <v>0.317572475695658</v>
      </c>
      <c r="P1147" s="60">
        <v>0.30658855053563899</v>
      </c>
      <c r="Q1147" s="60">
        <v>0.28480573422508698</v>
      </c>
      <c r="R1147" s="60">
        <v>0.28672839030254998</v>
      </c>
      <c r="S1147" s="60">
        <v>0.235051684542669</v>
      </c>
    </row>
    <row r="1148" spans="1:19" x14ac:dyDescent="0.3">
      <c r="A1148" s="61" t="s">
        <v>115</v>
      </c>
      <c r="B1148" s="61" t="s">
        <v>116</v>
      </c>
      <c r="C1148" s="53" t="s">
        <v>40</v>
      </c>
      <c r="D1148" s="53" t="s">
        <v>74</v>
      </c>
      <c r="E1148" s="53" t="s">
        <v>18193</v>
      </c>
      <c r="F1148" s="59">
        <v>109.412786877239</v>
      </c>
      <c r="G1148" s="59">
        <v>122.56727852698801</v>
      </c>
      <c r="H1148" s="59">
        <v>118.846760695705</v>
      </c>
      <c r="I1148" s="59">
        <v>117.650290662003</v>
      </c>
      <c r="J1148" s="59">
        <v>102.783257140998</v>
      </c>
      <c r="K1148" s="59">
        <v>101.69154424526199</v>
      </c>
      <c r="L1148" s="59">
        <v>102.990332144593</v>
      </c>
      <c r="M1148" s="60">
        <v>0.634282691498256</v>
      </c>
      <c r="N1148" s="60">
        <v>0.67942716146882498</v>
      </c>
      <c r="O1148" s="60">
        <v>0.63660947196714301</v>
      </c>
      <c r="P1148" s="60">
        <v>0.61416623113089397</v>
      </c>
      <c r="Q1148" s="60">
        <v>0.58122439641815404</v>
      </c>
      <c r="R1148" s="60">
        <v>0.58367917231661604</v>
      </c>
      <c r="S1148" s="60">
        <v>0.525764593344482</v>
      </c>
    </row>
    <row r="1149" spans="1:19" x14ac:dyDescent="0.3">
      <c r="A1149" s="61" t="s">
        <v>119</v>
      </c>
      <c r="B1149" s="61" t="s">
        <v>120</v>
      </c>
      <c r="C1149" s="53" t="s">
        <v>50</v>
      </c>
      <c r="D1149" s="53" t="s">
        <v>74</v>
      </c>
      <c r="E1149" s="53" t="s">
        <v>18193</v>
      </c>
      <c r="F1149" s="59">
        <v>113.183349736042</v>
      </c>
      <c r="G1149" s="59">
        <v>122.734590791863</v>
      </c>
      <c r="H1149" s="59">
        <v>119.51672219895001</v>
      </c>
      <c r="I1149" s="59">
        <v>108.15478750117001</v>
      </c>
      <c r="J1149" s="59">
        <v>107.804819401697</v>
      </c>
      <c r="K1149" s="59">
        <v>108.205159562546</v>
      </c>
      <c r="L1149" s="59">
        <v>94.614262815481297</v>
      </c>
      <c r="M1149" s="60">
        <v>0.634260500567981</v>
      </c>
      <c r="N1149" s="60">
        <v>0.679417700633272</v>
      </c>
      <c r="O1149" s="60">
        <v>0.63659419871694001</v>
      </c>
      <c r="P1149" s="60">
        <v>0.614158054567568</v>
      </c>
      <c r="Q1149" s="60">
        <v>0.58121989203880298</v>
      </c>
      <c r="R1149" s="60">
        <v>0.58366853792441298</v>
      </c>
      <c r="S1149" s="60">
        <v>0.52575556409882296</v>
      </c>
    </row>
    <row r="1150" spans="1:19" x14ac:dyDescent="0.3">
      <c r="A1150" s="61" t="s">
        <v>9678</v>
      </c>
      <c r="B1150" s="61" t="s">
        <v>120</v>
      </c>
      <c r="C1150" s="53" t="s">
        <v>50</v>
      </c>
      <c r="D1150" s="53" t="s">
        <v>74</v>
      </c>
      <c r="E1150" s="53" t="s">
        <v>18194</v>
      </c>
      <c r="F1150" s="59">
        <v>114.009873980527</v>
      </c>
      <c r="G1150" s="59">
        <v>123.09979999049099</v>
      </c>
      <c r="H1150" s="59">
        <v>120.553795222011</v>
      </c>
      <c r="I1150" s="59">
        <v>111.325777579969</v>
      </c>
      <c r="J1150" s="59">
        <v>107.35668451834</v>
      </c>
      <c r="K1150" s="59">
        <v>100.41050630609701</v>
      </c>
      <c r="L1150" s="59">
        <v>102.770677215738</v>
      </c>
      <c r="M1150" s="60">
        <v>0.62961185197395197</v>
      </c>
      <c r="N1150" s="60">
        <v>0.66386106163698999</v>
      </c>
      <c r="O1150" s="60">
        <v>0.63184194037548402</v>
      </c>
      <c r="P1150" s="60">
        <v>0.61065610004808102</v>
      </c>
      <c r="Q1150" s="60">
        <v>0.58156657509006504</v>
      </c>
      <c r="R1150" s="60">
        <v>0.58612787538933397</v>
      </c>
      <c r="S1150" s="60">
        <v>0.531072667963291</v>
      </c>
    </row>
    <row r="1151" spans="1:19" x14ac:dyDescent="0.3">
      <c r="A1151" s="61" t="s">
        <v>113</v>
      </c>
      <c r="B1151" s="61" t="s">
        <v>114</v>
      </c>
      <c r="C1151" s="53" t="s">
        <v>40</v>
      </c>
      <c r="D1151" s="53" t="s">
        <v>74</v>
      </c>
      <c r="E1151" s="53" t="s">
        <v>18193</v>
      </c>
      <c r="F1151" s="59">
        <v>107.813918792057</v>
      </c>
      <c r="G1151" s="59">
        <v>124.22519096983901</v>
      </c>
      <c r="H1151" s="59">
        <v>126.642112461008</v>
      </c>
      <c r="I1151" s="59">
        <v>115.207063582245</v>
      </c>
      <c r="J1151" s="59">
        <v>103.127296941068</v>
      </c>
      <c r="K1151" s="59">
        <v>106.170917863867</v>
      </c>
      <c r="L1151" s="59">
        <v>94.127672372461802</v>
      </c>
      <c r="M1151" s="60">
        <v>0.687883844283801</v>
      </c>
      <c r="N1151" s="60">
        <v>0.72850579342044597</v>
      </c>
      <c r="O1151" s="60">
        <v>0.69030966069175703</v>
      </c>
      <c r="P1151" s="60">
        <v>0.66754155821500105</v>
      </c>
      <c r="Q1151" s="60">
        <v>0.63514266006111697</v>
      </c>
      <c r="R1151" s="60">
        <v>0.63916949478811003</v>
      </c>
      <c r="S1151" s="60">
        <v>0.57927721185867798</v>
      </c>
    </row>
    <row r="1152" spans="1:19" x14ac:dyDescent="0.3">
      <c r="A1152" s="61" t="s">
        <v>3045</v>
      </c>
      <c r="B1152" s="61" t="s">
        <v>3046</v>
      </c>
      <c r="C1152" s="53" t="s">
        <v>50</v>
      </c>
      <c r="D1152" s="53" t="s">
        <v>74</v>
      </c>
      <c r="E1152" s="53" t="s">
        <v>18193</v>
      </c>
      <c r="F1152" s="59">
        <v>112.152065074418</v>
      </c>
      <c r="G1152" s="59">
        <v>123.425456083502</v>
      </c>
      <c r="H1152" s="59">
        <v>114.87706953036999</v>
      </c>
      <c r="I1152" s="59">
        <v>110.83886296349</v>
      </c>
      <c r="J1152" s="59">
        <v>104.503842214909</v>
      </c>
      <c r="K1152" s="59">
        <v>103.192922631721</v>
      </c>
      <c r="L1152" s="59">
        <v>95.674197325063702</v>
      </c>
      <c r="M1152" s="60">
        <v>0.69680519178603995</v>
      </c>
      <c r="N1152" s="60">
        <v>0.73598924032142299</v>
      </c>
      <c r="O1152" s="60">
        <v>0.70049497804223604</v>
      </c>
      <c r="P1152" s="60">
        <v>0.67260508885799297</v>
      </c>
      <c r="Q1152" s="60">
        <v>0.63860889275287802</v>
      </c>
      <c r="R1152" s="60">
        <v>0.64654257845622098</v>
      </c>
      <c r="S1152" s="60">
        <v>0.57292963928251806</v>
      </c>
    </row>
    <row r="1153" spans="1:19" x14ac:dyDescent="0.3">
      <c r="A1153" s="61" t="s">
        <v>117</v>
      </c>
      <c r="B1153" s="61" t="s">
        <v>118</v>
      </c>
      <c r="C1153" s="53" t="s">
        <v>40</v>
      </c>
      <c r="D1153" s="53" t="s">
        <v>74</v>
      </c>
      <c r="E1153" s="53" t="s">
        <v>18193</v>
      </c>
      <c r="F1153" s="59">
        <v>106.704094391876</v>
      </c>
      <c r="G1153" s="59">
        <v>121.32851730886399</v>
      </c>
      <c r="H1153" s="59">
        <v>106.40351081454</v>
      </c>
      <c r="I1153" s="59">
        <v>115.012921332522</v>
      </c>
      <c r="J1153" s="59">
        <v>103.99147434320901</v>
      </c>
      <c r="K1153" s="59">
        <v>101.69154424526199</v>
      </c>
      <c r="L1153" s="59">
        <v>102.990332144593</v>
      </c>
      <c r="M1153" s="60">
        <v>0.634282691498256</v>
      </c>
      <c r="N1153" s="60">
        <v>0.67942716146882498</v>
      </c>
      <c r="O1153" s="60">
        <v>0.63660947196714301</v>
      </c>
      <c r="P1153" s="60">
        <v>0.61416623113089397</v>
      </c>
      <c r="Q1153" s="60">
        <v>0.58122439641815404</v>
      </c>
      <c r="R1153" s="60">
        <v>0.58367917231661604</v>
      </c>
      <c r="S1153" s="60">
        <v>0.525764593344482</v>
      </c>
    </row>
    <row r="1154" spans="1:19" x14ac:dyDescent="0.3">
      <c r="A1154" s="61" t="s">
        <v>8876</v>
      </c>
      <c r="B1154" s="61" t="s">
        <v>8877</v>
      </c>
      <c r="C1154" s="53" t="s">
        <v>40</v>
      </c>
      <c r="D1154" s="53" t="s">
        <v>74</v>
      </c>
      <c r="E1154" s="53" t="s">
        <v>18194</v>
      </c>
      <c r="F1154" s="59">
        <v>94.281363448545207</v>
      </c>
      <c r="G1154" s="59">
        <v>99.6663588886816</v>
      </c>
      <c r="H1154" s="59">
        <v>90.528868876839198</v>
      </c>
      <c r="I1154" s="59">
        <v>104.12046573665801</v>
      </c>
      <c r="J1154" s="59">
        <v>86.297723144187501</v>
      </c>
      <c r="K1154" s="59">
        <v>104.917676603163</v>
      </c>
      <c r="L1154" s="59">
        <v>103.878550845696</v>
      </c>
      <c r="M1154" s="60">
        <v>0.53490519886241605</v>
      </c>
      <c r="N1154" s="60">
        <v>0.56443538085238898</v>
      </c>
      <c r="O1154" s="60">
        <v>0.52146912458509598</v>
      </c>
      <c r="P1154" s="60">
        <v>0.50778073234667898</v>
      </c>
      <c r="Q1154" s="60">
        <v>0.47286951422464302</v>
      </c>
      <c r="R1154" s="60">
        <v>0.47614242632651899</v>
      </c>
      <c r="S1154" s="60">
        <v>0.395001212558099</v>
      </c>
    </row>
    <row r="1155" spans="1:19" x14ac:dyDescent="0.3">
      <c r="A1155" s="61" t="s">
        <v>8928</v>
      </c>
      <c r="B1155" s="61" t="s">
        <v>8929</v>
      </c>
      <c r="C1155" s="53" t="s">
        <v>50</v>
      </c>
      <c r="D1155" s="53" t="s">
        <v>74</v>
      </c>
      <c r="E1155" s="53" t="s">
        <v>18194</v>
      </c>
      <c r="F1155" s="59">
        <v>91.993950911308104</v>
      </c>
      <c r="G1155" s="59">
        <v>90.037674378509195</v>
      </c>
      <c r="H1155" s="59">
        <v>90.033120814792497</v>
      </c>
      <c r="I1155" s="59">
        <v>99.514124927457502</v>
      </c>
      <c r="J1155" s="59">
        <v>89.646090860316903</v>
      </c>
      <c r="K1155" s="59">
        <v>105.972722340719</v>
      </c>
      <c r="L1155" s="59">
        <v>104.35973627846199</v>
      </c>
      <c r="M1155" s="60">
        <v>0.41584966601368001</v>
      </c>
      <c r="N1155" s="60">
        <v>0.44798206564752702</v>
      </c>
      <c r="O1155" s="60">
        <v>0.41461967341482198</v>
      </c>
      <c r="P1155" s="60">
        <v>0.39320422318132697</v>
      </c>
      <c r="Q1155" s="60">
        <v>0.36286939062205698</v>
      </c>
      <c r="R1155" s="60">
        <v>0.36869945325924203</v>
      </c>
      <c r="S1155" s="60">
        <v>0.31105290989199302</v>
      </c>
    </row>
    <row r="1156" spans="1:19" x14ac:dyDescent="0.3">
      <c r="A1156" s="61" t="s">
        <v>8830</v>
      </c>
      <c r="B1156" s="61" t="s">
        <v>8831</v>
      </c>
      <c r="C1156" s="53" t="s">
        <v>40</v>
      </c>
      <c r="D1156" s="53" t="s">
        <v>74</v>
      </c>
      <c r="E1156" s="53" t="s">
        <v>18194</v>
      </c>
      <c r="F1156" s="59">
        <v>94.448088348347994</v>
      </c>
      <c r="G1156" s="59">
        <v>94.992226479754095</v>
      </c>
      <c r="H1156" s="59">
        <v>93.373207780781698</v>
      </c>
      <c r="I1156" s="59"/>
      <c r="J1156" s="59"/>
      <c r="K1156" s="59"/>
      <c r="L1156" s="59"/>
      <c r="M1156" s="60">
        <v>0.30545649887839399</v>
      </c>
      <c r="N1156" s="60">
        <v>0.32367947722755802</v>
      </c>
      <c r="O1156" s="60">
        <v>0.30002070291340099</v>
      </c>
      <c r="P1156" s="60">
        <v>0.290994053234577</v>
      </c>
      <c r="Q1156" s="60">
        <v>0.26954964392530301</v>
      </c>
      <c r="R1156" s="60">
        <v>0.27112219026241302</v>
      </c>
      <c r="S1156" s="60">
        <v>0.22756389766451399</v>
      </c>
    </row>
    <row r="1157" spans="1:19" x14ac:dyDescent="0.3">
      <c r="A1157" s="61" t="s">
        <v>9095</v>
      </c>
      <c r="B1157" s="61" t="s">
        <v>9096</v>
      </c>
      <c r="C1157" s="53" t="s">
        <v>40</v>
      </c>
      <c r="D1157" s="53" t="s">
        <v>74</v>
      </c>
      <c r="E1157" s="53" t="s">
        <v>18194</v>
      </c>
      <c r="F1157" s="59">
        <v>94.448088348347994</v>
      </c>
      <c r="G1157" s="59">
        <v>94.992226479754095</v>
      </c>
      <c r="H1157" s="59">
        <v>93.373207780781698</v>
      </c>
      <c r="I1157" s="59"/>
      <c r="J1157" s="59"/>
      <c r="K1157" s="59"/>
      <c r="L1157" s="59"/>
      <c r="M1157" s="60">
        <v>0.30545649887839399</v>
      </c>
      <c r="N1157" s="60">
        <v>0.32367947722755802</v>
      </c>
      <c r="O1157" s="60">
        <v>0.30002070291340099</v>
      </c>
      <c r="P1157" s="60">
        <v>0.290994053234577</v>
      </c>
      <c r="Q1157" s="60">
        <v>0.26954964392530301</v>
      </c>
      <c r="R1157" s="60">
        <v>0.27112219026241302</v>
      </c>
      <c r="S1157" s="60">
        <v>0.22756389766451399</v>
      </c>
    </row>
    <row r="1158" spans="1:19" x14ac:dyDescent="0.3">
      <c r="A1158" s="61" t="s">
        <v>2363</v>
      </c>
      <c r="B1158" s="61" t="s">
        <v>2364</v>
      </c>
      <c r="C1158" s="53" t="s">
        <v>50</v>
      </c>
      <c r="D1158" s="53" t="s">
        <v>74</v>
      </c>
      <c r="E1158" s="53" t="s">
        <v>18193</v>
      </c>
      <c r="F1158" s="59">
        <v>88.049977989976099</v>
      </c>
      <c r="G1158" s="59">
        <v>85.928323524211507</v>
      </c>
      <c r="H1158" s="59">
        <v>107.958231505043</v>
      </c>
      <c r="I1158" s="59">
        <v>95.673305271392394</v>
      </c>
      <c r="J1158" s="59">
        <v>92.155086400457407</v>
      </c>
      <c r="K1158" s="59">
        <v>97.694799944841805</v>
      </c>
      <c r="L1158" s="59">
        <v>111.206025862269</v>
      </c>
      <c r="M1158" s="60">
        <v>0.517338373300544</v>
      </c>
      <c r="N1158" s="60">
        <v>0.57077913064816899</v>
      </c>
      <c r="O1158" s="60">
        <v>0.52229342011387203</v>
      </c>
      <c r="P1158" s="60">
        <v>0.48314837822817402</v>
      </c>
      <c r="Q1158" s="60">
        <v>0.440171346001971</v>
      </c>
      <c r="R1158" s="60">
        <v>0.45184629861613401</v>
      </c>
      <c r="S1158" s="60">
        <v>0.374933257017937</v>
      </c>
    </row>
    <row r="1159" spans="1:19" x14ac:dyDescent="0.3">
      <c r="A1159" s="61" t="s">
        <v>2309</v>
      </c>
      <c r="B1159" s="61" t="s">
        <v>2310</v>
      </c>
      <c r="C1159" s="53" t="s">
        <v>40</v>
      </c>
      <c r="D1159" s="53" t="s">
        <v>74</v>
      </c>
      <c r="E1159" s="53" t="s">
        <v>18193</v>
      </c>
      <c r="F1159" s="59">
        <v>103.83444459808101</v>
      </c>
      <c r="G1159" s="59">
        <v>113.87144284332</v>
      </c>
      <c r="H1159" s="59">
        <v>101.22358088627399</v>
      </c>
      <c r="I1159" s="59">
        <v>98.075145881396296</v>
      </c>
      <c r="J1159" s="59">
        <v>99.717702784435104</v>
      </c>
      <c r="K1159" s="59">
        <v>120.143960238231</v>
      </c>
      <c r="L1159" s="59">
        <v>108.58935352577799</v>
      </c>
      <c r="M1159" s="60">
        <v>0.62800896698251896</v>
      </c>
      <c r="N1159" s="60">
        <v>0.67608175652112001</v>
      </c>
      <c r="O1159" s="60">
        <v>0.63393338568939706</v>
      </c>
      <c r="P1159" s="60">
        <v>0.59506662441851199</v>
      </c>
      <c r="Q1159" s="60">
        <v>0.55284353179874701</v>
      </c>
      <c r="R1159" s="60">
        <v>0.56663268170418701</v>
      </c>
      <c r="S1159" s="60">
        <v>0.44837406731624802</v>
      </c>
    </row>
    <row r="1160" spans="1:19" x14ac:dyDescent="0.3">
      <c r="A1160" s="61" t="s">
        <v>8888</v>
      </c>
      <c r="B1160" s="61" t="s">
        <v>8889</v>
      </c>
      <c r="C1160" s="53" t="s">
        <v>40</v>
      </c>
      <c r="D1160" s="53" t="s">
        <v>74</v>
      </c>
      <c r="E1160" s="53" t="s">
        <v>18194</v>
      </c>
      <c r="F1160" s="59">
        <v>93.078585793114897</v>
      </c>
      <c r="G1160" s="59">
        <v>89.181566461242298</v>
      </c>
      <c r="H1160" s="59">
        <v>96.204111900895796</v>
      </c>
      <c r="I1160" s="59">
        <v>90.214987330081897</v>
      </c>
      <c r="J1160" s="59">
        <v>93.268662495652407</v>
      </c>
      <c r="K1160" s="59">
        <v>99.589619664068493</v>
      </c>
      <c r="L1160" s="59">
        <v>95.402439994832804</v>
      </c>
      <c r="M1160" s="60">
        <v>0.45145389291638299</v>
      </c>
      <c r="N1160" s="60">
        <v>0.45765015216486599</v>
      </c>
      <c r="O1160" s="60">
        <v>0.44927110681729199</v>
      </c>
      <c r="P1160" s="60">
        <v>0.446577717179935</v>
      </c>
      <c r="Q1160" s="60">
        <v>0.43758266314030703</v>
      </c>
      <c r="R1160" s="60">
        <v>0.43695381613758399</v>
      </c>
      <c r="S1160" s="60">
        <v>0.41331020147450598</v>
      </c>
    </row>
    <row r="1161" spans="1:19" x14ac:dyDescent="0.3">
      <c r="A1161" s="61" t="s">
        <v>1503</v>
      </c>
      <c r="B1161" s="61" t="s">
        <v>1504</v>
      </c>
      <c r="C1161" s="53" t="s">
        <v>40</v>
      </c>
      <c r="D1161" s="53" t="s">
        <v>74</v>
      </c>
      <c r="E1161" s="53" t="s">
        <v>18193</v>
      </c>
      <c r="F1161" s="59">
        <v>89.036312578699906</v>
      </c>
      <c r="G1161" s="59">
        <v>87.886695023521995</v>
      </c>
      <c r="H1161" s="59">
        <v>88.420719816467098</v>
      </c>
      <c r="I1161" s="59">
        <v>87.206959657555601</v>
      </c>
      <c r="J1161" s="59">
        <v>92.106248095271397</v>
      </c>
      <c r="K1161" s="59">
        <v>102.524355297721</v>
      </c>
      <c r="L1161" s="59">
        <v>112.25990519774101</v>
      </c>
      <c r="M1161" s="60">
        <v>0.64656961551595504</v>
      </c>
      <c r="N1161" s="60">
        <v>0.64429814814235398</v>
      </c>
      <c r="O1161" s="60">
        <v>0.55435046065594595</v>
      </c>
      <c r="P1161" s="60">
        <v>0.62068154303531797</v>
      </c>
      <c r="Q1161" s="60">
        <v>0.58665419511625905</v>
      </c>
      <c r="R1161" s="60">
        <v>0.53434368664309895</v>
      </c>
      <c r="S1161" s="60">
        <v>0.43687226682165697</v>
      </c>
    </row>
    <row r="1162" spans="1:19" x14ac:dyDescent="0.3">
      <c r="A1162" s="61" t="s">
        <v>10426</v>
      </c>
      <c r="B1162" s="61" t="s">
        <v>10427</v>
      </c>
      <c r="C1162" s="53" t="s">
        <v>40</v>
      </c>
      <c r="D1162" s="53" t="s">
        <v>74</v>
      </c>
      <c r="E1162" s="53" t="s">
        <v>18194</v>
      </c>
      <c r="F1162" s="59">
        <v>92.535307086982996</v>
      </c>
      <c r="G1162" s="59">
        <v>93.170976793439394</v>
      </c>
      <c r="H1162" s="59">
        <v>89.4333212597504</v>
      </c>
      <c r="I1162" s="59">
        <v>89.597340084283601</v>
      </c>
      <c r="J1162" s="59">
        <v>94.853759880027994</v>
      </c>
      <c r="K1162" s="59">
        <v>103.87805881333099</v>
      </c>
      <c r="L1162" s="59">
        <v>112.25990519774101</v>
      </c>
      <c r="M1162" s="60">
        <v>0.54154187286452904</v>
      </c>
      <c r="N1162" s="60">
        <v>0.56165477807572195</v>
      </c>
      <c r="O1162" s="60">
        <v>0.53360190276634201</v>
      </c>
      <c r="P1162" s="60">
        <v>0.52546501857970696</v>
      </c>
      <c r="Q1162" s="60">
        <v>0.50133723407976605</v>
      </c>
      <c r="R1162" s="60">
        <v>0.49819536922981</v>
      </c>
      <c r="S1162" s="60">
        <v>0.43687226682165697</v>
      </c>
    </row>
    <row r="1163" spans="1:19" x14ac:dyDescent="0.3">
      <c r="A1163" s="61" t="s">
        <v>1507</v>
      </c>
      <c r="B1163" s="61" t="s">
        <v>1508</v>
      </c>
      <c r="C1163" s="53" t="s">
        <v>50</v>
      </c>
      <c r="D1163" s="53" t="s">
        <v>74</v>
      </c>
      <c r="E1163" s="53" t="s">
        <v>18193</v>
      </c>
      <c r="F1163" s="59">
        <v>91.9212169962628</v>
      </c>
      <c r="G1163" s="59">
        <v>103.55103890467601</v>
      </c>
      <c r="H1163" s="59">
        <v>91.104499437325103</v>
      </c>
      <c r="I1163" s="59">
        <v>88.406333696851803</v>
      </c>
      <c r="J1163" s="59">
        <v>93.684212770648401</v>
      </c>
      <c r="K1163" s="59">
        <v>107.583856442976</v>
      </c>
      <c r="L1163" s="59">
        <v>110.429205622377</v>
      </c>
      <c r="M1163" s="60">
        <v>0.66150607418937402</v>
      </c>
      <c r="N1163" s="60">
        <v>0.69816662934302198</v>
      </c>
      <c r="O1163" s="60">
        <v>0.66016867520586398</v>
      </c>
      <c r="P1163" s="60">
        <v>0.63537231865911903</v>
      </c>
      <c r="Q1163" s="60">
        <v>0.60079396416094</v>
      </c>
      <c r="R1163" s="60">
        <v>0.60546204674559601</v>
      </c>
      <c r="S1163" s="60">
        <v>0.51534788514390195</v>
      </c>
    </row>
    <row r="1164" spans="1:19" x14ac:dyDescent="0.3">
      <c r="A1164" s="61" t="s">
        <v>10428</v>
      </c>
      <c r="B1164" s="61" t="s">
        <v>10429</v>
      </c>
      <c r="C1164" s="53" t="s">
        <v>50</v>
      </c>
      <c r="D1164" s="53" t="s">
        <v>74</v>
      </c>
      <c r="E1164" s="53" t="s">
        <v>18194</v>
      </c>
      <c r="F1164" s="59">
        <v>92.535307086982996</v>
      </c>
      <c r="G1164" s="59">
        <v>93.170976793439394</v>
      </c>
      <c r="H1164" s="59">
        <v>89.4333212597504</v>
      </c>
      <c r="I1164" s="59">
        <v>89.597340084283601</v>
      </c>
      <c r="J1164" s="59">
        <v>94.853759880027994</v>
      </c>
      <c r="K1164" s="59">
        <v>103.87805881333099</v>
      </c>
      <c r="L1164" s="59">
        <v>112.25990519774101</v>
      </c>
      <c r="M1164" s="60">
        <v>0.54154187286452904</v>
      </c>
      <c r="N1164" s="60">
        <v>0.56165477807572195</v>
      </c>
      <c r="O1164" s="60">
        <v>0.53360190276634201</v>
      </c>
      <c r="P1164" s="60">
        <v>0.52546501857970696</v>
      </c>
      <c r="Q1164" s="60">
        <v>0.50133723407976605</v>
      </c>
      <c r="R1164" s="60">
        <v>0.49819536922981</v>
      </c>
      <c r="S1164" s="60">
        <v>0.43687226682165697</v>
      </c>
    </row>
    <row r="1165" spans="1:19" x14ac:dyDescent="0.3">
      <c r="A1165" s="61" t="s">
        <v>10432</v>
      </c>
      <c r="B1165" s="61" t="s">
        <v>10433</v>
      </c>
      <c r="C1165" s="53" t="s">
        <v>50</v>
      </c>
      <c r="D1165" s="53" t="s">
        <v>74</v>
      </c>
      <c r="E1165" s="53" t="s">
        <v>18194</v>
      </c>
      <c r="F1165" s="59">
        <v>92.535307086982996</v>
      </c>
      <c r="G1165" s="59">
        <v>93.170976793439394</v>
      </c>
      <c r="H1165" s="59">
        <v>89.4333212597504</v>
      </c>
      <c r="I1165" s="59">
        <v>89.597340084283601</v>
      </c>
      <c r="J1165" s="59">
        <v>94.853759880027994</v>
      </c>
      <c r="K1165" s="59">
        <v>103.87805881333099</v>
      </c>
      <c r="L1165" s="59">
        <v>112.25990519774101</v>
      </c>
      <c r="M1165" s="60">
        <v>0.54154187286452904</v>
      </c>
      <c r="N1165" s="60">
        <v>0.56165477807572195</v>
      </c>
      <c r="O1165" s="60">
        <v>0.53360190276634201</v>
      </c>
      <c r="P1165" s="60">
        <v>0.52546501857970696</v>
      </c>
      <c r="Q1165" s="60">
        <v>0.50133723407976605</v>
      </c>
      <c r="R1165" s="60">
        <v>0.49819536922981</v>
      </c>
      <c r="S1165" s="60">
        <v>0.43687226682165697</v>
      </c>
    </row>
    <row r="1166" spans="1:19" x14ac:dyDescent="0.3">
      <c r="A1166" s="61" t="s">
        <v>1505</v>
      </c>
      <c r="B1166" s="61" t="s">
        <v>1506</v>
      </c>
      <c r="C1166" s="53" t="s">
        <v>40</v>
      </c>
      <c r="D1166" s="53" t="s">
        <v>74</v>
      </c>
      <c r="E1166" s="53" t="s">
        <v>18193</v>
      </c>
      <c r="F1166" s="59">
        <v>93.119122784739602</v>
      </c>
      <c r="G1166" s="59">
        <v>96.443014025921897</v>
      </c>
      <c r="H1166" s="59">
        <v>90.964213364071796</v>
      </c>
      <c r="I1166" s="59">
        <v>87.770996662321096</v>
      </c>
      <c r="J1166" s="59">
        <v>93.422599675378194</v>
      </c>
      <c r="K1166" s="59">
        <v>102.269063181717</v>
      </c>
      <c r="L1166" s="59">
        <v>112.58395467674001</v>
      </c>
      <c r="M1166" s="60">
        <v>0.64576109641167501</v>
      </c>
      <c r="N1166" s="60">
        <v>0.68241631303385897</v>
      </c>
      <c r="O1166" s="60">
        <v>0.64402310086827097</v>
      </c>
      <c r="P1166" s="60">
        <v>0.62034378838958903</v>
      </c>
      <c r="Q1166" s="60">
        <v>0.58640540508560002</v>
      </c>
      <c r="R1166" s="60">
        <v>0.59017472971694296</v>
      </c>
      <c r="S1166" s="60">
        <v>0.515579824562582</v>
      </c>
    </row>
    <row r="1167" spans="1:19" x14ac:dyDescent="0.3">
      <c r="A1167" s="61" t="s">
        <v>10430</v>
      </c>
      <c r="B1167" s="61" t="s">
        <v>10431</v>
      </c>
      <c r="C1167" s="53" t="s">
        <v>50</v>
      </c>
      <c r="D1167" s="53" t="s">
        <v>74</v>
      </c>
      <c r="E1167" s="53" t="s">
        <v>18194</v>
      </c>
      <c r="F1167" s="59">
        <v>92.535307086982996</v>
      </c>
      <c r="G1167" s="59">
        <v>93.170976793439394</v>
      </c>
      <c r="H1167" s="59">
        <v>89.4333212597504</v>
      </c>
      <c r="I1167" s="59">
        <v>89.597340084283601</v>
      </c>
      <c r="J1167" s="59">
        <v>94.853759880027994</v>
      </c>
      <c r="K1167" s="59">
        <v>103.87805881333099</v>
      </c>
      <c r="L1167" s="59">
        <v>112.25990519774101</v>
      </c>
      <c r="M1167" s="60">
        <v>0.54154187286452904</v>
      </c>
      <c r="N1167" s="60">
        <v>0.56165477807572195</v>
      </c>
      <c r="O1167" s="60">
        <v>0.53360190276634201</v>
      </c>
      <c r="P1167" s="60">
        <v>0.52546501857970696</v>
      </c>
      <c r="Q1167" s="60">
        <v>0.50133723407976605</v>
      </c>
      <c r="R1167" s="60">
        <v>0.49819536922981</v>
      </c>
      <c r="S1167" s="60">
        <v>0.43687226682165697</v>
      </c>
    </row>
    <row r="1168" spans="1:19" x14ac:dyDescent="0.3">
      <c r="A1168" s="61" t="s">
        <v>10424</v>
      </c>
      <c r="B1168" s="61" t="s">
        <v>10425</v>
      </c>
      <c r="C1168" s="53" t="s">
        <v>40</v>
      </c>
      <c r="D1168" s="53" t="s">
        <v>74</v>
      </c>
      <c r="E1168" s="53" t="s">
        <v>18194</v>
      </c>
      <c r="F1168" s="59">
        <v>92.535307086982996</v>
      </c>
      <c r="G1168" s="59">
        <v>93.170976793439394</v>
      </c>
      <c r="H1168" s="59">
        <v>89.4333212597504</v>
      </c>
      <c r="I1168" s="59">
        <v>89.597340084283601</v>
      </c>
      <c r="J1168" s="59">
        <v>94.853759880027994</v>
      </c>
      <c r="K1168" s="59">
        <v>103.87805881333099</v>
      </c>
      <c r="L1168" s="59">
        <v>112.25990519774101</v>
      </c>
      <c r="M1168" s="60">
        <v>0.54154187286452904</v>
      </c>
      <c r="N1168" s="60">
        <v>0.56165477807572195</v>
      </c>
      <c r="O1168" s="60">
        <v>0.53360190276634201</v>
      </c>
      <c r="P1168" s="60">
        <v>0.52546501857970696</v>
      </c>
      <c r="Q1168" s="60">
        <v>0.50133723407976605</v>
      </c>
      <c r="R1168" s="60">
        <v>0.49819536922981</v>
      </c>
      <c r="S1168" s="60">
        <v>0.43687226682165697</v>
      </c>
    </row>
    <row r="1169" spans="1:19" x14ac:dyDescent="0.3">
      <c r="A1169" s="61" t="s">
        <v>8958</v>
      </c>
      <c r="B1169" s="61" t="s">
        <v>8959</v>
      </c>
      <c r="C1169" s="53" t="s">
        <v>40</v>
      </c>
      <c r="D1169" s="53" t="s">
        <v>74</v>
      </c>
      <c r="E1169" s="53" t="s">
        <v>18194</v>
      </c>
      <c r="F1169" s="59">
        <v>97.287643986409407</v>
      </c>
      <c r="G1169" s="59">
        <v>95.939365672490894</v>
      </c>
      <c r="H1169" s="59">
        <v>101.62788391210999</v>
      </c>
      <c r="I1169" s="59">
        <v>96.440940290648797</v>
      </c>
      <c r="J1169" s="59">
        <v>96.602414914622202</v>
      </c>
      <c r="K1169" s="59">
        <v>98.559309668040996</v>
      </c>
      <c r="L1169" s="59"/>
      <c r="M1169" s="60">
        <v>0.37160925530452499</v>
      </c>
      <c r="N1169" s="60">
        <v>0.397729239838991</v>
      </c>
      <c r="O1169" s="60">
        <v>0.36787653755847699</v>
      </c>
      <c r="P1169" s="60">
        <v>0.34738626162177599</v>
      </c>
      <c r="Q1169" s="60">
        <v>0.32564843732137599</v>
      </c>
      <c r="R1169" s="60">
        <v>0.32804734005128999</v>
      </c>
      <c r="S1169" s="60">
        <v>0.28491853720444499</v>
      </c>
    </row>
    <row r="1170" spans="1:19" x14ac:dyDescent="0.3">
      <c r="A1170" s="61" t="s">
        <v>10478</v>
      </c>
      <c r="B1170" s="61" t="s">
        <v>10479</v>
      </c>
      <c r="C1170" s="53" t="s">
        <v>40</v>
      </c>
      <c r="D1170" s="53" t="s">
        <v>74</v>
      </c>
      <c r="E1170" s="53" t="s">
        <v>18194</v>
      </c>
      <c r="F1170" s="59">
        <v>79.469265774679499</v>
      </c>
      <c r="G1170" s="59">
        <v>83.787495256961606</v>
      </c>
      <c r="H1170" s="59">
        <v>87.540196822307607</v>
      </c>
      <c r="I1170" s="59">
        <v>87.242721029021993</v>
      </c>
      <c r="J1170" s="59">
        <v>86.768202034759298</v>
      </c>
      <c r="K1170" s="59">
        <v>91.583624163206395</v>
      </c>
      <c r="L1170" s="59">
        <v>109.367736391246</v>
      </c>
      <c r="M1170" s="60">
        <v>0.527283725713934</v>
      </c>
      <c r="N1170" s="60">
        <v>0.54848812088023602</v>
      </c>
      <c r="O1170" s="60">
        <v>0.52502141438693795</v>
      </c>
      <c r="P1170" s="60">
        <v>0.50907757922657804</v>
      </c>
      <c r="Q1170" s="60">
        <v>0.48564849271563798</v>
      </c>
      <c r="R1170" s="60">
        <v>0.48941205779968</v>
      </c>
      <c r="S1170" s="60">
        <v>0.43277310401614</v>
      </c>
    </row>
    <row r="1171" spans="1:19" x14ac:dyDescent="0.3">
      <c r="A1171" s="61" t="s">
        <v>1551</v>
      </c>
      <c r="B1171" s="61" t="s">
        <v>1552</v>
      </c>
      <c r="C1171" s="53" t="s">
        <v>40</v>
      </c>
      <c r="D1171" s="53" t="s">
        <v>74</v>
      </c>
      <c r="E1171" s="53" t="s">
        <v>18193</v>
      </c>
      <c r="F1171" s="59">
        <v>77.669242016964802</v>
      </c>
      <c r="G1171" s="59">
        <v>83.754381029002801</v>
      </c>
      <c r="H1171" s="59">
        <v>84.568015662340201</v>
      </c>
      <c r="I1171" s="59">
        <v>85.533588365495604</v>
      </c>
      <c r="J1171" s="59">
        <v>86.4686089531438</v>
      </c>
      <c r="K1171" s="59">
        <v>90.032860291170607</v>
      </c>
      <c r="L1171" s="59">
        <v>113.24776360259099</v>
      </c>
      <c r="M1171" s="60">
        <v>0.63631430377472598</v>
      </c>
      <c r="N1171" s="60">
        <v>0.67496060419538595</v>
      </c>
      <c r="O1171" s="60">
        <v>0.63776843949911899</v>
      </c>
      <c r="P1171" s="60">
        <v>0.60941632399301404</v>
      </c>
      <c r="Q1171" s="60">
        <v>0.57533745859740404</v>
      </c>
      <c r="R1171" s="60">
        <v>0.58320033349973299</v>
      </c>
      <c r="S1171" s="60">
        <v>0.51196087998623396</v>
      </c>
    </row>
    <row r="1172" spans="1:19" x14ac:dyDescent="0.3">
      <c r="A1172" s="61" t="s">
        <v>10474</v>
      </c>
      <c r="B1172" s="61" t="s">
        <v>10475</v>
      </c>
      <c r="C1172" s="53" t="s">
        <v>50</v>
      </c>
      <c r="D1172" s="53" t="s">
        <v>74</v>
      </c>
      <c r="E1172" s="53" t="s">
        <v>18194</v>
      </c>
      <c r="F1172" s="59">
        <v>79.469265774679499</v>
      </c>
      <c r="G1172" s="59">
        <v>83.787495256961606</v>
      </c>
      <c r="H1172" s="59">
        <v>87.540196822307607</v>
      </c>
      <c r="I1172" s="59">
        <v>87.242721029021993</v>
      </c>
      <c r="J1172" s="59">
        <v>86.768202034759298</v>
      </c>
      <c r="K1172" s="59">
        <v>91.583624163206395</v>
      </c>
      <c r="L1172" s="59">
        <v>109.367736391246</v>
      </c>
      <c r="M1172" s="60">
        <v>0.527283725713934</v>
      </c>
      <c r="N1172" s="60">
        <v>0.54848812088023602</v>
      </c>
      <c r="O1172" s="60">
        <v>0.52502141438693795</v>
      </c>
      <c r="P1172" s="60">
        <v>0.50907757922657804</v>
      </c>
      <c r="Q1172" s="60">
        <v>0.48564849271563798</v>
      </c>
      <c r="R1172" s="60">
        <v>0.48941205779968</v>
      </c>
      <c r="S1172" s="60">
        <v>0.43277310401614</v>
      </c>
    </row>
    <row r="1173" spans="1:19" x14ac:dyDescent="0.3">
      <c r="A1173" s="61" t="s">
        <v>10476</v>
      </c>
      <c r="B1173" s="61" t="s">
        <v>10477</v>
      </c>
      <c r="C1173" s="53" t="s">
        <v>40</v>
      </c>
      <c r="D1173" s="53" t="s">
        <v>74</v>
      </c>
      <c r="E1173" s="53" t="s">
        <v>18194</v>
      </c>
      <c r="F1173" s="59">
        <v>79.469265774679499</v>
      </c>
      <c r="G1173" s="59">
        <v>83.787495256961606</v>
      </c>
      <c r="H1173" s="59">
        <v>87.540196822307607</v>
      </c>
      <c r="I1173" s="59">
        <v>87.242721029021993</v>
      </c>
      <c r="J1173" s="59">
        <v>86.768202034759298</v>
      </c>
      <c r="K1173" s="59">
        <v>91.583624163206395</v>
      </c>
      <c r="L1173" s="59">
        <v>109.367736391246</v>
      </c>
      <c r="M1173" s="60">
        <v>0.527283725713934</v>
      </c>
      <c r="N1173" s="60">
        <v>0.54848812088023602</v>
      </c>
      <c r="O1173" s="60">
        <v>0.52502141438693795</v>
      </c>
      <c r="P1173" s="60">
        <v>0.50907757922657804</v>
      </c>
      <c r="Q1173" s="60">
        <v>0.48564849271563798</v>
      </c>
      <c r="R1173" s="60">
        <v>0.48941205779968</v>
      </c>
      <c r="S1173" s="60">
        <v>0.43277310401614</v>
      </c>
    </row>
    <row r="1174" spans="1:19" x14ac:dyDescent="0.3">
      <c r="A1174" s="61" t="s">
        <v>1603</v>
      </c>
      <c r="B1174" s="61" t="s">
        <v>1604</v>
      </c>
      <c r="C1174" s="53" t="s">
        <v>40</v>
      </c>
      <c r="D1174" s="53" t="s">
        <v>74</v>
      </c>
      <c r="E1174" s="53" t="s">
        <v>18193</v>
      </c>
      <c r="F1174" s="59">
        <v>90.800561977058507</v>
      </c>
      <c r="G1174" s="59">
        <v>88.764254915845498</v>
      </c>
      <c r="H1174" s="59">
        <v>76.2416646567019</v>
      </c>
      <c r="I1174" s="59">
        <v>92.962599677472497</v>
      </c>
      <c r="J1174" s="59">
        <v>91.328599429492897</v>
      </c>
      <c r="K1174" s="59">
        <v>89.6183524426432</v>
      </c>
      <c r="L1174" s="59">
        <v>113.16991136403</v>
      </c>
      <c r="M1174" s="60">
        <v>0.69916615656110803</v>
      </c>
      <c r="N1174" s="60">
        <v>0.70279880830722297</v>
      </c>
      <c r="O1174" s="60">
        <v>0.62655924172230404</v>
      </c>
      <c r="P1174" s="60">
        <v>0.67594330278211701</v>
      </c>
      <c r="Q1174" s="60">
        <v>0.64383732135911897</v>
      </c>
      <c r="R1174" s="60">
        <v>0.62371945419362096</v>
      </c>
      <c r="S1174" s="60">
        <v>0.49971906534501398</v>
      </c>
    </row>
    <row r="1175" spans="1:19" x14ac:dyDescent="0.3">
      <c r="A1175" s="61" t="s">
        <v>10574</v>
      </c>
      <c r="B1175" s="61" t="s">
        <v>10575</v>
      </c>
      <c r="C1175" s="53" t="s">
        <v>50</v>
      </c>
      <c r="D1175" s="53" t="s">
        <v>74</v>
      </c>
      <c r="E1175" s="53" t="s">
        <v>18194</v>
      </c>
      <c r="F1175" s="59">
        <v>92.327531792535794</v>
      </c>
      <c r="G1175" s="59">
        <v>91.188788017075296</v>
      </c>
      <c r="H1175" s="59">
        <v>78.031683179966095</v>
      </c>
      <c r="I1175" s="59">
        <v>95.007361084414399</v>
      </c>
      <c r="J1175" s="59">
        <v>93.846127195282506</v>
      </c>
      <c r="K1175" s="59">
        <v>90.954810597141503</v>
      </c>
      <c r="L1175" s="59">
        <v>114.56737299821199</v>
      </c>
      <c r="M1175" s="60">
        <v>0.564278029661611</v>
      </c>
      <c r="N1175" s="60">
        <v>0.57986140858942403</v>
      </c>
      <c r="O1175" s="60">
        <v>0.55556377140831303</v>
      </c>
      <c r="P1175" s="60">
        <v>0.54934695751029206</v>
      </c>
      <c r="Q1175" s="60">
        <v>0.52711663887061999</v>
      </c>
      <c r="R1175" s="60">
        <v>0.52538782004343998</v>
      </c>
      <c r="S1175" s="60">
        <v>0.456836551809778</v>
      </c>
    </row>
    <row r="1176" spans="1:19" x14ac:dyDescent="0.3">
      <c r="A1176" s="61" t="s">
        <v>1609</v>
      </c>
      <c r="B1176" s="61" t="s">
        <v>1610</v>
      </c>
      <c r="C1176" s="53" t="s">
        <v>50</v>
      </c>
      <c r="D1176" s="53" t="s">
        <v>74</v>
      </c>
      <c r="E1176" s="53" t="s">
        <v>18193</v>
      </c>
      <c r="F1176" s="59">
        <v>95.348160306282196</v>
      </c>
      <c r="G1176" s="59">
        <v>93.411482014556498</v>
      </c>
      <c r="H1176" s="59">
        <v>76.347266898956804</v>
      </c>
      <c r="I1176" s="59">
        <v>91.848588413660494</v>
      </c>
      <c r="J1176" s="59">
        <v>95.198702127042097</v>
      </c>
      <c r="K1176" s="59">
        <v>92.155622061513199</v>
      </c>
      <c r="L1176" s="59">
        <v>115.028849815889</v>
      </c>
      <c r="M1176" s="60">
        <v>0.66009163930348302</v>
      </c>
      <c r="N1176" s="60">
        <v>0.69248254479319904</v>
      </c>
      <c r="O1176" s="60">
        <v>0.65739271899243601</v>
      </c>
      <c r="P1176" s="60">
        <v>0.63616804496393997</v>
      </c>
      <c r="Q1176" s="60">
        <v>0.60453850207683402</v>
      </c>
      <c r="R1176" s="60">
        <v>0.60876869493430497</v>
      </c>
      <c r="S1176" s="60">
        <v>0.53009194851492503</v>
      </c>
    </row>
    <row r="1177" spans="1:19" x14ac:dyDescent="0.3">
      <c r="A1177" s="61" t="s">
        <v>1607</v>
      </c>
      <c r="B1177" s="61" t="s">
        <v>1608</v>
      </c>
      <c r="C1177" s="53" t="s">
        <v>50</v>
      </c>
      <c r="D1177" s="53" t="s">
        <v>74</v>
      </c>
      <c r="E1177" s="53" t="s">
        <v>18193</v>
      </c>
      <c r="F1177" s="59">
        <v>90.193217128140503</v>
      </c>
      <c r="G1177" s="59">
        <v>93.441245398019404</v>
      </c>
      <c r="H1177" s="59">
        <v>77.1684831897295</v>
      </c>
      <c r="I1177" s="59">
        <v>93.363356114297005</v>
      </c>
      <c r="J1177" s="59">
        <v>92.770169142471403</v>
      </c>
      <c r="K1177" s="59">
        <v>88.612869918787894</v>
      </c>
      <c r="L1177" s="59">
        <v>118.504436043111</v>
      </c>
      <c r="M1177" s="60">
        <v>0.65911660916129</v>
      </c>
      <c r="N1177" s="60">
        <v>0.69210587410245195</v>
      </c>
      <c r="O1177" s="60">
        <v>0.656486937186464</v>
      </c>
      <c r="P1177" s="60">
        <v>0.635637746531589</v>
      </c>
      <c r="Q1177" s="60">
        <v>0.60408887508285702</v>
      </c>
      <c r="R1177" s="60">
        <v>0.60791599992672596</v>
      </c>
      <c r="S1177" s="60">
        <v>0.52973469671823903</v>
      </c>
    </row>
    <row r="1178" spans="1:19" x14ac:dyDescent="0.3">
      <c r="A1178" s="61" t="s">
        <v>10576</v>
      </c>
      <c r="B1178" s="61" t="s">
        <v>10577</v>
      </c>
      <c r="C1178" s="53" t="s">
        <v>50</v>
      </c>
      <c r="D1178" s="53" t="s">
        <v>74</v>
      </c>
      <c r="E1178" s="53" t="s">
        <v>18194</v>
      </c>
      <c r="F1178" s="59">
        <v>92.327531792535794</v>
      </c>
      <c r="G1178" s="59">
        <v>91.188788017075296</v>
      </c>
      <c r="H1178" s="59">
        <v>78.031683179966095</v>
      </c>
      <c r="I1178" s="59">
        <v>95.007361084414399</v>
      </c>
      <c r="J1178" s="59">
        <v>93.846127195282506</v>
      </c>
      <c r="K1178" s="59">
        <v>90.954810597141503</v>
      </c>
      <c r="L1178" s="59">
        <v>114.56737299821199</v>
      </c>
      <c r="M1178" s="60">
        <v>0.564278029661611</v>
      </c>
      <c r="N1178" s="60">
        <v>0.57986140858942403</v>
      </c>
      <c r="O1178" s="60">
        <v>0.55556377140831303</v>
      </c>
      <c r="P1178" s="60">
        <v>0.54934695751029206</v>
      </c>
      <c r="Q1178" s="60">
        <v>0.52711663887061999</v>
      </c>
      <c r="R1178" s="60">
        <v>0.52538782004343998</v>
      </c>
      <c r="S1178" s="60">
        <v>0.456836551809778</v>
      </c>
    </row>
    <row r="1179" spans="1:19" x14ac:dyDescent="0.3">
      <c r="A1179" s="61" t="s">
        <v>1605</v>
      </c>
      <c r="B1179" s="61" t="s">
        <v>1606</v>
      </c>
      <c r="C1179" s="53" t="s">
        <v>40</v>
      </c>
      <c r="D1179" s="53" t="s">
        <v>74</v>
      </c>
      <c r="E1179" s="53" t="s">
        <v>18193</v>
      </c>
      <c r="F1179" s="59">
        <v>87.600968817048596</v>
      </c>
      <c r="G1179" s="59">
        <v>97.062923542791296</v>
      </c>
      <c r="H1179" s="59">
        <v>86.799543846722202</v>
      </c>
      <c r="I1179" s="59">
        <v>103.387548518597</v>
      </c>
      <c r="J1179" s="59">
        <v>97.059361926958701</v>
      </c>
      <c r="K1179" s="59">
        <v>94.269669420655703</v>
      </c>
      <c r="L1179" s="59">
        <v>117.867247560123</v>
      </c>
      <c r="M1179" s="60">
        <v>0.66165464984363398</v>
      </c>
      <c r="N1179" s="60">
        <v>0.69351693220890998</v>
      </c>
      <c r="O1179" s="60">
        <v>0.65926674148793096</v>
      </c>
      <c r="P1179" s="60">
        <v>0.63709556709731496</v>
      </c>
      <c r="Q1179" s="60">
        <v>0.605309275960356</v>
      </c>
      <c r="R1179" s="60">
        <v>0.61023527228299901</v>
      </c>
      <c r="S1179" s="60">
        <v>0.53114686219146501</v>
      </c>
    </row>
    <row r="1180" spans="1:19" x14ac:dyDescent="0.3">
      <c r="A1180" s="61" t="s">
        <v>10572</v>
      </c>
      <c r="B1180" s="61" t="s">
        <v>10573</v>
      </c>
      <c r="C1180" s="53" t="s">
        <v>50</v>
      </c>
      <c r="D1180" s="53" t="s">
        <v>74</v>
      </c>
      <c r="E1180" s="53" t="s">
        <v>18194</v>
      </c>
      <c r="F1180" s="59">
        <v>92.327531792535794</v>
      </c>
      <c r="G1180" s="59">
        <v>91.188788017075296</v>
      </c>
      <c r="H1180" s="59">
        <v>78.031683179966095</v>
      </c>
      <c r="I1180" s="59">
        <v>95.007361084414399</v>
      </c>
      <c r="J1180" s="59">
        <v>93.846127195282506</v>
      </c>
      <c r="K1180" s="59">
        <v>90.954810597141503</v>
      </c>
      <c r="L1180" s="59">
        <v>114.56737299821199</v>
      </c>
      <c r="M1180" s="60">
        <v>0.564278029661611</v>
      </c>
      <c r="N1180" s="60">
        <v>0.57986140858942403</v>
      </c>
      <c r="O1180" s="60">
        <v>0.55556377140831303</v>
      </c>
      <c r="P1180" s="60">
        <v>0.54934695751029206</v>
      </c>
      <c r="Q1180" s="60">
        <v>0.52711663887061999</v>
      </c>
      <c r="R1180" s="60">
        <v>0.52538782004343998</v>
      </c>
      <c r="S1180" s="60">
        <v>0.456836551809778</v>
      </c>
    </row>
    <row r="1181" spans="1:19" x14ac:dyDescent="0.3">
      <c r="A1181" s="61" t="s">
        <v>9950</v>
      </c>
      <c r="B1181" s="61" t="s">
        <v>9951</v>
      </c>
      <c r="C1181" s="53" t="s">
        <v>40</v>
      </c>
      <c r="D1181" s="53" t="s">
        <v>74</v>
      </c>
      <c r="E1181" s="53" t="s">
        <v>18194</v>
      </c>
      <c r="F1181" s="59">
        <v>94.141756059307895</v>
      </c>
      <c r="G1181" s="59">
        <v>91.645028491173605</v>
      </c>
      <c r="H1181" s="59">
        <v>96.271410636441701</v>
      </c>
      <c r="I1181" s="59">
        <v>91.209242542114893</v>
      </c>
      <c r="J1181" s="59">
        <v>86.814193047449294</v>
      </c>
      <c r="K1181" s="59">
        <v>103.003212193162</v>
      </c>
      <c r="L1181" s="59">
        <v>108.487894479396</v>
      </c>
      <c r="M1181" s="60">
        <v>0.43907248194520498</v>
      </c>
      <c r="N1181" s="60">
        <v>0.45901766331514998</v>
      </c>
      <c r="O1181" s="60">
        <v>0.43008007499577899</v>
      </c>
      <c r="P1181" s="60">
        <v>0.42086919665059203</v>
      </c>
      <c r="Q1181" s="60">
        <v>0.39525380955911599</v>
      </c>
      <c r="R1181" s="60">
        <v>0.39513033362450001</v>
      </c>
      <c r="S1181" s="60">
        <v>0.32308281625553398</v>
      </c>
    </row>
    <row r="1182" spans="1:19" x14ac:dyDescent="0.3">
      <c r="A1182" s="61" t="s">
        <v>9948</v>
      </c>
      <c r="B1182" s="61" t="s">
        <v>9949</v>
      </c>
      <c r="C1182" s="53" t="s">
        <v>40</v>
      </c>
      <c r="D1182" s="53" t="s">
        <v>74</v>
      </c>
      <c r="E1182" s="53" t="s">
        <v>18194</v>
      </c>
      <c r="F1182" s="59">
        <v>94.141756059307895</v>
      </c>
      <c r="G1182" s="59">
        <v>91.645028491173605</v>
      </c>
      <c r="H1182" s="59">
        <v>96.271410636441701</v>
      </c>
      <c r="I1182" s="59">
        <v>91.209242542114893</v>
      </c>
      <c r="J1182" s="59">
        <v>86.814193047449294</v>
      </c>
      <c r="K1182" s="59">
        <v>103.003212193162</v>
      </c>
      <c r="L1182" s="59">
        <v>108.487894479396</v>
      </c>
      <c r="M1182" s="60">
        <v>0.43907248194520498</v>
      </c>
      <c r="N1182" s="60">
        <v>0.45901766331514998</v>
      </c>
      <c r="O1182" s="60">
        <v>0.43008007499577899</v>
      </c>
      <c r="P1182" s="60">
        <v>0.42086919665059203</v>
      </c>
      <c r="Q1182" s="60">
        <v>0.39525380955911599</v>
      </c>
      <c r="R1182" s="60">
        <v>0.39513033362450001</v>
      </c>
      <c r="S1182" s="60">
        <v>0.32308281625553398</v>
      </c>
    </row>
    <row r="1183" spans="1:19" x14ac:dyDescent="0.3">
      <c r="A1183" s="61" t="s">
        <v>2559</v>
      </c>
      <c r="B1183" s="61" t="s">
        <v>2560</v>
      </c>
      <c r="C1183" s="53" t="s">
        <v>40</v>
      </c>
      <c r="D1183" s="53" t="s">
        <v>63</v>
      </c>
      <c r="E1183" s="53" t="s">
        <v>18193</v>
      </c>
      <c r="F1183" s="59">
        <v>87.995524499475096</v>
      </c>
      <c r="G1183" s="59">
        <v>85.630656838165606</v>
      </c>
      <c r="H1183" s="59">
        <v>104.058399702689</v>
      </c>
      <c r="I1183" s="59">
        <v>88.604962026090902</v>
      </c>
      <c r="J1183" s="59">
        <v>87.952048343572301</v>
      </c>
      <c r="K1183" s="59">
        <v>107.059730474617</v>
      </c>
      <c r="L1183" s="59">
        <v>99.811784297112496</v>
      </c>
      <c r="M1183" s="60">
        <v>0.56051457557457995</v>
      </c>
      <c r="N1183" s="60">
        <v>0.61160553806400897</v>
      </c>
      <c r="O1183" s="60">
        <v>0.56529669331480603</v>
      </c>
      <c r="P1183" s="60">
        <v>0.52742101186577095</v>
      </c>
      <c r="Q1183" s="60">
        <v>0.48580481723539598</v>
      </c>
      <c r="R1183" s="60">
        <v>0.497562891311499</v>
      </c>
      <c r="S1183" s="60">
        <v>0.42354618685309697</v>
      </c>
    </row>
    <row r="1184" spans="1:19" x14ac:dyDescent="0.3">
      <c r="A1184" s="61" t="s">
        <v>11736</v>
      </c>
      <c r="B1184" s="61" t="s">
        <v>11737</v>
      </c>
      <c r="C1184" s="53" t="s">
        <v>40</v>
      </c>
      <c r="D1184" s="53" t="s">
        <v>63</v>
      </c>
      <c r="E1184" s="53" t="s">
        <v>18194</v>
      </c>
      <c r="F1184" s="59">
        <v>105.958895370416</v>
      </c>
      <c r="G1184" s="59">
        <v>101.103729916299</v>
      </c>
      <c r="H1184" s="59">
        <v>92.084535146159496</v>
      </c>
      <c r="I1184" s="59">
        <v>90.563215275544295</v>
      </c>
      <c r="J1184" s="59">
        <v>89.314067599763604</v>
      </c>
      <c r="K1184" s="59">
        <v>102.051340497683</v>
      </c>
      <c r="L1184" s="59">
        <v>102.26123616405999</v>
      </c>
      <c r="M1184" s="60">
        <v>0.584886882313296</v>
      </c>
      <c r="N1184" s="60">
        <v>0.60545973296267697</v>
      </c>
      <c r="O1184" s="60">
        <v>0.58630034641895601</v>
      </c>
      <c r="P1184" s="60">
        <v>0.57173979807637498</v>
      </c>
      <c r="Q1184" s="60">
        <v>0.55060146276109501</v>
      </c>
      <c r="R1184" s="60">
        <v>0.55461968617817103</v>
      </c>
      <c r="S1184" s="60">
        <v>0.509785316749643</v>
      </c>
    </row>
    <row r="1185" spans="1:19" x14ac:dyDescent="0.3">
      <c r="A1185" s="61" t="s">
        <v>11734</v>
      </c>
      <c r="B1185" s="61" t="s">
        <v>11735</v>
      </c>
      <c r="C1185" s="53" t="s">
        <v>40</v>
      </c>
      <c r="D1185" s="53" t="s">
        <v>63</v>
      </c>
      <c r="E1185" s="53" t="s">
        <v>18194</v>
      </c>
      <c r="F1185" s="59">
        <v>105.958895370416</v>
      </c>
      <c r="G1185" s="59">
        <v>101.103729916299</v>
      </c>
      <c r="H1185" s="59">
        <v>92.084535146159496</v>
      </c>
      <c r="I1185" s="59">
        <v>90.563215275544295</v>
      </c>
      <c r="J1185" s="59">
        <v>89.314067599763604</v>
      </c>
      <c r="K1185" s="59">
        <v>102.051340497683</v>
      </c>
      <c r="L1185" s="59">
        <v>102.26123616405999</v>
      </c>
      <c r="M1185" s="60">
        <v>0.584886882313296</v>
      </c>
      <c r="N1185" s="60">
        <v>0.60545973296267697</v>
      </c>
      <c r="O1185" s="60">
        <v>0.58630034641895601</v>
      </c>
      <c r="P1185" s="60">
        <v>0.57173979807637498</v>
      </c>
      <c r="Q1185" s="60">
        <v>0.55060146276109501</v>
      </c>
      <c r="R1185" s="60">
        <v>0.55461968617817103</v>
      </c>
      <c r="S1185" s="60">
        <v>0.509785316749643</v>
      </c>
    </row>
    <row r="1186" spans="1:19" x14ac:dyDescent="0.3">
      <c r="A1186" s="61" t="s">
        <v>2743</v>
      </c>
      <c r="B1186" s="61" t="s">
        <v>2744</v>
      </c>
      <c r="C1186" s="53" t="s">
        <v>40</v>
      </c>
      <c r="D1186" s="53" t="s">
        <v>63</v>
      </c>
      <c r="E1186" s="53" t="s">
        <v>18193</v>
      </c>
      <c r="F1186" s="59">
        <v>105.162738368376</v>
      </c>
      <c r="G1186" s="59">
        <v>101.59588684419499</v>
      </c>
      <c r="H1186" s="59">
        <v>91.594611849624002</v>
      </c>
      <c r="I1186" s="59">
        <v>98.343057095426602</v>
      </c>
      <c r="J1186" s="59">
        <v>87.938053177066394</v>
      </c>
      <c r="K1186" s="59">
        <v>101.585727214</v>
      </c>
      <c r="L1186" s="59">
        <v>101.23026045490001</v>
      </c>
      <c r="M1186" s="60">
        <v>0.67226279776767495</v>
      </c>
      <c r="N1186" s="60">
        <v>0.70660683559441295</v>
      </c>
      <c r="O1186" s="60">
        <v>0.67535975828457095</v>
      </c>
      <c r="P1186" s="60">
        <v>0.65085057271896496</v>
      </c>
      <c r="Q1186" s="60">
        <v>0.62104568496850299</v>
      </c>
      <c r="R1186" s="60">
        <v>0.62815293188975396</v>
      </c>
      <c r="S1186" s="60">
        <v>0.56981409447572795</v>
      </c>
    </row>
    <row r="1187" spans="1:19" x14ac:dyDescent="0.3">
      <c r="A1187" s="61" t="s">
        <v>11738</v>
      </c>
      <c r="B1187" s="61" t="s">
        <v>11739</v>
      </c>
      <c r="C1187" s="53" t="s">
        <v>40</v>
      </c>
      <c r="D1187" s="53" t="s">
        <v>63</v>
      </c>
      <c r="E1187" s="53" t="s">
        <v>18194</v>
      </c>
      <c r="F1187" s="59">
        <v>105.958895370416</v>
      </c>
      <c r="G1187" s="59">
        <v>101.103729916299</v>
      </c>
      <c r="H1187" s="59">
        <v>92.084535146159496</v>
      </c>
      <c r="I1187" s="59">
        <v>90.563215275544295</v>
      </c>
      <c r="J1187" s="59">
        <v>89.314067599763604</v>
      </c>
      <c r="K1187" s="59">
        <v>102.051340497683</v>
      </c>
      <c r="L1187" s="59">
        <v>102.26123616405999</v>
      </c>
      <c r="M1187" s="60">
        <v>0.584886882313296</v>
      </c>
      <c r="N1187" s="60">
        <v>0.60545973296267697</v>
      </c>
      <c r="O1187" s="60">
        <v>0.58630034641895601</v>
      </c>
      <c r="P1187" s="60">
        <v>0.57173979807637498</v>
      </c>
      <c r="Q1187" s="60">
        <v>0.55060146276109501</v>
      </c>
      <c r="R1187" s="60">
        <v>0.55461968617817103</v>
      </c>
      <c r="S1187" s="60">
        <v>0.509785316749643</v>
      </c>
    </row>
    <row r="1188" spans="1:19" x14ac:dyDescent="0.3">
      <c r="A1188" s="61" t="s">
        <v>11740</v>
      </c>
      <c r="B1188" s="61" t="s">
        <v>11741</v>
      </c>
      <c r="C1188" s="53" t="s">
        <v>40</v>
      </c>
      <c r="D1188" s="53" t="s">
        <v>63</v>
      </c>
      <c r="E1188" s="53" t="s">
        <v>18194</v>
      </c>
      <c r="F1188" s="59">
        <v>105.958895370416</v>
      </c>
      <c r="G1188" s="59">
        <v>101.103729916299</v>
      </c>
      <c r="H1188" s="59">
        <v>92.084535146159496</v>
      </c>
      <c r="I1188" s="59">
        <v>90.563215275544295</v>
      </c>
      <c r="J1188" s="59">
        <v>89.314067599763604</v>
      </c>
      <c r="K1188" s="59">
        <v>102.051340497683</v>
      </c>
      <c r="L1188" s="59">
        <v>102.26123616405999</v>
      </c>
      <c r="M1188" s="60">
        <v>0.584886882313296</v>
      </c>
      <c r="N1188" s="60">
        <v>0.60545973296267697</v>
      </c>
      <c r="O1188" s="60">
        <v>0.58630034641895601</v>
      </c>
      <c r="P1188" s="60">
        <v>0.57173979807637498</v>
      </c>
      <c r="Q1188" s="60">
        <v>0.55060146276109501</v>
      </c>
      <c r="R1188" s="60">
        <v>0.55461968617817103</v>
      </c>
      <c r="S1188" s="60">
        <v>0.509785316749643</v>
      </c>
    </row>
    <row r="1189" spans="1:19" x14ac:dyDescent="0.3">
      <c r="A1189" s="61" t="s">
        <v>2745</v>
      </c>
      <c r="B1189" s="61" t="s">
        <v>2746</v>
      </c>
      <c r="C1189" s="53" t="s">
        <v>50</v>
      </c>
      <c r="D1189" s="53" t="s">
        <v>63</v>
      </c>
      <c r="E1189" s="53" t="s">
        <v>18193</v>
      </c>
      <c r="F1189" s="59">
        <v>104.21447206739499</v>
      </c>
      <c r="G1189" s="59">
        <v>105.45215038480799</v>
      </c>
      <c r="H1189" s="59">
        <v>94.844808310977498</v>
      </c>
      <c r="I1189" s="59">
        <v>92.450232127565897</v>
      </c>
      <c r="J1189" s="59">
        <v>87.409711511872004</v>
      </c>
      <c r="K1189" s="59">
        <v>106.052757327793</v>
      </c>
      <c r="L1189" s="59">
        <v>105.513408789835</v>
      </c>
      <c r="M1189" s="60">
        <v>0.68430474882498504</v>
      </c>
      <c r="N1189" s="60">
        <v>0.71984052287768396</v>
      </c>
      <c r="O1189" s="60">
        <v>0.68754529495283501</v>
      </c>
      <c r="P1189" s="60">
        <v>0.66331103704342498</v>
      </c>
      <c r="Q1189" s="60">
        <v>0.63300824978591796</v>
      </c>
      <c r="R1189" s="60">
        <v>0.63972095620545799</v>
      </c>
      <c r="S1189" s="60">
        <v>0.58084201637694899</v>
      </c>
    </row>
    <row r="1190" spans="1:19" x14ac:dyDescent="0.3">
      <c r="A1190" s="61" t="s">
        <v>2749</v>
      </c>
      <c r="B1190" s="61" t="s">
        <v>2750</v>
      </c>
      <c r="C1190" s="53" t="s">
        <v>50</v>
      </c>
      <c r="D1190" s="53" t="s">
        <v>63</v>
      </c>
      <c r="E1190" s="53" t="s">
        <v>18193</v>
      </c>
      <c r="F1190" s="59">
        <v>105.376729116403</v>
      </c>
      <c r="G1190" s="59">
        <v>100.814427200927</v>
      </c>
      <c r="H1190" s="59">
        <v>93.512548275218293</v>
      </c>
      <c r="I1190" s="59">
        <v>89.4087338475818</v>
      </c>
      <c r="J1190" s="59">
        <v>86.246906212012703</v>
      </c>
      <c r="K1190" s="59">
        <v>91.675813460638196</v>
      </c>
      <c r="L1190" s="59">
        <v>108.54911591717401</v>
      </c>
      <c r="M1190" s="60">
        <v>0.75094270299667698</v>
      </c>
      <c r="N1190" s="60">
        <v>0.78210253459688694</v>
      </c>
      <c r="O1190" s="60">
        <v>0.75398438273699397</v>
      </c>
      <c r="P1190" s="60">
        <v>0.72873052728166299</v>
      </c>
      <c r="Q1190" s="60">
        <v>0.69839140958300405</v>
      </c>
      <c r="R1190" s="60">
        <v>0.70715375367590205</v>
      </c>
      <c r="S1190" s="60">
        <v>0.64523252713931101</v>
      </c>
    </row>
    <row r="1191" spans="1:19" x14ac:dyDescent="0.3">
      <c r="A1191" s="61" t="s">
        <v>2747</v>
      </c>
      <c r="B1191" s="61" t="s">
        <v>2748</v>
      </c>
      <c r="C1191" s="53" t="s">
        <v>50</v>
      </c>
      <c r="D1191" s="53" t="s">
        <v>63</v>
      </c>
      <c r="E1191" s="53" t="s">
        <v>18193</v>
      </c>
      <c r="F1191" s="59">
        <v>104.762010926244</v>
      </c>
      <c r="G1191" s="59">
        <v>113.877618909646</v>
      </c>
      <c r="H1191" s="59">
        <v>92.217823936168898</v>
      </c>
      <c r="I1191" s="59">
        <v>90.293318732706695</v>
      </c>
      <c r="J1191" s="59">
        <v>94.554909990013101</v>
      </c>
      <c r="K1191" s="59">
        <v>108.746542358347</v>
      </c>
      <c r="L1191" s="59">
        <v>101.54284695913201</v>
      </c>
      <c r="M1191" s="60">
        <v>0.68793762782655599</v>
      </c>
      <c r="N1191" s="60">
        <v>0.72174023906099705</v>
      </c>
      <c r="O1191" s="60">
        <v>0.69149961537055404</v>
      </c>
      <c r="P1191" s="60">
        <v>0.665163367319065</v>
      </c>
      <c r="Q1191" s="60">
        <v>0.63454748945384798</v>
      </c>
      <c r="R1191" s="60">
        <v>0.64314946697847497</v>
      </c>
      <c r="S1191" s="60">
        <v>0.58261334058439995</v>
      </c>
    </row>
    <row r="1192" spans="1:19" x14ac:dyDescent="0.3">
      <c r="A1192" s="61" t="s">
        <v>11742</v>
      </c>
      <c r="B1192" s="61" t="s">
        <v>11743</v>
      </c>
      <c r="C1192" s="53" t="s">
        <v>50</v>
      </c>
      <c r="D1192" s="53" t="s">
        <v>63</v>
      </c>
      <c r="E1192" s="53" t="s">
        <v>18194</v>
      </c>
      <c r="F1192" s="59">
        <v>105.958895370416</v>
      </c>
      <c r="G1192" s="59">
        <v>101.103729916299</v>
      </c>
      <c r="H1192" s="59">
        <v>92.084535146159496</v>
      </c>
      <c r="I1192" s="59">
        <v>90.563215275544295</v>
      </c>
      <c r="J1192" s="59">
        <v>89.314067599763604</v>
      </c>
      <c r="K1192" s="59">
        <v>102.051340497683</v>
      </c>
      <c r="L1192" s="59">
        <v>102.26123616405999</v>
      </c>
      <c r="M1192" s="60">
        <v>0.584886882313296</v>
      </c>
      <c r="N1192" s="60">
        <v>0.60545973296267697</v>
      </c>
      <c r="O1192" s="60">
        <v>0.58630034641895601</v>
      </c>
      <c r="P1192" s="60">
        <v>0.57173979807637498</v>
      </c>
      <c r="Q1192" s="60">
        <v>0.55060146276109501</v>
      </c>
      <c r="R1192" s="60">
        <v>0.55461968617817103</v>
      </c>
      <c r="S1192" s="60">
        <v>0.509785316749643</v>
      </c>
    </row>
    <row r="1193" spans="1:19" x14ac:dyDescent="0.3">
      <c r="A1193" s="61" t="s">
        <v>3037</v>
      </c>
      <c r="B1193" s="61" t="s">
        <v>3038</v>
      </c>
      <c r="C1193" s="53" t="s">
        <v>40</v>
      </c>
      <c r="D1193" s="53" t="s">
        <v>63</v>
      </c>
      <c r="E1193" s="53" t="s">
        <v>18193</v>
      </c>
      <c r="F1193" s="59">
        <v>105.474002603447</v>
      </c>
      <c r="G1193" s="59">
        <v>106.50264013424901</v>
      </c>
      <c r="H1193" s="59">
        <v>104.941078616551</v>
      </c>
      <c r="I1193" s="59">
        <v>112.14860728536399</v>
      </c>
      <c r="J1193" s="59">
        <v>110.106059108018</v>
      </c>
      <c r="K1193" s="59">
        <v>95.523982783263307</v>
      </c>
      <c r="L1193" s="59">
        <v>93.569647617357703</v>
      </c>
      <c r="M1193" s="60">
        <v>0.69146217523138398</v>
      </c>
      <c r="N1193" s="60">
        <v>0.72273437205420998</v>
      </c>
      <c r="O1193" s="60">
        <v>0.69135470875498695</v>
      </c>
      <c r="P1193" s="60">
        <v>0.66706571871027098</v>
      </c>
      <c r="Q1193" s="60">
        <v>0.63675119949564796</v>
      </c>
      <c r="R1193" s="60">
        <v>0.64398131679864101</v>
      </c>
      <c r="S1193" s="60">
        <v>0.57573758996649305</v>
      </c>
    </row>
    <row r="1194" spans="1:19" x14ac:dyDescent="0.3">
      <c r="A1194" s="61" t="s">
        <v>2897</v>
      </c>
      <c r="B1194" s="61" t="s">
        <v>2898</v>
      </c>
      <c r="C1194" s="53" t="s">
        <v>40</v>
      </c>
      <c r="D1194" s="53" t="s">
        <v>63</v>
      </c>
      <c r="E1194" s="53" t="s">
        <v>18193</v>
      </c>
      <c r="F1194" s="59">
        <v>95.721300528703196</v>
      </c>
      <c r="G1194" s="59">
        <v>94.391176961169506</v>
      </c>
      <c r="H1194" s="59">
        <v>98.765938330599795</v>
      </c>
      <c r="I1194" s="59">
        <v>105.989251925112</v>
      </c>
      <c r="J1194" s="59">
        <v>102.897390136813</v>
      </c>
      <c r="K1194" s="59">
        <v>92.842971244915105</v>
      </c>
      <c r="L1194" s="59">
        <v>100.830027398224</v>
      </c>
      <c r="M1194" s="60">
        <v>0.65907506187829101</v>
      </c>
      <c r="N1194" s="60">
        <v>0.69232507583562297</v>
      </c>
      <c r="O1194" s="60">
        <v>0.66168896664698296</v>
      </c>
      <c r="P1194" s="60">
        <v>0.63572789815123498</v>
      </c>
      <c r="Q1194" s="60">
        <v>0.60609117057906203</v>
      </c>
      <c r="R1194" s="60">
        <v>0.61417456625754696</v>
      </c>
      <c r="S1194" s="60">
        <v>0.55177110279318198</v>
      </c>
    </row>
    <row r="1195" spans="1:19" x14ac:dyDescent="0.3">
      <c r="A1195" s="61" t="s">
        <v>11988</v>
      </c>
      <c r="B1195" s="61" t="s">
        <v>11989</v>
      </c>
      <c r="C1195" s="53" t="s">
        <v>40</v>
      </c>
      <c r="D1195" s="53" t="s">
        <v>63</v>
      </c>
      <c r="E1195" s="53" t="s">
        <v>18194</v>
      </c>
      <c r="F1195" s="59">
        <v>97.903596528509794</v>
      </c>
      <c r="G1195" s="59">
        <v>102.904555876898</v>
      </c>
      <c r="H1195" s="59">
        <v>100.93469521081001</v>
      </c>
      <c r="I1195" s="59">
        <v>105.230595428122</v>
      </c>
      <c r="J1195" s="59">
        <v>102.185036161664</v>
      </c>
      <c r="K1195" s="59">
        <v>90.280590362192399</v>
      </c>
      <c r="L1195" s="59">
        <v>95.173431635739902</v>
      </c>
      <c r="M1195" s="60">
        <v>0.57209840024354397</v>
      </c>
      <c r="N1195" s="60">
        <v>0.585136204857167</v>
      </c>
      <c r="O1195" s="60">
        <v>0.56627051815715002</v>
      </c>
      <c r="P1195" s="60">
        <v>0.557000362690242</v>
      </c>
      <c r="Q1195" s="60">
        <v>0.53780063459035699</v>
      </c>
      <c r="R1195" s="60">
        <v>0.53926960653204303</v>
      </c>
      <c r="S1195" s="60">
        <v>0.48563015791918701</v>
      </c>
    </row>
    <row r="1196" spans="1:19" x14ac:dyDescent="0.3">
      <c r="A1196" s="61" t="s">
        <v>11990</v>
      </c>
      <c r="B1196" s="61" t="s">
        <v>11991</v>
      </c>
      <c r="C1196" s="53" t="s">
        <v>40</v>
      </c>
      <c r="D1196" s="53" t="s">
        <v>63</v>
      </c>
      <c r="E1196" s="53" t="s">
        <v>18194</v>
      </c>
      <c r="F1196" s="59">
        <v>97.903596528509794</v>
      </c>
      <c r="G1196" s="59">
        <v>102.904555876898</v>
      </c>
      <c r="H1196" s="59">
        <v>100.93469521081001</v>
      </c>
      <c r="I1196" s="59">
        <v>105.230595428122</v>
      </c>
      <c r="J1196" s="59">
        <v>102.185036161664</v>
      </c>
      <c r="K1196" s="59">
        <v>90.280590362192399</v>
      </c>
      <c r="L1196" s="59">
        <v>95.173431635739902</v>
      </c>
      <c r="M1196" s="60">
        <v>0.57209840024354397</v>
      </c>
      <c r="N1196" s="60">
        <v>0.585136204857167</v>
      </c>
      <c r="O1196" s="60">
        <v>0.56627051815715002</v>
      </c>
      <c r="P1196" s="60">
        <v>0.557000362690242</v>
      </c>
      <c r="Q1196" s="60">
        <v>0.53780063459035699</v>
      </c>
      <c r="R1196" s="60">
        <v>0.53926960653204303</v>
      </c>
      <c r="S1196" s="60">
        <v>0.48563015791918701</v>
      </c>
    </row>
    <row r="1197" spans="1:19" x14ac:dyDescent="0.3">
      <c r="A1197" s="61" t="s">
        <v>2899</v>
      </c>
      <c r="B1197" s="61" t="s">
        <v>2900</v>
      </c>
      <c r="C1197" s="53" t="s">
        <v>50</v>
      </c>
      <c r="D1197" s="53" t="s">
        <v>63</v>
      </c>
      <c r="E1197" s="53" t="s">
        <v>18193</v>
      </c>
      <c r="F1197" s="59">
        <v>99.429555923150303</v>
      </c>
      <c r="G1197" s="59">
        <v>110.466294955812</v>
      </c>
      <c r="H1197" s="59">
        <v>101.057964647677</v>
      </c>
      <c r="I1197" s="59">
        <v>111.71173949923801</v>
      </c>
      <c r="J1197" s="59">
        <v>109.72814135316401</v>
      </c>
      <c r="K1197" s="59">
        <v>92.284675611587204</v>
      </c>
      <c r="L1197" s="59">
        <v>94.991134619783594</v>
      </c>
      <c r="M1197" s="60">
        <v>0.69642643925434999</v>
      </c>
      <c r="N1197" s="60">
        <v>0.72676735118656699</v>
      </c>
      <c r="O1197" s="60">
        <v>0.69945304472293401</v>
      </c>
      <c r="P1197" s="60">
        <v>0.67246737986282701</v>
      </c>
      <c r="Q1197" s="60">
        <v>0.64154772850686403</v>
      </c>
      <c r="R1197" s="60">
        <v>0.65040563465745305</v>
      </c>
      <c r="S1197" s="60">
        <v>0.57567682232219397</v>
      </c>
    </row>
    <row r="1198" spans="1:19" x14ac:dyDescent="0.3">
      <c r="A1198" s="61" t="s">
        <v>11840</v>
      </c>
      <c r="B1198" s="61" t="s">
        <v>11841</v>
      </c>
      <c r="C1198" s="53" t="s">
        <v>50</v>
      </c>
      <c r="D1198" s="53" t="s">
        <v>63</v>
      </c>
      <c r="E1198" s="53" t="s">
        <v>18194</v>
      </c>
      <c r="F1198" s="59">
        <v>100.73660354720199</v>
      </c>
      <c r="G1198" s="59">
        <v>105.913712788399</v>
      </c>
      <c r="H1198" s="59">
        <v>102.579325317526</v>
      </c>
      <c r="I1198" s="59">
        <v>110.651974799795</v>
      </c>
      <c r="J1198" s="59">
        <v>106.235816458804</v>
      </c>
      <c r="K1198" s="59">
        <v>92.439929726914002</v>
      </c>
      <c r="L1198" s="59">
        <v>97.304769210477701</v>
      </c>
      <c r="M1198" s="60">
        <v>0.56237681601697997</v>
      </c>
      <c r="N1198" s="60">
        <v>0.57975677229067901</v>
      </c>
      <c r="O1198" s="60">
        <v>0.56208216138993705</v>
      </c>
      <c r="P1198" s="60">
        <v>0.54902742028906903</v>
      </c>
      <c r="Q1198" s="60">
        <v>0.52975273542739898</v>
      </c>
      <c r="R1198" s="60">
        <v>0.53312647836402305</v>
      </c>
      <c r="S1198" s="60">
        <v>0.48594144700765601</v>
      </c>
    </row>
    <row r="1199" spans="1:19" x14ac:dyDescent="0.3">
      <c r="A1199" s="61" t="s">
        <v>11992</v>
      </c>
      <c r="B1199" s="61" t="s">
        <v>11993</v>
      </c>
      <c r="C1199" s="53" t="s">
        <v>50</v>
      </c>
      <c r="D1199" s="53" t="s">
        <v>63</v>
      </c>
      <c r="E1199" s="53" t="s">
        <v>18194</v>
      </c>
      <c r="F1199" s="59">
        <v>97.903596528509794</v>
      </c>
      <c r="G1199" s="59">
        <v>102.904555876898</v>
      </c>
      <c r="H1199" s="59">
        <v>100.93469521081001</v>
      </c>
      <c r="I1199" s="59">
        <v>105.230595428122</v>
      </c>
      <c r="J1199" s="59">
        <v>102.185036161664</v>
      </c>
      <c r="K1199" s="59">
        <v>90.280590362192399</v>
      </c>
      <c r="L1199" s="59">
        <v>95.173431635739902</v>
      </c>
      <c r="M1199" s="60">
        <v>0.57209840024354397</v>
      </c>
      <c r="N1199" s="60">
        <v>0.585136204857167</v>
      </c>
      <c r="O1199" s="60">
        <v>0.56627051815715002</v>
      </c>
      <c r="P1199" s="60">
        <v>0.557000362690242</v>
      </c>
      <c r="Q1199" s="60">
        <v>0.53780063459035699</v>
      </c>
      <c r="R1199" s="60">
        <v>0.53926960653204303</v>
      </c>
      <c r="S1199" s="60">
        <v>0.48563015791918701</v>
      </c>
    </row>
    <row r="1200" spans="1:19" x14ac:dyDescent="0.3">
      <c r="A1200" s="61" t="s">
        <v>11842</v>
      </c>
      <c r="B1200" s="61" t="s">
        <v>11843</v>
      </c>
      <c r="C1200" s="53" t="s">
        <v>50</v>
      </c>
      <c r="D1200" s="53" t="s">
        <v>63</v>
      </c>
      <c r="E1200" s="53" t="s">
        <v>18194</v>
      </c>
      <c r="F1200" s="59">
        <v>100.73660354720199</v>
      </c>
      <c r="G1200" s="59">
        <v>105.913712788399</v>
      </c>
      <c r="H1200" s="59">
        <v>102.579325317526</v>
      </c>
      <c r="I1200" s="59">
        <v>110.651974799795</v>
      </c>
      <c r="J1200" s="59">
        <v>106.235816458804</v>
      </c>
      <c r="K1200" s="59">
        <v>92.439929726914002</v>
      </c>
      <c r="L1200" s="59">
        <v>97.304769210477701</v>
      </c>
      <c r="M1200" s="60">
        <v>0.56237681601697997</v>
      </c>
      <c r="N1200" s="60">
        <v>0.57975677229067901</v>
      </c>
      <c r="O1200" s="60">
        <v>0.56208216138993705</v>
      </c>
      <c r="P1200" s="60">
        <v>0.54902742028906903</v>
      </c>
      <c r="Q1200" s="60">
        <v>0.52975273542739898</v>
      </c>
      <c r="R1200" s="60">
        <v>0.53312647836402305</v>
      </c>
      <c r="S1200" s="60">
        <v>0.48594144700765601</v>
      </c>
    </row>
    <row r="1201" spans="1:19" x14ac:dyDescent="0.3">
      <c r="A1201" s="61" t="s">
        <v>11998</v>
      </c>
      <c r="B1201" s="61" t="s">
        <v>11999</v>
      </c>
      <c r="C1201" s="53" t="s">
        <v>50</v>
      </c>
      <c r="D1201" s="53" t="s">
        <v>63</v>
      </c>
      <c r="E1201" s="53" t="s">
        <v>18194</v>
      </c>
      <c r="F1201" s="59">
        <v>97.903596528509794</v>
      </c>
      <c r="G1201" s="59">
        <v>102.904555876898</v>
      </c>
      <c r="H1201" s="59">
        <v>100.93469521081001</v>
      </c>
      <c r="I1201" s="59">
        <v>105.230595428122</v>
      </c>
      <c r="J1201" s="59">
        <v>102.185036161664</v>
      </c>
      <c r="K1201" s="59">
        <v>90.280590362192399</v>
      </c>
      <c r="L1201" s="59">
        <v>95.173431635739902</v>
      </c>
      <c r="M1201" s="60">
        <v>0.57209840024354397</v>
      </c>
      <c r="N1201" s="60">
        <v>0.585136204857167</v>
      </c>
      <c r="O1201" s="60">
        <v>0.56627051815715002</v>
      </c>
      <c r="P1201" s="60">
        <v>0.557000362690242</v>
      </c>
      <c r="Q1201" s="60">
        <v>0.53780063459035699</v>
      </c>
      <c r="R1201" s="60">
        <v>0.53926960653204303</v>
      </c>
      <c r="S1201" s="60">
        <v>0.48563015791918701</v>
      </c>
    </row>
    <row r="1202" spans="1:19" x14ac:dyDescent="0.3">
      <c r="A1202" s="61" t="s">
        <v>11994</v>
      </c>
      <c r="B1202" s="61" t="s">
        <v>11995</v>
      </c>
      <c r="C1202" s="53" t="s">
        <v>50</v>
      </c>
      <c r="D1202" s="53" t="s">
        <v>63</v>
      </c>
      <c r="E1202" s="53" t="s">
        <v>18194</v>
      </c>
      <c r="F1202" s="59">
        <v>97.903596528509794</v>
      </c>
      <c r="G1202" s="59">
        <v>102.904555876898</v>
      </c>
      <c r="H1202" s="59">
        <v>100.93469521081001</v>
      </c>
      <c r="I1202" s="59">
        <v>105.230595428122</v>
      </c>
      <c r="J1202" s="59">
        <v>102.185036161664</v>
      </c>
      <c r="K1202" s="59">
        <v>90.280590362192399</v>
      </c>
      <c r="L1202" s="59">
        <v>95.173431635739902</v>
      </c>
      <c r="M1202" s="60">
        <v>0.57209840024354397</v>
      </c>
      <c r="N1202" s="60">
        <v>0.585136204857167</v>
      </c>
      <c r="O1202" s="60">
        <v>0.56627051815715002</v>
      </c>
      <c r="P1202" s="60">
        <v>0.557000362690242</v>
      </c>
      <c r="Q1202" s="60">
        <v>0.53780063459035699</v>
      </c>
      <c r="R1202" s="60">
        <v>0.53926960653204303</v>
      </c>
      <c r="S1202" s="60">
        <v>0.48563015791918701</v>
      </c>
    </row>
    <row r="1203" spans="1:19" x14ac:dyDescent="0.3">
      <c r="A1203" s="61" t="s">
        <v>11996</v>
      </c>
      <c r="B1203" s="61" t="s">
        <v>11997</v>
      </c>
      <c r="C1203" s="53" t="s">
        <v>50</v>
      </c>
      <c r="D1203" s="53" t="s">
        <v>63</v>
      </c>
      <c r="E1203" s="53" t="s">
        <v>18194</v>
      </c>
      <c r="F1203" s="59">
        <v>97.903596528509794</v>
      </c>
      <c r="G1203" s="59">
        <v>102.904555876898</v>
      </c>
      <c r="H1203" s="59">
        <v>100.93469521081001</v>
      </c>
      <c r="I1203" s="59">
        <v>105.230595428122</v>
      </c>
      <c r="J1203" s="59">
        <v>102.185036161664</v>
      </c>
      <c r="K1203" s="59">
        <v>90.280590362192399</v>
      </c>
      <c r="L1203" s="59">
        <v>95.173431635739902</v>
      </c>
      <c r="M1203" s="60">
        <v>0.57209840024354397</v>
      </c>
      <c r="N1203" s="60">
        <v>0.585136204857167</v>
      </c>
      <c r="O1203" s="60">
        <v>0.56627051815715002</v>
      </c>
      <c r="P1203" s="60">
        <v>0.557000362690242</v>
      </c>
      <c r="Q1203" s="60">
        <v>0.53780063459035699</v>
      </c>
      <c r="R1203" s="60">
        <v>0.53926960653204303</v>
      </c>
      <c r="S1203" s="60">
        <v>0.48563015791918701</v>
      </c>
    </row>
    <row r="1204" spans="1:19" x14ac:dyDescent="0.3">
      <c r="A1204" s="61" t="s">
        <v>10400</v>
      </c>
      <c r="B1204" s="61" t="s">
        <v>10401</v>
      </c>
      <c r="C1204" s="53" t="s">
        <v>40</v>
      </c>
      <c r="D1204" s="53" t="s">
        <v>63</v>
      </c>
      <c r="E1204" s="53" t="s">
        <v>18194</v>
      </c>
      <c r="F1204" s="59">
        <v>91.032631065462397</v>
      </c>
      <c r="G1204" s="59">
        <v>101.31842706451501</v>
      </c>
      <c r="H1204" s="59">
        <v>92.916720151206505</v>
      </c>
      <c r="I1204" s="59">
        <v>96.363334296626704</v>
      </c>
      <c r="J1204" s="59">
        <v>97.589221343831099</v>
      </c>
      <c r="K1204" s="59">
        <v>95.303714573852204</v>
      </c>
      <c r="L1204" s="59">
        <v>100.84811199887299</v>
      </c>
      <c r="M1204" s="60">
        <v>0.53283484031153705</v>
      </c>
      <c r="N1204" s="60">
        <v>0.55607178012652503</v>
      </c>
      <c r="O1204" s="60">
        <v>0.53471531112136295</v>
      </c>
      <c r="P1204" s="60">
        <v>0.51777717715407701</v>
      </c>
      <c r="Q1204" s="60">
        <v>0.49559082602402399</v>
      </c>
      <c r="R1204" s="60">
        <v>0.50046349019855296</v>
      </c>
      <c r="S1204" s="60">
        <v>0.44185476104006299</v>
      </c>
    </row>
    <row r="1205" spans="1:19" x14ac:dyDescent="0.3">
      <c r="A1205" s="61" t="s">
        <v>1491</v>
      </c>
      <c r="B1205" s="61" t="s">
        <v>1492</v>
      </c>
      <c r="C1205" s="53" t="s">
        <v>50</v>
      </c>
      <c r="D1205" s="53" t="s">
        <v>63</v>
      </c>
      <c r="E1205" s="53" t="s">
        <v>18193</v>
      </c>
      <c r="F1205" s="59">
        <v>87.196199691569205</v>
      </c>
      <c r="G1205" s="59">
        <v>95.621475654370201</v>
      </c>
      <c r="H1205" s="59">
        <v>86.422333545143502</v>
      </c>
      <c r="I1205" s="59">
        <v>96.378319711182399</v>
      </c>
      <c r="J1205" s="59">
        <v>97.787721064079307</v>
      </c>
      <c r="K1205" s="59">
        <v>93.778451820907094</v>
      </c>
      <c r="L1205" s="59">
        <v>104.38933408112899</v>
      </c>
      <c r="M1205" s="60">
        <v>0.64086884627483698</v>
      </c>
      <c r="N1205" s="60">
        <v>0.67951702720408402</v>
      </c>
      <c r="O1205" s="60">
        <v>0.644839912235462</v>
      </c>
      <c r="P1205" s="60">
        <v>0.61570032755417503</v>
      </c>
      <c r="Q1205" s="60">
        <v>0.58281115750413004</v>
      </c>
      <c r="R1205" s="60">
        <v>0.59202104025676905</v>
      </c>
      <c r="S1205" s="60">
        <v>0.51942471713775895</v>
      </c>
    </row>
    <row r="1206" spans="1:19" x14ac:dyDescent="0.3">
      <c r="A1206" s="61" t="s">
        <v>1489</v>
      </c>
      <c r="B1206" s="61" t="s">
        <v>1490</v>
      </c>
      <c r="C1206" s="53" t="s">
        <v>40</v>
      </c>
      <c r="D1206" s="53" t="s">
        <v>63</v>
      </c>
      <c r="E1206" s="53" t="s">
        <v>18193</v>
      </c>
      <c r="F1206" s="59">
        <v>83.622150031183395</v>
      </c>
      <c r="G1206" s="59">
        <v>102.12837545628101</v>
      </c>
      <c r="H1206" s="59">
        <v>93.125579600250703</v>
      </c>
      <c r="I1206" s="59">
        <v>93.804010024269999</v>
      </c>
      <c r="J1206" s="59">
        <v>95.9871077673522</v>
      </c>
      <c r="K1206" s="59">
        <v>98.276561423591801</v>
      </c>
      <c r="L1206" s="59">
        <v>100.84811199887299</v>
      </c>
      <c r="M1206" s="60">
        <v>0.64028395567663099</v>
      </c>
      <c r="N1206" s="60">
        <v>0.67956668037634504</v>
      </c>
      <c r="O1206" s="60">
        <v>0.64426862956953501</v>
      </c>
      <c r="P1206" s="60">
        <v>0.61562159663151195</v>
      </c>
      <c r="Q1206" s="60">
        <v>0.582766296688908</v>
      </c>
      <c r="R1206" s="60">
        <v>0.591463908777073</v>
      </c>
      <c r="S1206" s="60">
        <v>0.44185476104006299</v>
      </c>
    </row>
    <row r="1207" spans="1:19" x14ac:dyDescent="0.3">
      <c r="A1207" s="61" t="s">
        <v>10398</v>
      </c>
      <c r="B1207" s="61" t="s">
        <v>10399</v>
      </c>
      <c r="C1207" s="53" t="s">
        <v>40</v>
      </c>
      <c r="D1207" s="53" t="s">
        <v>63</v>
      </c>
      <c r="E1207" s="53" t="s">
        <v>18194</v>
      </c>
      <c r="F1207" s="59">
        <v>91.032631065462397</v>
      </c>
      <c r="G1207" s="59">
        <v>101.31842706451501</v>
      </c>
      <c r="H1207" s="59">
        <v>92.916720151206505</v>
      </c>
      <c r="I1207" s="59">
        <v>96.363334296626704</v>
      </c>
      <c r="J1207" s="59">
        <v>97.589221343831099</v>
      </c>
      <c r="K1207" s="59">
        <v>95.303714573852204</v>
      </c>
      <c r="L1207" s="59">
        <v>100.84811199887299</v>
      </c>
      <c r="M1207" s="60">
        <v>0.53283484031153705</v>
      </c>
      <c r="N1207" s="60">
        <v>0.55607178012652503</v>
      </c>
      <c r="O1207" s="60">
        <v>0.53471531112136295</v>
      </c>
      <c r="P1207" s="60">
        <v>0.51777717715407701</v>
      </c>
      <c r="Q1207" s="60">
        <v>0.49559082602402399</v>
      </c>
      <c r="R1207" s="60">
        <v>0.50046349019855296</v>
      </c>
      <c r="S1207" s="60">
        <v>0.44185476104006299</v>
      </c>
    </row>
    <row r="1208" spans="1:19" x14ac:dyDescent="0.3">
      <c r="A1208" s="61" t="s">
        <v>9371</v>
      </c>
      <c r="B1208" s="61" t="s">
        <v>9372</v>
      </c>
      <c r="C1208" s="53" t="s">
        <v>40</v>
      </c>
      <c r="D1208" s="53" t="s">
        <v>63</v>
      </c>
      <c r="E1208" s="53" t="s">
        <v>18194</v>
      </c>
      <c r="F1208" s="59">
        <v>104.730496719605</v>
      </c>
      <c r="G1208" s="59">
        <v>92.173344973348804</v>
      </c>
      <c r="H1208" s="59">
        <v>92.676997009583602</v>
      </c>
      <c r="I1208" s="59">
        <v>96.462673914179604</v>
      </c>
      <c r="J1208" s="59">
        <v>87.732710302988806</v>
      </c>
      <c r="K1208" s="59">
        <v>95.9974505033572</v>
      </c>
      <c r="L1208" s="59">
        <v>99.469357225168494</v>
      </c>
      <c r="M1208" s="60">
        <v>0.4966266939581</v>
      </c>
      <c r="N1208" s="60">
        <v>0.52218972298661903</v>
      </c>
      <c r="O1208" s="60">
        <v>0.49404155880169398</v>
      </c>
      <c r="P1208" s="60">
        <v>0.477259281562879</v>
      </c>
      <c r="Q1208" s="60">
        <v>0.44971615983728103</v>
      </c>
      <c r="R1208" s="60">
        <v>0.45351765045832099</v>
      </c>
      <c r="S1208" s="60">
        <v>0.38937256988874602</v>
      </c>
    </row>
    <row r="1209" spans="1:19" x14ac:dyDescent="0.3">
      <c r="A1209" s="61" t="s">
        <v>9369</v>
      </c>
      <c r="B1209" s="61" t="s">
        <v>9370</v>
      </c>
      <c r="C1209" s="53" t="s">
        <v>40</v>
      </c>
      <c r="D1209" s="53" t="s">
        <v>63</v>
      </c>
      <c r="E1209" s="53" t="s">
        <v>18194</v>
      </c>
      <c r="F1209" s="59">
        <v>104.730496719605</v>
      </c>
      <c r="G1209" s="59">
        <v>92.173344973348804</v>
      </c>
      <c r="H1209" s="59">
        <v>92.676997009583602</v>
      </c>
      <c r="I1209" s="59">
        <v>96.462673914179604</v>
      </c>
      <c r="J1209" s="59">
        <v>87.732710302988806</v>
      </c>
      <c r="K1209" s="59">
        <v>95.9974505033572</v>
      </c>
      <c r="L1209" s="59">
        <v>99.469357225168494</v>
      </c>
      <c r="M1209" s="60">
        <v>0.4966266939581</v>
      </c>
      <c r="N1209" s="60">
        <v>0.52218972298661903</v>
      </c>
      <c r="O1209" s="60">
        <v>0.49404155880169398</v>
      </c>
      <c r="P1209" s="60">
        <v>0.477259281562879</v>
      </c>
      <c r="Q1209" s="60">
        <v>0.44971615983728103</v>
      </c>
      <c r="R1209" s="60">
        <v>0.45351765045832099</v>
      </c>
      <c r="S1209" s="60">
        <v>0.38937256988874602</v>
      </c>
    </row>
    <row r="1210" spans="1:19" x14ac:dyDescent="0.3">
      <c r="A1210" s="61" t="s">
        <v>9367</v>
      </c>
      <c r="B1210" s="61" t="s">
        <v>9368</v>
      </c>
      <c r="C1210" s="53" t="s">
        <v>40</v>
      </c>
      <c r="D1210" s="53" t="s">
        <v>63</v>
      </c>
      <c r="E1210" s="53" t="s">
        <v>18194</v>
      </c>
      <c r="F1210" s="59">
        <v>104.730496719605</v>
      </c>
      <c r="G1210" s="59">
        <v>92.173344973348804</v>
      </c>
      <c r="H1210" s="59">
        <v>92.676997009583602</v>
      </c>
      <c r="I1210" s="59">
        <v>96.462673914179604</v>
      </c>
      <c r="J1210" s="59">
        <v>87.732710302988806</v>
      </c>
      <c r="K1210" s="59">
        <v>95.9974505033572</v>
      </c>
      <c r="L1210" s="59">
        <v>99.469357225168494</v>
      </c>
      <c r="M1210" s="60">
        <v>0.4966266939581</v>
      </c>
      <c r="N1210" s="60">
        <v>0.52218972298661903</v>
      </c>
      <c r="O1210" s="60">
        <v>0.49404155880169398</v>
      </c>
      <c r="P1210" s="60">
        <v>0.477259281562879</v>
      </c>
      <c r="Q1210" s="60">
        <v>0.44971615983728103</v>
      </c>
      <c r="R1210" s="60">
        <v>0.45351765045832099</v>
      </c>
      <c r="S1210" s="60">
        <v>0.38937256988874602</v>
      </c>
    </row>
    <row r="1211" spans="1:19" x14ac:dyDescent="0.3">
      <c r="A1211" s="61" t="s">
        <v>432</v>
      </c>
      <c r="B1211" s="61" t="s">
        <v>433</v>
      </c>
      <c r="C1211" s="53" t="s">
        <v>50</v>
      </c>
      <c r="D1211" s="53" t="s">
        <v>63</v>
      </c>
      <c r="E1211" s="53" t="s">
        <v>18193</v>
      </c>
      <c r="F1211" s="59">
        <v>109.544633142103</v>
      </c>
      <c r="G1211" s="59">
        <v>96.505618970585601</v>
      </c>
      <c r="H1211" s="59">
        <v>94.3718108752619</v>
      </c>
      <c r="I1211" s="59">
        <v>93.7648443229576</v>
      </c>
      <c r="J1211" s="59">
        <v>86.246471879259005</v>
      </c>
      <c r="K1211" s="59">
        <v>99.147922279280493</v>
      </c>
      <c r="L1211" s="59">
        <v>100.453325808494</v>
      </c>
      <c r="M1211" s="60">
        <v>0.61684215172666301</v>
      </c>
      <c r="N1211" s="60">
        <v>0.66052777995227097</v>
      </c>
      <c r="O1211" s="60">
        <v>0.61814260827596601</v>
      </c>
      <c r="P1211" s="60">
        <v>0.58875584392265501</v>
      </c>
      <c r="Q1211" s="60">
        <v>0.55069900487516199</v>
      </c>
      <c r="R1211" s="60">
        <v>0.55840855776645504</v>
      </c>
      <c r="S1211" s="60">
        <v>0.48034879658875002</v>
      </c>
    </row>
    <row r="1212" spans="1:19" x14ac:dyDescent="0.3">
      <c r="A1212" s="61" t="s">
        <v>9365</v>
      </c>
      <c r="B1212" s="61" t="s">
        <v>9366</v>
      </c>
      <c r="C1212" s="53" t="s">
        <v>40</v>
      </c>
      <c r="D1212" s="53" t="s">
        <v>63</v>
      </c>
      <c r="E1212" s="53" t="s">
        <v>18194</v>
      </c>
      <c r="F1212" s="59">
        <v>104.730496719605</v>
      </c>
      <c r="G1212" s="59">
        <v>92.173344973348804</v>
      </c>
      <c r="H1212" s="59">
        <v>92.676997009583602</v>
      </c>
      <c r="I1212" s="59">
        <v>96.462673914179604</v>
      </c>
      <c r="J1212" s="59">
        <v>87.732710302988806</v>
      </c>
      <c r="K1212" s="59">
        <v>95.9974505033572</v>
      </c>
      <c r="L1212" s="59">
        <v>99.469357225168494</v>
      </c>
      <c r="M1212" s="60">
        <v>0.4966266939581</v>
      </c>
      <c r="N1212" s="60">
        <v>0.52218972298661903</v>
      </c>
      <c r="O1212" s="60">
        <v>0.49404155880169398</v>
      </c>
      <c r="P1212" s="60">
        <v>0.477259281562879</v>
      </c>
      <c r="Q1212" s="60">
        <v>0.44971615983728103</v>
      </c>
      <c r="R1212" s="60">
        <v>0.45351765045832099</v>
      </c>
      <c r="S1212" s="60">
        <v>0.38937256988874602</v>
      </c>
    </row>
    <row r="1213" spans="1:19" x14ac:dyDescent="0.3">
      <c r="A1213" s="61" t="s">
        <v>9377</v>
      </c>
      <c r="B1213" s="61" t="s">
        <v>9378</v>
      </c>
      <c r="C1213" s="53" t="s">
        <v>50</v>
      </c>
      <c r="D1213" s="53" t="s">
        <v>63</v>
      </c>
      <c r="E1213" s="53" t="s">
        <v>18194</v>
      </c>
      <c r="F1213" s="59">
        <v>104.730496719605</v>
      </c>
      <c r="G1213" s="59">
        <v>92.173344973348804</v>
      </c>
      <c r="H1213" s="59">
        <v>92.676997009583602</v>
      </c>
      <c r="I1213" s="59">
        <v>96.462673914179604</v>
      </c>
      <c r="J1213" s="59">
        <v>87.732710302988806</v>
      </c>
      <c r="K1213" s="59">
        <v>95.9974505033572</v>
      </c>
      <c r="L1213" s="59">
        <v>99.469357225168494</v>
      </c>
      <c r="M1213" s="60">
        <v>0.4966266939581</v>
      </c>
      <c r="N1213" s="60">
        <v>0.52218972298661903</v>
      </c>
      <c r="O1213" s="60">
        <v>0.49404155880169398</v>
      </c>
      <c r="P1213" s="60">
        <v>0.477259281562879</v>
      </c>
      <c r="Q1213" s="60">
        <v>0.44971615983728103</v>
      </c>
      <c r="R1213" s="60">
        <v>0.45351765045832099</v>
      </c>
      <c r="S1213" s="60">
        <v>0.38937256988874602</v>
      </c>
    </row>
    <row r="1214" spans="1:19" x14ac:dyDescent="0.3">
      <c r="A1214" s="61" t="s">
        <v>9375</v>
      </c>
      <c r="B1214" s="61" t="s">
        <v>9376</v>
      </c>
      <c r="C1214" s="53" t="s">
        <v>50</v>
      </c>
      <c r="D1214" s="53" t="s">
        <v>63</v>
      </c>
      <c r="E1214" s="53" t="s">
        <v>18194</v>
      </c>
      <c r="F1214" s="59">
        <v>104.730496719605</v>
      </c>
      <c r="G1214" s="59">
        <v>92.173344973348804</v>
      </c>
      <c r="H1214" s="59">
        <v>92.676997009583602</v>
      </c>
      <c r="I1214" s="59">
        <v>96.462673914179604</v>
      </c>
      <c r="J1214" s="59">
        <v>87.732710302988806</v>
      </c>
      <c r="K1214" s="59">
        <v>95.9974505033572</v>
      </c>
      <c r="L1214" s="59">
        <v>99.469357225168494</v>
      </c>
      <c r="M1214" s="60">
        <v>0.4966266939581</v>
      </c>
      <c r="N1214" s="60">
        <v>0.52218972298661903</v>
      </c>
      <c r="O1214" s="60">
        <v>0.49404155880169398</v>
      </c>
      <c r="P1214" s="60">
        <v>0.477259281562879</v>
      </c>
      <c r="Q1214" s="60">
        <v>0.44971615983728103</v>
      </c>
      <c r="R1214" s="60">
        <v>0.45351765045832099</v>
      </c>
      <c r="S1214" s="60">
        <v>0.38937256988874602</v>
      </c>
    </row>
    <row r="1215" spans="1:19" x14ac:dyDescent="0.3">
      <c r="A1215" s="61" t="s">
        <v>9373</v>
      </c>
      <c r="B1215" s="61" t="s">
        <v>9374</v>
      </c>
      <c r="C1215" s="53" t="s">
        <v>50</v>
      </c>
      <c r="D1215" s="53" t="s">
        <v>63</v>
      </c>
      <c r="E1215" s="53" t="s">
        <v>18194</v>
      </c>
      <c r="F1215" s="59">
        <v>104.730496719605</v>
      </c>
      <c r="G1215" s="59">
        <v>92.173344973348804</v>
      </c>
      <c r="H1215" s="59">
        <v>92.676997009583602</v>
      </c>
      <c r="I1215" s="59">
        <v>96.462673914179604</v>
      </c>
      <c r="J1215" s="59">
        <v>87.732710302988806</v>
      </c>
      <c r="K1215" s="59">
        <v>95.9974505033572</v>
      </c>
      <c r="L1215" s="59">
        <v>99.469357225168494</v>
      </c>
      <c r="M1215" s="60">
        <v>0.4966266939581</v>
      </c>
      <c r="N1215" s="60">
        <v>0.52218972298661903</v>
      </c>
      <c r="O1215" s="60">
        <v>0.49404155880169398</v>
      </c>
      <c r="P1215" s="60">
        <v>0.477259281562879</v>
      </c>
      <c r="Q1215" s="60">
        <v>0.44971615983728103</v>
      </c>
      <c r="R1215" s="60">
        <v>0.45351765045832099</v>
      </c>
      <c r="S1215" s="60">
        <v>0.38937256988874602</v>
      </c>
    </row>
    <row r="1216" spans="1:19" x14ac:dyDescent="0.3">
      <c r="A1216" s="61" t="s">
        <v>10534</v>
      </c>
      <c r="B1216" s="61" t="s">
        <v>10535</v>
      </c>
      <c r="C1216" s="53" t="s">
        <v>40</v>
      </c>
      <c r="D1216" s="53" t="s">
        <v>63</v>
      </c>
      <c r="E1216" s="53" t="s">
        <v>18194</v>
      </c>
      <c r="F1216" s="59">
        <v>77.501730627429595</v>
      </c>
      <c r="G1216" s="59">
        <v>79.817960031823006</v>
      </c>
      <c r="H1216" s="59">
        <v>89.729892599836504</v>
      </c>
      <c r="I1216" s="59">
        <v>88.163258182614001</v>
      </c>
      <c r="J1216" s="59">
        <v>90.485945628254299</v>
      </c>
      <c r="K1216" s="59">
        <v>94.418250131616105</v>
      </c>
      <c r="L1216" s="59">
        <v>101.677525751037</v>
      </c>
      <c r="M1216" s="60">
        <v>0.51559365653021905</v>
      </c>
      <c r="N1216" s="60">
        <v>0.53473207822041502</v>
      </c>
      <c r="O1216" s="60">
        <v>0.51278851327646302</v>
      </c>
      <c r="P1216" s="60">
        <v>0.49866393953658</v>
      </c>
      <c r="Q1216" s="60">
        <v>0.47747467989696801</v>
      </c>
      <c r="R1216" s="60">
        <v>0.48045131120248102</v>
      </c>
      <c r="S1216" s="60">
        <v>0.42864520672658302</v>
      </c>
    </row>
    <row r="1217" spans="1:19" x14ac:dyDescent="0.3">
      <c r="A1217" s="61" t="s">
        <v>9811</v>
      </c>
      <c r="B1217" s="61" t="s">
        <v>9423</v>
      </c>
      <c r="C1217" s="53" t="s">
        <v>40</v>
      </c>
      <c r="D1217" s="53" t="s">
        <v>63</v>
      </c>
      <c r="E1217" s="53" t="s">
        <v>18194</v>
      </c>
      <c r="F1217" s="59">
        <v>80.699412180450906</v>
      </c>
      <c r="G1217" s="59">
        <v>83.348633182258197</v>
      </c>
      <c r="H1217" s="59">
        <v>89.515737909418505</v>
      </c>
      <c r="I1217" s="59">
        <v>95.333954036462998</v>
      </c>
      <c r="J1217" s="59">
        <v>91.184111400118397</v>
      </c>
      <c r="K1217" s="59">
        <v>101.934005537407</v>
      </c>
      <c r="L1217" s="59">
        <v>111.771919553313</v>
      </c>
      <c r="M1217" s="60">
        <v>0.51132793282822497</v>
      </c>
      <c r="N1217" s="60">
        <v>0.53384851614737905</v>
      </c>
      <c r="O1217" s="60">
        <v>0.50855168866066602</v>
      </c>
      <c r="P1217" s="60">
        <v>0.49438112256232603</v>
      </c>
      <c r="Q1217" s="60">
        <v>0.47147001564251001</v>
      </c>
      <c r="R1217" s="60">
        <v>0.47317990926249998</v>
      </c>
      <c r="S1217" s="60">
        <v>0.41653282222642501</v>
      </c>
    </row>
    <row r="1218" spans="1:19" x14ac:dyDescent="0.3">
      <c r="A1218" s="61" t="s">
        <v>10607</v>
      </c>
      <c r="B1218" s="61" t="s">
        <v>10608</v>
      </c>
      <c r="C1218" s="53" t="s">
        <v>40</v>
      </c>
      <c r="D1218" s="53" t="s">
        <v>63</v>
      </c>
      <c r="E1218" s="53" t="s">
        <v>18194</v>
      </c>
      <c r="F1218" s="59">
        <v>107.97651462076399</v>
      </c>
      <c r="G1218" s="59">
        <v>111.745923336218</v>
      </c>
      <c r="H1218" s="59">
        <v>105.381831814615</v>
      </c>
      <c r="I1218" s="59">
        <v>105.11208020684801</v>
      </c>
      <c r="J1218" s="59">
        <v>101.88167886284999</v>
      </c>
      <c r="K1218" s="59">
        <v>107.026650111048</v>
      </c>
      <c r="L1218" s="59">
        <v>89.8260711037058</v>
      </c>
      <c r="M1218" s="60">
        <v>0.38733962139723299</v>
      </c>
      <c r="N1218" s="60">
        <v>0.40629391898024902</v>
      </c>
      <c r="O1218" s="60">
        <v>0.38808365062233902</v>
      </c>
      <c r="P1218" s="60">
        <v>0.37494578196716299</v>
      </c>
      <c r="Q1218" s="60">
        <v>0.35585146903739301</v>
      </c>
      <c r="R1218" s="60">
        <v>0.359380454619249</v>
      </c>
      <c r="S1218" s="60">
        <v>0.32257014880200302</v>
      </c>
    </row>
    <row r="1219" spans="1:19" x14ac:dyDescent="0.3">
      <c r="A1219" s="61" t="s">
        <v>61</v>
      </c>
      <c r="B1219" s="61" t="s">
        <v>62</v>
      </c>
      <c r="C1219" s="53" t="s">
        <v>40</v>
      </c>
      <c r="D1219" s="53" t="s">
        <v>63</v>
      </c>
      <c r="E1219" s="53" t="s">
        <v>18193</v>
      </c>
      <c r="F1219" s="59">
        <v>113.55851626187101</v>
      </c>
      <c r="G1219" s="59">
        <v>109.388965598987</v>
      </c>
      <c r="H1219" s="59">
        <v>112.325027950262</v>
      </c>
      <c r="I1219" s="59">
        <v>112.60249672072</v>
      </c>
      <c r="J1219" s="59">
        <v>102.329138117479</v>
      </c>
      <c r="K1219" s="59">
        <v>113.45112044165499</v>
      </c>
      <c r="L1219" s="59">
        <v>87.3063931690929</v>
      </c>
      <c r="M1219" s="60">
        <v>0.61023912970781502</v>
      </c>
      <c r="N1219" s="60">
        <v>0.65267120682924595</v>
      </c>
      <c r="O1219" s="60">
        <v>0.61503569906459399</v>
      </c>
      <c r="P1219" s="60">
        <v>0.58204654645119902</v>
      </c>
      <c r="Q1219" s="60">
        <v>0.54575173606432203</v>
      </c>
      <c r="R1219" s="60">
        <v>0.55674696866469298</v>
      </c>
      <c r="S1219" s="60">
        <v>0.48973289292489203</v>
      </c>
    </row>
    <row r="1220" spans="1:19" x14ac:dyDescent="0.3">
      <c r="A1220" s="61" t="s">
        <v>64</v>
      </c>
      <c r="B1220" s="61" t="s">
        <v>65</v>
      </c>
      <c r="C1220" s="53" t="s">
        <v>50</v>
      </c>
      <c r="D1220" s="53" t="s">
        <v>63</v>
      </c>
      <c r="E1220" s="53" t="s">
        <v>18193</v>
      </c>
      <c r="F1220" s="59">
        <v>123.726135364336</v>
      </c>
      <c r="G1220" s="59">
        <v>104.749622840266</v>
      </c>
      <c r="H1220" s="59">
        <v>105.830981752573</v>
      </c>
      <c r="I1220" s="59">
        <v>104.46958453479</v>
      </c>
      <c r="J1220" s="59">
        <v>101.017781364039</v>
      </c>
      <c r="K1220" s="59">
        <v>112.298180907231</v>
      </c>
      <c r="L1220" s="59">
        <v>85.912586962599704</v>
      </c>
      <c r="M1220" s="60">
        <v>0.63547465236506995</v>
      </c>
      <c r="N1220" s="60">
        <v>0.67743262233815305</v>
      </c>
      <c r="O1220" s="60">
        <v>0.64015748859910304</v>
      </c>
      <c r="P1220" s="60">
        <v>0.60751582729196696</v>
      </c>
      <c r="Q1220" s="60">
        <v>0.57094452702444198</v>
      </c>
      <c r="R1220" s="60">
        <v>0.58190982647106604</v>
      </c>
      <c r="S1220" s="60">
        <v>0.51371720931929699</v>
      </c>
    </row>
    <row r="1221" spans="1:19" x14ac:dyDescent="0.3">
      <c r="A1221" s="61" t="s">
        <v>11107</v>
      </c>
      <c r="B1221" s="61" t="s">
        <v>11108</v>
      </c>
      <c r="C1221" s="53" t="s">
        <v>50</v>
      </c>
      <c r="D1221" s="53" t="s">
        <v>63</v>
      </c>
      <c r="E1221" s="53" t="s">
        <v>18194</v>
      </c>
      <c r="F1221" s="59">
        <v>98.371912932021203</v>
      </c>
      <c r="G1221" s="59">
        <v>101.449307108352</v>
      </c>
      <c r="H1221" s="59">
        <v>93.798816588516999</v>
      </c>
      <c r="I1221" s="59">
        <v>94.669091599155706</v>
      </c>
      <c r="J1221" s="59">
        <v>91.6158864164222</v>
      </c>
      <c r="K1221" s="59">
        <v>101.80534757573599</v>
      </c>
      <c r="L1221" s="59">
        <v>93.767236040744606</v>
      </c>
      <c r="M1221" s="60">
        <v>0.54966249945787904</v>
      </c>
      <c r="N1221" s="60">
        <v>0.56754567403572098</v>
      </c>
      <c r="O1221" s="60">
        <v>0.54854868983600902</v>
      </c>
      <c r="P1221" s="60">
        <v>0.53614256730529897</v>
      </c>
      <c r="Q1221" s="60">
        <v>0.516545608542755</v>
      </c>
      <c r="R1221" s="60">
        <v>0.51911549988666095</v>
      </c>
      <c r="S1221" s="60">
        <v>0.46705117757881898</v>
      </c>
    </row>
    <row r="1222" spans="1:19" x14ac:dyDescent="0.3">
      <c r="A1222" s="61" t="s">
        <v>2202</v>
      </c>
      <c r="B1222" s="61" t="s">
        <v>2203</v>
      </c>
      <c r="C1222" s="53" t="s">
        <v>50</v>
      </c>
      <c r="D1222" s="53" t="s">
        <v>63</v>
      </c>
      <c r="E1222" s="53" t="s">
        <v>18193</v>
      </c>
      <c r="F1222" s="59">
        <v>98.766501384853299</v>
      </c>
      <c r="G1222" s="59">
        <v>102.943944725432</v>
      </c>
      <c r="H1222" s="59">
        <v>90.2538189106224</v>
      </c>
      <c r="I1222" s="59">
        <v>93.041344690265504</v>
      </c>
      <c r="J1222" s="59">
        <v>90.347393479846104</v>
      </c>
      <c r="K1222" s="59">
        <v>98.126581820307194</v>
      </c>
      <c r="L1222" s="59">
        <v>91.205088175275193</v>
      </c>
      <c r="M1222" s="60">
        <v>0.64945830283294603</v>
      </c>
      <c r="N1222" s="60">
        <v>0.68508552595241701</v>
      </c>
      <c r="O1222" s="60">
        <v>0.65114091006379504</v>
      </c>
      <c r="P1222" s="60">
        <v>0.62658917596731001</v>
      </c>
      <c r="Q1222" s="60">
        <v>0.59632887187269501</v>
      </c>
      <c r="R1222" s="60">
        <v>0.602541990819916</v>
      </c>
      <c r="S1222" s="60">
        <v>0.536492254321149</v>
      </c>
    </row>
    <row r="1223" spans="1:19" x14ac:dyDescent="0.3">
      <c r="A1223" s="61" t="s">
        <v>11109</v>
      </c>
      <c r="B1223" s="61" t="s">
        <v>11110</v>
      </c>
      <c r="C1223" s="53" t="s">
        <v>50</v>
      </c>
      <c r="D1223" s="53" t="s">
        <v>63</v>
      </c>
      <c r="E1223" s="53" t="s">
        <v>18194</v>
      </c>
      <c r="F1223" s="59">
        <v>100.19330299413301</v>
      </c>
      <c r="G1223" s="59">
        <v>101.374264617354</v>
      </c>
      <c r="H1223" s="59">
        <v>92.364275183307399</v>
      </c>
      <c r="I1223" s="59">
        <v>94.929920534459598</v>
      </c>
      <c r="J1223" s="59">
        <v>92.691916858025607</v>
      </c>
      <c r="K1223" s="59">
        <v>103.161132230337</v>
      </c>
      <c r="L1223" s="59">
        <v>92.875144260532693</v>
      </c>
      <c r="M1223" s="60">
        <v>0.59090405204111396</v>
      </c>
      <c r="N1223" s="60">
        <v>0.61271449362410102</v>
      </c>
      <c r="O1223" s="60">
        <v>0.59079624111568296</v>
      </c>
      <c r="P1223" s="60">
        <v>0.57450267110309206</v>
      </c>
      <c r="Q1223" s="60">
        <v>0.55176060890716905</v>
      </c>
      <c r="R1223" s="60">
        <v>0.55606774774984502</v>
      </c>
      <c r="S1223" s="60">
        <v>0.49967391970247299</v>
      </c>
    </row>
    <row r="1224" spans="1:19" x14ac:dyDescent="0.3">
      <c r="A1224" s="61" t="s">
        <v>11111</v>
      </c>
      <c r="B1224" s="61" t="s">
        <v>11112</v>
      </c>
      <c r="C1224" s="53" t="s">
        <v>50</v>
      </c>
      <c r="D1224" s="53" t="s">
        <v>63</v>
      </c>
      <c r="E1224" s="53" t="s">
        <v>18194</v>
      </c>
      <c r="F1224" s="59">
        <v>98.371912932021203</v>
      </c>
      <c r="G1224" s="59">
        <v>101.449307108352</v>
      </c>
      <c r="H1224" s="59">
        <v>93.798816588516999</v>
      </c>
      <c r="I1224" s="59">
        <v>94.669091599155706</v>
      </c>
      <c r="J1224" s="59">
        <v>91.6158864164222</v>
      </c>
      <c r="K1224" s="59">
        <v>101.80534757573599</v>
      </c>
      <c r="L1224" s="59">
        <v>93.767236040744606</v>
      </c>
      <c r="M1224" s="60">
        <v>0.54966249945787904</v>
      </c>
      <c r="N1224" s="60">
        <v>0.56754567403572098</v>
      </c>
      <c r="O1224" s="60">
        <v>0.54854868983600902</v>
      </c>
      <c r="P1224" s="60">
        <v>0.53614256730529897</v>
      </c>
      <c r="Q1224" s="60">
        <v>0.516545608542755</v>
      </c>
      <c r="R1224" s="60">
        <v>0.51911549988666095</v>
      </c>
      <c r="S1224" s="60">
        <v>0.46705117757881898</v>
      </c>
    </row>
    <row r="1225" spans="1:19" x14ac:dyDescent="0.3">
      <c r="A1225" s="61" t="s">
        <v>11113</v>
      </c>
      <c r="B1225" s="61" t="s">
        <v>11114</v>
      </c>
      <c r="C1225" s="53" t="s">
        <v>50</v>
      </c>
      <c r="D1225" s="53" t="s">
        <v>63</v>
      </c>
      <c r="E1225" s="53" t="s">
        <v>18194</v>
      </c>
      <c r="F1225" s="59">
        <v>98.371912932021203</v>
      </c>
      <c r="G1225" s="59">
        <v>101.449307108352</v>
      </c>
      <c r="H1225" s="59">
        <v>93.798816588516999</v>
      </c>
      <c r="I1225" s="59">
        <v>94.669091599155706</v>
      </c>
      <c r="J1225" s="59">
        <v>91.6158864164222</v>
      </c>
      <c r="K1225" s="59">
        <v>101.80534757573599</v>
      </c>
      <c r="L1225" s="59">
        <v>93.767236040744606</v>
      </c>
      <c r="M1225" s="60">
        <v>0.54966249945787904</v>
      </c>
      <c r="N1225" s="60">
        <v>0.56754567403572098</v>
      </c>
      <c r="O1225" s="60">
        <v>0.54854868983600902</v>
      </c>
      <c r="P1225" s="60">
        <v>0.53614256730529897</v>
      </c>
      <c r="Q1225" s="60">
        <v>0.516545608542755</v>
      </c>
      <c r="R1225" s="60">
        <v>0.51911549988666095</v>
      </c>
      <c r="S1225" s="60">
        <v>0.46705117757881898</v>
      </c>
    </row>
    <row r="1226" spans="1:19" x14ac:dyDescent="0.3">
      <c r="A1226" s="61" t="s">
        <v>758</v>
      </c>
      <c r="B1226" s="61" t="s">
        <v>759</v>
      </c>
      <c r="C1226" s="53" t="s">
        <v>50</v>
      </c>
      <c r="D1226" s="53" t="s">
        <v>63</v>
      </c>
      <c r="E1226" s="53" t="s">
        <v>18193</v>
      </c>
      <c r="F1226" s="59">
        <v>85.118009808356405</v>
      </c>
      <c r="G1226" s="59">
        <v>77.961033707052806</v>
      </c>
      <c r="H1226" s="59">
        <v>105.37479670821899</v>
      </c>
      <c r="I1226" s="59">
        <v>86.616260705024303</v>
      </c>
      <c r="J1226" s="59">
        <v>87.004430793539598</v>
      </c>
      <c r="K1226" s="59">
        <v>96.290036859398001</v>
      </c>
      <c r="L1226" s="59">
        <v>108.581707822063</v>
      </c>
      <c r="M1226" s="60">
        <v>0.62759815414805797</v>
      </c>
      <c r="N1226" s="60">
        <v>0.67042939177855398</v>
      </c>
      <c r="O1226" s="60">
        <v>0.61803998518202796</v>
      </c>
      <c r="P1226" s="60">
        <v>0.59844633374277001</v>
      </c>
      <c r="Q1226" s="60">
        <v>0.55781569295862798</v>
      </c>
      <c r="R1226" s="60">
        <v>0.55638753072507197</v>
      </c>
      <c r="S1226" s="60">
        <v>0.46829580620091799</v>
      </c>
    </row>
    <row r="1227" spans="1:19" x14ac:dyDescent="0.3">
      <c r="A1227" s="61" t="s">
        <v>9630</v>
      </c>
      <c r="B1227" s="61" t="s">
        <v>9631</v>
      </c>
      <c r="C1227" s="53" t="s">
        <v>40</v>
      </c>
      <c r="D1227" s="53" t="s">
        <v>63</v>
      </c>
      <c r="E1227" s="53" t="s">
        <v>18194</v>
      </c>
      <c r="F1227" s="59">
        <v>82.393805997715404</v>
      </c>
      <c r="G1227" s="59">
        <v>79.828275376643504</v>
      </c>
      <c r="H1227" s="59">
        <v>99.676689588373094</v>
      </c>
      <c r="I1227" s="59">
        <v>85.435467307130494</v>
      </c>
      <c r="J1227" s="59">
        <v>87.313337899760796</v>
      </c>
      <c r="K1227" s="59">
        <v>96.892191206989096</v>
      </c>
      <c r="L1227" s="59">
        <v>108.834518317175</v>
      </c>
      <c r="M1227" s="60">
        <v>0.485445224038001</v>
      </c>
      <c r="N1227" s="60">
        <v>0.50694675555605795</v>
      </c>
      <c r="O1227" s="60">
        <v>0.45977161981423798</v>
      </c>
      <c r="P1227" s="60">
        <v>0.46478260187451498</v>
      </c>
      <c r="Q1227" s="60">
        <v>0.43423485216857499</v>
      </c>
      <c r="R1227" s="60">
        <v>0.42124969859026101</v>
      </c>
      <c r="S1227" s="60">
        <v>0.34320437732832598</v>
      </c>
    </row>
    <row r="1228" spans="1:19" x14ac:dyDescent="0.3">
      <c r="A1228" s="61" t="s">
        <v>754</v>
      </c>
      <c r="B1228" s="61" t="s">
        <v>755</v>
      </c>
      <c r="C1228" s="53" t="s">
        <v>40</v>
      </c>
      <c r="D1228" s="53" t="s">
        <v>63</v>
      </c>
      <c r="E1228" s="53" t="s">
        <v>18193</v>
      </c>
      <c r="F1228" s="59">
        <v>84.873706435225998</v>
      </c>
      <c r="G1228" s="59">
        <v>81.060400608608603</v>
      </c>
      <c r="H1228" s="59">
        <v>105.474990239642</v>
      </c>
      <c r="I1228" s="59">
        <v>84.315283706962305</v>
      </c>
      <c r="J1228" s="59">
        <v>86.310415312432497</v>
      </c>
      <c r="K1228" s="59">
        <v>97.494712477157094</v>
      </c>
      <c r="L1228" s="59">
        <v>112.724674690741</v>
      </c>
      <c r="M1228" s="60">
        <v>0.61363220053675005</v>
      </c>
      <c r="N1228" s="60">
        <v>0.65438842141426901</v>
      </c>
      <c r="O1228" s="60">
        <v>0.60279373538577097</v>
      </c>
      <c r="P1228" s="60">
        <v>0.58291972230704903</v>
      </c>
      <c r="Q1228" s="60">
        <v>0.54223330258690505</v>
      </c>
      <c r="R1228" s="60">
        <v>0.541465732113384</v>
      </c>
      <c r="S1228" s="60">
        <v>0.45140956866760701</v>
      </c>
    </row>
    <row r="1229" spans="1:19" x14ac:dyDescent="0.3">
      <c r="A1229" s="61" t="s">
        <v>9626</v>
      </c>
      <c r="B1229" s="61" t="s">
        <v>9627</v>
      </c>
      <c r="C1229" s="53" t="s">
        <v>40</v>
      </c>
      <c r="D1229" s="53" t="s">
        <v>63</v>
      </c>
      <c r="E1229" s="53" t="s">
        <v>18194</v>
      </c>
      <c r="F1229" s="59">
        <v>82.393805997715404</v>
      </c>
      <c r="G1229" s="59">
        <v>79.828275376643504</v>
      </c>
      <c r="H1229" s="59">
        <v>99.676689588373094</v>
      </c>
      <c r="I1229" s="59">
        <v>85.435467307130494</v>
      </c>
      <c r="J1229" s="59">
        <v>87.313337899760796</v>
      </c>
      <c r="K1229" s="59">
        <v>96.892191206989096</v>
      </c>
      <c r="L1229" s="59">
        <v>108.834518317175</v>
      </c>
      <c r="M1229" s="60">
        <v>0.485445224038001</v>
      </c>
      <c r="N1229" s="60">
        <v>0.50694675555605795</v>
      </c>
      <c r="O1229" s="60">
        <v>0.45977161981423798</v>
      </c>
      <c r="P1229" s="60">
        <v>0.46478260187451498</v>
      </c>
      <c r="Q1229" s="60">
        <v>0.43423485216857499</v>
      </c>
      <c r="R1229" s="60">
        <v>0.42124969859026101</v>
      </c>
      <c r="S1229" s="60">
        <v>0.34320437732832598</v>
      </c>
    </row>
    <row r="1230" spans="1:19" x14ac:dyDescent="0.3">
      <c r="A1230" s="61" t="s">
        <v>762</v>
      </c>
      <c r="B1230" s="61" t="s">
        <v>763</v>
      </c>
      <c r="C1230" s="53" t="s">
        <v>50</v>
      </c>
      <c r="D1230" s="53" t="s">
        <v>63</v>
      </c>
      <c r="E1230" s="53" t="s">
        <v>18193</v>
      </c>
      <c r="F1230" s="59">
        <v>76.6451668445537</v>
      </c>
      <c r="G1230" s="59">
        <v>75.677236074647695</v>
      </c>
      <c r="H1230" s="59">
        <v>91.768976583433002</v>
      </c>
      <c r="I1230" s="59">
        <v>84.900701175807299</v>
      </c>
      <c r="J1230" s="59">
        <v>86.388691726475699</v>
      </c>
      <c r="K1230" s="59">
        <v>94.9572708633292</v>
      </c>
      <c r="L1230" s="59">
        <v>113.056341969427</v>
      </c>
      <c r="M1230" s="60">
        <v>0.60855736619845202</v>
      </c>
      <c r="N1230" s="60">
        <v>0.65156875768342903</v>
      </c>
      <c r="O1230" s="60">
        <v>0.59736856915783898</v>
      </c>
      <c r="P1230" s="60">
        <v>0.57980274322002501</v>
      </c>
      <c r="Q1230" s="60">
        <v>0.53944631281142996</v>
      </c>
      <c r="R1230" s="60">
        <v>0.53637581172579996</v>
      </c>
      <c r="S1230" s="60">
        <v>0.44838519263274201</v>
      </c>
    </row>
    <row r="1231" spans="1:19" x14ac:dyDescent="0.3">
      <c r="A1231" s="61" t="s">
        <v>9638</v>
      </c>
      <c r="B1231" s="61" t="s">
        <v>9639</v>
      </c>
      <c r="C1231" s="53" t="s">
        <v>50</v>
      </c>
      <c r="D1231" s="53" t="s">
        <v>63</v>
      </c>
      <c r="E1231" s="53" t="s">
        <v>18194</v>
      </c>
      <c r="F1231" s="59">
        <v>82.393805997715404</v>
      </c>
      <c r="G1231" s="59">
        <v>79.828275376643504</v>
      </c>
      <c r="H1231" s="59">
        <v>99.676689588373094</v>
      </c>
      <c r="I1231" s="59">
        <v>85.435467307130494</v>
      </c>
      <c r="J1231" s="59">
        <v>87.313337899760796</v>
      </c>
      <c r="K1231" s="59">
        <v>96.892191206989096</v>
      </c>
      <c r="L1231" s="59">
        <v>108.834518317175</v>
      </c>
      <c r="M1231" s="60">
        <v>0.485445224038001</v>
      </c>
      <c r="N1231" s="60">
        <v>0.50694675555605795</v>
      </c>
      <c r="O1231" s="60">
        <v>0.45977161981423798</v>
      </c>
      <c r="P1231" s="60">
        <v>0.46478260187451498</v>
      </c>
      <c r="Q1231" s="60">
        <v>0.43423485216857499</v>
      </c>
      <c r="R1231" s="60">
        <v>0.42124969859026101</v>
      </c>
      <c r="S1231" s="60">
        <v>0.34320437732832598</v>
      </c>
    </row>
    <row r="1232" spans="1:19" x14ac:dyDescent="0.3">
      <c r="A1232" s="61" t="s">
        <v>10564</v>
      </c>
      <c r="B1232" s="61" t="s">
        <v>10565</v>
      </c>
      <c r="C1232" s="53" t="s">
        <v>50</v>
      </c>
      <c r="D1232" s="53" t="s">
        <v>63</v>
      </c>
      <c r="E1232" s="53" t="s">
        <v>18194</v>
      </c>
      <c r="F1232" s="59">
        <v>86.850799617418403</v>
      </c>
      <c r="G1232" s="59">
        <v>90.529328679730099</v>
      </c>
      <c r="H1232" s="59">
        <v>98.992011096424093</v>
      </c>
      <c r="I1232" s="59">
        <v>92.882422937174098</v>
      </c>
      <c r="J1232" s="59">
        <v>97.572374058909702</v>
      </c>
      <c r="K1232" s="59">
        <v>100.31614643229599</v>
      </c>
      <c r="L1232" s="59"/>
      <c r="M1232" s="60">
        <v>0.42298971476881098</v>
      </c>
      <c r="N1232" s="60">
        <v>0.456909030100841</v>
      </c>
      <c r="O1232" s="60">
        <v>0.42055077032097299</v>
      </c>
      <c r="P1232" s="60">
        <v>0.39812751352439602</v>
      </c>
      <c r="Q1232" s="60">
        <v>0.363669777822277</v>
      </c>
      <c r="R1232" s="60">
        <v>0.36901728711958798</v>
      </c>
      <c r="S1232" s="60">
        <v>0.29357450154652698</v>
      </c>
    </row>
    <row r="1233" spans="1:19" x14ac:dyDescent="0.3">
      <c r="A1233" s="61" t="s">
        <v>10562</v>
      </c>
      <c r="B1233" s="61" t="s">
        <v>10563</v>
      </c>
      <c r="C1233" s="53" t="s">
        <v>40</v>
      </c>
      <c r="D1233" s="53" t="s">
        <v>63</v>
      </c>
      <c r="E1233" s="53" t="s">
        <v>18194</v>
      </c>
      <c r="F1233" s="59">
        <v>86.850799617418403</v>
      </c>
      <c r="G1233" s="59">
        <v>90.529328679730099</v>
      </c>
      <c r="H1233" s="59">
        <v>98.992011096424093</v>
      </c>
      <c r="I1233" s="59">
        <v>92.882422937174098</v>
      </c>
      <c r="J1233" s="59">
        <v>97.572374058909702</v>
      </c>
      <c r="K1233" s="59">
        <v>100.31614643229599</v>
      </c>
      <c r="L1233" s="59"/>
      <c r="M1233" s="60">
        <v>0.42298971476881098</v>
      </c>
      <c r="N1233" s="60">
        <v>0.456909030100841</v>
      </c>
      <c r="O1233" s="60">
        <v>0.42055077032097299</v>
      </c>
      <c r="P1233" s="60">
        <v>0.39812751352439602</v>
      </c>
      <c r="Q1233" s="60">
        <v>0.363669777822277</v>
      </c>
      <c r="R1233" s="60">
        <v>0.36901728711958798</v>
      </c>
      <c r="S1233" s="60">
        <v>0.29357450154652698</v>
      </c>
    </row>
    <row r="1234" spans="1:19" x14ac:dyDescent="0.3">
      <c r="A1234" s="61" t="s">
        <v>10560</v>
      </c>
      <c r="B1234" s="61" t="s">
        <v>10561</v>
      </c>
      <c r="C1234" s="53" t="s">
        <v>40</v>
      </c>
      <c r="D1234" s="53" t="s">
        <v>63</v>
      </c>
      <c r="E1234" s="53" t="s">
        <v>18194</v>
      </c>
      <c r="F1234" s="59">
        <v>86.850799617418403</v>
      </c>
      <c r="G1234" s="59">
        <v>90.529328679730099</v>
      </c>
      <c r="H1234" s="59">
        <v>98.992011096424093</v>
      </c>
      <c r="I1234" s="59">
        <v>92.882422937174098</v>
      </c>
      <c r="J1234" s="59">
        <v>97.572374058909702</v>
      </c>
      <c r="K1234" s="59">
        <v>100.31614643229599</v>
      </c>
      <c r="L1234" s="59"/>
      <c r="M1234" s="60">
        <v>0.42298971476881098</v>
      </c>
      <c r="N1234" s="60">
        <v>0.456909030100841</v>
      </c>
      <c r="O1234" s="60">
        <v>0.42055077032097299</v>
      </c>
      <c r="P1234" s="60">
        <v>0.39812751352439602</v>
      </c>
      <c r="Q1234" s="60">
        <v>0.363669777822277</v>
      </c>
      <c r="R1234" s="60">
        <v>0.36901728711958798</v>
      </c>
      <c r="S1234" s="60">
        <v>0.29357450154652698</v>
      </c>
    </row>
    <row r="1235" spans="1:19" x14ac:dyDescent="0.3">
      <c r="A1235" s="61" t="s">
        <v>10558</v>
      </c>
      <c r="B1235" s="61" t="s">
        <v>10559</v>
      </c>
      <c r="C1235" s="53" t="s">
        <v>40</v>
      </c>
      <c r="D1235" s="53" t="s">
        <v>63</v>
      </c>
      <c r="E1235" s="53" t="s">
        <v>18194</v>
      </c>
      <c r="F1235" s="59">
        <v>86.850799617418403</v>
      </c>
      <c r="G1235" s="59">
        <v>90.529328679730099</v>
      </c>
      <c r="H1235" s="59">
        <v>98.992011096424093</v>
      </c>
      <c r="I1235" s="59">
        <v>92.882422937174098</v>
      </c>
      <c r="J1235" s="59">
        <v>97.572374058909702</v>
      </c>
      <c r="K1235" s="59">
        <v>100.31614643229599</v>
      </c>
      <c r="L1235" s="59"/>
      <c r="M1235" s="60">
        <v>0.42298971476881098</v>
      </c>
      <c r="N1235" s="60">
        <v>0.456909030100841</v>
      </c>
      <c r="O1235" s="60">
        <v>0.42055077032097299</v>
      </c>
      <c r="P1235" s="60">
        <v>0.39812751352439602</v>
      </c>
      <c r="Q1235" s="60">
        <v>0.363669777822277</v>
      </c>
      <c r="R1235" s="60">
        <v>0.36901728711958798</v>
      </c>
      <c r="S1235" s="60">
        <v>0.29357450154652698</v>
      </c>
    </row>
    <row r="1236" spans="1:19" x14ac:dyDescent="0.3">
      <c r="A1236" s="61" t="s">
        <v>10566</v>
      </c>
      <c r="B1236" s="61" t="s">
        <v>10567</v>
      </c>
      <c r="C1236" s="53" t="s">
        <v>50</v>
      </c>
      <c r="D1236" s="53" t="s">
        <v>63</v>
      </c>
      <c r="E1236" s="53" t="s">
        <v>18194</v>
      </c>
      <c r="F1236" s="59">
        <v>86.850799617418403</v>
      </c>
      <c r="G1236" s="59">
        <v>90.529328679730099</v>
      </c>
      <c r="H1236" s="59">
        <v>98.992011096424093</v>
      </c>
      <c r="I1236" s="59">
        <v>92.882422937174098</v>
      </c>
      <c r="J1236" s="59">
        <v>97.572374058909702</v>
      </c>
      <c r="K1236" s="59">
        <v>100.31614643229599</v>
      </c>
      <c r="L1236" s="59"/>
      <c r="M1236" s="60">
        <v>0.42298971476881098</v>
      </c>
      <c r="N1236" s="60">
        <v>0.456909030100841</v>
      </c>
      <c r="O1236" s="60">
        <v>0.42055077032097299</v>
      </c>
      <c r="P1236" s="60">
        <v>0.39812751352439602</v>
      </c>
      <c r="Q1236" s="60">
        <v>0.363669777822277</v>
      </c>
      <c r="R1236" s="60">
        <v>0.36901728711958798</v>
      </c>
      <c r="S1236" s="60">
        <v>0.29357450154652698</v>
      </c>
    </row>
    <row r="1237" spans="1:19" x14ac:dyDescent="0.3">
      <c r="A1237" s="61" t="s">
        <v>11858</v>
      </c>
      <c r="B1237" s="61" t="s">
        <v>11859</v>
      </c>
      <c r="C1237" s="53" t="s">
        <v>50</v>
      </c>
      <c r="D1237" s="53" t="s">
        <v>63</v>
      </c>
      <c r="E1237" s="53" t="s">
        <v>18194</v>
      </c>
      <c r="F1237" s="59">
        <v>80.808373778795499</v>
      </c>
      <c r="G1237" s="59">
        <v>82.714896504131005</v>
      </c>
      <c r="H1237" s="59">
        <v>103.57006497856599</v>
      </c>
      <c r="I1237" s="59">
        <v>93.468158567686999</v>
      </c>
      <c r="J1237" s="59">
        <v>93.053315490482802</v>
      </c>
      <c r="K1237" s="59">
        <v>94.457705774957304</v>
      </c>
      <c r="L1237" s="59">
        <v>109.172129153859</v>
      </c>
      <c r="M1237" s="60">
        <v>0.46959479205632898</v>
      </c>
      <c r="N1237" s="60">
        <v>0.48285069618773702</v>
      </c>
      <c r="O1237" s="60">
        <v>0.42127893935955302</v>
      </c>
      <c r="P1237" s="60">
        <v>0.448903231891712</v>
      </c>
      <c r="Q1237" s="60">
        <v>0.41995892071229801</v>
      </c>
      <c r="R1237" s="60">
        <v>0.39434745624343398</v>
      </c>
      <c r="S1237" s="60">
        <v>0.31814753022467102</v>
      </c>
    </row>
    <row r="1238" spans="1:19" x14ac:dyDescent="0.3">
      <c r="A1238" s="61" t="s">
        <v>11856</v>
      </c>
      <c r="B1238" s="61" t="s">
        <v>11857</v>
      </c>
      <c r="C1238" s="53" t="s">
        <v>50</v>
      </c>
      <c r="D1238" s="53" t="s">
        <v>63</v>
      </c>
      <c r="E1238" s="53" t="s">
        <v>18194</v>
      </c>
      <c r="F1238" s="59">
        <v>80.808373778795499</v>
      </c>
      <c r="G1238" s="59">
        <v>82.714896504131005</v>
      </c>
      <c r="H1238" s="59">
        <v>103.57006497856599</v>
      </c>
      <c r="I1238" s="59">
        <v>93.468158567686999</v>
      </c>
      <c r="J1238" s="59">
        <v>93.053315490482802</v>
      </c>
      <c r="K1238" s="59">
        <v>94.457705774957304</v>
      </c>
      <c r="L1238" s="59">
        <v>109.172129153859</v>
      </c>
      <c r="M1238" s="60">
        <v>0.46959479205632898</v>
      </c>
      <c r="N1238" s="60">
        <v>0.48285069618773702</v>
      </c>
      <c r="O1238" s="60">
        <v>0.42127893935955302</v>
      </c>
      <c r="P1238" s="60">
        <v>0.448903231891712</v>
      </c>
      <c r="Q1238" s="60">
        <v>0.41995892071229801</v>
      </c>
      <c r="R1238" s="60">
        <v>0.39434745624343398</v>
      </c>
      <c r="S1238" s="60">
        <v>0.31814753022467102</v>
      </c>
    </row>
    <row r="1239" spans="1:19" x14ac:dyDescent="0.3">
      <c r="A1239" s="61" t="s">
        <v>11862</v>
      </c>
      <c r="B1239" s="61" t="s">
        <v>11863</v>
      </c>
      <c r="C1239" s="53" t="s">
        <v>40</v>
      </c>
      <c r="D1239" s="53" t="s">
        <v>63</v>
      </c>
      <c r="E1239" s="53" t="s">
        <v>18194</v>
      </c>
      <c r="F1239" s="59">
        <v>80.808373778795499</v>
      </c>
      <c r="G1239" s="59">
        <v>82.714896504131005</v>
      </c>
      <c r="H1239" s="59">
        <v>103.57006497856599</v>
      </c>
      <c r="I1239" s="59">
        <v>93.468158567686999</v>
      </c>
      <c r="J1239" s="59">
        <v>93.053315490482802</v>
      </c>
      <c r="K1239" s="59">
        <v>94.457705774957304</v>
      </c>
      <c r="L1239" s="59">
        <v>109.172129153859</v>
      </c>
      <c r="M1239" s="60">
        <v>0.46959479205632898</v>
      </c>
      <c r="N1239" s="60">
        <v>0.48285069618773702</v>
      </c>
      <c r="O1239" s="60">
        <v>0.42127893935955302</v>
      </c>
      <c r="P1239" s="60">
        <v>0.448903231891712</v>
      </c>
      <c r="Q1239" s="60">
        <v>0.41995892071229801</v>
      </c>
      <c r="R1239" s="60">
        <v>0.39434745624343398</v>
      </c>
      <c r="S1239" s="60">
        <v>0.31814753022467102</v>
      </c>
    </row>
    <row r="1240" spans="1:19" x14ac:dyDescent="0.3">
      <c r="A1240" s="61" t="s">
        <v>11864</v>
      </c>
      <c r="B1240" s="61" t="s">
        <v>11865</v>
      </c>
      <c r="C1240" s="53" t="s">
        <v>40</v>
      </c>
      <c r="D1240" s="53" t="s">
        <v>63</v>
      </c>
      <c r="E1240" s="53" t="s">
        <v>18194</v>
      </c>
      <c r="F1240" s="59">
        <v>80.808373778795499</v>
      </c>
      <c r="G1240" s="59">
        <v>82.714896504131005</v>
      </c>
      <c r="H1240" s="59">
        <v>103.57006497856599</v>
      </c>
      <c r="I1240" s="59">
        <v>93.468158567686999</v>
      </c>
      <c r="J1240" s="59">
        <v>93.053315490482802</v>
      </c>
      <c r="K1240" s="59">
        <v>94.457705774957304</v>
      </c>
      <c r="L1240" s="59">
        <v>109.172129153859</v>
      </c>
      <c r="M1240" s="60">
        <v>0.46959479205632898</v>
      </c>
      <c r="N1240" s="60">
        <v>0.48285069618773702</v>
      </c>
      <c r="O1240" s="60">
        <v>0.42127893935955302</v>
      </c>
      <c r="P1240" s="60">
        <v>0.448903231891712</v>
      </c>
      <c r="Q1240" s="60">
        <v>0.41995892071229801</v>
      </c>
      <c r="R1240" s="60">
        <v>0.39434745624343398</v>
      </c>
      <c r="S1240" s="60">
        <v>0.31814753022467102</v>
      </c>
    </row>
    <row r="1241" spans="1:19" x14ac:dyDescent="0.3">
      <c r="A1241" s="61" t="s">
        <v>11860</v>
      </c>
      <c r="B1241" s="61" t="s">
        <v>11861</v>
      </c>
      <c r="C1241" s="53" t="s">
        <v>50</v>
      </c>
      <c r="D1241" s="53" t="s">
        <v>63</v>
      </c>
      <c r="E1241" s="53" t="s">
        <v>18194</v>
      </c>
      <c r="F1241" s="59">
        <v>80.808373778795499</v>
      </c>
      <c r="G1241" s="59">
        <v>82.714896504131005</v>
      </c>
      <c r="H1241" s="59">
        <v>103.57006497856599</v>
      </c>
      <c r="I1241" s="59">
        <v>93.468158567686999</v>
      </c>
      <c r="J1241" s="59">
        <v>93.053315490482802</v>
      </c>
      <c r="K1241" s="59">
        <v>94.457705774957304</v>
      </c>
      <c r="L1241" s="59">
        <v>109.172129153859</v>
      </c>
      <c r="M1241" s="60">
        <v>0.46959479205632898</v>
      </c>
      <c r="N1241" s="60">
        <v>0.48285069618773702</v>
      </c>
      <c r="O1241" s="60">
        <v>0.42127893935955302</v>
      </c>
      <c r="P1241" s="60">
        <v>0.448903231891712</v>
      </c>
      <c r="Q1241" s="60">
        <v>0.41995892071229801</v>
      </c>
      <c r="R1241" s="60">
        <v>0.39434745624343398</v>
      </c>
      <c r="S1241" s="60">
        <v>0.31814753022467102</v>
      </c>
    </row>
    <row r="1242" spans="1:19" x14ac:dyDescent="0.3">
      <c r="A1242" s="61" t="s">
        <v>2901</v>
      </c>
      <c r="B1242" s="61" t="s">
        <v>2902</v>
      </c>
      <c r="C1242" s="53" t="s">
        <v>50</v>
      </c>
      <c r="D1242" s="53" t="s">
        <v>63</v>
      </c>
      <c r="E1242" s="53" t="s">
        <v>18193</v>
      </c>
      <c r="F1242" s="59">
        <v>63.836089205378798</v>
      </c>
      <c r="G1242" s="59">
        <v>73.862983740074299</v>
      </c>
      <c r="H1242" s="59">
        <v>110.295286285375</v>
      </c>
      <c r="I1242" s="59">
        <v>89.996378448101794</v>
      </c>
      <c r="J1242" s="59">
        <v>91.031805381178501</v>
      </c>
      <c r="K1242" s="59">
        <v>91.312674772868803</v>
      </c>
      <c r="L1242" s="59">
        <v>108.341984316157</v>
      </c>
      <c r="M1242" s="60">
        <v>0.65605467792009298</v>
      </c>
      <c r="N1242" s="60">
        <v>0.661467590680477</v>
      </c>
      <c r="O1242" s="60">
        <v>0.53344600600131797</v>
      </c>
      <c r="P1242" s="60">
        <v>0.62530220423080796</v>
      </c>
      <c r="Q1242" s="60">
        <v>0.58492712252017798</v>
      </c>
      <c r="R1242" s="60">
        <v>0.52504722375785595</v>
      </c>
      <c r="S1242" s="60">
        <v>0.40757780708338298</v>
      </c>
    </row>
    <row r="1243" spans="1:19" x14ac:dyDescent="0.3">
      <c r="A1243" s="61" t="s">
        <v>10621</v>
      </c>
      <c r="B1243" s="61" t="s">
        <v>10622</v>
      </c>
      <c r="C1243" s="53" t="s">
        <v>40</v>
      </c>
      <c r="D1243" s="53" t="s">
        <v>63</v>
      </c>
      <c r="E1243" s="53" t="s">
        <v>18194</v>
      </c>
      <c r="F1243" s="59">
        <v>99.597788261606894</v>
      </c>
      <c r="G1243" s="59">
        <v>102.753077994837</v>
      </c>
      <c r="H1243" s="59">
        <v>105.046794328264</v>
      </c>
      <c r="I1243" s="59">
        <v>105.700138417536</v>
      </c>
      <c r="J1243" s="59">
        <v>114.850613590291</v>
      </c>
      <c r="K1243" s="59">
        <v>94.0648807574552</v>
      </c>
      <c r="L1243" s="59">
        <v>109.759564754641</v>
      </c>
      <c r="M1243" s="60">
        <v>0.49429028841703698</v>
      </c>
      <c r="N1243" s="60">
        <v>0.520278477429578</v>
      </c>
      <c r="O1243" s="60">
        <v>0.49530412018388398</v>
      </c>
      <c r="P1243" s="60">
        <v>0.47491244144695799</v>
      </c>
      <c r="Q1243" s="60">
        <v>0.44912141847585402</v>
      </c>
      <c r="R1243" s="60">
        <v>0.455069117490282</v>
      </c>
      <c r="S1243" s="60">
        <v>0.40066828865689003</v>
      </c>
    </row>
    <row r="1244" spans="1:19" x14ac:dyDescent="0.3">
      <c r="A1244" s="61" t="s">
        <v>10623</v>
      </c>
      <c r="B1244" s="61" t="s">
        <v>10624</v>
      </c>
      <c r="C1244" s="53" t="s">
        <v>40</v>
      </c>
      <c r="D1244" s="53" t="s">
        <v>63</v>
      </c>
      <c r="E1244" s="53" t="s">
        <v>18194</v>
      </c>
      <c r="F1244" s="59">
        <v>99.597788261606894</v>
      </c>
      <c r="G1244" s="59">
        <v>102.753077994837</v>
      </c>
      <c r="H1244" s="59">
        <v>105.046794328264</v>
      </c>
      <c r="I1244" s="59">
        <v>105.700138417536</v>
      </c>
      <c r="J1244" s="59">
        <v>114.850613590291</v>
      </c>
      <c r="K1244" s="59">
        <v>94.0648807574552</v>
      </c>
      <c r="L1244" s="59">
        <v>109.759564754641</v>
      </c>
      <c r="M1244" s="60">
        <v>0.49429028841703698</v>
      </c>
      <c r="N1244" s="60">
        <v>0.520278477429578</v>
      </c>
      <c r="O1244" s="60">
        <v>0.49530412018388398</v>
      </c>
      <c r="P1244" s="60">
        <v>0.47491244144695799</v>
      </c>
      <c r="Q1244" s="60">
        <v>0.44912141847585402</v>
      </c>
      <c r="R1244" s="60">
        <v>0.455069117490282</v>
      </c>
      <c r="S1244" s="60">
        <v>0.40066828865689003</v>
      </c>
    </row>
    <row r="1245" spans="1:19" x14ac:dyDescent="0.3">
      <c r="A1245" s="61" t="s">
        <v>1697</v>
      </c>
      <c r="B1245" s="61" t="s">
        <v>1698</v>
      </c>
      <c r="C1245" s="53" t="s">
        <v>40</v>
      </c>
      <c r="D1245" s="53" t="s">
        <v>63</v>
      </c>
      <c r="E1245" s="53" t="s">
        <v>18193</v>
      </c>
      <c r="F1245" s="59">
        <v>97.094556387714903</v>
      </c>
      <c r="G1245" s="59">
        <v>101.09630549614199</v>
      </c>
      <c r="H1245" s="59">
        <v>104.343245865448</v>
      </c>
      <c r="I1245" s="59">
        <v>102.39533590447201</v>
      </c>
      <c r="J1245" s="59">
        <v>113.59278593577601</v>
      </c>
      <c r="K1245" s="59">
        <v>90.198204777360601</v>
      </c>
      <c r="L1245" s="59">
        <v>113.848537328833</v>
      </c>
      <c r="M1245" s="60">
        <v>0.61817325911740695</v>
      </c>
      <c r="N1245" s="60">
        <v>0.66056263010289096</v>
      </c>
      <c r="O1245" s="60">
        <v>0.62212036892478695</v>
      </c>
      <c r="P1245" s="60">
        <v>0.588362515260761</v>
      </c>
      <c r="Q1245" s="60">
        <v>0.55111328244392399</v>
      </c>
      <c r="R1245" s="60">
        <v>0.562115450752257</v>
      </c>
      <c r="S1245" s="60">
        <v>0.48947779385045898</v>
      </c>
    </row>
    <row r="1246" spans="1:19" x14ac:dyDescent="0.3">
      <c r="A1246" s="61" t="s">
        <v>10625</v>
      </c>
      <c r="B1246" s="61" t="s">
        <v>10626</v>
      </c>
      <c r="C1246" s="53" t="s">
        <v>50</v>
      </c>
      <c r="D1246" s="53" t="s">
        <v>63</v>
      </c>
      <c r="E1246" s="53" t="s">
        <v>18194</v>
      </c>
      <c r="F1246" s="59">
        <v>99.597788261606894</v>
      </c>
      <c r="G1246" s="59">
        <v>102.753077994837</v>
      </c>
      <c r="H1246" s="59">
        <v>105.046794328264</v>
      </c>
      <c r="I1246" s="59">
        <v>105.700138417536</v>
      </c>
      <c r="J1246" s="59">
        <v>114.850613590291</v>
      </c>
      <c r="K1246" s="59">
        <v>94.0648807574552</v>
      </c>
      <c r="L1246" s="59">
        <v>109.759564754641</v>
      </c>
      <c r="M1246" s="60">
        <v>0.49429028841703698</v>
      </c>
      <c r="N1246" s="60">
        <v>0.520278477429578</v>
      </c>
      <c r="O1246" s="60">
        <v>0.49530412018388398</v>
      </c>
      <c r="P1246" s="60">
        <v>0.47491244144695799</v>
      </c>
      <c r="Q1246" s="60">
        <v>0.44912141847585402</v>
      </c>
      <c r="R1246" s="60">
        <v>0.455069117490282</v>
      </c>
      <c r="S1246" s="60">
        <v>0.40066828865689003</v>
      </c>
    </row>
    <row r="1247" spans="1:19" x14ac:dyDescent="0.3">
      <c r="A1247" s="61" t="s">
        <v>10627</v>
      </c>
      <c r="B1247" s="61" t="s">
        <v>10628</v>
      </c>
      <c r="C1247" s="53" t="s">
        <v>50</v>
      </c>
      <c r="D1247" s="53" t="s">
        <v>63</v>
      </c>
      <c r="E1247" s="53" t="s">
        <v>18194</v>
      </c>
      <c r="F1247" s="59">
        <v>99.597788261606894</v>
      </c>
      <c r="G1247" s="59">
        <v>102.753077994837</v>
      </c>
      <c r="H1247" s="59">
        <v>105.046794328264</v>
      </c>
      <c r="I1247" s="59">
        <v>105.700138417536</v>
      </c>
      <c r="J1247" s="59">
        <v>114.850613590291</v>
      </c>
      <c r="K1247" s="59">
        <v>94.0648807574552</v>
      </c>
      <c r="L1247" s="59">
        <v>109.759564754641</v>
      </c>
      <c r="M1247" s="60">
        <v>0.49429028841703698</v>
      </c>
      <c r="N1247" s="60">
        <v>0.520278477429578</v>
      </c>
      <c r="O1247" s="60">
        <v>0.49530412018388398</v>
      </c>
      <c r="P1247" s="60">
        <v>0.47491244144695799</v>
      </c>
      <c r="Q1247" s="60">
        <v>0.44912141847585402</v>
      </c>
      <c r="R1247" s="60">
        <v>0.455069117490282</v>
      </c>
      <c r="S1247" s="60">
        <v>0.40066828865689003</v>
      </c>
    </row>
    <row r="1248" spans="1:19" x14ac:dyDescent="0.3">
      <c r="A1248" s="61" t="s">
        <v>10629</v>
      </c>
      <c r="B1248" s="61" t="s">
        <v>10630</v>
      </c>
      <c r="C1248" s="53" t="s">
        <v>50</v>
      </c>
      <c r="D1248" s="53" t="s">
        <v>63</v>
      </c>
      <c r="E1248" s="53" t="s">
        <v>18194</v>
      </c>
      <c r="F1248" s="59">
        <v>99.597788261606894</v>
      </c>
      <c r="G1248" s="59">
        <v>102.753077994837</v>
      </c>
      <c r="H1248" s="59">
        <v>105.046794328264</v>
      </c>
      <c r="I1248" s="59">
        <v>105.700138417536</v>
      </c>
      <c r="J1248" s="59">
        <v>114.850613590291</v>
      </c>
      <c r="K1248" s="59">
        <v>94.0648807574552</v>
      </c>
      <c r="L1248" s="59">
        <v>109.759564754641</v>
      </c>
      <c r="M1248" s="60">
        <v>0.49429028841703698</v>
      </c>
      <c r="N1248" s="60">
        <v>0.520278477429578</v>
      </c>
      <c r="O1248" s="60">
        <v>0.49530412018388398</v>
      </c>
      <c r="P1248" s="60">
        <v>0.47491244144695799</v>
      </c>
      <c r="Q1248" s="60">
        <v>0.44912141847585402</v>
      </c>
      <c r="R1248" s="60">
        <v>0.455069117490282</v>
      </c>
      <c r="S1248" s="60">
        <v>0.40066828865689003</v>
      </c>
    </row>
    <row r="1249" spans="1:19" x14ac:dyDescent="0.3">
      <c r="A1249" s="61" t="s">
        <v>428</v>
      </c>
      <c r="B1249" s="61" t="s">
        <v>429</v>
      </c>
      <c r="C1249" s="53" t="s">
        <v>50</v>
      </c>
      <c r="D1249" s="53" t="s">
        <v>63</v>
      </c>
      <c r="E1249" s="53" t="s">
        <v>18193</v>
      </c>
      <c r="F1249" s="59">
        <v>94.636638338225197</v>
      </c>
      <c r="G1249" s="59">
        <v>97.287709361053004</v>
      </c>
      <c r="H1249" s="59">
        <v>90.456891417308</v>
      </c>
      <c r="I1249" s="59">
        <v>98.3566585067272</v>
      </c>
      <c r="J1249" s="59">
        <v>91.953749039552093</v>
      </c>
      <c r="K1249" s="59">
        <v>99.707636297694407</v>
      </c>
      <c r="L1249" s="59">
        <v>101.317089419319</v>
      </c>
      <c r="M1249" s="60">
        <v>0.52132279065776999</v>
      </c>
      <c r="N1249" s="60">
        <v>0.48969834188841399</v>
      </c>
      <c r="O1249" s="60">
        <v>0.40112390629971301</v>
      </c>
      <c r="P1249" s="60">
        <v>0.48817252294811603</v>
      </c>
      <c r="Q1249" s="60">
        <v>0.447228315372873</v>
      </c>
      <c r="R1249" s="60">
        <v>0.40140673012465999</v>
      </c>
      <c r="S1249" s="60">
        <v>0.169364209079536</v>
      </c>
    </row>
    <row r="1250" spans="1:19" x14ac:dyDescent="0.3">
      <c r="A1250" s="61" t="s">
        <v>8900</v>
      </c>
      <c r="B1250" s="61" t="s">
        <v>8901</v>
      </c>
      <c r="C1250" s="53" t="s">
        <v>50</v>
      </c>
      <c r="D1250" s="53" t="s">
        <v>63</v>
      </c>
      <c r="E1250" s="53" t="s">
        <v>18194</v>
      </c>
      <c r="F1250" s="59"/>
      <c r="G1250" s="59">
        <v>96.171930706209594</v>
      </c>
      <c r="H1250" s="59"/>
      <c r="I1250" s="59"/>
      <c r="J1250" s="59"/>
      <c r="K1250" s="59"/>
      <c r="L1250" s="59"/>
      <c r="M1250" s="60">
        <v>0.28749998559055101</v>
      </c>
      <c r="N1250" s="60">
        <v>0.30804911455140699</v>
      </c>
      <c r="O1250" s="60">
        <v>0.28722288420481601</v>
      </c>
      <c r="P1250" s="60">
        <v>0.27646395970700299</v>
      </c>
      <c r="Q1250" s="60">
        <v>0.257006477395883</v>
      </c>
      <c r="R1250" s="60">
        <v>0.25795537497216903</v>
      </c>
      <c r="S1250" s="60">
        <v>0.21360539124024</v>
      </c>
    </row>
    <row r="1251" spans="1:19" x14ac:dyDescent="0.3">
      <c r="A1251" s="61" t="s">
        <v>988</v>
      </c>
      <c r="B1251" s="61" t="s">
        <v>989</v>
      </c>
      <c r="C1251" s="53" t="s">
        <v>50</v>
      </c>
      <c r="D1251" s="53" t="s">
        <v>63</v>
      </c>
      <c r="E1251" s="53" t="s">
        <v>18193</v>
      </c>
      <c r="F1251" s="59">
        <v>104.447415033279</v>
      </c>
      <c r="G1251" s="59">
        <v>91.214017905043804</v>
      </c>
      <c r="H1251" s="59">
        <v>97.059176130992995</v>
      </c>
      <c r="I1251" s="59">
        <v>99.346598173897405</v>
      </c>
      <c r="J1251" s="59">
        <v>95.819151291523099</v>
      </c>
      <c r="K1251" s="59">
        <v>97.740980591036703</v>
      </c>
      <c r="L1251" s="59">
        <v>103.069328448308</v>
      </c>
      <c r="M1251" s="60">
        <v>0.50702585227189201</v>
      </c>
      <c r="N1251" s="60">
        <v>0.56193213297296896</v>
      </c>
      <c r="O1251" s="60">
        <v>0.51358976556624802</v>
      </c>
      <c r="P1251" s="60">
        <v>0.47136980539287199</v>
      </c>
      <c r="Q1251" s="60">
        <v>0.42780258145690098</v>
      </c>
      <c r="R1251" s="60">
        <v>0.441713271442014</v>
      </c>
      <c r="S1251" s="60">
        <v>0.36805251498862801</v>
      </c>
    </row>
    <row r="1252" spans="1:19" x14ac:dyDescent="0.3">
      <c r="A1252" s="61" t="s">
        <v>9592</v>
      </c>
      <c r="B1252" s="61" t="s">
        <v>9593</v>
      </c>
      <c r="C1252" s="53" t="s">
        <v>50</v>
      </c>
      <c r="D1252" s="53" t="s">
        <v>63</v>
      </c>
      <c r="E1252" s="53" t="s">
        <v>18194</v>
      </c>
      <c r="F1252" s="59">
        <v>90.880521766520303</v>
      </c>
      <c r="G1252" s="59">
        <v>97.198957973896896</v>
      </c>
      <c r="H1252" s="59">
        <v>85.444831987537995</v>
      </c>
      <c r="I1252" s="59">
        <v>90.651186976705006</v>
      </c>
      <c r="J1252" s="59">
        <v>93.947374986073299</v>
      </c>
      <c r="K1252" s="59">
        <v>108.411152190452</v>
      </c>
      <c r="L1252" s="59">
        <v>105.523844896366</v>
      </c>
      <c r="M1252" s="60">
        <v>0.48129075543882899</v>
      </c>
      <c r="N1252" s="60">
        <v>0.50880040768080503</v>
      </c>
      <c r="O1252" s="60">
        <v>0.48222984767376798</v>
      </c>
      <c r="P1252" s="60">
        <v>0.460236800770428</v>
      </c>
      <c r="Q1252" s="60">
        <v>0.43175673433437001</v>
      </c>
      <c r="R1252" s="60">
        <v>0.43853174774819398</v>
      </c>
      <c r="S1252" s="60">
        <v>0.37647962922796502</v>
      </c>
    </row>
    <row r="1253" spans="1:19" x14ac:dyDescent="0.3">
      <c r="A1253" s="61" t="s">
        <v>9604</v>
      </c>
      <c r="B1253" s="61" t="s">
        <v>9605</v>
      </c>
      <c r="C1253" s="53" t="s">
        <v>40</v>
      </c>
      <c r="D1253" s="53" t="s">
        <v>63</v>
      </c>
      <c r="E1253" s="53" t="s">
        <v>18194</v>
      </c>
      <c r="F1253" s="59">
        <v>90.880521766520303</v>
      </c>
      <c r="G1253" s="59">
        <v>97.198957973896896</v>
      </c>
      <c r="H1253" s="59">
        <v>85.444831987537995</v>
      </c>
      <c r="I1253" s="59">
        <v>90.651186976705006</v>
      </c>
      <c r="J1253" s="59">
        <v>93.947374986073299</v>
      </c>
      <c r="K1253" s="59">
        <v>108.411152190452</v>
      </c>
      <c r="L1253" s="59">
        <v>105.523844896366</v>
      </c>
      <c r="M1253" s="60">
        <v>0.48129075543882899</v>
      </c>
      <c r="N1253" s="60">
        <v>0.50880040768080503</v>
      </c>
      <c r="O1253" s="60">
        <v>0.48222984767376798</v>
      </c>
      <c r="P1253" s="60">
        <v>0.460236800770428</v>
      </c>
      <c r="Q1253" s="60">
        <v>0.43175673433437001</v>
      </c>
      <c r="R1253" s="60">
        <v>0.43853174774819398</v>
      </c>
      <c r="S1253" s="60">
        <v>0.37647962922796502</v>
      </c>
    </row>
    <row r="1254" spans="1:19" x14ac:dyDescent="0.3">
      <c r="A1254" s="61" t="s">
        <v>9602</v>
      </c>
      <c r="B1254" s="61" t="s">
        <v>9603</v>
      </c>
      <c r="C1254" s="53" t="s">
        <v>40</v>
      </c>
      <c r="D1254" s="53" t="s">
        <v>63</v>
      </c>
      <c r="E1254" s="53" t="s">
        <v>18194</v>
      </c>
      <c r="F1254" s="59">
        <v>90.880521766520303</v>
      </c>
      <c r="G1254" s="59">
        <v>97.198957973896896</v>
      </c>
      <c r="H1254" s="59">
        <v>85.444831987537995</v>
      </c>
      <c r="I1254" s="59">
        <v>90.651186976705006</v>
      </c>
      <c r="J1254" s="59">
        <v>93.947374986073299</v>
      </c>
      <c r="K1254" s="59">
        <v>108.411152190452</v>
      </c>
      <c r="L1254" s="59">
        <v>105.523844896366</v>
      </c>
      <c r="M1254" s="60">
        <v>0.48129075543882899</v>
      </c>
      <c r="N1254" s="60">
        <v>0.50880040768080503</v>
      </c>
      <c r="O1254" s="60">
        <v>0.48222984767376798</v>
      </c>
      <c r="P1254" s="60">
        <v>0.460236800770428</v>
      </c>
      <c r="Q1254" s="60">
        <v>0.43175673433437001</v>
      </c>
      <c r="R1254" s="60">
        <v>0.43853174774819398</v>
      </c>
      <c r="S1254" s="60">
        <v>0.37647962922796502</v>
      </c>
    </row>
    <row r="1255" spans="1:19" x14ac:dyDescent="0.3">
      <c r="A1255" s="61" t="s">
        <v>9594</v>
      </c>
      <c r="B1255" s="61" t="s">
        <v>9595</v>
      </c>
      <c r="C1255" s="53" t="s">
        <v>50</v>
      </c>
      <c r="D1255" s="53" t="s">
        <v>63</v>
      </c>
      <c r="E1255" s="53" t="s">
        <v>18194</v>
      </c>
      <c r="F1255" s="59">
        <v>90.880521766520303</v>
      </c>
      <c r="G1255" s="59">
        <v>97.198957973896896</v>
      </c>
      <c r="H1255" s="59">
        <v>85.444831987537995</v>
      </c>
      <c r="I1255" s="59">
        <v>90.651186976705006</v>
      </c>
      <c r="J1255" s="59">
        <v>93.947374986073299</v>
      </c>
      <c r="K1255" s="59">
        <v>108.411152190452</v>
      </c>
      <c r="L1255" s="59">
        <v>105.523844896366</v>
      </c>
      <c r="M1255" s="60">
        <v>0.48129075543882899</v>
      </c>
      <c r="N1255" s="60">
        <v>0.50880040768080503</v>
      </c>
      <c r="O1255" s="60">
        <v>0.48222984767376798</v>
      </c>
      <c r="P1255" s="60">
        <v>0.460236800770428</v>
      </c>
      <c r="Q1255" s="60">
        <v>0.43175673433437001</v>
      </c>
      <c r="R1255" s="60">
        <v>0.43853174774819398</v>
      </c>
      <c r="S1255" s="60">
        <v>0.37647962922796502</v>
      </c>
    </row>
    <row r="1256" spans="1:19" x14ac:dyDescent="0.3">
      <c r="A1256" s="61" t="s">
        <v>9600</v>
      </c>
      <c r="B1256" s="61" t="s">
        <v>9601</v>
      </c>
      <c r="C1256" s="53" t="s">
        <v>40</v>
      </c>
      <c r="D1256" s="53" t="s">
        <v>63</v>
      </c>
      <c r="E1256" s="53" t="s">
        <v>18194</v>
      </c>
      <c r="F1256" s="59">
        <v>90.880521766520303</v>
      </c>
      <c r="G1256" s="59">
        <v>97.198957973896896</v>
      </c>
      <c r="H1256" s="59">
        <v>85.444831987537995</v>
      </c>
      <c r="I1256" s="59">
        <v>90.651186976705006</v>
      </c>
      <c r="J1256" s="59">
        <v>93.947374986073299</v>
      </c>
      <c r="K1256" s="59">
        <v>108.411152190452</v>
      </c>
      <c r="L1256" s="59">
        <v>105.523844896366</v>
      </c>
      <c r="M1256" s="60">
        <v>0.48129075543882899</v>
      </c>
      <c r="N1256" s="60">
        <v>0.50880040768080503</v>
      </c>
      <c r="O1256" s="60">
        <v>0.48222984767376798</v>
      </c>
      <c r="P1256" s="60">
        <v>0.460236800770428</v>
      </c>
      <c r="Q1256" s="60">
        <v>0.43175673433437001</v>
      </c>
      <c r="R1256" s="60">
        <v>0.43853174774819398</v>
      </c>
      <c r="S1256" s="60">
        <v>0.37647962922796502</v>
      </c>
    </row>
    <row r="1257" spans="1:19" x14ac:dyDescent="0.3">
      <c r="A1257" s="61" t="s">
        <v>9596</v>
      </c>
      <c r="B1257" s="61" t="s">
        <v>9597</v>
      </c>
      <c r="C1257" s="53" t="s">
        <v>50</v>
      </c>
      <c r="D1257" s="53" t="s">
        <v>63</v>
      </c>
      <c r="E1257" s="53" t="s">
        <v>18194</v>
      </c>
      <c r="F1257" s="59">
        <v>90.880521766520303</v>
      </c>
      <c r="G1257" s="59">
        <v>97.198957973896896</v>
      </c>
      <c r="H1257" s="59">
        <v>85.444831987537995</v>
      </c>
      <c r="I1257" s="59">
        <v>90.651186976705006</v>
      </c>
      <c r="J1257" s="59">
        <v>93.947374986073299</v>
      </c>
      <c r="K1257" s="59">
        <v>108.411152190452</v>
      </c>
      <c r="L1257" s="59">
        <v>105.523844896366</v>
      </c>
      <c r="M1257" s="60">
        <v>0.48129075543882899</v>
      </c>
      <c r="N1257" s="60">
        <v>0.50880040768080503</v>
      </c>
      <c r="O1257" s="60">
        <v>0.48222984767376798</v>
      </c>
      <c r="P1257" s="60">
        <v>0.460236800770428</v>
      </c>
      <c r="Q1257" s="60">
        <v>0.43175673433437001</v>
      </c>
      <c r="R1257" s="60">
        <v>0.43853174774819398</v>
      </c>
      <c r="S1257" s="60">
        <v>0.37647962922796502</v>
      </c>
    </row>
    <row r="1258" spans="1:19" x14ac:dyDescent="0.3">
      <c r="A1258" s="61" t="s">
        <v>698</v>
      </c>
      <c r="B1258" s="61" t="s">
        <v>699</v>
      </c>
      <c r="C1258" s="53" t="s">
        <v>50</v>
      </c>
      <c r="D1258" s="53" t="s">
        <v>63</v>
      </c>
      <c r="E1258" s="53" t="s">
        <v>18193</v>
      </c>
      <c r="F1258" s="59">
        <v>90.585205795468198</v>
      </c>
      <c r="G1258" s="59">
        <v>100.77606331659101</v>
      </c>
      <c r="H1258" s="59">
        <v>87.130609902043403</v>
      </c>
      <c r="I1258" s="59">
        <v>91.019459107242</v>
      </c>
      <c r="J1258" s="59">
        <v>94.338935615310405</v>
      </c>
      <c r="K1258" s="59">
        <v>106.441867254204</v>
      </c>
      <c r="L1258" s="59">
        <v>107.66441870442399</v>
      </c>
      <c r="M1258" s="60">
        <v>0.61105130804352603</v>
      </c>
      <c r="N1258" s="60">
        <v>0.65465910803023397</v>
      </c>
      <c r="O1258" s="60">
        <v>0.61508095439814203</v>
      </c>
      <c r="P1258" s="60">
        <v>0.57935240857459402</v>
      </c>
      <c r="Q1258" s="60">
        <v>0.539697322495996</v>
      </c>
      <c r="R1258" s="60">
        <v>0.55181106710133898</v>
      </c>
      <c r="S1258" s="60">
        <v>0.472521832088453</v>
      </c>
    </row>
    <row r="1259" spans="1:19" x14ac:dyDescent="0.3">
      <c r="A1259" s="61" t="s">
        <v>9598</v>
      </c>
      <c r="B1259" s="61" t="s">
        <v>9599</v>
      </c>
      <c r="C1259" s="53" t="s">
        <v>40</v>
      </c>
      <c r="D1259" s="53" t="s">
        <v>63</v>
      </c>
      <c r="E1259" s="53" t="s">
        <v>18194</v>
      </c>
      <c r="F1259" s="59">
        <v>90.880521766520303</v>
      </c>
      <c r="G1259" s="59">
        <v>97.198957973896896</v>
      </c>
      <c r="H1259" s="59">
        <v>85.444831987537995</v>
      </c>
      <c r="I1259" s="59">
        <v>90.651186976705006</v>
      </c>
      <c r="J1259" s="59">
        <v>93.947374986073299</v>
      </c>
      <c r="K1259" s="59">
        <v>108.411152190452</v>
      </c>
      <c r="L1259" s="59">
        <v>105.523844896366</v>
      </c>
      <c r="M1259" s="60">
        <v>0.48129075543882899</v>
      </c>
      <c r="N1259" s="60">
        <v>0.50880040768080503</v>
      </c>
      <c r="O1259" s="60">
        <v>0.48222984767376798</v>
      </c>
      <c r="P1259" s="60">
        <v>0.460236800770428</v>
      </c>
      <c r="Q1259" s="60">
        <v>0.43175673433437001</v>
      </c>
      <c r="R1259" s="60">
        <v>0.43853174774819398</v>
      </c>
      <c r="S1259" s="60">
        <v>0.37647962922796502</v>
      </c>
    </row>
    <row r="1260" spans="1:19" x14ac:dyDescent="0.3">
      <c r="A1260" s="61" t="s">
        <v>2391</v>
      </c>
      <c r="B1260" s="61" t="s">
        <v>2392</v>
      </c>
      <c r="C1260" s="53" t="s">
        <v>40</v>
      </c>
      <c r="D1260" s="53" t="s">
        <v>63</v>
      </c>
      <c r="E1260" s="53" t="s">
        <v>18193</v>
      </c>
      <c r="F1260" s="59">
        <v>99.383852130922406</v>
      </c>
      <c r="G1260" s="59">
        <v>105.63424578716401</v>
      </c>
      <c r="H1260" s="59">
        <v>101.217722079925</v>
      </c>
      <c r="I1260" s="59">
        <v>102.37425451236</v>
      </c>
      <c r="J1260" s="59">
        <v>90.668944495117401</v>
      </c>
      <c r="K1260" s="59">
        <v>108.105173160356</v>
      </c>
      <c r="L1260" s="59">
        <v>94.086011658421796</v>
      </c>
      <c r="M1260" s="60">
        <v>0.78661658672935098</v>
      </c>
      <c r="N1260" s="60">
        <v>0.81726653991554499</v>
      </c>
      <c r="O1260" s="60">
        <v>0.78915622137625796</v>
      </c>
      <c r="P1260" s="60">
        <v>0.76691469759574105</v>
      </c>
      <c r="Q1260" s="60">
        <v>0.73843696370478695</v>
      </c>
      <c r="R1260" s="60">
        <v>0.74469457857380295</v>
      </c>
      <c r="S1260" s="60">
        <v>0.68401589457101497</v>
      </c>
    </row>
    <row r="1261" spans="1:19" x14ac:dyDescent="0.3">
      <c r="A1261" s="61" t="s">
        <v>2393</v>
      </c>
      <c r="B1261" s="61" t="s">
        <v>2394</v>
      </c>
      <c r="C1261" s="53" t="s">
        <v>50</v>
      </c>
      <c r="D1261" s="53" t="s">
        <v>63</v>
      </c>
      <c r="E1261" s="53" t="s">
        <v>18193</v>
      </c>
      <c r="F1261" s="59">
        <v>91.476560825534804</v>
      </c>
      <c r="G1261" s="59">
        <v>102.44167941664099</v>
      </c>
      <c r="H1261" s="59">
        <v>98.159080975269404</v>
      </c>
      <c r="I1261" s="59">
        <v>106.499933218178</v>
      </c>
      <c r="J1261" s="59">
        <v>99.988509256323994</v>
      </c>
      <c r="K1261" s="59">
        <v>102.469936093043</v>
      </c>
      <c r="L1261" s="59">
        <v>92.005598935072499</v>
      </c>
      <c r="M1261" s="60">
        <v>0.790543371728609</v>
      </c>
      <c r="N1261" s="60">
        <v>0.82019550359041404</v>
      </c>
      <c r="O1261" s="60">
        <v>0.79192024189173604</v>
      </c>
      <c r="P1261" s="60">
        <v>0.77306451716540603</v>
      </c>
      <c r="Q1261" s="60">
        <v>0.74642014531147705</v>
      </c>
      <c r="R1261" s="60">
        <v>0.75028527189841099</v>
      </c>
      <c r="S1261" s="60">
        <v>0.69128690140111904</v>
      </c>
    </row>
    <row r="1262" spans="1:19" x14ac:dyDescent="0.3">
      <c r="A1262" s="61" t="s">
        <v>2395</v>
      </c>
      <c r="B1262" s="61" t="s">
        <v>2396</v>
      </c>
      <c r="C1262" s="53" t="s">
        <v>50</v>
      </c>
      <c r="D1262" s="53" t="s">
        <v>63</v>
      </c>
      <c r="E1262" s="53" t="s">
        <v>18193</v>
      </c>
      <c r="F1262" s="59">
        <v>91.711087694352599</v>
      </c>
      <c r="G1262" s="59">
        <v>99.463399551626097</v>
      </c>
      <c r="H1262" s="59">
        <v>102.96096092796699</v>
      </c>
      <c r="I1262" s="59">
        <v>104.721600391895</v>
      </c>
      <c r="J1262" s="59">
        <v>97.276078528078102</v>
      </c>
      <c r="K1262" s="59">
        <v>110.697251839142</v>
      </c>
      <c r="L1262" s="59">
        <v>96.610433277821599</v>
      </c>
      <c r="M1262" s="60">
        <v>0.67099353954986296</v>
      </c>
      <c r="N1262" s="60">
        <v>0.70393424355302403</v>
      </c>
      <c r="O1262" s="60">
        <v>0.67422908181621199</v>
      </c>
      <c r="P1262" s="60">
        <v>0.65046439879725304</v>
      </c>
      <c r="Q1262" s="60">
        <v>0.62275528732215302</v>
      </c>
      <c r="R1262" s="60">
        <v>0.62932998090982895</v>
      </c>
      <c r="S1262" s="60">
        <v>0.570044749511321</v>
      </c>
    </row>
    <row r="1263" spans="1:19" x14ac:dyDescent="0.3">
      <c r="A1263" s="61" t="s">
        <v>2397</v>
      </c>
      <c r="B1263" s="61" t="s">
        <v>2398</v>
      </c>
      <c r="C1263" s="53" t="s">
        <v>50</v>
      </c>
      <c r="D1263" s="53" t="s">
        <v>63</v>
      </c>
      <c r="E1263" s="53" t="s">
        <v>18193</v>
      </c>
      <c r="F1263" s="59">
        <v>96.487117596967906</v>
      </c>
      <c r="G1263" s="59">
        <v>108.911798772498</v>
      </c>
      <c r="H1263" s="59">
        <v>95.085253874816502</v>
      </c>
      <c r="I1263" s="59">
        <v>99.590309473777793</v>
      </c>
      <c r="J1263" s="59">
        <v>97.447747583766798</v>
      </c>
      <c r="K1263" s="59">
        <v>102.56257831053099</v>
      </c>
      <c r="L1263" s="59">
        <v>95.393454897765906</v>
      </c>
      <c r="M1263" s="60">
        <v>0.67015972106952004</v>
      </c>
      <c r="N1263" s="60">
        <v>0.70329725287297895</v>
      </c>
      <c r="O1263" s="60">
        <v>0.67333033702410705</v>
      </c>
      <c r="P1263" s="60">
        <v>0.64980996703814597</v>
      </c>
      <c r="Q1263" s="60">
        <v>0.62214443772802097</v>
      </c>
      <c r="R1263" s="60">
        <v>0.628455814681665</v>
      </c>
      <c r="S1263" s="60">
        <v>0.50898393312286905</v>
      </c>
    </row>
    <row r="1264" spans="1:19" x14ac:dyDescent="0.3">
      <c r="A1264" s="61" t="s">
        <v>11359</v>
      </c>
      <c r="B1264" s="61" t="s">
        <v>11360</v>
      </c>
      <c r="C1264" s="53" t="s">
        <v>40</v>
      </c>
      <c r="D1264" s="53" t="s">
        <v>63</v>
      </c>
      <c r="E1264" s="53" t="s">
        <v>18194</v>
      </c>
      <c r="F1264" s="59">
        <v>95.329683259304701</v>
      </c>
      <c r="G1264" s="59">
        <v>106.20254244337301</v>
      </c>
      <c r="H1264" s="59">
        <v>99.224426804951193</v>
      </c>
      <c r="I1264" s="59">
        <v>102.211673900088</v>
      </c>
      <c r="J1264" s="59">
        <v>99.6649844399833</v>
      </c>
      <c r="K1264" s="59">
        <v>101.792447953894</v>
      </c>
      <c r="L1264" s="59">
        <v>95.393454897765906</v>
      </c>
      <c r="M1264" s="60">
        <v>0.58116767227617505</v>
      </c>
      <c r="N1264" s="60">
        <v>0.59962034566517697</v>
      </c>
      <c r="O1264" s="60">
        <v>0.58228679193468103</v>
      </c>
      <c r="P1264" s="60">
        <v>0.57019048212606405</v>
      </c>
      <c r="Q1264" s="60">
        <v>0.55215431101382595</v>
      </c>
      <c r="R1264" s="60">
        <v>0.55452218955765198</v>
      </c>
      <c r="S1264" s="60">
        <v>0.50898393312286905</v>
      </c>
    </row>
    <row r="1265" spans="1:19" x14ac:dyDescent="0.3">
      <c r="A1265" s="61" t="s">
        <v>11361</v>
      </c>
      <c r="B1265" s="61" t="s">
        <v>11362</v>
      </c>
      <c r="C1265" s="53" t="s">
        <v>40</v>
      </c>
      <c r="D1265" s="53" t="s">
        <v>63</v>
      </c>
      <c r="E1265" s="53" t="s">
        <v>18194</v>
      </c>
      <c r="F1265" s="59">
        <v>95.329683259304701</v>
      </c>
      <c r="G1265" s="59">
        <v>106.20254244337301</v>
      </c>
      <c r="H1265" s="59">
        <v>99.224426804951193</v>
      </c>
      <c r="I1265" s="59">
        <v>102.211673900088</v>
      </c>
      <c r="J1265" s="59">
        <v>99.6649844399833</v>
      </c>
      <c r="K1265" s="59">
        <v>101.792447953894</v>
      </c>
      <c r="L1265" s="59">
        <v>95.393454897765906</v>
      </c>
      <c r="M1265" s="60">
        <v>0.58116767227617505</v>
      </c>
      <c r="N1265" s="60">
        <v>0.59962034566517697</v>
      </c>
      <c r="O1265" s="60">
        <v>0.58228679193468103</v>
      </c>
      <c r="P1265" s="60">
        <v>0.57019048212606405</v>
      </c>
      <c r="Q1265" s="60">
        <v>0.55215431101382595</v>
      </c>
      <c r="R1265" s="60">
        <v>0.55452218955765198</v>
      </c>
      <c r="S1265" s="60">
        <v>0.50898393312286905</v>
      </c>
    </row>
    <row r="1266" spans="1:19" x14ac:dyDescent="0.3">
      <c r="A1266" s="61" t="s">
        <v>1901</v>
      </c>
      <c r="B1266" s="61" t="s">
        <v>1902</v>
      </c>
      <c r="C1266" s="53" t="s">
        <v>40</v>
      </c>
      <c r="D1266" s="53" t="s">
        <v>63</v>
      </c>
      <c r="E1266" s="53" t="s">
        <v>18193</v>
      </c>
      <c r="F1266" s="59">
        <v>101.046136412514</v>
      </c>
      <c r="G1266" s="59">
        <v>89.903049273176904</v>
      </c>
      <c r="H1266" s="59">
        <v>107.76242104367</v>
      </c>
      <c r="I1266" s="59">
        <v>91.324194352709299</v>
      </c>
      <c r="J1266" s="59">
        <v>94.313778097036305</v>
      </c>
      <c r="K1266" s="59">
        <v>97.853723285936994</v>
      </c>
      <c r="L1266" s="59">
        <v>103.403063415481</v>
      </c>
      <c r="M1266" s="60">
        <v>0.65468665509784096</v>
      </c>
      <c r="N1266" s="60">
        <v>0.69116361770280399</v>
      </c>
      <c r="O1266" s="60">
        <v>0.65851538031904</v>
      </c>
      <c r="P1266" s="60">
        <v>0.62892732726733402</v>
      </c>
      <c r="Q1266" s="60">
        <v>0.59582615896860802</v>
      </c>
      <c r="R1266" s="60">
        <v>0.60605443606759601</v>
      </c>
      <c r="S1266" s="60">
        <v>0.54072635757528198</v>
      </c>
    </row>
    <row r="1267" spans="1:19" x14ac:dyDescent="0.3">
      <c r="A1267" s="61" t="s">
        <v>1899</v>
      </c>
      <c r="B1267" s="61" t="s">
        <v>1900</v>
      </c>
      <c r="C1267" s="53" t="s">
        <v>50</v>
      </c>
      <c r="D1267" s="53" t="s">
        <v>63</v>
      </c>
      <c r="E1267" s="53" t="s">
        <v>18193</v>
      </c>
      <c r="F1267" s="59">
        <v>96.706813126422006</v>
      </c>
      <c r="G1267" s="59">
        <v>97.502915706226602</v>
      </c>
      <c r="H1267" s="59">
        <v>111.747884463669</v>
      </c>
      <c r="I1267" s="59">
        <v>92.374159672782895</v>
      </c>
      <c r="J1267" s="59">
        <v>95.710679099263601</v>
      </c>
      <c r="K1267" s="59">
        <v>102.288544477282</v>
      </c>
      <c r="L1267" s="59">
        <v>95.026991295966596</v>
      </c>
      <c r="M1267" s="60">
        <v>0.65472028618025702</v>
      </c>
      <c r="N1267" s="60">
        <v>0.69119796634802899</v>
      </c>
      <c r="O1267" s="60">
        <v>0.65855572166802601</v>
      </c>
      <c r="P1267" s="60">
        <v>0.62896141203621003</v>
      </c>
      <c r="Q1267" s="60">
        <v>0.59585651374411097</v>
      </c>
      <c r="R1267" s="60">
        <v>0.60608954906954005</v>
      </c>
      <c r="S1267" s="60">
        <v>0.54075819011132498</v>
      </c>
    </row>
    <row r="1268" spans="1:19" x14ac:dyDescent="0.3">
      <c r="A1268" s="61" t="s">
        <v>1905</v>
      </c>
      <c r="B1268" s="61" t="s">
        <v>1906</v>
      </c>
      <c r="C1268" s="53" t="s">
        <v>40</v>
      </c>
      <c r="D1268" s="53" t="s">
        <v>63</v>
      </c>
      <c r="E1268" s="53" t="s">
        <v>18193</v>
      </c>
      <c r="F1268" s="59">
        <v>95.636856655419805</v>
      </c>
      <c r="G1268" s="59">
        <v>99.813129162740495</v>
      </c>
      <c r="H1268" s="59">
        <v>111.90825463099</v>
      </c>
      <c r="I1268" s="59">
        <v>91.324194352709299</v>
      </c>
      <c r="J1268" s="59">
        <v>94.313778097036305</v>
      </c>
      <c r="K1268" s="59">
        <v>97.853723285936994</v>
      </c>
      <c r="L1268" s="59">
        <v>99.365928154398006</v>
      </c>
      <c r="M1268" s="60">
        <v>0.65468665509784096</v>
      </c>
      <c r="N1268" s="60">
        <v>0.69116361770280399</v>
      </c>
      <c r="O1268" s="60">
        <v>0.65851538031904</v>
      </c>
      <c r="P1268" s="60">
        <v>0.62892732726733402</v>
      </c>
      <c r="Q1268" s="60">
        <v>0.59582615896860802</v>
      </c>
      <c r="R1268" s="60">
        <v>0.60605443606759601</v>
      </c>
      <c r="S1268" s="60">
        <v>0.54072635757528198</v>
      </c>
    </row>
    <row r="1269" spans="1:19" x14ac:dyDescent="0.3">
      <c r="A1269" s="61" t="s">
        <v>1903</v>
      </c>
      <c r="B1269" s="61" t="s">
        <v>1904</v>
      </c>
      <c r="C1269" s="53" t="s">
        <v>50</v>
      </c>
      <c r="D1269" s="53" t="s">
        <v>63</v>
      </c>
      <c r="E1269" s="53" t="s">
        <v>18193</v>
      </c>
      <c r="F1269" s="59">
        <v>96.706813126422006</v>
      </c>
      <c r="G1269" s="59">
        <v>101.219199360597</v>
      </c>
      <c r="H1269" s="59">
        <v>116.72979884076101</v>
      </c>
      <c r="I1269" s="59">
        <v>96.328209248495995</v>
      </c>
      <c r="J1269" s="59">
        <v>99.335350009574995</v>
      </c>
      <c r="K1269" s="59">
        <v>100.20972397878199</v>
      </c>
      <c r="L1269" s="59">
        <v>97.045568692917797</v>
      </c>
      <c r="M1269" s="60">
        <v>0.65472028618025702</v>
      </c>
      <c r="N1269" s="60">
        <v>0.69119796634802899</v>
      </c>
      <c r="O1269" s="60">
        <v>0.65855572166802601</v>
      </c>
      <c r="P1269" s="60">
        <v>0.62896141203621003</v>
      </c>
      <c r="Q1269" s="60">
        <v>0.59585651374411097</v>
      </c>
      <c r="R1269" s="60">
        <v>0.60608954906954005</v>
      </c>
      <c r="S1269" s="60">
        <v>0.54075819011132498</v>
      </c>
    </row>
    <row r="1270" spans="1:19" x14ac:dyDescent="0.3">
      <c r="A1270" s="61" t="s">
        <v>1907</v>
      </c>
      <c r="B1270" s="61" t="s">
        <v>1908</v>
      </c>
      <c r="C1270" s="53" t="s">
        <v>40</v>
      </c>
      <c r="D1270" s="53" t="s">
        <v>63</v>
      </c>
      <c r="E1270" s="53" t="s">
        <v>18193</v>
      </c>
      <c r="F1270" s="59">
        <v>98.345554602516899</v>
      </c>
      <c r="G1270" s="59">
        <v>99.813129162740495</v>
      </c>
      <c r="H1270" s="59">
        <v>120.205670924836</v>
      </c>
      <c r="I1270" s="59">
        <v>97.915594168202603</v>
      </c>
      <c r="J1270" s="59">
        <v>94.313778097036305</v>
      </c>
      <c r="K1270" s="59">
        <v>95.774900494171405</v>
      </c>
      <c r="L1270" s="59">
        <v>97.347378661475005</v>
      </c>
      <c r="M1270" s="60">
        <v>0.65468665509784096</v>
      </c>
      <c r="N1270" s="60">
        <v>0.69116361770280399</v>
      </c>
      <c r="O1270" s="60">
        <v>0.65851538031904</v>
      </c>
      <c r="P1270" s="60">
        <v>0.62892732726733402</v>
      </c>
      <c r="Q1270" s="60">
        <v>0.59582615896860802</v>
      </c>
      <c r="R1270" s="60">
        <v>0.60605443606759601</v>
      </c>
      <c r="S1270" s="60">
        <v>0.54072635757528198</v>
      </c>
    </row>
    <row r="1271" spans="1:19" x14ac:dyDescent="0.3">
      <c r="A1271" s="61" t="s">
        <v>1909</v>
      </c>
      <c r="B1271" s="61" t="s">
        <v>1910</v>
      </c>
      <c r="C1271" s="53" t="s">
        <v>50</v>
      </c>
      <c r="D1271" s="53" t="s">
        <v>63</v>
      </c>
      <c r="E1271" s="53" t="s">
        <v>18193</v>
      </c>
      <c r="F1271" s="59">
        <v>94.006228585557494</v>
      </c>
      <c r="G1271" s="59">
        <v>99.980438142473702</v>
      </c>
      <c r="H1271" s="59">
        <v>123.360802674268</v>
      </c>
      <c r="I1271" s="59">
        <v>97.644911766045396</v>
      </c>
      <c r="J1271" s="59">
        <v>95.710679099263601</v>
      </c>
      <c r="K1271" s="59">
        <v>102.288544477282</v>
      </c>
      <c r="L1271" s="59">
        <v>97.045568692917797</v>
      </c>
      <c r="M1271" s="60">
        <v>0.65472028618025702</v>
      </c>
      <c r="N1271" s="60">
        <v>0.69119796634802899</v>
      </c>
      <c r="O1271" s="60">
        <v>0.65855572166802601</v>
      </c>
      <c r="P1271" s="60">
        <v>0.62896141203621003</v>
      </c>
      <c r="Q1271" s="60">
        <v>0.59585651374411097</v>
      </c>
      <c r="R1271" s="60">
        <v>0.60608954906954005</v>
      </c>
      <c r="S1271" s="60">
        <v>0.54075819011132498</v>
      </c>
    </row>
    <row r="1272" spans="1:19" x14ac:dyDescent="0.3">
      <c r="A1272" s="61" t="s">
        <v>8910</v>
      </c>
      <c r="B1272" s="61" t="s">
        <v>8911</v>
      </c>
      <c r="C1272" s="53" t="s">
        <v>40</v>
      </c>
      <c r="D1272" s="53" t="s">
        <v>63</v>
      </c>
      <c r="E1272" s="53" t="s">
        <v>18194</v>
      </c>
      <c r="F1272" s="59">
        <v>107.952100668654</v>
      </c>
      <c r="G1272" s="59">
        <v>104.04436862814499</v>
      </c>
      <c r="H1272" s="59">
        <v>102.684473681949</v>
      </c>
      <c r="I1272" s="59">
        <v>94.961927598245296</v>
      </c>
      <c r="J1272" s="59">
        <v>108.379103820387</v>
      </c>
      <c r="K1272" s="59">
        <v>101.475180321395</v>
      </c>
      <c r="L1272" s="59">
        <v>89.803831593263894</v>
      </c>
      <c r="M1272" s="60">
        <v>0.55380705786343498</v>
      </c>
      <c r="N1272" s="60">
        <v>0.59037560090355701</v>
      </c>
      <c r="O1272" s="60">
        <v>0.55700643197233501</v>
      </c>
      <c r="P1272" s="60">
        <v>0.52746884364166802</v>
      </c>
      <c r="Q1272" s="60">
        <v>0.49437657869023999</v>
      </c>
      <c r="R1272" s="60">
        <v>0.50444253732134203</v>
      </c>
      <c r="S1272" s="60">
        <v>0.43796222324733303</v>
      </c>
    </row>
    <row r="1273" spans="1:19" x14ac:dyDescent="0.3">
      <c r="A1273" s="61" t="s">
        <v>8912</v>
      </c>
      <c r="B1273" s="61" t="s">
        <v>8913</v>
      </c>
      <c r="C1273" s="53" t="s">
        <v>40</v>
      </c>
      <c r="D1273" s="53" t="s">
        <v>63</v>
      </c>
      <c r="E1273" s="53" t="s">
        <v>18194</v>
      </c>
      <c r="F1273" s="59">
        <v>106.802733312482</v>
      </c>
      <c r="G1273" s="59">
        <v>107.210456756867</v>
      </c>
      <c r="H1273" s="59">
        <v>104.09845442136699</v>
      </c>
      <c r="I1273" s="59">
        <v>102.296094917036</v>
      </c>
      <c r="J1273" s="59">
        <v>108.740709967382</v>
      </c>
      <c r="K1273" s="59">
        <v>99.482176133821</v>
      </c>
      <c r="L1273" s="59"/>
      <c r="M1273" s="60">
        <v>0.365446246220821</v>
      </c>
      <c r="N1273" s="60">
        <v>0.385712812739053</v>
      </c>
      <c r="O1273" s="60">
        <v>0.36658644385674599</v>
      </c>
      <c r="P1273" s="60">
        <v>0.35131163853526898</v>
      </c>
      <c r="Q1273" s="60">
        <v>0.33078729583566502</v>
      </c>
      <c r="R1273" s="60">
        <v>0.33556688087026099</v>
      </c>
      <c r="S1273" s="60">
        <v>0.28955256564862503</v>
      </c>
    </row>
    <row r="1274" spans="1:19" x14ac:dyDescent="0.3">
      <c r="A1274" s="61" t="s">
        <v>8914</v>
      </c>
      <c r="B1274" s="61" t="s">
        <v>8915</v>
      </c>
      <c r="C1274" s="53" t="s">
        <v>50</v>
      </c>
      <c r="D1274" s="53" t="s">
        <v>63</v>
      </c>
      <c r="E1274" s="53" t="s">
        <v>18194</v>
      </c>
      <c r="F1274" s="59">
        <v>106.336519676658</v>
      </c>
      <c r="G1274" s="59">
        <v>105.81604552677101</v>
      </c>
      <c r="H1274" s="59">
        <v>102.703876959269</v>
      </c>
      <c r="I1274" s="59">
        <v>100.63007952273701</v>
      </c>
      <c r="J1274" s="59">
        <v>107.054774995372</v>
      </c>
      <c r="K1274" s="59">
        <v>99.549438202005007</v>
      </c>
      <c r="L1274" s="59"/>
      <c r="M1274" s="60">
        <v>0.35909464634737198</v>
      </c>
      <c r="N1274" s="60">
        <v>0.378541589018144</v>
      </c>
      <c r="O1274" s="60">
        <v>0.360095037714736</v>
      </c>
      <c r="P1274" s="60">
        <v>0.34551399486438999</v>
      </c>
      <c r="Q1274" s="60">
        <v>0.32556435544192502</v>
      </c>
      <c r="R1274" s="60">
        <v>0.33008740499337502</v>
      </c>
      <c r="S1274" s="60">
        <v>0.28491227862621599</v>
      </c>
    </row>
    <row r="1275" spans="1:19" x14ac:dyDescent="0.3">
      <c r="A1275" s="61" t="s">
        <v>2349</v>
      </c>
      <c r="B1275" s="61" t="s">
        <v>2350</v>
      </c>
      <c r="C1275" s="53" t="s">
        <v>40</v>
      </c>
      <c r="D1275" s="53" t="s">
        <v>63</v>
      </c>
      <c r="E1275" s="53" t="s">
        <v>18193</v>
      </c>
      <c r="F1275" s="59">
        <v>96.448109890933907</v>
      </c>
      <c r="G1275" s="59">
        <v>95.199968983070306</v>
      </c>
      <c r="H1275" s="59">
        <v>101.85588187640499</v>
      </c>
      <c r="I1275" s="59">
        <v>98.935932273765999</v>
      </c>
      <c r="J1275" s="59">
        <v>103.847854979342</v>
      </c>
      <c r="K1275" s="59">
        <v>108.19833709588301</v>
      </c>
      <c r="L1275" s="59">
        <v>104.46147157472301</v>
      </c>
      <c r="M1275" s="60">
        <v>0.62595952550610101</v>
      </c>
      <c r="N1275" s="60">
        <v>0.66821223804143204</v>
      </c>
      <c r="O1275" s="60">
        <v>0.63022071744464103</v>
      </c>
      <c r="P1275" s="60">
        <v>0.59714360538145805</v>
      </c>
      <c r="Q1275" s="60">
        <v>0.55975905452768904</v>
      </c>
      <c r="R1275" s="60">
        <v>0.57075671766806102</v>
      </c>
      <c r="S1275" s="60">
        <v>0.49954490218917702</v>
      </c>
    </row>
    <row r="1276" spans="1:19" x14ac:dyDescent="0.3">
      <c r="A1276" s="61" t="s">
        <v>11295</v>
      </c>
      <c r="B1276" s="61" t="s">
        <v>11296</v>
      </c>
      <c r="C1276" s="53" t="s">
        <v>40</v>
      </c>
      <c r="D1276" s="53" t="s">
        <v>63</v>
      </c>
      <c r="E1276" s="53" t="s">
        <v>18194</v>
      </c>
      <c r="F1276" s="59">
        <v>94.245381543287394</v>
      </c>
      <c r="G1276" s="59">
        <v>92.272293440225596</v>
      </c>
      <c r="H1276" s="59">
        <v>93.753784342948094</v>
      </c>
      <c r="I1276" s="59">
        <v>93.760008265606302</v>
      </c>
      <c r="J1276" s="59">
        <v>94.828790572613698</v>
      </c>
      <c r="K1276" s="59">
        <v>103.831339249602</v>
      </c>
      <c r="L1276" s="59">
        <v>105.891899027771</v>
      </c>
      <c r="M1276" s="60">
        <v>0.50779879275228201</v>
      </c>
      <c r="N1276" s="60">
        <v>0.53512987938349099</v>
      </c>
      <c r="O1276" s="60">
        <v>0.50950678748084499</v>
      </c>
      <c r="P1276" s="60">
        <v>0.48913067116123399</v>
      </c>
      <c r="Q1276" s="60">
        <v>0.46216939562591902</v>
      </c>
      <c r="R1276" s="60">
        <v>0.46849626262840499</v>
      </c>
      <c r="S1276" s="60">
        <v>0.41470494210731401</v>
      </c>
    </row>
    <row r="1277" spans="1:19" x14ac:dyDescent="0.3">
      <c r="A1277" s="61" t="s">
        <v>2347</v>
      </c>
      <c r="B1277" s="61" t="s">
        <v>2348</v>
      </c>
      <c r="C1277" s="53" t="s">
        <v>50</v>
      </c>
      <c r="D1277" s="53" t="s">
        <v>63</v>
      </c>
      <c r="E1277" s="53" t="s">
        <v>18193</v>
      </c>
      <c r="F1277" s="59">
        <v>95.411347109853494</v>
      </c>
      <c r="G1277" s="59">
        <v>96.270793759403105</v>
      </c>
      <c r="H1277" s="59">
        <v>95.556984234917707</v>
      </c>
      <c r="I1277" s="59">
        <v>90.000578182117394</v>
      </c>
      <c r="J1277" s="59">
        <v>95.245918923281195</v>
      </c>
      <c r="K1277" s="59">
        <v>108.13813886061899</v>
      </c>
      <c r="L1277" s="59">
        <v>104.377597646886</v>
      </c>
      <c r="M1277" s="60">
        <v>0.67150819609277801</v>
      </c>
      <c r="N1277" s="60">
        <v>0.71332166060915903</v>
      </c>
      <c r="O1277" s="60">
        <v>0.67587705349481397</v>
      </c>
      <c r="P1277" s="60">
        <v>0.64239081287531397</v>
      </c>
      <c r="Q1277" s="60">
        <v>0.60411858368826798</v>
      </c>
      <c r="R1277" s="60">
        <v>0.61560104347090705</v>
      </c>
      <c r="S1277" s="60">
        <v>0.54182160988687</v>
      </c>
    </row>
    <row r="1278" spans="1:19" x14ac:dyDescent="0.3">
      <c r="A1278" s="61" t="s">
        <v>11297</v>
      </c>
      <c r="B1278" s="61" t="s">
        <v>11298</v>
      </c>
      <c r="C1278" s="53" t="s">
        <v>40</v>
      </c>
      <c r="D1278" s="53" t="s">
        <v>63</v>
      </c>
      <c r="E1278" s="53" t="s">
        <v>18194</v>
      </c>
      <c r="F1278" s="59">
        <v>94.245381543287394</v>
      </c>
      <c r="G1278" s="59">
        <v>92.272293440225596</v>
      </c>
      <c r="H1278" s="59">
        <v>93.753784342948094</v>
      </c>
      <c r="I1278" s="59">
        <v>93.760008265606302</v>
      </c>
      <c r="J1278" s="59">
        <v>94.828790572613698</v>
      </c>
      <c r="K1278" s="59">
        <v>103.831339249602</v>
      </c>
      <c r="L1278" s="59">
        <v>105.891899027771</v>
      </c>
      <c r="M1278" s="60">
        <v>0.50779879275228201</v>
      </c>
      <c r="N1278" s="60">
        <v>0.53512987938349099</v>
      </c>
      <c r="O1278" s="60">
        <v>0.50950678748084499</v>
      </c>
      <c r="P1278" s="60">
        <v>0.48913067116123399</v>
      </c>
      <c r="Q1278" s="60">
        <v>0.46216939562591902</v>
      </c>
      <c r="R1278" s="60">
        <v>0.46849626262840499</v>
      </c>
      <c r="S1278" s="60">
        <v>0.41470494210731401</v>
      </c>
    </row>
    <row r="1279" spans="1:19" x14ac:dyDescent="0.3">
      <c r="A1279" s="61" t="s">
        <v>18183</v>
      </c>
      <c r="B1279" s="61" t="s">
        <v>18184</v>
      </c>
      <c r="C1279" s="53" t="s">
        <v>40</v>
      </c>
      <c r="D1279" s="53" t="s">
        <v>63</v>
      </c>
      <c r="E1279" s="53" t="s">
        <v>18194</v>
      </c>
      <c r="F1279" s="59">
        <v>86.674112514338404</v>
      </c>
      <c r="G1279" s="59">
        <v>83.715452100301306</v>
      </c>
      <c r="H1279" s="59">
        <v>85.099771365728898</v>
      </c>
      <c r="I1279" s="59">
        <v>87.972488446570793</v>
      </c>
      <c r="J1279" s="59">
        <v>91.928895554205496</v>
      </c>
      <c r="K1279" s="59">
        <v>94.605638638242993</v>
      </c>
      <c r="L1279" s="59"/>
      <c r="M1279" s="60">
        <v>0.41442133474010401</v>
      </c>
      <c r="N1279" s="60">
        <v>0.428395452154121</v>
      </c>
      <c r="O1279" s="60">
        <v>0.41561990736050602</v>
      </c>
      <c r="P1279" s="60">
        <v>0.39293628420614801</v>
      </c>
      <c r="Q1279" s="60">
        <v>0.36394984596101299</v>
      </c>
      <c r="R1279" s="60">
        <v>0.37036216242216802</v>
      </c>
      <c r="S1279" s="60">
        <v>0.270186417107177</v>
      </c>
    </row>
    <row r="1280" spans="1:19" x14ac:dyDescent="0.3">
      <c r="A1280" s="61" t="s">
        <v>9345</v>
      </c>
      <c r="B1280" s="61" t="s">
        <v>9346</v>
      </c>
      <c r="C1280" s="53" t="s">
        <v>50</v>
      </c>
      <c r="D1280" s="53" t="s">
        <v>63</v>
      </c>
      <c r="E1280" s="53" t="s">
        <v>18194</v>
      </c>
      <c r="F1280" s="59">
        <v>88.899823839720995</v>
      </c>
      <c r="G1280" s="59">
        <v>95.4443539564909</v>
      </c>
      <c r="H1280" s="59">
        <v>93.570682460872206</v>
      </c>
      <c r="I1280" s="59">
        <v>90.227268370460905</v>
      </c>
      <c r="J1280" s="59">
        <v>84.728189350150402</v>
      </c>
      <c r="K1280" s="59">
        <v>89.633086677369604</v>
      </c>
      <c r="L1280" s="59"/>
      <c r="M1280" s="60">
        <v>0.47724332157107702</v>
      </c>
      <c r="N1280" s="60">
        <v>0.49878544095472599</v>
      </c>
      <c r="O1280" s="60">
        <v>0.459303769525371</v>
      </c>
      <c r="P1280" s="60">
        <v>0.45734071229930201</v>
      </c>
      <c r="Q1280" s="60">
        <v>0.428298450788967</v>
      </c>
      <c r="R1280" s="60">
        <v>0.42399550191445401</v>
      </c>
      <c r="S1280" s="60">
        <v>0.27153511231629401</v>
      </c>
    </row>
    <row r="1281" spans="1:19" x14ac:dyDescent="0.3">
      <c r="A1281" s="61" t="s">
        <v>408</v>
      </c>
      <c r="B1281" s="61" t="s">
        <v>409</v>
      </c>
      <c r="C1281" s="53" t="s">
        <v>40</v>
      </c>
      <c r="D1281" s="53" t="s">
        <v>63</v>
      </c>
      <c r="E1281" s="53" t="s">
        <v>18193</v>
      </c>
      <c r="F1281" s="59">
        <v>91.933888219729496</v>
      </c>
      <c r="G1281" s="59">
        <v>90.170591210176994</v>
      </c>
      <c r="H1281" s="59">
        <v>90.416458467103695</v>
      </c>
      <c r="I1281" s="59">
        <v>88.065964344585296</v>
      </c>
      <c r="J1281" s="59">
        <v>83.736559414416405</v>
      </c>
      <c r="K1281" s="59">
        <v>87.821119795943602</v>
      </c>
      <c r="L1281" s="59">
        <v>110.304753656793</v>
      </c>
      <c r="M1281" s="60">
        <v>0.60693971349350695</v>
      </c>
      <c r="N1281" s="60">
        <v>0.60270630587715102</v>
      </c>
      <c r="O1281" s="60">
        <v>0.51125296008964605</v>
      </c>
      <c r="P1281" s="60">
        <v>0.576921664898291</v>
      </c>
      <c r="Q1281" s="60">
        <v>0.537018091255693</v>
      </c>
      <c r="R1281" s="60">
        <v>0.509285222577186</v>
      </c>
      <c r="S1281" s="60">
        <v>0.27153511231629401</v>
      </c>
    </row>
    <row r="1282" spans="1:19" x14ac:dyDescent="0.3">
      <c r="A1282" s="61" t="s">
        <v>410</v>
      </c>
      <c r="B1282" s="61" t="s">
        <v>411</v>
      </c>
      <c r="C1282" s="53" t="s">
        <v>50</v>
      </c>
      <c r="D1282" s="53" t="s">
        <v>63</v>
      </c>
      <c r="E1282" s="53" t="s">
        <v>18193</v>
      </c>
      <c r="F1282" s="59">
        <v>97.714242025177199</v>
      </c>
      <c r="G1282" s="59">
        <v>101.572949985107</v>
      </c>
      <c r="H1282" s="59">
        <v>96.010101821589899</v>
      </c>
      <c r="I1282" s="59">
        <v>92.563752210654997</v>
      </c>
      <c r="J1282" s="59">
        <v>83.235098120752298</v>
      </c>
      <c r="K1282" s="59">
        <v>89.101048940947095</v>
      </c>
      <c r="L1282" s="59">
        <v>114.120489987261</v>
      </c>
      <c r="M1282" s="60">
        <v>0.674919658868536</v>
      </c>
      <c r="N1282" s="60">
        <v>0.70638744835004397</v>
      </c>
      <c r="O1282" s="60">
        <v>0.65024047770323301</v>
      </c>
      <c r="P1282" s="60">
        <v>0.64661569431440902</v>
      </c>
      <c r="Q1282" s="60">
        <v>0.60706524917395899</v>
      </c>
      <c r="R1282" s="60">
        <v>0.59790723945331503</v>
      </c>
      <c r="S1282" s="60">
        <v>0.42697087364463598</v>
      </c>
    </row>
    <row r="1283" spans="1:19" x14ac:dyDescent="0.3">
      <c r="A1283" s="61" t="s">
        <v>9347</v>
      </c>
      <c r="B1283" s="61" t="s">
        <v>9348</v>
      </c>
      <c r="C1283" s="53" t="s">
        <v>40</v>
      </c>
      <c r="D1283" s="53" t="s">
        <v>63</v>
      </c>
      <c r="E1283" s="53" t="s">
        <v>18194</v>
      </c>
      <c r="F1283" s="59">
        <v>88.899823839720995</v>
      </c>
      <c r="G1283" s="59">
        <v>95.4443539564909</v>
      </c>
      <c r="H1283" s="59">
        <v>93.570682460872206</v>
      </c>
      <c r="I1283" s="59">
        <v>90.227268370460905</v>
      </c>
      <c r="J1283" s="59">
        <v>84.728189350150402</v>
      </c>
      <c r="K1283" s="59">
        <v>89.633086677369604</v>
      </c>
      <c r="L1283" s="59"/>
      <c r="M1283" s="60">
        <v>0.47724332157107702</v>
      </c>
      <c r="N1283" s="60">
        <v>0.49878544095472599</v>
      </c>
      <c r="O1283" s="60">
        <v>0.459303769525371</v>
      </c>
      <c r="P1283" s="60">
        <v>0.45734071229930201</v>
      </c>
      <c r="Q1283" s="60">
        <v>0.428298450788967</v>
      </c>
      <c r="R1283" s="60">
        <v>0.42399550191445401</v>
      </c>
      <c r="S1283" s="60">
        <v>0.27153511231629401</v>
      </c>
    </row>
    <row r="1284" spans="1:19" x14ac:dyDescent="0.3">
      <c r="A1284" s="61" t="s">
        <v>9343</v>
      </c>
      <c r="B1284" s="61" t="s">
        <v>9344</v>
      </c>
      <c r="C1284" s="53" t="s">
        <v>50</v>
      </c>
      <c r="D1284" s="53" t="s">
        <v>63</v>
      </c>
      <c r="E1284" s="53" t="s">
        <v>18194</v>
      </c>
      <c r="F1284" s="59">
        <v>88.899823839720995</v>
      </c>
      <c r="G1284" s="59">
        <v>95.4443539564909</v>
      </c>
      <c r="H1284" s="59">
        <v>93.570682460872206</v>
      </c>
      <c r="I1284" s="59">
        <v>90.227268370460905</v>
      </c>
      <c r="J1284" s="59">
        <v>84.728189350150402</v>
      </c>
      <c r="K1284" s="59">
        <v>89.633086677369604</v>
      </c>
      <c r="L1284" s="59"/>
      <c r="M1284" s="60">
        <v>0.47724332157107702</v>
      </c>
      <c r="N1284" s="60">
        <v>0.49878544095472599</v>
      </c>
      <c r="O1284" s="60">
        <v>0.459303769525371</v>
      </c>
      <c r="P1284" s="60">
        <v>0.45734071229930201</v>
      </c>
      <c r="Q1284" s="60">
        <v>0.428298450788967</v>
      </c>
      <c r="R1284" s="60">
        <v>0.42399550191445401</v>
      </c>
      <c r="S1284" s="60">
        <v>0.27153511231629401</v>
      </c>
    </row>
    <row r="1285" spans="1:19" x14ac:dyDescent="0.3">
      <c r="A1285" s="61" t="s">
        <v>9301</v>
      </c>
      <c r="B1285" s="61" t="s">
        <v>9302</v>
      </c>
      <c r="C1285" s="53" t="s">
        <v>40</v>
      </c>
      <c r="D1285" s="53" t="s">
        <v>63</v>
      </c>
      <c r="E1285" s="53" t="s">
        <v>18194</v>
      </c>
      <c r="F1285" s="59">
        <v>84.508480265737305</v>
      </c>
      <c r="G1285" s="59">
        <v>95.313657880587002</v>
      </c>
      <c r="H1285" s="59">
        <v>94.208834692721794</v>
      </c>
      <c r="I1285" s="59">
        <v>91.747381187117298</v>
      </c>
      <c r="J1285" s="59">
        <v>89.529930978318106</v>
      </c>
      <c r="K1285" s="59">
        <v>97.087353885712801</v>
      </c>
      <c r="L1285" s="59">
        <v>107.199481787255</v>
      </c>
      <c r="M1285" s="60">
        <v>0.54272141029019805</v>
      </c>
      <c r="N1285" s="60">
        <v>0.56349255110758101</v>
      </c>
      <c r="O1285" s="60">
        <v>0.54011241217853401</v>
      </c>
      <c r="P1285" s="60">
        <v>0.527332165477855</v>
      </c>
      <c r="Q1285" s="60">
        <v>0.50467615879129601</v>
      </c>
      <c r="R1285" s="60">
        <v>0.50762168301911004</v>
      </c>
      <c r="S1285" s="60">
        <v>0.41698321028937202</v>
      </c>
    </row>
    <row r="1286" spans="1:19" x14ac:dyDescent="0.3">
      <c r="A1286" s="61" t="s">
        <v>9305</v>
      </c>
      <c r="B1286" s="61" t="s">
        <v>9306</v>
      </c>
      <c r="C1286" s="53" t="s">
        <v>40</v>
      </c>
      <c r="D1286" s="53" t="s">
        <v>63</v>
      </c>
      <c r="E1286" s="53" t="s">
        <v>18194</v>
      </c>
      <c r="F1286" s="59">
        <v>84.508480265737305</v>
      </c>
      <c r="G1286" s="59">
        <v>95.313657880587002</v>
      </c>
      <c r="H1286" s="59">
        <v>94.208834692721794</v>
      </c>
      <c r="I1286" s="59">
        <v>91.747381187117298</v>
      </c>
      <c r="J1286" s="59">
        <v>89.529930978318106</v>
      </c>
      <c r="K1286" s="59">
        <v>97.087353885712801</v>
      </c>
      <c r="L1286" s="59">
        <v>107.199481787255</v>
      </c>
      <c r="M1286" s="60">
        <v>0.54272141029019805</v>
      </c>
      <c r="N1286" s="60">
        <v>0.56349255110758101</v>
      </c>
      <c r="O1286" s="60">
        <v>0.54011241217853401</v>
      </c>
      <c r="P1286" s="60">
        <v>0.527332165477855</v>
      </c>
      <c r="Q1286" s="60">
        <v>0.50467615879129601</v>
      </c>
      <c r="R1286" s="60">
        <v>0.50762168301911004</v>
      </c>
      <c r="S1286" s="60">
        <v>0.41698321028937202</v>
      </c>
    </row>
    <row r="1287" spans="1:19" x14ac:dyDescent="0.3">
      <c r="A1287" s="61" t="s">
        <v>388</v>
      </c>
      <c r="B1287" s="61" t="s">
        <v>389</v>
      </c>
      <c r="C1287" s="53" t="s">
        <v>50</v>
      </c>
      <c r="D1287" s="53" t="s">
        <v>63</v>
      </c>
      <c r="E1287" s="53" t="s">
        <v>18193</v>
      </c>
      <c r="F1287" s="59">
        <v>88.858096190029201</v>
      </c>
      <c r="G1287" s="59">
        <v>102.32890050336501</v>
      </c>
      <c r="H1287" s="59">
        <v>90.066556481752798</v>
      </c>
      <c r="I1287" s="59">
        <v>95.780398488790894</v>
      </c>
      <c r="J1287" s="59">
        <v>93.188146854968295</v>
      </c>
      <c r="K1287" s="59">
        <v>101.10070143273499</v>
      </c>
      <c r="L1287" s="59">
        <v>109.431636615728</v>
      </c>
      <c r="M1287" s="60">
        <v>0.687991403387756</v>
      </c>
      <c r="N1287" s="60">
        <v>0.72535068522272395</v>
      </c>
      <c r="O1287" s="60">
        <v>0.68962716622253895</v>
      </c>
      <c r="P1287" s="60">
        <v>0.662714704673808</v>
      </c>
      <c r="Q1287" s="60">
        <v>0.62870705437782703</v>
      </c>
      <c r="R1287" s="60">
        <v>0.63690005773668501</v>
      </c>
      <c r="S1287" s="60">
        <v>0.54360945870506105</v>
      </c>
    </row>
    <row r="1288" spans="1:19" x14ac:dyDescent="0.3">
      <c r="A1288" s="61" t="s">
        <v>9303</v>
      </c>
      <c r="B1288" s="61" t="s">
        <v>9304</v>
      </c>
      <c r="C1288" s="53" t="s">
        <v>40</v>
      </c>
      <c r="D1288" s="53" t="s">
        <v>63</v>
      </c>
      <c r="E1288" s="53" t="s">
        <v>18194</v>
      </c>
      <c r="F1288" s="59">
        <v>84.508480265737305</v>
      </c>
      <c r="G1288" s="59">
        <v>95.313657880587002</v>
      </c>
      <c r="H1288" s="59">
        <v>94.208834692721794</v>
      </c>
      <c r="I1288" s="59">
        <v>91.747381187117298</v>
      </c>
      <c r="J1288" s="59">
        <v>89.529930978318106</v>
      </c>
      <c r="K1288" s="59">
        <v>97.087353885712801</v>
      </c>
      <c r="L1288" s="59">
        <v>107.199481787255</v>
      </c>
      <c r="M1288" s="60">
        <v>0.54272141029019805</v>
      </c>
      <c r="N1288" s="60">
        <v>0.56349255110758101</v>
      </c>
      <c r="O1288" s="60">
        <v>0.54011241217853401</v>
      </c>
      <c r="P1288" s="60">
        <v>0.527332165477855</v>
      </c>
      <c r="Q1288" s="60">
        <v>0.50467615879129601</v>
      </c>
      <c r="R1288" s="60">
        <v>0.50762168301911004</v>
      </c>
      <c r="S1288" s="60">
        <v>0.41698321028937202</v>
      </c>
    </row>
    <row r="1289" spans="1:19" x14ac:dyDescent="0.3">
      <c r="A1289" s="61" t="s">
        <v>10683</v>
      </c>
      <c r="B1289" s="61" t="s">
        <v>10684</v>
      </c>
      <c r="C1289" s="53" t="s">
        <v>40</v>
      </c>
      <c r="D1289" s="53" t="s">
        <v>63</v>
      </c>
      <c r="E1289" s="53" t="s">
        <v>18194</v>
      </c>
      <c r="F1289" s="59">
        <v>94.294739235730503</v>
      </c>
      <c r="G1289" s="59">
        <v>89.823056073693195</v>
      </c>
      <c r="H1289" s="59">
        <v>91.151891847620703</v>
      </c>
      <c r="I1289" s="59">
        <v>90.449854273289105</v>
      </c>
      <c r="J1289" s="59">
        <v>96.3623809183281</v>
      </c>
      <c r="K1289" s="59">
        <v>100.57887733022901</v>
      </c>
      <c r="L1289" s="59"/>
      <c r="M1289" s="60">
        <v>0.37783440159766402</v>
      </c>
      <c r="N1289" s="60">
        <v>0.39503059386940698</v>
      </c>
      <c r="O1289" s="60">
        <v>0.37599460397946799</v>
      </c>
      <c r="P1289" s="60">
        <v>0.363189652416117</v>
      </c>
      <c r="Q1289" s="60">
        <v>0.34153146681276098</v>
      </c>
      <c r="R1289" s="60">
        <v>0.34458226721392898</v>
      </c>
      <c r="S1289" s="60">
        <v>0.28727365018294698</v>
      </c>
    </row>
    <row r="1290" spans="1:19" x14ac:dyDescent="0.3">
      <c r="A1290" s="61" t="s">
        <v>9424</v>
      </c>
      <c r="B1290" s="61" t="s">
        <v>9425</v>
      </c>
      <c r="C1290" s="53" t="s">
        <v>50</v>
      </c>
      <c r="D1290" s="53" t="s">
        <v>63</v>
      </c>
      <c r="E1290" s="53" t="s">
        <v>18194</v>
      </c>
      <c r="F1290" s="59">
        <v>97.790041611658594</v>
      </c>
      <c r="G1290" s="59">
        <v>93.3132562788455</v>
      </c>
      <c r="H1290" s="59">
        <v>91.895532852267095</v>
      </c>
      <c r="I1290" s="59">
        <v>93.579037908932904</v>
      </c>
      <c r="J1290" s="59">
        <v>99.1708006329022</v>
      </c>
      <c r="K1290" s="59">
        <v>104.42276111181999</v>
      </c>
      <c r="L1290" s="59"/>
      <c r="M1290" s="60">
        <v>0.37109032430574102</v>
      </c>
      <c r="N1290" s="60">
        <v>0.39195027798684101</v>
      </c>
      <c r="O1290" s="60">
        <v>0.36935814724347299</v>
      </c>
      <c r="P1290" s="60">
        <v>0.35364865428507097</v>
      </c>
      <c r="Q1290" s="60">
        <v>0.328215249278276</v>
      </c>
      <c r="R1290" s="60">
        <v>0.33198312561897497</v>
      </c>
      <c r="S1290" s="60">
        <v>0.254135979886073</v>
      </c>
    </row>
    <row r="1291" spans="1:19" x14ac:dyDescent="0.3">
      <c r="A1291" s="61" t="s">
        <v>10917</v>
      </c>
      <c r="B1291" s="61" t="s">
        <v>10918</v>
      </c>
      <c r="C1291" s="53" t="s">
        <v>40</v>
      </c>
      <c r="D1291" s="53" t="s">
        <v>63</v>
      </c>
      <c r="E1291" s="53" t="s">
        <v>18194</v>
      </c>
      <c r="F1291" s="59">
        <v>95.0383434307887</v>
      </c>
      <c r="G1291" s="59">
        <v>93.517099319008295</v>
      </c>
      <c r="H1291" s="59">
        <v>106.96423905287401</v>
      </c>
      <c r="I1291" s="59">
        <v>97.220951798784498</v>
      </c>
      <c r="J1291" s="59">
        <v>92.085834455850701</v>
      </c>
      <c r="K1291" s="59">
        <v>103.58351171477</v>
      </c>
      <c r="L1291" s="59">
        <v>99.847685619740602</v>
      </c>
      <c r="M1291" s="60">
        <v>0.45865729105259201</v>
      </c>
      <c r="N1291" s="60">
        <v>0.48884339390172898</v>
      </c>
      <c r="O1291" s="60">
        <v>0.46099200912337801</v>
      </c>
      <c r="P1291" s="60">
        <v>0.43710785265247698</v>
      </c>
      <c r="Q1291" s="60">
        <v>0.408190731879081</v>
      </c>
      <c r="R1291" s="60">
        <v>0.41635185956326998</v>
      </c>
      <c r="S1291" s="60">
        <v>0.357628051714585</v>
      </c>
    </row>
    <row r="1292" spans="1:19" x14ac:dyDescent="0.3">
      <c r="A1292" s="61" t="s">
        <v>12046</v>
      </c>
      <c r="B1292" s="61" t="s">
        <v>12047</v>
      </c>
      <c r="C1292" s="53" t="s">
        <v>40</v>
      </c>
      <c r="D1292" s="53" t="s">
        <v>63</v>
      </c>
      <c r="E1292" s="53" t="s">
        <v>18194</v>
      </c>
      <c r="F1292" s="59">
        <v>99.521340367269602</v>
      </c>
      <c r="G1292" s="59">
        <v>99.725823237915904</v>
      </c>
      <c r="H1292" s="59">
        <v>112.63608555782</v>
      </c>
      <c r="I1292" s="59">
        <v>98.318329570601193</v>
      </c>
      <c r="J1292" s="59">
        <v>94.405292008226297</v>
      </c>
      <c r="K1292" s="59">
        <v>101.5868165154</v>
      </c>
      <c r="L1292" s="59"/>
      <c r="M1292" s="60">
        <v>0.394277563179255</v>
      </c>
      <c r="N1292" s="60">
        <v>0.42438593607068598</v>
      </c>
      <c r="O1292" s="60">
        <v>0.39744733763948897</v>
      </c>
      <c r="P1292" s="60">
        <v>0.372825348001806</v>
      </c>
      <c r="Q1292" s="60">
        <v>0.34369288051581398</v>
      </c>
      <c r="R1292" s="60">
        <v>0.352425548184291</v>
      </c>
      <c r="S1292" s="60">
        <v>0.29874605000893101</v>
      </c>
    </row>
    <row r="1293" spans="1:19" x14ac:dyDescent="0.3">
      <c r="A1293" s="61" t="s">
        <v>3077</v>
      </c>
      <c r="B1293" s="61" t="s">
        <v>3078</v>
      </c>
      <c r="C1293" s="53" t="s">
        <v>50</v>
      </c>
      <c r="D1293" s="53" t="s">
        <v>63</v>
      </c>
      <c r="E1293" s="53" t="s">
        <v>18193</v>
      </c>
      <c r="F1293" s="59">
        <v>98.199059966386699</v>
      </c>
      <c r="G1293" s="59">
        <v>102.052127318293</v>
      </c>
      <c r="H1293" s="59">
        <v>114.512038283951</v>
      </c>
      <c r="I1293" s="59">
        <v>95.634903158082807</v>
      </c>
      <c r="J1293" s="59">
        <v>95.061264766034796</v>
      </c>
      <c r="K1293" s="59">
        <v>102.497908206362</v>
      </c>
      <c r="L1293" s="59">
        <v>108.73057581228601</v>
      </c>
      <c r="M1293" s="60">
        <v>0.56448041413647598</v>
      </c>
      <c r="N1293" s="60">
        <v>0.61440567487777498</v>
      </c>
      <c r="O1293" s="60">
        <v>0.57047185293196601</v>
      </c>
      <c r="P1293" s="60">
        <v>0.52983582969838805</v>
      </c>
      <c r="Q1293" s="60">
        <v>0.48682221160323502</v>
      </c>
      <c r="R1293" s="60">
        <v>0.50122309072457005</v>
      </c>
      <c r="S1293" s="60">
        <v>0.423482521571449</v>
      </c>
    </row>
    <row r="1294" spans="1:19" x14ac:dyDescent="0.3">
      <c r="A1294" s="61" t="s">
        <v>12050</v>
      </c>
      <c r="B1294" s="61" t="s">
        <v>12051</v>
      </c>
      <c r="C1294" s="53" t="s">
        <v>50</v>
      </c>
      <c r="D1294" s="53" t="s">
        <v>63</v>
      </c>
      <c r="E1294" s="53" t="s">
        <v>18194</v>
      </c>
      <c r="F1294" s="59">
        <v>99.521340367269602</v>
      </c>
      <c r="G1294" s="59">
        <v>99.725823237915904</v>
      </c>
      <c r="H1294" s="59">
        <v>112.63608555782</v>
      </c>
      <c r="I1294" s="59">
        <v>98.318329570601193</v>
      </c>
      <c r="J1294" s="59">
        <v>94.405292008226297</v>
      </c>
      <c r="K1294" s="59">
        <v>101.5868165154</v>
      </c>
      <c r="L1294" s="59"/>
      <c r="M1294" s="60">
        <v>0.394277563179255</v>
      </c>
      <c r="N1294" s="60">
        <v>0.42438593607068598</v>
      </c>
      <c r="O1294" s="60">
        <v>0.39744733763948897</v>
      </c>
      <c r="P1294" s="60">
        <v>0.372825348001806</v>
      </c>
      <c r="Q1294" s="60">
        <v>0.34369288051581398</v>
      </c>
      <c r="R1294" s="60">
        <v>0.352425548184291</v>
      </c>
      <c r="S1294" s="60">
        <v>0.29874605000893101</v>
      </c>
    </row>
    <row r="1295" spans="1:19" x14ac:dyDescent="0.3">
      <c r="A1295" s="61" t="s">
        <v>12044</v>
      </c>
      <c r="B1295" s="61" t="s">
        <v>12045</v>
      </c>
      <c r="C1295" s="53" t="s">
        <v>40</v>
      </c>
      <c r="D1295" s="53" t="s">
        <v>63</v>
      </c>
      <c r="E1295" s="53" t="s">
        <v>18194</v>
      </c>
      <c r="F1295" s="59">
        <v>99.521340367269602</v>
      </c>
      <c r="G1295" s="59">
        <v>99.725823237915904</v>
      </c>
      <c r="H1295" s="59">
        <v>112.63608555782</v>
      </c>
      <c r="I1295" s="59">
        <v>98.318329570601193</v>
      </c>
      <c r="J1295" s="59">
        <v>94.405292008226297</v>
      </c>
      <c r="K1295" s="59">
        <v>101.5868165154</v>
      </c>
      <c r="L1295" s="59"/>
      <c r="M1295" s="60">
        <v>0.394277563179255</v>
      </c>
      <c r="N1295" s="60">
        <v>0.42438593607068598</v>
      </c>
      <c r="O1295" s="60">
        <v>0.39744733763948897</v>
      </c>
      <c r="P1295" s="60">
        <v>0.372825348001806</v>
      </c>
      <c r="Q1295" s="60">
        <v>0.34369288051581398</v>
      </c>
      <c r="R1295" s="60">
        <v>0.352425548184291</v>
      </c>
      <c r="S1295" s="60">
        <v>0.29874605000893101</v>
      </c>
    </row>
    <row r="1296" spans="1:19" x14ac:dyDescent="0.3">
      <c r="A1296" s="61" t="s">
        <v>12048</v>
      </c>
      <c r="B1296" s="61" t="s">
        <v>12049</v>
      </c>
      <c r="C1296" s="53" t="s">
        <v>40</v>
      </c>
      <c r="D1296" s="53" t="s">
        <v>63</v>
      </c>
      <c r="E1296" s="53" t="s">
        <v>18194</v>
      </c>
      <c r="F1296" s="59">
        <v>99.521340367269602</v>
      </c>
      <c r="G1296" s="59">
        <v>99.725823237915904</v>
      </c>
      <c r="H1296" s="59">
        <v>112.63608555782</v>
      </c>
      <c r="I1296" s="59">
        <v>98.318329570601193</v>
      </c>
      <c r="J1296" s="59">
        <v>94.405292008226297</v>
      </c>
      <c r="K1296" s="59">
        <v>101.5868165154</v>
      </c>
      <c r="L1296" s="59"/>
      <c r="M1296" s="60">
        <v>0.394277563179255</v>
      </c>
      <c r="N1296" s="60">
        <v>0.42438593607068598</v>
      </c>
      <c r="O1296" s="60">
        <v>0.39744733763948897</v>
      </c>
      <c r="P1296" s="60">
        <v>0.372825348001806</v>
      </c>
      <c r="Q1296" s="60">
        <v>0.34369288051581398</v>
      </c>
      <c r="R1296" s="60">
        <v>0.352425548184291</v>
      </c>
      <c r="S1296" s="60">
        <v>0.29874605000893101</v>
      </c>
    </row>
    <row r="1297" spans="1:19" x14ac:dyDescent="0.3">
      <c r="A1297" s="61" t="s">
        <v>2715</v>
      </c>
      <c r="B1297" s="61" t="s">
        <v>2716</v>
      </c>
      <c r="C1297" s="53" t="s">
        <v>50</v>
      </c>
      <c r="D1297" s="53" t="s">
        <v>63</v>
      </c>
      <c r="E1297" s="53" t="s">
        <v>18193</v>
      </c>
      <c r="F1297" s="59">
        <v>101.769428417886</v>
      </c>
      <c r="G1297" s="59">
        <v>113.861981635332</v>
      </c>
      <c r="H1297" s="59">
        <v>91.032900209320601</v>
      </c>
      <c r="I1297" s="59">
        <v>116.132500425521</v>
      </c>
      <c r="J1297" s="59">
        <v>118.124855183134</v>
      </c>
      <c r="K1297" s="59">
        <v>95.154468815721302</v>
      </c>
      <c r="L1297" s="59">
        <v>96.523595942193893</v>
      </c>
      <c r="M1297" s="60">
        <v>0.68431638870280298</v>
      </c>
      <c r="N1297" s="60">
        <v>0.68224032816431801</v>
      </c>
      <c r="O1297" s="60">
        <v>0.67611619365713105</v>
      </c>
      <c r="P1297" s="60">
        <v>0.66496092065370904</v>
      </c>
      <c r="Q1297" s="60">
        <v>0.63911642079669995</v>
      </c>
      <c r="R1297" s="60">
        <v>0.62477177486507196</v>
      </c>
      <c r="S1297" s="60">
        <v>0.53497933667529296</v>
      </c>
    </row>
    <row r="1298" spans="1:19" x14ac:dyDescent="0.3">
      <c r="A1298" s="61" t="s">
        <v>11700</v>
      </c>
      <c r="B1298" s="61" t="s">
        <v>11701</v>
      </c>
      <c r="C1298" s="53" t="s">
        <v>40</v>
      </c>
      <c r="D1298" s="53" t="s">
        <v>63</v>
      </c>
      <c r="E1298" s="53" t="s">
        <v>18194</v>
      </c>
      <c r="F1298" s="59">
        <v>97.536330947451106</v>
      </c>
      <c r="G1298" s="59">
        <v>117.90083334955099</v>
      </c>
      <c r="H1298" s="59">
        <v>98.806435580163594</v>
      </c>
      <c r="I1298" s="59">
        <v>121.72027834948</v>
      </c>
      <c r="J1298" s="59">
        <v>121.30798341610399</v>
      </c>
      <c r="K1298" s="59">
        <v>96.293562756034902</v>
      </c>
      <c r="L1298" s="59">
        <v>96.523595942193893</v>
      </c>
      <c r="M1298" s="60">
        <v>0.60384724225383402</v>
      </c>
      <c r="N1298" s="60">
        <v>0.61741991943234498</v>
      </c>
      <c r="O1298" s="60">
        <v>0.60211558770310802</v>
      </c>
      <c r="P1298" s="60">
        <v>0.59257202762847905</v>
      </c>
      <c r="Q1298" s="60">
        <v>0.57557065054405099</v>
      </c>
      <c r="R1298" s="60">
        <v>0.576660769755033</v>
      </c>
      <c r="S1298" s="60">
        <v>0.53497933667529296</v>
      </c>
    </row>
    <row r="1299" spans="1:19" x14ac:dyDescent="0.3">
      <c r="A1299" s="61" t="s">
        <v>2709</v>
      </c>
      <c r="B1299" s="61" t="s">
        <v>2710</v>
      </c>
      <c r="C1299" s="53" t="s">
        <v>40</v>
      </c>
      <c r="D1299" s="53" t="s">
        <v>63</v>
      </c>
      <c r="E1299" s="53" t="s">
        <v>18193</v>
      </c>
      <c r="F1299" s="59">
        <v>95.885982739895397</v>
      </c>
      <c r="G1299" s="59">
        <v>114.36050188262701</v>
      </c>
      <c r="H1299" s="59">
        <v>91.615111998371205</v>
      </c>
      <c r="I1299" s="59">
        <v>115.44959822164699</v>
      </c>
      <c r="J1299" s="59">
        <v>119.812817041328</v>
      </c>
      <c r="K1299" s="59">
        <v>93.017546127178704</v>
      </c>
      <c r="L1299" s="59">
        <v>98.083152075945605</v>
      </c>
      <c r="M1299" s="60">
        <v>0.68465765954459001</v>
      </c>
      <c r="N1299" s="60">
        <v>0.71311718352660003</v>
      </c>
      <c r="O1299" s="60">
        <v>0.68578338158673002</v>
      </c>
      <c r="P1299" s="60">
        <v>0.66467015691217801</v>
      </c>
      <c r="Q1299" s="60">
        <v>0.63866704119778595</v>
      </c>
      <c r="R1299" s="60">
        <v>0.64400401919452199</v>
      </c>
      <c r="S1299" s="60">
        <v>0.58890147899710799</v>
      </c>
    </row>
    <row r="1300" spans="1:19" x14ac:dyDescent="0.3">
      <c r="A1300" s="61" t="s">
        <v>11702</v>
      </c>
      <c r="B1300" s="61" t="s">
        <v>11703</v>
      </c>
      <c r="C1300" s="53" t="s">
        <v>50</v>
      </c>
      <c r="D1300" s="53" t="s">
        <v>63</v>
      </c>
      <c r="E1300" s="53" t="s">
        <v>18194</v>
      </c>
      <c r="F1300" s="59">
        <v>97.536330947451106</v>
      </c>
      <c r="G1300" s="59">
        <v>117.90083334955099</v>
      </c>
      <c r="H1300" s="59">
        <v>98.806435580163594</v>
      </c>
      <c r="I1300" s="59">
        <v>121.72027834948</v>
      </c>
      <c r="J1300" s="59">
        <v>121.30798341610399</v>
      </c>
      <c r="K1300" s="59">
        <v>96.293562756034902</v>
      </c>
      <c r="L1300" s="59">
        <v>96.523595942193893</v>
      </c>
      <c r="M1300" s="60">
        <v>0.60384724225383402</v>
      </c>
      <c r="N1300" s="60">
        <v>0.61741991943234498</v>
      </c>
      <c r="O1300" s="60">
        <v>0.60211558770310802</v>
      </c>
      <c r="P1300" s="60">
        <v>0.59257202762847905</v>
      </c>
      <c r="Q1300" s="60">
        <v>0.57557065054405099</v>
      </c>
      <c r="R1300" s="60">
        <v>0.576660769755033</v>
      </c>
      <c r="S1300" s="60">
        <v>0.53497933667529296</v>
      </c>
    </row>
    <row r="1301" spans="1:19" x14ac:dyDescent="0.3">
      <c r="A1301" s="61" t="s">
        <v>2717</v>
      </c>
      <c r="B1301" s="61" t="s">
        <v>2718</v>
      </c>
      <c r="C1301" s="53" t="s">
        <v>50</v>
      </c>
      <c r="D1301" s="53" t="s">
        <v>63</v>
      </c>
      <c r="E1301" s="53" t="s">
        <v>18193</v>
      </c>
      <c r="F1301" s="59">
        <v>102.365221698859</v>
      </c>
      <c r="G1301" s="59">
        <v>118.244097801873</v>
      </c>
      <c r="H1301" s="59">
        <v>92.285073501616296</v>
      </c>
      <c r="I1301" s="59">
        <v>116.499563541721</v>
      </c>
      <c r="J1301" s="59">
        <v>116.376810627355</v>
      </c>
      <c r="K1301" s="59">
        <v>93.288438185863598</v>
      </c>
      <c r="L1301" s="59">
        <v>101.818455045249</v>
      </c>
      <c r="M1301" s="60">
        <v>0.68465378326474602</v>
      </c>
      <c r="N1301" s="60">
        <v>0.71311933653840498</v>
      </c>
      <c r="O1301" s="60">
        <v>0.68579140966180197</v>
      </c>
      <c r="P1301" s="60">
        <v>0.66467254114806296</v>
      </c>
      <c r="Q1301" s="60">
        <v>0.63867091744288695</v>
      </c>
      <c r="R1301" s="60">
        <v>0.64401763997571104</v>
      </c>
      <c r="S1301" s="60">
        <v>0.58893466684237805</v>
      </c>
    </row>
    <row r="1302" spans="1:19" x14ac:dyDescent="0.3">
      <c r="A1302" s="61" t="s">
        <v>2711</v>
      </c>
      <c r="B1302" s="61" t="s">
        <v>2712</v>
      </c>
      <c r="C1302" s="53" t="s">
        <v>40</v>
      </c>
      <c r="D1302" s="53" t="s">
        <v>63</v>
      </c>
      <c r="E1302" s="53" t="s">
        <v>18193</v>
      </c>
      <c r="F1302" s="59">
        <v>90.476681135863899</v>
      </c>
      <c r="G1302" s="59">
        <v>114.36050188262701</v>
      </c>
      <c r="H1302" s="59">
        <v>101.567404690991</v>
      </c>
      <c r="I1302" s="59">
        <v>115.44959822164699</v>
      </c>
      <c r="J1302" s="59">
        <v>122.22925144574999</v>
      </c>
      <c r="K1302" s="59">
        <v>101.339052045386</v>
      </c>
      <c r="L1302" s="59">
        <v>94.046025186071404</v>
      </c>
      <c r="M1302" s="60">
        <v>0.68465765954459001</v>
      </c>
      <c r="N1302" s="60">
        <v>0.71311718352660003</v>
      </c>
      <c r="O1302" s="60">
        <v>0.68578338158673002</v>
      </c>
      <c r="P1302" s="60">
        <v>0.66467015691217801</v>
      </c>
      <c r="Q1302" s="60">
        <v>0.63866704119778595</v>
      </c>
      <c r="R1302" s="60">
        <v>0.64400401919452199</v>
      </c>
      <c r="S1302" s="60">
        <v>0.58890147899710799</v>
      </c>
    </row>
    <row r="1303" spans="1:19" x14ac:dyDescent="0.3">
      <c r="A1303" s="61" t="s">
        <v>2713</v>
      </c>
      <c r="B1303" s="61" t="s">
        <v>2714</v>
      </c>
      <c r="C1303" s="53" t="s">
        <v>50</v>
      </c>
      <c r="D1303" s="53" t="s">
        <v>63</v>
      </c>
      <c r="E1303" s="53" t="s">
        <v>18193</v>
      </c>
      <c r="F1303" s="59">
        <v>101.44068117147199</v>
      </c>
      <c r="G1303" s="59">
        <v>129.942717222217</v>
      </c>
      <c r="H1303" s="59">
        <v>106.57012180205101</v>
      </c>
      <c r="I1303" s="59">
        <v>131.877621411776</v>
      </c>
      <c r="J1303" s="59">
        <v>133.73506390379401</v>
      </c>
      <c r="K1303" s="59">
        <v>91.473146068585095</v>
      </c>
      <c r="L1303" s="59">
        <v>95.119409437225997</v>
      </c>
      <c r="M1303" s="60">
        <v>0.7352250600129</v>
      </c>
      <c r="N1303" s="60">
        <v>0.76096444983080402</v>
      </c>
      <c r="O1303" s="60">
        <v>0.73499195125593197</v>
      </c>
      <c r="P1303" s="60">
        <v>0.71442112011255698</v>
      </c>
      <c r="Q1303" s="60">
        <v>0.68711166336055596</v>
      </c>
      <c r="R1303" s="60">
        <v>0.69150152411870502</v>
      </c>
      <c r="S1303" s="60">
        <v>0.62852032562914995</v>
      </c>
    </row>
    <row r="1304" spans="1:19" x14ac:dyDescent="0.3">
      <c r="A1304" s="61" t="s">
        <v>11698</v>
      </c>
      <c r="B1304" s="61" t="s">
        <v>11699</v>
      </c>
      <c r="C1304" s="53" t="s">
        <v>40</v>
      </c>
      <c r="D1304" s="53" t="s">
        <v>63</v>
      </c>
      <c r="E1304" s="53" t="s">
        <v>18194</v>
      </c>
      <c r="F1304" s="59">
        <v>97.536330947451106</v>
      </c>
      <c r="G1304" s="59">
        <v>117.90083334955099</v>
      </c>
      <c r="H1304" s="59">
        <v>98.806435580163594</v>
      </c>
      <c r="I1304" s="59">
        <v>121.72027834948</v>
      </c>
      <c r="J1304" s="59">
        <v>121.30798341610399</v>
      </c>
      <c r="K1304" s="59">
        <v>96.293562756034902</v>
      </c>
      <c r="L1304" s="59">
        <v>96.523595942193893</v>
      </c>
      <c r="M1304" s="60">
        <v>0.60384724225383402</v>
      </c>
      <c r="N1304" s="60">
        <v>0.61741991943234498</v>
      </c>
      <c r="O1304" s="60">
        <v>0.60211558770310802</v>
      </c>
      <c r="P1304" s="60">
        <v>0.59257202762847905</v>
      </c>
      <c r="Q1304" s="60">
        <v>0.57557065054405099</v>
      </c>
      <c r="R1304" s="60">
        <v>0.576660769755033</v>
      </c>
      <c r="S1304" s="60">
        <v>0.53497933667529296</v>
      </c>
    </row>
    <row r="1305" spans="1:19" x14ac:dyDescent="0.3">
      <c r="A1305" s="61" t="s">
        <v>574</v>
      </c>
      <c r="B1305" s="61" t="s">
        <v>575</v>
      </c>
      <c r="C1305" s="53" t="s">
        <v>40</v>
      </c>
      <c r="D1305" s="53" t="s">
        <v>63</v>
      </c>
      <c r="E1305" s="53" t="s">
        <v>18193</v>
      </c>
      <c r="F1305" s="59">
        <v>104.750595901656</v>
      </c>
      <c r="G1305" s="59">
        <v>96.0595427247912</v>
      </c>
      <c r="H1305" s="59">
        <v>111.942749346225</v>
      </c>
      <c r="I1305" s="59">
        <v>123.189739828615</v>
      </c>
      <c r="J1305" s="59">
        <v>105.159925968865</v>
      </c>
      <c r="K1305" s="59">
        <v>110.360715038194</v>
      </c>
      <c r="L1305" s="59">
        <v>109.915743600242</v>
      </c>
      <c r="M1305" s="60">
        <v>0.67302786154098204</v>
      </c>
      <c r="N1305" s="60">
        <v>0.708280659054777</v>
      </c>
      <c r="O1305" s="60">
        <v>0.67557722110820595</v>
      </c>
      <c r="P1305" s="60">
        <v>0.65495742838728199</v>
      </c>
      <c r="Q1305" s="60">
        <v>0.62719585368075004</v>
      </c>
      <c r="R1305" s="60">
        <v>0.63114277032479005</v>
      </c>
      <c r="S1305" s="60">
        <v>0.57552882618897705</v>
      </c>
    </row>
    <row r="1306" spans="1:19" x14ac:dyDescent="0.3">
      <c r="A1306" s="61" t="s">
        <v>578</v>
      </c>
      <c r="B1306" s="61" t="s">
        <v>579</v>
      </c>
      <c r="C1306" s="53" t="s">
        <v>50</v>
      </c>
      <c r="D1306" s="53" t="s">
        <v>63</v>
      </c>
      <c r="E1306" s="53" t="s">
        <v>18193</v>
      </c>
      <c r="F1306" s="59">
        <v>110.827539900757</v>
      </c>
      <c r="G1306" s="59">
        <v>108.99609550756</v>
      </c>
      <c r="H1306" s="59">
        <v>114.43506816826699</v>
      </c>
      <c r="I1306" s="59">
        <v>124.16983684642901</v>
      </c>
      <c r="J1306" s="59">
        <v>105.63967062484799</v>
      </c>
      <c r="K1306" s="59">
        <v>115.23333219536499</v>
      </c>
      <c r="L1306" s="59">
        <v>105.579429720457</v>
      </c>
      <c r="M1306" s="60">
        <v>0.677486299242264</v>
      </c>
      <c r="N1306" s="60">
        <v>0.71038082208159103</v>
      </c>
      <c r="O1306" s="60">
        <v>0.68021767112992104</v>
      </c>
      <c r="P1306" s="60">
        <v>0.65743557184395895</v>
      </c>
      <c r="Q1306" s="60">
        <v>0.62942664879638799</v>
      </c>
      <c r="R1306" s="60">
        <v>0.63561633316281196</v>
      </c>
      <c r="S1306" s="60">
        <v>0.57765344823895204</v>
      </c>
    </row>
    <row r="1307" spans="1:19" x14ac:dyDescent="0.3">
      <c r="A1307" s="61" t="s">
        <v>580</v>
      </c>
      <c r="B1307" s="61" t="s">
        <v>581</v>
      </c>
      <c r="C1307" s="53" t="s">
        <v>50</v>
      </c>
      <c r="D1307" s="53" t="s">
        <v>63</v>
      </c>
      <c r="E1307" s="53" t="s">
        <v>18193</v>
      </c>
      <c r="F1307" s="59">
        <v>105.775763420917</v>
      </c>
      <c r="G1307" s="59">
        <v>103.62495459208399</v>
      </c>
      <c r="H1307" s="59">
        <v>114.240694986696</v>
      </c>
      <c r="I1307" s="59">
        <v>118.87289050305201</v>
      </c>
      <c r="J1307" s="59">
        <v>105.878360602565</v>
      </c>
      <c r="K1307" s="59">
        <v>113.625408665655</v>
      </c>
      <c r="L1307" s="59">
        <v>104.863970438485</v>
      </c>
      <c r="M1307" s="60">
        <v>0.67851661918581196</v>
      </c>
      <c r="N1307" s="60">
        <v>0.71097486184391501</v>
      </c>
      <c r="O1307" s="60">
        <v>0.68153045536166701</v>
      </c>
      <c r="P1307" s="60">
        <v>0.65796759115779302</v>
      </c>
      <c r="Q1307" s="60">
        <v>0.62983950194946603</v>
      </c>
      <c r="R1307" s="60">
        <v>0.63671957976018001</v>
      </c>
      <c r="S1307" s="60">
        <v>0.57815258611680398</v>
      </c>
    </row>
    <row r="1308" spans="1:19" x14ac:dyDescent="0.3">
      <c r="A1308" s="61" t="s">
        <v>572</v>
      </c>
      <c r="B1308" s="61" t="s">
        <v>573</v>
      </c>
      <c r="C1308" s="53" t="s">
        <v>40</v>
      </c>
      <c r="D1308" s="53" t="s">
        <v>63</v>
      </c>
      <c r="E1308" s="53" t="s">
        <v>18193</v>
      </c>
      <c r="F1308" s="59">
        <v>107.45115040298199</v>
      </c>
      <c r="G1308" s="59">
        <v>103.49210346324899</v>
      </c>
      <c r="H1308" s="59">
        <v>114.43370653477101</v>
      </c>
      <c r="I1308" s="59">
        <v>123.189739828615</v>
      </c>
      <c r="J1308" s="59">
        <v>111.20101197992101</v>
      </c>
      <c r="K1308" s="59">
        <v>108.27562016362999</v>
      </c>
      <c r="L1308" s="59">
        <v>103.860064427042</v>
      </c>
      <c r="M1308" s="60">
        <v>0.67302786154098204</v>
      </c>
      <c r="N1308" s="60">
        <v>0.708280659054777</v>
      </c>
      <c r="O1308" s="60">
        <v>0.67557722110820595</v>
      </c>
      <c r="P1308" s="60">
        <v>0.65495742838728199</v>
      </c>
      <c r="Q1308" s="60">
        <v>0.62719585368075004</v>
      </c>
      <c r="R1308" s="60">
        <v>0.63114277032479005</v>
      </c>
      <c r="S1308" s="60">
        <v>0.57552882618897705</v>
      </c>
    </row>
    <row r="1309" spans="1:19" x14ac:dyDescent="0.3">
      <c r="A1309" s="61" t="s">
        <v>584</v>
      </c>
      <c r="B1309" s="61" t="s">
        <v>585</v>
      </c>
      <c r="C1309" s="53" t="s">
        <v>50</v>
      </c>
      <c r="D1309" s="53" t="s">
        <v>63</v>
      </c>
      <c r="E1309" s="53" t="s">
        <v>18193</v>
      </c>
      <c r="F1309" s="59">
        <v>111.22979662848</v>
      </c>
      <c r="G1309" s="59">
        <v>111.091983036866</v>
      </c>
      <c r="H1309" s="59">
        <v>116.758506613638</v>
      </c>
      <c r="I1309" s="59">
        <v>130.827178849201</v>
      </c>
      <c r="J1309" s="59">
        <v>108.973271027354</v>
      </c>
      <c r="K1309" s="59">
        <v>108.546569553968</v>
      </c>
      <c r="L1309" s="59">
        <v>105.57680674181</v>
      </c>
      <c r="M1309" s="60">
        <v>0.673019858630864</v>
      </c>
      <c r="N1309" s="60">
        <v>0.70826756183871797</v>
      </c>
      <c r="O1309" s="60">
        <v>0.67556346145453094</v>
      </c>
      <c r="P1309" s="60">
        <v>0.65494763937321698</v>
      </c>
      <c r="Q1309" s="60">
        <v>0.62718386768798695</v>
      </c>
      <c r="R1309" s="60">
        <v>0.63113337555601201</v>
      </c>
      <c r="S1309" s="60">
        <v>0.57552353956017299</v>
      </c>
    </row>
    <row r="1310" spans="1:19" x14ac:dyDescent="0.3">
      <c r="A1310" s="61" t="s">
        <v>576</v>
      </c>
      <c r="B1310" s="61" t="s">
        <v>577</v>
      </c>
      <c r="C1310" s="53" t="s">
        <v>50</v>
      </c>
      <c r="D1310" s="53" t="s">
        <v>63</v>
      </c>
      <c r="E1310" s="53" t="s">
        <v>18193</v>
      </c>
      <c r="F1310" s="59">
        <v>97.710670050975807</v>
      </c>
      <c r="G1310" s="59">
        <v>103.659415728124</v>
      </c>
      <c r="H1310" s="59">
        <v>115.103668038016</v>
      </c>
      <c r="I1310" s="59">
        <v>117.64828624349499</v>
      </c>
      <c r="J1310" s="59">
        <v>106.556788363737</v>
      </c>
      <c r="K1310" s="59">
        <v>108.546569553968</v>
      </c>
      <c r="L1310" s="59">
        <v>105.57680674181</v>
      </c>
      <c r="M1310" s="60">
        <v>0.673019858630864</v>
      </c>
      <c r="N1310" s="60">
        <v>0.70826756183871797</v>
      </c>
      <c r="O1310" s="60">
        <v>0.67556346145453094</v>
      </c>
      <c r="P1310" s="60">
        <v>0.65494763937321698</v>
      </c>
      <c r="Q1310" s="60">
        <v>0.62718386768798695</v>
      </c>
      <c r="R1310" s="60">
        <v>0.63113337555601201</v>
      </c>
      <c r="S1310" s="60">
        <v>0.57552353956017299</v>
      </c>
    </row>
    <row r="1311" spans="1:19" x14ac:dyDescent="0.3">
      <c r="A1311" s="61" t="s">
        <v>582</v>
      </c>
      <c r="B1311" s="61" t="s">
        <v>583</v>
      </c>
      <c r="C1311" s="53" t="s">
        <v>50</v>
      </c>
      <c r="D1311" s="53" t="s">
        <v>63</v>
      </c>
      <c r="E1311" s="53" t="s">
        <v>18193</v>
      </c>
      <c r="F1311" s="59">
        <v>113.88561952627499</v>
      </c>
      <c r="G1311" s="59">
        <v>112.296250267532</v>
      </c>
      <c r="H1311" s="59">
        <v>113.41036331613</v>
      </c>
      <c r="I1311" s="59">
        <v>132.05165584408999</v>
      </c>
      <c r="J1311" s="59">
        <v>105.878360602565</v>
      </c>
      <c r="K1311" s="59">
        <v>107.382679673891</v>
      </c>
      <c r="L1311" s="59">
        <v>102.845406993548</v>
      </c>
      <c r="M1311" s="60">
        <v>0.67851661918581196</v>
      </c>
      <c r="N1311" s="60">
        <v>0.71097486184391501</v>
      </c>
      <c r="O1311" s="60">
        <v>0.68153045536166701</v>
      </c>
      <c r="P1311" s="60">
        <v>0.65796759115779302</v>
      </c>
      <c r="Q1311" s="60">
        <v>0.62983950194946603</v>
      </c>
      <c r="R1311" s="60">
        <v>0.63671957976018001</v>
      </c>
      <c r="S1311" s="60">
        <v>0.57815258611680398</v>
      </c>
    </row>
    <row r="1312" spans="1:19" x14ac:dyDescent="0.3">
      <c r="A1312" s="61" t="s">
        <v>9490</v>
      </c>
      <c r="B1312" s="61" t="s">
        <v>9491</v>
      </c>
      <c r="C1312" s="53" t="s">
        <v>50</v>
      </c>
      <c r="D1312" s="53" t="s">
        <v>63</v>
      </c>
      <c r="E1312" s="53" t="s">
        <v>18194</v>
      </c>
      <c r="F1312" s="59">
        <v>108.02834647882401</v>
      </c>
      <c r="G1312" s="59">
        <v>106.55319846443599</v>
      </c>
      <c r="H1312" s="59">
        <v>114.251171999985</v>
      </c>
      <c r="I1312" s="59">
        <v>123.196293958973</v>
      </c>
      <c r="J1312" s="59">
        <v>108.51205790219301</v>
      </c>
      <c r="K1312" s="59">
        <v>110.381010443226</v>
      </c>
      <c r="L1312" s="59">
        <v>105.11558106038601</v>
      </c>
      <c r="M1312" s="60">
        <v>0.59311481808895306</v>
      </c>
      <c r="N1312" s="60">
        <v>0.61234991129559901</v>
      </c>
      <c r="O1312" s="60">
        <v>0.59401621102203706</v>
      </c>
      <c r="P1312" s="60">
        <v>0.58155432759903203</v>
      </c>
      <c r="Q1312" s="60">
        <v>0.56227981450624398</v>
      </c>
      <c r="R1312" s="60">
        <v>0.56511794580629504</v>
      </c>
      <c r="S1312" s="60">
        <v>0.51989572091926495</v>
      </c>
    </row>
    <row r="1313" spans="1:19" x14ac:dyDescent="0.3">
      <c r="A1313" s="61" t="s">
        <v>586</v>
      </c>
      <c r="B1313" s="61" t="s">
        <v>587</v>
      </c>
      <c r="C1313" s="53" t="s">
        <v>50</v>
      </c>
      <c r="D1313" s="53" t="s">
        <v>63</v>
      </c>
      <c r="E1313" s="53" t="s">
        <v>18193</v>
      </c>
      <c r="F1313" s="59">
        <v>105.820549641791</v>
      </c>
      <c r="G1313" s="59">
        <v>106.136938164371</v>
      </c>
      <c r="H1313" s="59">
        <v>106.80625174417101</v>
      </c>
      <c r="I1313" s="59">
        <v>126.87309745732099</v>
      </c>
      <c r="J1313" s="59">
        <v>105.348571161526</v>
      </c>
      <c r="K1313" s="59">
        <v>106.467781161194</v>
      </c>
      <c r="L1313" s="59">
        <v>105.11558106038601</v>
      </c>
      <c r="M1313" s="60">
        <v>0.673019858630864</v>
      </c>
      <c r="N1313" s="60">
        <v>0.70826756183871797</v>
      </c>
      <c r="O1313" s="60">
        <v>0.67556346145453094</v>
      </c>
      <c r="P1313" s="60">
        <v>0.65494763937321698</v>
      </c>
      <c r="Q1313" s="60">
        <v>0.62718386768798695</v>
      </c>
      <c r="R1313" s="60">
        <v>0.63113337555601201</v>
      </c>
      <c r="S1313" s="60">
        <v>0.51989572091926495</v>
      </c>
    </row>
    <row r="1314" spans="1:19" x14ac:dyDescent="0.3">
      <c r="A1314" s="61" t="s">
        <v>366</v>
      </c>
      <c r="B1314" s="61" t="s">
        <v>367</v>
      </c>
      <c r="C1314" s="53" t="s">
        <v>40</v>
      </c>
      <c r="D1314" s="53" t="s">
        <v>63</v>
      </c>
      <c r="E1314" s="53" t="s">
        <v>18193</v>
      </c>
      <c r="F1314" s="59">
        <v>104.854860408543</v>
      </c>
      <c r="G1314" s="59">
        <v>95.430635204908</v>
      </c>
      <c r="H1314" s="59">
        <v>105.220364775867</v>
      </c>
      <c r="I1314" s="59">
        <v>111.00306620026799</v>
      </c>
      <c r="J1314" s="59">
        <v>102.37440524224699</v>
      </c>
      <c r="K1314" s="59">
        <v>109.368533457749</v>
      </c>
      <c r="L1314" s="59">
        <v>95.518911408364403</v>
      </c>
      <c r="M1314" s="60">
        <v>0.63592564399104701</v>
      </c>
      <c r="N1314" s="60">
        <v>0.67852491707639795</v>
      </c>
      <c r="O1314" s="60">
        <v>0.63847427842456195</v>
      </c>
      <c r="P1314" s="60">
        <v>0.613623473356121</v>
      </c>
      <c r="Q1314" s="60">
        <v>0.58088191325590799</v>
      </c>
      <c r="R1314" s="60">
        <v>0.58521276084720397</v>
      </c>
      <c r="S1314" s="60">
        <v>0.52288849749464805</v>
      </c>
    </row>
    <row r="1315" spans="1:19" x14ac:dyDescent="0.3">
      <c r="A1315" s="61" t="s">
        <v>368</v>
      </c>
      <c r="B1315" s="61" t="s">
        <v>369</v>
      </c>
      <c r="C1315" s="53" t="s">
        <v>40</v>
      </c>
      <c r="D1315" s="53" t="s">
        <v>63</v>
      </c>
      <c r="E1315" s="53" t="s">
        <v>18193</v>
      </c>
      <c r="F1315" s="59">
        <v>110.264162012574</v>
      </c>
      <c r="G1315" s="59">
        <v>97.908154356013497</v>
      </c>
      <c r="H1315" s="59">
        <v>106.875203351488</v>
      </c>
      <c r="I1315" s="59">
        <v>111.00306620026799</v>
      </c>
      <c r="J1315" s="59">
        <v>102.37440524224699</v>
      </c>
      <c r="K1315" s="59">
        <v>103.125827398646</v>
      </c>
      <c r="L1315" s="59">
        <v>103.59316797851599</v>
      </c>
      <c r="M1315" s="60">
        <v>0.63592564399104701</v>
      </c>
      <c r="N1315" s="60">
        <v>0.67852491707639795</v>
      </c>
      <c r="O1315" s="60">
        <v>0.63847427842456195</v>
      </c>
      <c r="P1315" s="60">
        <v>0.613623473356121</v>
      </c>
      <c r="Q1315" s="60">
        <v>0.58088191325590799</v>
      </c>
      <c r="R1315" s="60">
        <v>0.58521276084720397</v>
      </c>
      <c r="S1315" s="60">
        <v>0.52288849749464805</v>
      </c>
    </row>
    <row r="1316" spans="1:19" x14ac:dyDescent="0.3">
      <c r="A1316" s="61" t="s">
        <v>9277</v>
      </c>
      <c r="B1316" s="61" t="s">
        <v>9278</v>
      </c>
      <c r="C1316" s="53" t="s">
        <v>40</v>
      </c>
      <c r="D1316" s="53" t="s">
        <v>63</v>
      </c>
      <c r="E1316" s="53" t="s">
        <v>18194</v>
      </c>
      <c r="F1316" s="59">
        <v>104.88287910526</v>
      </c>
      <c r="G1316" s="59">
        <v>104.456818163881</v>
      </c>
      <c r="H1316" s="59">
        <v>103.74927107591699</v>
      </c>
      <c r="I1316" s="59">
        <v>114.96675607451699</v>
      </c>
      <c r="J1316" s="59">
        <v>103.719630298631</v>
      </c>
      <c r="K1316" s="59">
        <v>106.705076871437</v>
      </c>
      <c r="L1316" s="59">
        <v>98.667853081968801</v>
      </c>
      <c r="M1316" s="60">
        <v>0.53481891802897596</v>
      </c>
      <c r="N1316" s="60">
        <v>0.56071156563630098</v>
      </c>
      <c r="O1316" s="60">
        <v>0.53555520015506697</v>
      </c>
      <c r="P1316" s="60">
        <v>0.52080010008502498</v>
      </c>
      <c r="Q1316" s="60">
        <v>0.49799074978178198</v>
      </c>
      <c r="R1316" s="60">
        <v>0.50008642168523598</v>
      </c>
      <c r="S1316" s="60">
        <v>0.45229469719661702</v>
      </c>
    </row>
    <row r="1317" spans="1:19" x14ac:dyDescent="0.3">
      <c r="A1317" s="61" t="s">
        <v>372</v>
      </c>
      <c r="B1317" s="61" t="s">
        <v>373</v>
      </c>
      <c r="C1317" s="53" t="s">
        <v>50</v>
      </c>
      <c r="D1317" s="53" t="s">
        <v>63</v>
      </c>
      <c r="E1317" s="53" t="s">
        <v>18193</v>
      </c>
      <c r="F1317" s="59">
        <v>103.224259647352</v>
      </c>
      <c r="G1317" s="59">
        <v>96.836702117623105</v>
      </c>
      <c r="H1317" s="59">
        <v>102.56903742</v>
      </c>
      <c r="I1317" s="59">
        <v>112.053031520342</v>
      </c>
      <c r="J1317" s="59">
        <v>102.563050434907</v>
      </c>
      <c r="K1317" s="59">
        <v>107.56063712366</v>
      </c>
      <c r="L1317" s="59">
        <v>95.217101439807195</v>
      </c>
      <c r="M1317" s="60">
        <v>0.63594331900033496</v>
      </c>
      <c r="N1317" s="60">
        <v>0.67854862647485303</v>
      </c>
      <c r="O1317" s="60">
        <v>0.63849251541854801</v>
      </c>
      <c r="P1317" s="60">
        <v>0.61364803682320801</v>
      </c>
      <c r="Q1317" s="60">
        <v>0.58090445441073901</v>
      </c>
      <c r="R1317" s="60">
        <v>0.58523923980876302</v>
      </c>
      <c r="S1317" s="60">
        <v>0.52291882196461503</v>
      </c>
    </row>
    <row r="1318" spans="1:19" x14ac:dyDescent="0.3">
      <c r="A1318" s="61" t="s">
        <v>374</v>
      </c>
      <c r="B1318" s="61" t="s">
        <v>375</v>
      </c>
      <c r="C1318" s="53" t="s">
        <v>50</v>
      </c>
      <c r="D1318" s="53" t="s">
        <v>63</v>
      </c>
      <c r="E1318" s="53" t="s">
        <v>18193</v>
      </c>
      <c r="F1318" s="59">
        <v>103.224259647352</v>
      </c>
      <c r="G1318" s="59">
        <v>99.314221268728602</v>
      </c>
      <c r="H1318" s="59">
        <v>104.22970076113199</v>
      </c>
      <c r="I1318" s="59">
        <v>112.053031520342</v>
      </c>
      <c r="J1318" s="59">
        <v>102.563050434907</v>
      </c>
      <c r="K1318" s="59">
        <v>107.56063712366</v>
      </c>
      <c r="L1318" s="59">
        <v>97.235650932730294</v>
      </c>
      <c r="M1318" s="60">
        <v>0.63594331900033496</v>
      </c>
      <c r="N1318" s="60">
        <v>0.67854862647485303</v>
      </c>
      <c r="O1318" s="60">
        <v>0.63849251541854801</v>
      </c>
      <c r="P1318" s="60">
        <v>0.61364803682320801</v>
      </c>
      <c r="Q1318" s="60">
        <v>0.58090445441073901</v>
      </c>
      <c r="R1318" s="60">
        <v>0.58523923980876302</v>
      </c>
      <c r="S1318" s="60">
        <v>0.52291882196461503</v>
      </c>
    </row>
    <row r="1319" spans="1:19" x14ac:dyDescent="0.3">
      <c r="A1319" s="61" t="s">
        <v>370</v>
      </c>
      <c r="B1319" s="61" t="s">
        <v>371</v>
      </c>
      <c r="C1319" s="53" t="s">
        <v>40</v>
      </c>
      <c r="D1319" s="53" t="s">
        <v>63</v>
      </c>
      <c r="E1319" s="53" t="s">
        <v>18193</v>
      </c>
      <c r="F1319" s="59">
        <v>102.15427859854501</v>
      </c>
      <c r="G1319" s="59">
        <v>110.295763252108</v>
      </c>
      <c r="H1319" s="59">
        <v>104.390070928453</v>
      </c>
      <c r="I1319" s="59">
        <v>111.00306620026799</v>
      </c>
      <c r="J1319" s="59">
        <v>102.37440524224699</v>
      </c>
      <c r="K1319" s="59">
        <v>103.125827398646</v>
      </c>
      <c r="L1319" s="59">
        <v>95.518911408364403</v>
      </c>
      <c r="M1319" s="60">
        <v>0.63592564399104701</v>
      </c>
      <c r="N1319" s="60">
        <v>0.67852491707639795</v>
      </c>
      <c r="O1319" s="60">
        <v>0.63847427842456195</v>
      </c>
      <c r="P1319" s="60">
        <v>0.613623473356121</v>
      </c>
      <c r="Q1319" s="60">
        <v>0.58088191325590799</v>
      </c>
      <c r="R1319" s="60">
        <v>0.58521276084720397</v>
      </c>
      <c r="S1319" s="60">
        <v>0.52288849749464805</v>
      </c>
    </row>
    <row r="1320" spans="1:19" x14ac:dyDescent="0.3">
      <c r="A1320" s="61" t="s">
        <v>86</v>
      </c>
      <c r="B1320" s="61" t="s">
        <v>87</v>
      </c>
      <c r="C1320" s="53" t="s">
        <v>40</v>
      </c>
      <c r="D1320" s="53" t="s">
        <v>63</v>
      </c>
      <c r="E1320" s="53" t="s">
        <v>18193</v>
      </c>
      <c r="F1320" s="59">
        <v>104.086667485878</v>
      </c>
      <c r="G1320" s="59">
        <v>107.421132891688</v>
      </c>
      <c r="H1320" s="59">
        <v>92.491739207805594</v>
      </c>
      <c r="I1320" s="59">
        <v>102.723106054691</v>
      </c>
      <c r="J1320" s="59">
        <v>102.695618443154</v>
      </c>
      <c r="K1320" s="59">
        <v>88.657875266103801</v>
      </c>
      <c r="L1320" s="59">
        <v>107.21753569347401</v>
      </c>
      <c r="M1320" s="60">
        <v>0.57228627865520199</v>
      </c>
      <c r="N1320" s="60">
        <v>0.62074541710270903</v>
      </c>
      <c r="O1320" s="60">
        <v>0.577579301358492</v>
      </c>
      <c r="P1320" s="60">
        <v>0.54136645735077604</v>
      </c>
      <c r="Q1320" s="60">
        <v>0.50199742031012096</v>
      </c>
      <c r="R1320" s="60">
        <v>0.51352404998342704</v>
      </c>
      <c r="S1320" s="60">
        <v>0.443614195973912</v>
      </c>
    </row>
    <row r="1321" spans="1:19" x14ac:dyDescent="0.3">
      <c r="A1321" s="61" t="s">
        <v>88</v>
      </c>
      <c r="B1321" s="61" t="s">
        <v>89</v>
      </c>
      <c r="C1321" s="53" t="s">
        <v>50</v>
      </c>
      <c r="D1321" s="53" t="s">
        <v>63</v>
      </c>
      <c r="E1321" s="53" t="s">
        <v>18193</v>
      </c>
      <c r="F1321" s="59">
        <v>102.45604487775</v>
      </c>
      <c r="G1321" s="59">
        <v>108.82720637468699</v>
      </c>
      <c r="H1321" s="59">
        <v>93.161700711050599</v>
      </c>
      <c r="I1321" s="59">
        <v>98.502319281502494</v>
      </c>
      <c r="J1321" s="59">
        <v>99.259602377341807</v>
      </c>
      <c r="K1321" s="59">
        <v>93.092707923778903</v>
      </c>
      <c r="L1321" s="59">
        <v>106.915725724917</v>
      </c>
      <c r="M1321" s="60">
        <v>0.57230193105022298</v>
      </c>
      <c r="N1321" s="60">
        <v>0.62075371539395097</v>
      </c>
      <c r="O1321" s="60">
        <v>0.57759355661346301</v>
      </c>
      <c r="P1321" s="60">
        <v>0.5413763398493</v>
      </c>
      <c r="Q1321" s="60">
        <v>0.50200850596367297</v>
      </c>
      <c r="R1321" s="60">
        <v>0.51353682291026703</v>
      </c>
      <c r="S1321" s="60">
        <v>0.44362547049707202</v>
      </c>
    </row>
    <row r="1322" spans="1:19" x14ac:dyDescent="0.3">
      <c r="A1322" s="61" t="s">
        <v>1433</v>
      </c>
      <c r="B1322" s="61" t="s">
        <v>1434</v>
      </c>
      <c r="C1322" s="53" t="s">
        <v>50</v>
      </c>
      <c r="D1322" s="53" t="s">
        <v>63</v>
      </c>
      <c r="E1322" s="53" t="s">
        <v>18193</v>
      </c>
      <c r="F1322" s="59">
        <v>106.258908432925</v>
      </c>
      <c r="G1322" s="59">
        <v>114.544436964315</v>
      </c>
      <c r="H1322" s="59">
        <v>102.247918853831</v>
      </c>
      <c r="I1322" s="59">
        <v>106.32332167635499</v>
      </c>
      <c r="J1322" s="59">
        <v>99.592865899202707</v>
      </c>
      <c r="K1322" s="59">
        <v>95.911321161608598</v>
      </c>
      <c r="L1322" s="59">
        <v>102.987583597819</v>
      </c>
      <c r="M1322" s="60">
        <v>0.65303924133585101</v>
      </c>
      <c r="N1322" s="60">
        <v>0.68876258857467498</v>
      </c>
      <c r="O1322" s="60">
        <v>0.65593312663942605</v>
      </c>
      <c r="P1322" s="60">
        <v>0.62382223759436295</v>
      </c>
      <c r="Q1322" s="60">
        <v>0.58718677550134901</v>
      </c>
      <c r="R1322" s="60">
        <v>0.59491860799658003</v>
      </c>
      <c r="S1322" s="60">
        <v>0.51430704797938698</v>
      </c>
    </row>
    <row r="1323" spans="1:19" x14ac:dyDescent="0.3">
      <c r="A1323" s="61" t="s">
        <v>8848</v>
      </c>
      <c r="B1323" s="61" t="s">
        <v>8849</v>
      </c>
      <c r="C1323" s="53" t="s">
        <v>40</v>
      </c>
      <c r="D1323" s="53" t="s">
        <v>63</v>
      </c>
      <c r="E1323" s="53" t="s">
        <v>18194</v>
      </c>
      <c r="F1323" s="59">
        <v>107.841445932691</v>
      </c>
      <c r="G1323" s="59">
        <v>109.84655298116699</v>
      </c>
      <c r="H1323" s="59">
        <v>101.030141936573</v>
      </c>
      <c r="I1323" s="59">
        <v>104.578523089862</v>
      </c>
      <c r="J1323" s="59">
        <v>105.571046049774</v>
      </c>
      <c r="K1323" s="59">
        <v>98.911584007636705</v>
      </c>
      <c r="L1323" s="59">
        <v>103.921244008778</v>
      </c>
      <c r="M1323" s="60">
        <v>0.43974984924525201</v>
      </c>
      <c r="N1323" s="60">
        <v>0.45843221945207702</v>
      </c>
      <c r="O1323" s="60">
        <v>0.44043814280923399</v>
      </c>
      <c r="P1323" s="60">
        <v>0.424385216806346</v>
      </c>
      <c r="Q1323" s="60">
        <v>0.40343020460191298</v>
      </c>
      <c r="R1323" s="60">
        <v>0.40798762511598002</v>
      </c>
      <c r="S1323" s="60">
        <v>0.36221391515873802</v>
      </c>
    </row>
    <row r="1324" spans="1:19" x14ac:dyDescent="0.3">
      <c r="A1324" s="61" t="s">
        <v>8880</v>
      </c>
      <c r="B1324" s="61" t="s">
        <v>8881</v>
      </c>
      <c r="C1324" s="53" t="s">
        <v>50</v>
      </c>
      <c r="D1324" s="53" t="s">
        <v>63</v>
      </c>
      <c r="E1324" s="53" t="s">
        <v>18194</v>
      </c>
      <c r="F1324" s="59">
        <v>113.89501370919</v>
      </c>
      <c r="G1324" s="59">
        <v>127.773176816836</v>
      </c>
      <c r="H1324" s="59">
        <v>102.605234177105</v>
      </c>
      <c r="I1324" s="59">
        <v>116.64089095458</v>
      </c>
      <c r="J1324" s="59">
        <v>129.060436994855</v>
      </c>
      <c r="K1324" s="59">
        <v>94.084029529434204</v>
      </c>
      <c r="L1324" s="59">
        <v>94.324619003201093</v>
      </c>
      <c r="M1324" s="60">
        <v>0.504753515997863</v>
      </c>
      <c r="N1324" s="60">
        <v>0.52735868530922303</v>
      </c>
      <c r="O1324" s="60">
        <v>0.50620055788783802</v>
      </c>
      <c r="P1324" s="60">
        <v>0.48793354831008801</v>
      </c>
      <c r="Q1324" s="60">
        <v>0.46401050938736699</v>
      </c>
      <c r="R1324" s="60">
        <v>0.47031523942111197</v>
      </c>
      <c r="S1324" s="60">
        <v>0.41132489213922102</v>
      </c>
    </row>
    <row r="1325" spans="1:19" x14ac:dyDescent="0.3">
      <c r="A1325" s="61" t="s">
        <v>8878</v>
      </c>
      <c r="B1325" s="61" t="s">
        <v>8879</v>
      </c>
      <c r="C1325" s="53" t="s">
        <v>40</v>
      </c>
      <c r="D1325" s="53" t="s">
        <v>63</v>
      </c>
      <c r="E1325" s="53" t="s">
        <v>18194</v>
      </c>
      <c r="F1325" s="59">
        <v>114.868895543817</v>
      </c>
      <c r="G1325" s="59">
        <v>120.476910035675</v>
      </c>
      <c r="H1325" s="59">
        <v>99.062483194479</v>
      </c>
      <c r="I1325" s="59">
        <v>112.940702573645</v>
      </c>
      <c r="J1325" s="59">
        <v>128.828117230857</v>
      </c>
      <c r="K1325" s="59">
        <v>93.155314088452698</v>
      </c>
      <c r="L1325" s="59">
        <v>95.566655200542698</v>
      </c>
      <c r="M1325" s="60">
        <v>0.491436198633941</v>
      </c>
      <c r="N1325" s="60">
        <v>0.51505526352708098</v>
      </c>
      <c r="O1325" s="60">
        <v>0.49300172908816098</v>
      </c>
      <c r="P1325" s="60">
        <v>0.47387333632773498</v>
      </c>
      <c r="Q1325" s="60">
        <v>0.44907661305568902</v>
      </c>
      <c r="R1325" s="60">
        <v>0.45566693496587701</v>
      </c>
      <c r="S1325" s="60">
        <v>0.394433951972671</v>
      </c>
    </row>
    <row r="1326" spans="1:19" x14ac:dyDescent="0.3">
      <c r="A1326" s="61" t="s">
        <v>1923</v>
      </c>
      <c r="B1326" s="61" t="s">
        <v>1924</v>
      </c>
      <c r="C1326" s="53" t="s">
        <v>40</v>
      </c>
      <c r="D1326" s="53" t="s">
        <v>63</v>
      </c>
      <c r="E1326" s="53" t="s">
        <v>18193</v>
      </c>
      <c r="F1326" s="59">
        <v>115.418182157627</v>
      </c>
      <c r="G1326" s="59">
        <v>119.82359391323899</v>
      </c>
      <c r="H1326" s="59">
        <v>96.259435826306401</v>
      </c>
      <c r="I1326" s="59">
        <v>120.11143024366</v>
      </c>
      <c r="J1326" s="59">
        <v>121.183426434202</v>
      </c>
      <c r="K1326" s="59">
        <v>90.369913076992603</v>
      </c>
      <c r="L1326" s="59">
        <v>98.901660933904907</v>
      </c>
      <c r="M1326" s="60">
        <v>0.70853639489829201</v>
      </c>
      <c r="N1326" s="60">
        <v>0.74674754268989096</v>
      </c>
      <c r="O1326" s="60">
        <v>0.712683391110979</v>
      </c>
      <c r="P1326" s="60">
        <v>0.68097762058115696</v>
      </c>
      <c r="Q1326" s="60">
        <v>0.64445241004391995</v>
      </c>
      <c r="R1326" s="60">
        <v>0.65588696880714004</v>
      </c>
      <c r="S1326" s="60">
        <v>0.55837784015963399</v>
      </c>
    </row>
    <row r="1327" spans="1:19" x14ac:dyDescent="0.3">
      <c r="A1327" s="61" t="s">
        <v>1847</v>
      </c>
      <c r="B1327" s="61" t="s">
        <v>1848</v>
      </c>
      <c r="C1327" s="53" t="s">
        <v>40</v>
      </c>
      <c r="D1327" s="53" t="s">
        <v>63</v>
      </c>
      <c r="E1327" s="53" t="s">
        <v>18193</v>
      </c>
      <c r="F1327" s="59">
        <v>95.457744542331497</v>
      </c>
      <c r="G1327" s="59">
        <v>79.6048200407552</v>
      </c>
      <c r="H1327" s="59">
        <v>102.18970902187201</v>
      </c>
      <c r="I1327" s="59">
        <v>88.351673522315096</v>
      </c>
      <c r="J1327" s="59">
        <v>86.390863390243894</v>
      </c>
      <c r="K1327" s="59">
        <v>93.188165125410706</v>
      </c>
      <c r="L1327" s="59">
        <v>101.60240531683201</v>
      </c>
      <c r="M1327" s="60">
        <v>0.51737451077174201</v>
      </c>
      <c r="N1327" s="60">
        <v>0.57368557984895396</v>
      </c>
      <c r="O1327" s="60">
        <v>0.52271723540847903</v>
      </c>
      <c r="P1327" s="60">
        <v>0.48251362133252901</v>
      </c>
      <c r="Q1327" s="60">
        <v>0.43744380255437199</v>
      </c>
      <c r="R1327" s="60">
        <v>0.44946896765599997</v>
      </c>
      <c r="S1327" s="60">
        <v>0.369449915316517</v>
      </c>
    </row>
    <row r="1328" spans="1:19" x14ac:dyDescent="0.3">
      <c r="A1328" s="61" t="s">
        <v>1595</v>
      </c>
      <c r="B1328" s="61" t="s">
        <v>1596</v>
      </c>
      <c r="C1328" s="53" t="s">
        <v>50</v>
      </c>
      <c r="D1328" s="53" t="s">
        <v>63</v>
      </c>
      <c r="E1328" s="53" t="s">
        <v>18193</v>
      </c>
      <c r="F1328" s="59">
        <v>79.595868774660801</v>
      </c>
      <c r="G1328" s="59">
        <v>89.856498815818199</v>
      </c>
      <c r="H1328" s="59">
        <v>85.816822694048199</v>
      </c>
      <c r="I1328" s="59">
        <v>82.7785946674109</v>
      </c>
      <c r="J1328" s="59">
        <v>85.670208833580702</v>
      </c>
      <c r="K1328" s="59">
        <v>95.254174292813104</v>
      </c>
      <c r="L1328" s="59">
        <v>106.917065118268</v>
      </c>
      <c r="M1328" s="60">
        <v>0.60608053742914803</v>
      </c>
      <c r="N1328" s="60">
        <v>0.65590376563379904</v>
      </c>
      <c r="O1328" s="60">
        <v>0.60765583001057599</v>
      </c>
      <c r="P1328" s="60">
        <v>0.57376461253235</v>
      </c>
      <c r="Q1328" s="60">
        <v>0.52984544168346004</v>
      </c>
      <c r="R1328" s="60">
        <v>0.53766664603755698</v>
      </c>
      <c r="S1328" s="60">
        <v>0.45019033007575898</v>
      </c>
    </row>
    <row r="1329" spans="1:19" x14ac:dyDescent="0.3">
      <c r="A1329" s="61" t="s">
        <v>2853</v>
      </c>
      <c r="B1329" s="61" t="s">
        <v>2854</v>
      </c>
      <c r="C1329" s="53" t="s">
        <v>50</v>
      </c>
      <c r="D1329" s="53" t="s">
        <v>63</v>
      </c>
      <c r="E1329" s="53" t="s">
        <v>18193</v>
      </c>
      <c r="F1329" s="59">
        <v>88.283849450683604</v>
      </c>
      <c r="G1329" s="59">
        <v>93.398637110655898</v>
      </c>
      <c r="H1329" s="59">
        <v>88.856745120447698</v>
      </c>
      <c r="I1329" s="59">
        <v>92.055202600762698</v>
      </c>
      <c r="J1329" s="59">
        <v>90.513260332538195</v>
      </c>
      <c r="K1329" s="59">
        <v>101.22423394466099</v>
      </c>
      <c r="L1329" s="59">
        <v>119.052889716557</v>
      </c>
      <c r="M1329" s="60">
        <v>0.56318437784149999</v>
      </c>
      <c r="N1329" s="60">
        <v>0.61377517473712595</v>
      </c>
      <c r="O1329" s="60">
        <v>0.56653467918786604</v>
      </c>
      <c r="P1329" s="60">
        <v>0.52743809533275099</v>
      </c>
      <c r="Q1329" s="60">
        <v>0.484755602611595</v>
      </c>
      <c r="R1329" s="60">
        <v>0.496769118951916</v>
      </c>
      <c r="S1329" s="60">
        <v>0.41700753881955099</v>
      </c>
    </row>
    <row r="1330" spans="1:19" x14ac:dyDescent="0.3">
      <c r="A1330" s="61" t="s">
        <v>9117</v>
      </c>
      <c r="B1330" s="61" t="s">
        <v>9118</v>
      </c>
      <c r="C1330" s="53" t="s">
        <v>50</v>
      </c>
      <c r="D1330" s="53" t="s">
        <v>63</v>
      </c>
      <c r="E1330" s="53" t="s">
        <v>18194</v>
      </c>
      <c r="F1330" s="59">
        <v>108.724826830748</v>
      </c>
      <c r="G1330" s="59">
        <v>89.515106894243502</v>
      </c>
      <c r="H1330" s="59">
        <v>87.200280149261602</v>
      </c>
      <c r="I1330" s="59">
        <v>99.221558729462203</v>
      </c>
      <c r="J1330" s="59">
        <v>94.231872591540494</v>
      </c>
      <c r="K1330" s="59">
        <v>88.732291751219805</v>
      </c>
      <c r="L1330" s="59">
        <v>104.312606374903</v>
      </c>
      <c r="M1330" s="60">
        <v>0.55792901948482798</v>
      </c>
      <c r="N1330" s="60">
        <v>0.57999062593219697</v>
      </c>
      <c r="O1330" s="60">
        <v>0.55971137339079902</v>
      </c>
      <c r="P1330" s="60">
        <v>0.54201815551656896</v>
      </c>
      <c r="Q1330" s="60">
        <v>0.51885316395807801</v>
      </c>
      <c r="R1330" s="60">
        <v>0.52499146076873904</v>
      </c>
      <c r="S1330" s="60">
        <v>0.46611668001794299</v>
      </c>
    </row>
    <row r="1331" spans="1:19" x14ac:dyDescent="0.3">
      <c r="A1331" s="61" t="s">
        <v>202</v>
      </c>
      <c r="B1331" s="61" t="s">
        <v>203</v>
      </c>
      <c r="C1331" s="53" t="s">
        <v>40</v>
      </c>
      <c r="D1331" s="53" t="s">
        <v>63</v>
      </c>
      <c r="E1331" s="53" t="s">
        <v>18193</v>
      </c>
      <c r="F1331" s="59">
        <v>110.09686909240899</v>
      </c>
      <c r="G1331" s="59">
        <v>88.148258002696096</v>
      </c>
      <c r="H1331" s="59">
        <v>84.494298337786304</v>
      </c>
      <c r="I1331" s="59">
        <v>99.069773342580703</v>
      </c>
      <c r="J1331" s="59">
        <v>98.769544731420197</v>
      </c>
      <c r="K1331" s="59">
        <v>84.803238933061806</v>
      </c>
      <c r="L1331" s="59">
        <v>109.62280711263899</v>
      </c>
      <c r="M1331" s="60">
        <v>0.65752620500405801</v>
      </c>
      <c r="N1331" s="60">
        <v>0.69344639666303998</v>
      </c>
      <c r="O1331" s="60">
        <v>0.66149176537125898</v>
      </c>
      <c r="P1331" s="60">
        <v>0.63205559736405104</v>
      </c>
      <c r="Q1331" s="60">
        <v>0.59927124883843796</v>
      </c>
      <c r="R1331" s="60">
        <v>0.60970397598561199</v>
      </c>
      <c r="S1331" s="60">
        <v>0.53761135343813204</v>
      </c>
    </row>
    <row r="1332" spans="1:19" x14ac:dyDescent="0.3">
      <c r="A1332" s="61" t="s">
        <v>9113</v>
      </c>
      <c r="B1332" s="61" t="s">
        <v>9114</v>
      </c>
      <c r="C1332" s="53" t="s">
        <v>50</v>
      </c>
      <c r="D1332" s="53" t="s">
        <v>63</v>
      </c>
      <c r="E1332" s="53" t="s">
        <v>18194</v>
      </c>
      <c r="F1332" s="59">
        <v>108.724826830748</v>
      </c>
      <c r="G1332" s="59">
        <v>89.515106894243502</v>
      </c>
      <c r="H1332" s="59">
        <v>87.200280149261602</v>
      </c>
      <c r="I1332" s="59">
        <v>99.221558729462203</v>
      </c>
      <c r="J1332" s="59">
        <v>94.231872591540494</v>
      </c>
      <c r="K1332" s="59">
        <v>88.732291751219805</v>
      </c>
      <c r="L1332" s="59">
        <v>104.312606374903</v>
      </c>
      <c r="M1332" s="60">
        <v>0.55792901948482798</v>
      </c>
      <c r="N1332" s="60">
        <v>0.57999062593219697</v>
      </c>
      <c r="O1332" s="60">
        <v>0.55971137339079902</v>
      </c>
      <c r="P1332" s="60">
        <v>0.54201815551656896</v>
      </c>
      <c r="Q1332" s="60">
        <v>0.51885316395807801</v>
      </c>
      <c r="R1332" s="60">
        <v>0.52499146076873904</v>
      </c>
      <c r="S1332" s="60">
        <v>0.46611668001794299</v>
      </c>
    </row>
    <row r="1333" spans="1:19" x14ac:dyDescent="0.3">
      <c r="A1333" s="61" t="s">
        <v>9115</v>
      </c>
      <c r="B1333" s="61" t="s">
        <v>9116</v>
      </c>
      <c r="C1333" s="53" t="s">
        <v>50</v>
      </c>
      <c r="D1333" s="53" t="s">
        <v>63</v>
      </c>
      <c r="E1333" s="53" t="s">
        <v>18194</v>
      </c>
      <c r="F1333" s="59">
        <v>108.724826830748</v>
      </c>
      <c r="G1333" s="59">
        <v>89.515106894243502</v>
      </c>
      <c r="H1333" s="59">
        <v>87.200280149261602</v>
      </c>
      <c r="I1333" s="59">
        <v>99.221558729462203</v>
      </c>
      <c r="J1333" s="59">
        <v>94.231872591540494</v>
      </c>
      <c r="K1333" s="59">
        <v>88.732291751219805</v>
      </c>
      <c r="L1333" s="59">
        <v>104.312606374903</v>
      </c>
      <c r="M1333" s="60">
        <v>0.55792901948482798</v>
      </c>
      <c r="N1333" s="60">
        <v>0.57999062593219697</v>
      </c>
      <c r="O1333" s="60">
        <v>0.55971137339079902</v>
      </c>
      <c r="P1333" s="60">
        <v>0.54201815551656896</v>
      </c>
      <c r="Q1333" s="60">
        <v>0.51885316395807801</v>
      </c>
      <c r="R1333" s="60">
        <v>0.52499146076873904</v>
      </c>
      <c r="S1333" s="60">
        <v>0.46611668001794299</v>
      </c>
    </row>
    <row r="1334" spans="1:19" x14ac:dyDescent="0.3">
      <c r="A1334" s="61" t="s">
        <v>204</v>
      </c>
      <c r="B1334" s="61" t="s">
        <v>205</v>
      </c>
      <c r="C1334" s="53" t="s">
        <v>50</v>
      </c>
      <c r="D1334" s="53" t="s">
        <v>63</v>
      </c>
      <c r="E1334" s="53" t="s">
        <v>18193</v>
      </c>
      <c r="F1334" s="59">
        <v>113.921721589686</v>
      </c>
      <c r="G1334" s="59">
        <v>90.031958232016294</v>
      </c>
      <c r="H1334" s="59">
        <v>95.1576284774507</v>
      </c>
      <c r="I1334" s="59">
        <v>99.560078926115096</v>
      </c>
      <c r="J1334" s="59">
        <v>93.911508752462396</v>
      </c>
      <c r="K1334" s="59">
        <v>92.1920276609344</v>
      </c>
      <c r="L1334" s="59">
        <v>96.523568038165706</v>
      </c>
      <c r="M1334" s="60">
        <v>0.713866594038433</v>
      </c>
      <c r="N1334" s="60">
        <v>0.74895607874081704</v>
      </c>
      <c r="O1334" s="60">
        <v>0.71760256585815096</v>
      </c>
      <c r="P1334" s="60">
        <v>0.689055423692437</v>
      </c>
      <c r="Q1334" s="60">
        <v>0.65601474988295105</v>
      </c>
      <c r="R1334" s="60">
        <v>0.66610492811970301</v>
      </c>
      <c r="S1334" s="60">
        <v>0.59419054506173896</v>
      </c>
    </row>
    <row r="1335" spans="1:19" x14ac:dyDescent="0.3">
      <c r="A1335" s="61" t="s">
        <v>200</v>
      </c>
      <c r="B1335" s="61" t="s">
        <v>201</v>
      </c>
      <c r="C1335" s="53" t="s">
        <v>40</v>
      </c>
      <c r="D1335" s="53" t="s">
        <v>63</v>
      </c>
      <c r="E1335" s="53" t="s">
        <v>18193</v>
      </c>
      <c r="F1335" s="59">
        <v>101.471796671511</v>
      </c>
      <c r="G1335" s="59">
        <v>89.819113903698096</v>
      </c>
      <c r="H1335" s="59">
        <v>87.411938511603395</v>
      </c>
      <c r="I1335" s="59">
        <v>96.012370160820694</v>
      </c>
      <c r="J1335" s="59">
        <v>91.892797676459296</v>
      </c>
      <c r="K1335" s="59">
        <v>86.235039625886699</v>
      </c>
      <c r="L1335" s="59">
        <v>101.15361367035599</v>
      </c>
      <c r="M1335" s="60">
        <v>0.655513942076416</v>
      </c>
      <c r="N1335" s="60">
        <v>0.69203734622229496</v>
      </c>
      <c r="O1335" s="60">
        <v>0.65918045511990497</v>
      </c>
      <c r="P1335" s="60">
        <v>0.63068264469751201</v>
      </c>
      <c r="Q1335" s="60">
        <v>0.59808751669024296</v>
      </c>
      <c r="R1335" s="60">
        <v>0.60766131963998105</v>
      </c>
      <c r="S1335" s="60">
        <v>0.53609408200061903</v>
      </c>
    </row>
    <row r="1336" spans="1:19" x14ac:dyDescent="0.3">
      <c r="A1336" s="61" t="s">
        <v>1302</v>
      </c>
      <c r="B1336" s="61" t="s">
        <v>1303</v>
      </c>
      <c r="C1336" s="53" t="s">
        <v>40</v>
      </c>
      <c r="D1336" s="53" t="s">
        <v>63</v>
      </c>
      <c r="E1336" s="53" t="s">
        <v>18193</v>
      </c>
      <c r="F1336" s="59">
        <v>93.382274602776604</v>
      </c>
      <c r="G1336" s="59">
        <v>100.268298680657</v>
      </c>
      <c r="H1336" s="59">
        <v>84.8529752945566</v>
      </c>
      <c r="I1336" s="59">
        <v>94.040690488984097</v>
      </c>
      <c r="J1336" s="59">
        <v>95.852826557688005</v>
      </c>
      <c r="K1336" s="59">
        <v>99.457880126068702</v>
      </c>
      <c r="L1336" s="59">
        <v>101.950794642473</v>
      </c>
      <c r="M1336" s="60">
        <v>0.63905886584272398</v>
      </c>
      <c r="N1336" s="60">
        <v>0.64799736875146796</v>
      </c>
      <c r="O1336" s="60">
        <v>0.53830472637520099</v>
      </c>
      <c r="P1336" s="60">
        <v>0.62030892366912604</v>
      </c>
      <c r="Q1336" s="60">
        <v>0.586818486027467</v>
      </c>
      <c r="R1336" s="60">
        <v>0.53268344491228004</v>
      </c>
      <c r="S1336" s="60">
        <v>0.443587887365752</v>
      </c>
    </row>
    <row r="1337" spans="1:19" x14ac:dyDescent="0.3">
      <c r="A1337" s="61" t="s">
        <v>1300</v>
      </c>
      <c r="B1337" s="61" t="s">
        <v>1301</v>
      </c>
      <c r="C1337" s="53" t="s">
        <v>40</v>
      </c>
      <c r="D1337" s="53" t="s">
        <v>63</v>
      </c>
      <c r="E1337" s="53" t="s">
        <v>18193</v>
      </c>
      <c r="F1337" s="59">
        <v>93.382274602776604</v>
      </c>
      <c r="G1337" s="59">
        <v>92.429914537195899</v>
      </c>
      <c r="H1337" s="59">
        <v>77.952292382511601</v>
      </c>
      <c r="I1337" s="59">
        <v>94.040690488984097</v>
      </c>
      <c r="J1337" s="59">
        <v>98.269275439868693</v>
      </c>
      <c r="K1337" s="59">
        <v>99.433015388322303</v>
      </c>
      <c r="L1337" s="59">
        <v>101.619889980876</v>
      </c>
      <c r="M1337" s="60">
        <v>0.63905886584272398</v>
      </c>
      <c r="N1337" s="60">
        <v>0.68404074075396304</v>
      </c>
      <c r="O1337" s="60">
        <v>0.63818845065513596</v>
      </c>
      <c r="P1337" s="60">
        <v>0.62030892366912604</v>
      </c>
      <c r="Q1337" s="60">
        <v>0.586818486027467</v>
      </c>
      <c r="R1337" s="60">
        <v>0.58330679362667104</v>
      </c>
      <c r="S1337" s="60">
        <v>0.51615750870878696</v>
      </c>
    </row>
    <row r="1338" spans="1:19" x14ac:dyDescent="0.3">
      <c r="A1338" s="61" t="s">
        <v>1308</v>
      </c>
      <c r="B1338" s="61" t="s">
        <v>1309</v>
      </c>
      <c r="C1338" s="53" t="s">
        <v>50</v>
      </c>
      <c r="D1338" s="53" t="s">
        <v>63</v>
      </c>
      <c r="E1338" s="53" t="s">
        <v>18193</v>
      </c>
      <c r="F1338" s="59">
        <v>94.452228342911695</v>
      </c>
      <c r="G1338" s="59">
        <v>100.02977439996199</v>
      </c>
      <c r="H1338" s="59">
        <v>88.574508755223604</v>
      </c>
      <c r="I1338" s="59">
        <v>101.682074714251</v>
      </c>
      <c r="J1338" s="59">
        <v>106.915498959041</v>
      </c>
      <c r="K1338" s="59">
        <v>99.703953312329304</v>
      </c>
      <c r="L1338" s="59">
        <v>99.2995165673819</v>
      </c>
      <c r="M1338" s="60">
        <v>0.63903695311225905</v>
      </c>
      <c r="N1338" s="60">
        <v>0.68401271413678499</v>
      </c>
      <c r="O1338" s="60">
        <v>0.63815194645217499</v>
      </c>
      <c r="P1338" s="60">
        <v>0.62029014903870905</v>
      </c>
      <c r="Q1338" s="60">
        <v>0.58680072822965401</v>
      </c>
      <c r="R1338" s="60">
        <v>0.58327485868078999</v>
      </c>
      <c r="S1338" s="60">
        <v>0.51610502837671601</v>
      </c>
    </row>
    <row r="1339" spans="1:19" x14ac:dyDescent="0.3">
      <c r="A1339" s="61" t="s">
        <v>1306</v>
      </c>
      <c r="B1339" s="61" t="s">
        <v>1307</v>
      </c>
      <c r="C1339" s="53" t="s">
        <v>50</v>
      </c>
      <c r="D1339" s="53" t="s">
        <v>63</v>
      </c>
      <c r="E1339" s="53" t="s">
        <v>18193</v>
      </c>
      <c r="F1339" s="59">
        <v>97.152813976122999</v>
      </c>
      <c r="G1339" s="59">
        <v>98.791013181838693</v>
      </c>
      <c r="H1339" s="59">
        <v>83.598381320490105</v>
      </c>
      <c r="I1339" s="59">
        <v>101.682074714251</v>
      </c>
      <c r="J1339" s="59">
        <v>98.457949588046006</v>
      </c>
      <c r="K1339" s="59">
        <v>103.867836579667</v>
      </c>
      <c r="L1339" s="59">
        <v>99.2995165673819</v>
      </c>
      <c r="M1339" s="60">
        <v>0.63903695311225905</v>
      </c>
      <c r="N1339" s="60">
        <v>0.68401271413678499</v>
      </c>
      <c r="O1339" s="60">
        <v>0.63815194645217499</v>
      </c>
      <c r="P1339" s="60">
        <v>0.62029014903870905</v>
      </c>
      <c r="Q1339" s="60">
        <v>0.58680072822965401</v>
      </c>
      <c r="R1339" s="60">
        <v>0.58327485868078999</v>
      </c>
      <c r="S1339" s="60">
        <v>0.51610502837671601</v>
      </c>
    </row>
    <row r="1340" spans="1:19" x14ac:dyDescent="0.3">
      <c r="A1340" s="61" t="s">
        <v>1312</v>
      </c>
      <c r="B1340" s="61" t="s">
        <v>1313</v>
      </c>
      <c r="C1340" s="53" t="s">
        <v>50</v>
      </c>
      <c r="D1340" s="53" t="s">
        <v>63</v>
      </c>
      <c r="E1340" s="53" t="s">
        <v>18193</v>
      </c>
      <c r="F1340" s="59">
        <v>94.452228342911695</v>
      </c>
      <c r="G1340" s="59">
        <v>91.358465583947293</v>
      </c>
      <c r="H1340" s="59">
        <v>83.598381320490105</v>
      </c>
      <c r="I1340" s="59">
        <v>95.090655809057694</v>
      </c>
      <c r="J1340" s="59">
        <v>97.249725146955598</v>
      </c>
      <c r="K1340" s="59">
        <v>97.625130520563701</v>
      </c>
      <c r="L1340" s="59">
        <v>99.2995165673819</v>
      </c>
      <c r="M1340" s="60">
        <v>0.63903695311225905</v>
      </c>
      <c r="N1340" s="60">
        <v>0.68401271413678499</v>
      </c>
      <c r="O1340" s="60">
        <v>0.63815194645217499</v>
      </c>
      <c r="P1340" s="60">
        <v>0.62029014903870905</v>
      </c>
      <c r="Q1340" s="60">
        <v>0.58680072822965401</v>
      </c>
      <c r="R1340" s="60">
        <v>0.58327485868078999</v>
      </c>
      <c r="S1340" s="60">
        <v>0.51610502837671601</v>
      </c>
    </row>
    <row r="1341" spans="1:19" x14ac:dyDescent="0.3">
      <c r="A1341" s="61" t="s">
        <v>1314</v>
      </c>
      <c r="B1341" s="61" t="s">
        <v>1315</v>
      </c>
      <c r="C1341" s="53" t="s">
        <v>50</v>
      </c>
      <c r="D1341" s="53" t="s">
        <v>63</v>
      </c>
      <c r="E1341" s="53" t="s">
        <v>18193</v>
      </c>
      <c r="F1341" s="59">
        <v>97.152813976122999</v>
      </c>
      <c r="G1341" s="59">
        <v>97.552255248856795</v>
      </c>
      <c r="H1341" s="59">
        <v>81.9377179793577</v>
      </c>
      <c r="I1341" s="59">
        <v>102.998786776651</v>
      </c>
      <c r="J1341" s="59">
        <v>102.082630150196</v>
      </c>
      <c r="K1341" s="59">
        <v>97.625130520563701</v>
      </c>
      <c r="L1341" s="59">
        <v>101.318074431513</v>
      </c>
      <c r="M1341" s="60">
        <v>0.63903695311225905</v>
      </c>
      <c r="N1341" s="60">
        <v>0.68401271413678499</v>
      </c>
      <c r="O1341" s="60">
        <v>0.63815194645217499</v>
      </c>
      <c r="P1341" s="60">
        <v>0.62029014903870905</v>
      </c>
      <c r="Q1341" s="60">
        <v>0.58680072822965401</v>
      </c>
      <c r="R1341" s="60">
        <v>0.58327485868078999</v>
      </c>
      <c r="S1341" s="60">
        <v>0.51610502837671601</v>
      </c>
    </row>
    <row r="1342" spans="1:19" x14ac:dyDescent="0.3">
      <c r="A1342" s="61" t="s">
        <v>1304</v>
      </c>
      <c r="B1342" s="61" t="s">
        <v>1305</v>
      </c>
      <c r="C1342" s="53" t="s">
        <v>40</v>
      </c>
      <c r="D1342" s="53" t="s">
        <v>63</v>
      </c>
      <c r="E1342" s="53" t="s">
        <v>18193</v>
      </c>
      <c r="F1342" s="59">
        <v>87.972967537010803</v>
      </c>
      <c r="G1342" s="59">
        <v>92.229488044362199</v>
      </c>
      <c r="H1342" s="59">
        <v>80.192217306786205</v>
      </c>
      <c r="I1342" s="59">
        <v>94.040690488984097</v>
      </c>
      <c r="J1342" s="59">
        <v>98.269275439868693</v>
      </c>
      <c r="K1342" s="59">
        <v>100.525638010962</v>
      </c>
      <c r="L1342" s="59">
        <v>101.950794642473</v>
      </c>
      <c r="M1342" s="60">
        <v>0.63905886584272398</v>
      </c>
      <c r="N1342" s="60">
        <v>0.64799736875146796</v>
      </c>
      <c r="O1342" s="60">
        <v>0.61538790275433397</v>
      </c>
      <c r="P1342" s="60">
        <v>0.62030892366912604</v>
      </c>
      <c r="Q1342" s="60">
        <v>0.586818486027467</v>
      </c>
      <c r="R1342" s="60">
        <v>0.55988203238643897</v>
      </c>
      <c r="S1342" s="60">
        <v>0.443587887365752</v>
      </c>
    </row>
    <row r="1343" spans="1:19" x14ac:dyDescent="0.3">
      <c r="A1343" s="61" t="s">
        <v>2833</v>
      </c>
      <c r="B1343" s="61" t="s">
        <v>2834</v>
      </c>
      <c r="C1343" s="53" t="s">
        <v>40</v>
      </c>
      <c r="D1343" s="53" t="s">
        <v>63</v>
      </c>
      <c r="E1343" s="53" t="s">
        <v>18193</v>
      </c>
      <c r="F1343" s="59">
        <v>84.353203160928501</v>
      </c>
      <c r="G1343" s="59">
        <v>94.520217325675404</v>
      </c>
      <c r="H1343" s="59">
        <v>101.75080915828801</v>
      </c>
      <c r="I1343" s="59">
        <v>95.385750755989093</v>
      </c>
      <c r="J1343" s="59">
        <v>95.205429458803906</v>
      </c>
      <c r="K1343" s="59">
        <v>100.549670866429</v>
      </c>
      <c r="L1343" s="59">
        <v>105.027767083773</v>
      </c>
      <c r="M1343" s="60">
        <v>0.63281084215672201</v>
      </c>
      <c r="N1343" s="60">
        <v>0.67343715516598301</v>
      </c>
      <c r="O1343" s="60">
        <v>0.63693006796974005</v>
      </c>
      <c r="P1343" s="60">
        <v>0.60366952654964201</v>
      </c>
      <c r="Q1343" s="60">
        <v>0.56649150840329898</v>
      </c>
      <c r="R1343" s="60">
        <v>0.57815240783787503</v>
      </c>
      <c r="S1343" s="60">
        <v>0.50620204704617899</v>
      </c>
    </row>
    <row r="1344" spans="1:19" x14ac:dyDescent="0.3">
      <c r="A1344" s="61" t="s">
        <v>11784</v>
      </c>
      <c r="B1344" s="61" t="s">
        <v>11785</v>
      </c>
      <c r="C1344" s="53" t="s">
        <v>50</v>
      </c>
      <c r="D1344" s="53" t="s">
        <v>63</v>
      </c>
      <c r="E1344" s="53" t="s">
        <v>18194</v>
      </c>
      <c r="F1344" s="59">
        <v>94.477254009258303</v>
      </c>
      <c r="G1344" s="59">
        <v>93.926033753165598</v>
      </c>
      <c r="H1344" s="59">
        <v>98.447456038171893</v>
      </c>
      <c r="I1344" s="59">
        <v>96.079056846402196</v>
      </c>
      <c r="J1344" s="59">
        <v>95.234307761000807</v>
      </c>
      <c r="K1344" s="59">
        <v>101.901515689861</v>
      </c>
      <c r="L1344" s="59">
        <v>108.36238216074101</v>
      </c>
      <c r="M1344" s="60">
        <v>0.51675367200548505</v>
      </c>
      <c r="N1344" s="60">
        <v>0.54299001610529796</v>
      </c>
      <c r="O1344" s="60">
        <v>0.51817473157233096</v>
      </c>
      <c r="P1344" s="60">
        <v>0.49769671543556399</v>
      </c>
      <c r="Q1344" s="60">
        <v>0.47070494402186702</v>
      </c>
      <c r="R1344" s="60">
        <v>0.47742491091630901</v>
      </c>
      <c r="S1344" s="60">
        <v>0.42243434784828898</v>
      </c>
    </row>
    <row r="1345" spans="1:19" x14ac:dyDescent="0.3">
      <c r="A1345" s="61" t="s">
        <v>2835</v>
      </c>
      <c r="B1345" s="61" t="s">
        <v>2836</v>
      </c>
      <c r="C1345" s="53" t="s">
        <v>40</v>
      </c>
      <c r="D1345" s="53" t="s">
        <v>63</v>
      </c>
      <c r="E1345" s="53" t="s">
        <v>18193</v>
      </c>
      <c r="F1345" s="59">
        <v>98.913361957178395</v>
      </c>
      <c r="G1345" s="59">
        <v>100.644513103855</v>
      </c>
      <c r="H1345" s="59">
        <v>99.4816355900535</v>
      </c>
      <c r="I1345" s="59">
        <v>95.608463923484393</v>
      </c>
      <c r="J1345" s="59">
        <v>92.405208981434399</v>
      </c>
      <c r="K1345" s="59">
        <v>100.44536337757999</v>
      </c>
      <c r="L1345" s="59">
        <v>109.10147615456199</v>
      </c>
      <c r="M1345" s="60">
        <v>0.67566333108257703</v>
      </c>
      <c r="N1345" s="60">
        <v>0.7167753451951</v>
      </c>
      <c r="O1345" s="60">
        <v>0.67964116114573403</v>
      </c>
      <c r="P1345" s="60">
        <v>0.64703833650656095</v>
      </c>
      <c r="Q1345" s="60">
        <v>0.60909818412856598</v>
      </c>
      <c r="R1345" s="60">
        <v>0.62027437695795196</v>
      </c>
      <c r="S1345" s="60">
        <v>0.54647101680919596</v>
      </c>
    </row>
    <row r="1346" spans="1:19" x14ac:dyDescent="0.3">
      <c r="A1346" s="61" t="s">
        <v>11786</v>
      </c>
      <c r="B1346" s="61" t="s">
        <v>11787</v>
      </c>
      <c r="C1346" s="53" t="s">
        <v>40</v>
      </c>
      <c r="D1346" s="53" t="s">
        <v>63</v>
      </c>
      <c r="E1346" s="53" t="s">
        <v>18194</v>
      </c>
      <c r="F1346" s="59">
        <v>94.477254009258303</v>
      </c>
      <c r="G1346" s="59">
        <v>93.926033753165598</v>
      </c>
      <c r="H1346" s="59">
        <v>98.447456038171893</v>
      </c>
      <c r="I1346" s="59">
        <v>96.079056846402196</v>
      </c>
      <c r="J1346" s="59">
        <v>95.234307761000807</v>
      </c>
      <c r="K1346" s="59">
        <v>101.901515689861</v>
      </c>
      <c r="L1346" s="59">
        <v>108.36238216074101</v>
      </c>
      <c r="M1346" s="60">
        <v>0.51675367200548505</v>
      </c>
      <c r="N1346" s="60">
        <v>0.54299001610529796</v>
      </c>
      <c r="O1346" s="60">
        <v>0.51817473157233096</v>
      </c>
      <c r="P1346" s="60">
        <v>0.49769671543556399</v>
      </c>
      <c r="Q1346" s="60">
        <v>0.47070494402186702</v>
      </c>
      <c r="R1346" s="60">
        <v>0.47742491091630901</v>
      </c>
      <c r="S1346" s="60">
        <v>0.42243434784828898</v>
      </c>
    </row>
    <row r="1347" spans="1:19" x14ac:dyDescent="0.3">
      <c r="A1347" s="61" t="s">
        <v>2837</v>
      </c>
      <c r="B1347" s="61" t="s">
        <v>2838</v>
      </c>
      <c r="C1347" s="53" t="s">
        <v>40</v>
      </c>
      <c r="D1347" s="53" t="s">
        <v>63</v>
      </c>
      <c r="E1347" s="53" t="s">
        <v>18193</v>
      </c>
      <c r="F1347" s="59">
        <v>97.674872206162306</v>
      </c>
      <c r="G1347" s="59">
        <v>97.343044287217396</v>
      </c>
      <c r="H1347" s="59">
        <v>98.048020852084306</v>
      </c>
      <c r="I1347" s="59">
        <v>93.101190899988197</v>
      </c>
      <c r="J1347" s="59">
        <v>93.66977361955</v>
      </c>
      <c r="K1347" s="59">
        <v>98.721254387229905</v>
      </c>
      <c r="L1347" s="59">
        <v>112.606110475097</v>
      </c>
      <c r="M1347" s="60">
        <v>0.6314987142199</v>
      </c>
      <c r="N1347" s="60">
        <v>0.67247666442866605</v>
      </c>
      <c r="O1347" s="60">
        <v>0.63552353753459201</v>
      </c>
      <c r="P1347" s="60">
        <v>0.60273559259284304</v>
      </c>
      <c r="Q1347" s="60">
        <v>0.56565754132062795</v>
      </c>
      <c r="R1347" s="60">
        <v>0.57688271958534598</v>
      </c>
      <c r="S1347" s="60">
        <v>0.50524051181137197</v>
      </c>
    </row>
    <row r="1348" spans="1:19" x14ac:dyDescent="0.3">
      <c r="A1348" s="61" t="s">
        <v>10456</v>
      </c>
      <c r="B1348" s="61" t="s">
        <v>10457</v>
      </c>
      <c r="C1348" s="53" t="s">
        <v>50</v>
      </c>
      <c r="D1348" s="53" t="s">
        <v>63</v>
      </c>
      <c r="E1348" s="53" t="s">
        <v>18194</v>
      </c>
      <c r="F1348" s="59">
        <v>109.08606593423301</v>
      </c>
      <c r="G1348" s="59">
        <v>101.501103936946</v>
      </c>
      <c r="H1348" s="59">
        <v>88.523712261187697</v>
      </c>
      <c r="I1348" s="59">
        <v>98.499420828708395</v>
      </c>
      <c r="J1348" s="59">
        <v>86.661597473340393</v>
      </c>
      <c r="K1348" s="59">
        <v>84.969615388999102</v>
      </c>
      <c r="L1348" s="59">
        <v>110.352692777168</v>
      </c>
      <c r="M1348" s="60">
        <v>0.52907496917671404</v>
      </c>
      <c r="N1348" s="60">
        <v>0.55479958438266896</v>
      </c>
      <c r="O1348" s="60">
        <v>0.530419412186935</v>
      </c>
      <c r="P1348" s="60">
        <v>0.51405809150145099</v>
      </c>
      <c r="Q1348" s="60">
        <v>0.49044708126341302</v>
      </c>
      <c r="R1348" s="60">
        <v>0.49361747911991299</v>
      </c>
      <c r="S1348" s="60">
        <v>0.44629872177022001</v>
      </c>
    </row>
    <row r="1349" spans="1:19" x14ac:dyDescent="0.3">
      <c r="A1349" s="61" t="s">
        <v>1531</v>
      </c>
      <c r="B1349" s="61" t="s">
        <v>1532</v>
      </c>
      <c r="C1349" s="53" t="s">
        <v>40</v>
      </c>
      <c r="D1349" s="53" t="s">
        <v>63</v>
      </c>
      <c r="E1349" s="53" t="s">
        <v>18193</v>
      </c>
      <c r="F1349" s="59">
        <v>110.11319967782499</v>
      </c>
      <c r="G1349" s="59">
        <v>100.63445728522601</v>
      </c>
      <c r="H1349" s="59">
        <v>87.895318402727</v>
      </c>
      <c r="I1349" s="59">
        <v>95.427175405143203</v>
      </c>
      <c r="J1349" s="59">
        <v>85.601584258507003</v>
      </c>
      <c r="K1349" s="59">
        <v>82.015028670622698</v>
      </c>
      <c r="L1349" s="59">
        <v>109.15404734361201</v>
      </c>
      <c r="M1349" s="60">
        <v>0.63615535479783702</v>
      </c>
      <c r="N1349" s="60">
        <v>0.67719473550321696</v>
      </c>
      <c r="O1349" s="60">
        <v>0.639600281498654</v>
      </c>
      <c r="P1349" s="60">
        <v>0.61140902468381397</v>
      </c>
      <c r="Q1349" s="60">
        <v>0.57745386156415401</v>
      </c>
      <c r="R1349" s="60">
        <v>0.584762339496256</v>
      </c>
      <c r="S1349" s="60">
        <v>0.52052790355808498</v>
      </c>
    </row>
    <row r="1350" spans="1:19" x14ac:dyDescent="0.3">
      <c r="A1350" s="61" t="s">
        <v>1529</v>
      </c>
      <c r="B1350" s="61" t="s">
        <v>1530</v>
      </c>
      <c r="C1350" s="53" t="s">
        <v>40</v>
      </c>
      <c r="D1350" s="53" t="s">
        <v>63</v>
      </c>
      <c r="E1350" s="53" t="s">
        <v>18193</v>
      </c>
      <c r="F1350" s="59">
        <v>110.11319967782499</v>
      </c>
      <c r="G1350" s="59">
        <v>103.11197972147301</v>
      </c>
      <c r="H1350" s="59">
        <v>86.234655061594594</v>
      </c>
      <c r="I1350" s="59">
        <v>103.335274556569</v>
      </c>
      <c r="J1350" s="59">
        <v>85.601584258507003</v>
      </c>
      <c r="K1350" s="59">
        <v>82.015028670622698</v>
      </c>
      <c r="L1350" s="59">
        <v>115.20975163043801</v>
      </c>
      <c r="M1350" s="60">
        <v>0.63615535479783702</v>
      </c>
      <c r="N1350" s="60">
        <v>0.67719473550321696</v>
      </c>
      <c r="O1350" s="60">
        <v>0.639600281498654</v>
      </c>
      <c r="P1350" s="60">
        <v>0.61140902468381397</v>
      </c>
      <c r="Q1350" s="60">
        <v>0.57745386156415401</v>
      </c>
      <c r="R1350" s="60">
        <v>0.584762339496256</v>
      </c>
      <c r="S1350" s="60">
        <v>0.52052790355808498</v>
      </c>
    </row>
    <row r="1351" spans="1:19" x14ac:dyDescent="0.3">
      <c r="A1351" s="61" t="s">
        <v>1527</v>
      </c>
      <c r="B1351" s="61" t="s">
        <v>1528</v>
      </c>
      <c r="C1351" s="53" t="s">
        <v>40</v>
      </c>
      <c r="D1351" s="53" t="s">
        <v>63</v>
      </c>
      <c r="E1351" s="53" t="s">
        <v>18193</v>
      </c>
      <c r="F1351" s="59">
        <v>115.522501281857</v>
      </c>
      <c r="G1351" s="59">
        <v>94.440651194607796</v>
      </c>
      <c r="H1351" s="59">
        <v>91.210820319480703</v>
      </c>
      <c r="I1351" s="59">
        <v>107.289324132282</v>
      </c>
      <c r="J1351" s="59">
        <v>85.601584258507003</v>
      </c>
      <c r="K1351" s="59">
        <v>82.015028670622698</v>
      </c>
      <c r="L1351" s="59">
        <v>107.13549785068901</v>
      </c>
      <c r="M1351" s="60">
        <v>0.63615535479783702</v>
      </c>
      <c r="N1351" s="60">
        <v>0.67719473550321696</v>
      </c>
      <c r="O1351" s="60">
        <v>0.639600281498654</v>
      </c>
      <c r="P1351" s="60">
        <v>0.61140902468381397</v>
      </c>
      <c r="Q1351" s="60">
        <v>0.57745386156415401</v>
      </c>
      <c r="R1351" s="60">
        <v>0.584762339496256</v>
      </c>
      <c r="S1351" s="60">
        <v>0.52052790355808498</v>
      </c>
    </row>
    <row r="1352" spans="1:19" x14ac:dyDescent="0.3">
      <c r="A1352" s="61" t="s">
        <v>2873</v>
      </c>
      <c r="B1352" s="61" t="s">
        <v>2874</v>
      </c>
      <c r="C1352" s="53" t="s">
        <v>40</v>
      </c>
      <c r="D1352" s="53" t="s">
        <v>63</v>
      </c>
      <c r="E1352" s="53" t="s">
        <v>18193</v>
      </c>
      <c r="F1352" s="59">
        <v>112.634500060973</v>
      </c>
      <c r="G1352" s="59">
        <v>104.777020921732</v>
      </c>
      <c r="H1352" s="59">
        <v>104.264346768978</v>
      </c>
      <c r="I1352" s="59">
        <v>92.889931552535401</v>
      </c>
      <c r="J1352" s="59">
        <v>94.927118682116202</v>
      </c>
      <c r="K1352" s="59">
        <v>86.558619473340201</v>
      </c>
      <c r="L1352" s="59">
        <v>97.049307832690999</v>
      </c>
      <c r="M1352" s="60">
        <v>0.666161975598623</v>
      </c>
      <c r="N1352" s="60">
        <v>0.69750124462111995</v>
      </c>
      <c r="O1352" s="60">
        <v>0.66878101122959399</v>
      </c>
      <c r="P1352" s="60">
        <v>0.64279294198037595</v>
      </c>
      <c r="Q1352" s="60">
        <v>0.61246400054929395</v>
      </c>
      <c r="R1352" s="60">
        <v>0.61883131311749395</v>
      </c>
      <c r="S1352" s="60">
        <v>0.552420073659179</v>
      </c>
    </row>
    <row r="1353" spans="1:19" x14ac:dyDescent="0.3">
      <c r="A1353" s="61" t="s">
        <v>2875</v>
      </c>
      <c r="B1353" s="61" t="s">
        <v>2876</v>
      </c>
      <c r="C1353" s="53" t="s">
        <v>50</v>
      </c>
      <c r="D1353" s="53" t="s">
        <v>63</v>
      </c>
      <c r="E1353" s="53" t="s">
        <v>18193</v>
      </c>
      <c r="F1353" s="59">
        <v>114.201580852803</v>
      </c>
      <c r="G1353" s="59">
        <v>96.462563903955896</v>
      </c>
      <c r="H1353" s="59">
        <v>98.491535140293607</v>
      </c>
      <c r="I1353" s="59">
        <v>94.643193239392602</v>
      </c>
      <c r="J1353" s="59">
        <v>96.622939550191006</v>
      </c>
      <c r="K1353" s="59">
        <v>88.600715608429894</v>
      </c>
      <c r="L1353" s="59">
        <v>99.9275106730923</v>
      </c>
      <c r="M1353" s="60">
        <v>0.66613751587411596</v>
      </c>
      <c r="N1353" s="60">
        <v>0.69744949062185102</v>
      </c>
      <c r="O1353" s="60">
        <v>0.66875858568588098</v>
      </c>
      <c r="P1353" s="60">
        <v>0.64274743944191304</v>
      </c>
      <c r="Q1353" s="60">
        <v>0.61241001428605901</v>
      </c>
      <c r="R1353" s="60">
        <v>0.61877794113157603</v>
      </c>
      <c r="S1353" s="60">
        <v>0.552335853702137</v>
      </c>
    </row>
    <row r="1354" spans="1:19" x14ac:dyDescent="0.3">
      <c r="A1354" s="61" t="s">
        <v>11816</v>
      </c>
      <c r="B1354" s="61" t="s">
        <v>11817</v>
      </c>
      <c r="C1354" s="53" t="s">
        <v>40</v>
      </c>
      <c r="D1354" s="53" t="s">
        <v>63</v>
      </c>
      <c r="E1354" s="53" t="s">
        <v>18194</v>
      </c>
      <c r="F1354" s="59">
        <v>107.254364117851</v>
      </c>
      <c r="G1354" s="59">
        <v>96.759524284544298</v>
      </c>
      <c r="H1354" s="59">
        <v>103.52441243329299</v>
      </c>
      <c r="I1354" s="59">
        <v>95.448842214723797</v>
      </c>
      <c r="J1354" s="59">
        <v>97.075232445776393</v>
      </c>
      <c r="K1354" s="59">
        <v>88.2155615660499</v>
      </c>
      <c r="L1354" s="59">
        <v>96.499821710203193</v>
      </c>
      <c r="M1354" s="60">
        <v>0.57382758924557398</v>
      </c>
      <c r="N1354" s="60">
        <v>0.58903487054656301</v>
      </c>
      <c r="O1354" s="60">
        <v>0.57377212998789595</v>
      </c>
      <c r="P1354" s="60">
        <v>0.559600706496024</v>
      </c>
      <c r="Q1354" s="60">
        <v>0.53861681002966599</v>
      </c>
      <c r="R1354" s="60">
        <v>0.53978256855978402</v>
      </c>
      <c r="S1354" s="60">
        <v>0.486486410801514</v>
      </c>
    </row>
    <row r="1355" spans="1:19" x14ac:dyDescent="0.3">
      <c r="A1355" s="61" t="s">
        <v>406</v>
      </c>
      <c r="B1355" s="61" t="s">
        <v>407</v>
      </c>
      <c r="C1355" s="53" t="s">
        <v>50</v>
      </c>
      <c r="D1355" s="53" t="s">
        <v>63</v>
      </c>
      <c r="E1355" s="53" t="s">
        <v>18193</v>
      </c>
      <c r="F1355" s="59">
        <v>85.931043569237005</v>
      </c>
      <c r="G1355" s="59">
        <v>83.982172751885699</v>
      </c>
      <c r="H1355" s="59">
        <v>96.565788233672905</v>
      </c>
      <c r="I1355" s="59">
        <v>90.811699538135599</v>
      </c>
      <c r="J1355" s="59">
        <v>90.188958543160595</v>
      </c>
      <c r="K1355" s="59">
        <v>99.977890828402096</v>
      </c>
      <c r="L1355" s="59">
        <v>97.993105777079705</v>
      </c>
      <c r="M1355" s="60">
        <v>0.57704645022624301</v>
      </c>
      <c r="N1355" s="60">
        <v>0.62905760059337201</v>
      </c>
      <c r="O1355" s="60">
        <v>0.58264572120018998</v>
      </c>
      <c r="P1355" s="60">
        <v>0.54131374638158303</v>
      </c>
      <c r="Q1355" s="60">
        <v>0.49605289724088902</v>
      </c>
      <c r="R1355" s="60">
        <v>0.51008524739639605</v>
      </c>
      <c r="S1355" s="60">
        <v>0.42694723409226598</v>
      </c>
    </row>
    <row r="1356" spans="1:19" x14ac:dyDescent="0.3">
      <c r="A1356" s="61" t="s">
        <v>9335</v>
      </c>
      <c r="B1356" s="61" t="s">
        <v>9336</v>
      </c>
      <c r="C1356" s="53" t="s">
        <v>50</v>
      </c>
      <c r="D1356" s="53" t="s">
        <v>63</v>
      </c>
      <c r="E1356" s="53" t="s">
        <v>18194</v>
      </c>
      <c r="F1356" s="59">
        <v>86.676952616149904</v>
      </c>
      <c r="G1356" s="59">
        <v>88.374308600497898</v>
      </c>
      <c r="H1356" s="59">
        <v>99.857896530500199</v>
      </c>
      <c r="I1356" s="59">
        <v>89.658872550845899</v>
      </c>
      <c r="J1356" s="59">
        <v>92.2669029549199</v>
      </c>
      <c r="K1356" s="59">
        <v>99.773547058825997</v>
      </c>
      <c r="L1356" s="59">
        <v>98.973960270862307</v>
      </c>
      <c r="M1356" s="60">
        <v>0.419493286167478</v>
      </c>
      <c r="N1356" s="60">
        <v>0.455956974339912</v>
      </c>
      <c r="O1356" s="60">
        <v>0.42247654266643198</v>
      </c>
      <c r="P1356" s="60">
        <v>0.394031485567921</v>
      </c>
      <c r="Q1356" s="60">
        <v>0.35988929389848401</v>
      </c>
      <c r="R1356" s="60">
        <v>0.36911353786949702</v>
      </c>
      <c r="S1356" s="60">
        <v>0.30503763321480298</v>
      </c>
    </row>
    <row r="1357" spans="1:19" x14ac:dyDescent="0.3">
      <c r="A1357" s="61" t="s">
        <v>558</v>
      </c>
      <c r="B1357" s="61" t="s">
        <v>559</v>
      </c>
      <c r="C1357" s="53" t="s">
        <v>40</v>
      </c>
      <c r="D1357" s="53" t="s">
        <v>63</v>
      </c>
      <c r="E1357" s="53" t="s">
        <v>18193</v>
      </c>
      <c r="F1357" s="59">
        <v>90.021390968545603</v>
      </c>
      <c r="G1357" s="59">
        <v>78.686261580482693</v>
      </c>
      <c r="H1357" s="59">
        <v>87.268248354609796</v>
      </c>
      <c r="I1357" s="59">
        <v>86.311875437391606</v>
      </c>
      <c r="J1357" s="59">
        <v>87.336212758118705</v>
      </c>
      <c r="K1357" s="59">
        <v>88.974173993673006</v>
      </c>
      <c r="L1357" s="59">
        <v>109.470925487375</v>
      </c>
      <c r="M1357" s="60">
        <v>0.644786849389549</v>
      </c>
      <c r="N1357" s="60">
        <v>0.683273902357589</v>
      </c>
      <c r="O1357" s="60">
        <v>0.64827321535987603</v>
      </c>
      <c r="P1357" s="60">
        <v>0.61845652167341703</v>
      </c>
      <c r="Q1357" s="60">
        <v>0.58424841852429699</v>
      </c>
      <c r="R1357" s="60">
        <v>0.593817099675227</v>
      </c>
      <c r="S1357" s="60">
        <v>0.52758412229496499</v>
      </c>
    </row>
    <row r="1358" spans="1:19" x14ac:dyDescent="0.3">
      <c r="A1358" s="61" t="s">
        <v>536</v>
      </c>
      <c r="B1358" s="61" t="s">
        <v>537</v>
      </c>
      <c r="C1358" s="53" t="s">
        <v>40</v>
      </c>
      <c r="D1358" s="53" t="s">
        <v>63</v>
      </c>
      <c r="E1358" s="53" t="s">
        <v>18193</v>
      </c>
      <c r="F1358" s="59">
        <v>86.089543097254904</v>
      </c>
      <c r="G1358" s="59">
        <v>74.708743461104106</v>
      </c>
      <c r="H1358" s="59">
        <v>89.589719996041197</v>
      </c>
      <c r="I1358" s="59">
        <v>82.902455004705104</v>
      </c>
      <c r="J1358" s="59">
        <v>88.573578514017996</v>
      </c>
      <c r="K1358" s="59">
        <v>91.929276696923097</v>
      </c>
      <c r="L1358" s="59">
        <v>100.287893987156</v>
      </c>
      <c r="M1358" s="60">
        <v>0.676231007172858</v>
      </c>
      <c r="N1358" s="60">
        <v>0.70725980384254294</v>
      </c>
      <c r="O1358" s="60">
        <v>0.67701912191706903</v>
      </c>
      <c r="P1358" s="60">
        <v>0.65567377768307999</v>
      </c>
      <c r="Q1358" s="60">
        <v>0.62752731649141702</v>
      </c>
      <c r="R1358" s="60">
        <v>0.63115216486114301</v>
      </c>
      <c r="S1358" s="60">
        <v>0.56566289142232595</v>
      </c>
    </row>
    <row r="1359" spans="1:19" x14ac:dyDescent="0.3">
      <c r="A1359" s="61" t="s">
        <v>542</v>
      </c>
      <c r="B1359" s="61" t="s">
        <v>543</v>
      </c>
      <c r="C1359" s="53" t="s">
        <v>50</v>
      </c>
      <c r="D1359" s="53" t="s">
        <v>63</v>
      </c>
      <c r="E1359" s="53" t="s">
        <v>18193</v>
      </c>
      <c r="F1359" s="59">
        <v>92.568765671015996</v>
      </c>
      <c r="G1359" s="59">
        <v>79.831100598473299</v>
      </c>
      <c r="H1359" s="59">
        <v>99.381619827448006</v>
      </c>
      <c r="I1359" s="59">
        <v>83.9524203247787</v>
      </c>
      <c r="J1359" s="59">
        <v>87.554006504467097</v>
      </c>
      <c r="K1359" s="59">
        <v>88.042591970060002</v>
      </c>
      <c r="L1359" s="59">
        <v>99.986078437793097</v>
      </c>
      <c r="M1359" s="60">
        <v>0.67619927224236298</v>
      </c>
      <c r="N1359" s="60">
        <v>0.707231343790518</v>
      </c>
      <c r="O1359" s="60">
        <v>0.67699171001471004</v>
      </c>
      <c r="P1359" s="60">
        <v>0.65564935151146198</v>
      </c>
      <c r="Q1359" s="60">
        <v>0.62750336500576998</v>
      </c>
      <c r="R1359" s="60">
        <v>0.63112398055479801</v>
      </c>
      <c r="S1359" s="60">
        <v>0.56563577103672802</v>
      </c>
    </row>
    <row r="1360" spans="1:19" x14ac:dyDescent="0.3">
      <c r="A1360" s="61" t="s">
        <v>9466</v>
      </c>
      <c r="B1360" s="61" t="s">
        <v>9467</v>
      </c>
      <c r="C1360" s="53" t="s">
        <v>50</v>
      </c>
      <c r="D1360" s="53" t="s">
        <v>63</v>
      </c>
      <c r="E1360" s="53" t="s">
        <v>18194</v>
      </c>
      <c r="F1360" s="59">
        <v>94.012362113123402</v>
      </c>
      <c r="G1360" s="59">
        <v>80.597491296935303</v>
      </c>
      <c r="H1360" s="59">
        <v>92.881809381292101</v>
      </c>
      <c r="I1360" s="59">
        <v>84.8742619412089</v>
      </c>
      <c r="J1360" s="59">
        <v>88.809710754408599</v>
      </c>
      <c r="K1360" s="59">
        <v>85.3773007708633</v>
      </c>
      <c r="L1360" s="59">
        <v>102.605887187048</v>
      </c>
      <c r="M1360" s="60">
        <v>0.59301100838981102</v>
      </c>
      <c r="N1360" s="60">
        <v>0.60856494692202401</v>
      </c>
      <c r="O1360" s="60">
        <v>0.59051032058074504</v>
      </c>
      <c r="P1360" s="60">
        <v>0.58082373520376496</v>
      </c>
      <c r="Q1360" s="60">
        <v>0.56140345846889095</v>
      </c>
      <c r="R1360" s="60">
        <v>0.56040206564143202</v>
      </c>
      <c r="S1360" s="60">
        <v>0.50572951985185699</v>
      </c>
    </row>
    <row r="1361" spans="1:19" x14ac:dyDescent="0.3">
      <c r="A1361" s="61" t="s">
        <v>540</v>
      </c>
      <c r="B1361" s="61" t="s">
        <v>541</v>
      </c>
      <c r="C1361" s="53" t="s">
        <v>50</v>
      </c>
      <c r="D1361" s="53" t="s">
        <v>63</v>
      </c>
      <c r="E1361" s="53" t="s">
        <v>18193</v>
      </c>
      <c r="F1361" s="59">
        <v>97.978045428110505</v>
      </c>
      <c r="G1361" s="59">
        <v>83.547384252843997</v>
      </c>
      <c r="H1361" s="59">
        <v>96.896457145891105</v>
      </c>
      <c r="I1361" s="59">
        <v>83.9524203247787</v>
      </c>
      <c r="J1361" s="59">
        <v>87.554006504467097</v>
      </c>
      <c r="K1361" s="59">
        <v>83.878708702722506</v>
      </c>
      <c r="L1361" s="59">
        <v>99.986078437793097</v>
      </c>
      <c r="M1361" s="60">
        <v>0.67619927224236298</v>
      </c>
      <c r="N1361" s="60">
        <v>0.707231343790518</v>
      </c>
      <c r="O1361" s="60">
        <v>0.67699171001471004</v>
      </c>
      <c r="P1361" s="60">
        <v>0.65564935151146198</v>
      </c>
      <c r="Q1361" s="60">
        <v>0.62750336500576998</v>
      </c>
      <c r="R1361" s="60">
        <v>0.63112398055479801</v>
      </c>
      <c r="S1361" s="60">
        <v>0.56563577103672802</v>
      </c>
    </row>
    <row r="1362" spans="1:19" x14ac:dyDescent="0.3">
      <c r="A1362" s="61" t="s">
        <v>538</v>
      </c>
      <c r="B1362" s="61" t="s">
        <v>539</v>
      </c>
      <c r="C1362" s="53" t="s">
        <v>50</v>
      </c>
      <c r="D1362" s="53" t="s">
        <v>63</v>
      </c>
      <c r="E1362" s="53" t="s">
        <v>18193</v>
      </c>
      <c r="F1362" s="59">
        <v>87.159496837389995</v>
      </c>
      <c r="G1362" s="59">
        <v>79.565562597887407</v>
      </c>
      <c r="H1362" s="59">
        <v>90.302572954414103</v>
      </c>
      <c r="I1362" s="59">
        <v>83.9524203247787</v>
      </c>
      <c r="J1362" s="59">
        <v>87.554006504467097</v>
      </c>
      <c r="K1362" s="59">
        <v>84.340572496323702</v>
      </c>
      <c r="L1362" s="59">
        <v>102.605887187048</v>
      </c>
      <c r="M1362" s="60">
        <v>0.67619927224236298</v>
      </c>
      <c r="N1362" s="60">
        <v>0.67507071944684105</v>
      </c>
      <c r="O1362" s="60">
        <v>0.65677945837024299</v>
      </c>
      <c r="P1362" s="60">
        <v>0.65564935151146198</v>
      </c>
      <c r="Q1362" s="60">
        <v>0.62750336500576998</v>
      </c>
      <c r="R1362" s="60">
        <v>0.61066671826538199</v>
      </c>
      <c r="S1362" s="60">
        <v>0.50572951985185699</v>
      </c>
    </row>
    <row r="1363" spans="1:19" x14ac:dyDescent="0.3">
      <c r="A1363" s="61" t="s">
        <v>532</v>
      </c>
      <c r="B1363" s="61" t="s">
        <v>533</v>
      </c>
      <c r="C1363" s="53" t="s">
        <v>40</v>
      </c>
      <c r="D1363" s="53" t="s">
        <v>63</v>
      </c>
      <c r="E1363" s="53" t="s">
        <v>18193</v>
      </c>
      <c r="F1363" s="59">
        <v>99.608673497972802</v>
      </c>
      <c r="G1363" s="59">
        <v>74.708743461104106</v>
      </c>
      <c r="H1363" s="59">
        <v>95.396175319025602</v>
      </c>
      <c r="I1363" s="59">
        <v>82.902455004705104</v>
      </c>
      <c r="J1363" s="59">
        <v>87.365361311806794</v>
      </c>
      <c r="K1363" s="59">
        <v>83.6077593123849</v>
      </c>
      <c r="L1363" s="59">
        <v>100.287893987156</v>
      </c>
      <c r="M1363" s="60">
        <v>0.676231007172858</v>
      </c>
      <c r="N1363" s="60">
        <v>0.70725980384254294</v>
      </c>
      <c r="O1363" s="60">
        <v>0.67701912191706903</v>
      </c>
      <c r="P1363" s="60">
        <v>0.65567377768307999</v>
      </c>
      <c r="Q1363" s="60">
        <v>0.62752731649141702</v>
      </c>
      <c r="R1363" s="60">
        <v>0.63115216486114301</v>
      </c>
      <c r="S1363" s="60">
        <v>0.56566289142232595</v>
      </c>
    </row>
    <row r="1364" spans="1:19" x14ac:dyDescent="0.3">
      <c r="A1364" s="61" t="s">
        <v>9464</v>
      </c>
      <c r="B1364" s="61" t="s">
        <v>9465</v>
      </c>
      <c r="C1364" s="53" t="s">
        <v>50</v>
      </c>
      <c r="D1364" s="53" t="s">
        <v>63</v>
      </c>
      <c r="E1364" s="53" t="s">
        <v>18194</v>
      </c>
      <c r="F1364" s="59">
        <v>94.012362113123402</v>
      </c>
      <c r="G1364" s="59">
        <v>80.597491296935303</v>
      </c>
      <c r="H1364" s="59">
        <v>92.881809381292101</v>
      </c>
      <c r="I1364" s="59">
        <v>84.8742619412089</v>
      </c>
      <c r="J1364" s="59">
        <v>88.809710754408599</v>
      </c>
      <c r="K1364" s="59">
        <v>85.3773007708633</v>
      </c>
      <c r="L1364" s="59">
        <v>102.605887187048</v>
      </c>
      <c r="M1364" s="60">
        <v>0.59301100838981102</v>
      </c>
      <c r="N1364" s="60">
        <v>0.60856494692202401</v>
      </c>
      <c r="O1364" s="60">
        <v>0.59051032058074504</v>
      </c>
      <c r="P1364" s="60">
        <v>0.58082373520376496</v>
      </c>
      <c r="Q1364" s="60">
        <v>0.56140345846889095</v>
      </c>
      <c r="R1364" s="60">
        <v>0.56040206564143202</v>
      </c>
      <c r="S1364" s="60">
        <v>0.50572951985185699</v>
      </c>
    </row>
    <row r="1365" spans="1:19" x14ac:dyDescent="0.3">
      <c r="A1365" s="61" t="s">
        <v>534</v>
      </c>
      <c r="B1365" s="61" t="s">
        <v>535</v>
      </c>
      <c r="C1365" s="53" t="s">
        <v>40</v>
      </c>
      <c r="D1365" s="53" t="s">
        <v>63</v>
      </c>
      <c r="E1365" s="53" t="s">
        <v>18193</v>
      </c>
      <c r="F1365" s="59">
        <v>91.498790083943902</v>
      </c>
      <c r="G1365" s="59">
        <v>77.310641360696295</v>
      </c>
      <c r="H1365" s="59">
        <v>87.199410216750195</v>
      </c>
      <c r="I1365" s="59">
        <v>82.902455004705104</v>
      </c>
      <c r="J1365" s="59">
        <v>87.365361311806794</v>
      </c>
      <c r="K1365" s="59">
        <v>84.153155323870607</v>
      </c>
      <c r="L1365" s="59">
        <v>102.605887187048</v>
      </c>
      <c r="M1365" s="60">
        <v>0.676231007172858</v>
      </c>
      <c r="N1365" s="60">
        <v>0.67509225987585597</v>
      </c>
      <c r="O1365" s="60">
        <v>0.65680261857598599</v>
      </c>
      <c r="P1365" s="60">
        <v>0.65567377768307999</v>
      </c>
      <c r="Q1365" s="60">
        <v>0.62752731649141702</v>
      </c>
      <c r="R1365" s="60">
        <v>0.61068654317918203</v>
      </c>
      <c r="S1365" s="60">
        <v>0.50572951985185699</v>
      </c>
    </row>
    <row r="1366" spans="1:19" x14ac:dyDescent="0.3">
      <c r="A1366" s="61" t="s">
        <v>8998</v>
      </c>
      <c r="B1366" s="61" t="s">
        <v>8999</v>
      </c>
      <c r="C1366" s="53" t="s">
        <v>40</v>
      </c>
      <c r="D1366" s="53" t="s">
        <v>63</v>
      </c>
      <c r="E1366" s="53" t="s">
        <v>18194</v>
      </c>
      <c r="F1366" s="59">
        <v>100.139777998455</v>
      </c>
      <c r="G1366" s="59">
        <v>98.771647271737805</v>
      </c>
      <c r="H1366" s="59">
        <v>98.582276665864399</v>
      </c>
      <c r="I1366" s="59">
        <v>101.069753494773</v>
      </c>
      <c r="J1366" s="59">
        <v>93.066538509871094</v>
      </c>
      <c r="K1366" s="59">
        <v>106.85471248480501</v>
      </c>
      <c r="L1366" s="59">
        <v>106.348715872746</v>
      </c>
      <c r="M1366" s="60">
        <v>0.393206493020751</v>
      </c>
      <c r="N1366" s="60">
        <v>0.40742979622336101</v>
      </c>
      <c r="O1366" s="60">
        <v>0.38807167404142501</v>
      </c>
      <c r="P1366" s="60">
        <v>0.380648225310111</v>
      </c>
      <c r="Q1366" s="60">
        <v>0.36147832285968101</v>
      </c>
      <c r="R1366" s="60">
        <v>0.36159574989322701</v>
      </c>
      <c r="S1366" s="60">
        <v>0.308764363151729</v>
      </c>
    </row>
    <row r="1367" spans="1:19" x14ac:dyDescent="0.3">
      <c r="A1367" s="61" t="s">
        <v>2795</v>
      </c>
      <c r="B1367" s="61" t="s">
        <v>2796</v>
      </c>
      <c r="C1367" s="53" t="s">
        <v>40</v>
      </c>
      <c r="D1367" s="53" t="s">
        <v>63</v>
      </c>
      <c r="E1367" s="53" t="s">
        <v>18193</v>
      </c>
      <c r="F1367" s="59">
        <v>88.779337982102902</v>
      </c>
      <c r="G1367" s="59">
        <v>100.694489963968</v>
      </c>
      <c r="H1367" s="59">
        <v>90.899422303547894</v>
      </c>
      <c r="I1367" s="59">
        <v>98.892331398803805</v>
      </c>
      <c r="J1367" s="59">
        <v>91.504986786661803</v>
      </c>
      <c r="K1367" s="59">
        <v>106.90321506293201</v>
      </c>
      <c r="L1367" s="59">
        <v>108.75772643168401</v>
      </c>
      <c r="M1367" s="60">
        <v>0.65253218415458103</v>
      </c>
      <c r="N1367" s="60">
        <v>0.68911282148609698</v>
      </c>
      <c r="O1367" s="60">
        <v>0.65602306793958398</v>
      </c>
      <c r="P1367" s="60">
        <v>0.62561443680529105</v>
      </c>
      <c r="Q1367" s="60">
        <v>0.59215293696504101</v>
      </c>
      <c r="R1367" s="60">
        <v>0.60303274074817304</v>
      </c>
      <c r="S1367" s="60">
        <v>0.53055884787232399</v>
      </c>
    </row>
    <row r="1368" spans="1:19" x14ac:dyDescent="0.3">
      <c r="A1368" s="61" t="s">
        <v>2797</v>
      </c>
      <c r="B1368" s="61" t="s">
        <v>2798</v>
      </c>
      <c r="C1368" s="53" t="s">
        <v>50</v>
      </c>
      <c r="D1368" s="53" t="s">
        <v>63</v>
      </c>
      <c r="E1368" s="53" t="s">
        <v>18193</v>
      </c>
      <c r="F1368" s="59">
        <v>89.027246099840198</v>
      </c>
      <c r="G1368" s="59">
        <v>101.07148296574</v>
      </c>
      <c r="H1368" s="59">
        <v>95.368560635261105</v>
      </c>
      <c r="I1368" s="59">
        <v>91.923674567273295</v>
      </c>
      <c r="J1368" s="59">
        <v>92.358957369092195</v>
      </c>
      <c r="K1368" s="59">
        <v>101.819141571359</v>
      </c>
      <c r="L1368" s="59">
        <v>115.731668573105</v>
      </c>
      <c r="M1368" s="60">
        <v>0.65192280839097805</v>
      </c>
      <c r="N1368" s="60">
        <v>0.68881099619662201</v>
      </c>
      <c r="O1368" s="60">
        <v>0.65518955710606197</v>
      </c>
      <c r="P1368" s="60">
        <v>0.62535249626356404</v>
      </c>
      <c r="Q1368" s="60">
        <v>0.59195586729723304</v>
      </c>
      <c r="R1368" s="60">
        <v>0.60238502079643197</v>
      </c>
      <c r="S1368" s="60">
        <v>0.53025557707404303</v>
      </c>
    </row>
    <row r="1369" spans="1:19" x14ac:dyDescent="0.3">
      <c r="A1369" s="61" t="s">
        <v>11760</v>
      </c>
      <c r="B1369" s="61" t="s">
        <v>11761</v>
      </c>
      <c r="C1369" s="53" t="s">
        <v>50</v>
      </c>
      <c r="D1369" s="53" t="s">
        <v>63</v>
      </c>
      <c r="E1369" s="53" t="s">
        <v>18194</v>
      </c>
      <c r="F1369" s="59">
        <v>84.312349388717195</v>
      </c>
      <c r="G1369" s="59">
        <v>98.105322973860297</v>
      </c>
      <c r="H1369" s="59">
        <v>93.092635634275098</v>
      </c>
      <c r="I1369" s="59">
        <v>93.463417958836004</v>
      </c>
      <c r="J1369" s="59">
        <v>93.945092326156995</v>
      </c>
      <c r="K1369" s="59">
        <v>104.887279360938</v>
      </c>
      <c r="L1369" s="59">
        <v>111.565513457028</v>
      </c>
      <c r="M1369" s="60">
        <v>0.54973443333143801</v>
      </c>
      <c r="N1369" s="60">
        <v>0.57184570335301399</v>
      </c>
      <c r="O1369" s="60">
        <v>0.55075232076640701</v>
      </c>
      <c r="P1369" s="60">
        <v>0.53168848227596199</v>
      </c>
      <c r="Q1369" s="60">
        <v>0.50795842654174606</v>
      </c>
      <c r="R1369" s="60">
        <v>0.51486922143647795</v>
      </c>
      <c r="S1369" s="60">
        <v>0.45566828182918001</v>
      </c>
    </row>
    <row r="1370" spans="1:19" x14ac:dyDescent="0.3">
      <c r="A1370" s="61" t="s">
        <v>2799</v>
      </c>
      <c r="B1370" s="61" t="s">
        <v>2800</v>
      </c>
      <c r="C1370" s="53" t="s">
        <v>50</v>
      </c>
      <c r="D1370" s="53" t="s">
        <v>63</v>
      </c>
      <c r="E1370" s="53" t="s">
        <v>18193</v>
      </c>
      <c r="F1370" s="59">
        <v>79.392801495139494</v>
      </c>
      <c r="G1370" s="59">
        <v>94.920117620260598</v>
      </c>
      <c r="H1370" s="59">
        <v>93.775407839329503</v>
      </c>
      <c r="I1370" s="59">
        <v>93.451455080124802</v>
      </c>
      <c r="J1370" s="59">
        <v>93.863693542207102</v>
      </c>
      <c r="K1370" s="59">
        <v>104.485424608146</v>
      </c>
      <c r="L1370" s="59">
        <v>114.075090133448</v>
      </c>
      <c r="M1370" s="60">
        <v>0.65318700381165795</v>
      </c>
      <c r="N1370" s="60">
        <v>0.68946731737160305</v>
      </c>
      <c r="O1370" s="60">
        <v>0.65670707346900703</v>
      </c>
      <c r="P1370" s="60">
        <v>0.626013615553494</v>
      </c>
      <c r="Q1370" s="60">
        <v>0.59249865960511505</v>
      </c>
      <c r="R1370" s="60">
        <v>0.60364908286840702</v>
      </c>
      <c r="S1370" s="60">
        <v>0.53086781694843399</v>
      </c>
    </row>
    <row r="1371" spans="1:19" x14ac:dyDescent="0.3">
      <c r="A1371" s="61" t="s">
        <v>11764</v>
      </c>
      <c r="B1371" s="61" t="s">
        <v>11765</v>
      </c>
      <c r="C1371" s="53" t="s">
        <v>50</v>
      </c>
      <c r="D1371" s="53" t="s">
        <v>63</v>
      </c>
      <c r="E1371" s="53" t="s">
        <v>18194</v>
      </c>
      <c r="F1371" s="59">
        <v>84.312349388717195</v>
      </c>
      <c r="G1371" s="59">
        <v>98.105322973860297</v>
      </c>
      <c r="H1371" s="59">
        <v>93.092635634275098</v>
      </c>
      <c r="I1371" s="59">
        <v>93.463417958836004</v>
      </c>
      <c r="J1371" s="59">
        <v>93.945092326156995</v>
      </c>
      <c r="K1371" s="59">
        <v>104.887279360938</v>
      </c>
      <c r="L1371" s="59">
        <v>111.565513457028</v>
      </c>
      <c r="M1371" s="60">
        <v>0.54973443333143801</v>
      </c>
      <c r="N1371" s="60">
        <v>0.57184570335301399</v>
      </c>
      <c r="O1371" s="60">
        <v>0.55075232076640701</v>
      </c>
      <c r="P1371" s="60">
        <v>0.53168848227596199</v>
      </c>
      <c r="Q1371" s="60">
        <v>0.50795842654174606</v>
      </c>
      <c r="R1371" s="60">
        <v>0.51486922143647795</v>
      </c>
      <c r="S1371" s="60">
        <v>0.45566828182918001</v>
      </c>
    </row>
    <row r="1372" spans="1:19" x14ac:dyDescent="0.3">
      <c r="A1372" s="61" t="s">
        <v>11762</v>
      </c>
      <c r="B1372" s="61" t="s">
        <v>11763</v>
      </c>
      <c r="C1372" s="53" t="s">
        <v>50</v>
      </c>
      <c r="D1372" s="53" t="s">
        <v>63</v>
      </c>
      <c r="E1372" s="53" t="s">
        <v>18194</v>
      </c>
      <c r="F1372" s="59">
        <v>84.312349388717195</v>
      </c>
      <c r="G1372" s="59">
        <v>98.105322973860297</v>
      </c>
      <c r="H1372" s="59">
        <v>93.092635634275098</v>
      </c>
      <c r="I1372" s="59">
        <v>93.463417958836004</v>
      </c>
      <c r="J1372" s="59">
        <v>93.945092326156995</v>
      </c>
      <c r="K1372" s="59">
        <v>104.887279360938</v>
      </c>
      <c r="L1372" s="59">
        <v>111.565513457028</v>
      </c>
      <c r="M1372" s="60">
        <v>0.54973443333143801</v>
      </c>
      <c r="N1372" s="60">
        <v>0.57184570335301399</v>
      </c>
      <c r="O1372" s="60">
        <v>0.55075232076640701</v>
      </c>
      <c r="P1372" s="60">
        <v>0.53168848227596199</v>
      </c>
      <c r="Q1372" s="60">
        <v>0.50795842654174606</v>
      </c>
      <c r="R1372" s="60">
        <v>0.51486922143647795</v>
      </c>
      <c r="S1372" s="60">
        <v>0.45566828182918001</v>
      </c>
    </row>
    <row r="1373" spans="1:19" x14ac:dyDescent="0.3">
      <c r="A1373" s="61" t="s">
        <v>8988</v>
      </c>
      <c r="B1373" s="61" t="s">
        <v>8989</v>
      </c>
      <c r="C1373" s="53" t="s">
        <v>50</v>
      </c>
      <c r="D1373" s="53" t="s">
        <v>63</v>
      </c>
      <c r="E1373" s="53" t="s">
        <v>18194</v>
      </c>
      <c r="F1373" s="59">
        <v>98.641307512309197</v>
      </c>
      <c r="G1373" s="59">
        <v>97.775447773412097</v>
      </c>
      <c r="H1373" s="59">
        <v>100.491600759596</v>
      </c>
      <c r="I1373" s="59">
        <v>95.145538696761903</v>
      </c>
      <c r="J1373" s="59">
        <v>93.795937632640701</v>
      </c>
      <c r="K1373" s="59">
        <v>104.059954947636</v>
      </c>
      <c r="L1373" s="59">
        <v>99.467682983479094</v>
      </c>
      <c r="M1373" s="60">
        <v>0.439221464876276</v>
      </c>
      <c r="N1373" s="60">
        <v>0.44700166624436299</v>
      </c>
      <c r="O1373" s="60">
        <v>0.43703467778939897</v>
      </c>
      <c r="P1373" s="60">
        <v>0.43203060960059902</v>
      </c>
      <c r="Q1373" s="60">
        <v>0.42018828152832699</v>
      </c>
      <c r="R1373" s="60">
        <v>0.420599000788421</v>
      </c>
      <c r="S1373" s="60">
        <v>0.38467910743906403</v>
      </c>
    </row>
    <row r="1374" spans="1:19" x14ac:dyDescent="0.3">
      <c r="A1374" s="61" t="s">
        <v>8854</v>
      </c>
      <c r="B1374" s="61" t="s">
        <v>8855</v>
      </c>
      <c r="C1374" s="53" t="s">
        <v>40</v>
      </c>
      <c r="D1374" s="53" t="s">
        <v>63</v>
      </c>
      <c r="E1374" s="53" t="s">
        <v>18194</v>
      </c>
      <c r="F1374" s="59">
        <v>101.606461191249</v>
      </c>
      <c r="G1374" s="59">
        <v>99.435397004094298</v>
      </c>
      <c r="H1374" s="59">
        <v>102.894467825573</v>
      </c>
      <c r="I1374" s="59">
        <v>94.253763357943598</v>
      </c>
      <c r="J1374" s="59">
        <v>102.24579448797699</v>
      </c>
      <c r="K1374" s="59">
        <v>100.06351588093401</v>
      </c>
      <c r="L1374" s="59">
        <v>98.580820418143901</v>
      </c>
      <c r="M1374" s="60">
        <v>0.52847882361862597</v>
      </c>
      <c r="N1374" s="60">
        <v>0.55886041838281497</v>
      </c>
      <c r="O1374" s="60">
        <v>0.53004040180149303</v>
      </c>
      <c r="P1374" s="60">
        <v>0.50724416502641101</v>
      </c>
      <c r="Q1374" s="60">
        <v>0.47799530864838202</v>
      </c>
      <c r="R1374" s="60">
        <v>0.48448975889588802</v>
      </c>
      <c r="S1374" s="60">
        <v>0.42281333083167999</v>
      </c>
    </row>
    <row r="1375" spans="1:19" x14ac:dyDescent="0.3">
      <c r="A1375" s="61" t="s">
        <v>2803</v>
      </c>
      <c r="B1375" s="61" t="s">
        <v>2804</v>
      </c>
      <c r="C1375" s="53" t="s">
        <v>40</v>
      </c>
      <c r="D1375" s="53" t="s">
        <v>63</v>
      </c>
      <c r="E1375" s="53" t="s">
        <v>18193</v>
      </c>
      <c r="F1375" s="59">
        <v>107.542033660949</v>
      </c>
      <c r="G1375" s="59">
        <v>104.456423946881</v>
      </c>
      <c r="H1375" s="59">
        <v>93.3698415201941</v>
      </c>
      <c r="I1375" s="59">
        <v>109.345125749099</v>
      </c>
      <c r="J1375" s="59">
        <v>91.383904466788593</v>
      </c>
      <c r="K1375" s="59">
        <v>97.956937460169897</v>
      </c>
      <c r="L1375" s="59">
        <v>101.12289691615899</v>
      </c>
      <c r="M1375" s="60">
        <v>0.62761170450311099</v>
      </c>
      <c r="N1375" s="60">
        <v>0.66715001232281901</v>
      </c>
      <c r="O1375" s="60">
        <v>0.63152629827092099</v>
      </c>
      <c r="P1375" s="60">
        <v>0.60258112029137301</v>
      </c>
      <c r="Q1375" s="60">
        <v>0.56945661787470203</v>
      </c>
      <c r="R1375" s="60">
        <v>0.57698553100288097</v>
      </c>
      <c r="S1375" s="60">
        <v>0.51326022836403595</v>
      </c>
    </row>
    <row r="1376" spans="1:19" x14ac:dyDescent="0.3">
      <c r="A1376" s="61" t="s">
        <v>2801</v>
      </c>
      <c r="B1376" s="61" t="s">
        <v>2802</v>
      </c>
      <c r="C1376" s="53" t="s">
        <v>50</v>
      </c>
      <c r="D1376" s="53" t="s">
        <v>63</v>
      </c>
      <c r="E1376" s="53" t="s">
        <v>18193</v>
      </c>
      <c r="F1376" s="59">
        <v>107.23295411958</v>
      </c>
      <c r="G1376" s="59">
        <v>105.492032004591</v>
      </c>
      <c r="H1376" s="59">
        <v>100.257812070627</v>
      </c>
      <c r="I1376" s="59">
        <v>115.614565046428</v>
      </c>
      <c r="J1376" s="59">
        <v>87.256922900983696</v>
      </c>
      <c r="K1376" s="59">
        <v>103.805969993312</v>
      </c>
      <c r="L1376" s="59">
        <v>100.278696819475</v>
      </c>
      <c r="M1376" s="60">
        <v>0.70546965602896905</v>
      </c>
      <c r="N1376" s="60">
        <v>0.74470868753274599</v>
      </c>
      <c r="O1376" s="60">
        <v>0.70859931989015201</v>
      </c>
      <c r="P1376" s="60">
        <v>0.683017916151333</v>
      </c>
      <c r="Q1376" s="60">
        <v>0.65005252017688797</v>
      </c>
      <c r="R1376" s="60">
        <v>0.65529265053102503</v>
      </c>
      <c r="S1376" s="60">
        <v>0.58821154490098004</v>
      </c>
    </row>
    <row r="1377" spans="1:19" x14ac:dyDescent="0.3">
      <c r="A1377" s="61" t="s">
        <v>2807</v>
      </c>
      <c r="B1377" s="61" t="s">
        <v>2808</v>
      </c>
      <c r="C1377" s="53" t="s">
        <v>40</v>
      </c>
      <c r="D1377" s="53" t="s">
        <v>63</v>
      </c>
      <c r="E1377" s="53" t="s">
        <v>18193</v>
      </c>
      <c r="F1377" s="59">
        <v>107.542033660949</v>
      </c>
      <c r="G1377" s="59">
        <v>106.933946383129</v>
      </c>
      <c r="H1377" s="59">
        <v>100.836937490419</v>
      </c>
      <c r="I1377" s="59">
        <v>121.207274476238</v>
      </c>
      <c r="J1377" s="59">
        <v>91.383904466788593</v>
      </c>
      <c r="K1377" s="59">
        <v>93.793071392328102</v>
      </c>
      <c r="L1377" s="59">
        <v>99.104327890416599</v>
      </c>
      <c r="M1377" s="60">
        <v>0.62761170450311099</v>
      </c>
      <c r="N1377" s="60">
        <v>0.66715001232281901</v>
      </c>
      <c r="O1377" s="60">
        <v>0.63152629827092099</v>
      </c>
      <c r="P1377" s="60">
        <v>0.60258112029137301</v>
      </c>
      <c r="Q1377" s="60">
        <v>0.56945661787470203</v>
      </c>
      <c r="R1377" s="60">
        <v>0.57698553100288097</v>
      </c>
      <c r="S1377" s="60">
        <v>0.51326022836403595</v>
      </c>
    </row>
    <row r="1378" spans="1:19" x14ac:dyDescent="0.3">
      <c r="A1378" s="61" t="s">
        <v>2805</v>
      </c>
      <c r="B1378" s="61" t="s">
        <v>2806</v>
      </c>
      <c r="C1378" s="53" t="s">
        <v>50</v>
      </c>
      <c r="D1378" s="53" t="s">
        <v>63</v>
      </c>
      <c r="E1378" s="53" t="s">
        <v>18193</v>
      </c>
      <c r="F1378" s="59">
        <v>103.795611667543</v>
      </c>
      <c r="G1378" s="59">
        <v>108.376419235748</v>
      </c>
      <c r="H1378" s="59">
        <v>92.744473513947</v>
      </c>
      <c r="I1378" s="59">
        <v>120.855801281764</v>
      </c>
      <c r="J1378" s="59">
        <v>96.3120465781018</v>
      </c>
      <c r="K1378" s="59">
        <v>97.876673146485501</v>
      </c>
      <c r="L1378" s="59">
        <v>101.034748091208</v>
      </c>
      <c r="M1378" s="60">
        <v>0.62909930378540002</v>
      </c>
      <c r="N1378" s="60">
        <v>0.66839507254521802</v>
      </c>
      <c r="O1378" s="60">
        <v>0.63308647498861903</v>
      </c>
      <c r="P1378" s="60">
        <v>0.60394674478976595</v>
      </c>
      <c r="Q1378" s="60">
        <v>0.57078257310103497</v>
      </c>
      <c r="R1378" s="60">
        <v>0.57865911270667003</v>
      </c>
      <c r="S1378" s="60">
        <v>0.51503531529865099</v>
      </c>
    </row>
    <row r="1379" spans="1:19" x14ac:dyDescent="0.3">
      <c r="A1379" s="61" t="s">
        <v>1947</v>
      </c>
      <c r="B1379" s="61" t="s">
        <v>1948</v>
      </c>
      <c r="C1379" s="53" t="s">
        <v>40</v>
      </c>
      <c r="D1379" s="53" t="s">
        <v>63</v>
      </c>
      <c r="E1379" s="53" t="s">
        <v>18193</v>
      </c>
      <c r="F1379" s="59">
        <v>108.332346607338</v>
      </c>
      <c r="G1379" s="59">
        <v>111.775686719681</v>
      </c>
      <c r="H1379" s="59">
        <v>104.47267669388501</v>
      </c>
      <c r="I1379" s="59">
        <v>117.58245859441701</v>
      </c>
      <c r="J1379" s="59">
        <v>97.565535730999798</v>
      </c>
      <c r="K1379" s="59">
        <v>106.149991810656</v>
      </c>
      <c r="L1379" s="59">
        <v>93.3382674158714</v>
      </c>
      <c r="M1379" s="60">
        <v>0.66711871327953498</v>
      </c>
      <c r="N1379" s="60">
        <v>0.69916687123451404</v>
      </c>
      <c r="O1379" s="60">
        <v>0.67050091316267602</v>
      </c>
      <c r="P1379" s="60">
        <v>0.64468653160849798</v>
      </c>
      <c r="Q1379" s="60">
        <v>0.616265348359889</v>
      </c>
      <c r="R1379" s="60">
        <v>0.6248243146711</v>
      </c>
      <c r="S1379" s="60">
        <v>0.56737303248494098</v>
      </c>
    </row>
    <row r="1380" spans="1:19" x14ac:dyDescent="0.3">
      <c r="A1380" s="61" t="s">
        <v>1939</v>
      </c>
      <c r="B1380" s="61" t="s">
        <v>1940</v>
      </c>
      <c r="C1380" s="53" t="s">
        <v>50</v>
      </c>
      <c r="D1380" s="53" t="s">
        <v>63</v>
      </c>
      <c r="E1380" s="53" t="s">
        <v>18193</v>
      </c>
      <c r="F1380" s="59">
        <v>114.086010556012</v>
      </c>
      <c r="G1380" s="59">
        <v>111.242146862262</v>
      </c>
      <c r="H1380" s="59">
        <v>103.69461662030901</v>
      </c>
      <c r="I1380" s="59">
        <v>118.001159349308</v>
      </c>
      <c r="J1380" s="59">
        <v>96.242640204071606</v>
      </c>
      <c r="K1380" s="59">
        <v>94.5379700886417</v>
      </c>
      <c r="L1380" s="59">
        <v>93.313432830810697</v>
      </c>
      <c r="M1380" s="60">
        <v>0.66692756336856795</v>
      </c>
      <c r="N1380" s="60">
        <v>0.69897197632264096</v>
      </c>
      <c r="O1380" s="60">
        <v>0.67035021776901704</v>
      </c>
      <c r="P1380" s="60">
        <v>0.64444248780607505</v>
      </c>
      <c r="Q1380" s="60">
        <v>0.616014468812352</v>
      </c>
      <c r="R1380" s="60">
        <v>0.62461411195072902</v>
      </c>
      <c r="S1380" s="60">
        <v>0.56716508291702705</v>
      </c>
    </row>
    <row r="1381" spans="1:19" x14ac:dyDescent="0.3">
      <c r="A1381" s="61" t="s">
        <v>1941</v>
      </c>
      <c r="B1381" s="61" t="s">
        <v>1942</v>
      </c>
      <c r="C1381" s="53" t="s">
        <v>50</v>
      </c>
      <c r="D1381" s="53" t="s">
        <v>63</v>
      </c>
      <c r="E1381" s="53" t="s">
        <v>18193</v>
      </c>
      <c r="F1381" s="59">
        <v>107.44650792886701</v>
      </c>
      <c r="G1381" s="59">
        <v>111.06313949306799</v>
      </c>
      <c r="H1381" s="59">
        <v>99.295122059606797</v>
      </c>
      <c r="I1381" s="59">
        <v>114.309624965738</v>
      </c>
      <c r="J1381" s="59">
        <v>100.160109301364</v>
      </c>
      <c r="K1381" s="59">
        <v>97.287728011660704</v>
      </c>
      <c r="L1381" s="59">
        <v>97.095740135545896</v>
      </c>
      <c r="M1381" s="60">
        <v>0.79079994209818005</v>
      </c>
      <c r="N1381" s="60">
        <v>0.81819304876842203</v>
      </c>
      <c r="O1381" s="60">
        <v>0.792190373468876</v>
      </c>
      <c r="P1381" s="60">
        <v>0.76919076265653696</v>
      </c>
      <c r="Q1381" s="60">
        <v>0.73981496193920204</v>
      </c>
      <c r="R1381" s="60">
        <v>0.74632108329940305</v>
      </c>
      <c r="S1381" s="60">
        <v>0.67788809250069804</v>
      </c>
    </row>
    <row r="1382" spans="1:19" x14ac:dyDescent="0.3">
      <c r="A1382" s="61" t="s">
        <v>10851</v>
      </c>
      <c r="B1382" s="61" t="s">
        <v>10852</v>
      </c>
      <c r="C1382" s="53" t="s">
        <v>40</v>
      </c>
      <c r="D1382" s="53" t="s">
        <v>63</v>
      </c>
      <c r="E1382" s="53" t="s">
        <v>18194</v>
      </c>
      <c r="F1382" s="59">
        <v>109.090216852265</v>
      </c>
      <c r="G1382" s="59">
        <v>108.220703520942</v>
      </c>
      <c r="H1382" s="59">
        <v>102.888227005383</v>
      </c>
      <c r="I1382" s="59">
        <v>114.686201115806</v>
      </c>
      <c r="J1382" s="59">
        <v>98.862651196040204</v>
      </c>
      <c r="K1382" s="59">
        <v>97.191032446332002</v>
      </c>
      <c r="L1382" s="59">
        <v>96.059886802263904</v>
      </c>
      <c r="M1382" s="60">
        <v>0.57352086071096797</v>
      </c>
      <c r="N1382" s="60">
        <v>0.59057915094054403</v>
      </c>
      <c r="O1382" s="60">
        <v>0.57467449734721598</v>
      </c>
      <c r="P1382" s="60">
        <v>0.56095535498250204</v>
      </c>
      <c r="Q1382" s="60">
        <v>0.54262196620117398</v>
      </c>
      <c r="R1382" s="60">
        <v>0.54679329811036304</v>
      </c>
      <c r="S1382" s="60">
        <v>0.50505617508684897</v>
      </c>
    </row>
    <row r="1383" spans="1:19" x14ac:dyDescent="0.3">
      <c r="A1383" s="61" t="s">
        <v>10855</v>
      </c>
      <c r="B1383" s="61" t="s">
        <v>10856</v>
      </c>
      <c r="C1383" s="53" t="s">
        <v>40</v>
      </c>
      <c r="D1383" s="53" t="s">
        <v>63</v>
      </c>
      <c r="E1383" s="53" t="s">
        <v>18194</v>
      </c>
      <c r="F1383" s="59">
        <v>109.090216852265</v>
      </c>
      <c r="G1383" s="59">
        <v>108.220703520942</v>
      </c>
      <c r="H1383" s="59">
        <v>102.888227005383</v>
      </c>
      <c r="I1383" s="59">
        <v>114.686201115806</v>
      </c>
      <c r="J1383" s="59">
        <v>98.862651196040204</v>
      </c>
      <c r="K1383" s="59">
        <v>97.191032446332002</v>
      </c>
      <c r="L1383" s="59">
        <v>96.059886802263904</v>
      </c>
      <c r="M1383" s="60">
        <v>0.57352086071096797</v>
      </c>
      <c r="N1383" s="60">
        <v>0.59057915094054403</v>
      </c>
      <c r="O1383" s="60">
        <v>0.57467449734721598</v>
      </c>
      <c r="P1383" s="60">
        <v>0.56095535498250204</v>
      </c>
      <c r="Q1383" s="60">
        <v>0.54262196620117398</v>
      </c>
      <c r="R1383" s="60">
        <v>0.54679329811036304</v>
      </c>
      <c r="S1383" s="60">
        <v>0.50505617508684897</v>
      </c>
    </row>
    <row r="1384" spans="1:19" x14ac:dyDescent="0.3">
      <c r="A1384" s="61" t="s">
        <v>1943</v>
      </c>
      <c r="B1384" s="61" t="s">
        <v>1944</v>
      </c>
      <c r="C1384" s="53" t="s">
        <v>50</v>
      </c>
      <c r="D1384" s="53" t="s">
        <v>63</v>
      </c>
      <c r="E1384" s="53" t="s">
        <v>18193</v>
      </c>
      <c r="F1384" s="59">
        <v>114.086010556012</v>
      </c>
      <c r="G1384" s="59">
        <v>103.809579553521</v>
      </c>
      <c r="H1384" s="59">
        <v>104.524948290875</v>
      </c>
      <c r="I1384" s="59">
        <v>119.317871411708</v>
      </c>
      <c r="J1384" s="59">
        <v>99.867311114383</v>
      </c>
      <c r="K1384" s="59">
        <v>92.459135830545605</v>
      </c>
      <c r="L1384" s="59">
        <v>93.313432830810697</v>
      </c>
      <c r="M1384" s="60">
        <v>0.66692756336856795</v>
      </c>
      <c r="N1384" s="60">
        <v>0.69897197632264096</v>
      </c>
      <c r="O1384" s="60">
        <v>0.67035021776901704</v>
      </c>
      <c r="P1384" s="60">
        <v>0.64444248780607505</v>
      </c>
      <c r="Q1384" s="60">
        <v>0.616014468812352</v>
      </c>
      <c r="R1384" s="60">
        <v>0.62461411195072902</v>
      </c>
      <c r="S1384" s="60">
        <v>0.56716508291702705</v>
      </c>
    </row>
    <row r="1385" spans="1:19" x14ac:dyDescent="0.3">
      <c r="A1385" s="61" t="s">
        <v>10857</v>
      </c>
      <c r="B1385" s="61" t="s">
        <v>10858</v>
      </c>
      <c r="C1385" s="53" t="s">
        <v>40</v>
      </c>
      <c r="D1385" s="53" t="s">
        <v>63</v>
      </c>
      <c r="E1385" s="53" t="s">
        <v>18194</v>
      </c>
      <c r="F1385" s="59">
        <v>109.090216852265</v>
      </c>
      <c r="G1385" s="59">
        <v>108.220703520942</v>
      </c>
      <c r="H1385" s="59">
        <v>102.888227005383</v>
      </c>
      <c r="I1385" s="59">
        <v>114.686201115806</v>
      </c>
      <c r="J1385" s="59">
        <v>98.862651196040204</v>
      </c>
      <c r="K1385" s="59">
        <v>97.191032446332002</v>
      </c>
      <c r="L1385" s="59">
        <v>96.059886802263904</v>
      </c>
      <c r="M1385" s="60">
        <v>0.57352086071096797</v>
      </c>
      <c r="N1385" s="60">
        <v>0.59057915094054403</v>
      </c>
      <c r="O1385" s="60">
        <v>0.57467449734721598</v>
      </c>
      <c r="P1385" s="60">
        <v>0.56095535498250204</v>
      </c>
      <c r="Q1385" s="60">
        <v>0.54262196620117398</v>
      </c>
      <c r="R1385" s="60">
        <v>0.54679329811036304</v>
      </c>
      <c r="S1385" s="60">
        <v>0.50505617508684897</v>
      </c>
    </row>
    <row r="1386" spans="1:19" x14ac:dyDescent="0.3">
      <c r="A1386" s="61" t="s">
        <v>1949</v>
      </c>
      <c r="B1386" s="61" t="s">
        <v>1950</v>
      </c>
      <c r="C1386" s="53" t="s">
        <v>40</v>
      </c>
      <c r="D1386" s="53" t="s">
        <v>63</v>
      </c>
      <c r="E1386" s="53" t="s">
        <v>18193</v>
      </c>
      <c r="F1386" s="59">
        <v>113.01605681587699</v>
      </c>
      <c r="G1386" s="59">
        <v>111.074834597387</v>
      </c>
      <c r="H1386" s="59">
        <v>105.509825363251</v>
      </c>
      <c r="I1386" s="59">
        <v>112.997144453521</v>
      </c>
      <c r="J1386" s="59">
        <v>96.053966055894406</v>
      </c>
      <c r="K1386" s="59">
        <v>94.267032164634699</v>
      </c>
      <c r="L1386" s="59">
        <v>97.652369689242093</v>
      </c>
      <c r="M1386" s="60">
        <v>0.66696824182778203</v>
      </c>
      <c r="N1386" s="60">
        <v>0.69900782704043396</v>
      </c>
      <c r="O1386" s="60">
        <v>0.67038929285345406</v>
      </c>
      <c r="P1386" s="60">
        <v>0.64448275334179705</v>
      </c>
      <c r="Q1386" s="60">
        <v>0.61605560789300795</v>
      </c>
      <c r="R1386" s="60">
        <v>0.62465711739961705</v>
      </c>
      <c r="S1386" s="60">
        <v>0.56719749803630504</v>
      </c>
    </row>
    <row r="1387" spans="1:19" x14ac:dyDescent="0.3">
      <c r="A1387" s="61" t="s">
        <v>9405</v>
      </c>
      <c r="B1387" s="61" t="s">
        <v>9406</v>
      </c>
      <c r="C1387" s="53" t="s">
        <v>40</v>
      </c>
      <c r="D1387" s="53" t="s">
        <v>63</v>
      </c>
      <c r="E1387" s="53" t="s">
        <v>18194</v>
      </c>
      <c r="F1387" s="59">
        <v>88.025345568495794</v>
      </c>
      <c r="G1387" s="59">
        <v>82.501460850313507</v>
      </c>
      <c r="H1387" s="59">
        <v>91.335901485360594</v>
      </c>
      <c r="I1387" s="59">
        <v>91.703411244620298</v>
      </c>
      <c r="J1387" s="59"/>
      <c r="K1387" s="59">
        <v>105.451061633423</v>
      </c>
      <c r="L1387" s="59"/>
      <c r="M1387" s="60">
        <v>0.34163315360829299</v>
      </c>
      <c r="N1387" s="60">
        <v>0.36872783337628601</v>
      </c>
      <c r="O1387" s="60">
        <v>0.342426106008692</v>
      </c>
      <c r="P1387" s="60">
        <v>0.32362558268105002</v>
      </c>
      <c r="Q1387" s="60">
        <v>0.29878917691277102</v>
      </c>
      <c r="R1387" s="60">
        <v>0.30387895604052101</v>
      </c>
      <c r="S1387" s="60">
        <v>0.25996873538781201</v>
      </c>
    </row>
    <row r="1388" spans="1:19" x14ac:dyDescent="0.3">
      <c r="A1388" s="61" t="s">
        <v>264</v>
      </c>
      <c r="B1388" s="61" t="s">
        <v>265</v>
      </c>
      <c r="C1388" s="53" t="s">
        <v>50</v>
      </c>
      <c r="D1388" s="53" t="s">
        <v>63</v>
      </c>
      <c r="E1388" s="53" t="s">
        <v>18193</v>
      </c>
      <c r="F1388" s="59">
        <v>94.156229655077993</v>
      </c>
      <c r="G1388" s="59">
        <v>79.228441360473994</v>
      </c>
      <c r="H1388" s="59">
        <v>85.155976570596593</v>
      </c>
      <c r="I1388" s="59">
        <v>90.906543531321802</v>
      </c>
      <c r="J1388" s="59">
        <v>89.798445138451598</v>
      </c>
      <c r="K1388" s="59">
        <v>104.64938740150799</v>
      </c>
      <c r="L1388" s="59">
        <v>111.055595246469</v>
      </c>
      <c r="M1388" s="60">
        <v>0.536340350491745</v>
      </c>
      <c r="N1388" s="60">
        <v>0.589058906837719</v>
      </c>
      <c r="O1388" s="60">
        <v>0.54087388397491099</v>
      </c>
      <c r="P1388" s="60">
        <v>0.50315345323410698</v>
      </c>
      <c r="Q1388" s="60">
        <v>0.46133505858581902</v>
      </c>
      <c r="R1388" s="60">
        <v>0.47234639177559901</v>
      </c>
      <c r="S1388" s="60">
        <v>0.39977377106595902</v>
      </c>
    </row>
    <row r="1389" spans="1:19" x14ac:dyDescent="0.3">
      <c r="A1389" s="61" t="s">
        <v>8482</v>
      </c>
      <c r="B1389" s="61" t="s">
        <v>8483</v>
      </c>
      <c r="C1389" s="53" t="s">
        <v>50</v>
      </c>
      <c r="D1389" s="53" t="s">
        <v>63</v>
      </c>
      <c r="E1389" s="53" t="s">
        <v>18194</v>
      </c>
      <c r="F1389" s="59">
        <v>87.4039094452055</v>
      </c>
      <c r="G1389" s="59">
        <v>83.636378740483096</v>
      </c>
      <c r="H1389" s="59">
        <v>100.77192705561001</v>
      </c>
      <c r="I1389" s="59">
        <v>92.103054115607407</v>
      </c>
      <c r="J1389" s="59">
        <v>90.043408811499404</v>
      </c>
      <c r="K1389" s="59">
        <v>92.207105885576496</v>
      </c>
      <c r="L1389" s="59">
        <v>99.676064684957495</v>
      </c>
      <c r="M1389" s="60">
        <v>0.40204548815035102</v>
      </c>
      <c r="N1389" s="60">
        <v>0.41623487724856201</v>
      </c>
      <c r="O1389" s="60">
        <v>0.38306942160241397</v>
      </c>
      <c r="P1389" s="60">
        <v>0.38601432273984998</v>
      </c>
      <c r="Q1389" s="60">
        <v>0.36312540544223998</v>
      </c>
      <c r="R1389" s="60">
        <v>0.358764514481755</v>
      </c>
      <c r="S1389" s="60">
        <v>0.31012490636915202</v>
      </c>
    </row>
    <row r="1390" spans="1:19" x14ac:dyDescent="0.3">
      <c r="A1390" s="61" t="s">
        <v>8534</v>
      </c>
      <c r="B1390" s="61" t="s">
        <v>8535</v>
      </c>
      <c r="C1390" s="53" t="s">
        <v>50</v>
      </c>
      <c r="D1390" s="53" t="s">
        <v>63</v>
      </c>
      <c r="E1390" s="53" t="s">
        <v>18194</v>
      </c>
      <c r="F1390" s="59">
        <v>88.025345568495794</v>
      </c>
      <c r="G1390" s="59">
        <v>82.501460850313507</v>
      </c>
      <c r="H1390" s="59">
        <v>91.335901485360594</v>
      </c>
      <c r="I1390" s="59">
        <v>91.703411244620298</v>
      </c>
      <c r="J1390" s="59"/>
      <c r="K1390" s="59">
        <v>105.451061633423</v>
      </c>
      <c r="L1390" s="59"/>
      <c r="M1390" s="60">
        <v>0.34163315360829299</v>
      </c>
      <c r="N1390" s="60">
        <v>0.36872783337628601</v>
      </c>
      <c r="O1390" s="60">
        <v>0.342426106008692</v>
      </c>
      <c r="P1390" s="60">
        <v>0.32362558268105002</v>
      </c>
      <c r="Q1390" s="60">
        <v>0.29878917691277102</v>
      </c>
      <c r="R1390" s="60">
        <v>0.30387895604052101</v>
      </c>
      <c r="S1390" s="60">
        <v>0.25996873538781201</v>
      </c>
    </row>
    <row r="1391" spans="1:19" x14ac:dyDescent="0.3">
      <c r="A1391" s="61" t="s">
        <v>2575</v>
      </c>
      <c r="B1391" s="61" t="s">
        <v>2576</v>
      </c>
      <c r="C1391" s="53" t="s">
        <v>40</v>
      </c>
      <c r="D1391" s="53" t="s">
        <v>63</v>
      </c>
      <c r="E1391" s="53" t="s">
        <v>18193</v>
      </c>
      <c r="F1391" s="59">
        <v>91.760243302628297</v>
      </c>
      <c r="G1391" s="59">
        <v>115.076498507986</v>
      </c>
      <c r="H1391" s="59">
        <v>106.89959928496</v>
      </c>
      <c r="I1391" s="59">
        <v>128.45992877572499</v>
      </c>
      <c r="J1391" s="59">
        <v>112.664423804488</v>
      </c>
      <c r="K1391" s="59">
        <v>113.96653199881401</v>
      </c>
      <c r="L1391" s="59">
        <v>98.537764502696106</v>
      </c>
      <c r="M1391" s="60">
        <v>0.67305587035653303</v>
      </c>
      <c r="N1391" s="60">
        <v>0.70437592696465101</v>
      </c>
      <c r="O1391" s="60">
        <v>0.67623158489326995</v>
      </c>
      <c r="P1391" s="60">
        <v>0.65183648167276997</v>
      </c>
      <c r="Q1391" s="60">
        <v>0.62435664133103796</v>
      </c>
      <c r="R1391" s="60">
        <v>0.63207638942065003</v>
      </c>
      <c r="S1391" s="60">
        <v>0.57678234846825205</v>
      </c>
    </row>
    <row r="1392" spans="1:19" x14ac:dyDescent="0.3">
      <c r="A1392" s="61" t="s">
        <v>2573</v>
      </c>
      <c r="B1392" s="61" t="s">
        <v>2574</v>
      </c>
      <c r="C1392" s="53" t="s">
        <v>40</v>
      </c>
      <c r="D1392" s="53" t="s">
        <v>63</v>
      </c>
      <c r="E1392" s="53" t="s">
        <v>18193</v>
      </c>
      <c r="F1392" s="59">
        <v>105.279401012017</v>
      </c>
      <c r="G1392" s="59">
        <v>116.31525972610901</v>
      </c>
      <c r="H1392" s="59">
        <v>107.729930955527</v>
      </c>
      <c r="I1392" s="59">
        <v>131.093321084358</v>
      </c>
      <c r="J1392" s="59">
        <v>110.24794114087101</v>
      </c>
      <c r="K1392" s="59">
        <v>113.96653199881401</v>
      </c>
      <c r="L1392" s="59">
        <v>98.537764502696106</v>
      </c>
      <c r="M1392" s="60">
        <v>0.67305587035653303</v>
      </c>
      <c r="N1392" s="60">
        <v>0.70437592696465101</v>
      </c>
      <c r="O1392" s="60">
        <v>0.67623158489326995</v>
      </c>
      <c r="P1392" s="60">
        <v>0.65183648167276997</v>
      </c>
      <c r="Q1392" s="60">
        <v>0.62435664133103796</v>
      </c>
      <c r="R1392" s="60">
        <v>0.63207638942065003</v>
      </c>
      <c r="S1392" s="60">
        <v>0.57678234846825205</v>
      </c>
    </row>
    <row r="1393" spans="1:19" x14ac:dyDescent="0.3">
      <c r="A1393" s="61" t="s">
        <v>11561</v>
      </c>
      <c r="B1393" s="61" t="s">
        <v>11562</v>
      </c>
      <c r="C1393" s="53" t="s">
        <v>40</v>
      </c>
      <c r="D1393" s="53" t="s">
        <v>63</v>
      </c>
      <c r="E1393" s="53" t="s">
        <v>18194</v>
      </c>
      <c r="F1393" s="59">
        <v>103.06728940492501</v>
      </c>
      <c r="G1393" s="59">
        <v>112.013958044467</v>
      </c>
      <c r="H1393" s="59">
        <v>104.85446359693699</v>
      </c>
      <c r="I1393" s="59">
        <v>125.255786251136</v>
      </c>
      <c r="J1393" s="59">
        <v>105.64502739547601</v>
      </c>
      <c r="K1393" s="59">
        <v>112.120796773988</v>
      </c>
      <c r="L1393" s="59">
        <v>101.06704421339801</v>
      </c>
      <c r="M1393" s="60">
        <v>0.58377438211190102</v>
      </c>
      <c r="N1393" s="60">
        <v>0.60065953137277595</v>
      </c>
      <c r="O1393" s="60">
        <v>0.58470834086155199</v>
      </c>
      <c r="P1393" s="60">
        <v>0.572475670364056</v>
      </c>
      <c r="Q1393" s="60">
        <v>0.55479767251355705</v>
      </c>
      <c r="R1393" s="60">
        <v>0.55805635495414796</v>
      </c>
      <c r="S1393" s="60">
        <v>0.51820780138915401</v>
      </c>
    </row>
    <row r="1394" spans="1:19" x14ac:dyDescent="0.3">
      <c r="A1394" s="61" t="s">
        <v>11563</v>
      </c>
      <c r="B1394" s="61" t="s">
        <v>11564</v>
      </c>
      <c r="C1394" s="53" t="s">
        <v>40</v>
      </c>
      <c r="D1394" s="53" t="s">
        <v>63</v>
      </c>
      <c r="E1394" s="53" t="s">
        <v>18194</v>
      </c>
      <c r="F1394" s="59">
        <v>103.06728940492501</v>
      </c>
      <c r="G1394" s="59">
        <v>112.013958044467</v>
      </c>
      <c r="H1394" s="59">
        <v>104.85446359693699</v>
      </c>
      <c r="I1394" s="59">
        <v>125.255786251136</v>
      </c>
      <c r="J1394" s="59">
        <v>105.64502739547601</v>
      </c>
      <c r="K1394" s="59">
        <v>112.120796773988</v>
      </c>
      <c r="L1394" s="59">
        <v>101.06704421339801</v>
      </c>
      <c r="M1394" s="60">
        <v>0.58377438211190102</v>
      </c>
      <c r="N1394" s="60">
        <v>0.60065953137277595</v>
      </c>
      <c r="O1394" s="60">
        <v>0.58470834086155199</v>
      </c>
      <c r="P1394" s="60">
        <v>0.572475670364056</v>
      </c>
      <c r="Q1394" s="60">
        <v>0.55479767251355705</v>
      </c>
      <c r="R1394" s="60">
        <v>0.55805635495414796</v>
      </c>
      <c r="S1394" s="60">
        <v>0.51820780138915401</v>
      </c>
    </row>
    <row r="1395" spans="1:19" x14ac:dyDescent="0.3">
      <c r="A1395" s="61" t="s">
        <v>2577</v>
      </c>
      <c r="B1395" s="61" t="s">
        <v>2578</v>
      </c>
      <c r="C1395" s="53" t="s">
        <v>40</v>
      </c>
      <c r="D1395" s="53" t="s">
        <v>63</v>
      </c>
      <c r="E1395" s="53" t="s">
        <v>18193</v>
      </c>
      <c r="F1395" s="59">
        <v>110.921700199276</v>
      </c>
      <c r="G1395" s="59">
        <v>113.981133723433</v>
      </c>
      <c r="H1395" s="59">
        <v>107.593540666998</v>
      </c>
      <c r="I1395" s="59">
        <v>134.90779313638501</v>
      </c>
      <c r="J1395" s="59">
        <v>113.83051072959699</v>
      </c>
      <c r="K1395" s="59">
        <v>109.836761064792</v>
      </c>
      <c r="L1395" s="59">
        <v>97.681194550329394</v>
      </c>
      <c r="M1395" s="60">
        <v>0.81555092635428295</v>
      </c>
      <c r="N1395" s="60">
        <v>0.83892061710785903</v>
      </c>
      <c r="O1395" s="60">
        <v>0.81762822141259395</v>
      </c>
      <c r="P1395" s="60">
        <v>0.798063960975262</v>
      </c>
      <c r="Q1395" s="60">
        <v>0.77358059923820399</v>
      </c>
      <c r="R1395" s="60">
        <v>0.77925451873014395</v>
      </c>
      <c r="S1395" s="60">
        <v>0.72442451548287901</v>
      </c>
    </row>
    <row r="1396" spans="1:19" x14ac:dyDescent="0.3">
      <c r="A1396" s="61" t="s">
        <v>2581</v>
      </c>
      <c r="B1396" s="61" t="s">
        <v>2582</v>
      </c>
      <c r="C1396" s="53" t="s">
        <v>50</v>
      </c>
      <c r="D1396" s="53" t="s">
        <v>63</v>
      </c>
      <c r="E1396" s="53" t="s">
        <v>18193</v>
      </c>
      <c r="F1396" s="59">
        <v>101.412799018111</v>
      </c>
      <c r="G1396" s="59">
        <v>111.624471648952</v>
      </c>
      <c r="H1396" s="59">
        <v>104.71391276161501</v>
      </c>
      <c r="I1396" s="59">
        <v>135.075146173674</v>
      </c>
      <c r="J1396" s="59">
        <v>111.217034032611</v>
      </c>
      <c r="K1396" s="59">
        <v>118.52732229732101</v>
      </c>
      <c r="L1396" s="59">
        <v>99.3330014011716</v>
      </c>
      <c r="M1396" s="60">
        <v>0.72398027126438502</v>
      </c>
      <c r="N1396" s="60">
        <v>0.76003694780789299</v>
      </c>
      <c r="O1396" s="60">
        <v>0.72673886372136498</v>
      </c>
      <c r="P1396" s="60">
        <v>0.70551547952741001</v>
      </c>
      <c r="Q1396" s="60">
        <v>0.676760044175864</v>
      </c>
      <c r="R1396" s="60">
        <v>0.68072614924618902</v>
      </c>
      <c r="S1396" s="60">
        <v>0.62540671647120905</v>
      </c>
    </row>
    <row r="1397" spans="1:19" x14ac:dyDescent="0.3">
      <c r="A1397" s="61" t="s">
        <v>2579</v>
      </c>
      <c r="B1397" s="61" t="s">
        <v>2580</v>
      </c>
      <c r="C1397" s="53" t="s">
        <v>40</v>
      </c>
      <c r="D1397" s="53" t="s">
        <v>63</v>
      </c>
      <c r="E1397" s="53" t="s">
        <v>18193</v>
      </c>
      <c r="F1397" s="59">
        <v>102.57068121798299</v>
      </c>
      <c r="G1397" s="59">
        <v>110.12145363549099</v>
      </c>
      <c r="H1397" s="59">
        <v>110.220888144073</v>
      </c>
      <c r="I1397" s="59">
        <v>128.45992877572499</v>
      </c>
      <c r="J1397" s="59">
        <v>107.83150673644801</v>
      </c>
      <c r="K1397" s="59">
        <v>107.72380300704999</v>
      </c>
      <c r="L1397" s="59">
        <v>98.537764502696106</v>
      </c>
      <c r="M1397" s="60">
        <v>0.67305587035653303</v>
      </c>
      <c r="N1397" s="60">
        <v>0.70437592696465101</v>
      </c>
      <c r="O1397" s="60">
        <v>0.67623158489326995</v>
      </c>
      <c r="P1397" s="60">
        <v>0.65183648167276997</v>
      </c>
      <c r="Q1397" s="60">
        <v>0.62435664133103796</v>
      </c>
      <c r="R1397" s="60">
        <v>0.63207638942065003</v>
      </c>
      <c r="S1397" s="60">
        <v>0.57678234846825205</v>
      </c>
    </row>
    <row r="1398" spans="1:19" x14ac:dyDescent="0.3">
      <c r="A1398" s="61" t="s">
        <v>2621</v>
      </c>
      <c r="B1398" s="61" t="s">
        <v>2622</v>
      </c>
      <c r="C1398" s="53" t="s">
        <v>50</v>
      </c>
      <c r="D1398" s="53" t="s">
        <v>63</v>
      </c>
      <c r="E1398" s="53" t="s">
        <v>18193</v>
      </c>
      <c r="F1398" s="59">
        <v>87.940688687576397</v>
      </c>
      <c r="G1398" s="59">
        <v>85.564067016665206</v>
      </c>
      <c r="H1398" s="59">
        <v>85.4048907383184</v>
      </c>
      <c r="I1398" s="59">
        <v>89.814485422591602</v>
      </c>
      <c r="J1398" s="59">
        <v>88.877080590416199</v>
      </c>
      <c r="K1398" s="59">
        <v>96.877565902402793</v>
      </c>
      <c r="L1398" s="59">
        <v>93.692146300971402</v>
      </c>
      <c r="M1398" s="60">
        <v>0.70386013119524005</v>
      </c>
      <c r="N1398" s="60">
        <v>0.73447696880277102</v>
      </c>
      <c r="O1398" s="60">
        <v>0.69319988706218905</v>
      </c>
      <c r="P1398" s="60">
        <v>0.66633063592693398</v>
      </c>
      <c r="Q1398" s="60">
        <v>0.633766870550309</v>
      </c>
      <c r="R1398" s="60">
        <v>0.63302641436929497</v>
      </c>
      <c r="S1398" s="60">
        <v>0.53699523169095598</v>
      </c>
    </row>
    <row r="1399" spans="1:19" x14ac:dyDescent="0.3">
      <c r="A1399" s="61" t="s">
        <v>2645</v>
      </c>
      <c r="B1399" s="61" t="s">
        <v>2646</v>
      </c>
      <c r="C1399" s="53" t="s">
        <v>50</v>
      </c>
      <c r="D1399" s="53" t="s">
        <v>63</v>
      </c>
      <c r="E1399" s="53" t="s">
        <v>18193</v>
      </c>
      <c r="F1399" s="59">
        <v>100.729891075805</v>
      </c>
      <c r="G1399" s="59">
        <v>100.87869114212999</v>
      </c>
      <c r="H1399" s="59">
        <v>87.853372526415896</v>
      </c>
      <c r="I1399" s="59">
        <v>109.69373548856299</v>
      </c>
      <c r="J1399" s="59">
        <v>104.245414226498</v>
      </c>
      <c r="K1399" s="59">
        <v>99.772353987134693</v>
      </c>
      <c r="L1399" s="59">
        <v>102.29431499424</v>
      </c>
      <c r="M1399" s="60">
        <v>0.65872172290804698</v>
      </c>
      <c r="N1399" s="60">
        <v>0.69244603637844904</v>
      </c>
      <c r="O1399" s="60">
        <v>0.66191747501049403</v>
      </c>
      <c r="P1399" s="60">
        <v>0.63493382669569998</v>
      </c>
      <c r="Q1399" s="60">
        <v>0.60487749457969797</v>
      </c>
      <c r="R1399" s="60">
        <v>0.61380113762605903</v>
      </c>
      <c r="S1399" s="60">
        <v>0.55413693443543299</v>
      </c>
    </row>
    <row r="1400" spans="1:19" x14ac:dyDescent="0.3">
      <c r="A1400" s="61" t="s">
        <v>11632</v>
      </c>
      <c r="B1400" s="61" t="s">
        <v>11633</v>
      </c>
      <c r="C1400" s="53" t="s">
        <v>50</v>
      </c>
      <c r="D1400" s="53" t="s">
        <v>63</v>
      </c>
      <c r="E1400" s="53" t="s">
        <v>18194</v>
      </c>
      <c r="F1400" s="59">
        <v>93.0044154419611</v>
      </c>
      <c r="G1400" s="59">
        <v>82.778365441051903</v>
      </c>
      <c r="H1400" s="59">
        <v>84.029451791471004</v>
      </c>
      <c r="I1400" s="59">
        <v>86.220785751885998</v>
      </c>
      <c r="J1400" s="59">
        <v>89.934294771948402</v>
      </c>
      <c r="K1400" s="59">
        <v>98.288199749076099</v>
      </c>
      <c r="L1400" s="59"/>
      <c r="M1400" s="60">
        <v>0.35684370304619201</v>
      </c>
      <c r="N1400" s="60">
        <v>0.37624147010251402</v>
      </c>
      <c r="O1400" s="60">
        <v>0.34729213926417002</v>
      </c>
      <c r="P1400" s="60">
        <v>0.33792478360963901</v>
      </c>
      <c r="Q1400" s="60">
        <v>0.30818306129692702</v>
      </c>
      <c r="R1400" s="60">
        <v>0.30550384780313999</v>
      </c>
      <c r="S1400" s="60">
        <v>0.20938435302813699</v>
      </c>
    </row>
    <row r="1401" spans="1:19" x14ac:dyDescent="0.3">
      <c r="A1401" s="61" t="s">
        <v>1389</v>
      </c>
      <c r="B1401" s="61" t="s">
        <v>1390</v>
      </c>
      <c r="C1401" s="53" t="s">
        <v>50</v>
      </c>
      <c r="D1401" s="53" t="s">
        <v>63</v>
      </c>
      <c r="E1401" s="53" t="s">
        <v>18193</v>
      </c>
      <c r="F1401" s="59">
        <v>115.643150991502</v>
      </c>
      <c r="G1401" s="59">
        <v>105.603989632452</v>
      </c>
      <c r="H1401" s="59">
        <v>99.3809768338526</v>
      </c>
      <c r="I1401" s="59">
        <v>97.761931627480905</v>
      </c>
      <c r="J1401" s="59">
        <v>100.412688275359</v>
      </c>
      <c r="K1401" s="59">
        <v>88.714002954030207</v>
      </c>
      <c r="L1401" s="59">
        <v>84.720387359548297</v>
      </c>
      <c r="M1401" s="60">
        <v>0.73094156610040395</v>
      </c>
      <c r="N1401" s="60">
        <v>0.76320291139533702</v>
      </c>
      <c r="O1401" s="60">
        <v>0.73317724642040205</v>
      </c>
      <c r="P1401" s="60">
        <v>0.70875620297664299</v>
      </c>
      <c r="Q1401" s="60">
        <v>0.67869038142112004</v>
      </c>
      <c r="R1401" s="60">
        <v>0.68605046082439403</v>
      </c>
      <c r="S1401" s="60">
        <v>0.62400923808243003</v>
      </c>
    </row>
    <row r="1402" spans="1:19" x14ac:dyDescent="0.3">
      <c r="A1402" s="61" t="s">
        <v>1387</v>
      </c>
      <c r="B1402" s="61" t="s">
        <v>1388</v>
      </c>
      <c r="C1402" s="53" t="s">
        <v>50</v>
      </c>
      <c r="D1402" s="53" t="s">
        <v>63</v>
      </c>
      <c r="E1402" s="53" t="s">
        <v>18193</v>
      </c>
      <c r="F1402" s="59">
        <v>111.560340785463</v>
      </c>
      <c r="G1402" s="59">
        <v>106.794886336552</v>
      </c>
      <c r="H1402" s="59">
        <v>92.166422271690195</v>
      </c>
      <c r="I1402" s="59">
        <v>93.425461271861494</v>
      </c>
      <c r="J1402" s="59">
        <v>96.825896007083401</v>
      </c>
      <c r="K1402" s="59">
        <v>89.797743183727903</v>
      </c>
      <c r="L1402" s="59">
        <v>98.490774119278001</v>
      </c>
      <c r="M1402" s="60">
        <v>0.66980871267458397</v>
      </c>
      <c r="N1402" s="60">
        <v>0.70258592581075296</v>
      </c>
      <c r="O1402" s="60">
        <v>0.67127574288835601</v>
      </c>
      <c r="P1402" s="60">
        <v>0.64874905276605499</v>
      </c>
      <c r="Q1402" s="60">
        <v>0.62020021003418802</v>
      </c>
      <c r="R1402" s="60">
        <v>0.62577832207725503</v>
      </c>
      <c r="S1402" s="60">
        <v>0.56736223267734398</v>
      </c>
    </row>
    <row r="1403" spans="1:19" x14ac:dyDescent="0.3">
      <c r="A1403" s="61" t="s">
        <v>1385</v>
      </c>
      <c r="B1403" s="61" t="s">
        <v>1386</v>
      </c>
      <c r="C1403" s="53" t="s">
        <v>50</v>
      </c>
      <c r="D1403" s="53" t="s">
        <v>63</v>
      </c>
      <c r="E1403" s="53" t="s">
        <v>18193</v>
      </c>
      <c r="F1403" s="59">
        <v>110.10353240819801</v>
      </c>
      <c r="G1403" s="59">
        <v>107.86971898571301</v>
      </c>
      <c r="H1403" s="59">
        <v>98.316047058850302</v>
      </c>
      <c r="I1403" s="59">
        <v>94.640584313716303</v>
      </c>
      <c r="J1403" s="59">
        <v>97.531445435759196</v>
      </c>
      <c r="K1403" s="59">
        <v>98.301976545203502</v>
      </c>
      <c r="L1403" s="59">
        <v>90.465715141172097</v>
      </c>
      <c r="M1403" s="60">
        <v>0.71219096077214195</v>
      </c>
      <c r="N1403" s="60">
        <v>0.747001030820031</v>
      </c>
      <c r="O1403" s="60">
        <v>0.71371187981890605</v>
      </c>
      <c r="P1403" s="60">
        <v>0.69140575200293397</v>
      </c>
      <c r="Q1403" s="60">
        <v>0.66146408389622602</v>
      </c>
      <c r="R1403" s="60">
        <v>0.66644287290854698</v>
      </c>
      <c r="S1403" s="60">
        <v>0.60608161401453398</v>
      </c>
    </row>
    <row r="1404" spans="1:19" x14ac:dyDescent="0.3">
      <c r="A1404" s="61" t="s">
        <v>1383</v>
      </c>
      <c r="B1404" s="61" t="s">
        <v>1384</v>
      </c>
      <c r="C1404" s="53" t="s">
        <v>40</v>
      </c>
      <c r="D1404" s="53" t="s">
        <v>63</v>
      </c>
      <c r="E1404" s="53" t="s">
        <v>18193</v>
      </c>
      <c r="F1404" s="59">
        <v>115.502839038546</v>
      </c>
      <c r="G1404" s="59">
        <v>102.913852827803</v>
      </c>
      <c r="H1404" s="59">
        <v>89.759659420987802</v>
      </c>
      <c r="I1404" s="59">
        <v>88.022153482922306</v>
      </c>
      <c r="J1404" s="59">
        <v>100.573835378795</v>
      </c>
      <c r="K1404" s="59">
        <v>92.355766860850594</v>
      </c>
      <c r="L1404" s="59">
        <v>92.738079674220501</v>
      </c>
      <c r="M1404" s="60">
        <v>0.77323905566154005</v>
      </c>
      <c r="N1404" s="60">
        <v>0.80057397958357202</v>
      </c>
      <c r="O1404" s="60">
        <v>0.76916527716600502</v>
      </c>
      <c r="P1404" s="60">
        <v>0.75144548516822096</v>
      </c>
      <c r="Q1404" s="60">
        <v>0.72170174659586495</v>
      </c>
      <c r="R1404" s="60">
        <v>0.72645008613275697</v>
      </c>
      <c r="S1404" s="60">
        <v>0.65626497792589</v>
      </c>
    </row>
    <row r="1405" spans="1:19" x14ac:dyDescent="0.3">
      <c r="A1405" s="61" t="s">
        <v>10228</v>
      </c>
      <c r="B1405" s="61" t="s">
        <v>10229</v>
      </c>
      <c r="C1405" s="53" t="s">
        <v>40</v>
      </c>
      <c r="D1405" s="53" t="s">
        <v>63</v>
      </c>
      <c r="E1405" s="53" t="s">
        <v>18194</v>
      </c>
      <c r="F1405" s="59">
        <v>113.107431629928</v>
      </c>
      <c r="G1405" s="59">
        <v>104.83615347165799</v>
      </c>
      <c r="H1405" s="59">
        <v>99.385084428232602</v>
      </c>
      <c r="I1405" s="59">
        <v>95.018655823623106</v>
      </c>
      <c r="J1405" s="59">
        <v>99.290285573426104</v>
      </c>
      <c r="K1405" s="59">
        <v>93.697098205822599</v>
      </c>
      <c r="L1405" s="59">
        <v>93.038494441369707</v>
      </c>
      <c r="M1405" s="60">
        <v>0.58114727752473905</v>
      </c>
      <c r="N1405" s="60">
        <v>0.59889475310700102</v>
      </c>
      <c r="O1405" s="60">
        <v>0.57884950821177406</v>
      </c>
      <c r="P1405" s="60">
        <v>0.56932160297268397</v>
      </c>
      <c r="Q1405" s="60">
        <v>0.55018663189473904</v>
      </c>
      <c r="R1405" s="60">
        <v>0.55092624740364404</v>
      </c>
      <c r="S1405" s="60">
        <v>0.50692712597206502</v>
      </c>
    </row>
    <row r="1406" spans="1:19" x14ac:dyDescent="0.3">
      <c r="A1406" s="61" t="s">
        <v>1391</v>
      </c>
      <c r="B1406" s="61" t="s">
        <v>1392</v>
      </c>
      <c r="C1406" s="53" t="s">
        <v>40</v>
      </c>
      <c r="D1406" s="53" t="s">
        <v>63</v>
      </c>
      <c r="E1406" s="53" t="s">
        <v>18193</v>
      </c>
      <c r="F1406" s="59">
        <v>110.04307101001901</v>
      </c>
      <c r="G1406" s="59">
        <v>111.971448311353</v>
      </c>
      <c r="H1406" s="59">
        <v>107.62330748815</v>
      </c>
      <c r="I1406" s="59">
        <v>100.734643354876</v>
      </c>
      <c r="J1406" s="59">
        <v>96.196552672991899</v>
      </c>
      <c r="K1406" s="59">
        <v>98.907891849207203</v>
      </c>
      <c r="L1406" s="59">
        <v>97.068701132260799</v>
      </c>
      <c r="M1406" s="60">
        <v>0.76899404494155699</v>
      </c>
      <c r="N1406" s="60">
        <v>0.78670721284432599</v>
      </c>
      <c r="O1406" s="60">
        <v>0.732495976115207</v>
      </c>
      <c r="P1406" s="60">
        <v>0.74864933441646497</v>
      </c>
      <c r="Q1406" s="60">
        <v>0.72016470478942995</v>
      </c>
      <c r="R1406" s="60">
        <v>0.70362030911754203</v>
      </c>
      <c r="S1406" s="60">
        <v>0.63549563663948105</v>
      </c>
    </row>
    <row r="1407" spans="1:19" x14ac:dyDescent="0.3">
      <c r="A1407" s="61" t="s">
        <v>1391</v>
      </c>
      <c r="B1407" s="61" t="s">
        <v>1392</v>
      </c>
      <c r="C1407" s="53" t="s">
        <v>40</v>
      </c>
      <c r="D1407" s="53" t="s">
        <v>63</v>
      </c>
      <c r="E1407" s="53" t="s">
        <v>18193</v>
      </c>
      <c r="F1407" s="59">
        <v>110.04307101001901</v>
      </c>
      <c r="G1407" s="59">
        <v>111.971448311353</v>
      </c>
      <c r="H1407" s="59">
        <v>107.62330748815</v>
      </c>
      <c r="I1407" s="59">
        <v>100.734643354876</v>
      </c>
      <c r="J1407" s="59">
        <v>96.196552672991899</v>
      </c>
      <c r="K1407" s="59">
        <v>98.907891849207203</v>
      </c>
      <c r="L1407" s="59">
        <v>97.068701132260799</v>
      </c>
      <c r="M1407" s="60">
        <v>0.76899404494155699</v>
      </c>
      <c r="N1407" s="60">
        <v>0.78670721284432599</v>
      </c>
      <c r="O1407" s="60">
        <v>0.732495976115207</v>
      </c>
      <c r="P1407" s="60">
        <v>0.74864933441646497</v>
      </c>
      <c r="Q1407" s="60">
        <v>0.72016470478942995</v>
      </c>
      <c r="R1407" s="60">
        <v>0.70362030911754203</v>
      </c>
      <c r="S1407" s="60">
        <v>0.63549563663948105</v>
      </c>
    </row>
    <row r="1408" spans="1:19" x14ac:dyDescent="0.3">
      <c r="A1408" s="61" t="s">
        <v>466</v>
      </c>
      <c r="B1408" s="61" t="s">
        <v>467</v>
      </c>
      <c r="C1408" s="53" t="s">
        <v>50</v>
      </c>
      <c r="D1408" s="53" t="s">
        <v>63</v>
      </c>
      <c r="E1408" s="53" t="s">
        <v>18193</v>
      </c>
      <c r="F1408" s="59">
        <v>112.141250840597</v>
      </c>
      <c r="G1408" s="59">
        <v>119.653653535034</v>
      </c>
      <c r="H1408" s="59">
        <v>104.62041392821401</v>
      </c>
      <c r="I1408" s="59">
        <v>123.36663771594</v>
      </c>
      <c r="J1408" s="59">
        <v>105.566413167069</v>
      </c>
      <c r="K1408" s="59">
        <v>125.650894800119</v>
      </c>
      <c r="L1408" s="59">
        <v>89.191756735617702</v>
      </c>
      <c r="M1408" s="60">
        <v>0.664748821183894</v>
      </c>
      <c r="N1408" s="60">
        <v>0.69915119396542702</v>
      </c>
      <c r="O1408" s="60">
        <v>0.66708967887100501</v>
      </c>
      <c r="P1408" s="60">
        <v>0.64378504802589998</v>
      </c>
      <c r="Q1408" s="60">
        <v>0.61494329589568297</v>
      </c>
      <c r="R1408" s="60">
        <v>0.62080567585438495</v>
      </c>
      <c r="S1408" s="60">
        <v>0.55905713840437898</v>
      </c>
    </row>
    <row r="1409" spans="1:19" x14ac:dyDescent="0.3">
      <c r="A1409" s="61" t="s">
        <v>472</v>
      </c>
      <c r="B1409" s="61" t="s">
        <v>473</v>
      </c>
      <c r="C1409" s="53" t="s">
        <v>50</v>
      </c>
      <c r="D1409" s="53" t="s">
        <v>63</v>
      </c>
      <c r="E1409" s="53" t="s">
        <v>18193</v>
      </c>
      <c r="F1409" s="59">
        <v>111.890721090418</v>
      </c>
      <c r="G1409" s="59">
        <v>119.928225675192</v>
      </c>
      <c r="H1409" s="59">
        <v>105.054132019882</v>
      </c>
      <c r="I1409" s="59">
        <v>111.423707741333</v>
      </c>
      <c r="J1409" s="59">
        <v>113.34227245532099</v>
      </c>
      <c r="K1409" s="59">
        <v>122.19683472401501</v>
      </c>
      <c r="L1409" s="59">
        <v>91.428208784426701</v>
      </c>
      <c r="M1409" s="60">
        <v>0.66713904256982104</v>
      </c>
      <c r="N1409" s="60">
        <v>0.70038311930029895</v>
      </c>
      <c r="O1409" s="60">
        <v>0.66994806237085103</v>
      </c>
      <c r="P1409" s="60">
        <v>0.645176657281615</v>
      </c>
      <c r="Q1409" s="60">
        <v>0.61617077376958296</v>
      </c>
      <c r="R1409" s="60">
        <v>0.62347509161510095</v>
      </c>
      <c r="S1409" s="60">
        <v>0.497740460688186</v>
      </c>
    </row>
    <row r="1410" spans="1:19" x14ac:dyDescent="0.3">
      <c r="A1410" s="61" t="s">
        <v>9409</v>
      </c>
      <c r="B1410" s="61" t="s">
        <v>9410</v>
      </c>
      <c r="C1410" s="53" t="s">
        <v>50</v>
      </c>
      <c r="D1410" s="53" t="s">
        <v>63</v>
      </c>
      <c r="E1410" s="53" t="s">
        <v>18194</v>
      </c>
      <c r="F1410" s="59">
        <v>107.864658303266</v>
      </c>
      <c r="G1410" s="59">
        <v>116.12764528576</v>
      </c>
      <c r="H1410" s="59">
        <v>103.64760244154</v>
      </c>
      <c r="I1410" s="59">
        <v>116.096452708554</v>
      </c>
      <c r="J1410" s="59">
        <v>108.372637088277</v>
      </c>
      <c r="K1410" s="59">
        <v>123.777525718725</v>
      </c>
      <c r="L1410" s="59">
        <v>91.428208784426701</v>
      </c>
      <c r="M1410" s="60">
        <v>0.57578178235771504</v>
      </c>
      <c r="N1410" s="60">
        <v>0.59432552108763004</v>
      </c>
      <c r="O1410" s="60">
        <v>0.57616541126899101</v>
      </c>
      <c r="P1410" s="60">
        <v>0.56314652898011597</v>
      </c>
      <c r="Q1410" s="60">
        <v>0.54376573402417305</v>
      </c>
      <c r="R1410" s="60">
        <v>0.54683426369471499</v>
      </c>
      <c r="S1410" s="60">
        <v>0.497740460688186</v>
      </c>
    </row>
    <row r="1411" spans="1:19" x14ac:dyDescent="0.3">
      <c r="A1411" s="61" t="s">
        <v>470</v>
      </c>
      <c r="B1411" s="61" t="s">
        <v>471</v>
      </c>
      <c r="C1411" s="53" t="s">
        <v>50</v>
      </c>
      <c r="D1411" s="53" t="s">
        <v>63</v>
      </c>
      <c r="E1411" s="53" t="s">
        <v>18193</v>
      </c>
      <c r="F1411" s="59">
        <v>106.899624478128</v>
      </c>
      <c r="G1411" s="59">
        <v>118.02888817155799</v>
      </c>
      <c r="H1411" s="59">
        <v>106.94233944747801</v>
      </c>
      <c r="I1411" s="59">
        <v>121.265116267453</v>
      </c>
      <c r="J1411" s="59">
        <v>112.199591239713</v>
      </c>
      <c r="K1411" s="59">
        <v>122.762526140533</v>
      </c>
      <c r="L1411" s="59">
        <v>88.667914415007104</v>
      </c>
      <c r="M1411" s="60">
        <v>0.66598256678150902</v>
      </c>
      <c r="N1411" s="60">
        <v>0.69971067047028801</v>
      </c>
      <c r="O1411" s="60">
        <v>0.66862961240273999</v>
      </c>
      <c r="P1411" s="60">
        <v>0.64448275334179705</v>
      </c>
      <c r="Q1411" s="60">
        <v>0.61556164648358302</v>
      </c>
      <c r="R1411" s="60">
        <v>0.62228458047323199</v>
      </c>
      <c r="S1411" s="60">
        <v>0.55999128156768696</v>
      </c>
    </row>
    <row r="1412" spans="1:19" x14ac:dyDescent="0.3">
      <c r="A1412" s="61" t="s">
        <v>464</v>
      </c>
      <c r="B1412" s="61" t="s">
        <v>465</v>
      </c>
      <c r="C1412" s="53" t="s">
        <v>50</v>
      </c>
      <c r="D1412" s="53" t="s">
        <v>63</v>
      </c>
      <c r="E1412" s="53" t="s">
        <v>18193</v>
      </c>
      <c r="F1412" s="59">
        <v>99.105320069229407</v>
      </c>
      <c r="G1412" s="59">
        <v>116.23457664687599</v>
      </c>
      <c r="H1412" s="59">
        <v>101.25466395313801</v>
      </c>
      <c r="I1412" s="59">
        <v>111.302138168048</v>
      </c>
      <c r="J1412" s="59">
        <v>112.24037025936001</v>
      </c>
      <c r="K1412" s="59">
        <v>125.970117441973</v>
      </c>
      <c r="L1412" s="59">
        <v>95.080790262255306</v>
      </c>
      <c r="M1412" s="60">
        <v>0.66769563115399699</v>
      </c>
      <c r="N1412" s="60">
        <v>0.70065977332761797</v>
      </c>
      <c r="O1412" s="60">
        <v>0.67053997229695195</v>
      </c>
      <c r="P1412" s="60">
        <v>0.64549301499521905</v>
      </c>
      <c r="Q1412" s="60">
        <v>0.61643387982984599</v>
      </c>
      <c r="R1412" s="60">
        <v>0.62398280696993502</v>
      </c>
      <c r="S1412" s="60">
        <v>0.56110981381672198</v>
      </c>
    </row>
    <row r="1413" spans="1:19" x14ac:dyDescent="0.3">
      <c r="A1413" s="61" t="s">
        <v>9407</v>
      </c>
      <c r="B1413" s="61" t="s">
        <v>9408</v>
      </c>
      <c r="C1413" s="53" t="s">
        <v>40</v>
      </c>
      <c r="D1413" s="53" t="s">
        <v>63</v>
      </c>
      <c r="E1413" s="53" t="s">
        <v>18194</v>
      </c>
      <c r="F1413" s="59">
        <v>107.864658303266</v>
      </c>
      <c r="G1413" s="59">
        <v>116.12764528576</v>
      </c>
      <c r="H1413" s="59">
        <v>103.64760244154</v>
      </c>
      <c r="I1413" s="59">
        <v>116.096452708554</v>
      </c>
      <c r="J1413" s="59">
        <v>108.372637088277</v>
      </c>
      <c r="K1413" s="59">
        <v>123.777525718725</v>
      </c>
      <c r="L1413" s="59">
        <v>91.428208784426701</v>
      </c>
      <c r="M1413" s="60">
        <v>0.57578178235771504</v>
      </c>
      <c r="N1413" s="60">
        <v>0.59432552108763004</v>
      </c>
      <c r="O1413" s="60">
        <v>0.57616541126899101</v>
      </c>
      <c r="P1413" s="60">
        <v>0.56314652898011597</v>
      </c>
      <c r="Q1413" s="60">
        <v>0.54376573402417305</v>
      </c>
      <c r="R1413" s="60">
        <v>0.54683426369471499</v>
      </c>
      <c r="S1413" s="60">
        <v>0.497740460688186</v>
      </c>
    </row>
    <row r="1414" spans="1:19" x14ac:dyDescent="0.3">
      <c r="A1414" s="61" t="s">
        <v>468</v>
      </c>
      <c r="B1414" s="61" t="s">
        <v>469</v>
      </c>
      <c r="C1414" s="53" t="s">
        <v>50</v>
      </c>
      <c r="D1414" s="53" t="s">
        <v>63</v>
      </c>
      <c r="E1414" s="53" t="s">
        <v>18193</v>
      </c>
      <c r="F1414" s="59">
        <v>106.899624478128</v>
      </c>
      <c r="G1414" s="59">
        <v>113.073843299064</v>
      </c>
      <c r="H1414" s="59">
        <v>106.94233944747801</v>
      </c>
      <c r="I1414" s="59">
        <v>110.719647786547</v>
      </c>
      <c r="J1414" s="59">
        <v>104.950288026446</v>
      </c>
      <c r="K1414" s="59">
        <v>129.005197800644</v>
      </c>
      <c r="L1414" s="59">
        <v>88.667914415007104</v>
      </c>
      <c r="M1414" s="60">
        <v>0.66598256678150902</v>
      </c>
      <c r="N1414" s="60">
        <v>0.69971067047028801</v>
      </c>
      <c r="O1414" s="60">
        <v>0.66862961240273999</v>
      </c>
      <c r="P1414" s="60">
        <v>0.64448275334179705</v>
      </c>
      <c r="Q1414" s="60">
        <v>0.61556164648358302</v>
      </c>
      <c r="R1414" s="60">
        <v>0.62228458047323199</v>
      </c>
      <c r="S1414" s="60">
        <v>0.55999128156768696</v>
      </c>
    </row>
    <row r="1415" spans="1:19" x14ac:dyDescent="0.3">
      <c r="A1415" s="61" t="s">
        <v>668</v>
      </c>
      <c r="B1415" s="61" t="s">
        <v>669</v>
      </c>
      <c r="C1415" s="53" t="s">
        <v>50</v>
      </c>
      <c r="D1415" s="53" t="s">
        <v>63</v>
      </c>
      <c r="E1415" s="53" t="s">
        <v>18193</v>
      </c>
      <c r="F1415" s="59">
        <v>99.9489832358</v>
      </c>
      <c r="G1415" s="59">
        <v>103.82886333508</v>
      </c>
      <c r="H1415" s="59">
        <v>97.989852625593002</v>
      </c>
      <c r="I1415" s="59">
        <v>104.96855747847999</v>
      </c>
      <c r="J1415" s="59">
        <v>99.883781977584604</v>
      </c>
      <c r="K1415" s="59">
        <v>94.760078644102293</v>
      </c>
      <c r="L1415" s="59">
        <v>91.147103604762805</v>
      </c>
      <c r="M1415" s="60">
        <v>0.66841754169572398</v>
      </c>
      <c r="N1415" s="60">
        <v>0.70196206801176297</v>
      </c>
      <c r="O1415" s="60">
        <v>0.67197948159660803</v>
      </c>
      <c r="P1415" s="60">
        <v>0.646840829136894</v>
      </c>
      <c r="Q1415" s="60">
        <v>0.61831964292974195</v>
      </c>
      <c r="R1415" s="60">
        <v>0.62592121725472405</v>
      </c>
      <c r="S1415" s="60">
        <v>0.57164746510447795</v>
      </c>
    </row>
    <row r="1416" spans="1:19" x14ac:dyDescent="0.3">
      <c r="A1416" s="61" t="s">
        <v>670</v>
      </c>
      <c r="B1416" s="61" t="s">
        <v>671</v>
      </c>
      <c r="C1416" s="53" t="s">
        <v>40</v>
      </c>
      <c r="D1416" s="53" t="s">
        <v>63</v>
      </c>
      <c r="E1416" s="53" t="s">
        <v>18193</v>
      </c>
      <c r="F1416" s="59">
        <v>96.170331548567802</v>
      </c>
      <c r="G1416" s="59">
        <v>103.66155107020499</v>
      </c>
      <c r="H1416" s="59">
        <v>95.659246692791797</v>
      </c>
      <c r="I1416" s="59">
        <v>93.373123677500004</v>
      </c>
      <c r="J1416" s="59">
        <v>98.486885801276699</v>
      </c>
      <c r="K1416" s="59">
        <v>94.489140720095307</v>
      </c>
      <c r="L1416" s="59">
        <v>91.448913573319999</v>
      </c>
      <c r="M1416" s="60">
        <v>0.66844995404928098</v>
      </c>
      <c r="N1416" s="60">
        <v>0.701995397668423</v>
      </c>
      <c r="O1416" s="60">
        <v>0.67201282715771304</v>
      </c>
      <c r="P1416" s="60">
        <v>0.64687083693660996</v>
      </c>
      <c r="Q1416" s="60">
        <v>0.61834826754064998</v>
      </c>
      <c r="R1416" s="60">
        <v>0.62594978985519001</v>
      </c>
      <c r="S1416" s="60">
        <v>0.57167683495339705</v>
      </c>
    </row>
    <row r="1417" spans="1:19" x14ac:dyDescent="0.3">
      <c r="A1417" s="61" t="s">
        <v>660</v>
      </c>
      <c r="B1417" s="61" t="s">
        <v>661</v>
      </c>
      <c r="C1417" s="53" t="s">
        <v>50</v>
      </c>
      <c r="D1417" s="53" t="s">
        <v>63</v>
      </c>
      <c r="E1417" s="53" t="s">
        <v>18193</v>
      </c>
      <c r="F1417" s="59">
        <v>91.839116206973799</v>
      </c>
      <c r="G1417" s="59">
        <v>106.306385771327</v>
      </c>
      <c r="H1417" s="59">
        <v>103.796323077838</v>
      </c>
      <c r="I1417" s="59">
        <v>101.01450790276699</v>
      </c>
      <c r="J1417" s="59">
        <v>95.0508842132231</v>
      </c>
      <c r="K1417" s="59">
        <v>94.760078644102293</v>
      </c>
      <c r="L1417" s="59">
        <v>91.147103604762805</v>
      </c>
      <c r="M1417" s="60">
        <v>0.66841754169572398</v>
      </c>
      <c r="N1417" s="60">
        <v>0.70196206801176297</v>
      </c>
      <c r="O1417" s="60">
        <v>0.67197948159660803</v>
      </c>
      <c r="P1417" s="60">
        <v>0.646840829136894</v>
      </c>
      <c r="Q1417" s="60">
        <v>0.61831964292974195</v>
      </c>
      <c r="R1417" s="60">
        <v>0.62592121725472405</v>
      </c>
      <c r="S1417" s="60">
        <v>0.57164746510447795</v>
      </c>
    </row>
    <row r="1418" spans="1:19" x14ac:dyDescent="0.3">
      <c r="A1418" s="61" t="s">
        <v>666</v>
      </c>
      <c r="B1418" s="61" t="s">
        <v>667</v>
      </c>
      <c r="C1418" s="53" t="s">
        <v>50</v>
      </c>
      <c r="D1418" s="53" t="s">
        <v>63</v>
      </c>
      <c r="E1418" s="53" t="s">
        <v>18193</v>
      </c>
      <c r="F1418" s="59">
        <v>100.347209203644</v>
      </c>
      <c r="G1418" s="59">
        <v>103.774198577815</v>
      </c>
      <c r="H1418" s="59">
        <v>95.3113833753698</v>
      </c>
      <c r="I1418" s="59">
        <v>95.445374252544198</v>
      </c>
      <c r="J1418" s="59">
        <v>94.232388964925306</v>
      </c>
      <c r="K1418" s="59">
        <v>94.752401935814902</v>
      </c>
      <c r="L1418" s="59">
        <v>96.792088501130394</v>
      </c>
      <c r="M1418" s="60">
        <v>0.66819462982857802</v>
      </c>
      <c r="N1418" s="60">
        <v>0.70175090771244597</v>
      </c>
      <c r="O1418" s="60">
        <v>0.67170704653253399</v>
      </c>
      <c r="P1418" s="60">
        <v>0.64668324890775897</v>
      </c>
      <c r="Q1418" s="60">
        <v>0.61823375622264298</v>
      </c>
      <c r="R1418" s="60">
        <v>0.62575450099915098</v>
      </c>
      <c r="S1418" s="60">
        <v>0.57160474132266204</v>
      </c>
    </row>
    <row r="1419" spans="1:19" x14ac:dyDescent="0.3">
      <c r="A1419" s="61" t="s">
        <v>662</v>
      </c>
      <c r="B1419" s="61" t="s">
        <v>663</v>
      </c>
      <c r="C1419" s="53" t="s">
        <v>50</v>
      </c>
      <c r="D1419" s="53" t="s">
        <v>63</v>
      </c>
      <c r="E1419" s="53" t="s">
        <v>18193</v>
      </c>
      <c r="F1419" s="59">
        <v>101.466476942349</v>
      </c>
      <c r="G1419" s="59">
        <v>108.17602559433099</v>
      </c>
      <c r="H1419" s="59">
        <v>96.123401075413199</v>
      </c>
      <c r="I1419" s="59">
        <v>98.914093656884702</v>
      </c>
      <c r="J1419" s="59">
        <v>95.089062062267203</v>
      </c>
      <c r="K1419" s="59">
        <v>100.419346273616</v>
      </c>
      <c r="L1419" s="59">
        <v>95.355086859048598</v>
      </c>
      <c r="M1419" s="60">
        <v>0.75561283470321206</v>
      </c>
      <c r="N1419" s="60">
        <v>0.78957713683014097</v>
      </c>
      <c r="O1419" s="60">
        <v>0.75883803251253701</v>
      </c>
      <c r="P1419" s="60">
        <v>0.73495587617998803</v>
      </c>
      <c r="Q1419" s="60">
        <v>0.70518102394510296</v>
      </c>
      <c r="R1419" s="60">
        <v>0.71181950933843696</v>
      </c>
      <c r="S1419" s="60">
        <v>0.65384888187252299</v>
      </c>
    </row>
    <row r="1420" spans="1:19" x14ac:dyDescent="0.3">
      <c r="A1420" s="61" t="s">
        <v>664</v>
      </c>
      <c r="B1420" s="61" t="s">
        <v>665</v>
      </c>
      <c r="C1420" s="53" t="s">
        <v>50</v>
      </c>
      <c r="D1420" s="53" t="s">
        <v>63</v>
      </c>
      <c r="E1420" s="53" t="s">
        <v>18193</v>
      </c>
      <c r="F1420" s="59">
        <v>94.937923984815697</v>
      </c>
      <c r="G1420" s="59">
        <v>107.490482232185</v>
      </c>
      <c r="H1420" s="59">
        <v>101.11783869835401</v>
      </c>
      <c r="I1420" s="59">
        <v>95.445374252544198</v>
      </c>
      <c r="J1420" s="59">
        <v>94.232388964925306</v>
      </c>
      <c r="K1420" s="59">
        <v>94.752401935814902</v>
      </c>
      <c r="L1420" s="59">
        <v>92.754961611256107</v>
      </c>
      <c r="M1420" s="60">
        <v>0.66819462982857802</v>
      </c>
      <c r="N1420" s="60">
        <v>0.70175090771244597</v>
      </c>
      <c r="O1420" s="60">
        <v>0.67170704653253399</v>
      </c>
      <c r="P1420" s="60">
        <v>0.64668324890775897</v>
      </c>
      <c r="Q1420" s="60">
        <v>0.61823375622264298</v>
      </c>
      <c r="R1420" s="60">
        <v>0.62575450099915098</v>
      </c>
      <c r="S1420" s="60">
        <v>0.57160474132266204</v>
      </c>
    </row>
    <row r="1421" spans="1:19" x14ac:dyDescent="0.3">
      <c r="A1421" s="61" t="s">
        <v>11083</v>
      </c>
      <c r="B1421" s="61" t="s">
        <v>11084</v>
      </c>
      <c r="C1421" s="53" t="s">
        <v>40</v>
      </c>
      <c r="D1421" s="53" t="s">
        <v>63</v>
      </c>
      <c r="E1421" s="53" t="s">
        <v>18194</v>
      </c>
      <c r="F1421" s="59">
        <v>93.446002118039004</v>
      </c>
      <c r="G1421" s="59">
        <v>86.467842339455999</v>
      </c>
      <c r="H1421" s="59">
        <v>85.316838438902394</v>
      </c>
      <c r="I1421" s="59">
        <v>86.969292891671202</v>
      </c>
      <c r="J1421" s="59">
        <v>89.021279064621595</v>
      </c>
      <c r="K1421" s="59">
        <v>89.277917089316006</v>
      </c>
      <c r="L1421" s="59"/>
      <c r="M1421" s="60">
        <v>0.46666682821085598</v>
      </c>
      <c r="N1421" s="60">
        <v>0.47714282077131098</v>
      </c>
      <c r="O1421" s="60">
        <v>0.42767408626777198</v>
      </c>
      <c r="P1421" s="60">
        <v>0.44345330457405002</v>
      </c>
      <c r="Q1421" s="60">
        <v>0.410771230381696</v>
      </c>
      <c r="R1421" s="60">
        <v>0.38856134999970399</v>
      </c>
      <c r="S1421" s="60">
        <v>0.27926244004728101</v>
      </c>
    </row>
    <row r="1422" spans="1:19" x14ac:dyDescent="0.3">
      <c r="A1422" s="61" t="s">
        <v>11085</v>
      </c>
      <c r="B1422" s="61" t="s">
        <v>11086</v>
      </c>
      <c r="C1422" s="53" t="s">
        <v>50</v>
      </c>
      <c r="D1422" s="53" t="s">
        <v>63</v>
      </c>
      <c r="E1422" s="53" t="s">
        <v>18194</v>
      </c>
      <c r="F1422" s="59">
        <v>93.446002118039004</v>
      </c>
      <c r="G1422" s="59">
        <v>86.467842339455999</v>
      </c>
      <c r="H1422" s="59">
        <v>85.316838438902394</v>
      </c>
      <c r="I1422" s="59">
        <v>86.969292891671202</v>
      </c>
      <c r="J1422" s="59">
        <v>89.021279064621595</v>
      </c>
      <c r="K1422" s="59">
        <v>89.277917089316006</v>
      </c>
      <c r="L1422" s="59"/>
      <c r="M1422" s="60">
        <v>0.46666682821085598</v>
      </c>
      <c r="N1422" s="60">
        <v>0.47714282077131098</v>
      </c>
      <c r="O1422" s="60">
        <v>0.42767408626777198</v>
      </c>
      <c r="P1422" s="60">
        <v>0.44345330457405002</v>
      </c>
      <c r="Q1422" s="60">
        <v>0.410771230381696</v>
      </c>
      <c r="R1422" s="60">
        <v>0.38856134999970399</v>
      </c>
      <c r="S1422" s="60">
        <v>0.27926244004728101</v>
      </c>
    </row>
    <row r="1423" spans="1:19" x14ac:dyDescent="0.3">
      <c r="A1423" s="61" t="s">
        <v>11077</v>
      </c>
      <c r="B1423" s="61" t="s">
        <v>11078</v>
      </c>
      <c r="C1423" s="53" t="s">
        <v>40</v>
      </c>
      <c r="D1423" s="53" t="s">
        <v>63</v>
      </c>
      <c r="E1423" s="53" t="s">
        <v>18194</v>
      </c>
      <c r="F1423" s="59">
        <v>93.446002118039004</v>
      </c>
      <c r="G1423" s="59">
        <v>86.467842339455999</v>
      </c>
      <c r="H1423" s="59">
        <v>85.316838438902394</v>
      </c>
      <c r="I1423" s="59">
        <v>86.969292891671202</v>
      </c>
      <c r="J1423" s="59">
        <v>89.021279064621595</v>
      </c>
      <c r="K1423" s="59">
        <v>89.277917089316006</v>
      </c>
      <c r="L1423" s="59"/>
      <c r="M1423" s="60">
        <v>0.46666682821085598</v>
      </c>
      <c r="N1423" s="60">
        <v>0.47714282077131098</v>
      </c>
      <c r="O1423" s="60">
        <v>0.42767408626777198</v>
      </c>
      <c r="P1423" s="60">
        <v>0.44345330457405002</v>
      </c>
      <c r="Q1423" s="60">
        <v>0.410771230381696</v>
      </c>
      <c r="R1423" s="60">
        <v>0.38856134999970399</v>
      </c>
      <c r="S1423" s="60">
        <v>0.27926244004728101</v>
      </c>
    </row>
    <row r="1424" spans="1:19" x14ac:dyDescent="0.3">
      <c r="A1424" s="61" t="s">
        <v>2180</v>
      </c>
      <c r="B1424" s="61" t="s">
        <v>2181</v>
      </c>
      <c r="C1424" s="53" t="s">
        <v>50</v>
      </c>
      <c r="D1424" s="53" t="s">
        <v>63</v>
      </c>
      <c r="E1424" s="53" t="s">
        <v>18193</v>
      </c>
      <c r="F1424" s="59">
        <v>97.1455045371724</v>
      </c>
      <c r="G1424" s="59">
        <v>88.961691929766204</v>
      </c>
      <c r="H1424" s="59">
        <v>79.085814444881095</v>
      </c>
      <c r="I1424" s="59">
        <v>86.1856925199221</v>
      </c>
      <c r="J1424" s="59">
        <v>87.2430242528675</v>
      </c>
      <c r="K1424" s="59">
        <v>88.291124684218602</v>
      </c>
      <c r="L1424" s="59">
        <v>105.07523183567</v>
      </c>
      <c r="M1424" s="60">
        <v>0.60433238753627805</v>
      </c>
      <c r="N1424" s="60">
        <v>0.59021687687249103</v>
      </c>
      <c r="O1424" s="60">
        <v>0.57063881074800005</v>
      </c>
      <c r="P1424" s="60">
        <v>0.57068523305538799</v>
      </c>
      <c r="Q1424" s="60">
        <v>0.52768675411676902</v>
      </c>
      <c r="R1424" s="60">
        <v>0.48660240625634099</v>
      </c>
      <c r="S1424" s="60">
        <v>0.27926244004728101</v>
      </c>
    </row>
    <row r="1425" spans="1:19" x14ac:dyDescent="0.3">
      <c r="A1425" s="61" t="s">
        <v>1222</v>
      </c>
      <c r="B1425" s="61" t="s">
        <v>1223</v>
      </c>
      <c r="C1425" s="53" t="s">
        <v>40</v>
      </c>
      <c r="D1425" s="53" t="s">
        <v>63</v>
      </c>
      <c r="E1425" s="53" t="s">
        <v>18193</v>
      </c>
      <c r="F1425" s="59">
        <v>110.392075828776</v>
      </c>
      <c r="G1425" s="59">
        <v>110.055882207906</v>
      </c>
      <c r="H1425" s="59">
        <v>119.48914912065401</v>
      </c>
      <c r="I1425" s="59">
        <v>119.90258892488301</v>
      </c>
      <c r="J1425" s="59">
        <v>132.55179670531899</v>
      </c>
      <c r="K1425" s="59">
        <v>116.01246935463</v>
      </c>
      <c r="L1425" s="59">
        <v>99.827229176697998</v>
      </c>
      <c r="M1425" s="60">
        <v>0.66431890666043902</v>
      </c>
      <c r="N1425" s="60">
        <v>0.69829910898620695</v>
      </c>
      <c r="O1425" s="60">
        <v>0.667908215368756</v>
      </c>
      <c r="P1425" s="60">
        <v>0.64126561187894304</v>
      </c>
      <c r="Q1425" s="60">
        <v>0.61149524392944099</v>
      </c>
      <c r="R1425" s="60">
        <v>0.62009066530022094</v>
      </c>
      <c r="S1425" s="60">
        <v>0.55942114551876698</v>
      </c>
    </row>
    <row r="1426" spans="1:19" x14ac:dyDescent="0.3">
      <c r="A1426" s="61" t="s">
        <v>1220</v>
      </c>
      <c r="B1426" s="61" t="s">
        <v>1221</v>
      </c>
      <c r="C1426" s="53" t="s">
        <v>40</v>
      </c>
      <c r="D1426" s="53" t="s">
        <v>63</v>
      </c>
      <c r="E1426" s="53" t="s">
        <v>18193</v>
      </c>
      <c r="F1426" s="59">
        <v>110.392075828776</v>
      </c>
      <c r="G1426" s="59">
        <v>111.29464342603001</v>
      </c>
      <c r="H1426" s="59">
        <v>121.143987696275</v>
      </c>
      <c r="I1426" s="59">
        <v>119.90258892488301</v>
      </c>
      <c r="J1426" s="59">
        <v>128.92709683948999</v>
      </c>
      <c r="K1426" s="59">
        <v>120.170103471831</v>
      </c>
      <c r="L1426" s="59">
        <v>93.771533261080904</v>
      </c>
      <c r="M1426" s="60">
        <v>0.66431890666043902</v>
      </c>
      <c r="N1426" s="60">
        <v>0.69829910898620695</v>
      </c>
      <c r="O1426" s="60">
        <v>0.667908215368756</v>
      </c>
      <c r="P1426" s="60">
        <v>0.64126561187894304</v>
      </c>
      <c r="Q1426" s="60">
        <v>0.61149524392944099</v>
      </c>
      <c r="R1426" s="60">
        <v>0.62009066530022094</v>
      </c>
      <c r="S1426" s="60">
        <v>0.55942114551876698</v>
      </c>
    </row>
    <row r="1427" spans="1:19" x14ac:dyDescent="0.3">
      <c r="A1427" s="61" t="s">
        <v>1216</v>
      </c>
      <c r="B1427" s="61" t="s">
        <v>1217</v>
      </c>
      <c r="C1427" s="53" t="s">
        <v>50</v>
      </c>
      <c r="D1427" s="53" t="s">
        <v>63</v>
      </c>
      <c r="E1427" s="53" t="s">
        <v>18193</v>
      </c>
      <c r="F1427" s="59">
        <v>111.46202956891101</v>
      </c>
      <c r="G1427" s="59">
        <v>120.13325136635299</v>
      </c>
      <c r="H1427" s="59">
        <v>125.965569729199</v>
      </c>
      <c r="I1427" s="59">
        <v>134.131478666829</v>
      </c>
      <c r="J1427" s="59">
        <v>138.78157616823</v>
      </c>
      <c r="K1427" s="59">
        <v>107.955652210293</v>
      </c>
      <c r="L1427" s="59">
        <v>95.488300689474997</v>
      </c>
      <c r="M1427" s="60">
        <v>0.66435987236594896</v>
      </c>
      <c r="N1427" s="60">
        <v>0.69833951674127803</v>
      </c>
      <c r="O1427" s="60">
        <v>0.66795035894080501</v>
      </c>
      <c r="P1427" s="60">
        <v>0.64130621797268195</v>
      </c>
      <c r="Q1427" s="60">
        <v>0.61153270926891601</v>
      </c>
      <c r="R1427" s="60">
        <v>0.62013418394867503</v>
      </c>
      <c r="S1427" s="60">
        <v>0.55947075615247099</v>
      </c>
    </row>
    <row r="1428" spans="1:19" x14ac:dyDescent="0.3">
      <c r="A1428" s="61" t="s">
        <v>1218</v>
      </c>
      <c r="B1428" s="61" t="s">
        <v>1219</v>
      </c>
      <c r="C1428" s="53" t="s">
        <v>40</v>
      </c>
      <c r="D1428" s="53" t="s">
        <v>63</v>
      </c>
      <c r="E1428" s="53" t="s">
        <v>18193</v>
      </c>
      <c r="F1428" s="59">
        <v>110.392075828776</v>
      </c>
      <c r="G1428" s="59">
        <v>117.488416665231</v>
      </c>
      <c r="H1428" s="59">
        <v>122.80465103740799</v>
      </c>
      <c r="I1428" s="59">
        <v>130.44805740579</v>
      </c>
      <c r="J1428" s="59">
        <v>134.968231109741</v>
      </c>
      <c r="K1428" s="59">
        <v>113.927431811719</v>
      </c>
      <c r="L1428" s="59">
        <v>93.771533261080904</v>
      </c>
      <c r="M1428" s="60">
        <v>0.66431890666043902</v>
      </c>
      <c r="N1428" s="60">
        <v>0.69829910898620695</v>
      </c>
      <c r="O1428" s="60">
        <v>0.667908215368756</v>
      </c>
      <c r="P1428" s="60">
        <v>0.64126561187894304</v>
      </c>
      <c r="Q1428" s="60">
        <v>0.61149524392944099</v>
      </c>
      <c r="R1428" s="60">
        <v>0.62009066530022094</v>
      </c>
      <c r="S1428" s="60">
        <v>0.55942114551876698</v>
      </c>
    </row>
    <row r="1429" spans="1:19" x14ac:dyDescent="0.3">
      <c r="A1429" s="61" t="s">
        <v>2485</v>
      </c>
      <c r="B1429" s="61" t="s">
        <v>2486</v>
      </c>
      <c r="C1429" s="53" t="s">
        <v>40</v>
      </c>
      <c r="D1429" s="53" t="s">
        <v>63</v>
      </c>
      <c r="E1429" s="53" t="s">
        <v>18193</v>
      </c>
      <c r="F1429" s="59">
        <v>112.837130401754</v>
      </c>
      <c r="G1429" s="59">
        <v>126.021802093685</v>
      </c>
      <c r="H1429" s="59">
        <v>115.298948975252</v>
      </c>
      <c r="I1429" s="59">
        <v>123.28102041112101</v>
      </c>
      <c r="J1429" s="59">
        <v>119.650424850665</v>
      </c>
      <c r="K1429" s="59">
        <v>106.54907744462599</v>
      </c>
      <c r="L1429" s="59">
        <v>86.901728952745202</v>
      </c>
      <c r="M1429" s="60">
        <v>0.67842594106422904</v>
      </c>
      <c r="N1429" s="60">
        <v>0.70988140017183499</v>
      </c>
      <c r="O1429" s="60">
        <v>0.68167933716561802</v>
      </c>
      <c r="P1429" s="60">
        <v>0.65743070972387696</v>
      </c>
      <c r="Q1429" s="60">
        <v>0.62972045571706703</v>
      </c>
      <c r="R1429" s="60">
        <v>0.63790730141477703</v>
      </c>
      <c r="S1429" s="60">
        <v>0.58044553939110799</v>
      </c>
    </row>
    <row r="1430" spans="1:19" x14ac:dyDescent="0.3">
      <c r="A1430" s="61" t="s">
        <v>11449</v>
      </c>
      <c r="B1430" s="61" t="s">
        <v>11450</v>
      </c>
      <c r="C1430" s="53" t="s">
        <v>50</v>
      </c>
      <c r="D1430" s="53" t="s">
        <v>63</v>
      </c>
      <c r="E1430" s="53" t="s">
        <v>18194</v>
      </c>
      <c r="F1430" s="59">
        <v>112.528378564439</v>
      </c>
      <c r="G1430" s="59">
        <v>121.992313033204</v>
      </c>
      <c r="H1430" s="59">
        <v>112.576324976602</v>
      </c>
      <c r="I1430" s="59">
        <v>118.420750956869</v>
      </c>
      <c r="J1430" s="59">
        <v>124.29353850536801</v>
      </c>
      <c r="K1430" s="59">
        <v>106.74859159578401</v>
      </c>
      <c r="L1430" s="59">
        <v>88.787929640114797</v>
      </c>
      <c r="M1430" s="60">
        <v>0.59429430065185695</v>
      </c>
      <c r="N1430" s="60">
        <v>0.61148369666211699</v>
      </c>
      <c r="O1430" s="60">
        <v>0.59595775142186902</v>
      </c>
      <c r="P1430" s="60">
        <v>0.58144749822712805</v>
      </c>
      <c r="Q1430" s="60">
        <v>0.562606160885322</v>
      </c>
      <c r="R1430" s="60">
        <v>0.56791442652671498</v>
      </c>
      <c r="S1430" s="60">
        <v>0.52344305255358103</v>
      </c>
    </row>
    <row r="1431" spans="1:19" x14ac:dyDescent="0.3">
      <c r="A1431" s="61" t="s">
        <v>2489</v>
      </c>
      <c r="B1431" s="61" t="s">
        <v>2490</v>
      </c>
      <c r="C1431" s="53" t="s">
        <v>50</v>
      </c>
      <c r="D1431" s="53" t="s">
        <v>63</v>
      </c>
      <c r="E1431" s="53" t="s">
        <v>18193</v>
      </c>
      <c r="F1431" s="59">
        <v>110.792038628113</v>
      </c>
      <c r="G1431" s="59">
        <v>122.131734445364</v>
      </c>
      <c r="H1431" s="59">
        <v>108.822490543554</v>
      </c>
      <c r="I1431" s="59">
        <v>118.56522817024</v>
      </c>
      <c r="J1431" s="59">
        <v>123.85886793737301</v>
      </c>
      <c r="K1431" s="59">
        <v>106.836481019269</v>
      </c>
      <c r="L1431" s="59">
        <v>88.777242397330298</v>
      </c>
      <c r="M1431" s="60">
        <v>0.678453541130704</v>
      </c>
      <c r="N1431" s="60">
        <v>0.70971404399875204</v>
      </c>
      <c r="O1431" s="60">
        <v>0.68187414521830003</v>
      </c>
      <c r="P1431" s="60">
        <v>0.65719968604434298</v>
      </c>
      <c r="Q1431" s="60">
        <v>0.62945047944270904</v>
      </c>
      <c r="R1431" s="60">
        <v>0.637925757924243</v>
      </c>
      <c r="S1431" s="60">
        <v>0.58022364710121999</v>
      </c>
    </row>
    <row r="1432" spans="1:19" x14ac:dyDescent="0.3">
      <c r="A1432" s="61" t="s">
        <v>2495</v>
      </c>
      <c r="B1432" s="61" t="s">
        <v>2496</v>
      </c>
      <c r="C1432" s="53" t="s">
        <v>50</v>
      </c>
      <c r="D1432" s="53" t="s">
        <v>63</v>
      </c>
      <c r="E1432" s="53" t="s">
        <v>18193</v>
      </c>
      <c r="F1432" s="59">
        <v>110.792038628113</v>
      </c>
      <c r="G1432" s="59">
        <v>125.84801809973401</v>
      </c>
      <c r="H1432" s="59">
        <v>114.628949648854</v>
      </c>
      <c r="I1432" s="59">
        <v>117.248516107841</v>
      </c>
      <c r="J1432" s="59">
        <v>122.650650735162</v>
      </c>
      <c r="K1432" s="59">
        <v>106.836481019269</v>
      </c>
      <c r="L1432" s="59">
        <v>86.758665000379096</v>
      </c>
      <c r="M1432" s="60">
        <v>0.678453541130704</v>
      </c>
      <c r="N1432" s="60">
        <v>0.70971404399875204</v>
      </c>
      <c r="O1432" s="60">
        <v>0.68187414521830003</v>
      </c>
      <c r="P1432" s="60">
        <v>0.65719968604434298</v>
      </c>
      <c r="Q1432" s="60">
        <v>0.62945047944270904</v>
      </c>
      <c r="R1432" s="60">
        <v>0.637925757924243</v>
      </c>
      <c r="S1432" s="60">
        <v>0.58022364710121999</v>
      </c>
    </row>
    <row r="1433" spans="1:19" x14ac:dyDescent="0.3">
      <c r="A1433" s="61" t="s">
        <v>11447</v>
      </c>
      <c r="B1433" s="61" t="s">
        <v>11448</v>
      </c>
      <c r="C1433" s="53" t="s">
        <v>50</v>
      </c>
      <c r="D1433" s="53" t="s">
        <v>63</v>
      </c>
      <c r="E1433" s="53" t="s">
        <v>18194</v>
      </c>
      <c r="F1433" s="59">
        <v>112.528378564439</v>
      </c>
      <c r="G1433" s="59">
        <v>121.992313033204</v>
      </c>
      <c r="H1433" s="59">
        <v>112.576324976602</v>
      </c>
      <c r="I1433" s="59">
        <v>118.420750956869</v>
      </c>
      <c r="J1433" s="59">
        <v>124.29353850536801</v>
      </c>
      <c r="K1433" s="59">
        <v>106.74859159578401</v>
      </c>
      <c r="L1433" s="59">
        <v>88.787929640114797</v>
      </c>
      <c r="M1433" s="60">
        <v>0.59429430065185695</v>
      </c>
      <c r="N1433" s="60">
        <v>0.61148369666211699</v>
      </c>
      <c r="O1433" s="60">
        <v>0.59595775142186902</v>
      </c>
      <c r="P1433" s="60">
        <v>0.58144749822712805</v>
      </c>
      <c r="Q1433" s="60">
        <v>0.562606160885322</v>
      </c>
      <c r="R1433" s="60">
        <v>0.56791442652671498</v>
      </c>
      <c r="S1433" s="60">
        <v>0.52344305255358103</v>
      </c>
    </row>
    <row r="1434" spans="1:19" x14ac:dyDescent="0.3">
      <c r="A1434" s="61" t="s">
        <v>2483</v>
      </c>
      <c r="B1434" s="61" t="s">
        <v>2484</v>
      </c>
      <c r="C1434" s="53" t="s">
        <v>40</v>
      </c>
      <c r="D1434" s="53" t="s">
        <v>63</v>
      </c>
      <c r="E1434" s="53" t="s">
        <v>18193</v>
      </c>
      <c r="F1434" s="59">
        <v>115.13138649200999</v>
      </c>
      <c r="G1434" s="59">
        <v>125.68070583486001</v>
      </c>
      <c r="H1434" s="59">
        <v>108.982860710876</v>
      </c>
      <c r="I1434" s="59">
        <v>121.46931242588001</v>
      </c>
      <c r="J1434" s="59">
        <v>128.503091553557</v>
      </c>
      <c r="K1434" s="59">
        <v>104.48048261968999</v>
      </c>
      <c r="L1434" s="59">
        <v>89.079052365887406</v>
      </c>
      <c r="M1434" s="60">
        <v>0.67843382700979205</v>
      </c>
      <c r="N1434" s="60">
        <v>0.70969665178337904</v>
      </c>
      <c r="O1434" s="60">
        <v>0.681852505014795</v>
      </c>
      <c r="P1434" s="60">
        <v>0.65718022489072103</v>
      </c>
      <c r="Q1434" s="60">
        <v>0.62943062067454303</v>
      </c>
      <c r="R1434" s="60">
        <v>0.63790268714672005</v>
      </c>
      <c r="S1434" s="60">
        <v>0.580187087862578</v>
      </c>
    </row>
    <row r="1435" spans="1:19" x14ac:dyDescent="0.3">
      <c r="A1435" s="61" t="s">
        <v>2481</v>
      </c>
      <c r="B1435" s="61" t="s">
        <v>2482</v>
      </c>
      <c r="C1435" s="53" t="s">
        <v>40</v>
      </c>
      <c r="D1435" s="53" t="s">
        <v>63</v>
      </c>
      <c r="E1435" s="53" t="s">
        <v>18193</v>
      </c>
      <c r="F1435" s="59">
        <v>118.43305946520501</v>
      </c>
      <c r="G1435" s="59">
        <v>113.88612742655199</v>
      </c>
      <c r="H1435" s="59">
        <v>107.325525807178</v>
      </c>
      <c r="I1435" s="59">
        <v>116.944480818043</v>
      </c>
      <c r="J1435" s="59">
        <v>116.55435620519999</v>
      </c>
      <c r="K1435" s="59">
        <v>96.718430434192896</v>
      </c>
      <c r="L1435" s="59">
        <v>87.147256496507694</v>
      </c>
      <c r="M1435" s="60">
        <v>0.73115906765376404</v>
      </c>
      <c r="N1435" s="60">
        <v>0.76374203400610396</v>
      </c>
      <c r="O1435" s="60">
        <v>0.73456131510550904</v>
      </c>
      <c r="P1435" s="60">
        <v>0.70970496249827097</v>
      </c>
      <c r="Q1435" s="60">
        <v>0.68038194706746502</v>
      </c>
      <c r="R1435" s="60">
        <v>0.68858304086826905</v>
      </c>
      <c r="S1435" s="60">
        <v>0.62873205803587595</v>
      </c>
    </row>
    <row r="1436" spans="1:19" x14ac:dyDescent="0.3">
      <c r="A1436" s="61" t="s">
        <v>2491</v>
      </c>
      <c r="B1436" s="61" t="s">
        <v>2492</v>
      </c>
      <c r="C1436" s="53" t="s">
        <v>50</v>
      </c>
      <c r="D1436" s="53" t="s">
        <v>63</v>
      </c>
      <c r="E1436" s="53" t="s">
        <v>18193</v>
      </c>
      <c r="F1436" s="59">
        <v>115.131168022639</v>
      </c>
      <c r="G1436" s="59">
        <v>112.89286484487199</v>
      </c>
      <c r="H1436" s="59">
        <v>104.771403953673</v>
      </c>
      <c r="I1436" s="59">
        <v>113.610082906635</v>
      </c>
      <c r="J1436" s="59">
        <v>119.063400004535</v>
      </c>
      <c r="K1436" s="59">
        <v>102.605061065131</v>
      </c>
      <c r="L1436" s="59">
        <v>88.586685789039194</v>
      </c>
      <c r="M1436" s="60">
        <v>0.68003116567358102</v>
      </c>
      <c r="N1436" s="60">
        <v>0.71077768251816498</v>
      </c>
      <c r="O1436" s="60">
        <v>0.68357159835405401</v>
      </c>
      <c r="P1436" s="60">
        <v>0.65828061776118996</v>
      </c>
      <c r="Q1436" s="60">
        <v>0.63041040523440905</v>
      </c>
      <c r="R1436" s="60">
        <v>0.63945451697729305</v>
      </c>
      <c r="S1436" s="60">
        <v>0.58136307514214003</v>
      </c>
    </row>
    <row r="1437" spans="1:19" x14ac:dyDescent="0.3">
      <c r="A1437" s="61" t="s">
        <v>2487</v>
      </c>
      <c r="B1437" s="61" t="s">
        <v>2488</v>
      </c>
      <c r="C1437" s="53" t="s">
        <v>40</v>
      </c>
      <c r="D1437" s="53" t="s">
        <v>63</v>
      </c>
      <c r="E1437" s="53" t="s">
        <v>18193</v>
      </c>
      <c r="F1437" s="59">
        <v>109.444683405275</v>
      </c>
      <c r="G1437" s="59">
        <v>123.952097143429</v>
      </c>
      <c r="H1437" s="59">
        <v>111.144605178581</v>
      </c>
      <c r="I1437" s="59">
        <v>111.60773245001801</v>
      </c>
      <c r="J1437" s="59">
        <v>118.753238159248</v>
      </c>
      <c r="K1437" s="59">
        <v>109.69612652088701</v>
      </c>
      <c r="L1437" s="59">
        <v>90.998235614539794</v>
      </c>
      <c r="M1437" s="60">
        <v>0.68014107024064097</v>
      </c>
      <c r="N1437" s="60">
        <v>0.71085570074493498</v>
      </c>
      <c r="O1437" s="60">
        <v>0.68371426641889499</v>
      </c>
      <c r="P1437" s="60">
        <v>0.65827576663953602</v>
      </c>
      <c r="Q1437" s="60">
        <v>0.63036286271424402</v>
      </c>
      <c r="R1437" s="60">
        <v>0.63949587330882796</v>
      </c>
      <c r="S1437" s="60">
        <v>0.58128496128430696</v>
      </c>
    </row>
    <row r="1438" spans="1:19" x14ac:dyDescent="0.3">
      <c r="A1438" s="61" t="s">
        <v>11451</v>
      </c>
      <c r="B1438" s="61" t="s">
        <v>11452</v>
      </c>
      <c r="C1438" s="53" t="s">
        <v>50</v>
      </c>
      <c r="D1438" s="53" t="s">
        <v>63</v>
      </c>
      <c r="E1438" s="53" t="s">
        <v>18194</v>
      </c>
      <c r="F1438" s="59">
        <v>112.528378564439</v>
      </c>
      <c r="G1438" s="59">
        <v>121.992313033204</v>
      </c>
      <c r="H1438" s="59">
        <v>112.576324976602</v>
      </c>
      <c r="I1438" s="59">
        <v>118.420750956869</v>
      </c>
      <c r="J1438" s="59">
        <v>124.29353850536801</v>
      </c>
      <c r="K1438" s="59">
        <v>106.74859159578401</v>
      </c>
      <c r="L1438" s="59">
        <v>88.787929640114797</v>
      </c>
      <c r="M1438" s="60">
        <v>0.59429430065185695</v>
      </c>
      <c r="N1438" s="60">
        <v>0.61148369666211699</v>
      </c>
      <c r="O1438" s="60">
        <v>0.59595775142186902</v>
      </c>
      <c r="P1438" s="60">
        <v>0.58144749822712805</v>
      </c>
      <c r="Q1438" s="60">
        <v>0.562606160885322</v>
      </c>
      <c r="R1438" s="60">
        <v>0.56791442652671498</v>
      </c>
      <c r="S1438" s="60">
        <v>0.52344305255358103</v>
      </c>
    </row>
    <row r="1439" spans="1:19" x14ac:dyDescent="0.3">
      <c r="A1439" s="61" t="s">
        <v>2493</v>
      </c>
      <c r="B1439" s="61" t="s">
        <v>2494</v>
      </c>
      <c r="C1439" s="53" t="s">
        <v>50</v>
      </c>
      <c r="D1439" s="53" t="s">
        <v>63</v>
      </c>
      <c r="E1439" s="53" t="s">
        <v>18193</v>
      </c>
      <c r="F1439" s="59">
        <v>111.263659380847</v>
      </c>
      <c r="G1439" s="59">
        <v>123.281862541431</v>
      </c>
      <c r="H1439" s="59">
        <v>112.038063690954</v>
      </c>
      <c r="I1439" s="59">
        <v>113.76070064019601</v>
      </c>
      <c r="J1439" s="59">
        <v>131.274231040111</v>
      </c>
      <c r="K1439" s="59">
        <v>114.727781682458</v>
      </c>
      <c r="L1439" s="59">
        <v>86.367366813519098</v>
      </c>
      <c r="M1439" s="60">
        <v>0.679308112647111</v>
      </c>
      <c r="N1439" s="60">
        <v>0.71032874159174297</v>
      </c>
      <c r="O1439" s="60">
        <v>0.68273330505851004</v>
      </c>
      <c r="P1439" s="60">
        <v>0.65785590571570696</v>
      </c>
      <c r="Q1439" s="60">
        <v>0.63004972585360797</v>
      </c>
      <c r="R1439" s="60">
        <v>0.63873234993393202</v>
      </c>
      <c r="S1439" s="60">
        <v>0.58084201637694899</v>
      </c>
    </row>
    <row r="1440" spans="1:19" x14ac:dyDescent="0.3">
      <c r="A1440" s="61" t="s">
        <v>2937</v>
      </c>
      <c r="B1440" s="61" t="s">
        <v>2938</v>
      </c>
      <c r="C1440" s="53" t="s">
        <v>40</v>
      </c>
      <c r="D1440" s="53" t="s">
        <v>63</v>
      </c>
      <c r="E1440" s="53" t="s">
        <v>18193</v>
      </c>
      <c r="F1440" s="59">
        <v>112.683491817221</v>
      </c>
      <c r="G1440" s="59">
        <v>119.390513687862</v>
      </c>
      <c r="H1440" s="59">
        <v>126.71197182399</v>
      </c>
      <c r="I1440" s="59">
        <v>129.58243495606899</v>
      </c>
      <c r="J1440" s="59">
        <v>141.020851068365</v>
      </c>
      <c r="K1440" s="59">
        <v>114.68099905391099</v>
      </c>
      <c r="L1440" s="59">
        <v>84.646051028535297</v>
      </c>
      <c r="M1440" s="60">
        <v>0.64591175021310399</v>
      </c>
      <c r="N1440" s="60">
        <v>0.68251951797279398</v>
      </c>
      <c r="O1440" s="60">
        <v>0.650016505551822</v>
      </c>
      <c r="P1440" s="60">
        <v>0.62104576840967896</v>
      </c>
      <c r="Q1440" s="60">
        <v>0.589521409623468</v>
      </c>
      <c r="R1440" s="60">
        <v>0.599364807795701</v>
      </c>
      <c r="S1440" s="60">
        <v>0.53455311415826801</v>
      </c>
    </row>
    <row r="1441" spans="1:19" x14ac:dyDescent="0.3">
      <c r="A1441" s="61" t="s">
        <v>11806</v>
      </c>
      <c r="B1441" s="61" t="s">
        <v>11807</v>
      </c>
      <c r="C1441" s="53" t="s">
        <v>50</v>
      </c>
      <c r="D1441" s="53" t="s">
        <v>63</v>
      </c>
      <c r="E1441" s="53" t="s">
        <v>18194</v>
      </c>
      <c r="F1441" s="59">
        <v>91.8460034538667</v>
      </c>
      <c r="G1441" s="59">
        <v>86.324281648801502</v>
      </c>
      <c r="H1441" s="59">
        <v>95.478584404063099</v>
      </c>
      <c r="I1441" s="59">
        <v>87.823970580018198</v>
      </c>
      <c r="J1441" s="59">
        <v>90.651185111413398</v>
      </c>
      <c r="K1441" s="59">
        <v>108.274932183799</v>
      </c>
      <c r="L1441" s="59">
        <v>98.607106012668794</v>
      </c>
      <c r="M1441" s="60">
        <v>0.53131676007359996</v>
      </c>
      <c r="N1441" s="60">
        <v>0.55207382290177798</v>
      </c>
      <c r="O1441" s="60">
        <v>0.53131302880809195</v>
      </c>
      <c r="P1441" s="60">
        <v>0.51627773893476303</v>
      </c>
      <c r="Q1441" s="60">
        <v>0.495020903484859</v>
      </c>
      <c r="R1441" s="60">
        <v>0.49939082771034599</v>
      </c>
      <c r="S1441" s="60">
        <v>0.45412414928904699</v>
      </c>
    </row>
    <row r="1442" spans="1:19" x14ac:dyDescent="0.3">
      <c r="A1442" s="61" t="s">
        <v>11808</v>
      </c>
      <c r="B1442" s="61" t="s">
        <v>11809</v>
      </c>
      <c r="C1442" s="53" t="s">
        <v>50</v>
      </c>
      <c r="D1442" s="53" t="s">
        <v>63</v>
      </c>
      <c r="E1442" s="53" t="s">
        <v>18194</v>
      </c>
      <c r="F1442" s="59">
        <v>91.8460034538667</v>
      </c>
      <c r="G1442" s="59">
        <v>86.324281648801502</v>
      </c>
      <c r="H1442" s="59">
        <v>95.478584404063099</v>
      </c>
      <c r="I1442" s="59">
        <v>87.823970580018198</v>
      </c>
      <c r="J1442" s="59">
        <v>90.651185111413398</v>
      </c>
      <c r="K1442" s="59">
        <v>108.274932183799</v>
      </c>
      <c r="L1442" s="59">
        <v>98.607106012668794</v>
      </c>
      <c r="M1442" s="60">
        <v>0.53131676007359996</v>
      </c>
      <c r="N1442" s="60">
        <v>0.55207382290177798</v>
      </c>
      <c r="O1442" s="60">
        <v>0.53131302880809195</v>
      </c>
      <c r="P1442" s="60">
        <v>0.51627773893476303</v>
      </c>
      <c r="Q1442" s="60">
        <v>0.495020903484859</v>
      </c>
      <c r="R1442" s="60">
        <v>0.49939082771034599</v>
      </c>
      <c r="S1442" s="60">
        <v>0.45412414928904699</v>
      </c>
    </row>
    <row r="1443" spans="1:19" x14ac:dyDescent="0.3">
      <c r="A1443" s="61" t="s">
        <v>11800</v>
      </c>
      <c r="B1443" s="61" t="s">
        <v>11801</v>
      </c>
      <c r="C1443" s="53" t="s">
        <v>40</v>
      </c>
      <c r="D1443" s="53" t="s">
        <v>63</v>
      </c>
      <c r="E1443" s="53" t="s">
        <v>18194</v>
      </c>
      <c r="F1443" s="59">
        <v>91.8460034538667</v>
      </c>
      <c r="G1443" s="59">
        <v>86.324281648801502</v>
      </c>
      <c r="H1443" s="59">
        <v>95.478584404063099</v>
      </c>
      <c r="I1443" s="59">
        <v>87.823970580018198</v>
      </c>
      <c r="J1443" s="59">
        <v>90.651185111413398</v>
      </c>
      <c r="K1443" s="59">
        <v>108.274932183799</v>
      </c>
      <c r="L1443" s="59">
        <v>98.607106012668794</v>
      </c>
      <c r="M1443" s="60">
        <v>0.53131676007359996</v>
      </c>
      <c r="N1443" s="60">
        <v>0.55207382290177798</v>
      </c>
      <c r="O1443" s="60">
        <v>0.53131302880809195</v>
      </c>
      <c r="P1443" s="60">
        <v>0.51627773893476303</v>
      </c>
      <c r="Q1443" s="60">
        <v>0.495020903484859</v>
      </c>
      <c r="R1443" s="60">
        <v>0.49939082771034599</v>
      </c>
      <c r="S1443" s="60">
        <v>0.45412414928904699</v>
      </c>
    </row>
    <row r="1444" spans="1:19" x14ac:dyDescent="0.3">
      <c r="A1444" s="61" t="s">
        <v>11804</v>
      </c>
      <c r="B1444" s="61" t="s">
        <v>11805</v>
      </c>
      <c r="C1444" s="53" t="s">
        <v>50</v>
      </c>
      <c r="D1444" s="53" t="s">
        <v>63</v>
      </c>
      <c r="E1444" s="53" t="s">
        <v>18194</v>
      </c>
      <c r="F1444" s="59">
        <v>91.8460034538667</v>
      </c>
      <c r="G1444" s="59">
        <v>86.324281648801502</v>
      </c>
      <c r="H1444" s="59">
        <v>95.478584404063099</v>
      </c>
      <c r="I1444" s="59">
        <v>87.823970580018198</v>
      </c>
      <c r="J1444" s="59">
        <v>90.651185111413398</v>
      </c>
      <c r="K1444" s="59">
        <v>108.274932183799</v>
      </c>
      <c r="L1444" s="59">
        <v>98.607106012668794</v>
      </c>
      <c r="M1444" s="60">
        <v>0.53131676007359996</v>
      </c>
      <c r="N1444" s="60">
        <v>0.55207382290177798</v>
      </c>
      <c r="O1444" s="60">
        <v>0.53131302880809195</v>
      </c>
      <c r="P1444" s="60">
        <v>0.51627773893476303</v>
      </c>
      <c r="Q1444" s="60">
        <v>0.495020903484859</v>
      </c>
      <c r="R1444" s="60">
        <v>0.49939082771034599</v>
      </c>
      <c r="S1444" s="60">
        <v>0.45412414928904699</v>
      </c>
    </row>
    <row r="1445" spans="1:19" x14ac:dyDescent="0.3">
      <c r="A1445" s="61" t="s">
        <v>11802</v>
      </c>
      <c r="B1445" s="61" t="s">
        <v>11803</v>
      </c>
      <c r="C1445" s="53" t="s">
        <v>40</v>
      </c>
      <c r="D1445" s="53" t="s">
        <v>63</v>
      </c>
      <c r="E1445" s="53" t="s">
        <v>18194</v>
      </c>
      <c r="F1445" s="59">
        <v>91.8460034538667</v>
      </c>
      <c r="G1445" s="59">
        <v>86.324281648801502</v>
      </c>
      <c r="H1445" s="59">
        <v>95.478584404063099</v>
      </c>
      <c r="I1445" s="59">
        <v>87.823970580018198</v>
      </c>
      <c r="J1445" s="59">
        <v>90.651185111413398</v>
      </c>
      <c r="K1445" s="59">
        <v>108.274932183799</v>
      </c>
      <c r="L1445" s="59">
        <v>98.607106012668794</v>
      </c>
      <c r="M1445" s="60">
        <v>0.53131676007359996</v>
      </c>
      <c r="N1445" s="60">
        <v>0.55207382290177798</v>
      </c>
      <c r="O1445" s="60">
        <v>0.53131302880809195</v>
      </c>
      <c r="P1445" s="60">
        <v>0.51627773893476303</v>
      </c>
      <c r="Q1445" s="60">
        <v>0.495020903484859</v>
      </c>
      <c r="R1445" s="60">
        <v>0.49939082771034599</v>
      </c>
      <c r="S1445" s="60">
        <v>0.45412414928904699</v>
      </c>
    </row>
    <row r="1446" spans="1:19" x14ac:dyDescent="0.3">
      <c r="A1446" s="61" t="s">
        <v>10590</v>
      </c>
      <c r="B1446" s="61" t="s">
        <v>10591</v>
      </c>
      <c r="C1446" s="53" t="s">
        <v>50</v>
      </c>
      <c r="D1446" s="53" t="s">
        <v>63</v>
      </c>
      <c r="E1446" s="53" t="s">
        <v>18194</v>
      </c>
      <c r="F1446" s="59">
        <v>95.346205005419606</v>
      </c>
      <c r="G1446" s="59">
        <v>86.872538940868594</v>
      </c>
      <c r="H1446" s="59">
        <v>86.904919150061005</v>
      </c>
      <c r="I1446" s="59">
        <v>94.534731926822403</v>
      </c>
      <c r="J1446" s="59">
        <v>91.020078396830499</v>
      </c>
      <c r="K1446" s="59">
        <v>95.426805632052506</v>
      </c>
      <c r="L1446" s="59"/>
      <c r="M1446" s="60">
        <v>0.40526412517176902</v>
      </c>
      <c r="N1446" s="60">
        <v>0.41722378902931601</v>
      </c>
      <c r="O1446" s="60">
        <v>0.38276526222486201</v>
      </c>
      <c r="P1446" s="60">
        <v>0.365909463268977</v>
      </c>
      <c r="Q1446" s="60">
        <v>0.32031257870993601</v>
      </c>
      <c r="R1446" s="60">
        <v>0.30838365109043397</v>
      </c>
      <c r="S1446" s="60">
        <v>0.122819020985749</v>
      </c>
    </row>
    <row r="1447" spans="1:19" x14ac:dyDescent="0.3">
      <c r="A1447" s="61" t="s">
        <v>588</v>
      </c>
      <c r="B1447" s="61" t="s">
        <v>589</v>
      </c>
      <c r="C1447" s="53" t="s">
        <v>40</v>
      </c>
      <c r="D1447" s="53" t="s">
        <v>63</v>
      </c>
      <c r="E1447" s="53" t="s">
        <v>18193</v>
      </c>
      <c r="F1447" s="59">
        <v>83.357529006632404</v>
      </c>
      <c r="G1447" s="59">
        <v>87.015705414523595</v>
      </c>
      <c r="H1447" s="59">
        <v>86.245321190647502</v>
      </c>
      <c r="I1447" s="59">
        <v>91.898826141014098</v>
      </c>
      <c r="J1447" s="59">
        <v>90.411481690604106</v>
      </c>
      <c r="K1447" s="59">
        <v>93.506757119085293</v>
      </c>
      <c r="L1447" s="59">
        <v>108.893200488391</v>
      </c>
      <c r="M1447" s="60">
        <v>0.64302162730694601</v>
      </c>
      <c r="N1447" s="60">
        <v>0.53796472541833695</v>
      </c>
      <c r="O1447" s="60">
        <v>0.51814559686688</v>
      </c>
      <c r="P1447" s="60">
        <v>0.50347390777247203</v>
      </c>
      <c r="Q1447" s="60">
        <v>0.47798348433673798</v>
      </c>
      <c r="R1447" s="60">
        <v>0.47409672823314603</v>
      </c>
      <c r="S1447" s="60">
        <v>0.401551948098545</v>
      </c>
    </row>
    <row r="1448" spans="1:19" x14ac:dyDescent="0.3">
      <c r="A1448" s="61" t="s">
        <v>592</v>
      </c>
      <c r="B1448" s="61" t="s">
        <v>593</v>
      </c>
      <c r="C1448" s="53" t="s">
        <v>40</v>
      </c>
      <c r="D1448" s="53" t="s">
        <v>63</v>
      </c>
      <c r="E1448" s="53" t="s">
        <v>18193</v>
      </c>
      <c r="F1448" s="59">
        <v>88.766830610663902</v>
      </c>
      <c r="G1448" s="59">
        <v>87.015705414523595</v>
      </c>
      <c r="H1448" s="59">
        <v>86.245321190647502</v>
      </c>
      <c r="I1448" s="59">
        <v>91.898826141014098</v>
      </c>
      <c r="J1448" s="59">
        <v>90.411481690604106</v>
      </c>
      <c r="K1448" s="59">
        <v>93.506757119085293</v>
      </c>
      <c r="L1448" s="59">
        <v>108.893200488391</v>
      </c>
      <c r="M1448" s="60">
        <v>0.64302162730694601</v>
      </c>
      <c r="N1448" s="60">
        <v>0.53796472541833695</v>
      </c>
      <c r="O1448" s="60">
        <v>0.51814559686688</v>
      </c>
      <c r="P1448" s="60">
        <v>0.50347390777247203</v>
      </c>
      <c r="Q1448" s="60">
        <v>0.47798348433673798</v>
      </c>
      <c r="R1448" s="60">
        <v>0.47409672823314603</v>
      </c>
      <c r="S1448" s="60">
        <v>0.401551948098545</v>
      </c>
    </row>
    <row r="1449" spans="1:19" x14ac:dyDescent="0.3">
      <c r="A1449" s="61" t="s">
        <v>590</v>
      </c>
      <c r="B1449" s="61" t="s">
        <v>591</v>
      </c>
      <c r="C1449" s="53" t="s">
        <v>40</v>
      </c>
      <c r="D1449" s="53" t="s">
        <v>63</v>
      </c>
      <c r="E1449" s="53" t="s">
        <v>18193</v>
      </c>
      <c r="F1449" s="59">
        <v>88.892614350507202</v>
      </c>
      <c r="G1449" s="59">
        <v>90.061031735730097</v>
      </c>
      <c r="H1449" s="59">
        <v>85.355985401916001</v>
      </c>
      <c r="I1449" s="59">
        <v>90.7369633623575</v>
      </c>
      <c r="J1449" s="59">
        <v>88.616143123873798</v>
      </c>
      <c r="K1449" s="59">
        <v>93.364459957253302</v>
      </c>
      <c r="L1449" s="59">
        <v>105.41083358232601</v>
      </c>
      <c r="M1449" s="60">
        <v>0.67572291875013701</v>
      </c>
      <c r="N1449" s="60">
        <v>0.66885541492204204</v>
      </c>
      <c r="O1449" s="60">
        <v>0.65771052373240702</v>
      </c>
      <c r="P1449" s="60">
        <v>0.63814111813789198</v>
      </c>
      <c r="Q1449" s="60">
        <v>0.60161500785625199</v>
      </c>
      <c r="R1449" s="60">
        <v>0.58336001264817905</v>
      </c>
      <c r="S1449" s="60">
        <v>0.44793248414706899</v>
      </c>
    </row>
    <row r="1450" spans="1:19" x14ac:dyDescent="0.3">
      <c r="A1450" s="61" t="s">
        <v>9492</v>
      </c>
      <c r="B1450" s="61" t="s">
        <v>9493</v>
      </c>
      <c r="C1450" s="53" t="s">
        <v>40</v>
      </c>
      <c r="D1450" s="53" t="s">
        <v>63</v>
      </c>
      <c r="E1450" s="53" t="s">
        <v>18194</v>
      </c>
      <c r="F1450" s="59">
        <v>91.278627576211207</v>
      </c>
      <c r="G1450" s="59">
        <v>87.015705414523595</v>
      </c>
      <c r="H1450" s="59">
        <v>86.245321190647502</v>
      </c>
      <c r="I1450" s="59">
        <v>91.898826141014098</v>
      </c>
      <c r="J1450" s="59">
        <v>90.411481690604106</v>
      </c>
      <c r="K1450" s="59">
        <v>93.506757119085293</v>
      </c>
      <c r="L1450" s="59">
        <v>108.893200488391</v>
      </c>
      <c r="M1450" s="60">
        <v>0.54107243384083503</v>
      </c>
      <c r="N1450" s="60">
        <v>0.53796472541833695</v>
      </c>
      <c r="O1450" s="60">
        <v>0.51814559686688</v>
      </c>
      <c r="P1450" s="60">
        <v>0.50347390777247203</v>
      </c>
      <c r="Q1450" s="60">
        <v>0.47798348433673798</v>
      </c>
      <c r="R1450" s="60">
        <v>0.47409672823314603</v>
      </c>
      <c r="S1450" s="60">
        <v>0.401551948098545</v>
      </c>
    </row>
    <row r="1451" spans="1:19" x14ac:dyDescent="0.3">
      <c r="A1451" s="61" t="s">
        <v>9494</v>
      </c>
      <c r="B1451" s="61" t="s">
        <v>9495</v>
      </c>
      <c r="C1451" s="53" t="s">
        <v>40</v>
      </c>
      <c r="D1451" s="53" t="s">
        <v>63</v>
      </c>
      <c r="E1451" s="53" t="s">
        <v>18194</v>
      </c>
      <c r="F1451" s="59">
        <v>91.278627576211207</v>
      </c>
      <c r="G1451" s="59">
        <v>87.015705414523595</v>
      </c>
      <c r="H1451" s="59">
        <v>86.245321190647502</v>
      </c>
      <c r="I1451" s="59">
        <v>91.898826141014098</v>
      </c>
      <c r="J1451" s="59">
        <v>90.411481690604106</v>
      </c>
      <c r="K1451" s="59">
        <v>93.506757119085293</v>
      </c>
      <c r="L1451" s="59">
        <v>108.893200488391</v>
      </c>
      <c r="M1451" s="60">
        <v>0.54107243384083503</v>
      </c>
      <c r="N1451" s="60">
        <v>0.53796472541833695</v>
      </c>
      <c r="O1451" s="60">
        <v>0.51814559686688</v>
      </c>
      <c r="P1451" s="60">
        <v>0.50347390777247203</v>
      </c>
      <c r="Q1451" s="60">
        <v>0.47798348433673798</v>
      </c>
      <c r="R1451" s="60">
        <v>0.47409672823314603</v>
      </c>
      <c r="S1451" s="60">
        <v>0.401551948098545</v>
      </c>
    </row>
    <row r="1452" spans="1:19" x14ac:dyDescent="0.3">
      <c r="A1452" s="61" t="s">
        <v>9496</v>
      </c>
      <c r="B1452" s="61" t="s">
        <v>9497</v>
      </c>
      <c r="C1452" s="53" t="s">
        <v>50</v>
      </c>
      <c r="D1452" s="53" t="s">
        <v>63</v>
      </c>
      <c r="E1452" s="53" t="s">
        <v>18194</v>
      </c>
      <c r="F1452" s="59">
        <v>91.278627576211207</v>
      </c>
      <c r="G1452" s="59">
        <v>87.015705414523595</v>
      </c>
      <c r="H1452" s="59">
        <v>86.245321190647502</v>
      </c>
      <c r="I1452" s="59">
        <v>91.898826141014098</v>
      </c>
      <c r="J1452" s="59">
        <v>90.411481690604106</v>
      </c>
      <c r="K1452" s="59">
        <v>93.506757119085293</v>
      </c>
      <c r="L1452" s="59">
        <v>108.893200488391</v>
      </c>
      <c r="M1452" s="60">
        <v>0.54107243384083503</v>
      </c>
      <c r="N1452" s="60">
        <v>0.53796472541833695</v>
      </c>
      <c r="O1452" s="60">
        <v>0.51814559686688</v>
      </c>
      <c r="P1452" s="60">
        <v>0.50347390777247203</v>
      </c>
      <c r="Q1452" s="60">
        <v>0.47798348433673798</v>
      </c>
      <c r="R1452" s="60">
        <v>0.47409672823314603</v>
      </c>
      <c r="S1452" s="60">
        <v>0.401551948098545</v>
      </c>
    </row>
    <row r="1453" spans="1:19" x14ac:dyDescent="0.3">
      <c r="A1453" s="61" t="s">
        <v>9620</v>
      </c>
      <c r="B1453" s="61" t="s">
        <v>9621</v>
      </c>
      <c r="C1453" s="53" t="s">
        <v>50</v>
      </c>
      <c r="D1453" s="53" t="s">
        <v>63</v>
      </c>
      <c r="E1453" s="53" t="s">
        <v>18194</v>
      </c>
      <c r="F1453" s="59">
        <v>91.889566246267506</v>
      </c>
      <c r="G1453" s="59">
        <v>93.868280962737501</v>
      </c>
      <c r="H1453" s="59">
        <v>87.392270472215003</v>
      </c>
      <c r="I1453" s="59">
        <v>90.965307991373805</v>
      </c>
      <c r="J1453" s="59">
        <v>92.800128450632997</v>
      </c>
      <c r="K1453" s="59">
        <v>98.516328128062995</v>
      </c>
      <c r="L1453" s="59">
        <v>102.618776057655</v>
      </c>
      <c r="M1453" s="60">
        <v>0.47258101156530502</v>
      </c>
      <c r="N1453" s="60">
        <v>0.49179032863792399</v>
      </c>
      <c r="O1453" s="60">
        <v>0.458942722277005</v>
      </c>
      <c r="P1453" s="60">
        <v>0.43507694168024802</v>
      </c>
      <c r="Q1453" s="60">
        <v>0.40169636086821903</v>
      </c>
      <c r="R1453" s="60">
        <v>0.40692538878943901</v>
      </c>
      <c r="S1453" s="60">
        <v>0.30399024066965002</v>
      </c>
    </row>
    <row r="1454" spans="1:19" x14ac:dyDescent="0.3">
      <c r="A1454" s="61" t="s">
        <v>746</v>
      </c>
      <c r="B1454" s="61" t="s">
        <v>747</v>
      </c>
      <c r="C1454" s="53" t="s">
        <v>50</v>
      </c>
      <c r="D1454" s="53" t="s">
        <v>63</v>
      </c>
      <c r="E1454" s="53" t="s">
        <v>18193</v>
      </c>
      <c r="F1454" s="59">
        <v>84.203223938345005</v>
      </c>
      <c r="G1454" s="59">
        <v>93.173144986936705</v>
      </c>
      <c r="H1454" s="59">
        <v>83.663664081998704</v>
      </c>
      <c r="I1454" s="59">
        <v>91.441086949477594</v>
      </c>
      <c r="J1454" s="59">
        <v>94.381852517288706</v>
      </c>
      <c r="K1454" s="59">
        <v>98.468972182989205</v>
      </c>
      <c r="L1454" s="59">
        <v>100.292224692326</v>
      </c>
      <c r="M1454" s="60">
        <v>0.67669085551081798</v>
      </c>
      <c r="N1454" s="60">
        <v>0.64350182480397899</v>
      </c>
      <c r="O1454" s="60">
        <v>0.597581775707408</v>
      </c>
      <c r="P1454" s="60">
        <v>0.56207435149145601</v>
      </c>
      <c r="Q1454" s="60">
        <v>0.51883726123788398</v>
      </c>
      <c r="R1454" s="60">
        <v>0.52840884150112399</v>
      </c>
      <c r="S1454" s="60">
        <v>0.42271363857323702</v>
      </c>
    </row>
    <row r="1455" spans="1:19" x14ac:dyDescent="0.3">
      <c r="A1455" s="61" t="s">
        <v>746</v>
      </c>
      <c r="B1455" s="61" t="s">
        <v>747</v>
      </c>
      <c r="C1455" s="53" t="s">
        <v>50</v>
      </c>
      <c r="D1455" s="53" t="s">
        <v>63</v>
      </c>
      <c r="E1455" s="53" t="s">
        <v>18193</v>
      </c>
      <c r="F1455" s="59">
        <v>84.203223938345005</v>
      </c>
      <c r="G1455" s="59">
        <v>93.173144986936705</v>
      </c>
      <c r="H1455" s="59">
        <v>83.663664081998704</v>
      </c>
      <c r="I1455" s="59">
        <v>91.441086949477594</v>
      </c>
      <c r="J1455" s="59">
        <v>94.381852517288706</v>
      </c>
      <c r="K1455" s="59">
        <v>98.468972182989205</v>
      </c>
      <c r="L1455" s="59">
        <v>100.292224692326</v>
      </c>
      <c r="M1455" s="60">
        <v>0.67669085551081798</v>
      </c>
      <c r="N1455" s="60">
        <v>0.64350182480397899</v>
      </c>
      <c r="O1455" s="60">
        <v>0.597581775707408</v>
      </c>
      <c r="P1455" s="60">
        <v>0.56207435149145601</v>
      </c>
      <c r="Q1455" s="60">
        <v>0.51883726123788398</v>
      </c>
      <c r="R1455" s="60">
        <v>0.52840884150112399</v>
      </c>
      <c r="S1455" s="60">
        <v>0.42271363857323702</v>
      </c>
    </row>
    <row r="1456" spans="1:19" x14ac:dyDescent="0.3">
      <c r="A1456" s="61" t="s">
        <v>742</v>
      </c>
      <c r="B1456" s="61" t="s">
        <v>743</v>
      </c>
      <c r="C1456" s="53" t="s">
        <v>50</v>
      </c>
      <c r="D1456" s="53" t="s">
        <v>63</v>
      </c>
      <c r="E1456" s="53" t="s">
        <v>18193</v>
      </c>
      <c r="F1456" s="59">
        <v>89.5099541731079</v>
      </c>
      <c r="G1456" s="59">
        <v>98.459120247381307</v>
      </c>
      <c r="H1456" s="59">
        <v>80.917287143471597</v>
      </c>
      <c r="I1456" s="59">
        <v>90.865437043835499</v>
      </c>
      <c r="J1456" s="59">
        <v>96.484307774111301</v>
      </c>
      <c r="K1456" s="59">
        <v>97.969544690583604</v>
      </c>
      <c r="L1456" s="59">
        <v>102.618776057655</v>
      </c>
      <c r="M1456" s="60">
        <v>0.59930236899050904</v>
      </c>
      <c r="N1456" s="60">
        <v>0.64455282448964701</v>
      </c>
      <c r="O1456" s="60">
        <v>0.59696213384079599</v>
      </c>
      <c r="P1456" s="60">
        <v>0.56264821362665196</v>
      </c>
      <c r="Q1456" s="60">
        <v>0.51942521817883902</v>
      </c>
      <c r="R1456" s="60">
        <v>0.52777579756552795</v>
      </c>
      <c r="S1456" s="60">
        <v>0.30399024066965002</v>
      </c>
    </row>
    <row r="1457" spans="1:19" x14ac:dyDescent="0.3">
      <c r="A1457" s="61" t="s">
        <v>9624</v>
      </c>
      <c r="B1457" s="61" t="s">
        <v>9625</v>
      </c>
      <c r="C1457" s="53" t="s">
        <v>40</v>
      </c>
      <c r="D1457" s="53" t="s">
        <v>63</v>
      </c>
      <c r="E1457" s="53" t="s">
        <v>18194</v>
      </c>
      <c r="F1457" s="59">
        <v>91.889566246267506</v>
      </c>
      <c r="G1457" s="59">
        <v>93.868280962737501</v>
      </c>
      <c r="H1457" s="59">
        <v>87.392270472215003</v>
      </c>
      <c r="I1457" s="59">
        <v>90.965307991373805</v>
      </c>
      <c r="J1457" s="59">
        <v>92.800128450632997</v>
      </c>
      <c r="K1457" s="59">
        <v>98.516328128062995</v>
      </c>
      <c r="L1457" s="59">
        <v>102.618776057655</v>
      </c>
      <c r="M1457" s="60">
        <v>0.47258101156530502</v>
      </c>
      <c r="N1457" s="60">
        <v>0.49179032863792399</v>
      </c>
      <c r="O1457" s="60">
        <v>0.458942722277005</v>
      </c>
      <c r="P1457" s="60">
        <v>0.43507694168024802</v>
      </c>
      <c r="Q1457" s="60">
        <v>0.40169636086821903</v>
      </c>
      <c r="R1457" s="60">
        <v>0.40692538878943901</v>
      </c>
      <c r="S1457" s="60">
        <v>0.30399024066965002</v>
      </c>
    </row>
    <row r="1458" spans="1:19" x14ac:dyDescent="0.3">
      <c r="A1458" s="61" t="s">
        <v>1088</v>
      </c>
      <c r="B1458" s="61" t="s">
        <v>1089</v>
      </c>
      <c r="C1458" s="53" t="s">
        <v>40</v>
      </c>
      <c r="D1458" s="53" t="s">
        <v>63</v>
      </c>
      <c r="E1458" s="53" t="s">
        <v>18193</v>
      </c>
      <c r="F1458" s="59">
        <v>110.644407951258</v>
      </c>
      <c r="G1458" s="59">
        <v>119.623397380322</v>
      </c>
      <c r="H1458" s="59">
        <v>107.49879366956</v>
      </c>
      <c r="I1458" s="59">
        <v>119.81512628239101</v>
      </c>
      <c r="J1458" s="59">
        <v>100.73171533474</v>
      </c>
      <c r="K1458" s="59">
        <v>112.273126975031</v>
      </c>
      <c r="L1458" s="59">
        <v>105.27773136801299</v>
      </c>
      <c r="M1458" s="60">
        <v>0.66059682061132396</v>
      </c>
      <c r="N1458" s="60">
        <v>0.69601541137180201</v>
      </c>
      <c r="O1458" s="60">
        <v>0.66296396103744504</v>
      </c>
      <c r="P1458" s="60">
        <v>0.63894637287051903</v>
      </c>
      <c r="Q1458" s="60">
        <v>0.609039531442921</v>
      </c>
      <c r="R1458" s="60">
        <v>0.61532694556738898</v>
      </c>
      <c r="S1458" s="60">
        <v>0.55549266490933602</v>
      </c>
    </row>
    <row r="1459" spans="1:19" x14ac:dyDescent="0.3">
      <c r="A1459" s="61" t="s">
        <v>1090</v>
      </c>
      <c r="B1459" s="61" t="s">
        <v>1091</v>
      </c>
      <c r="C1459" s="53" t="s">
        <v>40</v>
      </c>
      <c r="D1459" s="53" t="s">
        <v>63</v>
      </c>
      <c r="E1459" s="53" t="s">
        <v>18193</v>
      </c>
      <c r="F1459" s="59">
        <v>113.345017069927</v>
      </c>
      <c r="G1459" s="59">
        <v>123.33968103469201</v>
      </c>
      <c r="H1459" s="59">
        <v>100.86199532906301</v>
      </c>
      <c r="I1459" s="59">
        <v>110.590315068566</v>
      </c>
      <c r="J1459" s="59">
        <v>99.523488480689394</v>
      </c>
      <c r="K1459" s="59">
        <v>112.273126975031</v>
      </c>
      <c r="L1459" s="59">
        <v>103.25916234227</v>
      </c>
      <c r="M1459" s="60">
        <v>0.66059682061132396</v>
      </c>
      <c r="N1459" s="60">
        <v>0.69601541137180201</v>
      </c>
      <c r="O1459" s="60">
        <v>0.66296396103744504</v>
      </c>
      <c r="P1459" s="60">
        <v>0.63894637287051903</v>
      </c>
      <c r="Q1459" s="60">
        <v>0.609039531442921</v>
      </c>
      <c r="R1459" s="60">
        <v>0.61532694556738898</v>
      </c>
      <c r="S1459" s="60">
        <v>0.55549266490933602</v>
      </c>
    </row>
    <row r="1460" spans="1:19" x14ac:dyDescent="0.3">
      <c r="A1460" s="61" t="s">
        <v>1092</v>
      </c>
      <c r="B1460" s="61" t="s">
        <v>1093</v>
      </c>
      <c r="C1460" s="53" t="s">
        <v>40</v>
      </c>
      <c r="D1460" s="53" t="s">
        <v>63</v>
      </c>
      <c r="E1460" s="53" t="s">
        <v>18193</v>
      </c>
      <c r="F1460" s="59">
        <v>113.345017069927</v>
      </c>
      <c r="G1460" s="59">
        <v>122.100919816569</v>
      </c>
      <c r="H1460" s="59">
        <v>100.86199532906301</v>
      </c>
      <c r="I1460" s="59">
        <v>110.590315068566</v>
      </c>
      <c r="J1460" s="59">
        <v>99.523488480689394</v>
      </c>
      <c r="K1460" s="59">
        <v>114.358164517942</v>
      </c>
      <c r="L1460" s="59">
        <v>111.33340775081</v>
      </c>
      <c r="M1460" s="60">
        <v>0.66059682061132396</v>
      </c>
      <c r="N1460" s="60">
        <v>0.69601541137180201</v>
      </c>
      <c r="O1460" s="60">
        <v>0.66296396103744504</v>
      </c>
      <c r="P1460" s="60">
        <v>0.63894637287051903</v>
      </c>
      <c r="Q1460" s="60">
        <v>0.609039531442921</v>
      </c>
      <c r="R1460" s="60">
        <v>0.61532694556738898</v>
      </c>
      <c r="S1460" s="60">
        <v>0.55549266490933602</v>
      </c>
    </row>
    <row r="1461" spans="1:19" x14ac:dyDescent="0.3">
      <c r="A1461" s="61" t="s">
        <v>2851</v>
      </c>
      <c r="B1461" s="61" t="s">
        <v>2852</v>
      </c>
      <c r="C1461" s="53" t="s">
        <v>50</v>
      </c>
      <c r="D1461" s="53" t="s">
        <v>63</v>
      </c>
      <c r="E1461" s="53" t="s">
        <v>18193</v>
      </c>
      <c r="F1461" s="59">
        <v>99.9059666168245</v>
      </c>
      <c r="G1461" s="59">
        <v>88.546942794866197</v>
      </c>
      <c r="H1461" s="59">
        <v>74.584178460393801</v>
      </c>
      <c r="I1461" s="59">
        <v>90.613262105897206</v>
      </c>
      <c r="J1461" s="59">
        <v>90.587193419045093</v>
      </c>
      <c r="K1461" s="59">
        <v>97.0010754816673</v>
      </c>
      <c r="L1461" s="59">
        <v>104.726096635357</v>
      </c>
      <c r="M1461" s="60">
        <v>0.56017550459488297</v>
      </c>
      <c r="N1461" s="60">
        <v>0.53692691938035397</v>
      </c>
      <c r="O1461" s="60">
        <v>0.51769997309572702</v>
      </c>
      <c r="P1461" s="60">
        <v>0.52792635831411305</v>
      </c>
      <c r="Q1461" s="60">
        <v>0.48706458752439102</v>
      </c>
      <c r="R1461" s="60">
        <v>0.44727454487579199</v>
      </c>
      <c r="S1461" s="60">
        <v>0.21956721552161901</v>
      </c>
    </row>
    <row r="1462" spans="1:19" x14ac:dyDescent="0.3">
      <c r="A1462" s="61" t="s">
        <v>8896</v>
      </c>
      <c r="B1462" s="61" t="s">
        <v>8897</v>
      </c>
      <c r="C1462" s="53" t="s">
        <v>40</v>
      </c>
      <c r="D1462" s="53" t="s">
        <v>63</v>
      </c>
      <c r="E1462" s="53" t="s">
        <v>18194</v>
      </c>
      <c r="F1462" s="59">
        <v>97.690563768670799</v>
      </c>
      <c r="G1462" s="59">
        <v>91.076994646297905</v>
      </c>
      <c r="H1462" s="59">
        <v>79.240889370828398</v>
      </c>
      <c r="I1462" s="59">
        <v>90.922642511715097</v>
      </c>
      <c r="J1462" s="59">
        <v>91.541518997161702</v>
      </c>
      <c r="K1462" s="59">
        <v>98.015243750896403</v>
      </c>
      <c r="L1462" s="59"/>
      <c r="M1462" s="60">
        <v>0.38931832092609497</v>
      </c>
      <c r="N1462" s="60">
        <v>0.38875805474397701</v>
      </c>
      <c r="O1462" s="60">
        <v>0.37182280649758898</v>
      </c>
      <c r="P1462" s="60">
        <v>0.37139683684302899</v>
      </c>
      <c r="Q1462" s="60">
        <v>0.34601351534063801</v>
      </c>
      <c r="R1462" s="60">
        <v>0.33150489808600397</v>
      </c>
      <c r="S1462" s="60">
        <v>0.21956721552161901</v>
      </c>
    </row>
    <row r="1463" spans="1:19" x14ac:dyDescent="0.3">
      <c r="A1463" s="61" t="s">
        <v>8898</v>
      </c>
      <c r="B1463" s="61" t="s">
        <v>8899</v>
      </c>
      <c r="C1463" s="53" t="s">
        <v>50</v>
      </c>
      <c r="D1463" s="53" t="s">
        <v>63</v>
      </c>
      <c r="E1463" s="53" t="s">
        <v>18194</v>
      </c>
      <c r="F1463" s="59">
        <v>97.690563768670799</v>
      </c>
      <c r="G1463" s="59">
        <v>91.076994646297905</v>
      </c>
      <c r="H1463" s="59">
        <v>79.240889370828398</v>
      </c>
      <c r="I1463" s="59">
        <v>90.922642511715097</v>
      </c>
      <c r="J1463" s="59">
        <v>91.541518997161702</v>
      </c>
      <c r="K1463" s="59">
        <v>98.015243750896403</v>
      </c>
      <c r="L1463" s="59"/>
      <c r="M1463" s="60">
        <v>0.38931832092609497</v>
      </c>
      <c r="N1463" s="60">
        <v>0.38875805474397701</v>
      </c>
      <c r="O1463" s="60">
        <v>0.37182280649758898</v>
      </c>
      <c r="P1463" s="60">
        <v>0.37139683684302899</v>
      </c>
      <c r="Q1463" s="60">
        <v>0.34601351534063801</v>
      </c>
      <c r="R1463" s="60">
        <v>0.33150489808600397</v>
      </c>
      <c r="S1463" s="60">
        <v>0.21956721552161901</v>
      </c>
    </row>
    <row r="1464" spans="1:19" x14ac:dyDescent="0.3">
      <c r="A1464" s="61" t="s">
        <v>2723</v>
      </c>
      <c r="B1464" s="61" t="s">
        <v>2724</v>
      </c>
      <c r="C1464" s="53" t="s">
        <v>50</v>
      </c>
      <c r="D1464" s="53" t="s">
        <v>63</v>
      </c>
      <c r="E1464" s="53" t="s">
        <v>18193</v>
      </c>
      <c r="F1464" s="59">
        <v>99.396616203871304</v>
      </c>
      <c r="G1464" s="59">
        <v>83.659736097703998</v>
      </c>
      <c r="H1464" s="59">
        <v>96.036116585996396</v>
      </c>
      <c r="I1464" s="59">
        <v>85.5575777552516</v>
      </c>
      <c r="J1464" s="59">
        <v>88.008801156713403</v>
      </c>
      <c r="K1464" s="59">
        <v>97.192889991877294</v>
      </c>
      <c r="L1464" s="59">
        <v>100.738078044638</v>
      </c>
      <c r="M1464" s="60">
        <v>0.62799543077273501</v>
      </c>
      <c r="N1464" s="60">
        <v>0.66945130298705602</v>
      </c>
      <c r="O1464" s="60">
        <v>0.63112982673540596</v>
      </c>
      <c r="P1464" s="60">
        <v>0.60231696906290699</v>
      </c>
      <c r="Q1464" s="60">
        <v>0.56778106153073704</v>
      </c>
      <c r="R1464" s="60">
        <v>0.57519050791302795</v>
      </c>
      <c r="S1464" s="60">
        <v>0.50354311157041898</v>
      </c>
    </row>
    <row r="1465" spans="1:19" x14ac:dyDescent="0.3">
      <c r="A1465" s="61" t="s">
        <v>11710</v>
      </c>
      <c r="B1465" s="61" t="s">
        <v>11711</v>
      </c>
      <c r="C1465" s="53" t="s">
        <v>40</v>
      </c>
      <c r="D1465" s="53" t="s">
        <v>63</v>
      </c>
      <c r="E1465" s="53" t="s">
        <v>18194</v>
      </c>
      <c r="F1465" s="59">
        <v>102.69689643483299</v>
      </c>
      <c r="G1465" s="59">
        <v>89.921248957987601</v>
      </c>
      <c r="H1465" s="59">
        <v>91.364987489763905</v>
      </c>
      <c r="I1465" s="59">
        <v>86.450753005408401</v>
      </c>
      <c r="J1465" s="59">
        <v>88.743740435051507</v>
      </c>
      <c r="K1465" s="59">
        <v>96.994946728000997</v>
      </c>
      <c r="L1465" s="59">
        <v>100.812302759538</v>
      </c>
      <c r="M1465" s="60">
        <v>0.51386517640567697</v>
      </c>
      <c r="N1465" s="60">
        <v>0.53889360922988905</v>
      </c>
      <c r="O1465" s="60">
        <v>0.51404025085797</v>
      </c>
      <c r="P1465" s="60">
        <v>0.49884824084554802</v>
      </c>
      <c r="Q1465" s="60">
        <v>0.47552169599003202</v>
      </c>
      <c r="R1465" s="60">
        <v>0.47790293799359801</v>
      </c>
      <c r="S1465" s="60">
        <v>0.422154832181657</v>
      </c>
    </row>
    <row r="1466" spans="1:19" x14ac:dyDescent="0.3">
      <c r="A1466" s="61" t="s">
        <v>11041</v>
      </c>
      <c r="B1466" s="61" t="s">
        <v>11042</v>
      </c>
      <c r="C1466" s="53" t="s">
        <v>50</v>
      </c>
      <c r="D1466" s="53" t="s">
        <v>63</v>
      </c>
      <c r="E1466" s="53" t="s">
        <v>18194</v>
      </c>
      <c r="F1466" s="59">
        <v>101.104784514922</v>
      </c>
      <c r="G1466" s="59">
        <v>92.074954980554693</v>
      </c>
      <c r="H1466" s="59">
        <v>93.417801277779702</v>
      </c>
      <c r="I1466" s="59">
        <v>86.117765003835999</v>
      </c>
      <c r="J1466" s="59">
        <v>88.640610535661693</v>
      </c>
      <c r="K1466" s="59">
        <v>97.576840069552006</v>
      </c>
      <c r="L1466" s="59">
        <v>99.688827987436994</v>
      </c>
      <c r="M1466" s="60">
        <v>0.52921510324667698</v>
      </c>
      <c r="N1466" s="60">
        <v>0.54332518253151496</v>
      </c>
      <c r="O1466" s="60">
        <v>0.50599859345692699</v>
      </c>
      <c r="P1466" s="60">
        <v>0.513951899925574</v>
      </c>
      <c r="Q1466" s="60">
        <v>0.49033844707633201</v>
      </c>
      <c r="R1466" s="60">
        <v>0.47832421258293001</v>
      </c>
      <c r="S1466" s="60">
        <v>0.39985906587672398</v>
      </c>
    </row>
    <row r="1467" spans="1:19" x14ac:dyDescent="0.3">
      <c r="A1467" s="61" t="s">
        <v>2104</v>
      </c>
      <c r="B1467" s="61" t="s">
        <v>2105</v>
      </c>
      <c r="C1467" s="53" t="s">
        <v>50</v>
      </c>
      <c r="D1467" s="53" t="s">
        <v>63</v>
      </c>
      <c r="E1467" s="53" t="s">
        <v>18193</v>
      </c>
      <c r="F1467" s="59">
        <v>105.754681126701</v>
      </c>
      <c r="G1467" s="59">
        <v>99.8527611117578</v>
      </c>
      <c r="H1467" s="59">
        <v>98.300978314826494</v>
      </c>
      <c r="I1467" s="59">
        <v>85.703804857795703</v>
      </c>
      <c r="J1467" s="59">
        <v>87.390407833932898</v>
      </c>
      <c r="K1467" s="59">
        <v>98.697696811163496</v>
      </c>
      <c r="L1467" s="59">
        <v>99.688827987436994</v>
      </c>
      <c r="M1467" s="60">
        <v>0.63624366802145005</v>
      </c>
      <c r="N1467" s="60">
        <v>0.671716609127333</v>
      </c>
      <c r="O1467" s="60">
        <v>0.62499718340691202</v>
      </c>
      <c r="P1467" s="60">
        <v>0.61205360374363504</v>
      </c>
      <c r="Q1467" s="60">
        <v>0.57810831709586896</v>
      </c>
      <c r="R1467" s="60">
        <v>0.57455400550025704</v>
      </c>
      <c r="S1467" s="60">
        <v>0.39985906587672398</v>
      </c>
    </row>
    <row r="1468" spans="1:19" x14ac:dyDescent="0.3">
      <c r="A1468" s="61" t="s">
        <v>11033</v>
      </c>
      <c r="B1468" s="61" t="s">
        <v>11034</v>
      </c>
      <c r="C1468" s="53" t="s">
        <v>40</v>
      </c>
      <c r="D1468" s="53" t="s">
        <v>63</v>
      </c>
      <c r="E1468" s="53" t="s">
        <v>18194</v>
      </c>
      <c r="F1468" s="59">
        <v>101.104784514922</v>
      </c>
      <c r="G1468" s="59">
        <v>92.074954980554693</v>
      </c>
      <c r="H1468" s="59">
        <v>93.417801277779702</v>
      </c>
      <c r="I1468" s="59">
        <v>86.117765003835999</v>
      </c>
      <c r="J1468" s="59">
        <v>88.640610535661693</v>
      </c>
      <c r="K1468" s="59">
        <v>97.576840069552006</v>
      </c>
      <c r="L1468" s="59">
        <v>99.688827987436994</v>
      </c>
      <c r="M1468" s="60">
        <v>0.52921510324667698</v>
      </c>
      <c r="N1468" s="60">
        <v>0.54332518253151496</v>
      </c>
      <c r="O1468" s="60">
        <v>0.50599859345692699</v>
      </c>
      <c r="P1468" s="60">
        <v>0.513951899925574</v>
      </c>
      <c r="Q1468" s="60">
        <v>0.49033844707633201</v>
      </c>
      <c r="R1468" s="60">
        <v>0.47832421258293001</v>
      </c>
      <c r="S1468" s="60">
        <v>0.39985906587672398</v>
      </c>
    </row>
    <row r="1469" spans="1:19" x14ac:dyDescent="0.3">
      <c r="A1469" s="61" t="s">
        <v>11037</v>
      </c>
      <c r="B1469" s="61" t="s">
        <v>11038</v>
      </c>
      <c r="C1469" s="53" t="s">
        <v>40</v>
      </c>
      <c r="D1469" s="53" t="s">
        <v>63</v>
      </c>
      <c r="E1469" s="53" t="s">
        <v>18194</v>
      </c>
      <c r="F1469" s="59">
        <v>101.104784514922</v>
      </c>
      <c r="G1469" s="59">
        <v>92.074954980554693</v>
      </c>
      <c r="H1469" s="59">
        <v>93.417801277779702</v>
      </c>
      <c r="I1469" s="59">
        <v>86.117765003835999</v>
      </c>
      <c r="J1469" s="59">
        <v>88.640610535661693</v>
      </c>
      <c r="K1469" s="59">
        <v>97.576840069552006</v>
      </c>
      <c r="L1469" s="59">
        <v>99.688827987436994</v>
      </c>
      <c r="M1469" s="60">
        <v>0.52921510324667698</v>
      </c>
      <c r="N1469" s="60">
        <v>0.54332518253151496</v>
      </c>
      <c r="O1469" s="60">
        <v>0.50599859345692699</v>
      </c>
      <c r="P1469" s="60">
        <v>0.513951899925574</v>
      </c>
      <c r="Q1469" s="60">
        <v>0.49033844707633201</v>
      </c>
      <c r="R1469" s="60">
        <v>0.47832421258293001</v>
      </c>
      <c r="S1469" s="60">
        <v>0.39985906587672398</v>
      </c>
    </row>
    <row r="1470" spans="1:19" x14ac:dyDescent="0.3">
      <c r="A1470" s="61" t="s">
        <v>11035</v>
      </c>
      <c r="B1470" s="61" t="s">
        <v>11036</v>
      </c>
      <c r="C1470" s="53" t="s">
        <v>40</v>
      </c>
      <c r="D1470" s="53" t="s">
        <v>63</v>
      </c>
      <c r="E1470" s="53" t="s">
        <v>18194</v>
      </c>
      <c r="F1470" s="59">
        <v>101.104784514922</v>
      </c>
      <c r="G1470" s="59">
        <v>92.074954980554693</v>
      </c>
      <c r="H1470" s="59">
        <v>93.417801277779702</v>
      </c>
      <c r="I1470" s="59">
        <v>86.117765003835999</v>
      </c>
      <c r="J1470" s="59">
        <v>88.640610535661693</v>
      </c>
      <c r="K1470" s="59">
        <v>97.576840069552006</v>
      </c>
      <c r="L1470" s="59">
        <v>99.688827987436994</v>
      </c>
      <c r="M1470" s="60">
        <v>0.52921510324667698</v>
      </c>
      <c r="N1470" s="60">
        <v>0.54332518253151496</v>
      </c>
      <c r="O1470" s="60">
        <v>0.50599859345692699</v>
      </c>
      <c r="P1470" s="60">
        <v>0.513951899925574</v>
      </c>
      <c r="Q1470" s="60">
        <v>0.49033844707633201</v>
      </c>
      <c r="R1470" s="60">
        <v>0.47832421258293001</v>
      </c>
      <c r="S1470" s="60">
        <v>0.39985906587672398</v>
      </c>
    </row>
    <row r="1471" spans="1:19" x14ac:dyDescent="0.3">
      <c r="A1471" s="61" t="s">
        <v>11039</v>
      </c>
      <c r="B1471" s="61" t="s">
        <v>11040</v>
      </c>
      <c r="C1471" s="53" t="s">
        <v>50</v>
      </c>
      <c r="D1471" s="53" t="s">
        <v>63</v>
      </c>
      <c r="E1471" s="53" t="s">
        <v>18194</v>
      </c>
      <c r="F1471" s="59">
        <v>101.104784514922</v>
      </c>
      <c r="G1471" s="59">
        <v>92.074954980554693</v>
      </c>
      <c r="H1471" s="59">
        <v>93.417801277779702</v>
      </c>
      <c r="I1471" s="59">
        <v>86.117765003835999</v>
      </c>
      <c r="J1471" s="59">
        <v>88.640610535661693</v>
      </c>
      <c r="K1471" s="59">
        <v>97.576840069552006</v>
      </c>
      <c r="L1471" s="59">
        <v>99.688827987436994</v>
      </c>
      <c r="M1471" s="60">
        <v>0.52921510324667698</v>
      </c>
      <c r="N1471" s="60">
        <v>0.54332518253151496</v>
      </c>
      <c r="O1471" s="60">
        <v>0.50599859345692699</v>
      </c>
      <c r="P1471" s="60">
        <v>0.513951899925574</v>
      </c>
      <c r="Q1471" s="60">
        <v>0.49033844707633201</v>
      </c>
      <c r="R1471" s="60">
        <v>0.47832421258293001</v>
      </c>
      <c r="S1471" s="60">
        <v>0.39985906587672398</v>
      </c>
    </row>
    <row r="1472" spans="1:19" x14ac:dyDescent="0.3">
      <c r="A1472" s="61" t="s">
        <v>2106</v>
      </c>
      <c r="B1472" s="61" t="s">
        <v>2107</v>
      </c>
      <c r="C1472" s="53" t="s">
        <v>50</v>
      </c>
      <c r="D1472" s="53" t="s">
        <v>63</v>
      </c>
      <c r="E1472" s="53" t="s">
        <v>18193</v>
      </c>
      <c r="F1472" s="59">
        <v>99.849306585685298</v>
      </c>
      <c r="G1472" s="59">
        <v>85.711898391481</v>
      </c>
      <c r="H1472" s="59">
        <v>97.133967633082804</v>
      </c>
      <c r="I1472" s="59">
        <v>84.744706510060198</v>
      </c>
      <c r="J1472" s="59">
        <v>89.746759540769602</v>
      </c>
      <c r="K1472" s="59">
        <v>97.240148473141701</v>
      </c>
      <c r="L1472" s="59">
        <v>103.733003434824</v>
      </c>
      <c r="M1472" s="60">
        <v>0.65408498895003697</v>
      </c>
      <c r="N1472" s="60">
        <v>0.68342833503440303</v>
      </c>
      <c r="O1472" s="60">
        <v>0.63253728300743495</v>
      </c>
      <c r="P1472" s="60">
        <v>0.62822397496029503</v>
      </c>
      <c r="Q1472" s="60">
        <v>0.59343797911734897</v>
      </c>
      <c r="R1472" s="60">
        <v>0.58738327287421099</v>
      </c>
      <c r="S1472" s="60">
        <v>0.487530638282615</v>
      </c>
    </row>
    <row r="1473" spans="1:19" x14ac:dyDescent="0.3">
      <c r="A1473" s="61" t="s">
        <v>1370</v>
      </c>
      <c r="B1473" s="61" t="s">
        <v>1371</v>
      </c>
      <c r="C1473" s="53" t="s">
        <v>50</v>
      </c>
      <c r="D1473" s="53" t="s">
        <v>63</v>
      </c>
      <c r="E1473" s="53" t="s">
        <v>18193</v>
      </c>
      <c r="F1473" s="59">
        <v>106.237389199969</v>
      </c>
      <c r="G1473" s="59">
        <v>91.288557769367699</v>
      </c>
      <c r="H1473" s="59">
        <v>87.138514940951396</v>
      </c>
      <c r="I1473" s="59">
        <v>92.562479563983601</v>
      </c>
      <c r="J1473" s="59">
        <v>90.463070769896404</v>
      </c>
      <c r="K1473" s="59">
        <v>96.838511580629998</v>
      </c>
      <c r="L1473" s="59">
        <v>114.133018895904</v>
      </c>
      <c r="M1473" s="60">
        <v>0.65228262917046198</v>
      </c>
      <c r="N1473" s="60">
        <v>0.68801259678990101</v>
      </c>
      <c r="O1473" s="60">
        <v>0.65572705045447199</v>
      </c>
      <c r="P1473" s="60">
        <v>0.62738770915910202</v>
      </c>
      <c r="Q1473" s="60">
        <v>0.59564397994871698</v>
      </c>
      <c r="R1473" s="60">
        <v>0.60482848361054198</v>
      </c>
      <c r="S1473" s="60">
        <v>0.54192548159097798</v>
      </c>
    </row>
    <row r="1474" spans="1:19" x14ac:dyDescent="0.3">
      <c r="A1474" s="61" t="s">
        <v>1368</v>
      </c>
      <c r="B1474" s="61" t="s">
        <v>1369</v>
      </c>
      <c r="C1474" s="53" t="s">
        <v>40</v>
      </c>
      <c r="D1474" s="53" t="s">
        <v>63</v>
      </c>
      <c r="E1474" s="53" t="s">
        <v>18193</v>
      </c>
      <c r="F1474" s="59">
        <v>102.811571007206</v>
      </c>
      <c r="G1474" s="59">
        <v>90.3039679616775</v>
      </c>
      <c r="H1474" s="59">
        <v>88.306229133334696</v>
      </c>
      <c r="I1474" s="59">
        <v>94.301837585955795</v>
      </c>
      <c r="J1474" s="59">
        <v>90.218541429602297</v>
      </c>
      <c r="K1474" s="59">
        <v>97.670388127151199</v>
      </c>
      <c r="L1474" s="59">
        <v>114.781089949874</v>
      </c>
      <c r="M1474" s="60">
        <v>0.65248144067103697</v>
      </c>
      <c r="N1474" s="60">
        <v>0.688148864564602</v>
      </c>
      <c r="O1474" s="60">
        <v>0.655921519733487</v>
      </c>
      <c r="P1474" s="60">
        <v>0.62756142501815104</v>
      </c>
      <c r="Q1474" s="60">
        <v>0.59581748573520898</v>
      </c>
      <c r="R1474" s="60">
        <v>0.60503475793267103</v>
      </c>
      <c r="S1474" s="60">
        <v>0.54210430569996104</v>
      </c>
    </row>
    <row r="1475" spans="1:19" x14ac:dyDescent="0.3">
      <c r="A1475" s="61" t="s">
        <v>10195</v>
      </c>
      <c r="B1475" s="61" t="s">
        <v>10196</v>
      </c>
      <c r="C1475" s="53" t="s">
        <v>50</v>
      </c>
      <c r="D1475" s="53" t="s">
        <v>63</v>
      </c>
      <c r="E1475" s="53" t="s">
        <v>18194</v>
      </c>
      <c r="F1475" s="59">
        <v>101.35661961958699</v>
      </c>
      <c r="G1475" s="59">
        <v>93.283295786882903</v>
      </c>
      <c r="H1475" s="59">
        <v>89.218447929431704</v>
      </c>
      <c r="I1475" s="59">
        <v>94.424552541245703</v>
      </c>
      <c r="J1475" s="59">
        <v>92.537627386177505</v>
      </c>
      <c r="K1475" s="59">
        <v>100.60067253129399</v>
      </c>
      <c r="L1475" s="59">
        <v>110.359640880179</v>
      </c>
      <c r="M1475" s="60">
        <v>0.54949644670917097</v>
      </c>
      <c r="N1475" s="60">
        <v>0.57031571409941595</v>
      </c>
      <c r="O1475" s="60">
        <v>0.55032408332419103</v>
      </c>
      <c r="P1475" s="60">
        <v>0.53496859281186904</v>
      </c>
      <c r="Q1475" s="60">
        <v>0.51369230062428795</v>
      </c>
      <c r="R1475" s="60">
        <v>0.51788638249270602</v>
      </c>
      <c r="S1475" s="60">
        <v>0.471768142424556</v>
      </c>
    </row>
    <row r="1476" spans="1:19" x14ac:dyDescent="0.3">
      <c r="A1476" s="61" t="s">
        <v>10199</v>
      </c>
      <c r="B1476" s="61" t="s">
        <v>10200</v>
      </c>
      <c r="C1476" s="53" t="s">
        <v>50</v>
      </c>
      <c r="D1476" s="53" t="s">
        <v>63</v>
      </c>
      <c r="E1476" s="53" t="s">
        <v>18194</v>
      </c>
      <c r="F1476" s="59">
        <v>101.35661961958699</v>
      </c>
      <c r="G1476" s="59">
        <v>93.283295786882903</v>
      </c>
      <c r="H1476" s="59">
        <v>89.218447929431704</v>
      </c>
      <c r="I1476" s="59">
        <v>94.424552541245703</v>
      </c>
      <c r="J1476" s="59">
        <v>92.537627386177505</v>
      </c>
      <c r="K1476" s="59">
        <v>100.60067253129399</v>
      </c>
      <c r="L1476" s="59">
        <v>110.359640880179</v>
      </c>
      <c r="M1476" s="60">
        <v>0.54949644670917097</v>
      </c>
      <c r="N1476" s="60">
        <v>0.57031571409941595</v>
      </c>
      <c r="O1476" s="60">
        <v>0.55032408332419103</v>
      </c>
      <c r="P1476" s="60">
        <v>0.53496859281186904</v>
      </c>
      <c r="Q1476" s="60">
        <v>0.51369230062428795</v>
      </c>
      <c r="R1476" s="60">
        <v>0.51788638249270602</v>
      </c>
      <c r="S1476" s="60">
        <v>0.471768142424556</v>
      </c>
    </row>
    <row r="1477" spans="1:19" x14ac:dyDescent="0.3">
      <c r="A1477" s="61" t="s">
        <v>10193</v>
      </c>
      <c r="B1477" s="61" t="s">
        <v>10194</v>
      </c>
      <c r="C1477" s="53" t="s">
        <v>40</v>
      </c>
      <c r="D1477" s="53" t="s">
        <v>63</v>
      </c>
      <c r="E1477" s="53" t="s">
        <v>18194</v>
      </c>
      <c r="F1477" s="59">
        <v>101.35661961958699</v>
      </c>
      <c r="G1477" s="59">
        <v>93.283295786882903</v>
      </c>
      <c r="H1477" s="59">
        <v>89.218447929431704</v>
      </c>
      <c r="I1477" s="59">
        <v>94.424552541245703</v>
      </c>
      <c r="J1477" s="59">
        <v>92.537627386177505</v>
      </c>
      <c r="K1477" s="59">
        <v>100.60067253129399</v>
      </c>
      <c r="L1477" s="59">
        <v>110.359640880179</v>
      </c>
      <c r="M1477" s="60">
        <v>0.54949644670917097</v>
      </c>
      <c r="N1477" s="60">
        <v>0.57031571409941595</v>
      </c>
      <c r="O1477" s="60">
        <v>0.55032408332419103</v>
      </c>
      <c r="P1477" s="60">
        <v>0.53496859281186904</v>
      </c>
      <c r="Q1477" s="60">
        <v>0.51369230062428795</v>
      </c>
      <c r="R1477" s="60">
        <v>0.51788638249270602</v>
      </c>
      <c r="S1477" s="60">
        <v>0.471768142424556</v>
      </c>
    </row>
    <row r="1478" spans="1:19" x14ac:dyDescent="0.3">
      <c r="A1478" s="61" t="s">
        <v>10197</v>
      </c>
      <c r="B1478" s="61" t="s">
        <v>10198</v>
      </c>
      <c r="C1478" s="53" t="s">
        <v>50</v>
      </c>
      <c r="D1478" s="53" t="s">
        <v>63</v>
      </c>
      <c r="E1478" s="53" t="s">
        <v>18194</v>
      </c>
      <c r="F1478" s="59">
        <v>101.35661961958699</v>
      </c>
      <c r="G1478" s="59">
        <v>93.283295786882903</v>
      </c>
      <c r="H1478" s="59">
        <v>89.218447929431704</v>
      </c>
      <c r="I1478" s="59">
        <v>94.424552541245703</v>
      </c>
      <c r="J1478" s="59">
        <v>92.537627386177505</v>
      </c>
      <c r="K1478" s="59">
        <v>100.60067253129399</v>
      </c>
      <c r="L1478" s="59">
        <v>110.359640880179</v>
      </c>
      <c r="M1478" s="60">
        <v>0.54949644670917097</v>
      </c>
      <c r="N1478" s="60">
        <v>0.57031571409941595</v>
      </c>
      <c r="O1478" s="60">
        <v>0.55032408332419103</v>
      </c>
      <c r="P1478" s="60">
        <v>0.53496859281186904</v>
      </c>
      <c r="Q1478" s="60">
        <v>0.51369230062428795</v>
      </c>
      <c r="R1478" s="60">
        <v>0.51788638249270602</v>
      </c>
      <c r="S1478" s="60">
        <v>0.471768142424556</v>
      </c>
    </row>
    <row r="1479" spans="1:19" x14ac:dyDescent="0.3">
      <c r="A1479" s="61" t="s">
        <v>9133</v>
      </c>
      <c r="B1479" s="61" t="s">
        <v>9134</v>
      </c>
      <c r="C1479" s="53" t="s">
        <v>40</v>
      </c>
      <c r="D1479" s="53" t="s">
        <v>63</v>
      </c>
      <c r="E1479" s="53" t="s">
        <v>18194</v>
      </c>
      <c r="F1479" s="59">
        <v>93.706952857172098</v>
      </c>
      <c r="G1479" s="59">
        <v>84.797840575286301</v>
      </c>
      <c r="H1479" s="59">
        <v>84.330297147808807</v>
      </c>
      <c r="I1479" s="59">
        <v>93.960450116352106</v>
      </c>
      <c r="J1479" s="59">
        <v>90.863959901497694</v>
      </c>
      <c r="K1479" s="59">
        <v>90.1353119544235</v>
      </c>
      <c r="L1479" s="59">
        <v>108.762581732583</v>
      </c>
      <c r="M1479" s="60">
        <v>0.47228891813770502</v>
      </c>
      <c r="N1479" s="60">
        <v>0.500588787379316</v>
      </c>
      <c r="O1479" s="60">
        <v>0.46743883039283002</v>
      </c>
      <c r="P1479" s="60">
        <v>0.45020131336921898</v>
      </c>
      <c r="Q1479" s="60">
        <v>0.41808358365898302</v>
      </c>
      <c r="R1479" s="60">
        <v>0.41936839573337598</v>
      </c>
      <c r="S1479" s="60">
        <v>0.34476331979557601</v>
      </c>
    </row>
    <row r="1480" spans="1:19" x14ac:dyDescent="0.3">
      <c r="A1480" s="61" t="s">
        <v>9135</v>
      </c>
      <c r="B1480" s="61" t="s">
        <v>9136</v>
      </c>
      <c r="C1480" s="53" t="s">
        <v>40</v>
      </c>
      <c r="D1480" s="53" t="s">
        <v>63</v>
      </c>
      <c r="E1480" s="53" t="s">
        <v>18194</v>
      </c>
      <c r="F1480" s="59">
        <v>93.706952857172098</v>
      </c>
      <c r="G1480" s="59">
        <v>84.797840575286301</v>
      </c>
      <c r="H1480" s="59">
        <v>84.330297147808807</v>
      </c>
      <c r="I1480" s="59">
        <v>93.960450116352106</v>
      </c>
      <c r="J1480" s="59">
        <v>90.863959901497694</v>
      </c>
      <c r="K1480" s="59">
        <v>90.1353119544235</v>
      </c>
      <c r="L1480" s="59">
        <v>108.762581732583</v>
      </c>
      <c r="M1480" s="60">
        <v>0.47228891813770502</v>
      </c>
      <c r="N1480" s="60">
        <v>0.500588787379316</v>
      </c>
      <c r="O1480" s="60">
        <v>0.46743883039283002</v>
      </c>
      <c r="P1480" s="60">
        <v>0.45020131336921898</v>
      </c>
      <c r="Q1480" s="60">
        <v>0.41808358365898302</v>
      </c>
      <c r="R1480" s="60">
        <v>0.41936839573337598</v>
      </c>
      <c r="S1480" s="60">
        <v>0.34476331979557601</v>
      </c>
    </row>
    <row r="1481" spans="1:19" x14ac:dyDescent="0.3">
      <c r="A1481" s="61" t="s">
        <v>9139</v>
      </c>
      <c r="B1481" s="61" t="s">
        <v>9140</v>
      </c>
      <c r="C1481" s="53" t="s">
        <v>40</v>
      </c>
      <c r="D1481" s="53" t="s">
        <v>63</v>
      </c>
      <c r="E1481" s="53" t="s">
        <v>18194</v>
      </c>
      <c r="F1481" s="59">
        <v>93.706952857172098</v>
      </c>
      <c r="G1481" s="59">
        <v>84.797840575286301</v>
      </c>
      <c r="H1481" s="59">
        <v>84.330297147808807</v>
      </c>
      <c r="I1481" s="59">
        <v>93.960450116352106</v>
      </c>
      <c r="J1481" s="59">
        <v>90.863959901497694</v>
      </c>
      <c r="K1481" s="59">
        <v>90.1353119544235</v>
      </c>
      <c r="L1481" s="59">
        <v>108.762581732583</v>
      </c>
      <c r="M1481" s="60">
        <v>0.47228891813770502</v>
      </c>
      <c r="N1481" s="60">
        <v>0.500588787379316</v>
      </c>
      <c r="O1481" s="60">
        <v>0.46743883039283002</v>
      </c>
      <c r="P1481" s="60">
        <v>0.45020131336921898</v>
      </c>
      <c r="Q1481" s="60">
        <v>0.41808358365898302</v>
      </c>
      <c r="R1481" s="60">
        <v>0.41936839573337598</v>
      </c>
      <c r="S1481" s="60">
        <v>0.34476331979557601</v>
      </c>
    </row>
    <row r="1482" spans="1:19" x14ac:dyDescent="0.3">
      <c r="A1482" s="61" t="s">
        <v>9137</v>
      </c>
      <c r="B1482" s="61" t="s">
        <v>9138</v>
      </c>
      <c r="C1482" s="53" t="s">
        <v>40</v>
      </c>
      <c r="D1482" s="53" t="s">
        <v>63</v>
      </c>
      <c r="E1482" s="53" t="s">
        <v>18194</v>
      </c>
      <c r="F1482" s="59">
        <v>93.706952857172098</v>
      </c>
      <c r="G1482" s="59">
        <v>84.797840575286301</v>
      </c>
      <c r="H1482" s="59">
        <v>84.330297147808807</v>
      </c>
      <c r="I1482" s="59">
        <v>93.960450116352106</v>
      </c>
      <c r="J1482" s="59">
        <v>90.863959901497694</v>
      </c>
      <c r="K1482" s="59">
        <v>90.1353119544235</v>
      </c>
      <c r="L1482" s="59">
        <v>108.762581732583</v>
      </c>
      <c r="M1482" s="60">
        <v>0.47228891813770502</v>
      </c>
      <c r="N1482" s="60">
        <v>0.500588787379316</v>
      </c>
      <c r="O1482" s="60">
        <v>0.46743883039283002</v>
      </c>
      <c r="P1482" s="60">
        <v>0.45020131336921898</v>
      </c>
      <c r="Q1482" s="60">
        <v>0.41808358365898302</v>
      </c>
      <c r="R1482" s="60">
        <v>0.41936839573337598</v>
      </c>
      <c r="S1482" s="60">
        <v>0.34476331979557601</v>
      </c>
    </row>
    <row r="1483" spans="1:19" x14ac:dyDescent="0.3">
      <c r="A1483" s="61" t="s">
        <v>9141</v>
      </c>
      <c r="B1483" s="61" t="s">
        <v>9142</v>
      </c>
      <c r="C1483" s="53" t="s">
        <v>50</v>
      </c>
      <c r="D1483" s="53" t="s">
        <v>63</v>
      </c>
      <c r="E1483" s="53" t="s">
        <v>18194</v>
      </c>
      <c r="F1483" s="59">
        <v>93.706952857172098</v>
      </c>
      <c r="G1483" s="59">
        <v>84.797840575286301</v>
      </c>
      <c r="H1483" s="59">
        <v>84.330297147808807</v>
      </c>
      <c r="I1483" s="59">
        <v>93.960450116352106</v>
      </c>
      <c r="J1483" s="59">
        <v>90.863959901497694</v>
      </c>
      <c r="K1483" s="59">
        <v>90.1353119544235</v>
      </c>
      <c r="L1483" s="59">
        <v>108.762581732583</v>
      </c>
      <c r="M1483" s="60">
        <v>0.47228891813770502</v>
      </c>
      <c r="N1483" s="60">
        <v>0.500588787379316</v>
      </c>
      <c r="O1483" s="60">
        <v>0.46743883039283002</v>
      </c>
      <c r="P1483" s="60">
        <v>0.45020131336921898</v>
      </c>
      <c r="Q1483" s="60">
        <v>0.41808358365898302</v>
      </c>
      <c r="R1483" s="60">
        <v>0.41936839573337598</v>
      </c>
      <c r="S1483" s="60">
        <v>0.34476331979557601</v>
      </c>
    </row>
    <row r="1484" spans="1:19" x14ac:dyDescent="0.3">
      <c r="A1484" s="61" t="s">
        <v>9143</v>
      </c>
      <c r="B1484" s="61" t="s">
        <v>9144</v>
      </c>
      <c r="C1484" s="53" t="s">
        <v>50</v>
      </c>
      <c r="D1484" s="53" t="s">
        <v>63</v>
      </c>
      <c r="E1484" s="53" t="s">
        <v>18194</v>
      </c>
      <c r="F1484" s="59">
        <v>93.706952857172098</v>
      </c>
      <c r="G1484" s="59">
        <v>84.797840575286301</v>
      </c>
      <c r="H1484" s="59">
        <v>84.330297147808807</v>
      </c>
      <c r="I1484" s="59">
        <v>93.960450116352106</v>
      </c>
      <c r="J1484" s="59">
        <v>90.863959901497694</v>
      </c>
      <c r="K1484" s="59">
        <v>90.1353119544235</v>
      </c>
      <c r="L1484" s="59">
        <v>108.762581732583</v>
      </c>
      <c r="M1484" s="60">
        <v>0.47228891813770502</v>
      </c>
      <c r="N1484" s="60">
        <v>0.500588787379316</v>
      </c>
      <c r="O1484" s="60">
        <v>0.46743883039283002</v>
      </c>
      <c r="P1484" s="60">
        <v>0.45020131336921898</v>
      </c>
      <c r="Q1484" s="60">
        <v>0.41808358365898302</v>
      </c>
      <c r="R1484" s="60">
        <v>0.41936839573337598</v>
      </c>
      <c r="S1484" s="60">
        <v>0.34476331979557601</v>
      </c>
    </row>
    <row r="1485" spans="1:19" x14ac:dyDescent="0.3">
      <c r="A1485" s="61" t="s">
        <v>2130</v>
      </c>
      <c r="B1485" s="61" t="s">
        <v>2131</v>
      </c>
      <c r="C1485" s="53" t="s">
        <v>50</v>
      </c>
      <c r="D1485" s="53" t="s">
        <v>63</v>
      </c>
      <c r="E1485" s="53" t="s">
        <v>18193</v>
      </c>
      <c r="F1485" s="59">
        <v>92.5417137012616</v>
      </c>
      <c r="G1485" s="59">
        <v>92.149954764711296</v>
      </c>
      <c r="H1485" s="59">
        <v>87.446622342601898</v>
      </c>
      <c r="I1485" s="59">
        <v>82.423526246089693</v>
      </c>
      <c r="J1485" s="59">
        <v>91.426131262280407</v>
      </c>
      <c r="K1485" s="59">
        <v>104.23279841399</v>
      </c>
      <c r="L1485" s="59">
        <v>95.623774746182207</v>
      </c>
      <c r="M1485" s="60">
        <v>0.702036499429051</v>
      </c>
      <c r="N1485" s="60">
        <v>0.73313673404646795</v>
      </c>
      <c r="O1485" s="60">
        <v>0.704198031675486</v>
      </c>
      <c r="P1485" s="60">
        <v>0.68145402767894503</v>
      </c>
      <c r="Q1485" s="60">
        <v>0.65446431418865303</v>
      </c>
      <c r="R1485" s="60">
        <v>0.66105921303995996</v>
      </c>
      <c r="S1485" s="60">
        <v>0.60572256634974297</v>
      </c>
    </row>
    <row r="1486" spans="1:19" x14ac:dyDescent="0.3">
      <c r="A1486" s="61" t="s">
        <v>11051</v>
      </c>
      <c r="B1486" s="61" t="s">
        <v>11052</v>
      </c>
      <c r="C1486" s="53" t="s">
        <v>40</v>
      </c>
      <c r="D1486" s="53" t="s">
        <v>63</v>
      </c>
      <c r="E1486" s="53" t="s">
        <v>18194</v>
      </c>
      <c r="F1486" s="59">
        <v>96.546890816631105</v>
      </c>
      <c r="G1486" s="59">
        <v>93.030898352947304</v>
      </c>
      <c r="H1486" s="59">
        <v>96.133654932102004</v>
      </c>
      <c r="I1486" s="59">
        <v>84.393710558087506</v>
      </c>
      <c r="J1486" s="59">
        <v>90.617307156630204</v>
      </c>
      <c r="K1486" s="59">
        <v>97.269399082314393</v>
      </c>
      <c r="L1486" s="59">
        <v>96.5813293764528</v>
      </c>
      <c r="M1486" s="60">
        <v>0.59217456550975101</v>
      </c>
      <c r="N1486" s="60">
        <v>0.60624486183040405</v>
      </c>
      <c r="O1486" s="60">
        <v>0.59160806039237301</v>
      </c>
      <c r="P1486" s="60">
        <v>0.58150685153899895</v>
      </c>
      <c r="Q1486" s="60">
        <v>0.56573257865260995</v>
      </c>
      <c r="R1486" s="60">
        <v>0.56817469245700303</v>
      </c>
      <c r="S1486" s="60">
        <v>0.52944567320770297</v>
      </c>
    </row>
    <row r="1487" spans="1:19" x14ac:dyDescent="0.3">
      <c r="A1487" s="61" t="s">
        <v>2134</v>
      </c>
      <c r="B1487" s="61" t="s">
        <v>2135</v>
      </c>
      <c r="C1487" s="53" t="s">
        <v>50</v>
      </c>
      <c r="D1487" s="53" t="s">
        <v>63</v>
      </c>
      <c r="E1487" s="53" t="s">
        <v>18193</v>
      </c>
      <c r="F1487" s="59">
        <v>99.567300861007396</v>
      </c>
      <c r="G1487" s="59">
        <v>98.896416952082404</v>
      </c>
      <c r="H1487" s="59">
        <v>90.592184834408897</v>
      </c>
      <c r="I1487" s="59">
        <v>80.588401562094504</v>
      </c>
      <c r="J1487" s="59">
        <v>89.232943893224302</v>
      </c>
      <c r="K1487" s="59">
        <v>97.703153166630301</v>
      </c>
      <c r="L1487" s="59">
        <v>98.550711971761402</v>
      </c>
      <c r="M1487" s="60">
        <v>0.72064052230216502</v>
      </c>
      <c r="N1487" s="60">
        <v>0.75137691865089495</v>
      </c>
      <c r="O1487" s="60">
        <v>0.72296441260805899</v>
      </c>
      <c r="P1487" s="60">
        <v>0.69921723306392303</v>
      </c>
      <c r="Q1487" s="60">
        <v>0.67154692780224001</v>
      </c>
      <c r="R1487" s="60">
        <v>0.67889125712550003</v>
      </c>
      <c r="S1487" s="60">
        <v>0.61388476074592602</v>
      </c>
    </row>
    <row r="1488" spans="1:19" x14ac:dyDescent="0.3">
      <c r="A1488" s="61" t="s">
        <v>2132</v>
      </c>
      <c r="B1488" s="61" t="s">
        <v>2133</v>
      </c>
      <c r="C1488" s="53" t="s">
        <v>50</v>
      </c>
      <c r="D1488" s="53" t="s">
        <v>63</v>
      </c>
      <c r="E1488" s="53" t="s">
        <v>18193</v>
      </c>
      <c r="F1488" s="59">
        <v>99.230568559115895</v>
      </c>
      <c r="G1488" s="59">
        <v>93.663978002741999</v>
      </c>
      <c r="H1488" s="59">
        <v>98.801840067114199</v>
      </c>
      <c r="I1488" s="59">
        <v>84.450343334964899</v>
      </c>
      <c r="J1488" s="59">
        <v>91.523277021509202</v>
      </c>
      <c r="K1488" s="59">
        <v>96.805551613532103</v>
      </c>
      <c r="L1488" s="59">
        <v>97.113821945792296</v>
      </c>
      <c r="M1488" s="60">
        <v>0.67912319034361901</v>
      </c>
      <c r="N1488" s="60">
        <v>0.70816058304724905</v>
      </c>
      <c r="O1488" s="60">
        <v>0.681294827334889</v>
      </c>
      <c r="P1488" s="60">
        <v>0.65862003958538196</v>
      </c>
      <c r="Q1488" s="60">
        <v>0.632937420179284</v>
      </c>
      <c r="R1488" s="60">
        <v>0.63998720772217399</v>
      </c>
      <c r="S1488" s="60">
        <v>0.58625769735169098</v>
      </c>
    </row>
    <row r="1489" spans="1:19" x14ac:dyDescent="0.3">
      <c r="A1489" s="61" t="s">
        <v>1805</v>
      </c>
      <c r="B1489" s="61" t="s">
        <v>1806</v>
      </c>
      <c r="C1489" s="53" t="s">
        <v>50</v>
      </c>
      <c r="D1489" s="53" t="s">
        <v>63</v>
      </c>
      <c r="E1489" s="53" t="s">
        <v>18193</v>
      </c>
      <c r="F1489" s="59">
        <v>107.522152948269</v>
      </c>
      <c r="G1489" s="59">
        <v>87.448949896983905</v>
      </c>
      <c r="H1489" s="59">
        <v>97.098697543217995</v>
      </c>
      <c r="I1489" s="59">
        <v>105.19973374634</v>
      </c>
      <c r="J1489" s="59">
        <v>94.005049549836002</v>
      </c>
      <c r="K1489" s="59">
        <v>97.019628004458994</v>
      </c>
      <c r="L1489" s="59">
        <v>99.226603341805003</v>
      </c>
      <c r="M1489" s="60">
        <v>0.60450516240030505</v>
      </c>
      <c r="N1489" s="60">
        <v>0.64469308282955995</v>
      </c>
      <c r="O1489" s="60">
        <v>0.60595149990515296</v>
      </c>
      <c r="P1489" s="60">
        <v>0.57926586011731596</v>
      </c>
      <c r="Q1489" s="60">
        <v>0.54648706176151596</v>
      </c>
      <c r="R1489" s="60">
        <v>0.55278605171537198</v>
      </c>
      <c r="S1489" s="60">
        <v>0.47798393188240401</v>
      </c>
    </row>
    <row r="1490" spans="1:19" x14ac:dyDescent="0.3">
      <c r="A1490" s="61" t="s">
        <v>1366</v>
      </c>
      <c r="B1490" s="61" t="s">
        <v>1367</v>
      </c>
      <c r="C1490" s="53" t="s">
        <v>50</v>
      </c>
      <c r="D1490" s="53" t="s">
        <v>63</v>
      </c>
      <c r="E1490" s="53" t="s">
        <v>18193</v>
      </c>
      <c r="F1490" s="59">
        <v>105.73501888339101</v>
      </c>
      <c r="G1490" s="59">
        <v>119.500171716558</v>
      </c>
      <c r="H1490" s="59">
        <v>104.451873959916</v>
      </c>
      <c r="I1490" s="59">
        <v>100.410093000735</v>
      </c>
      <c r="J1490" s="59">
        <v>98.953325397239794</v>
      </c>
      <c r="K1490" s="59">
        <v>101.77769651967201</v>
      </c>
      <c r="L1490" s="59">
        <v>112.45406142566399</v>
      </c>
      <c r="M1490" s="60">
        <v>0.71449111285059697</v>
      </c>
      <c r="N1490" s="60">
        <v>0.72948878220503499</v>
      </c>
      <c r="O1490" s="60">
        <v>0.66329696343482203</v>
      </c>
      <c r="P1490" s="60">
        <v>0.68703312062772204</v>
      </c>
      <c r="Q1490" s="60">
        <v>0.65219760537967297</v>
      </c>
      <c r="R1490" s="60">
        <v>0.62433206704064503</v>
      </c>
      <c r="S1490" s="60">
        <v>0.53705659639304004</v>
      </c>
    </row>
    <row r="1491" spans="1:19" x14ac:dyDescent="0.3">
      <c r="A1491" s="61" t="s">
        <v>1366</v>
      </c>
      <c r="B1491" s="61" t="s">
        <v>1367</v>
      </c>
      <c r="C1491" s="53" t="s">
        <v>50</v>
      </c>
      <c r="D1491" s="53" t="s">
        <v>63</v>
      </c>
      <c r="E1491" s="53" t="s">
        <v>18193</v>
      </c>
      <c r="F1491" s="59">
        <v>105.73501888339101</v>
      </c>
      <c r="G1491" s="59">
        <v>119.500171716558</v>
      </c>
      <c r="H1491" s="59">
        <v>104.451873959916</v>
      </c>
      <c r="I1491" s="59">
        <v>100.410093000735</v>
      </c>
      <c r="J1491" s="59">
        <v>98.953325397239794</v>
      </c>
      <c r="K1491" s="59">
        <v>101.77769651967201</v>
      </c>
      <c r="L1491" s="59">
        <v>112.45406142566399</v>
      </c>
      <c r="M1491" s="60">
        <v>0.71449111285059697</v>
      </c>
      <c r="N1491" s="60">
        <v>0.72948878220503499</v>
      </c>
      <c r="O1491" s="60">
        <v>0.66329696343482203</v>
      </c>
      <c r="P1491" s="60">
        <v>0.68703312062772204</v>
      </c>
      <c r="Q1491" s="60">
        <v>0.65219760537967297</v>
      </c>
      <c r="R1491" s="60">
        <v>0.62433206704064503</v>
      </c>
      <c r="S1491" s="60">
        <v>0.53705659639304004</v>
      </c>
    </row>
    <row r="1492" spans="1:19" x14ac:dyDescent="0.3">
      <c r="A1492" s="61" t="s">
        <v>10191</v>
      </c>
      <c r="B1492" s="61" t="s">
        <v>10192</v>
      </c>
      <c r="C1492" s="53" t="s">
        <v>50</v>
      </c>
      <c r="D1492" s="53" t="s">
        <v>63</v>
      </c>
      <c r="E1492" s="53" t="s">
        <v>18194</v>
      </c>
      <c r="F1492" s="59">
        <v>104.63120239088801</v>
      </c>
      <c r="G1492" s="59">
        <v>109.269846362302</v>
      </c>
      <c r="H1492" s="59">
        <v>106.102589811896</v>
      </c>
      <c r="I1492" s="59">
        <v>104.951313116083</v>
      </c>
      <c r="J1492" s="59">
        <v>98.751162804102606</v>
      </c>
      <c r="K1492" s="59">
        <v>105.12771111258</v>
      </c>
      <c r="L1492" s="59">
        <v>108.081053748852</v>
      </c>
      <c r="M1492" s="60">
        <v>0.54851526946497697</v>
      </c>
      <c r="N1492" s="60">
        <v>0.56605268191806801</v>
      </c>
      <c r="O1492" s="60">
        <v>0.54398250893301003</v>
      </c>
      <c r="P1492" s="60">
        <v>0.53405299983620302</v>
      </c>
      <c r="Q1492" s="60">
        <v>0.51344503715862699</v>
      </c>
      <c r="R1492" s="60">
        <v>0.51365175983949396</v>
      </c>
      <c r="S1492" s="60">
        <v>0.46499211403256602</v>
      </c>
    </row>
    <row r="1493" spans="1:19" x14ac:dyDescent="0.3">
      <c r="A1493" s="61" t="s">
        <v>2619</v>
      </c>
      <c r="B1493" s="61" t="s">
        <v>2620</v>
      </c>
      <c r="C1493" s="53" t="s">
        <v>40</v>
      </c>
      <c r="D1493" s="53" t="s">
        <v>63</v>
      </c>
      <c r="E1493" s="53" t="s">
        <v>18193</v>
      </c>
      <c r="F1493" s="59">
        <v>91.054259533103703</v>
      </c>
      <c r="G1493" s="59">
        <v>98.036307732270501</v>
      </c>
      <c r="H1493" s="59">
        <v>90.434916165606694</v>
      </c>
      <c r="I1493" s="59">
        <v>100.36295416802599</v>
      </c>
      <c r="J1493" s="59">
        <v>91.019209731323201</v>
      </c>
      <c r="K1493" s="59">
        <v>94.746250249487602</v>
      </c>
      <c r="L1493" s="59">
        <v>96.643276318963601</v>
      </c>
      <c r="M1493" s="60">
        <v>0.626693706843927</v>
      </c>
      <c r="N1493" s="60">
        <v>0.66299406474919498</v>
      </c>
      <c r="O1493" s="60">
        <v>0.61670980746011295</v>
      </c>
      <c r="P1493" s="60">
        <v>0.58475432443880004</v>
      </c>
      <c r="Q1493" s="60">
        <v>0.55390890096893697</v>
      </c>
      <c r="R1493" s="60">
        <v>0.55556469315103896</v>
      </c>
      <c r="S1493" s="60">
        <v>0.47076196950802301</v>
      </c>
    </row>
    <row r="1494" spans="1:19" x14ac:dyDescent="0.3">
      <c r="A1494" s="61" t="s">
        <v>11599</v>
      </c>
      <c r="B1494" s="61" t="s">
        <v>10642</v>
      </c>
      <c r="C1494" s="53" t="s">
        <v>50</v>
      </c>
      <c r="D1494" s="53" t="s">
        <v>63</v>
      </c>
      <c r="E1494" s="53" t="s">
        <v>18194</v>
      </c>
      <c r="F1494" s="59">
        <v>87.534554128533799</v>
      </c>
      <c r="G1494" s="59">
        <v>88.7045638918365</v>
      </c>
      <c r="H1494" s="59">
        <v>87.371202976177699</v>
      </c>
      <c r="I1494" s="59">
        <v>90.890603631762502</v>
      </c>
      <c r="J1494" s="59">
        <v>90.136742094335204</v>
      </c>
      <c r="K1494" s="59">
        <v>92.9934095014207</v>
      </c>
      <c r="L1494" s="59">
        <v>98.972090700975698</v>
      </c>
      <c r="M1494" s="60">
        <v>0.50701966234963602</v>
      </c>
      <c r="N1494" s="60">
        <v>0.52365339441583603</v>
      </c>
      <c r="O1494" s="60">
        <v>0.48380228937555397</v>
      </c>
      <c r="P1494" s="60">
        <v>0.46807302263718698</v>
      </c>
      <c r="Q1494" s="60">
        <v>0.45253573034035</v>
      </c>
      <c r="R1494" s="60">
        <v>0.44333978232191701</v>
      </c>
      <c r="S1494" s="60">
        <v>0.372828947464728</v>
      </c>
    </row>
    <row r="1495" spans="1:19" x14ac:dyDescent="0.3">
      <c r="A1495" s="61" t="s">
        <v>11597</v>
      </c>
      <c r="B1495" s="61" t="s">
        <v>11598</v>
      </c>
      <c r="C1495" s="53" t="s">
        <v>40</v>
      </c>
      <c r="D1495" s="53" t="s">
        <v>63</v>
      </c>
      <c r="E1495" s="53" t="s">
        <v>18194</v>
      </c>
      <c r="F1495" s="59">
        <v>87.534554128533799</v>
      </c>
      <c r="G1495" s="59">
        <v>88.7045638918365</v>
      </c>
      <c r="H1495" s="59">
        <v>87.371202976177699</v>
      </c>
      <c r="I1495" s="59">
        <v>90.890603631762502</v>
      </c>
      <c r="J1495" s="59">
        <v>90.136742094335204</v>
      </c>
      <c r="K1495" s="59">
        <v>92.9934095014207</v>
      </c>
      <c r="L1495" s="59">
        <v>98.972090700975698</v>
      </c>
      <c r="M1495" s="60">
        <v>0.50701966234963602</v>
      </c>
      <c r="N1495" s="60">
        <v>0.52365339441583603</v>
      </c>
      <c r="O1495" s="60">
        <v>0.48380228937555397</v>
      </c>
      <c r="P1495" s="60">
        <v>0.46807302263718698</v>
      </c>
      <c r="Q1495" s="60">
        <v>0.45253573034035</v>
      </c>
      <c r="R1495" s="60">
        <v>0.44333978232191701</v>
      </c>
      <c r="S1495" s="60">
        <v>0.372828947464728</v>
      </c>
    </row>
    <row r="1496" spans="1:19" x14ac:dyDescent="0.3">
      <c r="A1496" s="61" t="s">
        <v>11147</v>
      </c>
      <c r="B1496" s="61" t="s">
        <v>11148</v>
      </c>
      <c r="C1496" s="53" t="s">
        <v>50</v>
      </c>
      <c r="D1496" s="53" t="s">
        <v>63</v>
      </c>
      <c r="E1496" s="53" t="s">
        <v>18194</v>
      </c>
      <c r="F1496" s="59">
        <v>101.966340322904</v>
      </c>
      <c r="G1496" s="59">
        <v>89.484522225364898</v>
      </c>
      <c r="H1496" s="59">
        <v>91.356968981397898</v>
      </c>
      <c r="I1496" s="59">
        <v>102.95058528397099</v>
      </c>
      <c r="J1496" s="59">
        <v>92.789024009898498</v>
      </c>
      <c r="K1496" s="59">
        <v>96.031413774376304</v>
      </c>
      <c r="L1496" s="59">
        <v>105.369228676343</v>
      </c>
      <c r="M1496" s="60">
        <v>0.454606594870409</v>
      </c>
      <c r="N1496" s="60">
        <v>0.48315641214484401</v>
      </c>
      <c r="O1496" s="60">
        <v>0.45442862067672601</v>
      </c>
      <c r="P1496" s="60">
        <v>0.43840606114847003</v>
      </c>
      <c r="Q1496" s="60">
        <v>0.41316222544511799</v>
      </c>
      <c r="R1496" s="60">
        <v>0.41530696316201698</v>
      </c>
      <c r="S1496" s="60">
        <v>0.360822588038482</v>
      </c>
    </row>
    <row r="1497" spans="1:19" x14ac:dyDescent="0.3">
      <c r="A1497" s="61" t="s">
        <v>11149</v>
      </c>
      <c r="B1497" s="61" t="s">
        <v>11150</v>
      </c>
      <c r="C1497" s="53" t="s">
        <v>50</v>
      </c>
      <c r="D1497" s="53" t="s">
        <v>63</v>
      </c>
      <c r="E1497" s="53" t="s">
        <v>18194</v>
      </c>
      <c r="F1497" s="59">
        <v>101.966340322904</v>
      </c>
      <c r="G1497" s="59">
        <v>89.484522225364898</v>
      </c>
      <c r="H1497" s="59">
        <v>91.356968981397898</v>
      </c>
      <c r="I1497" s="59">
        <v>102.95058528397099</v>
      </c>
      <c r="J1497" s="59">
        <v>92.789024009898498</v>
      </c>
      <c r="K1497" s="59">
        <v>96.031413774376304</v>
      </c>
      <c r="L1497" s="59">
        <v>105.369228676343</v>
      </c>
      <c r="M1497" s="60">
        <v>0.454606594870409</v>
      </c>
      <c r="N1497" s="60">
        <v>0.48315641214484401</v>
      </c>
      <c r="O1497" s="60">
        <v>0.45442862067672601</v>
      </c>
      <c r="P1497" s="60">
        <v>0.43840606114847003</v>
      </c>
      <c r="Q1497" s="60">
        <v>0.41316222544511799</v>
      </c>
      <c r="R1497" s="60">
        <v>0.41530696316201698</v>
      </c>
      <c r="S1497" s="60">
        <v>0.360822588038482</v>
      </c>
    </row>
    <row r="1498" spans="1:19" x14ac:dyDescent="0.3">
      <c r="A1498" s="61" t="s">
        <v>11145</v>
      </c>
      <c r="B1498" s="61" t="s">
        <v>11146</v>
      </c>
      <c r="C1498" s="53" t="s">
        <v>40</v>
      </c>
      <c r="D1498" s="53" t="s">
        <v>63</v>
      </c>
      <c r="E1498" s="53" t="s">
        <v>18194</v>
      </c>
      <c r="F1498" s="59">
        <v>101.966340322904</v>
      </c>
      <c r="G1498" s="59">
        <v>89.484522225364898</v>
      </c>
      <c r="H1498" s="59">
        <v>91.356968981397898</v>
      </c>
      <c r="I1498" s="59">
        <v>102.95058528397099</v>
      </c>
      <c r="J1498" s="59">
        <v>92.789024009898498</v>
      </c>
      <c r="K1498" s="59">
        <v>96.031413774376304</v>
      </c>
      <c r="L1498" s="59">
        <v>105.369228676343</v>
      </c>
      <c r="M1498" s="60">
        <v>0.454606594870409</v>
      </c>
      <c r="N1498" s="60">
        <v>0.48315641214484401</v>
      </c>
      <c r="O1498" s="60">
        <v>0.45442862067672601</v>
      </c>
      <c r="P1498" s="60">
        <v>0.43840606114847003</v>
      </c>
      <c r="Q1498" s="60">
        <v>0.41316222544511799</v>
      </c>
      <c r="R1498" s="60">
        <v>0.41530696316201698</v>
      </c>
      <c r="S1498" s="60">
        <v>0.360822588038482</v>
      </c>
    </row>
    <row r="1499" spans="1:19" x14ac:dyDescent="0.3">
      <c r="A1499" s="61" t="s">
        <v>8886</v>
      </c>
      <c r="B1499" s="61" t="s">
        <v>8887</v>
      </c>
      <c r="C1499" s="53" t="s">
        <v>40</v>
      </c>
      <c r="D1499" s="53" t="s">
        <v>63</v>
      </c>
      <c r="E1499" s="53" t="s">
        <v>18194</v>
      </c>
      <c r="F1499" s="59">
        <v>99.380935564831404</v>
      </c>
      <c r="G1499" s="59">
        <v>98.455304555340206</v>
      </c>
      <c r="H1499" s="59">
        <v>99.009379488130193</v>
      </c>
      <c r="I1499" s="59"/>
      <c r="J1499" s="59"/>
      <c r="K1499" s="59"/>
      <c r="L1499" s="59"/>
      <c r="M1499" s="60">
        <v>0.30700719490732098</v>
      </c>
      <c r="N1499" s="60">
        <v>0.33100650758521999</v>
      </c>
      <c r="O1499" s="60">
        <v>0.30726039355228801</v>
      </c>
      <c r="P1499" s="60">
        <v>0.296529295306526</v>
      </c>
      <c r="Q1499" s="60">
        <v>0.27691206764520898</v>
      </c>
      <c r="R1499" s="60">
        <v>0.276797800270418</v>
      </c>
      <c r="S1499" s="60">
        <v>0.24375785965118801</v>
      </c>
    </row>
    <row r="1500" spans="1:19" x14ac:dyDescent="0.3">
      <c r="A1500" s="61" t="s">
        <v>9339</v>
      </c>
      <c r="B1500" s="61" t="s">
        <v>9340</v>
      </c>
      <c r="C1500" s="53" t="s">
        <v>50</v>
      </c>
      <c r="D1500" s="53" t="s">
        <v>63</v>
      </c>
      <c r="E1500" s="53" t="s">
        <v>18194</v>
      </c>
      <c r="F1500" s="59">
        <v>83.343328497574902</v>
      </c>
      <c r="G1500" s="59">
        <v>81.588388576617604</v>
      </c>
      <c r="H1500" s="59">
        <v>90.128510805826394</v>
      </c>
      <c r="I1500" s="59">
        <v>87.798390381922999</v>
      </c>
      <c r="J1500" s="59">
        <v>89.865911492848994</v>
      </c>
      <c r="K1500" s="59">
        <v>90.438596396845398</v>
      </c>
      <c r="L1500" s="59">
        <v>108.022845946114</v>
      </c>
      <c r="M1500" s="60">
        <v>0.49812552674765898</v>
      </c>
      <c r="N1500" s="60">
        <v>0.519522802716465</v>
      </c>
      <c r="O1500" s="60">
        <v>0.49587419612064798</v>
      </c>
      <c r="P1500" s="60">
        <v>0.47984344207122098</v>
      </c>
      <c r="Q1500" s="60">
        <v>0.45697782063152897</v>
      </c>
      <c r="R1500" s="60">
        <v>0.46064259616062198</v>
      </c>
      <c r="S1500" s="60">
        <v>0.405491630362523</v>
      </c>
    </row>
    <row r="1501" spans="1:19" x14ac:dyDescent="0.3">
      <c r="A1501" s="61" t="s">
        <v>9341</v>
      </c>
      <c r="B1501" s="61" t="s">
        <v>9342</v>
      </c>
      <c r="C1501" s="53" t="s">
        <v>50</v>
      </c>
      <c r="D1501" s="53" t="s">
        <v>63</v>
      </c>
      <c r="E1501" s="53" t="s">
        <v>18194</v>
      </c>
      <c r="F1501" s="59">
        <v>83.343328497574902</v>
      </c>
      <c r="G1501" s="59">
        <v>81.588388576617604</v>
      </c>
      <c r="H1501" s="59">
        <v>90.128510805826394</v>
      </c>
      <c r="I1501" s="59">
        <v>87.798390381922999</v>
      </c>
      <c r="J1501" s="59">
        <v>89.865911492848994</v>
      </c>
      <c r="K1501" s="59">
        <v>90.438596396845398</v>
      </c>
      <c r="L1501" s="59">
        <v>108.022845946114</v>
      </c>
      <c r="M1501" s="60">
        <v>0.49812552674765898</v>
      </c>
      <c r="N1501" s="60">
        <v>0.519522802716465</v>
      </c>
      <c r="O1501" s="60">
        <v>0.49587419612064798</v>
      </c>
      <c r="P1501" s="60">
        <v>0.47984344207122098</v>
      </c>
      <c r="Q1501" s="60">
        <v>0.45697782063152897</v>
      </c>
      <c r="R1501" s="60">
        <v>0.46064259616062198</v>
      </c>
      <c r="S1501" s="60">
        <v>0.405491630362523</v>
      </c>
    </row>
    <row r="1502" spans="1:19" x14ac:dyDescent="0.3">
      <c r="A1502" s="61" t="s">
        <v>9337</v>
      </c>
      <c r="B1502" s="61" t="s">
        <v>9338</v>
      </c>
      <c r="C1502" s="53" t="s">
        <v>40</v>
      </c>
      <c r="D1502" s="53" t="s">
        <v>63</v>
      </c>
      <c r="E1502" s="53" t="s">
        <v>18194</v>
      </c>
      <c r="F1502" s="59">
        <v>83.343328497574902</v>
      </c>
      <c r="G1502" s="59">
        <v>81.588388576617604</v>
      </c>
      <c r="H1502" s="59">
        <v>90.128510805826394</v>
      </c>
      <c r="I1502" s="59">
        <v>87.798390381922999</v>
      </c>
      <c r="J1502" s="59">
        <v>89.865911492848994</v>
      </c>
      <c r="K1502" s="59">
        <v>90.438596396845398</v>
      </c>
      <c r="L1502" s="59">
        <v>108.022845946114</v>
      </c>
      <c r="M1502" s="60">
        <v>0.49812552674765898</v>
      </c>
      <c r="N1502" s="60">
        <v>0.519522802716465</v>
      </c>
      <c r="O1502" s="60">
        <v>0.49587419612064798</v>
      </c>
      <c r="P1502" s="60">
        <v>0.47984344207122098</v>
      </c>
      <c r="Q1502" s="60">
        <v>0.45697782063152897</v>
      </c>
      <c r="R1502" s="60">
        <v>0.46064259616062198</v>
      </c>
      <c r="S1502" s="60">
        <v>0.405491630362523</v>
      </c>
    </row>
    <row r="1503" spans="1:19" x14ac:dyDescent="0.3">
      <c r="A1503" s="61" t="s">
        <v>2571</v>
      </c>
      <c r="B1503" s="61" t="s">
        <v>2572</v>
      </c>
      <c r="C1503" s="53" t="s">
        <v>50</v>
      </c>
      <c r="D1503" s="53" t="s">
        <v>63</v>
      </c>
      <c r="E1503" s="53" t="s">
        <v>18193</v>
      </c>
      <c r="F1503" s="59">
        <v>114.656215612011</v>
      </c>
      <c r="G1503" s="59">
        <v>94.677641314146001</v>
      </c>
      <c r="H1503" s="59">
        <v>105.798529487582</v>
      </c>
      <c r="I1503" s="59">
        <v>109.11468125307501</v>
      </c>
      <c r="J1503" s="59">
        <v>112.294517075979</v>
      </c>
      <c r="K1503" s="59">
        <v>124.69792807007499</v>
      </c>
      <c r="L1503" s="59">
        <v>101.13546210003901</v>
      </c>
      <c r="M1503" s="60">
        <v>0.65630173069793196</v>
      </c>
      <c r="N1503" s="60">
        <v>0.704329576020437</v>
      </c>
      <c r="O1503" s="60">
        <v>0.66181466361948005</v>
      </c>
      <c r="P1503" s="60">
        <v>0.62289366482891195</v>
      </c>
      <c r="Q1503" s="60">
        <v>0.57899278892856498</v>
      </c>
      <c r="R1503" s="60">
        <v>0.59288897199331003</v>
      </c>
      <c r="S1503" s="60">
        <v>0.51022143360997696</v>
      </c>
    </row>
    <row r="1504" spans="1:19" x14ac:dyDescent="0.3">
      <c r="A1504" s="61" t="s">
        <v>866</v>
      </c>
      <c r="B1504" s="61" t="s">
        <v>867</v>
      </c>
      <c r="C1504" s="53" t="s">
        <v>50</v>
      </c>
      <c r="D1504" s="53" t="s">
        <v>63</v>
      </c>
      <c r="E1504" s="53" t="s">
        <v>18193</v>
      </c>
      <c r="F1504" s="59">
        <v>107.91528857979</v>
      </c>
      <c r="G1504" s="59">
        <v>107.403425978127</v>
      </c>
      <c r="H1504" s="59">
        <v>110.936842600964</v>
      </c>
      <c r="I1504" s="59">
        <v>102.929268452225</v>
      </c>
      <c r="J1504" s="59">
        <v>109.173932759531</v>
      </c>
      <c r="K1504" s="59">
        <v>109.07184215538</v>
      </c>
      <c r="L1504" s="59">
        <v>91.036492037144399</v>
      </c>
      <c r="M1504" s="60">
        <v>0.66094011817290899</v>
      </c>
      <c r="N1504" s="60">
        <v>0.694132961424892</v>
      </c>
      <c r="O1504" s="60">
        <v>0.66447005191330899</v>
      </c>
      <c r="P1504" s="60">
        <v>0.63762382895788905</v>
      </c>
      <c r="Q1504" s="60">
        <v>0.60800745234575004</v>
      </c>
      <c r="R1504" s="60">
        <v>0.61738277501704697</v>
      </c>
      <c r="S1504" s="60">
        <v>0.55905989733043304</v>
      </c>
    </row>
    <row r="1505" spans="1:19" x14ac:dyDescent="0.3">
      <c r="A1505" s="61" t="s">
        <v>862</v>
      </c>
      <c r="B1505" s="61" t="s">
        <v>863</v>
      </c>
      <c r="C1505" s="53" t="s">
        <v>40</v>
      </c>
      <c r="D1505" s="53" t="s">
        <v>63</v>
      </c>
      <c r="E1505" s="53" t="s">
        <v>18193</v>
      </c>
      <c r="F1505" s="59">
        <v>111.43887181567899</v>
      </c>
      <c r="G1505" s="59">
        <v>107.899548072009</v>
      </c>
      <c r="H1505" s="59">
        <v>106.081635785317</v>
      </c>
      <c r="I1505" s="59">
        <v>108.639029559638</v>
      </c>
      <c r="J1505" s="59">
        <v>103.783863286973</v>
      </c>
      <c r="K1505" s="59">
        <v>96.251659051126396</v>
      </c>
      <c r="L1505" s="59">
        <v>90.051814691504205</v>
      </c>
      <c r="M1505" s="60">
        <v>0.74285855202579798</v>
      </c>
      <c r="N1505" s="60">
        <v>0.77278355621606898</v>
      </c>
      <c r="O1505" s="60">
        <v>0.74598986925658495</v>
      </c>
      <c r="P1505" s="60">
        <v>0.72164779490180597</v>
      </c>
      <c r="Q1505" s="60">
        <v>0.69320735606793105</v>
      </c>
      <c r="R1505" s="60">
        <v>0.70172003209877598</v>
      </c>
      <c r="S1505" s="60">
        <v>0.637540073078254</v>
      </c>
    </row>
    <row r="1506" spans="1:19" x14ac:dyDescent="0.3">
      <c r="A1506" s="61" t="s">
        <v>858</v>
      </c>
      <c r="B1506" s="61" t="s">
        <v>859</v>
      </c>
      <c r="C1506" s="53" t="s">
        <v>40</v>
      </c>
      <c r="D1506" s="53" t="s">
        <v>63</v>
      </c>
      <c r="E1506" s="53" t="s">
        <v>18193</v>
      </c>
      <c r="F1506" s="59">
        <v>115.666800300817</v>
      </c>
      <c r="G1506" s="59">
        <v>114.67111202682401</v>
      </c>
      <c r="H1506" s="59">
        <v>106.027737792762</v>
      </c>
      <c r="I1506" s="59">
        <v>100.46520178322299</v>
      </c>
      <c r="J1506" s="59">
        <v>107.190093777725</v>
      </c>
      <c r="K1506" s="59">
        <v>98.509402464425094</v>
      </c>
      <c r="L1506" s="59">
        <v>90.871104862251798</v>
      </c>
      <c r="M1506" s="60">
        <v>0.70078217567359702</v>
      </c>
      <c r="N1506" s="60">
        <v>0.73125636695655405</v>
      </c>
      <c r="O1506" s="60">
        <v>0.69934739539938795</v>
      </c>
      <c r="P1506" s="60">
        <v>0.67704933393993605</v>
      </c>
      <c r="Q1506" s="60">
        <v>0.64614729417884997</v>
      </c>
      <c r="R1506" s="60">
        <v>0.65288371894862296</v>
      </c>
      <c r="S1506" s="60">
        <v>0.58540072521910003</v>
      </c>
    </row>
    <row r="1507" spans="1:19" x14ac:dyDescent="0.3">
      <c r="A1507" s="61" t="s">
        <v>856</v>
      </c>
      <c r="B1507" s="61" t="s">
        <v>857</v>
      </c>
      <c r="C1507" s="53" t="s">
        <v>40</v>
      </c>
      <c r="D1507" s="53" t="s">
        <v>63</v>
      </c>
      <c r="E1507" s="53" t="s">
        <v>18193</v>
      </c>
      <c r="F1507" s="59">
        <v>113.77998958582501</v>
      </c>
      <c r="G1507" s="59">
        <v>109.431442480684</v>
      </c>
      <c r="H1507" s="59">
        <v>105.300814621596</v>
      </c>
      <c r="I1507" s="59">
        <v>107.363837594893</v>
      </c>
      <c r="J1507" s="59">
        <v>110.28418379620101</v>
      </c>
      <c r="K1507" s="59">
        <v>97.860849610359097</v>
      </c>
      <c r="L1507" s="59">
        <v>91.894233958693803</v>
      </c>
      <c r="M1507" s="60">
        <v>0.68870509359977905</v>
      </c>
      <c r="N1507" s="60">
        <v>0.72047983872812604</v>
      </c>
      <c r="O1507" s="60">
        <v>0.69200764591067199</v>
      </c>
      <c r="P1507" s="60">
        <v>0.66659638258515697</v>
      </c>
      <c r="Q1507" s="60">
        <v>0.63778610392965995</v>
      </c>
      <c r="R1507" s="60">
        <v>0.64647943540263797</v>
      </c>
      <c r="S1507" s="60">
        <v>0.58914904238291099</v>
      </c>
    </row>
    <row r="1508" spans="1:19" x14ac:dyDescent="0.3">
      <c r="A1508" s="61" t="s">
        <v>864</v>
      </c>
      <c r="B1508" s="61" t="s">
        <v>865</v>
      </c>
      <c r="C1508" s="53" t="s">
        <v>50</v>
      </c>
      <c r="D1508" s="53" t="s">
        <v>63</v>
      </c>
      <c r="E1508" s="53" t="s">
        <v>18193</v>
      </c>
      <c r="F1508" s="59">
        <v>110.615897698458</v>
      </c>
      <c r="G1508" s="59">
        <v>114.83596043545199</v>
      </c>
      <c r="H1508" s="59">
        <v>113.42779978951</v>
      </c>
      <c r="I1508" s="59">
        <v>102.929268452225</v>
      </c>
      <c r="J1508" s="59">
        <v>111.590415423148</v>
      </c>
      <c r="K1508" s="59">
        <v>106.992996430953</v>
      </c>
      <c r="L1508" s="59">
        <v>91.036492037144399</v>
      </c>
      <c r="M1508" s="60">
        <v>0.66094011817290899</v>
      </c>
      <c r="N1508" s="60">
        <v>0.694132961424892</v>
      </c>
      <c r="O1508" s="60">
        <v>0.66447005191330899</v>
      </c>
      <c r="P1508" s="60">
        <v>0.63762382895788905</v>
      </c>
      <c r="Q1508" s="60">
        <v>0.60800745234575004</v>
      </c>
      <c r="R1508" s="60">
        <v>0.61738277501704697</v>
      </c>
      <c r="S1508" s="60">
        <v>0.55905989733043304</v>
      </c>
    </row>
    <row r="1509" spans="1:19" x14ac:dyDescent="0.3">
      <c r="A1509" s="61" t="s">
        <v>868</v>
      </c>
      <c r="B1509" s="61" t="s">
        <v>869</v>
      </c>
      <c r="C1509" s="53" t="s">
        <v>50</v>
      </c>
      <c r="D1509" s="53" t="s">
        <v>63</v>
      </c>
      <c r="E1509" s="53" t="s">
        <v>18193</v>
      </c>
      <c r="F1509" s="59">
        <v>117.925008945004</v>
      </c>
      <c r="G1509" s="59">
        <v>115.938158314662</v>
      </c>
      <c r="H1509" s="59">
        <v>114.343573961958</v>
      </c>
      <c r="I1509" s="59">
        <v>116.734144139427</v>
      </c>
      <c r="J1509" s="59">
        <v>106.13225222666</v>
      </c>
      <c r="K1509" s="59">
        <v>99.236224490663901</v>
      </c>
      <c r="L1509" s="59">
        <v>97.723943521467504</v>
      </c>
      <c r="M1509" s="60">
        <v>0.66213711125889696</v>
      </c>
      <c r="N1509" s="60">
        <v>0.69515356295780295</v>
      </c>
      <c r="O1509" s="60">
        <v>0.66576381076681102</v>
      </c>
      <c r="P1509" s="60">
        <v>0.63855290699483702</v>
      </c>
      <c r="Q1509" s="60">
        <v>0.60885094411626794</v>
      </c>
      <c r="R1509" s="60">
        <v>0.61851582495128599</v>
      </c>
      <c r="S1509" s="60">
        <v>0.55999953819522497</v>
      </c>
    </row>
    <row r="1510" spans="1:19" x14ac:dyDescent="0.3">
      <c r="A1510" s="61" t="s">
        <v>12034</v>
      </c>
      <c r="B1510" s="61" t="s">
        <v>12035</v>
      </c>
      <c r="C1510" s="53" t="s">
        <v>40</v>
      </c>
      <c r="D1510" s="53" t="s">
        <v>63</v>
      </c>
      <c r="E1510" s="53" t="s">
        <v>18194</v>
      </c>
      <c r="F1510" s="59">
        <v>96.783217326885193</v>
      </c>
      <c r="G1510" s="59">
        <v>92.178371240092602</v>
      </c>
      <c r="H1510" s="59">
        <v>94.323242164918199</v>
      </c>
      <c r="I1510" s="59">
        <v>91.830803176427693</v>
      </c>
      <c r="J1510" s="59">
        <v>99.896343846003504</v>
      </c>
      <c r="K1510" s="59">
        <v>101.313052140918</v>
      </c>
      <c r="L1510" s="59">
        <v>104.24344624111301</v>
      </c>
      <c r="M1510" s="60">
        <v>0.51753106666443305</v>
      </c>
      <c r="N1510" s="60">
        <v>0.53147531940987303</v>
      </c>
      <c r="O1510" s="60">
        <v>0.51715368183086596</v>
      </c>
      <c r="P1510" s="60">
        <v>0.50507572050257998</v>
      </c>
      <c r="Q1510" s="60">
        <v>0.48694919014147597</v>
      </c>
      <c r="R1510" s="60">
        <v>0.49012646158040601</v>
      </c>
      <c r="S1510" s="60">
        <v>0.44277512232784499</v>
      </c>
    </row>
    <row r="1511" spans="1:19" x14ac:dyDescent="0.3">
      <c r="A1511" s="61" t="s">
        <v>12036</v>
      </c>
      <c r="B1511" s="61" t="s">
        <v>12037</v>
      </c>
      <c r="C1511" s="53" t="s">
        <v>40</v>
      </c>
      <c r="D1511" s="53" t="s">
        <v>63</v>
      </c>
      <c r="E1511" s="53" t="s">
        <v>18194</v>
      </c>
      <c r="F1511" s="59">
        <v>96.783217326885193</v>
      </c>
      <c r="G1511" s="59">
        <v>92.178371240092602</v>
      </c>
      <c r="H1511" s="59">
        <v>94.323242164918199</v>
      </c>
      <c r="I1511" s="59">
        <v>91.830803176427693</v>
      </c>
      <c r="J1511" s="59">
        <v>99.896343846003504</v>
      </c>
      <c r="K1511" s="59">
        <v>101.313052140918</v>
      </c>
      <c r="L1511" s="59">
        <v>104.24344624111301</v>
      </c>
      <c r="M1511" s="60">
        <v>0.51753106666443305</v>
      </c>
      <c r="N1511" s="60">
        <v>0.53147531940987303</v>
      </c>
      <c r="O1511" s="60">
        <v>0.51715368183086596</v>
      </c>
      <c r="P1511" s="60">
        <v>0.50507572050257998</v>
      </c>
      <c r="Q1511" s="60">
        <v>0.48694919014147597</v>
      </c>
      <c r="R1511" s="60">
        <v>0.49012646158040601</v>
      </c>
      <c r="S1511" s="60">
        <v>0.44277512232784499</v>
      </c>
    </row>
    <row r="1512" spans="1:19" x14ac:dyDescent="0.3">
      <c r="A1512" s="61" t="s">
        <v>12038</v>
      </c>
      <c r="B1512" s="61" t="s">
        <v>12039</v>
      </c>
      <c r="C1512" s="53" t="s">
        <v>40</v>
      </c>
      <c r="D1512" s="53" t="s">
        <v>63</v>
      </c>
      <c r="E1512" s="53" t="s">
        <v>18194</v>
      </c>
      <c r="F1512" s="59">
        <v>96.783217326885193</v>
      </c>
      <c r="G1512" s="59">
        <v>92.178371240092602</v>
      </c>
      <c r="H1512" s="59">
        <v>94.323242164918199</v>
      </c>
      <c r="I1512" s="59">
        <v>91.830803176427693</v>
      </c>
      <c r="J1512" s="59">
        <v>99.896343846003504</v>
      </c>
      <c r="K1512" s="59">
        <v>101.313052140918</v>
      </c>
      <c r="L1512" s="59">
        <v>104.24344624111301</v>
      </c>
      <c r="M1512" s="60">
        <v>0.51753106666443305</v>
      </c>
      <c r="N1512" s="60">
        <v>0.53147531940987303</v>
      </c>
      <c r="O1512" s="60">
        <v>0.51715368183086596</v>
      </c>
      <c r="P1512" s="60">
        <v>0.50507572050257998</v>
      </c>
      <c r="Q1512" s="60">
        <v>0.48694919014147597</v>
      </c>
      <c r="R1512" s="60">
        <v>0.49012646158040601</v>
      </c>
      <c r="S1512" s="60">
        <v>0.44277512232784499</v>
      </c>
    </row>
    <row r="1513" spans="1:19" x14ac:dyDescent="0.3">
      <c r="A1513" s="61" t="s">
        <v>12040</v>
      </c>
      <c r="B1513" s="61" t="s">
        <v>12041</v>
      </c>
      <c r="C1513" s="53" t="s">
        <v>40</v>
      </c>
      <c r="D1513" s="53" t="s">
        <v>63</v>
      </c>
      <c r="E1513" s="53" t="s">
        <v>18194</v>
      </c>
      <c r="F1513" s="59">
        <v>96.783217326885193</v>
      </c>
      <c r="G1513" s="59">
        <v>92.178371240092602</v>
      </c>
      <c r="H1513" s="59">
        <v>94.323242164918199</v>
      </c>
      <c r="I1513" s="59">
        <v>91.830803176427693</v>
      </c>
      <c r="J1513" s="59">
        <v>99.896343846003504</v>
      </c>
      <c r="K1513" s="59">
        <v>101.313052140918</v>
      </c>
      <c r="L1513" s="59">
        <v>104.24344624111301</v>
      </c>
      <c r="M1513" s="60">
        <v>0.51753106666443305</v>
      </c>
      <c r="N1513" s="60">
        <v>0.53147531940987303</v>
      </c>
      <c r="O1513" s="60">
        <v>0.51715368183086596</v>
      </c>
      <c r="P1513" s="60">
        <v>0.50507572050257998</v>
      </c>
      <c r="Q1513" s="60">
        <v>0.48694919014147597</v>
      </c>
      <c r="R1513" s="60">
        <v>0.49012646158040601</v>
      </c>
      <c r="S1513" s="60">
        <v>0.44277512232784499</v>
      </c>
    </row>
    <row r="1514" spans="1:19" x14ac:dyDescent="0.3">
      <c r="A1514" s="61" t="s">
        <v>12042</v>
      </c>
      <c r="B1514" s="61" t="s">
        <v>12043</v>
      </c>
      <c r="C1514" s="53" t="s">
        <v>50</v>
      </c>
      <c r="D1514" s="53" t="s">
        <v>63</v>
      </c>
      <c r="E1514" s="53" t="s">
        <v>18194</v>
      </c>
      <c r="F1514" s="59">
        <v>96.783217326885193</v>
      </c>
      <c r="G1514" s="59">
        <v>92.178371240092602</v>
      </c>
      <c r="H1514" s="59">
        <v>94.323242164918199</v>
      </c>
      <c r="I1514" s="59">
        <v>91.830803176427693</v>
      </c>
      <c r="J1514" s="59">
        <v>99.896343846003504</v>
      </c>
      <c r="K1514" s="59">
        <v>101.313052140918</v>
      </c>
      <c r="L1514" s="59">
        <v>104.24344624111301</v>
      </c>
      <c r="M1514" s="60">
        <v>0.51753106666443305</v>
      </c>
      <c r="N1514" s="60">
        <v>0.53147531940987303</v>
      </c>
      <c r="O1514" s="60">
        <v>0.51715368183086596</v>
      </c>
      <c r="P1514" s="60">
        <v>0.50507572050257998</v>
      </c>
      <c r="Q1514" s="60">
        <v>0.48694919014147597</v>
      </c>
      <c r="R1514" s="60">
        <v>0.49012646158040601</v>
      </c>
      <c r="S1514" s="60">
        <v>0.44277512232784499</v>
      </c>
    </row>
    <row r="1515" spans="1:19" x14ac:dyDescent="0.3">
      <c r="A1515" s="61" t="s">
        <v>3075</v>
      </c>
      <c r="B1515" s="61" t="s">
        <v>3076</v>
      </c>
      <c r="C1515" s="53" t="s">
        <v>40</v>
      </c>
      <c r="D1515" s="53" t="s">
        <v>63</v>
      </c>
      <c r="E1515" s="53" t="s">
        <v>18193</v>
      </c>
      <c r="F1515" s="59">
        <v>94.270904227450998</v>
      </c>
      <c r="G1515" s="59">
        <v>85.902732270659996</v>
      </c>
      <c r="H1515" s="59">
        <v>92.529259775254303</v>
      </c>
      <c r="I1515" s="59">
        <v>90.757389341433495</v>
      </c>
      <c r="J1515" s="59">
        <v>105.30441399823999</v>
      </c>
      <c r="K1515" s="59">
        <v>101.922894663127</v>
      </c>
      <c r="L1515" s="59">
        <v>101.945402189031</v>
      </c>
      <c r="M1515" s="60">
        <v>0.63265487413534705</v>
      </c>
      <c r="N1515" s="60">
        <v>0.66702282937246005</v>
      </c>
      <c r="O1515" s="60">
        <v>0.635630739948433</v>
      </c>
      <c r="P1515" s="60">
        <v>0.60802022521604904</v>
      </c>
      <c r="Q1515" s="60">
        <v>0.57723091089548295</v>
      </c>
      <c r="R1515" s="60">
        <v>0.58596405530070805</v>
      </c>
      <c r="S1515" s="60">
        <v>0.52061028456923397</v>
      </c>
    </row>
    <row r="1516" spans="1:19" x14ac:dyDescent="0.3">
      <c r="A1516" s="61" t="s">
        <v>2467</v>
      </c>
      <c r="B1516" s="61" t="s">
        <v>2468</v>
      </c>
      <c r="C1516" s="53" t="s">
        <v>40</v>
      </c>
      <c r="D1516" s="53" t="s">
        <v>63</v>
      </c>
      <c r="E1516" s="53" t="s">
        <v>18193</v>
      </c>
      <c r="F1516" s="59">
        <v>97.749088435883806</v>
      </c>
      <c r="G1516" s="59">
        <v>105.104713802574</v>
      </c>
      <c r="H1516" s="59">
        <v>102.017386738307</v>
      </c>
      <c r="I1516" s="59">
        <v>94.060034718389403</v>
      </c>
      <c r="J1516" s="59">
        <v>100.68740856795</v>
      </c>
      <c r="K1516" s="59">
        <v>88.846439071609495</v>
      </c>
      <c r="L1516" s="59">
        <v>92.109122879538702</v>
      </c>
      <c r="M1516" s="60">
        <v>0.64131345512151505</v>
      </c>
      <c r="N1516" s="60">
        <v>0.67919293384705703</v>
      </c>
      <c r="O1516" s="60">
        <v>0.64245032556250203</v>
      </c>
      <c r="P1516" s="60">
        <v>0.61070010717563605</v>
      </c>
      <c r="Q1516" s="60">
        <v>0.57431156666126504</v>
      </c>
      <c r="R1516" s="60">
        <v>0.58497436816277104</v>
      </c>
      <c r="S1516" s="60">
        <v>0.51387562477777604</v>
      </c>
    </row>
    <row r="1517" spans="1:19" x14ac:dyDescent="0.3">
      <c r="A1517" s="61" t="s">
        <v>11443</v>
      </c>
      <c r="B1517" s="61" t="s">
        <v>11444</v>
      </c>
      <c r="C1517" s="53" t="s">
        <v>50</v>
      </c>
      <c r="D1517" s="53" t="s">
        <v>63</v>
      </c>
      <c r="E1517" s="53" t="s">
        <v>18194</v>
      </c>
      <c r="F1517" s="59">
        <v>106.07686883027699</v>
      </c>
      <c r="G1517" s="59">
        <v>111.074210420471</v>
      </c>
      <c r="H1517" s="59">
        <v>97.376200719116994</v>
      </c>
      <c r="I1517" s="59">
        <v>97.295201187210793</v>
      </c>
      <c r="J1517" s="59">
        <v>102.739486051271</v>
      </c>
      <c r="K1517" s="59">
        <v>91.612805974395997</v>
      </c>
      <c r="L1517" s="59">
        <v>94.435649131241803</v>
      </c>
      <c r="M1517" s="60">
        <v>0.53415102036429296</v>
      </c>
      <c r="N1517" s="60">
        <v>0.55642187764555096</v>
      </c>
      <c r="O1517" s="60">
        <v>0.53116021589835705</v>
      </c>
      <c r="P1517" s="60">
        <v>0.51110906346905105</v>
      </c>
      <c r="Q1517" s="60">
        <v>0.48434322039959898</v>
      </c>
      <c r="R1517" s="60">
        <v>0.49078521890258903</v>
      </c>
      <c r="S1517" s="60">
        <v>0.43539066544505001</v>
      </c>
    </row>
    <row r="1518" spans="1:19" x14ac:dyDescent="0.3">
      <c r="A1518" s="61" t="s">
        <v>2469</v>
      </c>
      <c r="B1518" s="61" t="s">
        <v>2470</v>
      </c>
      <c r="C1518" s="53" t="s">
        <v>50</v>
      </c>
      <c r="D1518" s="53" t="s">
        <v>63</v>
      </c>
      <c r="E1518" s="53" t="s">
        <v>18193</v>
      </c>
      <c r="F1518" s="59">
        <v>109.637591859086</v>
      </c>
      <c r="G1518" s="59">
        <v>112.70459337619</v>
      </c>
      <c r="H1518" s="59">
        <v>96.880874006990993</v>
      </c>
      <c r="I1518" s="59">
        <v>100.38074576849201</v>
      </c>
      <c r="J1518" s="59">
        <v>100.876077890207</v>
      </c>
      <c r="K1518" s="59">
        <v>89.117388461947101</v>
      </c>
      <c r="L1518" s="59">
        <v>95.844439800855795</v>
      </c>
      <c r="M1518" s="60">
        <v>0.64130474233106805</v>
      </c>
      <c r="N1518" s="60">
        <v>0.67919293384705703</v>
      </c>
      <c r="O1518" s="60">
        <v>0.64245032556250203</v>
      </c>
      <c r="P1518" s="60">
        <v>0.61069735687832205</v>
      </c>
      <c r="Q1518" s="60">
        <v>0.57430698065012697</v>
      </c>
      <c r="R1518" s="60">
        <v>0.58497966738284202</v>
      </c>
      <c r="S1518" s="60">
        <v>0.51389425752847895</v>
      </c>
    </row>
    <row r="1519" spans="1:19" x14ac:dyDescent="0.3">
      <c r="A1519" s="61" t="s">
        <v>2471</v>
      </c>
      <c r="B1519" s="61" t="s">
        <v>2472</v>
      </c>
      <c r="C1519" s="53" t="s">
        <v>50</v>
      </c>
      <c r="D1519" s="53" t="s">
        <v>63</v>
      </c>
      <c r="E1519" s="53" t="s">
        <v>18193</v>
      </c>
      <c r="F1519" s="59">
        <v>109.637591859086</v>
      </c>
      <c r="G1519" s="59">
        <v>111.465832158067</v>
      </c>
      <c r="H1519" s="59">
        <v>100.202166648418</v>
      </c>
      <c r="I1519" s="59">
        <v>95.110000038462999</v>
      </c>
      <c r="J1519" s="59">
        <v>106.917188030861</v>
      </c>
      <c r="K1519" s="59">
        <v>89.117388461947101</v>
      </c>
      <c r="L1519" s="59">
        <v>91.807312910981594</v>
      </c>
      <c r="M1519" s="60">
        <v>0.64130474233106805</v>
      </c>
      <c r="N1519" s="60">
        <v>0.67919293384705703</v>
      </c>
      <c r="O1519" s="60">
        <v>0.64245032556250203</v>
      </c>
      <c r="P1519" s="60">
        <v>0.61069735687832205</v>
      </c>
      <c r="Q1519" s="60">
        <v>0.57430698065012697</v>
      </c>
      <c r="R1519" s="60">
        <v>0.58497966738284202</v>
      </c>
      <c r="S1519" s="60">
        <v>0.51389425752847895</v>
      </c>
    </row>
    <row r="1520" spans="1:19" x14ac:dyDescent="0.3">
      <c r="A1520" s="61" t="s">
        <v>354</v>
      </c>
      <c r="B1520" s="61" t="s">
        <v>355</v>
      </c>
      <c r="C1520" s="53" t="s">
        <v>40</v>
      </c>
      <c r="D1520" s="53" t="s">
        <v>63</v>
      </c>
      <c r="E1520" s="53" t="s">
        <v>18193</v>
      </c>
      <c r="F1520" s="59">
        <v>100.63475858858899</v>
      </c>
      <c r="G1520" s="59">
        <v>107.840284116416</v>
      </c>
      <c r="H1520" s="59">
        <v>104.39865678410899</v>
      </c>
      <c r="I1520" s="59">
        <v>91.822690053897503</v>
      </c>
      <c r="J1520" s="59">
        <v>93.144206858059306</v>
      </c>
      <c r="K1520" s="59">
        <v>105.96704650710799</v>
      </c>
      <c r="L1520" s="59">
        <v>91.338413621814198</v>
      </c>
      <c r="M1520" s="60">
        <v>0.63241411192782904</v>
      </c>
      <c r="N1520" s="60">
        <v>0.67283804514076095</v>
      </c>
      <c r="O1520" s="60">
        <v>0.63667666694932301</v>
      </c>
      <c r="P1520" s="60">
        <v>0.60453691608052995</v>
      </c>
      <c r="Q1520" s="60">
        <v>0.569219690545544</v>
      </c>
      <c r="R1520" s="60">
        <v>0.57986926768290603</v>
      </c>
      <c r="S1520" s="60">
        <v>0.51245684209461695</v>
      </c>
    </row>
    <row r="1521" spans="1:19" x14ac:dyDescent="0.3">
      <c r="A1521" s="61" t="s">
        <v>9261</v>
      </c>
      <c r="B1521" s="61" t="s">
        <v>9262</v>
      </c>
      <c r="C1521" s="53" t="s">
        <v>50</v>
      </c>
      <c r="D1521" s="53" t="s">
        <v>63</v>
      </c>
      <c r="E1521" s="53" t="s">
        <v>18194</v>
      </c>
      <c r="F1521" s="59">
        <v>107.011808499682</v>
      </c>
      <c r="G1521" s="59">
        <v>106.359440809178</v>
      </c>
      <c r="H1521" s="59">
        <v>103.787396813808</v>
      </c>
      <c r="I1521" s="59">
        <v>95.195935504949404</v>
      </c>
      <c r="J1521" s="59">
        <v>95.903662793540704</v>
      </c>
      <c r="K1521" s="59">
        <v>101.725868705693</v>
      </c>
      <c r="L1521" s="59">
        <v>93.434536313016494</v>
      </c>
      <c r="M1521" s="60">
        <v>0.51838496335753403</v>
      </c>
      <c r="N1521" s="60">
        <v>0.54356199197242205</v>
      </c>
      <c r="O1521" s="60">
        <v>0.52025415166491995</v>
      </c>
      <c r="P1521" s="60">
        <v>0.50081461369972102</v>
      </c>
      <c r="Q1521" s="60">
        <v>0.47637777215664601</v>
      </c>
      <c r="R1521" s="60">
        <v>0.48233029822061801</v>
      </c>
      <c r="S1521" s="60">
        <v>0.433021022790398</v>
      </c>
    </row>
    <row r="1522" spans="1:19" x14ac:dyDescent="0.3">
      <c r="A1522" s="61" t="s">
        <v>9259</v>
      </c>
      <c r="B1522" s="61" t="s">
        <v>9260</v>
      </c>
      <c r="C1522" s="53" t="s">
        <v>50</v>
      </c>
      <c r="D1522" s="53" t="s">
        <v>63</v>
      </c>
      <c r="E1522" s="53" t="s">
        <v>18194</v>
      </c>
      <c r="F1522" s="59">
        <v>107.011808499682</v>
      </c>
      <c r="G1522" s="59">
        <v>106.359440809178</v>
      </c>
      <c r="H1522" s="59">
        <v>103.787396813808</v>
      </c>
      <c r="I1522" s="59">
        <v>95.195935504949404</v>
      </c>
      <c r="J1522" s="59">
        <v>95.903662793540704</v>
      </c>
      <c r="K1522" s="59">
        <v>101.725868705693</v>
      </c>
      <c r="L1522" s="59">
        <v>93.434536313016494</v>
      </c>
      <c r="M1522" s="60">
        <v>0.51838496335753403</v>
      </c>
      <c r="N1522" s="60">
        <v>0.54356199197242205</v>
      </c>
      <c r="O1522" s="60">
        <v>0.52025415166491995</v>
      </c>
      <c r="P1522" s="60">
        <v>0.50081461369972102</v>
      </c>
      <c r="Q1522" s="60">
        <v>0.47637777215664601</v>
      </c>
      <c r="R1522" s="60">
        <v>0.48233029822061801</v>
      </c>
      <c r="S1522" s="60">
        <v>0.433021022790398</v>
      </c>
    </row>
    <row r="1523" spans="1:19" x14ac:dyDescent="0.3">
      <c r="A1523" s="61" t="s">
        <v>9263</v>
      </c>
      <c r="B1523" s="61" t="s">
        <v>9264</v>
      </c>
      <c r="C1523" s="53" t="s">
        <v>40</v>
      </c>
      <c r="D1523" s="53" t="s">
        <v>63</v>
      </c>
      <c r="E1523" s="53" t="s">
        <v>18194</v>
      </c>
      <c r="F1523" s="59">
        <v>107.011808499682</v>
      </c>
      <c r="G1523" s="59">
        <v>106.359440809178</v>
      </c>
      <c r="H1523" s="59">
        <v>103.787396813808</v>
      </c>
      <c r="I1523" s="59">
        <v>95.195935504949404</v>
      </c>
      <c r="J1523" s="59">
        <v>95.903662793540704</v>
      </c>
      <c r="K1523" s="59">
        <v>101.725868705693</v>
      </c>
      <c r="L1523" s="59">
        <v>93.434536313016494</v>
      </c>
      <c r="M1523" s="60">
        <v>0.51838496335753403</v>
      </c>
      <c r="N1523" s="60">
        <v>0.54356199197242205</v>
      </c>
      <c r="O1523" s="60">
        <v>0.52025415166491995</v>
      </c>
      <c r="P1523" s="60">
        <v>0.50081461369972102</v>
      </c>
      <c r="Q1523" s="60">
        <v>0.47637777215664601</v>
      </c>
      <c r="R1523" s="60">
        <v>0.48233029822061801</v>
      </c>
      <c r="S1523" s="60">
        <v>0.433021022790398</v>
      </c>
    </row>
    <row r="1524" spans="1:19" x14ac:dyDescent="0.3">
      <c r="A1524" s="61" t="s">
        <v>352</v>
      </c>
      <c r="B1524" s="61" t="s">
        <v>353</v>
      </c>
      <c r="C1524" s="53" t="s">
        <v>50</v>
      </c>
      <c r="D1524" s="53" t="s">
        <v>63</v>
      </c>
      <c r="E1524" s="53" t="s">
        <v>18193</v>
      </c>
      <c r="F1524" s="59">
        <v>107.42455175716999</v>
      </c>
      <c r="G1524" s="59">
        <v>106.097122247421</v>
      </c>
      <c r="H1524" s="59">
        <v>105.440344231796</v>
      </c>
      <c r="I1524" s="59">
        <v>94.961832149745007</v>
      </c>
      <c r="J1524" s="59">
        <v>93.065833925626393</v>
      </c>
      <c r="K1524" s="59">
        <v>102.593388340655</v>
      </c>
      <c r="L1524" s="59">
        <v>87.427217611017099</v>
      </c>
      <c r="M1524" s="60">
        <v>0.66119635088228701</v>
      </c>
      <c r="N1524" s="60">
        <v>0.70351413485885095</v>
      </c>
      <c r="O1524" s="60">
        <v>0.66491219262955104</v>
      </c>
      <c r="P1524" s="60">
        <v>0.63476345181277705</v>
      </c>
      <c r="Q1524" s="60">
        <v>0.59881970881041402</v>
      </c>
      <c r="R1524" s="60">
        <v>0.60768130068163795</v>
      </c>
      <c r="S1524" s="60">
        <v>0.53994708190924601</v>
      </c>
    </row>
    <row r="1525" spans="1:19" x14ac:dyDescent="0.3">
      <c r="A1525" s="61" t="s">
        <v>9265</v>
      </c>
      <c r="B1525" s="61" t="s">
        <v>9266</v>
      </c>
      <c r="C1525" s="53" t="s">
        <v>40</v>
      </c>
      <c r="D1525" s="53" t="s">
        <v>63</v>
      </c>
      <c r="E1525" s="53" t="s">
        <v>18194</v>
      </c>
      <c r="F1525" s="59">
        <v>107.011808499682</v>
      </c>
      <c r="G1525" s="59">
        <v>106.359440809178</v>
      </c>
      <c r="H1525" s="59">
        <v>103.787396813808</v>
      </c>
      <c r="I1525" s="59">
        <v>95.195935504949404</v>
      </c>
      <c r="J1525" s="59">
        <v>95.903662793540704</v>
      </c>
      <c r="K1525" s="59">
        <v>101.725868705693</v>
      </c>
      <c r="L1525" s="59">
        <v>93.434536313016494</v>
      </c>
      <c r="M1525" s="60">
        <v>0.51838496335753403</v>
      </c>
      <c r="N1525" s="60">
        <v>0.54356199197242205</v>
      </c>
      <c r="O1525" s="60">
        <v>0.52025415166491995</v>
      </c>
      <c r="P1525" s="60">
        <v>0.50081461369972102</v>
      </c>
      <c r="Q1525" s="60">
        <v>0.47637777215664601</v>
      </c>
      <c r="R1525" s="60">
        <v>0.48233029822061801</v>
      </c>
      <c r="S1525" s="60">
        <v>0.433021022790398</v>
      </c>
    </row>
    <row r="1526" spans="1:19" x14ac:dyDescent="0.3">
      <c r="A1526" s="61" t="s">
        <v>9395</v>
      </c>
      <c r="B1526" s="61" t="s">
        <v>9396</v>
      </c>
      <c r="C1526" s="53" t="s">
        <v>40</v>
      </c>
      <c r="D1526" s="53" t="s">
        <v>63</v>
      </c>
      <c r="E1526" s="53" t="s">
        <v>18194</v>
      </c>
      <c r="F1526" s="59">
        <v>78.378393592356005</v>
      </c>
      <c r="G1526" s="59">
        <v>77.051180872186194</v>
      </c>
      <c r="H1526" s="59">
        <v>82.336790063179706</v>
      </c>
      <c r="I1526" s="59">
        <v>86.943426348074993</v>
      </c>
      <c r="J1526" s="59">
        <v>90.372246965192701</v>
      </c>
      <c r="K1526" s="59">
        <v>91.978983239754797</v>
      </c>
      <c r="L1526" s="59">
        <v>114.172503095748</v>
      </c>
      <c r="M1526" s="60">
        <v>0.54190910422027205</v>
      </c>
      <c r="N1526" s="60">
        <v>0.56163542026566404</v>
      </c>
      <c r="O1526" s="60">
        <v>0.53210426301800495</v>
      </c>
      <c r="P1526" s="60">
        <v>0.51661185135342302</v>
      </c>
      <c r="Q1526" s="60">
        <v>0.49138345140802803</v>
      </c>
      <c r="R1526" s="60">
        <v>0.49422976887055697</v>
      </c>
      <c r="S1526" s="60">
        <v>0.433102333084258</v>
      </c>
    </row>
    <row r="1527" spans="1:19" x14ac:dyDescent="0.3">
      <c r="A1527" s="61" t="s">
        <v>456</v>
      </c>
      <c r="B1527" s="61" t="s">
        <v>457</v>
      </c>
      <c r="C1527" s="53" t="s">
        <v>50</v>
      </c>
      <c r="D1527" s="53" t="s">
        <v>63</v>
      </c>
      <c r="E1527" s="53" t="s">
        <v>18193</v>
      </c>
      <c r="F1527" s="59">
        <v>72.523960646716503</v>
      </c>
      <c r="G1527" s="59">
        <v>73.179707125675407</v>
      </c>
      <c r="H1527" s="59">
        <v>82.283232478998798</v>
      </c>
      <c r="I1527" s="59">
        <v>90.160295339378393</v>
      </c>
      <c r="J1527" s="59">
        <v>89.437032028236004</v>
      </c>
      <c r="K1527" s="59">
        <v>91.416731722395397</v>
      </c>
      <c r="L1527" s="59">
        <v>117.189263387968</v>
      </c>
      <c r="M1527" s="60">
        <v>0.70975278098078298</v>
      </c>
      <c r="N1527" s="60">
        <v>0.72683358178485702</v>
      </c>
      <c r="O1527" s="60">
        <v>0.64156501038144098</v>
      </c>
      <c r="P1527" s="60">
        <v>0.61415532900761804</v>
      </c>
      <c r="Q1527" s="60">
        <v>0.57919660950117002</v>
      </c>
      <c r="R1527" s="60">
        <v>0.58617014022130198</v>
      </c>
      <c r="S1527" s="60">
        <v>0.51221362127787595</v>
      </c>
    </row>
    <row r="1528" spans="1:19" x14ac:dyDescent="0.3">
      <c r="A1528" s="61" t="s">
        <v>456</v>
      </c>
      <c r="B1528" s="61" t="s">
        <v>457</v>
      </c>
      <c r="C1528" s="53" t="s">
        <v>50</v>
      </c>
      <c r="D1528" s="53" t="s">
        <v>63</v>
      </c>
      <c r="E1528" s="53" t="s">
        <v>18193</v>
      </c>
      <c r="F1528" s="59">
        <v>72.523960646716503</v>
      </c>
      <c r="G1528" s="59">
        <v>73.179707125675407</v>
      </c>
      <c r="H1528" s="59">
        <v>82.283232478998798</v>
      </c>
      <c r="I1528" s="59">
        <v>90.160295339378393</v>
      </c>
      <c r="J1528" s="59">
        <v>89.437032028236004</v>
      </c>
      <c r="K1528" s="59">
        <v>91.416731722395397</v>
      </c>
      <c r="L1528" s="59">
        <v>117.189263387968</v>
      </c>
      <c r="M1528" s="60">
        <v>0.70975278098078298</v>
      </c>
      <c r="N1528" s="60">
        <v>0.72683358178485702</v>
      </c>
      <c r="O1528" s="60">
        <v>0.64156501038144098</v>
      </c>
      <c r="P1528" s="60">
        <v>0.61415532900761804</v>
      </c>
      <c r="Q1528" s="60">
        <v>0.57919660950117002</v>
      </c>
      <c r="R1528" s="60">
        <v>0.58617014022130198</v>
      </c>
      <c r="S1528" s="60">
        <v>0.51221362127787595</v>
      </c>
    </row>
    <row r="1529" spans="1:19" x14ac:dyDescent="0.3">
      <c r="A1529" s="61" t="s">
        <v>9393</v>
      </c>
      <c r="B1529" s="61" t="s">
        <v>9394</v>
      </c>
      <c r="C1529" s="53" t="s">
        <v>50</v>
      </c>
      <c r="D1529" s="53" t="s">
        <v>63</v>
      </c>
      <c r="E1529" s="53" t="s">
        <v>18194</v>
      </c>
      <c r="F1529" s="59">
        <v>78.378393592356005</v>
      </c>
      <c r="G1529" s="59">
        <v>77.051180872186194</v>
      </c>
      <c r="H1529" s="59">
        <v>82.336790063179706</v>
      </c>
      <c r="I1529" s="59">
        <v>86.943426348074993</v>
      </c>
      <c r="J1529" s="59">
        <v>90.372246965192701</v>
      </c>
      <c r="K1529" s="59">
        <v>91.978983239754797</v>
      </c>
      <c r="L1529" s="59">
        <v>114.172503095748</v>
      </c>
      <c r="M1529" s="60">
        <v>0.54190910422027205</v>
      </c>
      <c r="N1529" s="60">
        <v>0.56163542026566404</v>
      </c>
      <c r="O1529" s="60">
        <v>0.53210426301800495</v>
      </c>
      <c r="P1529" s="60">
        <v>0.51661185135342302</v>
      </c>
      <c r="Q1529" s="60">
        <v>0.49138345140802803</v>
      </c>
      <c r="R1529" s="60">
        <v>0.49422976887055697</v>
      </c>
      <c r="S1529" s="60">
        <v>0.433102333084258</v>
      </c>
    </row>
    <row r="1530" spans="1:19" x14ac:dyDescent="0.3">
      <c r="A1530" s="61" t="s">
        <v>9397</v>
      </c>
      <c r="B1530" s="61" t="s">
        <v>9398</v>
      </c>
      <c r="C1530" s="53" t="s">
        <v>40</v>
      </c>
      <c r="D1530" s="53" t="s">
        <v>63</v>
      </c>
      <c r="E1530" s="53" t="s">
        <v>18194</v>
      </c>
      <c r="F1530" s="59">
        <v>78.378393592356005</v>
      </c>
      <c r="G1530" s="59">
        <v>77.051180872186194</v>
      </c>
      <c r="H1530" s="59">
        <v>82.336790063179706</v>
      </c>
      <c r="I1530" s="59">
        <v>86.943426348074993</v>
      </c>
      <c r="J1530" s="59">
        <v>90.372246965192701</v>
      </c>
      <c r="K1530" s="59">
        <v>91.978983239754797</v>
      </c>
      <c r="L1530" s="59">
        <v>114.172503095748</v>
      </c>
      <c r="M1530" s="60">
        <v>0.54190910422027205</v>
      </c>
      <c r="N1530" s="60">
        <v>0.56163542026566404</v>
      </c>
      <c r="O1530" s="60">
        <v>0.53210426301800495</v>
      </c>
      <c r="P1530" s="60">
        <v>0.51661185135342302</v>
      </c>
      <c r="Q1530" s="60">
        <v>0.49138345140802803</v>
      </c>
      <c r="R1530" s="60">
        <v>0.49422976887055697</v>
      </c>
      <c r="S1530" s="60">
        <v>0.433102333084258</v>
      </c>
    </row>
    <row r="1531" spans="1:19" x14ac:dyDescent="0.3">
      <c r="A1531" s="61" t="s">
        <v>458</v>
      </c>
      <c r="B1531" s="61" t="s">
        <v>459</v>
      </c>
      <c r="C1531" s="53" t="s">
        <v>40</v>
      </c>
      <c r="D1531" s="53" t="s">
        <v>63</v>
      </c>
      <c r="E1531" s="53" t="s">
        <v>18193</v>
      </c>
      <c r="F1531" s="59">
        <v>83.535745395303096</v>
      </c>
      <c r="G1531" s="59">
        <v>81.868052686352598</v>
      </c>
      <c r="H1531" s="59">
        <v>86.731424348763397</v>
      </c>
      <c r="I1531" s="59">
        <v>85.325033392219595</v>
      </c>
      <c r="J1531" s="59">
        <v>93.770707725574297</v>
      </c>
      <c r="K1531" s="59">
        <v>95.372116968607102</v>
      </c>
      <c r="L1531" s="59">
        <v>110.692424319992</v>
      </c>
      <c r="M1531" s="60">
        <v>0.64641492710771398</v>
      </c>
      <c r="N1531" s="60">
        <v>0.68259924723877197</v>
      </c>
      <c r="O1531" s="60">
        <v>0.64330656079904902</v>
      </c>
      <c r="P1531" s="60">
        <v>0.614803465116734</v>
      </c>
      <c r="Q1531" s="60">
        <v>0.57972151646497005</v>
      </c>
      <c r="R1531" s="60">
        <v>0.58760965212417804</v>
      </c>
      <c r="S1531" s="60">
        <v>0.51270613682835198</v>
      </c>
    </row>
    <row r="1532" spans="1:19" x14ac:dyDescent="0.3">
      <c r="A1532" s="61" t="s">
        <v>9399</v>
      </c>
      <c r="B1532" s="61" t="s">
        <v>9400</v>
      </c>
      <c r="C1532" s="53" t="s">
        <v>40</v>
      </c>
      <c r="D1532" s="53" t="s">
        <v>63</v>
      </c>
      <c r="E1532" s="53" t="s">
        <v>18194</v>
      </c>
      <c r="F1532" s="59">
        <v>78.378393592356005</v>
      </c>
      <c r="G1532" s="59">
        <v>77.051180872186194</v>
      </c>
      <c r="H1532" s="59">
        <v>82.336790063179706</v>
      </c>
      <c r="I1532" s="59">
        <v>86.943426348074993</v>
      </c>
      <c r="J1532" s="59">
        <v>90.372246965192701</v>
      </c>
      <c r="K1532" s="59">
        <v>91.978983239754797</v>
      </c>
      <c r="L1532" s="59">
        <v>114.172503095748</v>
      </c>
      <c r="M1532" s="60">
        <v>0.54190910422027205</v>
      </c>
      <c r="N1532" s="60">
        <v>0.56163542026566404</v>
      </c>
      <c r="O1532" s="60">
        <v>0.53210426301800495</v>
      </c>
      <c r="P1532" s="60">
        <v>0.51661185135342302</v>
      </c>
      <c r="Q1532" s="60">
        <v>0.49138345140802803</v>
      </c>
      <c r="R1532" s="60">
        <v>0.49422976887055697</v>
      </c>
      <c r="S1532" s="60">
        <v>0.433102333084258</v>
      </c>
    </row>
    <row r="1533" spans="1:19" x14ac:dyDescent="0.3">
      <c r="A1533" s="61" t="s">
        <v>9311</v>
      </c>
      <c r="B1533" s="61" t="s">
        <v>9312</v>
      </c>
      <c r="C1533" s="53" t="s">
        <v>40</v>
      </c>
      <c r="D1533" s="53" t="s">
        <v>63</v>
      </c>
      <c r="E1533" s="53" t="s">
        <v>18194</v>
      </c>
      <c r="F1533" s="59">
        <v>85.386508664226895</v>
      </c>
      <c r="G1533" s="59">
        <v>80.761781231480597</v>
      </c>
      <c r="H1533" s="59">
        <v>77.414787559917102</v>
      </c>
      <c r="I1533" s="59">
        <v>89.603289707472399</v>
      </c>
      <c r="J1533" s="59">
        <v>92.307879837265304</v>
      </c>
      <c r="K1533" s="59">
        <v>95.497438228094893</v>
      </c>
      <c r="L1533" s="59">
        <v>114.793311914207</v>
      </c>
      <c r="M1533" s="60">
        <v>0.53370125883868702</v>
      </c>
      <c r="N1533" s="60">
        <v>0.55495063208570605</v>
      </c>
      <c r="O1533" s="60">
        <v>0.52828965055207699</v>
      </c>
      <c r="P1533" s="60">
        <v>0.51462040966606803</v>
      </c>
      <c r="Q1533" s="60">
        <v>0.48998373599704398</v>
      </c>
      <c r="R1533" s="60">
        <v>0.49201134104123101</v>
      </c>
      <c r="S1533" s="60">
        <v>0.43337710025597198</v>
      </c>
    </row>
    <row r="1534" spans="1:19" x14ac:dyDescent="0.3">
      <c r="A1534" s="61" t="s">
        <v>398</v>
      </c>
      <c r="B1534" s="61" t="s">
        <v>399</v>
      </c>
      <c r="C1534" s="53" t="s">
        <v>50</v>
      </c>
      <c r="D1534" s="53" t="s">
        <v>63</v>
      </c>
      <c r="E1534" s="53" t="s">
        <v>18193</v>
      </c>
      <c r="F1534" s="59">
        <v>87.180579131606095</v>
      </c>
      <c r="G1534" s="59">
        <v>83.665945015446297</v>
      </c>
      <c r="H1534" s="59">
        <v>72.003882985241106</v>
      </c>
      <c r="I1534" s="59">
        <v>88.641932411895198</v>
      </c>
      <c r="J1534" s="59">
        <v>95.9672249790748</v>
      </c>
      <c r="K1534" s="59">
        <v>94.3168304381106</v>
      </c>
      <c r="L1534" s="59">
        <v>118.07917865398301</v>
      </c>
      <c r="M1534" s="60">
        <v>0.65580327018559004</v>
      </c>
      <c r="N1534" s="60">
        <v>0.68933844996272997</v>
      </c>
      <c r="O1534" s="60">
        <v>0.64926404224155998</v>
      </c>
      <c r="P1534" s="60">
        <v>0.62889586169105904</v>
      </c>
      <c r="Q1534" s="60">
        <v>0.59372150823100101</v>
      </c>
      <c r="R1534" s="60">
        <v>0.59552232136314998</v>
      </c>
      <c r="S1534" s="60">
        <v>0.51197960736292802</v>
      </c>
    </row>
    <row r="1535" spans="1:19" x14ac:dyDescent="0.3">
      <c r="A1535" s="61" t="s">
        <v>9313</v>
      </c>
      <c r="B1535" s="61" t="s">
        <v>9314</v>
      </c>
      <c r="C1535" s="53" t="s">
        <v>50</v>
      </c>
      <c r="D1535" s="53" t="s">
        <v>63</v>
      </c>
      <c r="E1535" s="53" t="s">
        <v>18194</v>
      </c>
      <c r="F1535" s="59">
        <v>85.386508664226895</v>
      </c>
      <c r="G1535" s="59">
        <v>80.761781231480597</v>
      </c>
      <c r="H1535" s="59">
        <v>77.414787559917102</v>
      </c>
      <c r="I1535" s="59">
        <v>89.603289707472399</v>
      </c>
      <c r="J1535" s="59">
        <v>92.307879837265304</v>
      </c>
      <c r="K1535" s="59">
        <v>95.497438228094893</v>
      </c>
      <c r="L1535" s="59">
        <v>114.793311914207</v>
      </c>
      <c r="M1535" s="60">
        <v>0.53370125883868702</v>
      </c>
      <c r="N1535" s="60">
        <v>0.55495063208570605</v>
      </c>
      <c r="O1535" s="60">
        <v>0.52828965055207699</v>
      </c>
      <c r="P1535" s="60">
        <v>0.51462040966606803</v>
      </c>
      <c r="Q1535" s="60">
        <v>0.48998373599704398</v>
      </c>
      <c r="R1535" s="60">
        <v>0.49201134104123101</v>
      </c>
      <c r="S1535" s="60">
        <v>0.43337710025597198</v>
      </c>
    </row>
    <row r="1536" spans="1:19" x14ac:dyDescent="0.3">
      <c r="A1536" s="61" t="s">
        <v>70</v>
      </c>
      <c r="B1536" s="61" t="s">
        <v>71</v>
      </c>
      <c r="C1536" s="53" t="s">
        <v>50</v>
      </c>
      <c r="D1536" s="53" t="s">
        <v>63</v>
      </c>
      <c r="E1536" s="53" t="s">
        <v>18193</v>
      </c>
      <c r="F1536" s="59">
        <v>94.256665486253794</v>
      </c>
      <c r="G1536" s="59">
        <v>93.612795495639105</v>
      </c>
      <c r="H1536" s="59">
        <v>89.9733602335738</v>
      </c>
      <c r="I1536" s="59">
        <v>93.505288034325105</v>
      </c>
      <c r="J1536" s="59">
        <v>92.034052339778995</v>
      </c>
      <c r="K1536" s="59">
        <v>110.74311716124799</v>
      </c>
      <c r="L1536" s="59">
        <v>112.04306299492499</v>
      </c>
      <c r="M1536" s="60">
        <v>0.54113468176285795</v>
      </c>
      <c r="N1536" s="60">
        <v>0.593530461577084</v>
      </c>
      <c r="O1536" s="60">
        <v>0.54720883740417603</v>
      </c>
      <c r="P1536" s="60">
        <v>0.50720452236855895</v>
      </c>
      <c r="Q1536" s="60">
        <v>0.465145014429793</v>
      </c>
      <c r="R1536" s="60">
        <v>0.47815576048478198</v>
      </c>
      <c r="S1536" s="60">
        <v>0.40553775680807802</v>
      </c>
    </row>
    <row r="1537" spans="1:19" x14ac:dyDescent="0.3">
      <c r="A1537" s="61" t="s">
        <v>9733</v>
      </c>
      <c r="B1537" s="61" t="s">
        <v>9734</v>
      </c>
      <c r="C1537" s="53" t="s">
        <v>40</v>
      </c>
      <c r="D1537" s="53" t="s">
        <v>63</v>
      </c>
      <c r="E1537" s="53" t="s">
        <v>18194</v>
      </c>
      <c r="F1537" s="59">
        <v>86.154537734863993</v>
      </c>
      <c r="G1537" s="59">
        <v>90.701831468431905</v>
      </c>
      <c r="H1537" s="59">
        <v>88.082845593665198</v>
      </c>
      <c r="I1537" s="59">
        <v>88.520203757775505</v>
      </c>
      <c r="J1537" s="59">
        <v>89.813888080802897</v>
      </c>
      <c r="K1537" s="59">
        <v>106.18318683753</v>
      </c>
      <c r="L1537" s="59">
        <v>100.062354098763</v>
      </c>
      <c r="M1537" s="60">
        <v>0.53452541727665603</v>
      </c>
      <c r="N1537" s="60">
        <v>0.55613069736408305</v>
      </c>
      <c r="O1537" s="60">
        <v>0.53282979065240199</v>
      </c>
      <c r="P1537" s="60">
        <v>0.51505130794057996</v>
      </c>
      <c r="Q1537" s="60">
        <v>0.49266429040083598</v>
      </c>
      <c r="R1537" s="60">
        <v>0.49583980217226098</v>
      </c>
      <c r="S1537" s="60">
        <v>0.44426002669145298</v>
      </c>
    </row>
    <row r="1538" spans="1:19" x14ac:dyDescent="0.3">
      <c r="A1538" s="61" t="s">
        <v>9731</v>
      </c>
      <c r="B1538" s="61" t="s">
        <v>9732</v>
      </c>
      <c r="C1538" s="53" t="s">
        <v>40</v>
      </c>
      <c r="D1538" s="53" t="s">
        <v>63</v>
      </c>
      <c r="E1538" s="53" t="s">
        <v>18194</v>
      </c>
      <c r="F1538" s="59">
        <v>86.154537734863993</v>
      </c>
      <c r="G1538" s="59">
        <v>90.701831468431905</v>
      </c>
      <c r="H1538" s="59">
        <v>88.082845593665198</v>
      </c>
      <c r="I1538" s="59">
        <v>88.520203757775505</v>
      </c>
      <c r="J1538" s="59">
        <v>89.813888080802897</v>
      </c>
      <c r="K1538" s="59">
        <v>106.18318683753</v>
      </c>
      <c r="L1538" s="59">
        <v>100.062354098763</v>
      </c>
      <c r="M1538" s="60">
        <v>0.53452541727665603</v>
      </c>
      <c r="N1538" s="60">
        <v>0.55613069736408305</v>
      </c>
      <c r="O1538" s="60">
        <v>0.53282979065240199</v>
      </c>
      <c r="P1538" s="60">
        <v>0.51505130794057996</v>
      </c>
      <c r="Q1538" s="60">
        <v>0.49266429040083598</v>
      </c>
      <c r="R1538" s="60">
        <v>0.49583980217226098</v>
      </c>
      <c r="S1538" s="60">
        <v>0.44426002669145298</v>
      </c>
    </row>
    <row r="1539" spans="1:19" x14ac:dyDescent="0.3">
      <c r="A1539" s="61" t="s">
        <v>9729</v>
      </c>
      <c r="B1539" s="61" t="s">
        <v>9730</v>
      </c>
      <c r="C1539" s="53" t="s">
        <v>50</v>
      </c>
      <c r="D1539" s="53" t="s">
        <v>63</v>
      </c>
      <c r="E1539" s="53" t="s">
        <v>18194</v>
      </c>
      <c r="F1539" s="59">
        <v>86.154537734863993</v>
      </c>
      <c r="G1539" s="59">
        <v>90.701831468431905</v>
      </c>
      <c r="H1539" s="59">
        <v>88.082845593665198</v>
      </c>
      <c r="I1539" s="59">
        <v>88.520203757775505</v>
      </c>
      <c r="J1539" s="59">
        <v>89.813888080802897</v>
      </c>
      <c r="K1539" s="59">
        <v>106.18318683753</v>
      </c>
      <c r="L1539" s="59">
        <v>100.062354098763</v>
      </c>
      <c r="M1539" s="60">
        <v>0.53452541727665603</v>
      </c>
      <c r="N1539" s="60">
        <v>0.55613069736408305</v>
      </c>
      <c r="O1539" s="60">
        <v>0.53282979065240199</v>
      </c>
      <c r="P1539" s="60">
        <v>0.51505130794057996</v>
      </c>
      <c r="Q1539" s="60">
        <v>0.49266429040083598</v>
      </c>
      <c r="R1539" s="60">
        <v>0.49583980217226098</v>
      </c>
      <c r="S1539" s="60">
        <v>0.44426002669145298</v>
      </c>
    </row>
    <row r="1540" spans="1:19" x14ac:dyDescent="0.3">
      <c r="A1540" s="61" t="s">
        <v>9199</v>
      </c>
      <c r="B1540" s="61" t="s">
        <v>9200</v>
      </c>
      <c r="C1540" s="53" t="s">
        <v>50</v>
      </c>
      <c r="D1540" s="53" t="s">
        <v>63</v>
      </c>
      <c r="E1540" s="53" t="s">
        <v>18194</v>
      </c>
      <c r="F1540" s="59">
        <v>85.975502086055201</v>
      </c>
      <c r="G1540" s="59">
        <v>85.502306353408798</v>
      </c>
      <c r="H1540" s="59">
        <v>86.125232680920007</v>
      </c>
      <c r="I1540" s="59">
        <v>91.669240681493207</v>
      </c>
      <c r="J1540" s="59">
        <v>93.584287281796406</v>
      </c>
      <c r="K1540" s="59">
        <v>101.240682395801</v>
      </c>
      <c r="L1540" s="59">
        <v>106.489045230352</v>
      </c>
      <c r="M1540" s="60">
        <v>0.53684424365653105</v>
      </c>
      <c r="N1540" s="60">
        <v>0.55367471070482299</v>
      </c>
      <c r="O1540" s="60">
        <v>0.52766503651511099</v>
      </c>
      <c r="P1540" s="60">
        <v>0.51228788201169795</v>
      </c>
      <c r="Q1540" s="60">
        <v>0.49360078526752699</v>
      </c>
      <c r="R1540" s="60">
        <v>0.488812261380695</v>
      </c>
      <c r="S1540" s="60">
        <v>0.42290502243669298</v>
      </c>
    </row>
    <row r="1541" spans="1:19" x14ac:dyDescent="0.3">
      <c r="A1541" s="61" t="s">
        <v>246</v>
      </c>
      <c r="B1541" s="61" t="s">
        <v>247</v>
      </c>
      <c r="C1541" s="53" t="s">
        <v>50</v>
      </c>
      <c r="D1541" s="53" t="s">
        <v>63</v>
      </c>
      <c r="E1541" s="53" t="s">
        <v>18193</v>
      </c>
      <c r="F1541" s="59">
        <v>78.746350628971101</v>
      </c>
      <c r="G1541" s="59">
        <v>78.834520023714703</v>
      </c>
      <c r="H1541" s="59">
        <v>85.499864674672907</v>
      </c>
      <c r="I1541" s="59">
        <v>90.231054494308296</v>
      </c>
      <c r="J1541" s="59">
        <v>91.790729479356003</v>
      </c>
      <c r="K1541" s="59">
        <v>98.223621375551701</v>
      </c>
      <c r="L1541" s="59">
        <v>104.153539462388</v>
      </c>
      <c r="M1541" s="60">
        <v>0.64524411095874201</v>
      </c>
      <c r="N1541" s="60">
        <v>0.67964469317265896</v>
      </c>
      <c r="O1541" s="60">
        <v>0.64290121797167099</v>
      </c>
      <c r="P1541" s="60">
        <v>0.61329580967502395</v>
      </c>
      <c r="Q1541" s="60">
        <v>0.58238476847980802</v>
      </c>
      <c r="R1541" s="60">
        <v>0.58604333179505397</v>
      </c>
      <c r="S1541" s="60">
        <v>0.50696508290875897</v>
      </c>
    </row>
    <row r="1542" spans="1:19" x14ac:dyDescent="0.3">
      <c r="A1542" s="61" t="s">
        <v>9195</v>
      </c>
      <c r="B1542" s="61" t="s">
        <v>9196</v>
      </c>
      <c r="C1542" s="53" t="s">
        <v>40</v>
      </c>
      <c r="D1542" s="53" t="s">
        <v>63</v>
      </c>
      <c r="E1542" s="53" t="s">
        <v>18194</v>
      </c>
      <c r="F1542" s="59">
        <v>85.975502086055201</v>
      </c>
      <c r="G1542" s="59">
        <v>85.502306353408798</v>
      </c>
      <c r="H1542" s="59">
        <v>86.125232680920007</v>
      </c>
      <c r="I1542" s="59">
        <v>91.669240681493207</v>
      </c>
      <c r="J1542" s="59">
        <v>93.584287281796406</v>
      </c>
      <c r="K1542" s="59">
        <v>101.240682395801</v>
      </c>
      <c r="L1542" s="59">
        <v>106.489045230352</v>
      </c>
      <c r="M1542" s="60">
        <v>0.53684424365653105</v>
      </c>
      <c r="N1542" s="60">
        <v>0.55367471070482299</v>
      </c>
      <c r="O1542" s="60">
        <v>0.52766503651511099</v>
      </c>
      <c r="P1542" s="60">
        <v>0.51228788201169795</v>
      </c>
      <c r="Q1542" s="60">
        <v>0.49360078526752699</v>
      </c>
      <c r="R1542" s="60">
        <v>0.488812261380695</v>
      </c>
      <c r="S1542" s="60">
        <v>0.42290502243669298</v>
      </c>
    </row>
    <row r="1543" spans="1:19" x14ac:dyDescent="0.3">
      <c r="A1543" s="61" t="s">
        <v>248</v>
      </c>
      <c r="B1543" s="61" t="s">
        <v>249</v>
      </c>
      <c r="C1543" s="53" t="s">
        <v>50</v>
      </c>
      <c r="D1543" s="53" t="s">
        <v>63</v>
      </c>
      <c r="E1543" s="53" t="s">
        <v>18193</v>
      </c>
      <c r="F1543" s="59">
        <v>84.977970942113103</v>
      </c>
      <c r="G1543" s="59">
        <v>82.625967719325104</v>
      </c>
      <c r="H1543" s="59">
        <v>80.879312698190901</v>
      </c>
      <c r="I1543" s="59">
        <v>90.173308151593503</v>
      </c>
      <c r="J1543" s="59">
        <v>94.246717119875697</v>
      </c>
      <c r="K1543" s="59">
        <v>99.777920890605202</v>
      </c>
      <c r="L1543" s="59">
        <v>106.489045230352</v>
      </c>
      <c r="M1543" s="60">
        <v>0.70276707470103505</v>
      </c>
      <c r="N1543" s="60">
        <v>0.69421471625156805</v>
      </c>
      <c r="O1543" s="60">
        <v>0.62674738730312096</v>
      </c>
      <c r="P1543" s="60">
        <v>0.61113990051160305</v>
      </c>
      <c r="Q1543" s="60">
        <v>0.61245154285674197</v>
      </c>
      <c r="R1543" s="60">
        <v>0.55639323871674295</v>
      </c>
      <c r="S1543" s="60">
        <v>0.42290502243669298</v>
      </c>
    </row>
    <row r="1544" spans="1:19" x14ac:dyDescent="0.3">
      <c r="A1544" s="61" t="s">
        <v>248</v>
      </c>
      <c r="B1544" s="61" t="s">
        <v>249</v>
      </c>
      <c r="C1544" s="53" t="s">
        <v>50</v>
      </c>
      <c r="D1544" s="53" t="s">
        <v>63</v>
      </c>
      <c r="E1544" s="53" t="s">
        <v>18193</v>
      </c>
      <c r="F1544" s="59">
        <v>84.977970942113103</v>
      </c>
      <c r="G1544" s="59">
        <v>82.625967719325104</v>
      </c>
      <c r="H1544" s="59">
        <v>80.879312698190901</v>
      </c>
      <c r="I1544" s="59">
        <v>90.173308151593503</v>
      </c>
      <c r="J1544" s="59">
        <v>94.246717119875697</v>
      </c>
      <c r="K1544" s="59">
        <v>99.777920890605202</v>
      </c>
      <c r="L1544" s="59">
        <v>106.489045230352</v>
      </c>
      <c r="M1544" s="60">
        <v>0.70276707470103505</v>
      </c>
      <c r="N1544" s="60">
        <v>0.69421471625156805</v>
      </c>
      <c r="O1544" s="60">
        <v>0.62674738730312096</v>
      </c>
      <c r="P1544" s="60">
        <v>0.61113990051160305</v>
      </c>
      <c r="Q1544" s="60">
        <v>0.61245154285674197</v>
      </c>
      <c r="R1544" s="60">
        <v>0.55639323871674295</v>
      </c>
      <c r="S1544" s="60">
        <v>0.42290502243669298</v>
      </c>
    </row>
    <row r="1545" spans="1:19" x14ac:dyDescent="0.3">
      <c r="A1545" s="61" t="s">
        <v>9197</v>
      </c>
      <c r="B1545" s="61" t="s">
        <v>9198</v>
      </c>
      <c r="C1545" s="53" t="s">
        <v>40</v>
      </c>
      <c r="D1545" s="53" t="s">
        <v>63</v>
      </c>
      <c r="E1545" s="53" t="s">
        <v>18194</v>
      </c>
      <c r="F1545" s="59">
        <v>85.975502086055201</v>
      </c>
      <c r="G1545" s="59">
        <v>85.502306353408798</v>
      </c>
      <c r="H1545" s="59">
        <v>86.125232680920007</v>
      </c>
      <c r="I1545" s="59">
        <v>91.669240681493207</v>
      </c>
      <c r="J1545" s="59">
        <v>93.584287281796406</v>
      </c>
      <c r="K1545" s="59">
        <v>101.240682395801</v>
      </c>
      <c r="L1545" s="59">
        <v>106.489045230352</v>
      </c>
      <c r="M1545" s="60">
        <v>0.53684424365653105</v>
      </c>
      <c r="N1545" s="60">
        <v>0.55367471070482299</v>
      </c>
      <c r="O1545" s="60">
        <v>0.52766503651511099</v>
      </c>
      <c r="P1545" s="60">
        <v>0.51228788201169795</v>
      </c>
      <c r="Q1545" s="60">
        <v>0.49360078526752699</v>
      </c>
      <c r="R1545" s="60">
        <v>0.488812261380695</v>
      </c>
      <c r="S1545" s="60">
        <v>0.42290502243669298</v>
      </c>
    </row>
    <row r="1546" spans="1:19" x14ac:dyDescent="0.3">
      <c r="A1546" s="61" t="s">
        <v>9735</v>
      </c>
      <c r="B1546" s="61" t="s">
        <v>9736</v>
      </c>
      <c r="C1546" s="53" t="s">
        <v>40</v>
      </c>
      <c r="D1546" s="53" t="s">
        <v>63</v>
      </c>
      <c r="E1546" s="53" t="s">
        <v>18194</v>
      </c>
      <c r="F1546" s="59">
        <v>86.154537734863993</v>
      </c>
      <c r="G1546" s="59">
        <v>90.701831468431905</v>
      </c>
      <c r="H1546" s="59">
        <v>88.082845593665198</v>
      </c>
      <c r="I1546" s="59">
        <v>88.520203757775505</v>
      </c>
      <c r="J1546" s="59">
        <v>89.813888080802897</v>
      </c>
      <c r="K1546" s="59">
        <v>106.18318683753</v>
      </c>
      <c r="L1546" s="59">
        <v>100.062354098763</v>
      </c>
      <c r="M1546" s="60">
        <v>0.53452541727665603</v>
      </c>
      <c r="N1546" s="60">
        <v>0.55613069736408305</v>
      </c>
      <c r="O1546" s="60">
        <v>0.53282979065240199</v>
      </c>
      <c r="P1546" s="60">
        <v>0.51505130794057996</v>
      </c>
      <c r="Q1546" s="60">
        <v>0.49266429040083598</v>
      </c>
      <c r="R1546" s="60">
        <v>0.49583980217226098</v>
      </c>
      <c r="S1546" s="60">
        <v>0.44426002669145298</v>
      </c>
    </row>
    <row r="1547" spans="1:19" x14ac:dyDescent="0.3">
      <c r="A1547" s="61" t="s">
        <v>10963</v>
      </c>
      <c r="B1547" s="61" t="s">
        <v>10964</v>
      </c>
      <c r="C1547" s="53" t="s">
        <v>40</v>
      </c>
      <c r="D1547" s="53" t="s">
        <v>63</v>
      </c>
      <c r="E1547" s="53" t="s">
        <v>18194</v>
      </c>
      <c r="F1547" s="59">
        <v>103.090174071444</v>
      </c>
      <c r="G1547" s="59">
        <v>115.79019553418</v>
      </c>
      <c r="H1547" s="59">
        <v>100.017264384276</v>
      </c>
      <c r="I1547" s="59">
        <v>117.79269982453199</v>
      </c>
      <c r="J1547" s="59">
        <v>114.477280458948</v>
      </c>
      <c r="K1547" s="59">
        <v>110.372754685247</v>
      </c>
      <c r="L1547" s="59">
        <v>93.998532530146406</v>
      </c>
      <c r="M1547" s="60">
        <v>0.49635295386346001</v>
      </c>
      <c r="N1547" s="60">
        <v>0.51536494170125402</v>
      </c>
      <c r="O1547" s="60">
        <v>0.48640678222117001</v>
      </c>
      <c r="P1547" s="60">
        <v>0.47723975367596999</v>
      </c>
      <c r="Q1547" s="60">
        <v>0.44954998735106499</v>
      </c>
      <c r="R1547" s="60">
        <v>0.449969969687188</v>
      </c>
      <c r="S1547" s="60">
        <v>0.35267280792712702</v>
      </c>
    </row>
    <row r="1548" spans="1:19" x14ac:dyDescent="0.3">
      <c r="A1548" s="61" t="s">
        <v>2055</v>
      </c>
      <c r="B1548" s="61" t="s">
        <v>2056</v>
      </c>
      <c r="C1548" s="53" t="s">
        <v>40</v>
      </c>
      <c r="D1548" s="53" t="s">
        <v>63</v>
      </c>
      <c r="E1548" s="53" t="s">
        <v>18193</v>
      </c>
      <c r="F1548" s="59">
        <v>107.360813318439</v>
      </c>
      <c r="G1548" s="59">
        <v>124.434684453662</v>
      </c>
      <c r="H1548" s="59">
        <v>100.810083052024</v>
      </c>
      <c r="I1548" s="59">
        <v>133.401933962448</v>
      </c>
      <c r="J1548" s="59">
        <v>108.062909575744</v>
      </c>
      <c r="K1548" s="59">
        <v>110.022171629404</v>
      </c>
      <c r="L1548" s="59">
        <v>90.411692942658206</v>
      </c>
      <c r="M1548" s="60">
        <v>0.66010407001639604</v>
      </c>
      <c r="N1548" s="60">
        <v>0.69898093933916705</v>
      </c>
      <c r="O1548" s="60">
        <v>0.65831937453268496</v>
      </c>
      <c r="P1548" s="60">
        <v>0.63189693259923496</v>
      </c>
      <c r="Q1548" s="60">
        <v>0.593490338694738</v>
      </c>
      <c r="R1548" s="60">
        <v>0.600175580043115</v>
      </c>
      <c r="S1548" s="60">
        <v>0.500299025646194</v>
      </c>
    </row>
    <row r="1549" spans="1:19" x14ac:dyDescent="0.3">
      <c r="A1549" s="61" t="s">
        <v>10965</v>
      </c>
      <c r="B1549" s="61" t="s">
        <v>10966</v>
      </c>
      <c r="C1549" s="53" t="s">
        <v>50</v>
      </c>
      <c r="D1549" s="53" t="s">
        <v>63</v>
      </c>
      <c r="E1549" s="53" t="s">
        <v>18194</v>
      </c>
      <c r="F1549" s="59">
        <v>103.090174071444</v>
      </c>
      <c r="G1549" s="59">
        <v>115.79019553418</v>
      </c>
      <c r="H1549" s="59">
        <v>100.017264384276</v>
      </c>
      <c r="I1549" s="59">
        <v>117.79269982453199</v>
      </c>
      <c r="J1549" s="59">
        <v>114.477280458948</v>
      </c>
      <c r="K1549" s="59">
        <v>110.372754685247</v>
      </c>
      <c r="L1549" s="59">
        <v>93.998532530146406</v>
      </c>
      <c r="M1549" s="60">
        <v>0.49635295386346001</v>
      </c>
      <c r="N1549" s="60">
        <v>0.51536494170125402</v>
      </c>
      <c r="O1549" s="60">
        <v>0.48640678222117001</v>
      </c>
      <c r="P1549" s="60">
        <v>0.47723975367596999</v>
      </c>
      <c r="Q1549" s="60">
        <v>0.44954998735106499</v>
      </c>
      <c r="R1549" s="60">
        <v>0.449969969687188</v>
      </c>
      <c r="S1549" s="60">
        <v>0.35267280792712702</v>
      </c>
    </row>
    <row r="1550" spans="1:19" x14ac:dyDescent="0.3">
      <c r="A1550" s="61" t="s">
        <v>2057</v>
      </c>
      <c r="B1550" s="61" t="s">
        <v>2058</v>
      </c>
      <c r="C1550" s="53" t="s">
        <v>50</v>
      </c>
      <c r="D1550" s="53" t="s">
        <v>63</v>
      </c>
      <c r="E1550" s="53" t="s">
        <v>18193</v>
      </c>
      <c r="F1550" s="59">
        <v>109.05793800283</v>
      </c>
      <c r="G1550" s="59">
        <v>120.10384934847301</v>
      </c>
      <c r="H1550" s="59">
        <v>105.68975010050301</v>
      </c>
      <c r="I1550" s="59">
        <v>113.54527337489399</v>
      </c>
      <c r="J1550" s="59">
        <v>111.58201832324499</v>
      </c>
      <c r="K1550" s="59">
        <v>112.403728479726</v>
      </c>
      <c r="L1550" s="59">
        <v>95.116702746494695</v>
      </c>
      <c r="M1550" s="60">
        <v>0.63520025761597299</v>
      </c>
      <c r="N1550" s="60">
        <v>0.67577133208886397</v>
      </c>
      <c r="O1550" s="60">
        <v>0.633234435702698</v>
      </c>
      <c r="P1550" s="60">
        <v>0.60673853209491602</v>
      </c>
      <c r="Q1550" s="60">
        <v>0.56799090554590204</v>
      </c>
      <c r="R1550" s="60">
        <v>0.57448866364584195</v>
      </c>
      <c r="S1550" s="60">
        <v>0.47388979617528798</v>
      </c>
    </row>
    <row r="1551" spans="1:19" x14ac:dyDescent="0.3">
      <c r="A1551" s="61" t="s">
        <v>10961</v>
      </c>
      <c r="B1551" s="61" t="s">
        <v>10962</v>
      </c>
      <c r="C1551" s="53" t="s">
        <v>40</v>
      </c>
      <c r="D1551" s="53" t="s">
        <v>63</v>
      </c>
      <c r="E1551" s="53" t="s">
        <v>18194</v>
      </c>
      <c r="F1551" s="59">
        <v>103.090174071444</v>
      </c>
      <c r="G1551" s="59">
        <v>115.79019553418</v>
      </c>
      <c r="H1551" s="59">
        <v>100.017264384276</v>
      </c>
      <c r="I1551" s="59">
        <v>117.79269982453199</v>
      </c>
      <c r="J1551" s="59">
        <v>114.477280458948</v>
      </c>
      <c r="K1551" s="59">
        <v>110.372754685247</v>
      </c>
      <c r="L1551" s="59">
        <v>93.998532530146406</v>
      </c>
      <c r="M1551" s="60">
        <v>0.49635295386346001</v>
      </c>
      <c r="N1551" s="60">
        <v>0.51536494170125402</v>
      </c>
      <c r="O1551" s="60">
        <v>0.48640678222117001</v>
      </c>
      <c r="P1551" s="60">
        <v>0.47723975367596999</v>
      </c>
      <c r="Q1551" s="60">
        <v>0.44954998735106499</v>
      </c>
      <c r="R1551" s="60">
        <v>0.449969969687188</v>
      </c>
      <c r="S1551" s="60">
        <v>0.35267280792712702</v>
      </c>
    </row>
    <row r="1552" spans="1:19" x14ac:dyDescent="0.3">
      <c r="A1552" s="61" t="s">
        <v>544</v>
      </c>
      <c r="B1552" s="61" t="s">
        <v>545</v>
      </c>
      <c r="C1552" s="53" t="s">
        <v>40</v>
      </c>
      <c r="D1552" s="53" t="s">
        <v>63</v>
      </c>
      <c r="E1552" s="53" t="s">
        <v>18193</v>
      </c>
      <c r="F1552" s="59">
        <v>92.917857877521797</v>
      </c>
      <c r="G1552" s="59">
        <v>91.454490274744302</v>
      </c>
      <c r="H1552" s="59">
        <v>95.1017145108585</v>
      </c>
      <c r="I1552" s="59">
        <v>97.120638606527905</v>
      </c>
      <c r="J1552" s="59">
        <v>88.120472933591401</v>
      </c>
      <c r="K1552" s="59">
        <v>90.201358018255306</v>
      </c>
      <c r="L1552" s="59">
        <v>90.212430277581703</v>
      </c>
      <c r="M1552" s="60">
        <v>0.615553012182258</v>
      </c>
      <c r="N1552" s="60">
        <v>0.65599701110945996</v>
      </c>
      <c r="O1552" s="60">
        <v>0.61008032152451097</v>
      </c>
      <c r="P1552" s="60">
        <v>0.59178696809111697</v>
      </c>
      <c r="Q1552" s="60">
        <v>0.55676592079392795</v>
      </c>
      <c r="R1552" s="60">
        <v>0.55581058623385204</v>
      </c>
      <c r="S1552" s="60">
        <v>0.47250101353994201</v>
      </c>
    </row>
    <row r="1553" spans="1:19" x14ac:dyDescent="0.3">
      <c r="A1553" s="61" t="s">
        <v>548</v>
      </c>
      <c r="B1553" s="61" t="s">
        <v>549</v>
      </c>
      <c r="C1553" s="53" t="s">
        <v>50</v>
      </c>
      <c r="D1553" s="53" t="s">
        <v>63</v>
      </c>
      <c r="E1553" s="53" t="s">
        <v>18193</v>
      </c>
      <c r="F1553" s="59">
        <v>93.987811617656803</v>
      </c>
      <c r="G1553" s="59">
        <v>89.144280103372097</v>
      </c>
      <c r="H1553" s="59">
        <v>89.965228255749693</v>
      </c>
      <c r="I1553" s="59">
        <v>87.625151353778406</v>
      </c>
      <c r="J1553" s="59">
        <v>87.100900924040502</v>
      </c>
      <c r="K1553" s="59">
        <v>90.472307408592897</v>
      </c>
      <c r="L1553" s="59">
        <v>89.910620309024594</v>
      </c>
      <c r="M1553" s="60">
        <v>0.61555767394359195</v>
      </c>
      <c r="N1553" s="60">
        <v>0.65600457053383698</v>
      </c>
      <c r="O1553" s="60">
        <v>0.61010324475606503</v>
      </c>
      <c r="P1553" s="60">
        <v>0.59178696809111697</v>
      </c>
      <c r="Q1553" s="60">
        <v>0.55676112072900197</v>
      </c>
      <c r="R1553" s="60">
        <v>0.55582773569229504</v>
      </c>
      <c r="S1553" s="60">
        <v>0.472521832088453</v>
      </c>
    </row>
    <row r="1554" spans="1:19" x14ac:dyDescent="0.3">
      <c r="A1554" s="61" t="s">
        <v>550</v>
      </c>
      <c r="B1554" s="61" t="s">
        <v>551</v>
      </c>
      <c r="C1554" s="53" t="s">
        <v>50</v>
      </c>
      <c r="D1554" s="53" t="s">
        <v>63</v>
      </c>
      <c r="E1554" s="53" t="s">
        <v>18193</v>
      </c>
      <c r="F1554" s="59">
        <v>93.987811617656803</v>
      </c>
      <c r="G1554" s="59">
        <v>87.006671274951501</v>
      </c>
      <c r="H1554" s="59">
        <v>85.492035282070205</v>
      </c>
      <c r="I1554" s="59">
        <v>87.625151353778406</v>
      </c>
      <c r="J1554" s="59">
        <v>88.309118126251704</v>
      </c>
      <c r="K1554" s="59">
        <v>93.171194956231702</v>
      </c>
      <c r="L1554" s="59">
        <v>92.859211060454498</v>
      </c>
      <c r="M1554" s="60">
        <v>0.61555767394359195</v>
      </c>
      <c r="N1554" s="60">
        <v>0.61288112489705604</v>
      </c>
      <c r="O1554" s="60">
        <v>0.549224537963107</v>
      </c>
      <c r="P1554" s="60">
        <v>0.59178696809111697</v>
      </c>
      <c r="Q1554" s="60">
        <v>0.55676112072900197</v>
      </c>
      <c r="R1554" s="60">
        <v>0.52773273694718603</v>
      </c>
      <c r="S1554" s="60">
        <v>0.38049669621573301</v>
      </c>
    </row>
    <row r="1555" spans="1:19" x14ac:dyDescent="0.3">
      <c r="A1555" s="61" t="s">
        <v>546</v>
      </c>
      <c r="B1555" s="61" t="s">
        <v>547</v>
      </c>
      <c r="C1555" s="53" t="s">
        <v>40</v>
      </c>
      <c r="D1555" s="53" t="s">
        <v>63</v>
      </c>
      <c r="E1555" s="53" t="s">
        <v>18193</v>
      </c>
      <c r="F1555" s="59">
        <v>92.917857877521797</v>
      </c>
      <c r="G1555" s="59">
        <v>82.783161747879305</v>
      </c>
      <c r="H1555" s="59">
        <v>90.125560599918103</v>
      </c>
      <c r="I1555" s="59">
        <v>93.166573122731407</v>
      </c>
      <c r="J1555" s="59">
        <v>86.912207472185401</v>
      </c>
      <c r="K1555" s="59">
        <v>90.201358018255306</v>
      </c>
      <c r="L1555" s="59">
        <v>94.249557167456004</v>
      </c>
      <c r="M1555" s="60">
        <v>0.615553012182258</v>
      </c>
      <c r="N1555" s="60">
        <v>0.65599701110945996</v>
      </c>
      <c r="O1555" s="60">
        <v>0.61008032152451097</v>
      </c>
      <c r="P1555" s="60">
        <v>0.59178696809111697</v>
      </c>
      <c r="Q1555" s="60">
        <v>0.55676592079392795</v>
      </c>
      <c r="R1555" s="60">
        <v>0.55581058623385204</v>
      </c>
      <c r="S1555" s="60">
        <v>0.47250101353994201</v>
      </c>
    </row>
    <row r="1556" spans="1:19" x14ac:dyDescent="0.3">
      <c r="A1556" s="61" t="s">
        <v>552</v>
      </c>
      <c r="B1556" s="61" t="s">
        <v>553</v>
      </c>
      <c r="C1556" s="53" t="s">
        <v>50</v>
      </c>
      <c r="D1556" s="53" t="s">
        <v>63</v>
      </c>
      <c r="E1556" s="53" t="s">
        <v>18193</v>
      </c>
      <c r="F1556" s="59">
        <v>91.287202498988194</v>
      </c>
      <c r="G1556" s="59">
        <v>82.987267599375102</v>
      </c>
      <c r="H1556" s="59">
        <v>88.219992345246993</v>
      </c>
      <c r="I1556" s="59">
        <v>87.625151353778406</v>
      </c>
      <c r="J1556" s="59">
        <v>87.100900924040502</v>
      </c>
      <c r="K1556" s="59">
        <v>93.171194956231702</v>
      </c>
      <c r="L1556" s="59">
        <v>92.859211060454498</v>
      </c>
      <c r="M1556" s="60">
        <v>0.61555767394359195</v>
      </c>
      <c r="N1556" s="60">
        <v>0.61288112489705604</v>
      </c>
      <c r="O1556" s="60">
        <v>0.549224537963107</v>
      </c>
      <c r="P1556" s="60">
        <v>0.59178696809111697</v>
      </c>
      <c r="Q1556" s="60">
        <v>0.55676112072900197</v>
      </c>
      <c r="R1556" s="60">
        <v>0.52773273694718603</v>
      </c>
      <c r="S1556" s="60">
        <v>0.38049669621573301</v>
      </c>
    </row>
    <row r="1557" spans="1:19" x14ac:dyDescent="0.3">
      <c r="A1557" s="61" t="s">
        <v>9468</v>
      </c>
      <c r="B1557" s="61" t="s">
        <v>9469</v>
      </c>
      <c r="C1557" s="53" t="s">
        <v>40</v>
      </c>
      <c r="D1557" s="53" t="s">
        <v>63</v>
      </c>
      <c r="E1557" s="53" t="s">
        <v>18194</v>
      </c>
      <c r="F1557" s="59">
        <v>92.091972655944204</v>
      </c>
      <c r="G1557" s="59">
        <v>86.112225754482395</v>
      </c>
      <c r="H1557" s="59">
        <v>89.611392662521098</v>
      </c>
      <c r="I1557" s="59">
        <v>88.747943879622994</v>
      </c>
      <c r="J1557" s="59">
        <v>87.924685380093607</v>
      </c>
      <c r="K1557" s="59">
        <v>92.222929421702901</v>
      </c>
      <c r="L1557" s="59">
        <v>92.859211060454498</v>
      </c>
      <c r="M1557" s="60">
        <v>0.50145100957838695</v>
      </c>
      <c r="N1557" s="60">
        <v>0.51865732691794997</v>
      </c>
      <c r="O1557" s="60">
        <v>0.48556788715077198</v>
      </c>
      <c r="P1557" s="60">
        <v>0.487075007846409</v>
      </c>
      <c r="Q1557" s="60">
        <v>0.46305109094368302</v>
      </c>
      <c r="R1557" s="60">
        <v>0.45521866471572597</v>
      </c>
      <c r="S1557" s="60">
        <v>0.38049669621573301</v>
      </c>
    </row>
    <row r="1558" spans="1:19" x14ac:dyDescent="0.3">
      <c r="A1558" s="61" t="s">
        <v>9179</v>
      </c>
      <c r="B1558" s="61" t="s">
        <v>9180</v>
      </c>
      <c r="C1558" s="53" t="s">
        <v>40</v>
      </c>
      <c r="D1558" s="53" t="s">
        <v>63</v>
      </c>
      <c r="E1558" s="53" t="s">
        <v>18194</v>
      </c>
      <c r="F1558" s="59">
        <v>103.20754674053801</v>
      </c>
      <c r="G1558" s="59">
        <v>105.36683525583101</v>
      </c>
      <c r="H1558" s="59">
        <v>96.138148322639196</v>
      </c>
      <c r="I1558" s="59">
        <v>102.41476285591099</v>
      </c>
      <c r="J1558" s="59">
        <v>110.28577634963101</v>
      </c>
      <c r="K1558" s="59">
        <v>103.78838064228501</v>
      </c>
      <c r="L1558" s="59">
        <v>107.216028875953</v>
      </c>
      <c r="M1558" s="60">
        <v>0.56683196759557197</v>
      </c>
      <c r="N1558" s="60">
        <v>0.58557909379335604</v>
      </c>
      <c r="O1558" s="60">
        <v>0.56728581240847298</v>
      </c>
      <c r="P1558" s="60">
        <v>0.55325022215584596</v>
      </c>
      <c r="Q1558" s="60">
        <v>0.53350472688204498</v>
      </c>
      <c r="R1558" s="60">
        <v>0.53734284627969497</v>
      </c>
      <c r="S1558" s="60">
        <v>0.49350906311404102</v>
      </c>
    </row>
    <row r="1559" spans="1:19" x14ac:dyDescent="0.3">
      <c r="A1559" s="61" t="s">
        <v>9181</v>
      </c>
      <c r="B1559" s="61" t="s">
        <v>9182</v>
      </c>
      <c r="C1559" s="53" t="s">
        <v>40</v>
      </c>
      <c r="D1559" s="53" t="s">
        <v>63</v>
      </c>
      <c r="E1559" s="53" t="s">
        <v>18194</v>
      </c>
      <c r="F1559" s="59">
        <v>103.20754674053801</v>
      </c>
      <c r="G1559" s="59">
        <v>105.36683525583101</v>
      </c>
      <c r="H1559" s="59">
        <v>96.138148322639196</v>
      </c>
      <c r="I1559" s="59">
        <v>102.41476285591099</v>
      </c>
      <c r="J1559" s="59">
        <v>110.28577634963101</v>
      </c>
      <c r="K1559" s="59">
        <v>103.78838064228501</v>
      </c>
      <c r="L1559" s="59">
        <v>107.216028875953</v>
      </c>
      <c r="M1559" s="60">
        <v>0.56683196759557197</v>
      </c>
      <c r="N1559" s="60">
        <v>0.58557909379335604</v>
      </c>
      <c r="O1559" s="60">
        <v>0.56728581240847298</v>
      </c>
      <c r="P1559" s="60">
        <v>0.55325022215584596</v>
      </c>
      <c r="Q1559" s="60">
        <v>0.53350472688204498</v>
      </c>
      <c r="R1559" s="60">
        <v>0.53734284627969497</v>
      </c>
      <c r="S1559" s="60">
        <v>0.49350906311404102</v>
      </c>
    </row>
    <row r="1560" spans="1:19" x14ac:dyDescent="0.3">
      <c r="A1560" s="61" t="s">
        <v>228</v>
      </c>
      <c r="B1560" s="61" t="s">
        <v>229</v>
      </c>
      <c r="C1560" s="53" t="s">
        <v>40</v>
      </c>
      <c r="D1560" s="53" t="s">
        <v>63</v>
      </c>
      <c r="E1560" s="53" t="s">
        <v>18193</v>
      </c>
      <c r="F1560" s="59">
        <v>108.20585284204201</v>
      </c>
      <c r="G1560" s="59">
        <v>113.228606322787</v>
      </c>
      <c r="H1560" s="59">
        <v>96.263059284332201</v>
      </c>
      <c r="I1560" s="59">
        <v>113.96056979994</v>
      </c>
      <c r="J1560" s="59">
        <v>120.58472286291899</v>
      </c>
      <c r="K1560" s="59">
        <v>103.64733331047999</v>
      </c>
      <c r="L1560" s="59">
        <v>106.141528463672</v>
      </c>
      <c r="M1560" s="60">
        <v>0.66197636031934204</v>
      </c>
      <c r="N1560" s="60">
        <v>0.69573288068922001</v>
      </c>
      <c r="O1560" s="60">
        <v>0.66497450343334996</v>
      </c>
      <c r="P1560" s="60">
        <v>0.638739471079252</v>
      </c>
      <c r="Q1560" s="60">
        <v>0.60897667931413102</v>
      </c>
      <c r="R1560" s="60">
        <v>0.61726100325939304</v>
      </c>
      <c r="S1560" s="60">
        <v>0.55776931886122105</v>
      </c>
    </row>
    <row r="1561" spans="1:19" x14ac:dyDescent="0.3">
      <c r="A1561" s="61" t="s">
        <v>230</v>
      </c>
      <c r="B1561" s="61" t="s">
        <v>231</v>
      </c>
      <c r="C1561" s="53" t="s">
        <v>50</v>
      </c>
      <c r="D1561" s="53" t="s">
        <v>63</v>
      </c>
      <c r="E1561" s="53" t="s">
        <v>18193</v>
      </c>
      <c r="F1561" s="59">
        <v>98.4653468198849</v>
      </c>
      <c r="G1561" s="59">
        <v>108.440873715168</v>
      </c>
      <c r="H1561" s="59">
        <v>91.956882005897995</v>
      </c>
      <c r="I1561" s="59">
        <v>99.194333635544197</v>
      </c>
      <c r="J1561" s="59">
        <v>112.31579938090699</v>
      </c>
      <c r="K1561" s="59">
        <v>101.83320502575</v>
      </c>
      <c r="L1561" s="59">
        <v>107.858295892066</v>
      </c>
      <c r="M1561" s="60">
        <v>0.66201346285816198</v>
      </c>
      <c r="N1561" s="60">
        <v>0.69576679611616998</v>
      </c>
      <c r="O1561" s="60">
        <v>0.665016982071715</v>
      </c>
      <c r="P1561" s="60">
        <v>0.63877779476819296</v>
      </c>
      <c r="Q1561" s="60">
        <v>0.60901858187894498</v>
      </c>
      <c r="R1561" s="60">
        <v>0.61730484556326304</v>
      </c>
      <c r="S1561" s="60">
        <v>0.55782191100914402</v>
      </c>
    </row>
    <row r="1562" spans="1:19" x14ac:dyDescent="0.3">
      <c r="A1562" s="61" t="s">
        <v>9183</v>
      </c>
      <c r="B1562" s="61" t="s">
        <v>9184</v>
      </c>
      <c r="C1562" s="53" t="s">
        <v>40</v>
      </c>
      <c r="D1562" s="53" t="s">
        <v>63</v>
      </c>
      <c r="E1562" s="53" t="s">
        <v>18194</v>
      </c>
      <c r="F1562" s="59">
        <v>103.20754674053801</v>
      </c>
      <c r="G1562" s="59">
        <v>105.36683525583101</v>
      </c>
      <c r="H1562" s="59">
        <v>96.138148322639196</v>
      </c>
      <c r="I1562" s="59">
        <v>102.41476285591099</v>
      </c>
      <c r="J1562" s="59">
        <v>110.28577634963101</v>
      </c>
      <c r="K1562" s="59">
        <v>103.78838064228501</v>
      </c>
      <c r="L1562" s="59">
        <v>107.216028875953</v>
      </c>
      <c r="M1562" s="60">
        <v>0.56683196759557197</v>
      </c>
      <c r="N1562" s="60">
        <v>0.58557909379335604</v>
      </c>
      <c r="O1562" s="60">
        <v>0.56728581240847298</v>
      </c>
      <c r="P1562" s="60">
        <v>0.55325022215584596</v>
      </c>
      <c r="Q1562" s="60">
        <v>0.53350472688204498</v>
      </c>
      <c r="R1562" s="60">
        <v>0.53734284627969497</v>
      </c>
      <c r="S1562" s="60">
        <v>0.49350906311404102</v>
      </c>
    </row>
    <row r="1563" spans="1:19" x14ac:dyDescent="0.3">
      <c r="A1563" s="61" t="s">
        <v>226</v>
      </c>
      <c r="B1563" s="61" t="s">
        <v>227</v>
      </c>
      <c r="C1563" s="53" t="s">
        <v>40</v>
      </c>
      <c r="D1563" s="53" t="s">
        <v>63</v>
      </c>
      <c r="E1563" s="53" t="s">
        <v>18193</v>
      </c>
      <c r="F1563" s="59">
        <v>108.20585284204201</v>
      </c>
      <c r="G1563" s="59">
        <v>114.467367540911</v>
      </c>
      <c r="H1563" s="59">
        <v>98.754027819824003</v>
      </c>
      <c r="I1563" s="59">
        <v>106.05247064851299</v>
      </c>
      <c r="J1563" s="59">
        <v>118.16824019930201</v>
      </c>
      <c r="K1563" s="59">
        <v>111.96886789451401</v>
      </c>
      <c r="L1563" s="59">
        <v>106.141528463672</v>
      </c>
      <c r="M1563" s="60">
        <v>0.66197636031934204</v>
      </c>
      <c r="N1563" s="60">
        <v>0.69573288068922001</v>
      </c>
      <c r="O1563" s="60">
        <v>0.66497450343334996</v>
      </c>
      <c r="P1563" s="60">
        <v>0.638739471079252</v>
      </c>
      <c r="Q1563" s="60">
        <v>0.60897667931413102</v>
      </c>
      <c r="R1563" s="60">
        <v>0.61726100325939304</v>
      </c>
      <c r="S1563" s="60">
        <v>0.55776931886122105</v>
      </c>
    </row>
    <row r="1564" spans="1:19" x14ac:dyDescent="0.3">
      <c r="A1564" s="61" t="s">
        <v>9185</v>
      </c>
      <c r="B1564" s="61" t="s">
        <v>9186</v>
      </c>
      <c r="C1564" s="53" t="s">
        <v>50</v>
      </c>
      <c r="D1564" s="53" t="s">
        <v>63</v>
      </c>
      <c r="E1564" s="53" t="s">
        <v>18194</v>
      </c>
      <c r="F1564" s="59">
        <v>103.20754674053801</v>
      </c>
      <c r="G1564" s="59">
        <v>105.36683525583101</v>
      </c>
      <c r="H1564" s="59">
        <v>96.138148322639196</v>
      </c>
      <c r="I1564" s="59">
        <v>102.41476285591099</v>
      </c>
      <c r="J1564" s="59">
        <v>110.28577634963101</v>
      </c>
      <c r="K1564" s="59">
        <v>103.78838064228501</v>
      </c>
      <c r="L1564" s="59">
        <v>107.216028875953</v>
      </c>
      <c r="M1564" s="60">
        <v>0.56683196759557197</v>
      </c>
      <c r="N1564" s="60">
        <v>0.58557909379335604</v>
      </c>
      <c r="O1564" s="60">
        <v>0.56728581240847298</v>
      </c>
      <c r="P1564" s="60">
        <v>0.55325022215584596</v>
      </c>
      <c r="Q1564" s="60">
        <v>0.53350472688204498</v>
      </c>
      <c r="R1564" s="60">
        <v>0.53734284627969497</v>
      </c>
      <c r="S1564" s="60">
        <v>0.49350906311404102</v>
      </c>
    </row>
    <row r="1565" spans="1:19" x14ac:dyDescent="0.3">
      <c r="A1565" s="61" t="s">
        <v>9809</v>
      </c>
      <c r="B1565" s="61" t="s">
        <v>9810</v>
      </c>
      <c r="C1565" s="53" t="s">
        <v>50</v>
      </c>
      <c r="D1565" s="53" t="s">
        <v>63</v>
      </c>
      <c r="E1565" s="53" t="s">
        <v>18194</v>
      </c>
      <c r="F1565" s="59">
        <v>80.699412180450906</v>
      </c>
      <c r="G1565" s="59">
        <v>83.348633182258197</v>
      </c>
      <c r="H1565" s="59">
        <v>89.515737909418505</v>
      </c>
      <c r="I1565" s="59">
        <v>95.333954036462998</v>
      </c>
      <c r="J1565" s="59">
        <v>91.184111400118397</v>
      </c>
      <c r="K1565" s="59">
        <v>101.934005537407</v>
      </c>
      <c r="L1565" s="59">
        <v>111.771919553313</v>
      </c>
      <c r="M1565" s="60">
        <v>0.51132793282822497</v>
      </c>
      <c r="N1565" s="60">
        <v>0.53384851614737905</v>
      </c>
      <c r="O1565" s="60">
        <v>0.50855168866066602</v>
      </c>
      <c r="P1565" s="60">
        <v>0.49438112256232603</v>
      </c>
      <c r="Q1565" s="60">
        <v>0.47147001564251001</v>
      </c>
      <c r="R1565" s="60">
        <v>0.47317990926249998</v>
      </c>
      <c r="S1565" s="60">
        <v>0.41653282222642501</v>
      </c>
    </row>
    <row r="1566" spans="1:19" x14ac:dyDescent="0.3">
      <c r="A1566" s="61" t="s">
        <v>9830</v>
      </c>
      <c r="B1566" s="61" t="s">
        <v>9831</v>
      </c>
      <c r="C1566" s="53" t="s">
        <v>50</v>
      </c>
      <c r="D1566" s="53" t="s">
        <v>63</v>
      </c>
      <c r="E1566" s="53" t="s">
        <v>18194</v>
      </c>
      <c r="F1566" s="59">
        <v>99.295754357423803</v>
      </c>
      <c r="G1566" s="59">
        <v>99.452673564097793</v>
      </c>
      <c r="H1566" s="59">
        <v>88.564561266071394</v>
      </c>
      <c r="I1566" s="59">
        <v>94.304223798464704</v>
      </c>
      <c r="J1566" s="59">
        <v>96.513504586994202</v>
      </c>
      <c r="K1566" s="59">
        <v>101.46406371395</v>
      </c>
      <c r="L1566" s="59">
        <v>108.733561543299</v>
      </c>
      <c r="M1566" s="60">
        <v>0.469128987233904</v>
      </c>
      <c r="N1566" s="60">
        <v>0.489237929033149</v>
      </c>
      <c r="O1566" s="60">
        <v>0.466632017622849</v>
      </c>
      <c r="P1566" s="60">
        <v>0.45390530054489298</v>
      </c>
      <c r="Q1566" s="60">
        <v>0.42844096799021802</v>
      </c>
      <c r="R1566" s="60">
        <v>0.41925254301419601</v>
      </c>
      <c r="S1566" s="60">
        <v>0.33785745995324801</v>
      </c>
    </row>
    <row r="1567" spans="1:19" x14ac:dyDescent="0.3">
      <c r="A1567" s="61" t="s">
        <v>9828</v>
      </c>
      <c r="B1567" s="61" t="s">
        <v>9829</v>
      </c>
      <c r="C1567" s="53" t="s">
        <v>40</v>
      </c>
      <c r="D1567" s="53" t="s">
        <v>63</v>
      </c>
      <c r="E1567" s="53" t="s">
        <v>18194</v>
      </c>
      <c r="F1567" s="59">
        <v>99.295754357423803</v>
      </c>
      <c r="G1567" s="59">
        <v>99.452673564097793</v>
      </c>
      <c r="H1567" s="59">
        <v>88.564561266071394</v>
      </c>
      <c r="I1567" s="59">
        <v>94.304223798464704</v>
      </c>
      <c r="J1567" s="59">
        <v>96.513504586994202</v>
      </c>
      <c r="K1567" s="59">
        <v>101.46406371395</v>
      </c>
      <c r="L1567" s="59">
        <v>108.733561543299</v>
      </c>
      <c r="M1567" s="60">
        <v>0.469128987233904</v>
      </c>
      <c r="N1567" s="60">
        <v>0.489237929033149</v>
      </c>
      <c r="O1567" s="60">
        <v>0.466632017622849</v>
      </c>
      <c r="P1567" s="60">
        <v>0.45390530054489298</v>
      </c>
      <c r="Q1567" s="60">
        <v>0.42844096799021802</v>
      </c>
      <c r="R1567" s="60">
        <v>0.41925254301419601</v>
      </c>
      <c r="S1567" s="60">
        <v>0.33785745995324801</v>
      </c>
    </row>
    <row r="1568" spans="1:19" x14ac:dyDescent="0.3">
      <c r="A1568" s="61" t="s">
        <v>9826</v>
      </c>
      <c r="B1568" s="61" t="s">
        <v>9827</v>
      </c>
      <c r="C1568" s="53" t="s">
        <v>40</v>
      </c>
      <c r="D1568" s="53" t="s">
        <v>63</v>
      </c>
      <c r="E1568" s="53" t="s">
        <v>18194</v>
      </c>
      <c r="F1568" s="59">
        <v>99.295754357423803</v>
      </c>
      <c r="G1568" s="59">
        <v>99.452673564097793</v>
      </c>
      <c r="H1568" s="59">
        <v>88.564561266071394</v>
      </c>
      <c r="I1568" s="59">
        <v>94.304223798464704</v>
      </c>
      <c r="J1568" s="59">
        <v>96.513504586994202</v>
      </c>
      <c r="K1568" s="59">
        <v>101.46406371395</v>
      </c>
      <c r="L1568" s="59">
        <v>108.733561543299</v>
      </c>
      <c r="M1568" s="60">
        <v>0.469128987233904</v>
      </c>
      <c r="N1568" s="60">
        <v>0.489237929033149</v>
      </c>
      <c r="O1568" s="60">
        <v>0.466632017622849</v>
      </c>
      <c r="P1568" s="60">
        <v>0.45390530054489298</v>
      </c>
      <c r="Q1568" s="60">
        <v>0.42844096799021802</v>
      </c>
      <c r="R1568" s="60">
        <v>0.41925254301419601</v>
      </c>
      <c r="S1568" s="60">
        <v>0.33785745995324801</v>
      </c>
    </row>
    <row r="1569" spans="1:19" x14ac:dyDescent="0.3">
      <c r="A1569" s="61" t="s">
        <v>9836</v>
      </c>
      <c r="B1569" s="61" t="s">
        <v>9837</v>
      </c>
      <c r="C1569" s="53" t="s">
        <v>40</v>
      </c>
      <c r="D1569" s="53" t="s">
        <v>63</v>
      </c>
      <c r="E1569" s="53" t="s">
        <v>18194</v>
      </c>
      <c r="F1569" s="59">
        <v>99.295754357423803</v>
      </c>
      <c r="G1569" s="59">
        <v>99.452673564097793</v>
      </c>
      <c r="H1569" s="59">
        <v>88.564561266071394</v>
      </c>
      <c r="I1569" s="59">
        <v>94.304223798464704</v>
      </c>
      <c r="J1569" s="59">
        <v>96.513504586994202</v>
      </c>
      <c r="K1569" s="59">
        <v>101.46406371395</v>
      </c>
      <c r="L1569" s="59">
        <v>108.733561543299</v>
      </c>
      <c r="M1569" s="60">
        <v>0.469128987233904</v>
      </c>
      <c r="N1569" s="60">
        <v>0.489237929033149</v>
      </c>
      <c r="O1569" s="60">
        <v>0.466632017622849</v>
      </c>
      <c r="P1569" s="60">
        <v>0.45390530054489298</v>
      </c>
      <c r="Q1569" s="60">
        <v>0.42844096799021802</v>
      </c>
      <c r="R1569" s="60">
        <v>0.41925254301419601</v>
      </c>
      <c r="S1569" s="60">
        <v>0.33785745995324801</v>
      </c>
    </row>
    <row r="1570" spans="1:19" x14ac:dyDescent="0.3">
      <c r="A1570" s="61" t="s">
        <v>9824</v>
      </c>
      <c r="B1570" s="61" t="s">
        <v>9825</v>
      </c>
      <c r="C1570" s="53" t="s">
        <v>40</v>
      </c>
      <c r="D1570" s="53" t="s">
        <v>63</v>
      </c>
      <c r="E1570" s="53" t="s">
        <v>18194</v>
      </c>
      <c r="F1570" s="59">
        <v>99.295754357423803</v>
      </c>
      <c r="G1570" s="59">
        <v>99.452673564097793</v>
      </c>
      <c r="H1570" s="59">
        <v>88.564561266071394</v>
      </c>
      <c r="I1570" s="59">
        <v>94.304223798464704</v>
      </c>
      <c r="J1570" s="59">
        <v>96.513504586994202</v>
      </c>
      <c r="K1570" s="59">
        <v>101.46406371395</v>
      </c>
      <c r="L1570" s="59">
        <v>108.733561543299</v>
      </c>
      <c r="M1570" s="60">
        <v>0.469128987233904</v>
      </c>
      <c r="N1570" s="60">
        <v>0.489237929033149</v>
      </c>
      <c r="O1570" s="60">
        <v>0.466632017622849</v>
      </c>
      <c r="P1570" s="60">
        <v>0.45390530054489298</v>
      </c>
      <c r="Q1570" s="60">
        <v>0.42844096799021802</v>
      </c>
      <c r="R1570" s="60">
        <v>0.41925254301419601</v>
      </c>
      <c r="S1570" s="60">
        <v>0.33785745995324801</v>
      </c>
    </row>
    <row r="1571" spans="1:19" x14ac:dyDescent="0.3">
      <c r="A1571" s="61" t="s">
        <v>9822</v>
      </c>
      <c r="B1571" s="61" t="s">
        <v>9823</v>
      </c>
      <c r="C1571" s="53" t="s">
        <v>40</v>
      </c>
      <c r="D1571" s="53" t="s">
        <v>63</v>
      </c>
      <c r="E1571" s="53" t="s">
        <v>18194</v>
      </c>
      <c r="F1571" s="59">
        <v>99.295754357423803</v>
      </c>
      <c r="G1571" s="59">
        <v>99.452673564097793</v>
      </c>
      <c r="H1571" s="59">
        <v>88.564561266071394</v>
      </c>
      <c r="I1571" s="59">
        <v>94.304223798464704</v>
      </c>
      <c r="J1571" s="59">
        <v>96.513504586994202</v>
      </c>
      <c r="K1571" s="59">
        <v>101.46406371395</v>
      </c>
      <c r="L1571" s="59">
        <v>108.733561543299</v>
      </c>
      <c r="M1571" s="60">
        <v>0.469128987233904</v>
      </c>
      <c r="N1571" s="60">
        <v>0.489237929033149</v>
      </c>
      <c r="O1571" s="60">
        <v>0.466632017622849</v>
      </c>
      <c r="P1571" s="60">
        <v>0.45390530054489298</v>
      </c>
      <c r="Q1571" s="60">
        <v>0.42844096799021802</v>
      </c>
      <c r="R1571" s="60">
        <v>0.41925254301419601</v>
      </c>
      <c r="S1571" s="60">
        <v>0.33785745995324801</v>
      </c>
    </row>
    <row r="1572" spans="1:19" x14ac:dyDescent="0.3">
      <c r="A1572" s="61" t="s">
        <v>9832</v>
      </c>
      <c r="B1572" s="61" t="s">
        <v>9833</v>
      </c>
      <c r="C1572" s="53" t="s">
        <v>50</v>
      </c>
      <c r="D1572" s="53" t="s">
        <v>63</v>
      </c>
      <c r="E1572" s="53" t="s">
        <v>18194</v>
      </c>
      <c r="F1572" s="59">
        <v>99.295754357423803</v>
      </c>
      <c r="G1572" s="59">
        <v>99.452673564097793</v>
      </c>
      <c r="H1572" s="59">
        <v>88.564561266071394</v>
      </c>
      <c r="I1572" s="59">
        <v>94.304223798464704</v>
      </c>
      <c r="J1572" s="59">
        <v>96.513504586994202</v>
      </c>
      <c r="K1572" s="59">
        <v>101.46406371395</v>
      </c>
      <c r="L1572" s="59">
        <v>108.733561543299</v>
      </c>
      <c r="M1572" s="60">
        <v>0.469128987233904</v>
      </c>
      <c r="N1572" s="60">
        <v>0.489237929033149</v>
      </c>
      <c r="O1572" s="60">
        <v>0.466632017622849</v>
      </c>
      <c r="P1572" s="60">
        <v>0.45390530054489298</v>
      </c>
      <c r="Q1572" s="60">
        <v>0.42844096799021802</v>
      </c>
      <c r="R1572" s="60">
        <v>0.41925254301419601</v>
      </c>
      <c r="S1572" s="60">
        <v>0.33785745995324801</v>
      </c>
    </row>
    <row r="1573" spans="1:19" x14ac:dyDescent="0.3">
      <c r="A1573" s="61" t="s">
        <v>9834</v>
      </c>
      <c r="B1573" s="61" t="s">
        <v>9835</v>
      </c>
      <c r="C1573" s="53" t="s">
        <v>40</v>
      </c>
      <c r="D1573" s="53" t="s">
        <v>63</v>
      </c>
      <c r="E1573" s="53" t="s">
        <v>18194</v>
      </c>
      <c r="F1573" s="59">
        <v>99.295754357423803</v>
      </c>
      <c r="G1573" s="59">
        <v>99.452673564097793</v>
      </c>
      <c r="H1573" s="59">
        <v>88.564561266071394</v>
      </c>
      <c r="I1573" s="59">
        <v>94.304223798464704</v>
      </c>
      <c r="J1573" s="59">
        <v>96.513504586994202</v>
      </c>
      <c r="K1573" s="59">
        <v>101.46406371395</v>
      </c>
      <c r="L1573" s="59">
        <v>108.733561543299</v>
      </c>
      <c r="M1573" s="60">
        <v>0.469128987233904</v>
      </c>
      <c r="N1573" s="60">
        <v>0.489237929033149</v>
      </c>
      <c r="O1573" s="60">
        <v>0.466632017622849</v>
      </c>
      <c r="P1573" s="60">
        <v>0.45390530054489298</v>
      </c>
      <c r="Q1573" s="60">
        <v>0.42844096799021802</v>
      </c>
      <c r="R1573" s="60">
        <v>0.41925254301419601</v>
      </c>
      <c r="S1573" s="60">
        <v>0.33785745995324801</v>
      </c>
    </row>
    <row r="1574" spans="1:19" x14ac:dyDescent="0.3">
      <c r="A1574" s="61" t="s">
        <v>10224</v>
      </c>
      <c r="B1574" s="61" t="s">
        <v>10225</v>
      </c>
      <c r="C1574" s="53" t="s">
        <v>50</v>
      </c>
      <c r="D1574" s="53" t="s">
        <v>63</v>
      </c>
      <c r="E1574" s="53" t="s">
        <v>18194</v>
      </c>
      <c r="F1574" s="59">
        <v>99.538069659286094</v>
      </c>
      <c r="G1574" s="59">
        <v>99.320860540028704</v>
      </c>
      <c r="H1574" s="59">
        <v>87.554796559238298</v>
      </c>
      <c r="I1574" s="59">
        <v>94.847007603817701</v>
      </c>
      <c r="J1574" s="59">
        <v>99.018238840229699</v>
      </c>
      <c r="K1574" s="59">
        <v>102.091959973573</v>
      </c>
      <c r="L1574" s="59">
        <v>109.363243842713</v>
      </c>
      <c r="M1574" s="60">
        <v>0.45877014483089101</v>
      </c>
      <c r="N1574" s="60">
        <v>0.47470235450931197</v>
      </c>
      <c r="O1574" s="60">
        <v>0.44313658810901702</v>
      </c>
      <c r="P1574" s="60">
        <v>0.44350045925561998</v>
      </c>
      <c r="Q1574" s="60">
        <v>0.41802066361331103</v>
      </c>
      <c r="R1574" s="60">
        <v>0.40724269416458803</v>
      </c>
      <c r="S1574" s="60">
        <v>0.32685080824690499</v>
      </c>
    </row>
    <row r="1575" spans="1:19" x14ac:dyDescent="0.3">
      <c r="A1575" s="61" t="s">
        <v>10226</v>
      </c>
      <c r="B1575" s="61" t="s">
        <v>10227</v>
      </c>
      <c r="C1575" s="53" t="s">
        <v>50</v>
      </c>
      <c r="D1575" s="53" t="s">
        <v>63</v>
      </c>
      <c r="E1575" s="53" t="s">
        <v>18194</v>
      </c>
      <c r="F1575" s="59">
        <v>99.538069659286094</v>
      </c>
      <c r="G1575" s="59">
        <v>99.320860540028704</v>
      </c>
      <c r="H1575" s="59">
        <v>87.554796559238298</v>
      </c>
      <c r="I1575" s="59">
        <v>94.847007603817701</v>
      </c>
      <c r="J1575" s="59">
        <v>99.018238840229699</v>
      </c>
      <c r="K1575" s="59">
        <v>102.091959973573</v>
      </c>
      <c r="L1575" s="59">
        <v>109.363243842713</v>
      </c>
      <c r="M1575" s="60">
        <v>0.45877014483089101</v>
      </c>
      <c r="N1575" s="60">
        <v>0.47470235450931197</v>
      </c>
      <c r="O1575" s="60">
        <v>0.44313658810901702</v>
      </c>
      <c r="P1575" s="60">
        <v>0.44350045925561998</v>
      </c>
      <c r="Q1575" s="60">
        <v>0.41802066361331103</v>
      </c>
      <c r="R1575" s="60">
        <v>0.40724269416458803</v>
      </c>
      <c r="S1575" s="60">
        <v>0.32685080824690499</v>
      </c>
    </row>
    <row r="1576" spans="1:19" x14ac:dyDescent="0.3">
      <c r="A1576" s="61" t="s">
        <v>10220</v>
      </c>
      <c r="B1576" s="61" t="s">
        <v>10221</v>
      </c>
      <c r="C1576" s="53" t="s">
        <v>50</v>
      </c>
      <c r="D1576" s="53" t="s">
        <v>63</v>
      </c>
      <c r="E1576" s="53" t="s">
        <v>18194</v>
      </c>
      <c r="F1576" s="59">
        <v>99.538069659286094</v>
      </c>
      <c r="G1576" s="59">
        <v>99.320860540028704</v>
      </c>
      <c r="H1576" s="59">
        <v>87.554796559238298</v>
      </c>
      <c r="I1576" s="59">
        <v>94.847007603817701</v>
      </c>
      <c r="J1576" s="59">
        <v>99.018238840229699</v>
      </c>
      <c r="K1576" s="59">
        <v>102.091959973573</v>
      </c>
      <c r="L1576" s="59">
        <v>109.363243842713</v>
      </c>
      <c r="M1576" s="60">
        <v>0.45877014483089101</v>
      </c>
      <c r="N1576" s="60">
        <v>0.47470235450931197</v>
      </c>
      <c r="O1576" s="60">
        <v>0.44313658810901702</v>
      </c>
      <c r="P1576" s="60">
        <v>0.44350045925561998</v>
      </c>
      <c r="Q1576" s="60">
        <v>0.41802066361331103</v>
      </c>
      <c r="R1576" s="60">
        <v>0.40724269416458803</v>
      </c>
      <c r="S1576" s="60">
        <v>0.32685080824690499</v>
      </c>
    </row>
    <row r="1577" spans="1:19" x14ac:dyDescent="0.3">
      <c r="A1577" s="61" t="s">
        <v>10222</v>
      </c>
      <c r="B1577" s="61" t="s">
        <v>10223</v>
      </c>
      <c r="C1577" s="53" t="s">
        <v>50</v>
      </c>
      <c r="D1577" s="53" t="s">
        <v>63</v>
      </c>
      <c r="E1577" s="53" t="s">
        <v>18194</v>
      </c>
      <c r="F1577" s="59">
        <v>99.538069659286094</v>
      </c>
      <c r="G1577" s="59">
        <v>99.320860540028704</v>
      </c>
      <c r="H1577" s="59">
        <v>87.554796559238298</v>
      </c>
      <c r="I1577" s="59">
        <v>94.847007603817701</v>
      </c>
      <c r="J1577" s="59">
        <v>99.018238840229699</v>
      </c>
      <c r="K1577" s="59">
        <v>102.091959973573</v>
      </c>
      <c r="L1577" s="59">
        <v>109.363243842713</v>
      </c>
      <c r="M1577" s="60">
        <v>0.45877014483089101</v>
      </c>
      <c r="N1577" s="60">
        <v>0.47470235450931197</v>
      </c>
      <c r="O1577" s="60">
        <v>0.44313658810901702</v>
      </c>
      <c r="P1577" s="60">
        <v>0.44350045925561998</v>
      </c>
      <c r="Q1577" s="60">
        <v>0.41802066361331103</v>
      </c>
      <c r="R1577" s="60">
        <v>0.40724269416458803</v>
      </c>
      <c r="S1577" s="60">
        <v>0.32685080824690499</v>
      </c>
    </row>
    <row r="1578" spans="1:19" x14ac:dyDescent="0.3">
      <c r="A1578" s="61" t="s">
        <v>890</v>
      </c>
      <c r="B1578" s="61" t="s">
        <v>891</v>
      </c>
      <c r="C1578" s="53" t="s">
        <v>50</v>
      </c>
      <c r="D1578" s="53" t="s">
        <v>63</v>
      </c>
      <c r="E1578" s="53" t="s">
        <v>18193</v>
      </c>
      <c r="F1578" s="59">
        <v>98.755605225018797</v>
      </c>
      <c r="G1578" s="59">
        <v>99.601746722462096</v>
      </c>
      <c r="H1578" s="59">
        <v>104.620905629199</v>
      </c>
      <c r="I1578" s="59">
        <v>115.35150897944899</v>
      </c>
      <c r="J1578" s="59">
        <v>101.25516351757599</v>
      </c>
      <c r="K1578" s="59">
        <v>96.620978091049494</v>
      </c>
      <c r="L1578" s="59">
        <v>103.994051199048</v>
      </c>
      <c r="M1578" s="60">
        <v>0.65545101501829495</v>
      </c>
      <c r="N1578" s="60">
        <v>0.69615546410796003</v>
      </c>
      <c r="O1578" s="60">
        <v>0.65603467169202301</v>
      </c>
      <c r="P1578" s="60">
        <v>0.639321572353171</v>
      </c>
      <c r="Q1578" s="60">
        <v>0.61049063951503701</v>
      </c>
      <c r="R1578" s="60">
        <v>0.60880356018350201</v>
      </c>
      <c r="S1578" s="60">
        <v>0.55475681257961196</v>
      </c>
    </row>
    <row r="1579" spans="1:19" x14ac:dyDescent="0.3">
      <c r="A1579" s="61" t="s">
        <v>886</v>
      </c>
      <c r="B1579" s="61" t="s">
        <v>887</v>
      </c>
      <c r="C1579" s="53" t="s">
        <v>50</v>
      </c>
      <c r="D1579" s="53" t="s">
        <v>63</v>
      </c>
      <c r="E1579" s="53" t="s">
        <v>18193</v>
      </c>
      <c r="F1579" s="59">
        <v>96.055017953287205</v>
      </c>
      <c r="G1579" s="59">
        <v>93.407934061560894</v>
      </c>
      <c r="H1579" s="59">
        <v>98.8144540885297</v>
      </c>
      <c r="I1579" s="59">
        <v>110.08074734133599</v>
      </c>
      <c r="J1579" s="59">
        <v>97.630492607264998</v>
      </c>
      <c r="K1579" s="59">
        <v>96.620978091049494</v>
      </c>
      <c r="L1579" s="59">
        <v>103.994051199048</v>
      </c>
      <c r="M1579" s="60">
        <v>0.65545101501829495</v>
      </c>
      <c r="N1579" s="60">
        <v>0.69615546410796003</v>
      </c>
      <c r="O1579" s="60">
        <v>0.65603467169202301</v>
      </c>
      <c r="P1579" s="60">
        <v>0.639321572353171</v>
      </c>
      <c r="Q1579" s="60">
        <v>0.61049063951503701</v>
      </c>
      <c r="R1579" s="60">
        <v>0.60880356018350201</v>
      </c>
      <c r="S1579" s="60">
        <v>0.55475681257961196</v>
      </c>
    </row>
    <row r="1580" spans="1:19" x14ac:dyDescent="0.3">
      <c r="A1580" s="61" t="s">
        <v>9687</v>
      </c>
      <c r="B1580" s="61" t="s">
        <v>9688</v>
      </c>
      <c r="C1580" s="53" t="s">
        <v>50</v>
      </c>
      <c r="D1580" s="53" t="s">
        <v>63</v>
      </c>
      <c r="E1580" s="53" t="s">
        <v>18194</v>
      </c>
      <c r="F1580" s="59">
        <v>98.756801344820204</v>
      </c>
      <c r="G1580" s="59">
        <v>98.657143659088803</v>
      </c>
      <c r="H1580" s="59">
        <v>99.808446540699293</v>
      </c>
      <c r="I1580" s="59">
        <v>110.634348643396</v>
      </c>
      <c r="J1580" s="59">
        <v>100.400189143893</v>
      </c>
      <c r="K1580" s="59">
        <v>97.954518064428797</v>
      </c>
      <c r="L1580" s="59">
        <v>99.236732504026406</v>
      </c>
      <c r="M1580" s="60">
        <v>0.57049247770533096</v>
      </c>
      <c r="N1580" s="60">
        <v>0.59350373325946604</v>
      </c>
      <c r="O1580" s="60">
        <v>0.56868523189812403</v>
      </c>
      <c r="P1580" s="60">
        <v>0.56093344266573497</v>
      </c>
      <c r="Q1580" s="60">
        <v>0.54108994065071803</v>
      </c>
      <c r="R1580" s="60">
        <v>0.53793028021896405</v>
      </c>
      <c r="S1580" s="60">
        <v>0.49529482775774097</v>
      </c>
    </row>
    <row r="1581" spans="1:19" x14ac:dyDescent="0.3">
      <c r="A1581" s="61" t="s">
        <v>882</v>
      </c>
      <c r="B1581" s="61" t="s">
        <v>883</v>
      </c>
      <c r="C1581" s="53" t="s">
        <v>40</v>
      </c>
      <c r="D1581" s="53" t="s">
        <v>63</v>
      </c>
      <c r="E1581" s="53" t="s">
        <v>18193</v>
      </c>
      <c r="F1581" s="59">
        <v>97.685647115496295</v>
      </c>
      <c r="G1581" s="59">
        <v>101.911950323551</v>
      </c>
      <c r="H1581" s="59">
        <v>100.635464903092</v>
      </c>
      <c r="I1581" s="59">
        <v>116.93891298885499</v>
      </c>
      <c r="J1581" s="59">
        <v>102.274701745691</v>
      </c>
      <c r="K1581" s="59">
        <v>108.835463751579</v>
      </c>
      <c r="L1581" s="59">
        <v>98.240168042390806</v>
      </c>
      <c r="M1581" s="60">
        <v>0.65547618711259503</v>
      </c>
      <c r="N1581" s="60">
        <v>0.69618482307237695</v>
      </c>
      <c r="O1581" s="60">
        <v>0.65605497739181295</v>
      </c>
      <c r="P1581" s="60">
        <v>0.63934198069222803</v>
      </c>
      <c r="Q1581" s="60">
        <v>0.61051150872585802</v>
      </c>
      <c r="R1581" s="60">
        <v>0.60881850146202199</v>
      </c>
      <c r="S1581" s="60">
        <v>0.55477076228355304</v>
      </c>
    </row>
    <row r="1582" spans="1:19" x14ac:dyDescent="0.3">
      <c r="A1582" s="61" t="s">
        <v>880</v>
      </c>
      <c r="B1582" s="61" t="s">
        <v>881</v>
      </c>
      <c r="C1582" s="53" t="s">
        <v>50</v>
      </c>
      <c r="D1582" s="53" t="s">
        <v>63</v>
      </c>
      <c r="E1582" s="53" t="s">
        <v>18193</v>
      </c>
      <c r="F1582" s="59">
        <v>102.80823934931099</v>
      </c>
      <c r="G1582" s="59">
        <v>101.139748209488</v>
      </c>
      <c r="H1582" s="59">
        <v>101.35147231239699</v>
      </c>
      <c r="I1582" s="59">
        <v>107.947441542231</v>
      </c>
      <c r="J1582" s="59">
        <v>100.024998033548</v>
      </c>
      <c r="K1582" s="59">
        <v>99.284543607501902</v>
      </c>
      <c r="L1582" s="59">
        <v>96.973380972073002</v>
      </c>
      <c r="M1582" s="60">
        <v>0.66451140616971505</v>
      </c>
      <c r="N1582" s="60">
        <v>0.70037642339914397</v>
      </c>
      <c r="O1582" s="60">
        <v>0.66605195575712595</v>
      </c>
      <c r="P1582" s="60">
        <v>0.64431159509119795</v>
      </c>
      <c r="Q1582" s="60">
        <v>0.61491441509926803</v>
      </c>
      <c r="R1582" s="60">
        <v>0.61808828681405403</v>
      </c>
      <c r="S1582" s="60">
        <v>0.55961679473247805</v>
      </c>
    </row>
    <row r="1583" spans="1:19" x14ac:dyDescent="0.3">
      <c r="A1583" s="61" t="s">
        <v>892</v>
      </c>
      <c r="B1583" s="61" t="s">
        <v>893</v>
      </c>
      <c r="C1583" s="53" t="s">
        <v>50</v>
      </c>
      <c r="D1583" s="53" t="s">
        <v>63</v>
      </c>
      <c r="E1583" s="53" t="s">
        <v>18193</v>
      </c>
      <c r="F1583" s="59">
        <v>100.527588439079</v>
      </c>
      <c r="G1583" s="59">
        <v>99.259001322522394</v>
      </c>
      <c r="H1583" s="59">
        <v>98.674326872517597</v>
      </c>
      <c r="I1583" s="59">
        <v>111.873301994173</v>
      </c>
      <c r="J1583" s="59">
        <v>101.45866771633</v>
      </c>
      <c r="K1583" s="59">
        <v>100.32521572642599</v>
      </c>
      <c r="L1583" s="59">
        <v>97.218043490962501</v>
      </c>
      <c r="M1583" s="60">
        <v>0.67039354140448004</v>
      </c>
      <c r="N1583" s="60">
        <v>0.68113555247252</v>
      </c>
      <c r="O1583" s="60">
        <v>0.64276300158695898</v>
      </c>
      <c r="P1583" s="60">
        <v>0.65332401866437995</v>
      </c>
      <c r="Q1583" s="60">
        <v>0.62375641790535796</v>
      </c>
      <c r="R1583" s="60">
        <v>0.60429971374962399</v>
      </c>
      <c r="S1583" s="60">
        <v>0.51167048686303096</v>
      </c>
    </row>
    <row r="1584" spans="1:19" x14ac:dyDescent="0.3">
      <c r="A1584" s="61" t="s">
        <v>894</v>
      </c>
      <c r="B1584" s="61" t="s">
        <v>895</v>
      </c>
      <c r="C1584" s="53" t="s">
        <v>50</v>
      </c>
      <c r="D1584" s="53" t="s">
        <v>63</v>
      </c>
      <c r="E1584" s="53" t="s">
        <v>18193</v>
      </c>
      <c r="F1584" s="59">
        <v>96.055017953287205</v>
      </c>
      <c r="G1584" s="59">
        <v>95.885466353233099</v>
      </c>
      <c r="H1584" s="59">
        <v>100.475098518086</v>
      </c>
      <c r="I1584" s="59">
        <v>106.12669776562301</v>
      </c>
      <c r="J1584" s="59">
        <v>98.838714635395604</v>
      </c>
      <c r="K1584" s="59">
        <v>94.542155299283806</v>
      </c>
      <c r="L1584" s="59">
        <v>103.994051199048</v>
      </c>
      <c r="M1584" s="60">
        <v>0.65545101501829495</v>
      </c>
      <c r="N1584" s="60">
        <v>0.69615546410796003</v>
      </c>
      <c r="O1584" s="60">
        <v>0.65603467169202301</v>
      </c>
      <c r="P1584" s="60">
        <v>0.639321572353171</v>
      </c>
      <c r="Q1584" s="60">
        <v>0.61049063951503701</v>
      </c>
      <c r="R1584" s="60">
        <v>0.60880356018350201</v>
      </c>
      <c r="S1584" s="60">
        <v>0.55475681257961196</v>
      </c>
    </row>
    <row r="1585" spans="1:19" x14ac:dyDescent="0.3">
      <c r="A1585" s="61" t="s">
        <v>884</v>
      </c>
      <c r="B1585" s="61" t="s">
        <v>885</v>
      </c>
      <c r="C1585" s="53" t="s">
        <v>50</v>
      </c>
      <c r="D1585" s="53" t="s">
        <v>63</v>
      </c>
      <c r="E1585" s="53" t="s">
        <v>18193</v>
      </c>
      <c r="F1585" s="59">
        <v>98.755605225018797</v>
      </c>
      <c r="G1585" s="59">
        <v>99.601746722462096</v>
      </c>
      <c r="H1585" s="59">
        <v>99.644774412150099</v>
      </c>
      <c r="I1585" s="59">
        <v>114.034828733216</v>
      </c>
      <c r="J1585" s="59">
        <v>98.838714635395604</v>
      </c>
      <c r="K1585" s="59">
        <v>98.706044299786697</v>
      </c>
      <c r="L1585" s="59">
        <v>103.994051199048</v>
      </c>
      <c r="M1585" s="60">
        <v>0.65545101501829495</v>
      </c>
      <c r="N1585" s="60">
        <v>0.69615546410796003</v>
      </c>
      <c r="O1585" s="60">
        <v>0.65603467169202301</v>
      </c>
      <c r="P1585" s="60">
        <v>0.639321572353171</v>
      </c>
      <c r="Q1585" s="60">
        <v>0.61049063951503701</v>
      </c>
      <c r="R1585" s="60">
        <v>0.60880356018350201</v>
      </c>
      <c r="S1585" s="60">
        <v>0.55475681257961196</v>
      </c>
    </row>
    <row r="1586" spans="1:19" x14ac:dyDescent="0.3">
      <c r="A1586" s="61" t="s">
        <v>888</v>
      </c>
      <c r="B1586" s="61" t="s">
        <v>889</v>
      </c>
      <c r="C1586" s="53" t="s">
        <v>50</v>
      </c>
      <c r="D1586" s="53" t="s">
        <v>63</v>
      </c>
      <c r="E1586" s="53" t="s">
        <v>18193</v>
      </c>
      <c r="F1586" s="59">
        <v>101.464297710382</v>
      </c>
      <c r="G1586" s="59">
        <v>97.124227571356599</v>
      </c>
      <c r="H1586" s="59">
        <v>101.30542262402101</v>
      </c>
      <c r="I1586" s="59">
        <v>112.718116670816</v>
      </c>
      <c r="J1586" s="59">
        <v>108.504529467797</v>
      </c>
      <c r="K1586" s="59">
        <v>100.784867091552</v>
      </c>
      <c r="L1586" s="59">
        <v>95.919808580910598</v>
      </c>
      <c r="M1586" s="60">
        <v>0.65545101501829495</v>
      </c>
      <c r="N1586" s="60">
        <v>0.69615546410796003</v>
      </c>
      <c r="O1586" s="60">
        <v>0.65603467169202301</v>
      </c>
      <c r="P1586" s="60">
        <v>0.639321572353171</v>
      </c>
      <c r="Q1586" s="60">
        <v>0.61049063951503701</v>
      </c>
      <c r="R1586" s="60">
        <v>0.60880356018350201</v>
      </c>
      <c r="S1586" s="60">
        <v>0.55475681257961196</v>
      </c>
    </row>
    <row r="1587" spans="1:19" x14ac:dyDescent="0.3">
      <c r="A1587" s="61" t="s">
        <v>1895</v>
      </c>
      <c r="B1587" s="61" t="s">
        <v>1896</v>
      </c>
      <c r="C1587" s="53" t="s">
        <v>50</v>
      </c>
      <c r="D1587" s="53" t="s">
        <v>63</v>
      </c>
      <c r="E1587" s="53" t="s">
        <v>18193</v>
      </c>
      <c r="F1587" s="59">
        <v>87.826046885608903</v>
      </c>
      <c r="G1587" s="59">
        <v>80.589639808361696</v>
      </c>
      <c r="H1587" s="59">
        <v>85.124469884422396</v>
      </c>
      <c r="I1587" s="59">
        <v>94.4946117405064</v>
      </c>
      <c r="J1587" s="59">
        <v>93.447086390844007</v>
      </c>
      <c r="K1587" s="59">
        <v>86.574958994340193</v>
      </c>
      <c r="L1587" s="59">
        <v>116.54808462895301</v>
      </c>
      <c r="M1587" s="60">
        <v>0.63856332790700099</v>
      </c>
      <c r="N1587" s="60">
        <v>0.67714951954909197</v>
      </c>
      <c r="O1587" s="60">
        <v>0.64055671852360097</v>
      </c>
      <c r="P1587" s="60">
        <v>0.61017444166324497</v>
      </c>
      <c r="Q1587" s="60">
        <v>0.57456371315984101</v>
      </c>
      <c r="R1587" s="60">
        <v>0.58393962316965797</v>
      </c>
      <c r="S1587" s="60">
        <v>0.41630131271465098</v>
      </c>
    </row>
    <row r="1588" spans="1:19" x14ac:dyDescent="0.3">
      <c r="A1588" s="61" t="s">
        <v>8980</v>
      </c>
      <c r="B1588" s="61" t="s">
        <v>8981</v>
      </c>
      <c r="C1588" s="53" t="s">
        <v>50</v>
      </c>
      <c r="D1588" s="53" t="s">
        <v>63</v>
      </c>
      <c r="E1588" s="53" t="s">
        <v>18194</v>
      </c>
      <c r="F1588" s="59">
        <v>98.606084788112497</v>
      </c>
      <c r="G1588" s="59">
        <v>95.651994620415607</v>
      </c>
      <c r="H1588" s="59">
        <v>88.073238512887002</v>
      </c>
      <c r="I1588" s="59">
        <v>94.209888863947</v>
      </c>
      <c r="J1588" s="59">
        <v>102.713184790079</v>
      </c>
      <c r="K1588" s="59">
        <v>94.670291542915805</v>
      </c>
      <c r="L1588" s="59">
        <v>103.680301096842</v>
      </c>
      <c r="M1588" s="60">
        <v>0.44361799867781099</v>
      </c>
      <c r="N1588" s="60">
        <v>0.45418279651663201</v>
      </c>
      <c r="O1588" s="60">
        <v>0.43727849992426698</v>
      </c>
      <c r="P1588" s="60">
        <v>0.428979969043636</v>
      </c>
      <c r="Q1588" s="60">
        <v>0.40808278565344902</v>
      </c>
      <c r="R1588" s="60">
        <v>0.40522231513774898</v>
      </c>
      <c r="S1588" s="60">
        <v>0.32874876195232</v>
      </c>
    </row>
    <row r="1589" spans="1:19" x14ac:dyDescent="0.3">
      <c r="A1589" s="61" t="s">
        <v>8978</v>
      </c>
      <c r="B1589" s="61" t="s">
        <v>8979</v>
      </c>
      <c r="C1589" s="53" t="s">
        <v>50</v>
      </c>
      <c r="D1589" s="53" t="s">
        <v>63</v>
      </c>
      <c r="E1589" s="53" t="s">
        <v>18194</v>
      </c>
      <c r="F1589" s="59">
        <v>98.606084788112497</v>
      </c>
      <c r="G1589" s="59">
        <v>95.651994620415607</v>
      </c>
      <c r="H1589" s="59">
        <v>88.073238512887002</v>
      </c>
      <c r="I1589" s="59">
        <v>94.209888863947</v>
      </c>
      <c r="J1589" s="59">
        <v>102.713184790079</v>
      </c>
      <c r="K1589" s="59">
        <v>94.670291542915805</v>
      </c>
      <c r="L1589" s="59">
        <v>103.680301096842</v>
      </c>
      <c r="M1589" s="60">
        <v>0.44361799867781099</v>
      </c>
      <c r="N1589" s="60">
        <v>0.45418279651663201</v>
      </c>
      <c r="O1589" s="60">
        <v>0.43727849992426698</v>
      </c>
      <c r="P1589" s="60">
        <v>0.428979969043636</v>
      </c>
      <c r="Q1589" s="60">
        <v>0.40808278565344902</v>
      </c>
      <c r="R1589" s="60">
        <v>0.40522231513774898</v>
      </c>
      <c r="S1589" s="60">
        <v>0.32874876195232</v>
      </c>
    </row>
    <row r="1590" spans="1:19" x14ac:dyDescent="0.3">
      <c r="A1590" s="61" t="s">
        <v>10187</v>
      </c>
      <c r="B1590" s="61" t="s">
        <v>10188</v>
      </c>
      <c r="C1590" s="53" t="s">
        <v>50</v>
      </c>
      <c r="D1590" s="53" t="s">
        <v>63</v>
      </c>
      <c r="E1590" s="53" t="s">
        <v>18194</v>
      </c>
      <c r="F1590" s="59">
        <v>87.114273677776296</v>
      </c>
      <c r="G1590" s="59">
        <v>80.192926101189201</v>
      </c>
      <c r="H1590" s="59">
        <v>77.649064167555494</v>
      </c>
      <c r="I1590" s="59">
        <v>88.116870211441395</v>
      </c>
      <c r="J1590" s="59">
        <v>86.214041700321303</v>
      </c>
      <c r="K1590" s="59">
        <v>89.366207834368794</v>
      </c>
      <c r="L1590" s="59">
        <v>113.90130384608</v>
      </c>
      <c r="M1590" s="60">
        <v>0.53397809787047501</v>
      </c>
      <c r="N1590" s="60">
        <v>0.55454003766042703</v>
      </c>
      <c r="O1590" s="60">
        <v>0.53039120099290604</v>
      </c>
      <c r="P1590" s="60">
        <v>0.51568264082879001</v>
      </c>
      <c r="Q1590" s="60">
        <v>0.49195325638473603</v>
      </c>
      <c r="R1590" s="60">
        <v>0.494512025934572</v>
      </c>
      <c r="S1590" s="60">
        <v>0.43067039855308997</v>
      </c>
    </row>
    <row r="1591" spans="1:19" x14ac:dyDescent="0.3">
      <c r="A1591" s="61" t="s">
        <v>10179</v>
      </c>
      <c r="B1591" s="61" t="s">
        <v>10180</v>
      </c>
      <c r="C1591" s="53" t="s">
        <v>40</v>
      </c>
      <c r="D1591" s="53" t="s">
        <v>63</v>
      </c>
      <c r="E1591" s="53" t="s">
        <v>18194</v>
      </c>
      <c r="F1591" s="59">
        <v>87.114273677776296</v>
      </c>
      <c r="G1591" s="59">
        <v>80.192926101189201</v>
      </c>
      <c r="H1591" s="59">
        <v>77.649064167555494</v>
      </c>
      <c r="I1591" s="59">
        <v>88.116870211441395</v>
      </c>
      <c r="J1591" s="59">
        <v>86.214041700321303</v>
      </c>
      <c r="K1591" s="59">
        <v>89.366207834368794</v>
      </c>
      <c r="L1591" s="59">
        <v>113.90130384608</v>
      </c>
      <c r="M1591" s="60">
        <v>0.53397809787047501</v>
      </c>
      <c r="N1591" s="60">
        <v>0.55454003766042703</v>
      </c>
      <c r="O1591" s="60">
        <v>0.53039120099290604</v>
      </c>
      <c r="P1591" s="60">
        <v>0.51568264082879001</v>
      </c>
      <c r="Q1591" s="60">
        <v>0.49195325638473603</v>
      </c>
      <c r="R1591" s="60">
        <v>0.494512025934572</v>
      </c>
      <c r="S1591" s="60">
        <v>0.43067039855308997</v>
      </c>
    </row>
    <row r="1592" spans="1:19" x14ac:dyDescent="0.3">
      <c r="A1592" s="61" t="s">
        <v>10177</v>
      </c>
      <c r="B1592" s="61" t="s">
        <v>10178</v>
      </c>
      <c r="C1592" s="53" t="s">
        <v>40</v>
      </c>
      <c r="D1592" s="53" t="s">
        <v>63</v>
      </c>
      <c r="E1592" s="53" t="s">
        <v>18194</v>
      </c>
      <c r="F1592" s="59">
        <v>87.114273677776296</v>
      </c>
      <c r="G1592" s="59">
        <v>80.192926101189201</v>
      </c>
      <c r="H1592" s="59">
        <v>77.649064167555494</v>
      </c>
      <c r="I1592" s="59">
        <v>88.116870211441395</v>
      </c>
      <c r="J1592" s="59">
        <v>86.214041700321303</v>
      </c>
      <c r="K1592" s="59">
        <v>89.366207834368794</v>
      </c>
      <c r="L1592" s="59">
        <v>113.90130384608</v>
      </c>
      <c r="M1592" s="60">
        <v>0.53397809787047501</v>
      </c>
      <c r="N1592" s="60">
        <v>0.55454003766042703</v>
      </c>
      <c r="O1592" s="60">
        <v>0.53039120099290604</v>
      </c>
      <c r="P1592" s="60">
        <v>0.51568264082879001</v>
      </c>
      <c r="Q1592" s="60">
        <v>0.49195325638473603</v>
      </c>
      <c r="R1592" s="60">
        <v>0.494512025934572</v>
      </c>
      <c r="S1592" s="60">
        <v>0.43067039855308997</v>
      </c>
    </row>
    <row r="1593" spans="1:19" x14ac:dyDescent="0.3">
      <c r="A1593" s="61" t="s">
        <v>10181</v>
      </c>
      <c r="B1593" s="61" t="s">
        <v>10182</v>
      </c>
      <c r="C1593" s="53" t="s">
        <v>40</v>
      </c>
      <c r="D1593" s="53" t="s">
        <v>63</v>
      </c>
      <c r="E1593" s="53" t="s">
        <v>18194</v>
      </c>
      <c r="F1593" s="59">
        <v>87.114273677776296</v>
      </c>
      <c r="G1593" s="59">
        <v>80.192926101189201</v>
      </c>
      <c r="H1593" s="59">
        <v>77.649064167555494</v>
      </c>
      <c r="I1593" s="59">
        <v>88.116870211441395</v>
      </c>
      <c r="J1593" s="59">
        <v>86.214041700321303</v>
      </c>
      <c r="K1593" s="59">
        <v>89.366207834368794</v>
      </c>
      <c r="L1593" s="59">
        <v>113.90130384608</v>
      </c>
      <c r="M1593" s="60">
        <v>0.53397809787047501</v>
      </c>
      <c r="N1593" s="60">
        <v>0.55454003766042703</v>
      </c>
      <c r="O1593" s="60">
        <v>0.53039120099290604</v>
      </c>
      <c r="P1593" s="60">
        <v>0.51568264082879001</v>
      </c>
      <c r="Q1593" s="60">
        <v>0.49195325638473603</v>
      </c>
      <c r="R1593" s="60">
        <v>0.494512025934572</v>
      </c>
      <c r="S1593" s="60">
        <v>0.43067039855308997</v>
      </c>
    </row>
    <row r="1594" spans="1:19" x14ac:dyDescent="0.3">
      <c r="A1594" s="61" t="s">
        <v>10183</v>
      </c>
      <c r="B1594" s="61" t="s">
        <v>10184</v>
      </c>
      <c r="C1594" s="53" t="s">
        <v>40</v>
      </c>
      <c r="D1594" s="53" t="s">
        <v>63</v>
      </c>
      <c r="E1594" s="53" t="s">
        <v>18194</v>
      </c>
      <c r="F1594" s="59">
        <v>87.114273677776296</v>
      </c>
      <c r="G1594" s="59">
        <v>80.192926101189201</v>
      </c>
      <c r="H1594" s="59">
        <v>77.649064167555494</v>
      </c>
      <c r="I1594" s="59">
        <v>88.116870211441395</v>
      </c>
      <c r="J1594" s="59">
        <v>86.214041700321303</v>
      </c>
      <c r="K1594" s="59">
        <v>89.366207834368794</v>
      </c>
      <c r="L1594" s="59">
        <v>113.90130384608</v>
      </c>
      <c r="M1594" s="60">
        <v>0.53397809787047501</v>
      </c>
      <c r="N1594" s="60">
        <v>0.55454003766042703</v>
      </c>
      <c r="O1594" s="60">
        <v>0.53039120099290604</v>
      </c>
      <c r="P1594" s="60">
        <v>0.51568264082879001</v>
      </c>
      <c r="Q1594" s="60">
        <v>0.49195325638473603</v>
      </c>
      <c r="R1594" s="60">
        <v>0.494512025934572</v>
      </c>
      <c r="S1594" s="60">
        <v>0.43067039855308997</v>
      </c>
    </row>
    <row r="1595" spans="1:19" x14ac:dyDescent="0.3">
      <c r="A1595" s="61" t="s">
        <v>10189</v>
      </c>
      <c r="B1595" s="61" t="s">
        <v>10190</v>
      </c>
      <c r="C1595" s="53" t="s">
        <v>50</v>
      </c>
      <c r="D1595" s="53" t="s">
        <v>63</v>
      </c>
      <c r="E1595" s="53" t="s">
        <v>18194</v>
      </c>
      <c r="F1595" s="59">
        <v>87.114273677776296</v>
      </c>
      <c r="G1595" s="59">
        <v>80.192926101189201</v>
      </c>
      <c r="H1595" s="59">
        <v>77.649064167555494</v>
      </c>
      <c r="I1595" s="59">
        <v>88.116870211441395</v>
      </c>
      <c r="J1595" s="59">
        <v>86.214041700321303</v>
      </c>
      <c r="K1595" s="59">
        <v>89.366207834368794</v>
      </c>
      <c r="L1595" s="59">
        <v>113.90130384608</v>
      </c>
      <c r="M1595" s="60">
        <v>0.53397809787047501</v>
      </c>
      <c r="N1595" s="60">
        <v>0.55454003766042703</v>
      </c>
      <c r="O1595" s="60">
        <v>0.53039120099290604</v>
      </c>
      <c r="P1595" s="60">
        <v>0.51568264082879001</v>
      </c>
      <c r="Q1595" s="60">
        <v>0.49195325638473603</v>
      </c>
      <c r="R1595" s="60">
        <v>0.494512025934572</v>
      </c>
      <c r="S1595" s="60">
        <v>0.43067039855308997</v>
      </c>
    </row>
    <row r="1596" spans="1:19" x14ac:dyDescent="0.3">
      <c r="A1596" s="61" t="s">
        <v>10185</v>
      </c>
      <c r="B1596" s="61" t="s">
        <v>10186</v>
      </c>
      <c r="C1596" s="53" t="s">
        <v>40</v>
      </c>
      <c r="D1596" s="53" t="s">
        <v>63</v>
      </c>
      <c r="E1596" s="53" t="s">
        <v>18194</v>
      </c>
      <c r="F1596" s="59">
        <v>87.114273677776296</v>
      </c>
      <c r="G1596" s="59">
        <v>80.192926101189201</v>
      </c>
      <c r="H1596" s="59">
        <v>77.649064167555494</v>
      </c>
      <c r="I1596" s="59">
        <v>88.116870211441395</v>
      </c>
      <c r="J1596" s="59">
        <v>86.214041700321303</v>
      </c>
      <c r="K1596" s="59">
        <v>89.366207834368794</v>
      </c>
      <c r="L1596" s="59">
        <v>113.90130384608</v>
      </c>
      <c r="M1596" s="60">
        <v>0.53397809787047501</v>
      </c>
      <c r="N1596" s="60">
        <v>0.55454003766042703</v>
      </c>
      <c r="O1596" s="60">
        <v>0.53039120099290604</v>
      </c>
      <c r="P1596" s="60">
        <v>0.51568264082879001</v>
      </c>
      <c r="Q1596" s="60">
        <v>0.49195325638473603</v>
      </c>
      <c r="R1596" s="60">
        <v>0.494512025934572</v>
      </c>
      <c r="S1596" s="60">
        <v>0.43067039855308997</v>
      </c>
    </row>
    <row r="1597" spans="1:19" x14ac:dyDescent="0.3">
      <c r="A1597" s="61" t="s">
        <v>9331</v>
      </c>
      <c r="B1597" s="61" t="s">
        <v>9332</v>
      </c>
      <c r="C1597" s="53" t="s">
        <v>40</v>
      </c>
      <c r="D1597" s="53" t="s">
        <v>63</v>
      </c>
      <c r="E1597" s="53" t="s">
        <v>18194</v>
      </c>
      <c r="F1597" s="59">
        <v>96.681063780286905</v>
      </c>
      <c r="G1597" s="59">
        <v>89.962313228769702</v>
      </c>
      <c r="H1597" s="59">
        <v>79.727181644707599</v>
      </c>
      <c r="I1597" s="59">
        <v>90.764452530459806</v>
      </c>
      <c r="J1597" s="59">
        <v>88.7727442111551</v>
      </c>
      <c r="K1597" s="59">
        <v>95.675888730076394</v>
      </c>
      <c r="L1597" s="59">
        <v>107.102292057181</v>
      </c>
      <c r="M1597" s="60">
        <v>0.51243397189015305</v>
      </c>
      <c r="N1597" s="60">
        <v>0.53427842528811498</v>
      </c>
      <c r="O1597" s="60">
        <v>0.511210569870725</v>
      </c>
      <c r="P1597" s="60">
        <v>0.495018303473923</v>
      </c>
      <c r="Q1597" s="60">
        <v>0.47065669702038399</v>
      </c>
      <c r="R1597" s="60">
        <v>0.47339332725246003</v>
      </c>
      <c r="S1597" s="60">
        <v>0.41078444061679198</v>
      </c>
    </row>
    <row r="1598" spans="1:19" x14ac:dyDescent="0.3">
      <c r="A1598" s="61" t="s">
        <v>9329</v>
      </c>
      <c r="B1598" s="61" t="s">
        <v>9330</v>
      </c>
      <c r="C1598" s="53" t="s">
        <v>40</v>
      </c>
      <c r="D1598" s="53" t="s">
        <v>63</v>
      </c>
      <c r="E1598" s="53" t="s">
        <v>18194</v>
      </c>
      <c r="F1598" s="59">
        <v>96.681063780286905</v>
      </c>
      <c r="G1598" s="59">
        <v>89.962313228769702</v>
      </c>
      <c r="H1598" s="59">
        <v>79.727181644707599</v>
      </c>
      <c r="I1598" s="59">
        <v>90.764452530459806</v>
      </c>
      <c r="J1598" s="59">
        <v>88.7727442111551</v>
      </c>
      <c r="K1598" s="59">
        <v>95.675888730076394</v>
      </c>
      <c r="L1598" s="59">
        <v>107.102292057181</v>
      </c>
      <c r="M1598" s="60">
        <v>0.51243397189015305</v>
      </c>
      <c r="N1598" s="60">
        <v>0.53427842528811498</v>
      </c>
      <c r="O1598" s="60">
        <v>0.511210569870725</v>
      </c>
      <c r="P1598" s="60">
        <v>0.495018303473923</v>
      </c>
      <c r="Q1598" s="60">
        <v>0.47065669702038399</v>
      </c>
      <c r="R1598" s="60">
        <v>0.47339332725246003</v>
      </c>
      <c r="S1598" s="60">
        <v>0.41078444061679198</v>
      </c>
    </row>
    <row r="1599" spans="1:19" x14ac:dyDescent="0.3">
      <c r="A1599" s="61" t="s">
        <v>9325</v>
      </c>
      <c r="B1599" s="61" t="s">
        <v>9326</v>
      </c>
      <c r="C1599" s="53" t="s">
        <v>40</v>
      </c>
      <c r="D1599" s="53" t="s">
        <v>63</v>
      </c>
      <c r="E1599" s="53" t="s">
        <v>18194</v>
      </c>
      <c r="F1599" s="59">
        <v>96.681063780286905</v>
      </c>
      <c r="G1599" s="59">
        <v>89.962313228769702</v>
      </c>
      <c r="H1599" s="59">
        <v>79.727181644707599</v>
      </c>
      <c r="I1599" s="59">
        <v>90.764452530459806</v>
      </c>
      <c r="J1599" s="59">
        <v>88.7727442111551</v>
      </c>
      <c r="K1599" s="59">
        <v>95.675888730076394</v>
      </c>
      <c r="L1599" s="59">
        <v>107.102292057181</v>
      </c>
      <c r="M1599" s="60">
        <v>0.51243397189015305</v>
      </c>
      <c r="N1599" s="60">
        <v>0.53427842528811498</v>
      </c>
      <c r="O1599" s="60">
        <v>0.511210569870725</v>
      </c>
      <c r="P1599" s="60">
        <v>0.495018303473923</v>
      </c>
      <c r="Q1599" s="60">
        <v>0.47065669702038399</v>
      </c>
      <c r="R1599" s="60">
        <v>0.47339332725246003</v>
      </c>
      <c r="S1599" s="60">
        <v>0.41078444061679198</v>
      </c>
    </row>
    <row r="1600" spans="1:19" x14ac:dyDescent="0.3">
      <c r="A1600" s="61" t="s">
        <v>9333</v>
      </c>
      <c r="B1600" s="61" t="s">
        <v>9334</v>
      </c>
      <c r="C1600" s="53" t="s">
        <v>50</v>
      </c>
      <c r="D1600" s="53" t="s">
        <v>63</v>
      </c>
      <c r="E1600" s="53" t="s">
        <v>18194</v>
      </c>
      <c r="F1600" s="59">
        <v>96.681063780286905</v>
      </c>
      <c r="G1600" s="59">
        <v>89.962313228769702</v>
      </c>
      <c r="H1600" s="59">
        <v>79.727181644707599</v>
      </c>
      <c r="I1600" s="59">
        <v>90.764452530459806</v>
      </c>
      <c r="J1600" s="59">
        <v>88.7727442111551</v>
      </c>
      <c r="K1600" s="59">
        <v>95.675888730076394</v>
      </c>
      <c r="L1600" s="59">
        <v>107.102292057181</v>
      </c>
      <c r="M1600" s="60">
        <v>0.51243397189015305</v>
      </c>
      <c r="N1600" s="60">
        <v>0.53427842528811498</v>
      </c>
      <c r="O1600" s="60">
        <v>0.511210569870725</v>
      </c>
      <c r="P1600" s="60">
        <v>0.495018303473923</v>
      </c>
      <c r="Q1600" s="60">
        <v>0.47065669702038399</v>
      </c>
      <c r="R1600" s="60">
        <v>0.47339332725246003</v>
      </c>
      <c r="S1600" s="60">
        <v>0.41078444061679198</v>
      </c>
    </row>
    <row r="1601" spans="1:19" x14ac:dyDescent="0.3">
      <c r="A1601" s="61" t="s">
        <v>9327</v>
      </c>
      <c r="B1601" s="61" t="s">
        <v>9328</v>
      </c>
      <c r="C1601" s="53" t="s">
        <v>40</v>
      </c>
      <c r="D1601" s="53" t="s">
        <v>63</v>
      </c>
      <c r="E1601" s="53" t="s">
        <v>18194</v>
      </c>
      <c r="F1601" s="59">
        <v>96.681063780286905</v>
      </c>
      <c r="G1601" s="59">
        <v>89.962313228769702</v>
      </c>
      <c r="H1601" s="59">
        <v>79.727181644707599</v>
      </c>
      <c r="I1601" s="59">
        <v>90.764452530459806</v>
      </c>
      <c r="J1601" s="59">
        <v>88.7727442111551</v>
      </c>
      <c r="K1601" s="59">
        <v>95.675888730076394</v>
      </c>
      <c r="L1601" s="59">
        <v>107.102292057181</v>
      </c>
      <c r="M1601" s="60">
        <v>0.51243397189015305</v>
      </c>
      <c r="N1601" s="60">
        <v>0.53427842528811498</v>
      </c>
      <c r="O1601" s="60">
        <v>0.511210569870725</v>
      </c>
      <c r="P1601" s="60">
        <v>0.495018303473923</v>
      </c>
      <c r="Q1601" s="60">
        <v>0.47065669702038399</v>
      </c>
      <c r="R1601" s="60">
        <v>0.47339332725246003</v>
      </c>
      <c r="S1601" s="60">
        <v>0.41078444061679198</v>
      </c>
    </row>
    <row r="1602" spans="1:19" x14ac:dyDescent="0.3">
      <c r="A1602" s="61" t="s">
        <v>2154</v>
      </c>
      <c r="B1602" s="61" t="s">
        <v>2155</v>
      </c>
      <c r="C1602" s="53" t="s">
        <v>50</v>
      </c>
      <c r="D1602" s="53" t="s">
        <v>63</v>
      </c>
      <c r="E1602" s="53" t="s">
        <v>18193</v>
      </c>
      <c r="F1602" s="59">
        <v>101.21119548337001</v>
      </c>
      <c r="G1602" s="59">
        <v>105.41361567310599</v>
      </c>
      <c r="H1602" s="59">
        <v>120.295954790259</v>
      </c>
      <c r="I1602" s="59">
        <v>105.96733058619699</v>
      </c>
      <c r="J1602" s="59">
        <v>110.304549176427</v>
      </c>
      <c r="K1602" s="59">
        <v>93.016514157431303</v>
      </c>
      <c r="L1602" s="59">
        <v>96.360301569413195</v>
      </c>
      <c r="M1602" s="60">
        <v>0.69797267770959304</v>
      </c>
      <c r="N1602" s="60">
        <v>0.73578974197319502</v>
      </c>
      <c r="O1602" s="60">
        <v>0.70240115146639603</v>
      </c>
      <c r="P1602" s="60">
        <v>0.67094214252892104</v>
      </c>
      <c r="Q1602" s="60">
        <v>0.636018053082685</v>
      </c>
      <c r="R1602" s="60">
        <v>0.64740747271825105</v>
      </c>
      <c r="S1602" s="60">
        <v>0.57995459431583696</v>
      </c>
    </row>
    <row r="1603" spans="1:19" x14ac:dyDescent="0.3">
      <c r="A1603" s="61" t="s">
        <v>10115</v>
      </c>
      <c r="B1603" s="61" t="s">
        <v>10116</v>
      </c>
      <c r="C1603" s="53" t="s">
        <v>40</v>
      </c>
      <c r="D1603" s="53" t="s">
        <v>63</v>
      </c>
      <c r="E1603" s="53" t="s">
        <v>18194</v>
      </c>
      <c r="F1603" s="59">
        <v>90.543205059063695</v>
      </c>
      <c r="G1603" s="59">
        <v>86.968957848665198</v>
      </c>
      <c r="H1603" s="59">
        <v>95.9591578172586</v>
      </c>
      <c r="I1603" s="59">
        <v>92.305309487860001</v>
      </c>
      <c r="J1603" s="59"/>
      <c r="K1603" s="59"/>
      <c r="L1603" s="59"/>
      <c r="M1603" s="60">
        <v>0.31733459905047001</v>
      </c>
      <c r="N1603" s="60">
        <v>0.33928124040712898</v>
      </c>
      <c r="O1603" s="60">
        <v>0.31712791680615499</v>
      </c>
      <c r="P1603" s="60">
        <v>0.30080598300539302</v>
      </c>
      <c r="Q1603" s="60">
        <v>0.27602857920884399</v>
      </c>
      <c r="R1603" s="60">
        <v>0.28059103339369701</v>
      </c>
      <c r="S1603" s="60">
        <v>0.227802572556071</v>
      </c>
    </row>
    <row r="1604" spans="1:19" x14ac:dyDescent="0.3">
      <c r="A1604" s="61" t="s">
        <v>1252</v>
      </c>
      <c r="B1604" s="61" t="s">
        <v>1253</v>
      </c>
      <c r="C1604" s="53" t="s">
        <v>50</v>
      </c>
      <c r="D1604" s="53" t="s">
        <v>63</v>
      </c>
      <c r="E1604" s="53" t="s">
        <v>18193</v>
      </c>
      <c r="F1604" s="59">
        <v>91.133345445085197</v>
      </c>
      <c r="G1604" s="59">
        <v>84.853786537800005</v>
      </c>
      <c r="H1604" s="59">
        <v>99.348426228664806</v>
      </c>
      <c r="I1604" s="59">
        <v>92.522804804002604</v>
      </c>
      <c r="J1604" s="59">
        <v>94.809424157721296</v>
      </c>
      <c r="K1604" s="59">
        <v>101.31934142321199</v>
      </c>
      <c r="L1604" s="59">
        <v>101.95080161848</v>
      </c>
      <c r="M1604" s="60">
        <v>0.67661953750164805</v>
      </c>
      <c r="N1604" s="60">
        <v>0.71528286673360297</v>
      </c>
      <c r="O1604" s="60">
        <v>0.678771960708898</v>
      </c>
      <c r="P1604" s="60">
        <v>0.64766766781449803</v>
      </c>
      <c r="Q1604" s="60">
        <v>0.61015239976667501</v>
      </c>
      <c r="R1604" s="60">
        <v>0.62061739087788304</v>
      </c>
      <c r="S1604" s="60">
        <v>0.54234645034039897</v>
      </c>
    </row>
    <row r="1605" spans="1:19" x14ac:dyDescent="0.3">
      <c r="A1605" s="61" t="s">
        <v>8850</v>
      </c>
      <c r="B1605" s="61" t="s">
        <v>8851</v>
      </c>
      <c r="C1605" s="53" t="s">
        <v>40</v>
      </c>
      <c r="D1605" s="53" t="s">
        <v>63</v>
      </c>
      <c r="E1605" s="53" t="s">
        <v>18194</v>
      </c>
      <c r="F1605" s="59">
        <v>105.409881843318</v>
      </c>
      <c r="G1605" s="59">
        <v>108.154902133441</v>
      </c>
      <c r="H1605" s="59"/>
      <c r="I1605" s="59">
        <v>102.96576159552799</v>
      </c>
      <c r="J1605" s="59">
        <v>109.17277453885499</v>
      </c>
      <c r="K1605" s="59"/>
      <c r="L1605" s="59"/>
      <c r="M1605" s="60">
        <v>0.35551592461108</v>
      </c>
      <c r="N1605" s="60">
        <v>0.355070247247601</v>
      </c>
      <c r="O1605" s="60">
        <v>0.28749183917526699</v>
      </c>
      <c r="P1605" s="60">
        <v>0.34053632421240299</v>
      </c>
      <c r="Q1605" s="60">
        <v>0.31954082972279002</v>
      </c>
      <c r="R1605" s="60">
        <v>0.28997752583842501</v>
      </c>
      <c r="S1605" s="60">
        <v>0.23655434034542999</v>
      </c>
    </row>
    <row r="1606" spans="1:19" x14ac:dyDescent="0.3">
      <c r="A1606" s="61" t="s">
        <v>1354</v>
      </c>
      <c r="B1606" s="61" t="s">
        <v>1355</v>
      </c>
      <c r="C1606" s="53" t="s">
        <v>50</v>
      </c>
      <c r="D1606" s="53" t="s">
        <v>63</v>
      </c>
      <c r="E1606" s="53" t="s">
        <v>18193</v>
      </c>
      <c r="F1606" s="59">
        <v>94.837362533752</v>
      </c>
      <c r="G1606" s="59">
        <v>92.992527898328404</v>
      </c>
      <c r="H1606" s="59">
        <v>102.35140299953601</v>
      </c>
      <c r="I1606" s="59">
        <v>95.509897438784293</v>
      </c>
      <c r="J1606" s="59">
        <v>93.896094765628007</v>
      </c>
      <c r="K1606" s="59">
        <v>115.252710293954</v>
      </c>
      <c r="L1606" s="59">
        <v>93.678082670779702</v>
      </c>
      <c r="M1606" s="60">
        <v>0.52051132959586799</v>
      </c>
      <c r="N1606" s="60">
        <v>0.57320999852910803</v>
      </c>
      <c r="O1606" s="60">
        <v>0.52688079140810795</v>
      </c>
      <c r="P1606" s="60">
        <v>0.48406972344705901</v>
      </c>
      <c r="Q1606" s="60">
        <v>0.44047311518354398</v>
      </c>
      <c r="R1606" s="60">
        <v>0.45536067720239698</v>
      </c>
      <c r="S1606" s="60">
        <v>0.37891037401842698</v>
      </c>
    </row>
    <row r="1607" spans="1:19" x14ac:dyDescent="0.3">
      <c r="A1607" s="61" t="s">
        <v>10699</v>
      </c>
      <c r="B1607" s="61" t="s">
        <v>10700</v>
      </c>
      <c r="C1607" s="53" t="s">
        <v>40</v>
      </c>
      <c r="D1607" s="53" t="s">
        <v>63</v>
      </c>
      <c r="E1607" s="53" t="s">
        <v>18194</v>
      </c>
      <c r="F1607" s="59">
        <v>95.996615628921305</v>
      </c>
      <c r="G1607" s="59">
        <v>93.814601747970997</v>
      </c>
      <c r="H1607" s="59">
        <v>93.697919546454301</v>
      </c>
      <c r="I1607" s="59">
        <v>87.092262376295494</v>
      </c>
      <c r="J1607" s="59">
        <v>90.8382377506437</v>
      </c>
      <c r="K1607" s="59">
        <v>110.92772508272201</v>
      </c>
      <c r="L1607" s="59">
        <v>105.532188200786</v>
      </c>
      <c r="M1607" s="60">
        <v>0.56104142558348302</v>
      </c>
      <c r="N1607" s="60">
        <v>0.58258729240104701</v>
      </c>
      <c r="O1607" s="60">
        <v>0.561755511845488</v>
      </c>
      <c r="P1607" s="60">
        <v>0.545445936028923</v>
      </c>
      <c r="Q1607" s="60">
        <v>0.52252469540878199</v>
      </c>
      <c r="R1607" s="60">
        <v>0.52772658503272796</v>
      </c>
      <c r="S1607" s="60">
        <v>0.47914099638524599</v>
      </c>
    </row>
    <row r="1608" spans="1:19" x14ac:dyDescent="0.3">
      <c r="A1608" s="61" t="s">
        <v>1773</v>
      </c>
      <c r="B1608" s="61" t="s">
        <v>1774</v>
      </c>
      <c r="C1608" s="53" t="s">
        <v>50</v>
      </c>
      <c r="D1608" s="53" t="s">
        <v>63</v>
      </c>
      <c r="E1608" s="53" t="s">
        <v>18193</v>
      </c>
      <c r="F1608" s="59">
        <v>96.467236884287402</v>
      </c>
      <c r="G1608" s="59">
        <v>98.636112182164993</v>
      </c>
      <c r="H1608" s="59">
        <v>89.386458373592106</v>
      </c>
      <c r="I1608" s="59">
        <v>86.007235640424796</v>
      </c>
      <c r="J1608" s="59">
        <v>89.186952880534307</v>
      </c>
      <c r="K1608" s="59">
        <v>108.302508708715</v>
      </c>
      <c r="L1608" s="59">
        <v>110.190737797739</v>
      </c>
      <c r="M1608" s="60">
        <v>0.65570685236360005</v>
      </c>
      <c r="N1608" s="60">
        <v>0.69344412109272502</v>
      </c>
      <c r="O1608" s="60">
        <v>0.65850385341780204</v>
      </c>
      <c r="P1608" s="60">
        <v>0.63293615063735897</v>
      </c>
      <c r="Q1608" s="60">
        <v>0.60086673163252802</v>
      </c>
      <c r="R1608" s="60">
        <v>0.608120620256421</v>
      </c>
      <c r="S1608" s="60">
        <v>0.54631418524789799</v>
      </c>
    </row>
    <row r="1609" spans="1:19" x14ac:dyDescent="0.3">
      <c r="A1609" s="61" t="s">
        <v>10697</v>
      </c>
      <c r="B1609" s="61" t="s">
        <v>10698</v>
      </c>
      <c r="C1609" s="53" t="s">
        <v>40</v>
      </c>
      <c r="D1609" s="53" t="s">
        <v>63</v>
      </c>
      <c r="E1609" s="53" t="s">
        <v>18194</v>
      </c>
      <c r="F1609" s="59">
        <v>95.996615628921305</v>
      </c>
      <c r="G1609" s="59">
        <v>93.814601747970997</v>
      </c>
      <c r="H1609" s="59">
        <v>93.697919546454301</v>
      </c>
      <c r="I1609" s="59">
        <v>87.092262376295494</v>
      </c>
      <c r="J1609" s="59">
        <v>90.8382377506437</v>
      </c>
      <c r="K1609" s="59">
        <v>110.92772508272201</v>
      </c>
      <c r="L1609" s="59">
        <v>105.532188200786</v>
      </c>
      <c r="M1609" s="60">
        <v>0.56104142558348302</v>
      </c>
      <c r="N1609" s="60">
        <v>0.58258729240104701</v>
      </c>
      <c r="O1609" s="60">
        <v>0.561755511845488</v>
      </c>
      <c r="P1609" s="60">
        <v>0.545445936028923</v>
      </c>
      <c r="Q1609" s="60">
        <v>0.52252469540878199</v>
      </c>
      <c r="R1609" s="60">
        <v>0.52772658503272796</v>
      </c>
      <c r="S1609" s="60">
        <v>0.47914099638524599</v>
      </c>
    </row>
    <row r="1610" spans="1:19" x14ac:dyDescent="0.3">
      <c r="A1610" s="61" t="s">
        <v>1769</v>
      </c>
      <c r="B1610" s="61" t="s">
        <v>1770</v>
      </c>
      <c r="C1610" s="53" t="s">
        <v>50</v>
      </c>
      <c r="D1610" s="53" t="s">
        <v>63</v>
      </c>
      <c r="E1610" s="53" t="s">
        <v>18193</v>
      </c>
      <c r="F1610" s="59">
        <v>95.552347241325293</v>
      </c>
      <c r="G1610" s="59">
        <v>95.297971329148197</v>
      </c>
      <c r="H1610" s="59">
        <v>89.896087532668801</v>
      </c>
      <c r="I1610" s="59">
        <v>86.559691560480402</v>
      </c>
      <c r="J1610" s="59">
        <v>89.325215473773497</v>
      </c>
      <c r="K1610" s="59">
        <v>110.34036230151</v>
      </c>
      <c r="L1610" s="59">
        <v>109.897801310136</v>
      </c>
      <c r="M1610" s="60">
        <v>0.65927444661748003</v>
      </c>
      <c r="N1610" s="60">
        <v>0.69467537504223897</v>
      </c>
      <c r="O1610" s="60">
        <v>0.66252234396544396</v>
      </c>
      <c r="P1610" s="60">
        <v>0.63429323299664098</v>
      </c>
      <c r="Q1610" s="60">
        <v>0.60192671533092401</v>
      </c>
      <c r="R1610" s="60">
        <v>0.61157265898956104</v>
      </c>
      <c r="S1610" s="60">
        <v>0.54763810712357996</v>
      </c>
    </row>
    <row r="1611" spans="1:19" x14ac:dyDescent="0.3">
      <c r="A1611" s="61" t="s">
        <v>10703</v>
      </c>
      <c r="B1611" s="61" t="s">
        <v>10704</v>
      </c>
      <c r="C1611" s="53" t="s">
        <v>50</v>
      </c>
      <c r="D1611" s="53" t="s">
        <v>63</v>
      </c>
      <c r="E1611" s="53" t="s">
        <v>18194</v>
      </c>
      <c r="F1611" s="59">
        <v>95.996615628921305</v>
      </c>
      <c r="G1611" s="59">
        <v>93.814601747970997</v>
      </c>
      <c r="H1611" s="59">
        <v>93.697919546454301</v>
      </c>
      <c r="I1611" s="59">
        <v>87.092262376295494</v>
      </c>
      <c r="J1611" s="59">
        <v>90.8382377506437</v>
      </c>
      <c r="K1611" s="59">
        <v>110.92772508272201</v>
      </c>
      <c r="L1611" s="59">
        <v>105.532188200786</v>
      </c>
      <c r="M1611" s="60">
        <v>0.56104142558348302</v>
      </c>
      <c r="N1611" s="60">
        <v>0.58258729240104701</v>
      </c>
      <c r="O1611" s="60">
        <v>0.561755511845488</v>
      </c>
      <c r="P1611" s="60">
        <v>0.545445936028923</v>
      </c>
      <c r="Q1611" s="60">
        <v>0.52252469540878199</v>
      </c>
      <c r="R1611" s="60">
        <v>0.52772658503272796</v>
      </c>
      <c r="S1611" s="60">
        <v>0.47914099638524599</v>
      </c>
    </row>
    <row r="1612" spans="1:19" x14ac:dyDescent="0.3">
      <c r="A1612" s="61" t="s">
        <v>10701</v>
      </c>
      <c r="B1612" s="61" t="s">
        <v>10702</v>
      </c>
      <c r="C1612" s="53" t="s">
        <v>50</v>
      </c>
      <c r="D1612" s="53" t="s">
        <v>63</v>
      </c>
      <c r="E1612" s="53" t="s">
        <v>18194</v>
      </c>
      <c r="F1612" s="59">
        <v>95.996615628921305</v>
      </c>
      <c r="G1612" s="59">
        <v>93.814601747970997</v>
      </c>
      <c r="H1612" s="59">
        <v>93.697919546454301</v>
      </c>
      <c r="I1612" s="59">
        <v>87.092262376295494</v>
      </c>
      <c r="J1612" s="59">
        <v>90.8382377506437</v>
      </c>
      <c r="K1612" s="59">
        <v>110.92772508272201</v>
      </c>
      <c r="L1612" s="59">
        <v>105.532188200786</v>
      </c>
      <c r="M1612" s="60">
        <v>0.56104142558348302</v>
      </c>
      <c r="N1612" s="60">
        <v>0.58258729240104701</v>
      </c>
      <c r="O1612" s="60">
        <v>0.561755511845488</v>
      </c>
      <c r="P1612" s="60">
        <v>0.545445936028923</v>
      </c>
      <c r="Q1612" s="60">
        <v>0.52252469540878199</v>
      </c>
      <c r="R1612" s="60">
        <v>0.52772658503272796</v>
      </c>
      <c r="S1612" s="60">
        <v>0.47914099638524599</v>
      </c>
    </row>
    <row r="1613" spans="1:19" x14ac:dyDescent="0.3">
      <c r="A1613" s="61" t="s">
        <v>1771</v>
      </c>
      <c r="B1613" s="61" t="s">
        <v>1772</v>
      </c>
      <c r="C1613" s="53" t="s">
        <v>50</v>
      </c>
      <c r="D1613" s="53" t="s">
        <v>63</v>
      </c>
      <c r="E1613" s="53" t="s">
        <v>18193</v>
      </c>
      <c r="F1613" s="59">
        <v>101.584647024643</v>
      </c>
      <c r="G1613" s="59">
        <v>96.666134277360598</v>
      </c>
      <c r="H1613" s="59">
        <v>90.349095432198297</v>
      </c>
      <c r="I1613" s="59">
        <v>86.728953567776898</v>
      </c>
      <c r="J1613" s="59">
        <v>91.138216905818098</v>
      </c>
      <c r="K1613" s="59">
        <v>113.291910442297</v>
      </c>
      <c r="L1613" s="59">
        <v>109.857228853194</v>
      </c>
      <c r="M1613" s="60">
        <v>0.65817234375579503</v>
      </c>
      <c r="N1613" s="60">
        <v>0.69398302929741096</v>
      </c>
      <c r="O1613" s="60">
        <v>0.66111994252497996</v>
      </c>
      <c r="P1613" s="60">
        <v>0.63364378611898597</v>
      </c>
      <c r="Q1613" s="60">
        <v>0.60138854098986205</v>
      </c>
      <c r="R1613" s="60">
        <v>0.610433698618152</v>
      </c>
      <c r="S1613" s="60">
        <v>0.54693827941684003</v>
      </c>
    </row>
    <row r="1614" spans="1:19" x14ac:dyDescent="0.3">
      <c r="A1614" s="61" t="s">
        <v>1767</v>
      </c>
      <c r="B1614" s="61" t="s">
        <v>1768</v>
      </c>
      <c r="C1614" s="53" t="s">
        <v>50</v>
      </c>
      <c r="D1614" s="53" t="s">
        <v>63</v>
      </c>
      <c r="E1614" s="53" t="s">
        <v>18193</v>
      </c>
      <c r="F1614" s="59">
        <v>97.094121087494997</v>
      </c>
      <c r="G1614" s="59">
        <v>90.821837693365694</v>
      </c>
      <c r="H1614" s="59">
        <v>97.162743487634202</v>
      </c>
      <c r="I1614" s="59">
        <v>86.710309294040897</v>
      </c>
      <c r="J1614" s="59">
        <v>91.870260632465303</v>
      </c>
      <c r="K1614" s="59">
        <v>116.22035392707301</v>
      </c>
      <c r="L1614" s="59">
        <v>109.69703182753901</v>
      </c>
      <c r="M1614" s="60">
        <v>0.65850123607396505</v>
      </c>
      <c r="N1614" s="60">
        <v>0.69419882093507801</v>
      </c>
      <c r="O1614" s="60">
        <v>0.66159466603552097</v>
      </c>
      <c r="P1614" s="60">
        <v>0.63386901918690097</v>
      </c>
      <c r="Q1614" s="60">
        <v>0.60158083273847496</v>
      </c>
      <c r="R1614" s="60">
        <v>0.61081042564244004</v>
      </c>
      <c r="S1614" s="60">
        <v>0.54712616350467402</v>
      </c>
    </row>
    <row r="1615" spans="1:19" x14ac:dyDescent="0.3">
      <c r="A1615" s="61" t="s">
        <v>10695</v>
      </c>
      <c r="B1615" s="61" t="s">
        <v>10696</v>
      </c>
      <c r="C1615" s="53" t="s">
        <v>40</v>
      </c>
      <c r="D1615" s="53" t="s">
        <v>63</v>
      </c>
      <c r="E1615" s="53" t="s">
        <v>18194</v>
      </c>
      <c r="F1615" s="59">
        <v>95.996615628921305</v>
      </c>
      <c r="G1615" s="59">
        <v>93.814601747970997</v>
      </c>
      <c r="H1615" s="59">
        <v>93.697919546454301</v>
      </c>
      <c r="I1615" s="59">
        <v>87.092262376295494</v>
      </c>
      <c r="J1615" s="59">
        <v>90.8382377506437</v>
      </c>
      <c r="K1615" s="59">
        <v>110.92772508272201</v>
      </c>
      <c r="L1615" s="59">
        <v>105.532188200786</v>
      </c>
      <c r="M1615" s="60">
        <v>0.56104142558348302</v>
      </c>
      <c r="N1615" s="60">
        <v>0.58258729240104701</v>
      </c>
      <c r="O1615" s="60">
        <v>0.561755511845488</v>
      </c>
      <c r="P1615" s="60">
        <v>0.545445936028923</v>
      </c>
      <c r="Q1615" s="60">
        <v>0.52252469540878199</v>
      </c>
      <c r="R1615" s="60">
        <v>0.52772658503272796</v>
      </c>
      <c r="S1615" s="60">
        <v>0.47914099638524599</v>
      </c>
    </row>
    <row r="1616" spans="1:19" x14ac:dyDescent="0.3">
      <c r="A1616" s="61" t="s">
        <v>1068</v>
      </c>
      <c r="B1616" s="61" t="s">
        <v>1069</v>
      </c>
      <c r="C1616" s="53" t="s">
        <v>40</v>
      </c>
      <c r="D1616" s="53" t="s">
        <v>63</v>
      </c>
      <c r="E1616" s="53" t="s">
        <v>18193</v>
      </c>
      <c r="F1616" s="59">
        <v>112.7819668858</v>
      </c>
      <c r="G1616" s="59">
        <v>100.552309032811</v>
      </c>
      <c r="H1616" s="59">
        <v>107.46403419225599</v>
      </c>
      <c r="I1616" s="59">
        <v>106.812527056842</v>
      </c>
      <c r="J1616" s="59">
        <v>98.824444391479105</v>
      </c>
      <c r="K1616" s="59">
        <v>83.030544233688602</v>
      </c>
      <c r="L1616" s="59">
        <v>94.031068626978694</v>
      </c>
      <c r="M1616" s="60">
        <v>0.73548679492815405</v>
      </c>
      <c r="N1616" s="60">
        <v>0.77275117838163399</v>
      </c>
      <c r="O1616" s="60">
        <v>0.73944284678910399</v>
      </c>
      <c r="P1616" s="60">
        <v>0.70979127819640497</v>
      </c>
      <c r="Q1616" s="60">
        <v>0.67514304649053802</v>
      </c>
      <c r="R1616" s="60">
        <v>0.68526732387142397</v>
      </c>
      <c r="S1616" s="60">
        <v>0.61829423210918399</v>
      </c>
    </row>
    <row r="1617" spans="1:19" x14ac:dyDescent="0.3">
      <c r="A1617" s="61" t="s">
        <v>2721</v>
      </c>
      <c r="B1617" s="61" t="s">
        <v>2722</v>
      </c>
      <c r="C1617" s="53" t="s">
        <v>50</v>
      </c>
      <c r="D1617" s="53" t="s">
        <v>63</v>
      </c>
      <c r="E1617" s="53" t="s">
        <v>18193</v>
      </c>
      <c r="F1617" s="59">
        <v>116.365793050498</v>
      </c>
      <c r="G1617" s="59">
        <v>110.60864014405099</v>
      </c>
      <c r="H1617" s="59">
        <v>104.81909894919001</v>
      </c>
      <c r="I1617" s="59">
        <v>111.62879475243</v>
      </c>
      <c r="J1617" s="59">
        <v>99.836183933706096</v>
      </c>
      <c r="K1617" s="59">
        <v>97.166626361806706</v>
      </c>
      <c r="L1617" s="59">
        <v>94.326962941566407</v>
      </c>
      <c r="M1617" s="60">
        <v>0.62781490192631195</v>
      </c>
      <c r="N1617" s="60">
        <v>0.66762900183529705</v>
      </c>
      <c r="O1617" s="60">
        <v>0.63070501916817301</v>
      </c>
      <c r="P1617" s="60">
        <v>0.59781827614839</v>
      </c>
      <c r="Q1617" s="60">
        <v>0.56126115826455103</v>
      </c>
      <c r="R1617" s="60">
        <v>0.57216181132118804</v>
      </c>
      <c r="S1617" s="60">
        <v>0.50255234401781301</v>
      </c>
    </row>
    <row r="1618" spans="1:19" x14ac:dyDescent="0.3">
      <c r="A1618" s="61" t="s">
        <v>11706</v>
      </c>
      <c r="B1618" s="61" t="s">
        <v>11707</v>
      </c>
      <c r="C1618" s="53" t="s">
        <v>40</v>
      </c>
      <c r="D1618" s="53" t="s">
        <v>63</v>
      </c>
      <c r="E1618" s="53" t="s">
        <v>18194</v>
      </c>
      <c r="F1618" s="59">
        <v>115.52151816969101</v>
      </c>
      <c r="G1618" s="59">
        <v>110.083740209205</v>
      </c>
      <c r="H1618" s="59">
        <v>108.25223087074799</v>
      </c>
      <c r="I1618" s="59">
        <v>111.133926094255</v>
      </c>
      <c r="J1618" s="59">
        <v>101.378422327137</v>
      </c>
      <c r="K1618" s="59">
        <v>96.5087571141881</v>
      </c>
      <c r="L1618" s="59">
        <v>92.357412922088798</v>
      </c>
      <c r="M1618" s="60">
        <v>0.51117491011475502</v>
      </c>
      <c r="N1618" s="60">
        <v>0.53342506794869005</v>
      </c>
      <c r="O1618" s="60">
        <v>0.51076942924872404</v>
      </c>
      <c r="P1618" s="60">
        <v>0.489746671789065</v>
      </c>
      <c r="Q1618" s="60">
        <v>0.46392451095110998</v>
      </c>
      <c r="R1618" s="60">
        <v>0.47084556851299197</v>
      </c>
      <c r="S1618" s="60">
        <v>0.41851660126067503</v>
      </c>
    </row>
    <row r="1619" spans="1:19" x14ac:dyDescent="0.3">
      <c r="A1619" s="61" t="s">
        <v>11708</v>
      </c>
      <c r="B1619" s="61" t="s">
        <v>11709</v>
      </c>
      <c r="C1619" s="53" t="s">
        <v>40</v>
      </c>
      <c r="D1619" s="53" t="s">
        <v>63</v>
      </c>
      <c r="E1619" s="53" t="s">
        <v>18194</v>
      </c>
      <c r="F1619" s="59">
        <v>115.52151816969101</v>
      </c>
      <c r="G1619" s="59">
        <v>110.083740209205</v>
      </c>
      <c r="H1619" s="59">
        <v>108.25223087074799</v>
      </c>
      <c r="I1619" s="59">
        <v>111.133926094255</v>
      </c>
      <c r="J1619" s="59">
        <v>101.378422327137</v>
      </c>
      <c r="K1619" s="59">
        <v>96.5087571141881</v>
      </c>
      <c r="L1619" s="59">
        <v>92.357412922088798</v>
      </c>
      <c r="M1619" s="60">
        <v>0.51117491011475502</v>
      </c>
      <c r="N1619" s="60">
        <v>0.53342506794869005</v>
      </c>
      <c r="O1619" s="60">
        <v>0.51076942924872404</v>
      </c>
      <c r="P1619" s="60">
        <v>0.489746671789065</v>
      </c>
      <c r="Q1619" s="60">
        <v>0.46392451095110998</v>
      </c>
      <c r="R1619" s="60">
        <v>0.47084556851299197</v>
      </c>
      <c r="S1619" s="60">
        <v>0.41851660126067503</v>
      </c>
    </row>
    <row r="1620" spans="1:19" x14ac:dyDescent="0.3">
      <c r="A1620" s="61" t="s">
        <v>2719</v>
      </c>
      <c r="B1620" s="61" t="s">
        <v>2720</v>
      </c>
      <c r="C1620" s="53" t="s">
        <v>50</v>
      </c>
      <c r="D1620" s="53" t="s">
        <v>63</v>
      </c>
      <c r="E1620" s="53" t="s">
        <v>18193</v>
      </c>
      <c r="F1620" s="59">
        <v>116.90175303273099</v>
      </c>
      <c r="G1620" s="59">
        <v>102.694306810493</v>
      </c>
      <c r="H1620" s="59">
        <v>108.75433322244299</v>
      </c>
      <c r="I1620" s="59">
        <v>110.350103009338</v>
      </c>
      <c r="J1620" s="59">
        <v>100.12838853258999</v>
      </c>
      <c r="K1620" s="59">
        <v>96.1432448959997</v>
      </c>
      <c r="L1620" s="59">
        <v>88.847169891894296</v>
      </c>
      <c r="M1620" s="60">
        <v>0.64459256094952699</v>
      </c>
      <c r="N1620" s="60">
        <v>0.68482927171297803</v>
      </c>
      <c r="O1620" s="60">
        <v>0.64772195459724002</v>
      </c>
      <c r="P1620" s="60">
        <v>0.61457211400324296</v>
      </c>
      <c r="Q1620" s="60">
        <v>0.57742201937422799</v>
      </c>
      <c r="R1620" s="60">
        <v>0.58852434067235104</v>
      </c>
      <c r="S1620" s="60">
        <v>0.517504071812807</v>
      </c>
    </row>
    <row r="1621" spans="1:19" x14ac:dyDescent="0.3">
      <c r="A1621" s="61" t="s">
        <v>11704</v>
      </c>
      <c r="B1621" s="61" t="s">
        <v>11705</v>
      </c>
      <c r="C1621" s="53" t="s">
        <v>50</v>
      </c>
      <c r="D1621" s="53" t="s">
        <v>63</v>
      </c>
      <c r="E1621" s="53" t="s">
        <v>18194</v>
      </c>
      <c r="F1621" s="59">
        <v>115.52151816969101</v>
      </c>
      <c r="G1621" s="59">
        <v>110.083740209205</v>
      </c>
      <c r="H1621" s="59">
        <v>108.25223087074799</v>
      </c>
      <c r="I1621" s="59">
        <v>111.133926094255</v>
      </c>
      <c r="J1621" s="59">
        <v>101.378422327137</v>
      </c>
      <c r="K1621" s="59">
        <v>96.5087571141881</v>
      </c>
      <c r="L1621" s="59">
        <v>92.357412922088798</v>
      </c>
      <c r="M1621" s="60">
        <v>0.51117491011475502</v>
      </c>
      <c r="N1621" s="60">
        <v>0.53342506794869005</v>
      </c>
      <c r="O1621" s="60">
        <v>0.51076942924872404</v>
      </c>
      <c r="P1621" s="60">
        <v>0.489746671789065</v>
      </c>
      <c r="Q1621" s="60">
        <v>0.46392451095110998</v>
      </c>
      <c r="R1621" s="60">
        <v>0.47084556851299197</v>
      </c>
      <c r="S1621" s="60">
        <v>0.41851660126067503</v>
      </c>
    </row>
    <row r="1622" spans="1:19" x14ac:dyDescent="0.3">
      <c r="A1622" s="61" t="s">
        <v>1787</v>
      </c>
      <c r="B1622" s="61" t="s">
        <v>1788</v>
      </c>
      <c r="C1622" s="53" t="s">
        <v>40</v>
      </c>
      <c r="D1622" s="53" t="s">
        <v>63</v>
      </c>
      <c r="E1622" s="53" t="s">
        <v>18193</v>
      </c>
      <c r="F1622" s="59">
        <v>97.782677555365495</v>
      </c>
      <c r="G1622" s="59">
        <v>86.609037728113506</v>
      </c>
      <c r="H1622" s="59">
        <v>93.827183953019599</v>
      </c>
      <c r="I1622" s="59">
        <v>85.659389488963697</v>
      </c>
      <c r="J1622" s="59">
        <v>87.891579572427901</v>
      </c>
      <c r="K1622" s="59">
        <v>88.713028315935503</v>
      </c>
      <c r="L1622" s="59">
        <v>94.144135749075005</v>
      </c>
      <c r="M1622" s="60">
        <v>0.70219528724750802</v>
      </c>
      <c r="N1622" s="60">
        <v>0.68960303874384699</v>
      </c>
      <c r="O1622" s="60">
        <v>0.60814656513131404</v>
      </c>
      <c r="P1622" s="60">
        <v>0.67510521296262904</v>
      </c>
      <c r="Q1622" s="60">
        <v>0.63960393555611195</v>
      </c>
      <c r="R1622" s="60">
        <v>0.60842485332773</v>
      </c>
      <c r="S1622" s="60">
        <v>0.42926025724154099</v>
      </c>
    </row>
    <row r="1623" spans="1:19" x14ac:dyDescent="0.3">
      <c r="A1623" s="61" t="s">
        <v>1787</v>
      </c>
      <c r="B1623" s="61" t="s">
        <v>1788</v>
      </c>
      <c r="C1623" s="53" t="s">
        <v>40</v>
      </c>
      <c r="D1623" s="53" t="s">
        <v>63</v>
      </c>
      <c r="E1623" s="53" t="s">
        <v>18193</v>
      </c>
      <c r="F1623" s="59">
        <v>97.782677555365495</v>
      </c>
      <c r="G1623" s="59">
        <v>86.609037728113506</v>
      </c>
      <c r="H1623" s="59">
        <v>93.827183953019599</v>
      </c>
      <c r="I1623" s="59">
        <v>85.659389488963697</v>
      </c>
      <c r="J1623" s="59">
        <v>87.891579572427901</v>
      </c>
      <c r="K1623" s="59">
        <v>88.713028315935503</v>
      </c>
      <c r="L1623" s="59">
        <v>94.144135749075005</v>
      </c>
      <c r="M1623" s="60">
        <v>0.70219528724750802</v>
      </c>
      <c r="N1623" s="60">
        <v>0.68960303874384699</v>
      </c>
      <c r="O1623" s="60">
        <v>0.60814656513131404</v>
      </c>
      <c r="P1623" s="60">
        <v>0.67510521296262904</v>
      </c>
      <c r="Q1623" s="60">
        <v>0.63960393555611195</v>
      </c>
      <c r="R1623" s="60">
        <v>0.60842485332773</v>
      </c>
      <c r="S1623" s="60">
        <v>0.42926025724154099</v>
      </c>
    </row>
    <row r="1624" spans="1:19" x14ac:dyDescent="0.3">
      <c r="A1624" s="61" t="s">
        <v>10741</v>
      </c>
      <c r="B1624" s="61" t="s">
        <v>10742</v>
      </c>
      <c r="C1624" s="53" t="s">
        <v>40</v>
      </c>
      <c r="D1624" s="53" t="s">
        <v>63</v>
      </c>
      <c r="E1624" s="53" t="s">
        <v>18194</v>
      </c>
      <c r="F1624" s="59">
        <v>98.162078563760602</v>
      </c>
      <c r="G1624" s="59">
        <v>83.388054882209104</v>
      </c>
      <c r="H1624" s="59">
        <v>101.63109888008699</v>
      </c>
      <c r="I1624" s="59">
        <v>86.7892133876678</v>
      </c>
      <c r="J1624" s="59">
        <v>89.472212981280094</v>
      </c>
      <c r="K1624" s="59">
        <v>92.825427759209703</v>
      </c>
      <c r="L1624" s="59">
        <v>94.144135749075005</v>
      </c>
      <c r="M1624" s="60">
        <v>0.52899320049249798</v>
      </c>
      <c r="N1624" s="60">
        <v>0.54421752820087199</v>
      </c>
      <c r="O1624" s="60">
        <v>0.51774164238115805</v>
      </c>
      <c r="P1624" s="60">
        <v>0.51436587857867</v>
      </c>
      <c r="Q1624" s="60">
        <v>0.49369713924077202</v>
      </c>
      <c r="R1624" s="60">
        <v>0.49163241902719501</v>
      </c>
      <c r="S1624" s="60">
        <v>0.42926025724154099</v>
      </c>
    </row>
    <row r="1625" spans="1:19" x14ac:dyDescent="0.3">
      <c r="A1625" s="61" t="s">
        <v>10743</v>
      </c>
      <c r="B1625" s="61" t="s">
        <v>10744</v>
      </c>
      <c r="C1625" s="53" t="s">
        <v>50</v>
      </c>
      <c r="D1625" s="53" t="s">
        <v>63</v>
      </c>
      <c r="E1625" s="53" t="s">
        <v>18194</v>
      </c>
      <c r="F1625" s="59">
        <v>98.162078563760602</v>
      </c>
      <c r="G1625" s="59">
        <v>83.388054882209104</v>
      </c>
      <c r="H1625" s="59">
        <v>101.63109888008699</v>
      </c>
      <c r="I1625" s="59">
        <v>86.7892133876678</v>
      </c>
      <c r="J1625" s="59">
        <v>89.472212981280094</v>
      </c>
      <c r="K1625" s="59">
        <v>92.825427759209703</v>
      </c>
      <c r="L1625" s="59">
        <v>94.144135749075005</v>
      </c>
      <c r="M1625" s="60">
        <v>0.52899320049249798</v>
      </c>
      <c r="N1625" s="60">
        <v>0.54421752820087199</v>
      </c>
      <c r="O1625" s="60">
        <v>0.51774164238115805</v>
      </c>
      <c r="P1625" s="60">
        <v>0.51436587857867</v>
      </c>
      <c r="Q1625" s="60">
        <v>0.49369713924077202</v>
      </c>
      <c r="R1625" s="60">
        <v>0.49163241902719501</v>
      </c>
      <c r="S1625" s="60">
        <v>0.42926025724154099</v>
      </c>
    </row>
    <row r="1626" spans="1:19" x14ac:dyDescent="0.3">
      <c r="A1626" s="61" t="s">
        <v>8990</v>
      </c>
      <c r="B1626" s="61" t="s">
        <v>8991</v>
      </c>
      <c r="C1626" s="53" t="s">
        <v>50</v>
      </c>
      <c r="D1626" s="53" t="s">
        <v>63</v>
      </c>
      <c r="E1626" s="53" t="s">
        <v>18194</v>
      </c>
      <c r="F1626" s="59">
        <v>98.058698857822506</v>
      </c>
      <c r="G1626" s="59">
        <v>92.753336733876395</v>
      </c>
      <c r="H1626" s="59">
        <v>102.22579230951899</v>
      </c>
      <c r="I1626" s="59">
        <v>98.478772136464897</v>
      </c>
      <c r="J1626" s="59">
        <v>92.006737635495099</v>
      </c>
      <c r="K1626" s="59">
        <v>101.534616045679</v>
      </c>
      <c r="L1626" s="59"/>
      <c r="M1626" s="60">
        <v>0.358346133849271</v>
      </c>
      <c r="N1626" s="60">
        <v>0.36945578362375198</v>
      </c>
      <c r="O1626" s="60">
        <v>0.351914224364412</v>
      </c>
      <c r="P1626" s="60">
        <v>0.34934954085216002</v>
      </c>
      <c r="Q1626" s="60">
        <v>0.33421844209476298</v>
      </c>
      <c r="R1626" s="60">
        <v>0.33188536934392399</v>
      </c>
      <c r="S1626" s="60">
        <v>0.27035208876724398</v>
      </c>
    </row>
    <row r="1627" spans="1:19" x14ac:dyDescent="0.3">
      <c r="A1627" s="61" t="s">
        <v>1519</v>
      </c>
      <c r="B1627" s="61" t="s">
        <v>1520</v>
      </c>
      <c r="C1627" s="53" t="s">
        <v>50</v>
      </c>
      <c r="D1627" s="53" t="s">
        <v>63</v>
      </c>
      <c r="E1627" s="53" t="s">
        <v>18193</v>
      </c>
      <c r="F1627" s="59">
        <v>106.161962649937</v>
      </c>
      <c r="G1627" s="59">
        <v>100.621073618092</v>
      </c>
      <c r="H1627" s="59">
        <v>86.911084323946199</v>
      </c>
      <c r="I1627" s="59">
        <v>89.478093091173207</v>
      </c>
      <c r="J1627" s="59">
        <v>87.752400054486699</v>
      </c>
      <c r="K1627" s="59">
        <v>106.332306466025</v>
      </c>
      <c r="L1627" s="59">
        <v>99.547376887898395</v>
      </c>
      <c r="M1627" s="60">
        <v>0.59080958857910604</v>
      </c>
      <c r="N1627" s="60">
        <v>0.64088767360780396</v>
      </c>
      <c r="O1627" s="60">
        <v>0.59373951036401196</v>
      </c>
      <c r="P1627" s="60">
        <v>0.55909462538656096</v>
      </c>
      <c r="Q1627" s="60">
        <v>0.51720634528751697</v>
      </c>
      <c r="R1627" s="60">
        <v>0.52654357168986499</v>
      </c>
      <c r="S1627" s="60">
        <v>0.44639569038628402</v>
      </c>
    </row>
    <row r="1628" spans="1:19" x14ac:dyDescent="0.3">
      <c r="A1628" s="61" t="s">
        <v>10436</v>
      </c>
      <c r="B1628" s="61" t="s">
        <v>10437</v>
      </c>
      <c r="C1628" s="53" t="s">
        <v>40</v>
      </c>
      <c r="D1628" s="53" t="s">
        <v>63</v>
      </c>
      <c r="E1628" s="53" t="s">
        <v>18194</v>
      </c>
      <c r="F1628" s="59">
        <v>101.029325194484</v>
      </c>
      <c r="G1628" s="59">
        <v>99.313915750554003</v>
      </c>
      <c r="H1628" s="59">
        <v>87.837751564363103</v>
      </c>
      <c r="I1628" s="59">
        <v>91.055665905043398</v>
      </c>
      <c r="J1628" s="59">
        <v>89.244091767234195</v>
      </c>
      <c r="K1628" s="59">
        <v>99.371441193395796</v>
      </c>
      <c r="L1628" s="59">
        <v>100.586768451951</v>
      </c>
      <c r="M1628" s="60">
        <v>0.45385674882014299</v>
      </c>
      <c r="N1628" s="60">
        <v>0.48435698055003401</v>
      </c>
      <c r="O1628" s="60">
        <v>0.45339409291719501</v>
      </c>
      <c r="P1628" s="60">
        <v>0.42914518711859601</v>
      </c>
      <c r="Q1628" s="60">
        <v>0.39828316041848</v>
      </c>
      <c r="R1628" s="60">
        <v>0.40535163583806499</v>
      </c>
      <c r="S1628" s="60">
        <v>0.33966579916123502</v>
      </c>
    </row>
    <row r="1629" spans="1:19" x14ac:dyDescent="0.3">
      <c r="A1629" s="61" t="s">
        <v>514</v>
      </c>
      <c r="B1629" s="61" t="s">
        <v>515</v>
      </c>
      <c r="C1629" s="53" t="s">
        <v>50</v>
      </c>
      <c r="D1629" s="53" t="s">
        <v>63</v>
      </c>
      <c r="E1629" s="53" t="s">
        <v>18193</v>
      </c>
      <c r="F1629" s="59">
        <v>100.952478593546</v>
      </c>
      <c r="G1629" s="59">
        <v>100.312556109135</v>
      </c>
      <c r="H1629" s="59">
        <v>92.1338565372413</v>
      </c>
      <c r="I1629" s="59">
        <v>91.2714431481796</v>
      </c>
      <c r="J1629" s="59">
        <v>95.042043128726903</v>
      </c>
      <c r="K1629" s="59">
        <v>107.721395077639</v>
      </c>
      <c r="L1629" s="59">
        <v>110.78900016144701</v>
      </c>
      <c r="M1629" s="60">
        <v>0.66420008053847801</v>
      </c>
      <c r="N1629" s="60">
        <v>0.69612158539420299</v>
      </c>
      <c r="O1629" s="60">
        <v>0.66571011194125396</v>
      </c>
      <c r="P1629" s="60">
        <v>0.64024649304843995</v>
      </c>
      <c r="Q1629" s="60">
        <v>0.60928664982456404</v>
      </c>
      <c r="R1629" s="60">
        <v>0.616148650417084</v>
      </c>
      <c r="S1629" s="60">
        <v>0.52855039589716601</v>
      </c>
    </row>
    <row r="1630" spans="1:19" x14ac:dyDescent="0.3">
      <c r="A1630" s="61" t="s">
        <v>516</v>
      </c>
      <c r="B1630" s="61" t="s">
        <v>517</v>
      </c>
      <c r="C1630" s="53" t="s">
        <v>50</v>
      </c>
      <c r="D1630" s="53" t="s">
        <v>63</v>
      </c>
      <c r="E1630" s="53" t="s">
        <v>18193</v>
      </c>
      <c r="F1630" s="59">
        <v>103.653060403544</v>
      </c>
      <c r="G1630" s="59">
        <v>90.402489360138105</v>
      </c>
      <c r="H1630" s="59">
        <v>84.672558856320293</v>
      </c>
      <c r="I1630" s="59">
        <v>91.2714431481796</v>
      </c>
      <c r="J1630" s="59">
        <v>96.250269982777098</v>
      </c>
      <c r="K1630" s="59">
        <v>103.563743760943</v>
      </c>
      <c r="L1630" s="59">
        <v>107.13064254979</v>
      </c>
      <c r="M1630" s="60">
        <v>0.66420008053847801</v>
      </c>
      <c r="N1630" s="60">
        <v>0.69612158539420299</v>
      </c>
      <c r="O1630" s="60">
        <v>0.66571011194125396</v>
      </c>
      <c r="P1630" s="60">
        <v>0.64024649304843995</v>
      </c>
      <c r="Q1630" s="60">
        <v>0.60928664982456404</v>
      </c>
      <c r="R1630" s="60">
        <v>0.616148650417084</v>
      </c>
      <c r="S1630" s="60">
        <v>0.454623802087879</v>
      </c>
    </row>
    <row r="1631" spans="1:19" x14ac:dyDescent="0.3">
      <c r="A1631" s="61" t="s">
        <v>512</v>
      </c>
      <c r="B1631" s="61" t="s">
        <v>513</v>
      </c>
      <c r="C1631" s="53" t="s">
        <v>40</v>
      </c>
      <c r="D1631" s="53" t="s">
        <v>63</v>
      </c>
      <c r="E1631" s="53" t="s">
        <v>18193</v>
      </c>
      <c r="F1631" s="59">
        <v>105.647412665975</v>
      </c>
      <c r="G1631" s="59">
        <v>93.084643270547005</v>
      </c>
      <c r="H1631" s="59">
        <v>86.145127659224499</v>
      </c>
      <c r="I1631" s="59">
        <v>91.104535537225203</v>
      </c>
      <c r="J1631" s="59">
        <v>95.598968715029798</v>
      </c>
      <c r="K1631" s="59">
        <v>102.782106941623</v>
      </c>
      <c r="L1631" s="59">
        <v>111.42769546195601</v>
      </c>
      <c r="M1631" s="60">
        <v>0.66462603928113595</v>
      </c>
      <c r="N1631" s="60">
        <v>0.69692477817034004</v>
      </c>
      <c r="O1631" s="60">
        <v>0.66608584044359198</v>
      </c>
      <c r="P1631" s="60">
        <v>0.641136150802741</v>
      </c>
      <c r="Q1631" s="60">
        <v>0.61027353228081704</v>
      </c>
      <c r="R1631" s="60">
        <v>0.61683693476786905</v>
      </c>
      <c r="S1631" s="60">
        <v>0.52907886394202497</v>
      </c>
    </row>
    <row r="1632" spans="1:19" x14ac:dyDescent="0.3">
      <c r="A1632" s="61" t="s">
        <v>518</v>
      </c>
      <c r="B1632" s="61" t="s">
        <v>519</v>
      </c>
      <c r="C1632" s="53" t="s">
        <v>50</v>
      </c>
      <c r="D1632" s="53" t="s">
        <v>63</v>
      </c>
      <c r="E1632" s="53" t="s">
        <v>18193</v>
      </c>
      <c r="F1632" s="59">
        <v>99.695394914439703</v>
      </c>
      <c r="G1632" s="59">
        <v>97.030081981590598</v>
      </c>
      <c r="H1632" s="59">
        <v>95.1775877551147</v>
      </c>
      <c r="I1632" s="59">
        <v>92.539094681396605</v>
      </c>
      <c r="J1632" s="59">
        <v>99.332145599037105</v>
      </c>
      <c r="K1632" s="59">
        <v>100.11483780041</v>
      </c>
      <c r="L1632" s="59">
        <v>105.951529935944</v>
      </c>
      <c r="M1632" s="60">
        <v>0.75021183785499301</v>
      </c>
      <c r="N1632" s="60">
        <v>0.78068054264962305</v>
      </c>
      <c r="O1632" s="60">
        <v>0.75237893680284096</v>
      </c>
      <c r="P1632" s="60">
        <v>0.727384456136554</v>
      </c>
      <c r="Q1632" s="60">
        <v>0.69672580818293595</v>
      </c>
      <c r="R1632" s="60">
        <v>0.70453007793706401</v>
      </c>
      <c r="S1632" s="60">
        <v>0.58364221353932999</v>
      </c>
    </row>
    <row r="1633" spans="1:19" x14ac:dyDescent="0.3">
      <c r="A1633" s="61" t="s">
        <v>9456</v>
      </c>
      <c r="B1633" s="61" t="s">
        <v>9457</v>
      </c>
      <c r="C1633" s="53" t="s">
        <v>40</v>
      </c>
      <c r="D1633" s="53" t="s">
        <v>63</v>
      </c>
      <c r="E1633" s="53" t="s">
        <v>18194</v>
      </c>
      <c r="F1633" s="59">
        <v>102.384272227933</v>
      </c>
      <c r="G1633" s="59">
        <v>97.820641467264096</v>
      </c>
      <c r="H1633" s="59">
        <v>90.925444632584998</v>
      </c>
      <c r="I1633" s="59">
        <v>92.682140167262204</v>
      </c>
      <c r="J1633" s="59">
        <v>96.933421836532005</v>
      </c>
      <c r="K1633" s="59">
        <v>102.88463313602399</v>
      </c>
      <c r="L1633" s="59">
        <v>107.13064254979</v>
      </c>
      <c r="M1633" s="60">
        <v>0.57082257880254395</v>
      </c>
      <c r="N1633" s="60">
        <v>0.58692887984902098</v>
      </c>
      <c r="O1633" s="60">
        <v>0.56906071023983995</v>
      </c>
      <c r="P1633" s="60">
        <v>0.556059914059991</v>
      </c>
      <c r="Q1633" s="60">
        <v>0.53449295257329299</v>
      </c>
      <c r="R1633" s="60">
        <v>0.53637581172579996</v>
      </c>
      <c r="S1633" s="60">
        <v>0.454623802087879</v>
      </c>
    </row>
    <row r="1634" spans="1:19" x14ac:dyDescent="0.3">
      <c r="A1634" s="61" t="s">
        <v>520</v>
      </c>
      <c r="B1634" s="61" t="s">
        <v>521</v>
      </c>
      <c r="C1634" s="53" t="s">
        <v>50</v>
      </c>
      <c r="D1634" s="53" t="s">
        <v>63</v>
      </c>
      <c r="E1634" s="53" t="s">
        <v>18193</v>
      </c>
      <c r="F1634" s="59">
        <v>90.142040678191293</v>
      </c>
      <c r="G1634" s="59">
        <v>99.073798176153105</v>
      </c>
      <c r="H1634" s="59">
        <v>87.988060773073997</v>
      </c>
      <c r="I1634" s="59">
        <v>91.2714431481796</v>
      </c>
      <c r="J1634" s="59">
        <v>95.042043128726903</v>
      </c>
      <c r="K1634" s="59">
        <v>103.563743760943</v>
      </c>
      <c r="L1634" s="59">
        <v>107.13064254979</v>
      </c>
      <c r="M1634" s="60">
        <v>0.66420008053847801</v>
      </c>
      <c r="N1634" s="60">
        <v>0.69612158539420299</v>
      </c>
      <c r="O1634" s="60">
        <v>0.66571011194125396</v>
      </c>
      <c r="P1634" s="60">
        <v>0.64024649304843995</v>
      </c>
      <c r="Q1634" s="60">
        <v>0.60928664982456404</v>
      </c>
      <c r="R1634" s="60">
        <v>0.616148650417084</v>
      </c>
      <c r="S1634" s="60">
        <v>0.454623802087879</v>
      </c>
    </row>
    <row r="1635" spans="1:19" x14ac:dyDescent="0.3">
      <c r="A1635" s="61" t="s">
        <v>9458</v>
      </c>
      <c r="B1635" s="61" t="s">
        <v>9459</v>
      </c>
      <c r="C1635" s="53" t="s">
        <v>40</v>
      </c>
      <c r="D1635" s="53" t="s">
        <v>63</v>
      </c>
      <c r="E1635" s="53" t="s">
        <v>18194</v>
      </c>
      <c r="F1635" s="59">
        <v>102.384272227933</v>
      </c>
      <c r="G1635" s="59">
        <v>97.820641467264096</v>
      </c>
      <c r="H1635" s="59">
        <v>90.925444632584998</v>
      </c>
      <c r="I1635" s="59">
        <v>92.682140167262204</v>
      </c>
      <c r="J1635" s="59">
        <v>96.933421836532005</v>
      </c>
      <c r="K1635" s="59">
        <v>102.88463313602399</v>
      </c>
      <c r="L1635" s="59">
        <v>107.13064254979</v>
      </c>
      <c r="M1635" s="60">
        <v>0.57082257880254395</v>
      </c>
      <c r="N1635" s="60">
        <v>0.58692887984902098</v>
      </c>
      <c r="O1635" s="60">
        <v>0.56906071023983995</v>
      </c>
      <c r="P1635" s="60">
        <v>0.556059914059991</v>
      </c>
      <c r="Q1635" s="60">
        <v>0.53449295257329299</v>
      </c>
      <c r="R1635" s="60">
        <v>0.53637581172579996</v>
      </c>
      <c r="S1635" s="60">
        <v>0.454623802087879</v>
      </c>
    </row>
    <row r="1636" spans="1:19" x14ac:dyDescent="0.3">
      <c r="A1636" s="61" t="s">
        <v>522</v>
      </c>
      <c r="B1636" s="61" t="s">
        <v>523</v>
      </c>
      <c r="C1636" s="53" t="s">
        <v>50</v>
      </c>
      <c r="D1636" s="53" t="s">
        <v>63</v>
      </c>
      <c r="E1636" s="53" t="s">
        <v>18193</v>
      </c>
      <c r="F1636" s="59">
        <v>108.662726912293</v>
      </c>
      <c r="G1636" s="59">
        <v>103.79446790187301</v>
      </c>
      <c r="H1636" s="59">
        <v>99.528347183601099</v>
      </c>
      <c r="I1636" s="59">
        <v>95.814823581252298</v>
      </c>
      <c r="J1636" s="59">
        <v>95.968320462797905</v>
      </c>
      <c r="K1636" s="59">
        <v>110.13603229153</v>
      </c>
      <c r="L1636" s="59">
        <v>102.120092287872</v>
      </c>
      <c r="M1636" s="60">
        <v>0.67719364998021803</v>
      </c>
      <c r="N1636" s="60">
        <v>0.71098569266883505</v>
      </c>
      <c r="O1636" s="60">
        <v>0.67837072418773703</v>
      </c>
      <c r="P1636" s="60">
        <v>0.65426667454448395</v>
      </c>
      <c r="Q1636" s="60">
        <v>0.62290481653118601</v>
      </c>
      <c r="R1636" s="60">
        <v>0.62871591196540799</v>
      </c>
      <c r="S1636" s="60">
        <v>0.54214179048534406</v>
      </c>
    </row>
    <row r="1637" spans="1:19" x14ac:dyDescent="0.3">
      <c r="A1637" s="61" t="s">
        <v>1326</v>
      </c>
      <c r="B1637" s="61" t="s">
        <v>1327</v>
      </c>
      <c r="C1637" s="53" t="s">
        <v>50</v>
      </c>
      <c r="D1637" s="53" t="s">
        <v>63</v>
      </c>
      <c r="E1637" s="53" t="s">
        <v>18193</v>
      </c>
      <c r="F1637" s="59">
        <v>104.171215132112</v>
      </c>
      <c r="G1637" s="59">
        <v>113.060177109747</v>
      </c>
      <c r="H1637" s="59">
        <v>98.358026975998797</v>
      </c>
      <c r="I1637" s="59">
        <v>107.182389995718</v>
      </c>
      <c r="J1637" s="59">
        <v>106.034672134678</v>
      </c>
      <c r="K1637" s="59">
        <v>98.535138643291504</v>
      </c>
      <c r="L1637" s="59">
        <v>101.374250821001</v>
      </c>
      <c r="M1637" s="60">
        <v>0.65898779750907099</v>
      </c>
      <c r="N1637" s="60">
        <v>0.69448709818735499</v>
      </c>
      <c r="O1637" s="60">
        <v>0.66276173705877695</v>
      </c>
      <c r="P1637" s="60">
        <v>0.63369816497111098</v>
      </c>
      <c r="Q1637" s="60">
        <v>0.60140136343689199</v>
      </c>
      <c r="R1637" s="60">
        <v>0.61162704620412001</v>
      </c>
      <c r="S1637" s="60">
        <v>0.53890460271783303</v>
      </c>
    </row>
    <row r="1638" spans="1:19" x14ac:dyDescent="0.3">
      <c r="A1638" s="61" t="s">
        <v>1316</v>
      </c>
      <c r="B1638" s="61" t="s">
        <v>1317</v>
      </c>
      <c r="C1638" s="53" t="s">
        <v>40</v>
      </c>
      <c r="D1638" s="53" t="s">
        <v>63</v>
      </c>
      <c r="E1638" s="53" t="s">
        <v>18193</v>
      </c>
      <c r="F1638" s="59">
        <v>103.101261391977</v>
      </c>
      <c r="G1638" s="59">
        <v>116.60914849924301</v>
      </c>
      <c r="H1638" s="59">
        <v>93.536452507705803</v>
      </c>
      <c r="I1638" s="59">
        <v>107.44910492187699</v>
      </c>
      <c r="J1638" s="59">
        <v>98.5966513399582</v>
      </c>
      <c r="K1638" s="59">
        <v>98.264200719284403</v>
      </c>
      <c r="L1638" s="59">
        <v>97.638947851698106</v>
      </c>
      <c r="M1638" s="60">
        <v>0.65897117340829003</v>
      </c>
      <c r="N1638" s="60">
        <v>0.69447121490688302</v>
      </c>
      <c r="O1638" s="60">
        <v>0.66274749178501902</v>
      </c>
      <c r="P1638" s="60">
        <v>0.63368003955345598</v>
      </c>
      <c r="Q1638" s="60">
        <v>0.60138426674567302</v>
      </c>
      <c r="R1638" s="60">
        <v>0.61161221409368305</v>
      </c>
      <c r="S1638" s="60">
        <v>0.53888715550132804</v>
      </c>
    </row>
    <row r="1639" spans="1:19" x14ac:dyDescent="0.3">
      <c r="A1639" s="61" t="s">
        <v>1318</v>
      </c>
      <c r="B1639" s="61" t="s">
        <v>1319</v>
      </c>
      <c r="C1639" s="53" t="s">
        <v>40</v>
      </c>
      <c r="D1639" s="53" t="s">
        <v>63</v>
      </c>
      <c r="E1639" s="53" t="s">
        <v>18193</v>
      </c>
      <c r="F1639" s="59">
        <v>103.101261391977</v>
      </c>
      <c r="G1639" s="59">
        <v>112.89286484487199</v>
      </c>
      <c r="H1639" s="59">
        <v>96.857745149133294</v>
      </c>
      <c r="I1639" s="59">
        <v>106.132392859478</v>
      </c>
      <c r="J1639" s="59">
        <v>98.5966513399582</v>
      </c>
      <c r="K1639" s="59">
        <v>100.343024657683</v>
      </c>
      <c r="L1639" s="59">
        <v>101.676063579961</v>
      </c>
      <c r="M1639" s="60">
        <v>0.65897117340829003</v>
      </c>
      <c r="N1639" s="60">
        <v>0.69447121490688302</v>
      </c>
      <c r="O1639" s="60">
        <v>0.66274749178501902</v>
      </c>
      <c r="P1639" s="60">
        <v>0.63368003955345598</v>
      </c>
      <c r="Q1639" s="60">
        <v>0.60138426674567302</v>
      </c>
      <c r="R1639" s="60">
        <v>0.61161221409368305</v>
      </c>
      <c r="S1639" s="60">
        <v>0.53888715550132804</v>
      </c>
    </row>
    <row r="1640" spans="1:19" x14ac:dyDescent="0.3">
      <c r="A1640" s="61" t="s">
        <v>1334</v>
      </c>
      <c r="B1640" s="61" t="s">
        <v>1335</v>
      </c>
      <c r="C1640" s="53" t="s">
        <v>50</v>
      </c>
      <c r="D1640" s="53" t="s">
        <v>63</v>
      </c>
      <c r="E1640" s="53" t="s">
        <v>18193</v>
      </c>
      <c r="F1640" s="59">
        <v>104.687239784323</v>
      </c>
      <c r="G1640" s="59">
        <v>109.708149962923</v>
      </c>
      <c r="H1640" s="59">
        <v>94.118796677790598</v>
      </c>
      <c r="I1640" s="59">
        <v>106.187180298681</v>
      </c>
      <c r="J1640" s="59">
        <v>98.616278354502796</v>
      </c>
      <c r="K1640" s="59">
        <v>95.7425081104345</v>
      </c>
      <c r="L1640" s="59">
        <v>98.408652564408996</v>
      </c>
      <c r="M1640" s="60">
        <v>0.66003776808654102</v>
      </c>
      <c r="N1640" s="60">
        <v>0.695472755915715</v>
      </c>
      <c r="O1640" s="60">
        <v>0.66395639426680597</v>
      </c>
      <c r="P1640" s="60">
        <v>0.63464207753674695</v>
      </c>
      <c r="Q1640" s="60">
        <v>0.60229787201784901</v>
      </c>
      <c r="R1640" s="60">
        <v>0.61276246699850001</v>
      </c>
      <c r="S1640" s="60">
        <v>0.46896909059705699</v>
      </c>
    </row>
    <row r="1641" spans="1:19" x14ac:dyDescent="0.3">
      <c r="A1641" s="61" t="s">
        <v>1322</v>
      </c>
      <c r="B1641" s="61" t="s">
        <v>1323</v>
      </c>
      <c r="C1641" s="53" t="s">
        <v>40</v>
      </c>
      <c r="D1641" s="53" t="s">
        <v>63</v>
      </c>
      <c r="E1641" s="53" t="s">
        <v>18193</v>
      </c>
      <c r="F1641" s="59">
        <v>106.215706114985</v>
      </c>
      <c r="G1641" s="59">
        <v>118.109078479541</v>
      </c>
      <c r="H1641" s="59">
        <v>97.531385294383895</v>
      </c>
      <c r="I1641" s="59">
        <v>119.346855939649</v>
      </c>
      <c r="J1641" s="59">
        <v>98.820815300026496</v>
      </c>
      <c r="K1641" s="59">
        <v>98.259029404217003</v>
      </c>
      <c r="L1641" s="59">
        <v>95.585016051070696</v>
      </c>
      <c r="M1641" s="60">
        <v>0.65906259679038803</v>
      </c>
      <c r="N1641" s="60">
        <v>0.69457784633100705</v>
      </c>
      <c r="O1641" s="60">
        <v>0.66285289388281099</v>
      </c>
      <c r="P1641" s="60">
        <v>0.63376289153438203</v>
      </c>
      <c r="Q1641" s="60">
        <v>0.60146119586067703</v>
      </c>
      <c r="R1641" s="60">
        <v>0.61170119813767998</v>
      </c>
      <c r="S1641" s="60">
        <v>0.539015083273781</v>
      </c>
    </row>
    <row r="1642" spans="1:19" x14ac:dyDescent="0.3">
      <c r="A1642" s="61" t="s">
        <v>1324</v>
      </c>
      <c r="B1642" s="61" t="s">
        <v>1325</v>
      </c>
      <c r="C1642" s="53" t="s">
        <v>40</v>
      </c>
      <c r="D1642" s="53" t="s">
        <v>63</v>
      </c>
      <c r="E1642" s="53" t="s">
        <v>18193</v>
      </c>
      <c r="F1642" s="59">
        <v>106.215706114985</v>
      </c>
      <c r="G1642" s="59">
        <v>114.39279482517099</v>
      </c>
      <c r="H1642" s="59">
        <v>105.823001067359</v>
      </c>
      <c r="I1642" s="59">
        <v>115.392806363936</v>
      </c>
      <c r="J1642" s="59">
        <v>103.65370823846899</v>
      </c>
      <c r="K1642" s="59">
        <v>102.422912671555</v>
      </c>
      <c r="L1642" s="59">
        <v>97.603593448021897</v>
      </c>
      <c r="M1642" s="60">
        <v>0.65906259679038803</v>
      </c>
      <c r="N1642" s="60">
        <v>0.69457784633100705</v>
      </c>
      <c r="O1642" s="60">
        <v>0.66285289388281099</v>
      </c>
      <c r="P1642" s="60">
        <v>0.63376289153438203</v>
      </c>
      <c r="Q1642" s="60">
        <v>0.60146119586067703</v>
      </c>
      <c r="R1642" s="60">
        <v>0.61170119813767998</v>
      </c>
      <c r="S1642" s="60">
        <v>0.539015083273781</v>
      </c>
    </row>
    <row r="1643" spans="1:19" x14ac:dyDescent="0.3">
      <c r="A1643" s="61" t="s">
        <v>1330</v>
      </c>
      <c r="B1643" s="61" t="s">
        <v>1331</v>
      </c>
      <c r="C1643" s="53" t="s">
        <v>50</v>
      </c>
      <c r="D1643" s="53" t="s">
        <v>63</v>
      </c>
      <c r="E1643" s="53" t="s">
        <v>18193</v>
      </c>
      <c r="F1643" s="59">
        <v>99.175787364559795</v>
      </c>
      <c r="G1643" s="59">
        <v>114.560107090046</v>
      </c>
      <c r="H1643" s="59">
        <v>100.68650724762</v>
      </c>
      <c r="I1643" s="59">
        <v>107.217960470184</v>
      </c>
      <c r="J1643" s="59">
        <v>99.009489448203794</v>
      </c>
      <c r="K1643" s="59">
        <v>104.772673387327</v>
      </c>
      <c r="L1643" s="59">
        <v>95.283206082513601</v>
      </c>
      <c r="M1643" s="60">
        <v>0.65907921681497095</v>
      </c>
      <c r="N1643" s="60">
        <v>0.69459372490122895</v>
      </c>
      <c r="O1643" s="60">
        <v>0.66286998329825997</v>
      </c>
      <c r="P1643" s="60">
        <v>0.63378101299247402</v>
      </c>
      <c r="Q1643" s="60">
        <v>0.60147828912617496</v>
      </c>
      <c r="R1643" s="60">
        <v>0.61172096956107702</v>
      </c>
      <c r="S1643" s="60">
        <v>0.53903252465467899</v>
      </c>
    </row>
    <row r="1644" spans="1:19" x14ac:dyDescent="0.3">
      <c r="A1644" s="61" t="s">
        <v>1336</v>
      </c>
      <c r="B1644" s="61" t="s">
        <v>1337</v>
      </c>
      <c r="C1644" s="53" t="s">
        <v>50</v>
      </c>
      <c r="D1644" s="53" t="s">
        <v>63</v>
      </c>
      <c r="E1644" s="53" t="s">
        <v>18193</v>
      </c>
      <c r="F1644" s="59">
        <v>107.860562002576</v>
      </c>
      <c r="G1644" s="59">
        <v>111.10867155651199</v>
      </c>
      <c r="H1644" s="59">
        <v>96.100219265141703</v>
      </c>
      <c r="I1644" s="59">
        <v>107.27853845174199</v>
      </c>
      <c r="J1644" s="59">
        <v>100.033211748512</v>
      </c>
      <c r="K1644" s="59">
        <v>110.16607407750899</v>
      </c>
      <c r="L1644" s="59">
        <v>99.444734710721903</v>
      </c>
      <c r="M1644" s="60">
        <v>0.65768054626383599</v>
      </c>
      <c r="N1644" s="60">
        <v>0.69405573146663602</v>
      </c>
      <c r="O1644" s="60">
        <v>0.66097397203965402</v>
      </c>
      <c r="P1644" s="60">
        <v>0.63335622544365</v>
      </c>
      <c r="Q1644" s="60">
        <v>0.60124746579826205</v>
      </c>
      <c r="R1644" s="60">
        <v>0.61036922133522797</v>
      </c>
      <c r="S1644" s="60">
        <v>0.53863699121257702</v>
      </c>
    </row>
    <row r="1645" spans="1:19" x14ac:dyDescent="0.3">
      <c r="A1645" s="61" t="s">
        <v>10153</v>
      </c>
      <c r="B1645" s="61" t="s">
        <v>10154</v>
      </c>
      <c r="C1645" s="53" t="s">
        <v>40</v>
      </c>
      <c r="D1645" s="53" t="s">
        <v>63</v>
      </c>
      <c r="E1645" s="53" t="s">
        <v>18194</v>
      </c>
      <c r="F1645" s="59">
        <v>103.53082679096499</v>
      </c>
      <c r="G1645" s="59">
        <v>109.431146817935</v>
      </c>
      <c r="H1645" s="59">
        <v>113.962203113586</v>
      </c>
      <c r="I1645" s="59">
        <v>116.903215249723</v>
      </c>
      <c r="J1645" s="59">
        <v>112.43369659392</v>
      </c>
      <c r="K1645" s="59">
        <v>122.026445052394</v>
      </c>
      <c r="L1645" s="59">
        <v>91.218844861157095</v>
      </c>
      <c r="M1645" s="60">
        <v>0.57710313387757195</v>
      </c>
      <c r="N1645" s="60">
        <v>0.59486747293326103</v>
      </c>
      <c r="O1645" s="60">
        <v>0.57773964254473298</v>
      </c>
      <c r="P1645" s="60">
        <v>0.56370325504736196</v>
      </c>
      <c r="Q1645" s="60">
        <v>0.54411316030759604</v>
      </c>
      <c r="R1645" s="60">
        <v>0.54830028733567704</v>
      </c>
      <c r="S1645" s="60">
        <v>0.50455992421106</v>
      </c>
    </row>
    <row r="1646" spans="1:19" x14ac:dyDescent="0.3">
      <c r="A1646" s="61" t="s">
        <v>1298</v>
      </c>
      <c r="B1646" s="61" t="s">
        <v>1299</v>
      </c>
      <c r="C1646" s="53" t="s">
        <v>50</v>
      </c>
      <c r="D1646" s="53" t="s">
        <v>63</v>
      </c>
      <c r="E1646" s="53" t="s">
        <v>18193</v>
      </c>
      <c r="F1646" s="59">
        <v>104.48810495346299</v>
      </c>
      <c r="G1646" s="59">
        <v>112.43159810403</v>
      </c>
      <c r="H1646" s="59">
        <v>108.28396449583801</v>
      </c>
      <c r="I1646" s="59">
        <v>115.462992827864</v>
      </c>
      <c r="J1646" s="59">
        <v>120.01888380332799</v>
      </c>
      <c r="K1646" s="59">
        <v>120.23993342473599</v>
      </c>
      <c r="L1646" s="59">
        <v>92.220515759945499</v>
      </c>
      <c r="M1646" s="60">
        <v>0.73291774856717995</v>
      </c>
      <c r="N1646" s="60">
        <v>0.76581587339110602</v>
      </c>
      <c r="O1646" s="60">
        <v>0.73629447939552295</v>
      </c>
      <c r="P1646" s="60">
        <v>0.70921192626148299</v>
      </c>
      <c r="Q1646" s="60">
        <v>0.67807015242917501</v>
      </c>
      <c r="R1646" s="60">
        <v>0.68746636225302005</v>
      </c>
      <c r="S1646" s="60">
        <v>0.62455860981814004</v>
      </c>
    </row>
    <row r="1647" spans="1:19" x14ac:dyDescent="0.3">
      <c r="A1647" s="61" t="s">
        <v>1296</v>
      </c>
      <c r="B1647" s="61" t="s">
        <v>1297</v>
      </c>
      <c r="C1647" s="53" t="s">
        <v>40</v>
      </c>
      <c r="D1647" s="53" t="s">
        <v>63</v>
      </c>
      <c r="E1647" s="53" t="s">
        <v>18193</v>
      </c>
      <c r="F1647" s="59">
        <v>93.844370090973996</v>
      </c>
      <c r="G1647" s="59">
        <v>100.92977838012401</v>
      </c>
      <c r="H1647" s="59">
        <v>111.73657534102099</v>
      </c>
      <c r="I1647" s="59">
        <v>111.349512440391</v>
      </c>
      <c r="J1647" s="59">
        <v>109.33034081003299</v>
      </c>
      <c r="K1647" s="59">
        <v>125.08468739872799</v>
      </c>
      <c r="L1647" s="59">
        <v>88.950665932332399</v>
      </c>
      <c r="M1647" s="60">
        <v>0.66922295634045503</v>
      </c>
      <c r="N1647" s="60">
        <v>0.70149067498654405</v>
      </c>
      <c r="O1647" s="60">
        <v>0.67228225972590105</v>
      </c>
      <c r="P1647" s="60">
        <v>0.64628775715045705</v>
      </c>
      <c r="Q1647" s="60">
        <v>0.61702110375183195</v>
      </c>
      <c r="R1647" s="60">
        <v>0.62558771170865302</v>
      </c>
      <c r="S1647" s="60">
        <v>0.566559498819865</v>
      </c>
    </row>
    <row r="1648" spans="1:19" x14ac:dyDescent="0.3">
      <c r="A1648" s="61" t="s">
        <v>2791</v>
      </c>
      <c r="B1648" s="61" t="s">
        <v>2792</v>
      </c>
      <c r="C1648" s="53" t="s">
        <v>50</v>
      </c>
      <c r="D1648" s="53" t="s">
        <v>63</v>
      </c>
      <c r="E1648" s="53" t="s">
        <v>18193</v>
      </c>
      <c r="F1648" s="59">
        <v>95.730137614724399</v>
      </c>
      <c r="G1648" s="59">
        <v>119.377438824045</v>
      </c>
      <c r="H1648" s="59">
        <v>116.83248870026</v>
      </c>
      <c r="I1648" s="59">
        <v>112.786903223406</v>
      </c>
      <c r="J1648" s="59">
        <v>118.705509815544</v>
      </c>
      <c r="K1648" s="59">
        <v>135.76270770138899</v>
      </c>
      <c r="L1648" s="59">
        <v>91.705100455838704</v>
      </c>
      <c r="M1648" s="60">
        <v>0.61949051574002201</v>
      </c>
      <c r="N1648" s="60">
        <v>0.66317207531597699</v>
      </c>
      <c r="O1648" s="60">
        <v>0.62395645103461295</v>
      </c>
      <c r="P1648" s="60">
        <v>0.59108425162871203</v>
      </c>
      <c r="Q1648" s="60">
        <v>0.55307622826623803</v>
      </c>
      <c r="R1648" s="60">
        <v>0.56276723506950499</v>
      </c>
      <c r="S1648" s="60">
        <v>0.47994096783245599</v>
      </c>
    </row>
    <row r="1649" spans="1:19" x14ac:dyDescent="0.3">
      <c r="A1649" s="61" t="s">
        <v>1455</v>
      </c>
      <c r="B1649" s="61" t="s">
        <v>1456</v>
      </c>
      <c r="C1649" s="53" t="s">
        <v>50</v>
      </c>
      <c r="D1649" s="53" t="s">
        <v>63</v>
      </c>
      <c r="E1649" s="53" t="s">
        <v>18193</v>
      </c>
      <c r="F1649" s="59">
        <v>77.799231292182796</v>
      </c>
      <c r="G1649" s="59">
        <v>91.229622327941101</v>
      </c>
      <c r="H1649" s="59">
        <v>86.509175503674001</v>
      </c>
      <c r="I1649" s="59">
        <v>85.270691379350694</v>
      </c>
      <c r="J1649" s="59">
        <v>88.345264263192703</v>
      </c>
      <c r="K1649" s="59">
        <v>95.327369613728095</v>
      </c>
      <c r="L1649" s="59">
        <v>107.096264787099</v>
      </c>
      <c r="M1649" s="60">
        <v>0.61552037826121797</v>
      </c>
      <c r="N1649" s="60">
        <v>0.65890863713656</v>
      </c>
      <c r="O1649" s="60">
        <v>0.61830610686243104</v>
      </c>
      <c r="P1649" s="60">
        <v>0.583808620358373</v>
      </c>
      <c r="Q1649" s="60">
        <v>0.54460398294974099</v>
      </c>
      <c r="R1649" s="60">
        <v>0.55535298465347605</v>
      </c>
      <c r="S1649" s="60">
        <v>0.47264325009180402</v>
      </c>
    </row>
    <row r="1650" spans="1:19" x14ac:dyDescent="0.3">
      <c r="A1650" s="61" t="s">
        <v>1457</v>
      </c>
      <c r="B1650" s="61" t="s">
        <v>1458</v>
      </c>
      <c r="C1650" s="53" t="s">
        <v>50</v>
      </c>
      <c r="D1650" s="53" t="s">
        <v>63</v>
      </c>
      <c r="E1650" s="53" t="s">
        <v>18193</v>
      </c>
      <c r="F1650" s="59">
        <v>85.909087397540503</v>
      </c>
      <c r="G1650" s="59">
        <v>91.229622327941101</v>
      </c>
      <c r="H1650" s="59">
        <v>88.169838844806407</v>
      </c>
      <c r="I1650" s="59">
        <v>85.270691379350694</v>
      </c>
      <c r="J1650" s="59">
        <v>89.553481465403905</v>
      </c>
      <c r="K1650" s="59">
        <v>101.57008140599601</v>
      </c>
      <c r="L1650" s="59">
        <v>103.059132316419</v>
      </c>
      <c r="M1650" s="60">
        <v>0.61552037826121797</v>
      </c>
      <c r="N1650" s="60">
        <v>0.65890863713656</v>
      </c>
      <c r="O1650" s="60">
        <v>0.61830610686243104</v>
      </c>
      <c r="P1650" s="60">
        <v>0.583808620358373</v>
      </c>
      <c r="Q1650" s="60">
        <v>0.54460398294974099</v>
      </c>
      <c r="R1650" s="60">
        <v>0.55535298465347605</v>
      </c>
      <c r="S1650" s="60">
        <v>0.47264325009180402</v>
      </c>
    </row>
    <row r="1651" spans="1:19" x14ac:dyDescent="0.3">
      <c r="A1651" s="61" t="s">
        <v>260</v>
      </c>
      <c r="B1651" s="61" t="s">
        <v>261</v>
      </c>
      <c r="C1651" s="53" t="s">
        <v>40</v>
      </c>
      <c r="D1651" s="53" t="s">
        <v>63</v>
      </c>
      <c r="E1651" s="53" t="s">
        <v>18193</v>
      </c>
      <c r="F1651" s="59">
        <v>97.366049366302903</v>
      </c>
      <c r="G1651" s="59">
        <v>101.829361862154</v>
      </c>
      <c r="H1651" s="59">
        <v>111.878298694075</v>
      </c>
      <c r="I1651" s="59">
        <v>96.297952073883394</v>
      </c>
      <c r="J1651" s="59">
        <v>91.910798356137505</v>
      </c>
      <c r="K1651" s="59">
        <v>94.322552137043303</v>
      </c>
      <c r="L1651" s="59">
        <v>103.66510735351</v>
      </c>
      <c r="M1651" s="60">
        <v>0.671142381265459</v>
      </c>
      <c r="N1651" s="60">
        <v>0.70890657546455105</v>
      </c>
      <c r="O1651" s="60">
        <v>0.67403016452973497</v>
      </c>
      <c r="P1651" s="60">
        <v>0.64419576747054796</v>
      </c>
      <c r="Q1651" s="60">
        <v>0.609479207866234</v>
      </c>
      <c r="R1651" s="60">
        <v>0.61913199759389503</v>
      </c>
      <c r="S1651" s="60">
        <v>0.54715746856841596</v>
      </c>
    </row>
    <row r="1652" spans="1:19" x14ac:dyDescent="0.3">
      <c r="A1652" s="61" t="s">
        <v>1863</v>
      </c>
      <c r="B1652" s="61" t="s">
        <v>1864</v>
      </c>
      <c r="C1652" s="53" t="s">
        <v>40</v>
      </c>
      <c r="D1652" s="53" t="s">
        <v>63</v>
      </c>
      <c r="E1652" s="53" t="s">
        <v>18193</v>
      </c>
      <c r="F1652" s="59">
        <v>92.013809777051506</v>
      </c>
      <c r="G1652" s="59">
        <v>78.038563050289497</v>
      </c>
      <c r="H1652" s="59">
        <v>87.973536682448696</v>
      </c>
      <c r="I1652" s="59">
        <v>92.341866263496001</v>
      </c>
      <c r="J1652" s="59">
        <v>90.835535235732294</v>
      </c>
      <c r="K1652" s="59">
        <v>85.637930463727201</v>
      </c>
      <c r="L1652" s="59">
        <v>116.71514604553499</v>
      </c>
      <c r="M1652" s="60">
        <v>0.65810153152976503</v>
      </c>
      <c r="N1652" s="60">
        <v>0.690794736322491</v>
      </c>
      <c r="O1652" s="60">
        <v>0.64350756927909203</v>
      </c>
      <c r="P1652" s="60">
        <v>0.62567262135141199</v>
      </c>
      <c r="Q1652" s="60">
        <v>0.58411432222752402</v>
      </c>
      <c r="R1652" s="60">
        <v>0.58463506619587802</v>
      </c>
      <c r="S1652" s="60">
        <v>0.46735041613167</v>
      </c>
    </row>
    <row r="1653" spans="1:19" x14ac:dyDescent="0.3">
      <c r="A1653" s="61" t="s">
        <v>2499</v>
      </c>
      <c r="B1653" s="61" t="s">
        <v>2500</v>
      </c>
      <c r="C1653" s="53" t="s">
        <v>50</v>
      </c>
      <c r="D1653" s="53" t="s">
        <v>63</v>
      </c>
      <c r="E1653" s="53" t="s">
        <v>18193</v>
      </c>
      <c r="F1653" s="59">
        <v>110.127946360308</v>
      </c>
      <c r="G1653" s="59">
        <v>106.39797552088</v>
      </c>
      <c r="H1653" s="59">
        <v>91.330719713444793</v>
      </c>
      <c r="I1653" s="59">
        <v>112.151884350543</v>
      </c>
      <c r="J1653" s="59">
        <v>116.45663133563301</v>
      </c>
      <c r="K1653" s="59">
        <v>81.717878715032398</v>
      </c>
      <c r="L1653" s="59">
        <v>110.12650272491901</v>
      </c>
      <c r="M1653" s="60">
        <v>0.72365747006162195</v>
      </c>
      <c r="N1653" s="60">
        <v>0.75328892500528699</v>
      </c>
      <c r="O1653" s="60">
        <v>0.72443118009324303</v>
      </c>
      <c r="P1653" s="60">
        <v>0.70030209245017405</v>
      </c>
      <c r="Q1653" s="60">
        <v>0.66898215236667402</v>
      </c>
      <c r="R1653" s="60">
        <v>0.67360768905012502</v>
      </c>
      <c r="S1653" s="60">
        <v>0.58066208731064095</v>
      </c>
    </row>
    <row r="1654" spans="1:19" x14ac:dyDescent="0.3">
      <c r="A1654" s="61" t="s">
        <v>1272</v>
      </c>
      <c r="B1654" s="61" t="s">
        <v>1273</v>
      </c>
      <c r="C1654" s="53" t="s">
        <v>50</v>
      </c>
      <c r="D1654" s="53" t="s">
        <v>63</v>
      </c>
      <c r="E1654" s="53" t="s">
        <v>18193</v>
      </c>
      <c r="F1654" s="59">
        <v>108.360966094823</v>
      </c>
      <c r="G1654" s="59">
        <v>108.996522575976</v>
      </c>
      <c r="H1654" s="59">
        <v>91.941601452219302</v>
      </c>
      <c r="I1654" s="59">
        <v>102.42663028612201</v>
      </c>
      <c r="J1654" s="59">
        <v>113.100638666718</v>
      </c>
      <c r="K1654" s="59">
        <v>84.747283240093196</v>
      </c>
      <c r="L1654" s="59">
        <v>103.984605685516</v>
      </c>
      <c r="M1654" s="60">
        <v>0.64332507205387301</v>
      </c>
      <c r="N1654" s="60">
        <v>0.68150967020226105</v>
      </c>
      <c r="O1654" s="60">
        <v>0.64695893399695703</v>
      </c>
      <c r="P1654" s="60">
        <v>0.61831365627542401</v>
      </c>
      <c r="Q1654" s="60">
        <v>0.58561353818264295</v>
      </c>
      <c r="R1654" s="60">
        <v>0.59453628206671405</v>
      </c>
      <c r="S1654" s="60">
        <v>0.52201715189554199</v>
      </c>
    </row>
    <row r="1655" spans="1:19" x14ac:dyDescent="0.3">
      <c r="A1655" s="61" t="s">
        <v>2503</v>
      </c>
      <c r="B1655" s="61" t="s">
        <v>2504</v>
      </c>
      <c r="C1655" s="53" t="s">
        <v>50</v>
      </c>
      <c r="D1655" s="53" t="s">
        <v>63</v>
      </c>
      <c r="E1655" s="53" t="s">
        <v>18193</v>
      </c>
      <c r="F1655" s="59">
        <v>112.578735754251</v>
      </c>
      <c r="G1655" s="59">
        <v>108.497181043265</v>
      </c>
      <c r="H1655" s="59">
        <v>93.1502781189443</v>
      </c>
      <c r="I1655" s="59">
        <v>101.568160110694</v>
      </c>
      <c r="J1655" s="59">
        <v>106.563255095846</v>
      </c>
      <c r="K1655" s="59">
        <v>90.656972661719706</v>
      </c>
      <c r="L1655" s="59">
        <v>104.841990435505</v>
      </c>
      <c r="M1655" s="60">
        <v>0.67480817719656305</v>
      </c>
      <c r="N1655" s="60">
        <v>0.70362916136404596</v>
      </c>
      <c r="O1655" s="60">
        <v>0.67864099304661696</v>
      </c>
      <c r="P1655" s="60">
        <v>0.64984470041630005</v>
      </c>
      <c r="Q1655" s="60">
        <v>0.61784088514722302</v>
      </c>
      <c r="R1655" s="60">
        <v>0.62777398886430102</v>
      </c>
      <c r="S1655" s="60">
        <v>0.53441485710568604</v>
      </c>
    </row>
    <row r="1656" spans="1:19" x14ac:dyDescent="0.3">
      <c r="A1656" s="61" t="s">
        <v>1270</v>
      </c>
      <c r="B1656" s="61" t="s">
        <v>1271</v>
      </c>
      <c r="C1656" s="53" t="s">
        <v>50</v>
      </c>
      <c r="D1656" s="53" t="s">
        <v>63</v>
      </c>
      <c r="E1656" s="53" t="s">
        <v>18193</v>
      </c>
      <c r="F1656" s="59">
        <v>109.473029806048</v>
      </c>
      <c r="G1656" s="59">
        <v>117.903560017131</v>
      </c>
      <c r="H1656" s="59">
        <v>96.762479974503094</v>
      </c>
      <c r="I1656" s="59">
        <v>108.570497536383</v>
      </c>
      <c r="J1656" s="59">
        <v>113.518225479736</v>
      </c>
      <c r="K1656" s="59">
        <v>82.480676353297596</v>
      </c>
      <c r="L1656" s="59">
        <v>103.66857024340401</v>
      </c>
      <c r="M1656" s="60">
        <v>0.64396583807294505</v>
      </c>
      <c r="N1656" s="60">
        <v>0.68183406559546</v>
      </c>
      <c r="O1656" s="60">
        <v>0.64803917648064602</v>
      </c>
      <c r="P1656" s="60">
        <v>0.618607415747087</v>
      </c>
      <c r="Q1656" s="60">
        <v>0.58576491962536303</v>
      </c>
      <c r="R1656" s="60">
        <v>0.59541403235966495</v>
      </c>
      <c r="S1656" s="60">
        <v>0.52234831651833802</v>
      </c>
    </row>
    <row r="1657" spans="1:19" x14ac:dyDescent="0.3">
      <c r="A1657" s="61" t="s">
        <v>2126</v>
      </c>
      <c r="B1657" s="61" t="s">
        <v>2127</v>
      </c>
      <c r="C1657" s="53" t="s">
        <v>40</v>
      </c>
      <c r="D1657" s="53" t="s">
        <v>63</v>
      </c>
      <c r="E1657" s="53" t="s">
        <v>18193</v>
      </c>
      <c r="F1657" s="59">
        <v>90.621690180277298</v>
      </c>
      <c r="G1657" s="59">
        <v>105.319102147473</v>
      </c>
      <c r="H1657" s="59">
        <v>98.825483319848303</v>
      </c>
      <c r="I1657" s="59">
        <v>95.230710575245496</v>
      </c>
      <c r="J1657" s="59">
        <v>102.06805587335199</v>
      </c>
      <c r="K1657" s="59">
        <v>87.687422382006403</v>
      </c>
      <c r="L1657" s="59">
        <v>103.17155764586801</v>
      </c>
      <c r="M1657" s="60">
        <v>0.63048697968067102</v>
      </c>
      <c r="N1657" s="60">
        <v>0.67067895953281997</v>
      </c>
      <c r="O1657" s="60">
        <v>0.63475385305952803</v>
      </c>
      <c r="P1657" s="60">
        <v>0.602356322259333</v>
      </c>
      <c r="Q1657" s="60">
        <v>0.56660381521106395</v>
      </c>
      <c r="R1657" s="60">
        <v>0.57763963385196604</v>
      </c>
      <c r="S1657" s="60">
        <v>0.49681222248540402</v>
      </c>
    </row>
    <row r="1658" spans="1:19" x14ac:dyDescent="0.3">
      <c r="A1658" s="61" t="s">
        <v>10707</v>
      </c>
      <c r="B1658" s="61" t="s">
        <v>10708</v>
      </c>
      <c r="C1658" s="53" t="s">
        <v>40</v>
      </c>
      <c r="D1658" s="53" t="s">
        <v>63</v>
      </c>
      <c r="E1658" s="53" t="s">
        <v>18194</v>
      </c>
      <c r="F1658" s="59">
        <v>110.61917473901001</v>
      </c>
      <c r="G1658" s="59">
        <v>117.764861336137</v>
      </c>
      <c r="H1658" s="59">
        <v>123.20387441384</v>
      </c>
      <c r="I1658" s="59">
        <v>107.024390911463</v>
      </c>
      <c r="J1658" s="59">
        <v>107.23449223698501</v>
      </c>
      <c r="K1658" s="59">
        <v>103.90763047975901</v>
      </c>
      <c r="L1658" s="59">
        <v>88.4415290345611</v>
      </c>
      <c r="M1658" s="60">
        <v>0.48638831544677302</v>
      </c>
      <c r="N1658" s="60">
        <v>0.51353965473838703</v>
      </c>
      <c r="O1658" s="60">
        <v>0.48863761907088299</v>
      </c>
      <c r="P1658" s="60">
        <v>0.46803698081475398</v>
      </c>
      <c r="Q1658" s="60">
        <v>0.44185404131683997</v>
      </c>
      <c r="R1658" s="60">
        <v>0.44846485883314502</v>
      </c>
      <c r="S1658" s="60">
        <v>0.39333565984369601</v>
      </c>
    </row>
    <row r="1659" spans="1:19" x14ac:dyDescent="0.3">
      <c r="A1659" s="61" t="s">
        <v>10711</v>
      </c>
      <c r="B1659" s="61" t="s">
        <v>10712</v>
      </c>
      <c r="C1659" s="53" t="s">
        <v>50</v>
      </c>
      <c r="D1659" s="53" t="s">
        <v>63</v>
      </c>
      <c r="E1659" s="53" t="s">
        <v>18194</v>
      </c>
      <c r="F1659" s="59">
        <v>110.61917473901001</v>
      </c>
      <c r="G1659" s="59">
        <v>117.764861336137</v>
      </c>
      <c r="H1659" s="59">
        <v>123.20387441384</v>
      </c>
      <c r="I1659" s="59">
        <v>107.024390911463</v>
      </c>
      <c r="J1659" s="59">
        <v>107.23449223698501</v>
      </c>
      <c r="K1659" s="59">
        <v>103.90763047975901</v>
      </c>
      <c r="L1659" s="59">
        <v>88.4415290345611</v>
      </c>
      <c r="M1659" s="60">
        <v>0.48638831544677302</v>
      </c>
      <c r="N1659" s="60">
        <v>0.51353965473838703</v>
      </c>
      <c r="O1659" s="60">
        <v>0.48863761907088299</v>
      </c>
      <c r="P1659" s="60">
        <v>0.46803698081475398</v>
      </c>
      <c r="Q1659" s="60">
        <v>0.44185404131683997</v>
      </c>
      <c r="R1659" s="60">
        <v>0.44846485883314502</v>
      </c>
      <c r="S1659" s="60">
        <v>0.39333565984369601</v>
      </c>
    </row>
    <row r="1660" spans="1:19" x14ac:dyDescent="0.3">
      <c r="A1660" s="61" t="s">
        <v>11453</v>
      </c>
      <c r="B1660" s="61" t="s">
        <v>11454</v>
      </c>
      <c r="C1660" s="53" t="s">
        <v>40</v>
      </c>
      <c r="D1660" s="53" t="s">
        <v>63</v>
      </c>
      <c r="E1660" s="53" t="s">
        <v>18194</v>
      </c>
      <c r="F1660" s="59">
        <v>107.925938961583</v>
      </c>
      <c r="G1660" s="59">
        <v>111.062022544903</v>
      </c>
      <c r="H1660" s="59">
        <v>93.855400024911503</v>
      </c>
      <c r="I1660" s="59">
        <v>104.84320178134701</v>
      </c>
      <c r="J1660" s="59">
        <v>112.711042186711</v>
      </c>
      <c r="K1660" s="59">
        <v>87.937101729217602</v>
      </c>
      <c r="L1660" s="59">
        <v>105.820436811658</v>
      </c>
      <c r="M1660" s="60">
        <v>0.56170701905227605</v>
      </c>
      <c r="N1660" s="60">
        <v>0.57952585629276798</v>
      </c>
      <c r="O1660" s="60">
        <v>0.56321215624693999</v>
      </c>
      <c r="P1660" s="60">
        <v>0.54680915588452095</v>
      </c>
      <c r="Q1660" s="60">
        <v>0.52523438858063198</v>
      </c>
      <c r="R1660" s="60">
        <v>0.53041165918878797</v>
      </c>
      <c r="S1660" s="60">
        <v>0.461100159992956</v>
      </c>
    </row>
    <row r="1661" spans="1:19" x14ac:dyDescent="0.3">
      <c r="A1661" s="61" t="s">
        <v>2497</v>
      </c>
      <c r="B1661" s="61" t="s">
        <v>2498</v>
      </c>
      <c r="C1661" s="53" t="s">
        <v>50</v>
      </c>
      <c r="D1661" s="53" t="s">
        <v>63</v>
      </c>
      <c r="E1661" s="53" t="s">
        <v>18193</v>
      </c>
      <c r="F1661" s="59">
        <v>110.283769638542</v>
      </c>
      <c r="G1661" s="59">
        <v>114.683431308059</v>
      </c>
      <c r="H1661" s="59">
        <v>90.172953010213703</v>
      </c>
      <c r="I1661" s="59">
        <v>102.504118560327</v>
      </c>
      <c r="J1661" s="59">
        <v>109.097393676503</v>
      </c>
      <c r="K1661" s="59">
        <v>87.000302525215105</v>
      </c>
      <c r="L1661" s="59">
        <v>109.812945160507</v>
      </c>
      <c r="M1661" s="60">
        <v>0.660319469813204</v>
      </c>
      <c r="N1661" s="60">
        <v>0.69352148241470801</v>
      </c>
      <c r="O1661" s="60">
        <v>0.66406429295911396</v>
      </c>
      <c r="P1661" s="60">
        <v>0.63570729395821202</v>
      </c>
      <c r="Q1661" s="60">
        <v>0.604301028951581</v>
      </c>
      <c r="R1661" s="60">
        <v>0.61395841516857896</v>
      </c>
      <c r="S1661" s="60">
        <v>0.53440897271613397</v>
      </c>
    </row>
    <row r="1662" spans="1:19" x14ac:dyDescent="0.3">
      <c r="A1662" s="61" t="s">
        <v>1268</v>
      </c>
      <c r="B1662" s="61" t="s">
        <v>1269</v>
      </c>
      <c r="C1662" s="53" t="s">
        <v>40</v>
      </c>
      <c r="D1662" s="53" t="s">
        <v>63</v>
      </c>
      <c r="E1662" s="53" t="s">
        <v>18193</v>
      </c>
      <c r="F1662" s="59">
        <v>98.853364806410696</v>
      </c>
      <c r="G1662" s="59">
        <v>111.97502911576601</v>
      </c>
      <c r="H1662" s="59">
        <v>95.384041651649</v>
      </c>
      <c r="I1662" s="59">
        <v>100.92201194269001</v>
      </c>
      <c r="J1662" s="59">
        <v>123.97565518890499</v>
      </c>
      <c r="K1662" s="59">
        <v>89.190027665831494</v>
      </c>
      <c r="L1662" s="59">
        <v>107.128075379199</v>
      </c>
      <c r="M1662" s="60">
        <v>0.64416909691852897</v>
      </c>
      <c r="N1662" s="60">
        <v>0.68191629396169395</v>
      </c>
      <c r="O1662" s="60">
        <v>0.64823767453604397</v>
      </c>
      <c r="P1662" s="60">
        <v>0.61886595266561195</v>
      </c>
      <c r="Q1662" s="60">
        <v>0.58606750395476903</v>
      </c>
      <c r="R1662" s="60">
        <v>0.59582639871127996</v>
      </c>
      <c r="S1662" s="60">
        <v>0.52282784129247495</v>
      </c>
    </row>
    <row r="1663" spans="1:19" x14ac:dyDescent="0.3">
      <c r="A1663" s="61" t="s">
        <v>1777</v>
      </c>
      <c r="B1663" s="61" t="s">
        <v>1778</v>
      </c>
      <c r="C1663" s="53" t="s">
        <v>40</v>
      </c>
      <c r="D1663" s="53" t="s">
        <v>63</v>
      </c>
      <c r="E1663" s="53" t="s">
        <v>18193</v>
      </c>
      <c r="F1663" s="59">
        <v>112.28128970684</v>
      </c>
      <c r="G1663" s="59">
        <v>116.10077282696</v>
      </c>
      <c r="H1663" s="59">
        <v>128.470218899011</v>
      </c>
      <c r="I1663" s="59">
        <v>108.91939362134799</v>
      </c>
      <c r="J1663" s="59">
        <v>108.184136673202</v>
      </c>
      <c r="K1663" s="59">
        <v>104.344646735109</v>
      </c>
      <c r="L1663" s="59">
        <v>88.267659035108494</v>
      </c>
      <c r="M1663" s="60">
        <v>0.61189942132236397</v>
      </c>
      <c r="N1663" s="60">
        <v>0.65642262050659805</v>
      </c>
      <c r="O1663" s="60">
        <v>0.61642968759559302</v>
      </c>
      <c r="P1663" s="60">
        <v>0.583501724884947</v>
      </c>
      <c r="Q1663" s="60">
        <v>0.54591471511358702</v>
      </c>
      <c r="R1663" s="60">
        <v>0.55635898949443696</v>
      </c>
      <c r="S1663" s="60">
        <v>0.48387132890476903</v>
      </c>
    </row>
    <row r="1664" spans="1:19" x14ac:dyDescent="0.3">
      <c r="A1664" s="61" t="s">
        <v>2501</v>
      </c>
      <c r="B1664" s="61" t="s">
        <v>2502</v>
      </c>
      <c r="C1664" s="53" t="s">
        <v>50</v>
      </c>
      <c r="D1664" s="53" t="s">
        <v>63</v>
      </c>
      <c r="E1664" s="53" t="s">
        <v>18193</v>
      </c>
      <c r="F1664" s="59">
        <v>106.99367554196201</v>
      </c>
      <c r="G1664" s="59">
        <v>109.863701420646</v>
      </c>
      <c r="H1664" s="59">
        <v>86.507397815498507</v>
      </c>
      <c r="I1664" s="59">
        <v>98.4667615335036</v>
      </c>
      <c r="J1664" s="59">
        <v>125.47468229926901</v>
      </c>
      <c r="K1664" s="59">
        <v>83.668244205911407</v>
      </c>
      <c r="L1664" s="59">
        <v>109.93480205147399</v>
      </c>
      <c r="M1664" s="60">
        <v>0.71960557631759103</v>
      </c>
      <c r="N1664" s="60">
        <v>0.73468128848988601</v>
      </c>
      <c r="O1664" s="60">
        <v>0.72358313962146703</v>
      </c>
      <c r="P1664" s="60">
        <v>0.69308847446061606</v>
      </c>
      <c r="Q1664" s="60">
        <v>0.65858214513868296</v>
      </c>
      <c r="R1664" s="60">
        <v>0.66882537932436903</v>
      </c>
      <c r="S1664" s="60">
        <v>0.53286708301387398</v>
      </c>
    </row>
    <row r="1665" spans="1:19" x14ac:dyDescent="0.3">
      <c r="A1665" s="61" t="s">
        <v>2501</v>
      </c>
      <c r="B1665" s="61" t="s">
        <v>2502</v>
      </c>
      <c r="C1665" s="53" t="s">
        <v>50</v>
      </c>
      <c r="D1665" s="53" t="s">
        <v>63</v>
      </c>
      <c r="E1665" s="53" t="s">
        <v>18193</v>
      </c>
      <c r="F1665" s="59">
        <v>106.99367554196201</v>
      </c>
      <c r="G1665" s="59">
        <v>109.863701420646</v>
      </c>
      <c r="H1665" s="59">
        <v>86.507397815498507</v>
      </c>
      <c r="I1665" s="59">
        <v>98.4667615335036</v>
      </c>
      <c r="J1665" s="59">
        <v>125.47468229926901</v>
      </c>
      <c r="K1665" s="59">
        <v>83.668244205911407</v>
      </c>
      <c r="L1665" s="59">
        <v>109.93480205147399</v>
      </c>
      <c r="M1665" s="60">
        <v>0.71960557631759103</v>
      </c>
      <c r="N1665" s="60">
        <v>0.73468128848988601</v>
      </c>
      <c r="O1665" s="60">
        <v>0.72358313962146703</v>
      </c>
      <c r="P1665" s="60">
        <v>0.69308847446061606</v>
      </c>
      <c r="Q1665" s="60">
        <v>0.65858214513868296</v>
      </c>
      <c r="R1665" s="60">
        <v>0.66882537932436903</v>
      </c>
      <c r="S1665" s="60">
        <v>0.53286708301387398</v>
      </c>
    </row>
    <row r="1666" spans="1:19" x14ac:dyDescent="0.3">
      <c r="A1666" s="61" t="s">
        <v>2128</v>
      </c>
      <c r="B1666" s="61" t="s">
        <v>2129</v>
      </c>
      <c r="C1666" s="53" t="s">
        <v>50</v>
      </c>
      <c r="D1666" s="53" t="s">
        <v>63</v>
      </c>
      <c r="E1666" s="53" t="s">
        <v>18193</v>
      </c>
      <c r="F1666" s="59">
        <v>86.290971856500406</v>
      </c>
      <c r="G1666" s="59">
        <v>97.189861416633207</v>
      </c>
      <c r="H1666" s="59">
        <v>94.570858998503397</v>
      </c>
      <c r="I1666" s="59">
        <v>95.722652146076001</v>
      </c>
      <c r="J1666" s="59">
        <v>102.190392932292</v>
      </c>
      <c r="K1666" s="59">
        <v>93.721005504970094</v>
      </c>
      <c r="L1666" s="59">
        <v>94.160850261941604</v>
      </c>
      <c r="M1666" s="60">
        <v>0.631883003555052</v>
      </c>
      <c r="N1666" s="60">
        <v>0.67175283780293005</v>
      </c>
      <c r="O1666" s="60">
        <v>0.63629166142849702</v>
      </c>
      <c r="P1666" s="60">
        <v>0.60334445013267801</v>
      </c>
      <c r="Q1666" s="60">
        <v>0.56750109135507099</v>
      </c>
      <c r="R1666" s="60">
        <v>0.57899833980831805</v>
      </c>
      <c r="S1666" s="60">
        <v>0.49805152193621699</v>
      </c>
    </row>
    <row r="1667" spans="1:19" x14ac:dyDescent="0.3">
      <c r="A1667" s="61" t="s">
        <v>11049</v>
      </c>
      <c r="B1667" s="61" t="s">
        <v>11050</v>
      </c>
      <c r="C1667" s="53" t="s">
        <v>50</v>
      </c>
      <c r="D1667" s="53" t="s">
        <v>63</v>
      </c>
      <c r="E1667" s="53" t="s">
        <v>18194</v>
      </c>
      <c r="F1667" s="59">
        <v>97.861705026790403</v>
      </c>
      <c r="G1667" s="59">
        <v>104.65846015913</v>
      </c>
      <c r="H1667" s="59">
        <v>97.721180021147902</v>
      </c>
      <c r="I1667" s="59">
        <v>97.765046430209097</v>
      </c>
      <c r="J1667" s="59">
        <v>104.877320123836</v>
      </c>
      <c r="K1667" s="59">
        <v>91.839151338985999</v>
      </c>
      <c r="L1667" s="59">
        <v>97.909728540943604</v>
      </c>
      <c r="M1667" s="60">
        <v>0.51510320690705302</v>
      </c>
      <c r="N1667" s="60">
        <v>0.53956401852003499</v>
      </c>
      <c r="O1667" s="60">
        <v>0.51704516386506205</v>
      </c>
      <c r="P1667" s="60">
        <v>0.49714553638652698</v>
      </c>
      <c r="Q1667" s="60">
        <v>0.47224550481705402</v>
      </c>
      <c r="R1667" s="60">
        <v>0.47878705964004398</v>
      </c>
      <c r="S1667" s="60">
        <v>0.41123831239513398</v>
      </c>
    </row>
    <row r="1668" spans="1:19" x14ac:dyDescent="0.3">
      <c r="A1668" s="61" t="s">
        <v>10113</v>
      </c>
      <c r="B1668" s="61" t="s">
        <v>10114</v>
      </c>
      <c r="C1668" s="53" t="s">
        <v>40</v>
      </c>
      <c r="D1668" s="53" t="s">
        <v>63</v>
      </c>
      <c r="E1668" s="53" t="s">
        <v>18194</v>
      </c>
      <c r="F1668" s="59">
        <v>104.891563262722</v>
      </c>
      <c r="G1668" s="59">
        <v>112.288530184625</v>
      </c>
      <c r="H1668" s="59">
        <v>96.579446174102102</v>
      </c>
      <c r="I1668" s="59">
        <v>105.101389974808</v>
      </c>
      <c r="J1668" s="59">
        <v>117.35198417764499</v>
      </c>
      <c r="K1668" s="59">
        <v>84.944676120104305</v>
      </c>
      <c r="L1668" s="59">
        <v>102.245359888199</v>
      </c>
      <c r="M1668" s="60">
        <v>0.53933673783650704</v>
      </c>
      <c r="N1668" s="60">
        <v>0.56108654356243703</v>
      </c>
      <c r="O1668" s="60">
        <v>0.54128930656193197</v>
      </c>
      <c r="P1668" s="60">
        <v>0.52336770943086497</v>
      </c>
      <c r="Q1668" s="60">
        <v>0.50095390451537403</v>
      </c>
      <c r="R1668" s="60">
        <v>0.50701139024977904</v>
      </c>
      <c r="S1668" s="60">
        <v>0.44715933085937998</v>
      </c>
    </row>
    <row r="1669" spans="1:19" x14ac:dyDescent="0.3">
      <c r="A1669" s="61" t="s">
        <v>10709</v>
      </c>
      <c r="B1669" s="61" t="s">
        <v>10710</v>
      </c>
      <c r="C1669" s="53" t="s">
        <v>40</v>
      </c>
      <c r="D1669" s="53" t="s">
        <v>63</v>
      </c>
      <c r="E1669" s="53" t="s">
        <v>18194</v>
      </c>
      <c r="F1669" s="59">
        <v>110.61917473901001</v>
      </c>
      <c r="G1669" s="59">
        <v>117.764861336137</v>
      </c>
      <c r="H1669" s="59">
        <v>123.20387441384</v>
      </c>
      <c r="I1669" s="59">
        <v>107.024390911463</v>
      </c>
      <c r="J1669" s="59">
        <v>107.23449223698501</v>
      </c>
      <c r="K1669" s="59">
        <v>103.90763047975901</v>
      </c>
      <c r="L1669" s="59">
        <v>88.4415290345611</v>
      </c>
      <c r="M1669" s="60">
        <v>0.48638831544677302</v>
      </c>
      <c r="N1669" s="60">
        <v>0.51353965473838703</v>
      </c>
      <c r="O1669" s="60">
        <v>0.48863761907088299</v>
      </c>
      <c r="P1669" s="60">
        <v>0.46803698081475398</v>
      </c>
      <c r="Q1669" s="60">
        <v>0.44185404131683997</v>
      </c>
      <c r="R1669" s="60">
        <v>0.44846485883314502</v>
      </c>
      <c r="S1669" s="60">
        <v>0.39333565984369601</v>
      </c>
    </row>
    <row r="1670" spans="1:19" x14ac:dyDescent="0.3">
      <c r="A1670" s="61" t="s">
        <v>11455</v>
      </c>
      <c r="B1670" s="61" t="s">
        <v>11456</v>
      </c>
      <c r="C1670" s="53" t="s">
        <v>40</v>
      </c>
      <c r="D1670" s="53" t="s">
        <v>63</v>
      </c>
      <c r="E1670" s="53" t="s">
        <v>18194</v>
      </c>
      <c r="F1670" s="59">
        <v>107.925938961583</v>
      </c>
      <c r="G1670" s="59">
        <v>111.062022544903</v>
      </c>
      <c r="H1670" s="59">
        <v>93.855400024911503</v>
      </c>
      <c r="I1670" s="59">
        <v>104.84320178134701</v>
      </c>
      <c r="J1670" s="59">
        <v>112.711042186711</v>
      </c>
      <c r="K1670" s="59">
        <v>87.937101729217602</v>
      </c>
      <c r="L1670" s="59">
        <v>105.820436811658</v>
      </c>
      <c r="M1670" s="60">
        <v>0.56170701905227605</v>
      </c>
      <c r="N1670" s="60">
        <v>0.57952585629276798</v>
      </c>
      <c r="O1670" s="60">
        <v>0.56321215624693999</v>
      </c>
      <c r="P1670" s="60">
        <v>0.54680915588452095</v>
      </c>
      <c r="Q1670" s="60">
        <v>0.52523438858063198</v>
      </c>
      <c r="R1670" s="60">
        <v>0.53041165918878797</v>
      </c>
      <c r="S1670" s="60">
        <v>0.461100159992956</v>
      </c>
    </row>
    <row r="1671" spans="1:19" x14ac:dyDescent="0.3">
      <c r="A1671" s="61" t="s">
        <v>1178</v>
      </c>
      <c r="B1671" s="61" t="s">
        <v>1179</v>
      </c>
      <c r="C1671" s="53" t="s">
        <v>50</v>
      </c>
      <c r="D1671" s="53" t="s">
        <v>63</v>
      </c>
      <c r="E1671" s="53" t="s">
        <v>18193</v>
      </c>
      <c r="F1671" s="59">
        <v>108.82696126127701</v>
      </c>
      <c r="G1671" s="59">
        <v>103.78733914446499</v>
      </c>
      <c r="H1671" s="59">
        <v>90.011145563091205</v>
      </c>
      <c r="I1671" s="59">
        <v>82.8918602211657</v>
      </c>
      <c r="J1671" s="59">
        <v>87.930862557034104</v>
      </c>
      <c r="K1671" s="59">
        <v>93.572803182916999</v>
      </c>
      <c r="L1671" s="59">
        <v>96.290960059440494</v>
      </c>
      <c r="M1671" s="60">
        <v>0.64702471796674199</v>
      </c>
      <c r="N1671" s="60">
        <v>0.68243507974122397</v>
      </c>
      <c r="O1671" s="60">
        <v>0.64919609881039597</v>
      </c>
      <c r="P1671" s="60">
        <v>0.62106985929746905</v>
      </c>
      <c r="Q1671" s="60">
        <v>0.58838239257858105</v>
      </c>
      <c r="R1671" s="60">
        <v>0.59714300526735298</v>
      </c>
      <c r="S1671" s="60">
        <v>0.51401845241187305</v>
      </c>
    </row>
    <row r="1672" spans="1:19" x14ac:dyDescent="0.3">
      <c r="A1672" s="61" t="s">
        <v>1182</v>
      </c>
      <c r="B1672" s="61" t="s">
        <v>1183</v>
      </c>
      <c r="C1672" s="53" t="s">
        <v>50</v>
      </c>
      <c r="D1672" s="53" t="s">
        <v>63</v>
      </c>
      <c r="E1672" s="53" t="s">
        <v>18193</v>
      </c>
      <c r="F1672" s="59">
        <v>102.6652238379</v>
      </c>
      <c r="G1672" s="59">
        <v>92.876430991972995</v>
      </c>
      <c r="H1672" s="59">
        <v>90.033423400013803</v>
      </c>
      <c r="I1672" s="59">
        <v>83.044514189400402</v>
      </c>
      <c r="J1672" s="59">
        <v>88.189435323029002</v>
      </c>
      <c r="K1672" s="59">
        <v>98.319061377687703</v>
      </c>
      <c r="L1672" s="59">
        <v>103.40858562265301</v>
      </c>
      <c r="M1672" s="60">
        <v>0.68259742265785905</v>
      </c>
      <c r="N1672" s="60">
        <v>0.71822539181928902</v>
      </c>
      <c r="O1672" s="60">
        <v>0.68503599424421602</v>
      </c>
      <c r="P1672" s="60">
        <v>0.65647407242931299</v>
      </c>
      <c r="Q1672" s="60">
        <v>0.62286440901478801</v>
      </c>
      <c r="R1672" s="60">
        <v>0.63202484224438704</v>
      </c>
      <c r="S1672" s="60">
        <v>0.54898862895474698</v>
      </c>
    </row>
    <row r="1673" spans="1:19" x14ac:dyDescent="0.3">
      <c r="A1673" s="61" t="s">
        <v>1180</v>
      </c>
      <c r="B1673" s="61" t="s">
        <v>1181</v>
      </c>
      <c r="C1673" s="53" t="s">
        <v>50</v>
      </c>
      <c r="D1673" s="53" t="s">
        <v>63</v>
      </c>
      <c r="E1673" s="53" t="s">
        <v>18193</v>
      </c>
      <c r="F1673" s="59">
        <v>100.717083308982</v>
      </c>
      <c r="G1673" s="59">
        <v>101.309803567651</v>
      </c>
      <c r="H1673" s="59">
        <v>90.8414772336574</v>
      </c>
      <c r="I1673" s="59">
        <v>82.8918602211657</v>
      </c>
      <c r="J1673" s="59">
        <v>87.930862557034104</v>
      </c>
      <c r="K1673" s="59">
        <v>95.651603042021605</v>
      </c>
      <c r="L1673" s="59">
        <v>102.346659323541</v>
      </c>
      <c r="M1673" s="60">
        <v>0.64702471796674199</v>
      </c>
      <c r="N1673" s="60">
        <v>0.68243507974122397</v>
      </c>
      <c r="O1673" s="60">
        <v>0.64919609881039597</v>
      </c>
      <c r="P1673" s="60">
        <v>0.62106985929746905</v>
      </c>
      <c r="Q1673" s="60">
        <v>0.58838239257858105</v>
      </c>
      <c r="R1673" s="60">
        <v>0.59714300526735298</v>
      </c>
      <c r="S1673" s="60">
        <v>0.51401845241187305</v>
      </c>
    </row>
    <row r="1674" spans="1:19" x14ac:dyDescent="0.3">
      <c r="A1674" s="61" t="s">
        <v>10839</v>
      </c>
      <c r="B1674" s="61" t="s">
        <v>10840</v>
      </c>
      <c r="C1674" s="53" t="s">
        <v>40</v>
      </c>
      <c r="D1674" s="53" t="s">
        <v>63</v>
      </c>
      <c r="E1674" s="53" t="s">
        <v>18194</v>
      </c>
      <c r="F1674" s="59">
        <v>100.416174522055</v>
      </c>
      <c r="G1674" s="59">
        <v>85.029771576664103</v>
      </c>
      <c r="H1674" s="59">
        <v>88.396966876590199</v>
      </c>
      <c r="I1674" s="59">
        <v>87.790468156393501</v>
      </c>
      <c r="J1674" s="59">
        <v>88.648187229252798</v>
      </c>
      <c r="K1674" s="59">
        <v>95.015577154055606</v>
      </c>
      <c r="L1674" s="59">
        <v>114.631496454919</v>
      </c>
      <c r="M1674" s="60">
        <v>0.44967912477364602</v>
      </c>
      <c r="N1674" s="60">
        <v>0.484831380254446</v>
      </c>
      <c r="O1674" s="60">
        <v>0.45125125697301</v>
      </c>
      <c r="P1674" s="60">
        <v>0.42489171512755097</v>
      </c>
      <c r="Q1674" s="60">
        <v>0.38976552852027602</v>
      </c>
      <c r="R1674" s="60">
        <v>0.39807630431004398</v>
      </c>
      <c r="S1674" s="60">
        <v>0.31389748414672403</v>
      </c>
    </row>
    <row r="1675" spans="1:19" x14ac:dyDescent="0.3">
      <c r="A1675" s="61" t="s">
        <v>10843</v>
      </c>
      <c r="B1675" s="61" t="s">
        <v>10844</v>
      </c>
      <c r="C1675" s="53" t="s">
        <v>40</v>
      </c>
      <c r="D1675" s="53" t="s">
        <v>63</v>
      </c>
      <c r="E1675" s="53" t="s">
        <v>18194</v>
      </c>
      <c r="F1675" s="59">
        <v>100.416174522055</v>
      </c>
      <c r="G1675" s="59">
        <v>85.029771576664103</v>
      </c>
      <c r="H1675" s="59">
        <v>88.396966876590199</v>
      </c>
      <c r="I1675" s="59">
        <v>87.790468156393501</v>
      </c>
      <c r="J1675" s="59">
        <v>88.648187229252798</v>
      </c>
      <c r="K1675" s="59">
        <v>95.015577154055606</v>
      </c>
      <c r="L1675" s="59">
        <v>114.631496454919</v>
      </c>
      <c r="M1675" s="60">
        <v>0.44967912477364602</v>
      </c>
      <c r="N1675" s="60">
        <v>0.484831380254446</v>
      </c>
      <c r="O1675" s="60">
        <v>0.45125125697301</v>
      </c>
      <c r="P1675" s="60">
        <v>0.42489171512755097</v>
      </c>
      <c r="Q1675" s="60">
        <v>0.38976552852027602</v>
      </c>
      <c r="R1675" s="60">
        <v>0.39807630431004398</v>
      </c>
      <c r="S1675" s="60">
        <v>0.31389748414672403</v>
      </c>
    </row>
    <row r="1676" spans="1:19" x14ac:dyDescent="0.3">
      <c r="A1676" s="61" t="s">
        <v>1935</v>
      </c>
      <c r="B1676" s="61" t="s">
        <v>1936</v>
      </c>
      <c r="C1676" s="53" t="s">
        <v>40</v>
      </c>
      <c r="D1676" s="53" t="s">
        <v>63</v>
      </c>
      <c r="E1676" s="53" t="s">
        <v>18193</v>
      </c>
      <c r="F1676" s="59">
        <v>103.821500287902</v>
      </c>
      <c r="G1676" s="59">
        <v>82.575869308970894</v>
      </c>
      <c r="H1676" s="59">
        <v>81.820730968149107</v>
      </c>
      <c r="I1676" s="59">
        <v>85.514085055256402</v>
      </c>
      <c r="J1676" s="59">
        <v>88.425664081809302</v>
      </c>
      <c r="K1676" s="59">
        <v>94.880073793060504</v>
      </c>
      <c r="L1676" s="59">
        <v>118.893780948</v>
      </c>
      <c r="M1676" s="60">
        <v>0.58975399847212995</v>
      </c>
      <c r="N1676" s="60">
        <v>0.64111058191273196</v>
      </c>
      <c r="O1676" s="60">
        <v>0.59365748672136598</v>
      </c>
      <c r="P1676" s="60">
        <v>0.55669030073893</v>
      </c>
      <c r="Q1676" s="60">
        <v>0.51193645647791497</v>
      </c>
      <c r="R1676" s="60">
        <v>0.52322761442682097</v>
      </c>
      <c r="S1676" s="60">
        <v>0.42969445084454599</v>
      </c>
    </row>
    <row r="1677" spans="1:19" x14ac:dyDescent="0.3">
      <c r="A1677" s="61" t="s">
        <v>206</v>
      </c>
      <c r="B1677" s="61" t="s">
        <v>207</v>
      </c>
      <c r="C1677" s="53" t="s">
        <v>50</v>
      </c>
      <c r="D1677" s="53" t="s">
        <v>63</v>
      </c>
      <c r="E1677" s="53" t="s">
        <v>18193</v>
      </c>
      <c r="F1677" s="59">
        <v>71.702078876346206</v>
      </c>
      <c r="G1677" s="59">
        <v>91.822951763618605</v>
      </c>
      <c r="H1677" s="59">
        <v>92.824356012386204</v>
      </c>
      <c r="I1677" s="59">
        <v>84.145162663162594</v>
      </c>
      <c r="J1677" s="59">
        <v>91.301574280378105</v>
      </c>
      <c r="K1677" s="59">
        <v>105.00673559236201</v>
      </c>
      <c r="L1677" s="59">
        <v>101.54565968516999</v>
      </c>
      <c r="M1677" s="60">
        <v>0.78133459271665195</v>
      </c>
      <c r="N1677" s="60">
        <v>0.78036832074502405</v>
      </c>
      <c r="O1677" s="60">
        <v>0.68818121608232796</v>
      </c>
      <c r="P1677" s="60">
        <v>0.75055592234443502</v>
      </c>
      <c r="Q1677" s="60">
        <v>0.71903464382299898</v>
      </c>
      <c r="R1677" s="60">
        <v>0.67945713804611296</v>
      </c>
      <c r="S1677" s="60">
        <v>0.50008003493541697</v>
      </c>
    </row>
    <row r="1678" spans="1:19" x14ac:dyDescent="0.3">
      <c r="A1678" s="61" t="s">
        <v>206</v>
      </c>
      <c r="B1678" s="61" t="s">
        <v>207</v>
      </c>
      <c r="C1678" s="53" t="s">
        <v>50</v>
      </c>
      <c r="D1678" s="53" t="s">
        <v>63</v>
      </c>
      <c r="E1678" s="53" t="s">
        <v>18193</v>
      </c>
      <c r="F1678" s="59">
        <v>71.702078876346206</v>
      </c>
      <c r="G1678" s="59">
        <v>91.822951763618605</v>
      </c>
      <c r="H1678" s="59">
        <v>92.824356012386204</v>
      </c>
      <c r="I1678" s="59">
        <v>84.145162663162594</v>
      </c>
      <c r="J1678" s="59">
        <v>91.301574280378105</v>
      </c>
      <c r="K1678" s="59">
        <v>105.00673559236201</v>
      </c>
      <c r="L1678" s="59">
        <v>101.54565968516999</v>
      </c>
      <c r="M1678" s="60">
        <v>0.78133459271665195</v>
      </c>
      <c r="N1678" s="60">
        <v>0.78036832074502405</v>
      </c>
      <c r="O1678" s="60">
        <v>0.68818121608232796</v>
      </c>
      <c r="P1678" s="60">
        <v>0.75055592234443502</v>
      </c>
      <c r="Q1678" s="60">
        <v>0.71903464382299898</v>
      </c>
      <c r="R1678" s="60">
        <v>0.67945713804611296</v>
      </c>
      <c r="S1678" s="60">
        <v>0.50008003493541697</v>
      </c>
    </row>
    <row r="1679" spans="1:19" x14ac:dyDescent="0.3">
      <c r="A1679" s="61" t="s">
        <v>8984</v>
      </c>
      <c r="B1679" s="61" t="s">
        <v>8985</v>
      </c>
      <c r="C1679" s="53" t="s">
        <v>40</v>
      </c>
      <c r="D1679" s="53" t="s">
        <v>63</v>
      </c>
      <c r="E1679" s="53" t="s">
        <v>18194</v>
      </c>
      <c r="F1679" s="59">
        <v>80.564725813775496</v>
      </c>
      <c r="G1679" s="59">
        <v>93.214242109135498</v>
      </c>
      <c r="H1679" s="59">
        <v>94.674948314651502</v>
      </c>
      <c r="I1679" s="59">
        <v>91.052452472198098</v>
      </c>
      <c r="J1679" s="59">
        <v>93.155465728217294</v>
      </c>
      <c r="K1679" s="59">
        <v>102.494015387148</v>
      </c>
      <c r="L1679" s="59"/>
      <c r="M1679" s="60">
        <v>0.426003074593298</v>
      </c>
      <c r="N1679" s="60">
        <v>0.43033945134608498</v>
      </c>
      <c r="O1679" s="60">
        <v>0.38790395619762003</v>
      </c>
      <c r="P1679" s="60">
        <v>0.411423948145764</v>
      </c>
      <c r="Q1679" s="60">
        <v>0.39276215699230599</v>
      </c>
      <c r="R1679" s="60">
        <v>0.37592152743947199</v>
      </c>
      <c r="S1679" s="60">
        <v>0.28962020057920301</v>
      </c>
    </row>
    <row r="1680" spans="1:19" x14ac:dyDescent="0.3">
      <c r="A1680" s="61" t="s">
        <v>1487</v>
      </c>
      <c r="B1680" s="61" t="s">
        <v>1488</v>
      </c>
      <c r="C1680" s="53" t="s">
        <v>50</v>
      </c>
      <c r="D1680" s="53" t="s">
        <v>63</v>
      </c>
      <c r="E1680" s="53" t="s">
        <v>18193</v>
      </c>
      <c r="F1680" s="59">
        <v>92.434947720086697</v>
      </c>
      <c r="G1680" s="59">
        <v>98.1787268361972</v>
      </c>
      <c r="H1680" s="59">
        <v>100.148737662957</v>
      </c>
      <c r="I1680" s="59">
        <v>101.613364520462</v>
      </c>
      <c r="J1680" s="59">
        <v>100.145752190897</v>
      </c>
      <c r="K1680" s="59">
        <v>110.941714005964</v>
      </c>
      <c r="L1680" s="59">
        <v>104.994198537899</v>
      </c>
      <c r="M1680" s="60">
        <v>0.63002498390748496</v>
      </c>
      <c r="N1680" s="60">
        <v>0.67229342945155601</v>
      </c>
      <c r="O1680" s="60">
        <v>0.63325292673460098</v>
      </c>
      <c r="P1680" s="60">
        <v>0.60384316141258398</v>
      </c>
      <c r="Q1680" s="60">
        <v>0.56829846988949495</v>
      </c>
      <c r="R1680" s="60">
        <v>0.575538235318654</v>
      </c>
      <c r="S1680" s="60">
        <v>0.50742658622566195</v>
      </c>
    </row>
    <row r="1681" spans="1:19" x14ac:dyDescent="0.3">
      <c r="A1681" s="61" t="s">
        <v>1485</v>
      </c>
      <c r="B1681" s="61" t="s">
        <v>1486</v>
      </c>
      <c r="C1681" s="53" t="s">
        <v>40</v>
      </c>
      <c r="D1681" s="53" t="s">
        <v>63</v>
      </c>
      <c r="E1681" s="53" t="s">
        <v>18193</v>
      </c>
      <c r="F1681" s="59">
        <v>93.722081861052501</v>
      </c>
      <c r="G1681" s="59">
        <v>98.497980516622107</v>
      </c>
      <c r="H1681" s="59">
        <v>97.334346374835306</v>
      </c>
      <c r="I1681" s="59">
        <v>96.093374121455497</v>
      </c>
      <c r="J1681" s="59">
        <v>103.095880205222</v>
      </c>
      <c r="K1681" s="59">
        <v>123.480949079661</v>
      </c>
      <c r="L1681" s="59">
        <v>100.717364884536</v>
      </c>
      <c r="M1681" s="60">
        <v>0.63161940509583703</v>
      </c>
      <c r="N1681" s="60">
        <v>0.67348042655445794</v>
      </c>
      <c r="O1681" s="60">
        <v>0.63491036973791504</v>
      </c>
      <c r="P1681" s="60">
        <v>0.60506757413424395</v>
      </c>
      <c r="Q1681" s="60">
        <v>0.56942410707355096</v>
      </c>
      <c r="R1681" s="60">
        <v>0.57706126921534595</v>
      </c>
      <c r="S1681" s="60">
        <v>0.50855898082586204</v>
      </c>
    </row>
    <row r="1682" spans="1:19" x14ac:dyDescent="0.3">
      <c r="A1682" s="61" t="s">
        <v>10396</v>
      </c>
      <c r="B1682" s="61" t="s">
        <v>10397</v>
      </c>
      <c r="C1682" s="53" t="s">
        <v>50</v>
      </c>
      <c r="D1682" s="53" t="s">
        <v>63</v>
      </c>
      <c r="E1682" s="53" t="s">
        <v>18194</v>
      </c>
      <c r="F1682" s="59">
        <v>95.103725851529703</v>
      </c>
      <c r="G1682" s="59">
        <v>94.9111491835218</v>
      </c>
      <c r="H1682" s="59">
        <v>97.398029973448999</v>
      </c>
      <c r="I1682" s="59">
        <v>99.177887858933005</v>
      </c>
      <c r="J1682" s="59">
        <v>100.98040461763</v>
      </c>
      <c r="K1682" s="59">
        <v>109.634151004392</v>
      </c>
      <c r="L1682" s="59">
        <v>99.6624614712305</v>
      </c>
      <c r="M1682" s="60">
        <v>0.51420543157758503</v>
      </c>
      <c r="N1682" s="60">
        <v>0.54222039372997599</v>
      </c>
      <c r="O1682" s="60">
        <v>0.51415804633076601</v>
      </c>
      <c r="P1682" s="60">
        <v>0.49918343678993599</v>
      </c>
      <c r="Q1682" s="60">
        <v>0.474353271562927</v>
      </c>
      <c r="R1682" s="60">
        <v>0.47520947013556197</v>
      </c>
      <c r="S1682" s="60">
        <v>0.42501124285415598</v>
      </c>
    </row>
    <row r="1683" spans="1:19" x14ac:dyDescent="0.3">
      <c r="A1683" s="61" t="s">
        <v>8972</v>
      </c>
      <c r="B1683" s="61" t="s">
        <v>8973</v>
      </c>
      <c r="C1683" s="53" t="s">
        <v>50</v>
      </c>
      <c r="D1683" s="53" t="s">
        <v>63</v>
      </c>
      <c r="E1683" s="53" t="s">
        <v>18194</v>
      </c>
      <c r="F1683" s="59">
        <v>84.154942207549794</v>
      </c>
      <c r="G1683" s="59">
        <v>91.057940824654906</v>
      </c>
      <c r="H1683" s="59">
        <v>100.836029734755</v>
      </c>
      <c r="I1683" s="59">
        <v>92.887704420860402</v>
      </c>
      <c r="J1683" s="59">
        <v>93.141977283257305</v>
      </c>
      <c r="K1683" s="59">
        <v>116.320626987526</v>
      </c>
      <c r="L1683" s="59">
        <v>99.134045680404896</v>
      </c>
      <c r="M1683" s="60">
        <v>0.44499092714247801</v>
      </c>
      <c r="N1683" s="60">
        <v>0.465982807647214</v>
      </c>
      <c r="O1683" s="60">
        <v>0.44033533034055999</v>
      </c>
      <c r="P1683" s="60">
        <v>0.424389742375677</v>
      </c>
      <c r="Q1683" s="60">
        <v>0.398949355478671</v>
      </c>
      <c r="R1683" s="60">
        <v>0.40259070422071402</v>
      </c>
      <c r="S1683" s="60">
        <v>0.34579986888676101</v>
      </c>
    </row>
    <row r="1684" spans="1:19" x14ac:dyDescent="0.3">
      <c r="A1684" s="61" t="s">
        <v>10532</v>
      </c>
      <c r="B1684" s="61" t="s">
        <v>10533</v>
      </c>
      <c r="C1684" s="53" t="s">
        <v>40</v>
      </c>
      <c r="D1684" s="53" t="s">
        <v>63</v>
      </c>
      <c r="E1684" s="53" t="s">
        <v>18194</v>
      </c>
      <c r="F1684" s="59">
        <v>77.501730627429595</v>
      </c>
      <c r="G1684" s="59">
        <v>79.817960031823006</v>
      </c>
      <c r="H1684" s="59">
        <v>89.729892599836504</v>
      </c>
      <c r="I1684" s="59">
        <v>88.163258182614001</v>
      </c>
      <c r="J1684" s="59">
        <v>90.485945628254299</v>
      </c>
      <c r="K1684" s="59">
        <v>94.418250131616105</v>
      </c>
      <c r="L1684" s="59">
        <v>101.677525751037</v>
      </c>
      <c r="M1684" s="60">
        <v>0.51559365653021905</v>
      </c>
      <c r="N1684" s="60">
        <v>0.53473207822041502</v>
      </c>
      <c r="O1684" s="60">
        <v>0.51278851327646302</v>
      </c>
      <c r="P1684" s="60">
        <v>0.49866393953658</v>
      </c>
      <c r="Q1684" s="60">
        <v>0.47747467989696801</v>
      </c>
      <c r="R1684" s="60">
        <v>0.48045131120248102</v>
      </c>
      <c r="S1684" s="60">
        <v>0.42864520672658302</v>
      </c>
    </row>
    <row r="1685" spans="1:19" x14ac:dyDescent="0.3">
      <c r="A1685" s="61" t="s">
        <v>262</v>
      </c>
      <c r="B1685" s="61" t="s">
        <v>263</v>
      </c>
      <c r="C1685" s="53" t="s">
        <v>50</v>
      </c>
      <c r="D1685" s="53" t="s">
        <v>63</v>
      </c>
      <c r="E1685" s="53" t="s">
        <v>18193</v>
      </c>
      <c r="F1685" s="59">
        <v>98.150679924374899</v>
      </c>
      <c r="G1685" s="59">
        <v>85.161177243167103</v>
      </c>
      <c r="H1685" s="59">
        <v>88.129784126128797</v>
      </c>
      <c r="I1685" s="59">
        <v>88.954080824223396</v>
      </c>
      <c r="J1685" s="59">
        <v>90.823904769773904</v>
      </c>
      <c r="K1685" s="59">
        <v>111.840330329314</v>
      </c>
      <c r="L1685" s="59">
        <v>111.61652202050099</v>
      </c>
      <c r="M1685" s="60">
        <v>0.61381488213985402</v>
      </c>
      <c r="N1685" s="60">
        <v>0.66480479683823801</v>
      </c>
      <c r="O1685" s="60">
        <v>0.61949337680214001</v>
      </c>
      <c r="P1685" s="60">
        <v>0.57725485354336403</v>
      </c>
      <c r="Q1685" s="60">
        <v>0.53067364631284097</v>
      </c>
      <c r="R1685" s="60">
        <v>0.54573252195560895</v>
      </c>
      <c r="S1685" s="60">
        <v>0.43482093690614498</v>
      </c>
    </row>
    <row r="1686" spans="1:19" x14ac:dyDescent="0.3">
      <c r="A1686" s="61" t="s">
        <v>8968</v>
      </c>
      <c r="B1686" s="61" t="s">
        <v>8969</v>
      </c>
      <c r="C1686" s="53" t="s">
        <v>50</v>
      </c>
      <c r="D1686" s="53" t="s">
        <v>63</v>
      </c>
      <c r="E1686" s="53" t="s">
        <v>18194</v>
      </c>
      <c r="F1686" s="59">
        <v>102.480895768601</v>
      </c>
      <c r="G1686" s="59"/>
      <c r="H1686" s="59"/>
      <c r="I1686" s="59"/>
      <c r="J1686" s="59"/>
      <c r="K1686" s="59"/>
      <c r="L1686" s="59"/>
      <c r="M1686" s="60">
        <v>0.30921078845358602</v>
      </c>
      <c r="N1686" s="60">
        <v>0.29988083917710201</v>
      </c>
      <c r="O1686" s="60">
        <v>0.27307035519086797</v>
      </c>
      <c r="P1686" s="60">
        <v>0.29096615721264801</v>
      </c>
      <c r="Q1686" s="60">
        <v>0.26563404701994903</v>
      </c>
      <c r="R1686" s="60">
        <v>0.24573586231179401</v>
      </c>
      <c r="S1686" s="60">
        <v>0.135174463548207</v>
      </c>
    </row>
    <row r="1687" spans="1:19" x14ac:dyDescent="0.3">
      <c r="A1687" s="61" t="s">
        <v>9719</v>
      </c>
      <c r="B1687" s="61" t="s">
        <v>9720</v>
      </c>
      <c r="C1687" s="53" t="s">
        <v>50</v>
      </c>
      <c r="D1687" s="53" t="s">
        <v>63</v>
      </c>
      <c r="E1687" s="53" t="s">
        <v>18194</v>
      </c>
      <c r="F1687" s="59">
        <v>103.457748786661</v>
      </c>
      <c r="G1687" s="59">
        <v>104.244926526645</v>
      </c>
      <c r="H1687" s="59">
        <v>92.462426264486197</v>
      </c>
      <c r="I1687" s="59">
        <v>113.008407376563</v>
      </c>
      <c r="J1687" s="59">
        <v>103.118513767606</v>
      </c>
      <c r="K1687" s="59">
        <v>106.11782875353001</v>
      </c>
      <c r="L1687" s="59">
        <v>114.224097643812</v>
      </c>
      <c r="M1687" s="60">
        <v>0.52777627919719305</v>
      </c>
      <c r="N1687" s="60">
        <v>0.54980133827109101</v>
      </c>
      <c r="O1687" s="60">
        <v>0.52815183685126199</v>
      </c>
      <c r="P1687" s="60">
        <v>0.51255447552150801</v>
      </c>
      <c r="Q1687" s="60">
        <v>0.49005813890100702</v>
      </c>
      <c r="R1687" s="60">
        <v>0.49381271343955302</v>
      </c>
      <c r="S1687" s="60">
        <v>0.443132816957165</v>
      </c>
    </row>
    <row r="1688" spans="1:19" x14ac:dyDescent="0.3">
      <c r="A1688" s="61" t="s">
        <v>9723</v>
      </c>
      <c r="B1688" s="61" t="s">
        <v>9724</v>
      </c>
      <c r="C1688" s="53" t="s">
        <v>50</v>
      </c>
      <c r="D1688" s="53" t="s">
        <v>63</v>
      </c>
      <c r="E1688" s="53" t="s">
        <v>18194</v>
      </c>
      <c r="F1688" s="59">
        <v>103.457748786661</v>
      </c>
      <c r="G1688" s="59">
        <v>104.244926526645</v>
      </c>
      <c r="H1688" s="59">
        <v>92.462426264486197</v>
      </c>
      <c r="I1688" s="59">
        <v>113.008407376563</v>
      </c>
      <c r="J1688" s="59">
        <v>103.118513767606</v>
      </c>
      <c r="K1688" s="59">
        <v>106.11782875353001</v>
      </c>
      <c r="L1688" s="59">
        <v>114.224097643812</v>
      </c>
      <c r="M1688" s="60">
        <v>0.52777627919719305</v>
      </c>
      <c r="N1688" s="60">
        <v>0.54980133827109101</v>
      </c>
      <c r="O1688" s="60">
        <v>0.52815183685126199</v>
      </c>
      <c r="P1688" s="60">
        <v>0.51255447552150801</v>
      </c>
      <c r="Q1688" s="60">
        <v>0.49005813890100702</v>
      </c>
      <c r="R1688" s="60">
        <v>0.49381271343955302</v>
      </c>
      <c r="S1688" s="60">
        <v>0.443132816957165</v>
      </c>
    </row>
    <row r="1689" spans="1:19" x14ac:dyDescent="0.3">
      <c r="A1689" s="61" t="s">
        <v>9727</v>
      </c>
      <c r="B1689" s="61" t="s">
        <v>9728</v>
      </c>
      <c r="C1689" s="53" t="s">
        <v>40</v>
      </c>
      <c r="D1689" s="53" t="s">
        <v>63</v>
      </c>
      <c r="E1689" s="53" t="s">
        <v>18194</v>
      </c>
      <c r="F1689" s="59">
        <v>103.457748786661</v>
      </c>
      <c r="G1689" s="59">
        <v>104.244926526645</v>
      </c>
      <c r="H1689" s="59">
        <v>92.462426264486197</v>
      </c>
      <c r="I1689" s="59">
        <v>113.008407376563</v>
      </c>
      <c r="J1689" s="59">
        <v>103.118513767606</v>
      </c>
      <c r="K1689" s="59">
        <v>106.11782875353001</v>
      </c>
      <c r="L1689" s="59">
        <v>114.224097643812</v>
      </c>
      <c r="M1689" s="60">
        <v>0.52777627919719305</v>
      </c>
      <c r="N1689" s="60">
        <v>0.54980133827109101</v>
      </c>
      <c r="O1689" s="60">
        <v>0.52815183685126199</v>
      </c>
      <c r="P1689" s="60">
        <v>0.51255447552150801</v>
      </c>
      <c r="Q1689" s="60">
        <v>0.49005813890100702</v>
      </c>
      <c r="R1689" s="60">
        <v>0.49381271343955302</v>
      </c>
      <c r="S1689" s="60">
        <v>0.443132816957165</v>
      </c>
    </row>
    <row r="1690" spans="1:19" x14ac:dyDescent="0.3">
      <c r="A1690" s="61" t="s">
        <v>9725</v>
      </c>
      <c r="B1690" s="61" t="s">
        <v>9726</v>
      </c>
      <c r="C1690" s="53" t="s">
        <v>50</v>
      </c>
      <c r="D1690" s="53" t="s">
        <v>63</v>
      </c>
      <c r="E1690" s="53" t="s">
        <v>18194</v>
      </c>
      <c r="F1690" s="59">
        <v>103.457748786661</v>
      </c>
      <c r="G1690" s="59">
        <v>104.244926526645</v>
      </c>
      <c r="H1690" s="59">
        <v>92.462426264486197</v>
      </c>
      <c r="I1690" s="59">
        <v>113.008407376563</v>
      </c>
      <c r="J1690" s="59">
        <v>103.118513767606</v>
      </c>
      <c r="K1690" s="59">
        <v>106.11782875353001</v>
      </c>
      <c r="L1690" s="59">
        <v>114.224097643812</v>
      </c>
      <c r="M1690" s="60">
        <v>0.52777627919719305</v>
      </c>
      <c r="N1690" s="60">
        <v>0.54980133827109101</v>
      </c>
      <c r="O1690" s="60">
        <v>0.52815183685126199</v>
      </c>
      <c r="P1690" s="60">
        <v>0.51255447552150801</v>
      </c>
      <c r="Q1690" s="60">
        <v>0.49005813890100702</v>
      </c>
      <c r="R1690" s="60">
        <v>0.49381271343955302</v>
      </c>
      <c r="S1690" s="60">
        <v>0.443132816957165</v>
      </c>
    </row>
    <row r="1691" spans="1:19" x14ac:dyDescent="0.3">
      <c r="A1691" s="61" t="s">
        <v>908</v>
      </c>
      <c r="B1691" s="61" t="s">
        <v>909</v>
      </c>
      <c r="C1691" s="53" t="s">
        <v>40</v>
      </c>
      <c r="D1691" s="53" t="s">
        <v>63</v>
      </c>
      <c r="E1691" s="53" t="s">
        <v>18193</v>
      </c>
      <c r="F1691" s="59">
        <v>100.087591127669</v>
      </c>
      <c r="G1691" s="59">
        <v>99.1692348265926</v>
      </c>
      <c r="H1691" s="59">
        <v>91.237788227334505</v>
      </c>
      <c r="I1691" s="59">
        <v>108.558502841505</v>
      </c>
      <c r="J1691" s="59">
        <v>100.54989881815</v>
      </c>
      <c r="K1691" s="59">
        <v>110.444419251036</v>
      </c>
      <c r="L1691" s="59">
        <v>115.20807738874799</v>
      </c>
      <c r="M1691" s="60">
        <v>0.63961064775291299</v>
      </c>
      <c r="N1691" s="60">
        <v>0.67736127249513101</v>
      </c>
      <c r="O1691" s="60">
        <v>0.64300334536475601</v>
      </c>
      <c r="P1691" s="60">
        <v>0.61331219952539195</v>
      </c>
      <c r="Q1691" s="60">
        <v>0.57973056031040904</v>
      </c>
      <c r="R1691" s="60">
        <v>0.58909098641679702</v>
      </c>
      <c r="S1691" s="60">
        <v>0.521113335915943</v>
      </c>
    </row>
    <row r="1692" spans="1:19" x14ac:dyDescent="0.3">
      <c r="A1692" s="61" t="s">
        <v>9717</v>
      </c>
      <c r="B1692" s="61" t="s">
        <v>9718</v>
      </c>
      <c r="C1692" s="53" t="s">
        <v>50</v>
      </c>
      <c r="D1692" s="53" t="s">
        <v>63</v>
      </c>
      <c r="E1692" s="53" t="s">
        <v>18194</v>
      </c>
      <c r="F1692" s="59">
        <v>103.457748786661</v>
      </c>
      <c r="G1692" s="59">
        <v>104.244926526645</v>
      </c>
      <c r="H1692" s="59">
        <v>92.462426264486197</v>
      </c>
      <c r="I1692" s="59">
        <v>113.008407376563</v>
      </c>
      <c r="J1692" s="59">
        <v>103.118513767606</v>
      </c>
      <c r="K1692" s="59">
        <v>106.11782875353001</v>
      </c>
      <c r="L1692" s="59">
        <v>114.224097643812</v>
      </c>
      <c r="M1692" s="60">
        <v>0.52777627919719305</v>
      </c>
      <c r="N1692" s="60">
        <v>0.54980133827109101</v>
      </c>
      <c r="O1692" s="60">
        <v>0.52815183685126199</v>
      </c>
      <c r="P1692" s="60">
        <v>0.51255447552150801</v>
      </c>
      <c r="Q1692" s="60">
        <v>0.49005813890100702</v>
      </c>
      <c r="R1692" s="60">
        <v>0.49381271343955302</v>
      </c>
      <c r="S1692" s="60">
        <v>0.443132816957165</v>
      </c>
    </row>
    <row r="1693" spans="1:19" x14ac:dyDescent="0.3">
      <c r="A1693" s="61" t="s">
        <v>9721</v>
      </c>
      <c r="B1693" s="61" t="s">
        <v>9722</v>
      </c>
      <c r="C1693" s="53" t="s">
        <v>40</v>
      </c>
      <c r="D1693" s="53" t="s">
        <v>63</v>
      </c>
      <c r="E1693" s="53" t="s">
        <v>18194</v>
      </c>
      <c r="F1693" s="59">
        <v>103.457748786661</v>
      </c>
      <c r="G1693" s="59">
        <v>104.244926526645</v>
      </c>
      <c r="H1693" s="59">
        <v>92.462426264486197</v>
      </c>
      <c r="I1693" s="59">
        <v>113.008407376563</v>
      </c>
      <c r="J1693" s="59">
        <v>103.118513767606</v>
      </c>
      <c r="K1693" s="59">
        <v>106.11782875353001</v>
      </c>
      <c r="L1693" s="59">
        <v>114.224097643812</v>
      </c>
      <c r="M1693" s="60">
        <v>0.52777627919719305</v>
      </c>
      <c r="N1693" s="60">
        <v>0.54980133827109101</v>
      </c>
      <c r="O1693" s="60">
        <v>0.52815183685126199</v>
      </c>
      <c r="P1693" s="60">
        <v>0.51255447552150801</v>
      </c>
      <c r="Q1693" s="60">
        <v>0.49005813890100702</v>
      </c>
      <c r="R1693" s="60">
        <v>0.49381271343955302</v>
      </c>
      <c r="S1693" s="60">
        <v>0.443132816957165</v>
      </c>
    </row>
    <row r="1694" spans="1:19" x14ac:dyDescent="0.3">
      <c r="A1694" s="61" t="s">
        <v>9874</v>
      </c>
      <c r="B1694" s="61" t="s">
        <v>9875</v>
      </c>
      <c r="C1694" s="53" t="s">
        <v>40</v>
      </c>
      <c r="D1694" s="53" t="s">
        <v>63</v>
      </c>
      <c r="E1694" s="53" t="s">
        <v>18194</v>
      </c>
      <c r="F1694" s="59">
        <v>78.242396409459801</v>
      </c>
      <c r="G1694" s="59">
        <v>82.861709485031497</v>
      </c>
      <c r="H1694" s="59">
        <v>80.763498204715106</v>
      </c>
      <c r="I1694" s="59">
        <v>87.894316124779905</v>
      </c>
      <c r="J1694" s="59">
        <v>92.811141198897204</v>
      </c>
      <c r="K1694" s="59">
        <v>92.523519276450997</v>
      </c>
      <c r="L1694" s="59">
        <v>106.286127137587</v>
      </c>
      <c r="M1694" s="60">
        <v>0.52437998399102503</v>
      </c>
      <c r="N1694" s="60">
        <v>0.53265332360904505</v>
      </c>
      <c r="O1694" s="60">
        <v>0.50677577735556001</v>
      </c>
      <c r="P1694" s="60">
        <v>0.50509021824174605</v>
      </c>
      <c r="Q1694" s="60">
        <v>0.48391874295416998</v>
      </c>
      <c r="R1694" s="60">
        <v>0.47700964925390998</v>
      </c>
      <c r="S1694" s="60">
        <v>0.40410490690749401</v>
      </c>
    </row>
    <row r="1695" spans="1:19" x14ac:dyDescent="0.3">
      <c r="A1695" s="61" t="s">
        <v>9878</v>
      </c>
      <c r="B1695" s="61" t="s">
        <v>9879</v>
      </c>
      <c r="C1695" s="53" t="s">
        <v>50</v>
      </c>
      <c r="D1695" s="53" t="s">
        <v>63</v>
      </c>
      <c r="E1695" s="53" t="s">
        <v>18194</v>
      </c>
      <c r="F1695" s="59">
        <v>78.242396409459801</v>
      </c>
      <c r="G1695" s="59">
        <v>82.861709485031497</v>
      </c>
      <c r="H1695" s="59">
        <v>80.763498204715106</v>
      </c>
      <c r="I1695" s="59">
        <v>87.894316124779905</v>
      </c>
      <c r="J1695" s="59">
        <v>92.811141198897204</v>
      </c>
      <c r="K1695" s="59">
        <v>92.523519276450997</v>
      </c>
      <c r="L1695" s="59">
        <v>106.286127137587</v>
      </c>
      <c r="M1695" s="60">
        <v>0.52437998399102503</v>
      </c>
      <c r="N1695" s="60">
        <v>0.53265332360904505</v>
      </c>
      <c r="O1695" s="60">
        <v>0.50677577735556001</v>
      </c>
      <c r="P1695" s="60">
        <v>0.50509021824174605</v>
      </c>
      <c r="Q1695" s="60">
        <v>0.48391874295416998</v>
      </c>
      <c r="R1695" s="60">
        <v>0.47700964925390998</v>
      </c>
      <c r="S1695" s="60">
        <v>0.40410490690749401</v>
      </c>
    </row>
    <row r="1696" spans="1:19" x14ac:dyDescent="0.3">
      <c r="A1696" s="61" t="s">
        <v>9872</v>
      </c>
      <c r="B1696" s="61" t="s">
        <v>9873</v>
      </c>
      <c r="C1696" s="53" t="s">
        <v>40</v>
      </c>
      <c r="D1696" s="53" t="s">
        <v>63</v>
      </c>
      <c r="E1696" s="53" t="s">
        <v>18194</v>
      </c>
      <c r="F1696" s="59">
        <v>78.242396409459801</v>
      </c>
      <c r="G1696" s="59">
        <v>82.861709485031497</v>
      </c>
      <c r="H1696" s="59">
        <v>80.763498204715106</v>
      </c>
      <c r="I1696" s="59">
        <v>87.894316124779905</v>
      </c>
      <c r="J1696" s="59">
        <v>92.811141198897204</v>
      </c>
      <c r="K1696" s="59">
        <v>92.523519276450997</v>
      </c>
      <c r="L1696" s="59">
        <v>106.286127137587</v>
      </c>
      <c r="M1696" s="60">
        <v>0.52437998399102503</v>
      </c>
      <c r="N1696" s="60">
        <v>0.53265332360904505</v>
      </c>
      <c r="O1696" s="60">
        <v>0.50677577735556001</v>
      </c>
      <c r="P1696" s="60">
        <v>0.50509021824174605</v>
      </c>
      <c r="Q1696" s="60">
        <v>0.48391874295416998</v>
      </c>
      <c r="R1696" s="60">
        <v>0.47700964925390998</v>
      </c>
      <c r="S1696" s="60">
        <v>0.40410490690749401</v>
      </c>
    </row>
    <row r="1697" spans="1:19" x14ac:dyDescent="0.3">
      <c r="A1697" s="61" t="s">
        <v>9876</v>
      </c>
      <c r="B1697" s="61" t="s">
        <v>9877</v>
      </c>
      <c r="C1697" s="53" t="s">
        <v>40</v>
      </c>
      <c r="D1697" s="53" t="s">
        <v>63</v>
      </c>
      <c r="E1697" s="53" t="s">
        <v>18194</v>
      </c>
      <c r="F1697" s="59">
        <v>78.242396409459801</v>
      </c>
      <c r="G1697" s="59">
        <v>82.861709485031497</v>
      </c>
      <c r="H1697" s="59">
        <v>80.763498204715106</v>
      </c>
      <c r="I1697" s="59">
        <v>87.894316124779905</v>
      </c>
      <c r="J1697" s="59">
        <v>92.811141198897204</v>
      </c>
      <c r="K1697" s="59">
        <v>92.523519276450997</v>
      </c>
      <c r="L1697" s="59">
        <v>106.286127137587</v>
      </c>
      <c r="M1697" s="60">
        <v>0.52437998399102503</v>
      </c>
      <c r="N1697" s="60">
        <v>0.53265332360904505</v>
      </c>
      <c r="O1697" s="60">
        <v>0.50677577735556001</v>
      </c>
      <c r="P1697" s="60">
        <v>0.50509021824174605</v>
      </c>
      <c r="Q1697" s="60">
        <v>0.48391874295416998</v>
      </c>
      <c r="R1697" s="60">
        <v>0.47700964925390998</v>
      </c>
      <c r="S1697" s="60">
        <v>0.40410490690749401</v>
      </c>
    </row>
    <row r="1698" spans="1:19" x14ac:dyDescent="0.3">
      <c r="A1698" s="61" t="s">
        <v>1038</v>
      </c>
      <c r="B1698" s="61" t="s">
        <v>1039</v>
      </c>
      <c r="C1698" s="53" t="s">
        <v>50</v>
      </c>
      <c r="D1698" s="53" t="s">
        <v>63</v>
      </c>
      <c r="E1698" s="53" t="s">
        <v>18193</v>
      </c>
      <c r="F1698" s="59">
        <v>80.402676158493094</v>
      </c>
      <c r="G1698" s="59">
        <v>83.641142195893906</v>
      </c>
      <c r="H1698" s="59">
        <v>81.441780801547594</v>
      </c>
      <c r="I1698" s="59">
        <v>89.333584061635506</v>
      </c>
      <c r="J1698" s="59">
        <v>97.9256024096792</v>
      </c>
      <c r="K1698" s="59">
        <v>86.029906972770405</v>
      </c>
      <c r="L1698" s="59">
        <v>103.369341397452</v>
      </c>
      <c r="M1698" s="60">
        <v>0.67999583218686399</v>
      </c>
      <c r="N1698" s="60">
        <v>0.70417944570254198</v>
      </c>
      <c r="O1698" s="60">
        <v>0.65773940165802403</v>
      </c>
      <c r="P1698" s="60">
        <v>0.65158963000685399</v>
      </c>
      <c r="Q1698" s="60">
        <v>0.61704982582457002</v>
      </c>
      <c r="R1698" s="60">
        <v>0.61230870278516603</v>
      </c>
      <c r="S1698" s="60">
        <v>0.507088416544208</v>
      </c>
    </row>
    <row r="1699" spans="1:19" x14ac:dyDescent="0.3">
      <c r="A1699" s="61" t="s">
        <v>1040</v>
      </c>
      <c r="B1699" s="61" t="s">
        <v>1041</v>
      </c>
      <c r="C1699" s="53" t="s">
        <v>40</v>
      </c>
      <c r="D1699" s="53" t="s">
        <v>63</v>
      </c>
      <c r="E1699" s="53" t="s">
        <v>18193</v>
      </c>
      <c r="F1699" s="59">
        <v>79.099615600446</v>
      </c>
      <c r="G1699" s="59">
        <v>74.691989238624998</v>
      </c>
      <c r="H1699" s="59">
        <v>71.765597123419596</v>
      </c>
      <c r="I1699" s="59">
        <v>83.623218447053802</v>
      </c>
      <c r="J1699" s="59">
        <v>84.235849044312403</v>
      </c>
      <c r="K1699" s="59">
        <v>80.943041429714498</v>
      </c>
      <c r="L1699" s="59">
        <v>117.136803815031</v>
      </c>
      <c r="M1699" s="60">
        <v>0.66087809987795998</v>
      </c>
      <c r="N1699" s="60">
        <v>0.69283830814040304</v>
      </c>
      <c r="O1699" s="60">
        <v>0.65655936475724497</v>
      </c>
      <c r="P1699" s="60">
        <v>0.63580772881506897</v>
      </c>
      <c r="Q1699" s="60">
        <v>0.60174313745669095</v>
      </c>
      <c r="R1699" s="60">
        <v>0.60021632841877404</v>
      </c>
      <c r="S1699" s="60">
        <v>0.50991714621633699</v>
      </c>
    </row>
    <row r="1700" spans="1:19" x14ac:dyDescent="0.3">
      <c r="A1700" s="61" t="s">
        <v>1046</v>
      </c>
      <c r="B1700" s="61" t="s">
        <v>1047</v>
      </c>
      <c r="C1700" s="53" t="s">
        <v>50</v>
      </c>
      <c r="D1700" s="53" t="s">
        <v>63</v>
      </c>
      <c r="E1700" s="53" t="s">
        <v>18193</v>
      </c>
      <c r="F1700" s="59">
        <v>78.896329851554597</v>
      </c>
      <c r="G1700" s="59">
        <v>73.698036777196407</v>
      </c>
      <c r="H1700" s="59">
        <v>79.6165867463003</v>
      </c>
      <c r="I1700" s="59">
        <v>86.192087569445903</v>
      </c>
      <c r="J1700" s="59">
        <v>86.5437002603271</v>
      </c>
      <c r="K1700" s="59">
        <v>81.664273619821799</v>
      </c>
      <c r="L1700" s="59">
        <v>120.50889400181499</v>
      </c>
      <c r="M1700" s="60">
        <v>0.64941566911586701</v>
      </c>
      <c r="N1700" s="60">
        <v>0.68374635359487501</v>
      </c>
      <c r="O1700" s="60">
        <v>0.64648311876319398</v>
      </c>
      <c r="P1700" s="60">
        <v>0.62286702479318501</v>
      </c>
      <c r="Q1700" s="60">
        <v>0.58905384949503803</v>
      </c>
      <c r="R1700" s="60">
        <v>0.59276435977304498</v>
      </c>
      <c r="S1700" s="60">
        <v>0.51103271236993697</v>
      </c>
    </row>
    <row r="1701" spans="1:19" x14ac:dyDescent="0.3">
      <c r="A1701" s="61" t="s">
        <v>1044</v>
      </c>
      <c r="B1701" s="61" t="s">
        <v>1045</v>
      </c>
      <c r="C1701" s="53" t="s">
        <v>50</v>
      </c>
      <c r="D1701" s="53" t="s">
        <v>63</v>
      </c>
      <c r="E1701" s="53" t="s">
        <v>18193</v>
      </c>
      <c r="F1701" s="59">
        <v>76.270655726835201</v>
      </c>
      <c r="G1701" s="59">
        <v>70.121864414734503</v>
      </c>
      <c r="H1701" s="59">
        <v>73.416804676384501</v>
      </c>
      <c r="I1701" s="59">
        <v>85.679720019539403</v>
      </c>
      <c r="J1701" s="59">
        <v>85.985727449495997</v>
      </c>
      <c r="K1701" s="59">
        <v>79.506310214763303</v>
      </c>
      <c r="L1701" s="59">
        <v>125.22807905195501</v>
      </c>
      <c r="M1701" s="60">
        <v>0.69659523979996896</v>
      </c>
      <c r="N1701" s="60">
        <v>0.73085368134072803</v>
      </c>
      <c r="O1701" s="60">
        <v>0.69399339949751704</v>
      </c>
      <c r="P1701" s="60">
        <v>0.67095386317275096</v>
      </c>
      <c r="Q1701" s="60">
        <v>0.63671613439486796</v>
      </c>
      <c r="R1701" s="60">
        <v>0.63995967315976598</v>
      </c>
      <c r="S1701" s="60">
        <v>0.55293341563072895</v>
      </c>
    </row>
    <row r="1702" spans="1:19" x14ac:dyDescent="0.3">
      <c r="A1702" s="61" t="s">
        <v>9880</v>
      </c>
      <c r="B1702" s="61" t="s">
        <v>9881</v>
      </c>
      <c r="C1702" s="53" t="s">
        <v>40</v>
      </c>
      <c r="D1702" s="53" t="s">
        <v>63</v>
      </c>
      <c r="E1702" s="53" t="s">
        <v>18194</v>
      </c>
      <c r="F1702" s="59">
        <v>76.115378622026398</v>
      </c>
      <c r="G1702" s="59">
        <v>73.330330870904504</v>
      </c>
      <c r="H1702" s="59">
        <v>78.343837658952197</v>
      </c>
      <c r="I1702" s="59">
        <v>85.478291867623199</v>
      </c>
      <c r="J1702" s="59">
        <v>85.3553175871984</v>
      </c>
      <c r="K1702" s="59">
        <v>81.537914657421396</v>
      </c>
      <c r="L1702" s="59">
        <v>117.58371473000901</v>
      </c>
      <c r="M1702" s="60">
        <v>0.54570198483228405</v>
      </c>
      <c r="N1702" s="60">
        <v>0.56314562415841496</v>
      </c>
      <c r="O1702" s="60">
        <v>0.53592877485290802</v>
      </c>
      <c r="P1702" s="60">
        <v>0.52829811076087296</v>
      </c>
      <c r="Q1702" s="60">
        <v>0.50424112759869899</v>
      </c>
      <c r="R1702" s="60">
        <v>0.50052960350286702</v>
      </c>
      <c r="S1702" s="60">
        <v>0.42976480993386901</v>
      </c>
    </row>
    <row r="1703" spans="1:19" x14ac:dyDescent="0.3">
      <c r="A1703" s="61" t="s">
        <v>1042</v>
      </c>
      <c r="B1703" s="61" t="s">
        <v>1043</v>
      </c>
      <c r="C1703" s="53" t="s">
        <v>50</v>
      </c>
      <c r="D1703" s="53" t="s">
        <v>63</v>
      </c>
      <c r="E1703" s="53" t="s">
        <v>18193</v>
      </c>
      <c r="F1703" s="59">
        <v>66.054427189519998</v>
      </c>
      <c r="G1703" s="59">
        <v>68.151272188439194</v>
      </c>
      <c r="H1703" s="59">
        <v>72.507536086195799</v>
      </c>
      <c r="I1703" s="59">
        <v>84.359730891960993</v>
      </c>
      <c r="J1703" s="59">
        <v>83.410858108388197</v>
      </c>
      <c r="K1703" s="59">
        <v>79.871570173680098</v>
      </c>
      <c r="L1703" s="59">
        <v>117.54495603489799</v>
      </c>
      <c r="M1703" s="60">
        <v>0.72164444315454002</v>
      </c>
      <c r="N1703" s="60">
        <v>0.71480109469862296</v>
      </c>
      <c r="O1703" s="60">
        <v>0.63916059856697705</v>
      </c>
      <c r="P1703" s="60">
        <v>0.69441187166232898</v>
      </c>
      <c r="Q1703" s="60">
        <v>0.65781672600824004</v>
      </c>
      <c r="R1703" s="60">
        <v>0.60758138505534698</v>
      </c>
      <c r="S1703" s="60">
        <v>0.45098643510207398</v>
      </c>
    </row>
    <row r="1704" spans="1:19" x14ac:dyDescent="0.3">
      <c r="A1704" s="61" t="s">
        <v>1042</v>
      </c>
      <c r="B1704" s="61" t="s">
        <v>1043</v>
      </c>
      <c r="C1704" s="53" t="s">
        <v>50</v>
      </c>
      <c r="D1704" s="53" t="s">
        <v>63</v>
      </c>
      <c r="E1704" s="53" t="s">
        <v>18193</v>
      </c>
      <c r="F1704" s="59">
        <v>66.054427189519998</v>
      </c>
      <c r="G1704" s="59">
        <v>68.151272188439194</v>
      </c>
      <c r="H1704" s="59">
        <v>72.507536086195799</v>
      </c>
      <c r="I1704" s="59">
        <v>84.359730891960993</v>
      </c>
      <c r="J1704" s="59">
        <v>83.410858108388197</v>
      </c>
      <c r="K1704" s="59">
        <v>79.871570173680098</v>
      </c>
      <c r="L1704" s="59">
        <v>117.54495603489799</v>
      </c>
      <c r="M1704" s="60">
        <v>0.72164444315454002</v>
      </c>
      <c r="N1704" s="60">
        <v>0.71480109469862296</v>
      </c>
      <c r="O1704" s="60">
        <v>0.63916059856697705</v>
      </c>
      <c r="P1704" s="60">
        <v>0.69441187166232898</v>
      </c>
      <c r="Q1704" s="60">
        <v>0.65781672600824004</v>
      </c>
      <c r="R1704" s="60">
        <v>0.60758138505534698</v>
      </c>
      <c r="S1704" s="60">
        <v>0.45098643510207398</v>
      </c>
    </row>
    <row r="1705" spans="1:19" x14ac:dyDescent="0.3">
      <c r="A1705" s="61" t="s">
        <v>9882</v>
      </c>
      <c r="B1705" s="61" t="s">
        <v>9883</v>
      </c>
      <c r="C1705" s="53" t="s">
        <v>40</v>
      </c>
      <c r="D1705" s="53" t="s">
        <v>63</v>
      </c>
      <c r="E1705" s="53" t="s">
        <v>18194</v>
      </c>
      <c r="F1705" s="59">
        <v>76.115378622026398</v>
      </c>
      <c r="G1705" s="59">
        <v>73.330330870904504</v>
      </c>
      <c r="H1705" s="59">
        <v>78.343837658952197</v>
      </c>
      <c r="I1705" s="59">
        <v>85.478291867623199</v>
      </c>
      <c r="J1705" s="59">
        <v>85.3553175871984</v>
      </c>
      <c r="K1705" s="59">
        <v>81.537914657421396</v>
      </c>
      <c r="L1705" s="59">
        <v>117.58371473000901</v>
      </c>
      <c r="M1705" s="60">
        <v>0.54570198483228405</v>
      </c>
      <c r="N1705" s="60">
        <v>0.56314562415841496</v>
      </c>
      <c r="O1705" s="60">
        <v>0.53592877485290802</v>
      </c>
      <c r="P1705" s="60">
        <v>0.52829811076087296</v>
      </c>
      <c r="Q1705" s="60">
        <v>0.50424112759869899</v>
      </c>
      <c r="R1705" s="60">
        <v>0.50052960350286702</v>
      </c>
      <c r="S1705" s="60">
        <v>0.42976480993386901</v>
      </c>
    </row>
    <row r="1706" spans="1:19" x14ac:dyDescent="0.3">
      <c r="A1706" s="61" t="s">
        <v>9884</v>
      </c>
      <c r="B1706" s="61" t="s">
        <v>9885</v>
      </c>
      <c r="C1706" s="53" t="s">
        <v>50</v>
      </c>
      <c r="D1706" s="53" t="s">
        <v>63</v>
      </c>
      <c r="E1706" s="53" t="s">
        <v>18194</v>
      </c>
      <c r="F1706" s="59">
        <v>76.115378622026398</v>
      </c>
      <c r="G1706" s="59">
        <v>73.330330870904504</v>
      </c>
      <c r="H1706" s="59">
        <v>78.343837658952197</v>
      </c>
      <c r="I1706" s="59">
        <v>85.478291867623199</v>
      </c>
      <c r="J1706" s="59">
        <v>85.3553175871984</v>
      </c>
      <c r="K1706" s="59">
        <v>81.537914657421396</v>
      </c>
      <c r="L1706" s="59">
        <v>117.58371473000901</v>
      </c>
      <c r="M1706" s="60">
        <v>0.54570198483228405</v>
      </c>
      <c r="N1706" s="60">
        <v>0.56314562415841496</v>
      </c>
      <c r="O1706" s="60">
        <v>0.53592877485290802</v>
      </c>
      <c r="P1706" s="60">
        <v>0.52829811076087296</v>
      </c>
      <c r="Q1706" s="60">
        <v>0.50424112759869899</v>
      </c>
      <c r="R1706" s="60">
        <v>0.50052960350286702</v>
      </c>
      <c r="S1706" s="60">
        <v>0.42976480993386901</v>
      </c>
    </row>
    <row r="1707" spans="1:19" x14ac:dyDescent="0.3">
      <c r="A1707" s="61" t="s">
        <v>2156</v>
      </c>
      <c r="B1707" s="61" t="s">
        <v>2157</v>
      </c>
      <c r="C1707" s="53" t="s">
        <v>50</v>
      </c>
      <c r="D1707" s="53" t="s">
        <v>63</v>
      </c>
      <c r="E1707" s="53" t="s">
        <v>18193</v>
      </c>
      <c r="F1707" s="59">
        <v>115.53113082197601</v>
      </c>
      <c r="G1707" s="59">
        <v>109.093894174855</v>
      </c>
      <c r="H1707" s="59">
        <v>90.154344019100094</v>
      </c>
      <c r="I1707" s="59">
        <v>106.553734356212</v>
      </c>
      <c r="J1707" s="59">
        <v>102.67896902093101</v>
      </c>
      <c r="K1707" s="59">
        <v>110.89951790962699</v>
      </c>
      <c r="L1707" s="59">
        <v>106.063815745252</v>
      </c>
      <c r="M1707" s="60">
        <v>0.65373532595061801</v>
      </c>
      <c r="N1707" s="60">
        <v>0.68975480232057196</v>
      </c>
      <c r="O1707" s="60">
        <v>0.65648114237410105</v>
      </c>
      <c r="P1707" s="60">
        <v>0.63051296078934904</v>
      </c>
      <c r="Q1707" s="60">
        <v>0.59955480251814397</v>
      </c>
      <c r="R1707" s="60">
        <v>0.60670100270671801</v>
      </c>
      <c r="S1707" s="60">
        <v>0.54509727484852499</v>
      </c>
    </row>
    <row r="1708" spans="1:19" x14ac:dyDescent="0.3">
      <c r="A1708" s="61" t="s">
        <v>11065</v>
      </c>
      <c r="B1708" s="61" t="s">
        <v>11066</v>
      </c>
      <c r="C1708" s="53" t="s">
        <v>50</v>
      </c>
      <c r="D1708" s="53" t="s">
        <v>63</v>
      </c>
      <c r="E1708" s="53" t="s">
        <v>18194</v>
      </c>
      <c r="F1708" s="59">
        <v>110.916839255791</v>
      </c>
      <c r="G1708" s="59">
        <v>110.280093126377</v>
      </c>
      <c r="H1708" s="59">
        <v>96.769295706614301</v>
      </c>
      <c r="I1708" s="59">
        <v>109.467522542721</v>
      </c>
      <c r="J1708" s="59">
        <v>100.20756739357699</v>
      </c>
      <c r="K1708" s="59">
        <v>112.42379455814699</v>
      </c>
      <c r="L1708" s="59">
        <v>106.13092493297199</v>
      </c>
      <c r="M1708" s="60">
        <v>0.552397539189317</v>
      </c>
      <c r="N1708" s="60">
        <v>0.574054376374039</v>
      </c>
      <c r="O1708" s="60">
        <v>0.55222075258883097</v>
      </c>
      <c r="P1708" s="60">
        <v>0.54018200517090498</v>
      </c>
      <c r="Q1708" s="60">
        <v>0.51968976617659501</v>
      </c>
      <c r="R1708" s="60">
        <v>0.52117399572659395</v>
      </c>
      <c r="S1708" s="60">
        <v>0.47655221045138602</v>
      </c>
    </row>
    <row r="1709" spans="1:19" x14ac:dyDescent="0.3">
      <c r="A1709" s="61" t="s">
        <v>8940</v>
      </c>
      <c r="B1709" s="61" t="s">
        <v>8941</v>
      </c>
      <c r="C1709" s="53" t="s">
        <v>50</v>
      </c>
      <c r="D1709" s="53" t="s">
        <v>63</v>
      </c>
      <c r="E1709" s="53" t="s">
        <v>18194</v>
      </c>
      <c r="F1709" s="59">
        <v>93.585412884843194</v>
      </c>
      <c r="G1709" s="59">
        <v>90.191320454067807</v>
      </c>
      <c r="H1709" s="59">
        <v>89.795024068734307</v>
      </c>
      <c r="I1709" s="59">
        <v>97.072246216847901</v>
      </c>
      <c r="J1709" s="59">
        <v>92.110832718781893</v>
      </c>
      <c r="K1709" s="59">
        <v>108.35622846723101</v>
      </c>
      <c r="L1709" s="59"/>
      <c r="M1709" s="60">
        <v>0.37622434247986802</v>
      </c>
      <c r="N1709" s="60">
        <v>0.40856678173228</v>
      </c>
      <c r="O1709" s="60">
        <v>0.37351806564470502</v>
      </c>
      <c r="P1709" s="60">
        <v>0.35267094991601999</v>
      </c>
      <c r="Q1709" s="60">
        <v>0.31827869797889402</v>
      </c>
      <c r="R1709" s="60">
        <v>0.322334455970746</v>
      </c>
      <c r="S1709" s="60">
        <v>0.25062691903045398</v>
      </c>
    </row>
    <row r="1710" spans="1:19" x14ac:dyDescent="0.3">
      <c r="A1710" s="61" t="s">
        <v>524</v>
      </c>
      <c r="B1710" s="61" t="s">
        <v>525</v>
      </c>
      <c r="C1710" s="53" t="s">
        <v>50</v>
      </c>
      <c r="D1710" s="53" t="s">
        <v>63</v>
      </c>
      <c r="E1710" s="53" t="s">
        <v>18193</v>
      </c>
      <c r="F1710" s="59">
        <v>95.662155408478995</v>
      </c>
      <c r="G1710" s="59">
        <v>93.307244469603006</v>
      </c>
      <c r="H1710" s="59">
        <v>88.385090406651798</v>
      </c>
      <c r="I1710" s="59">
        <v>95.545181567748998</v>
      </c>
      <c r="J1710" s="59">
        <v>91.180684997284203</v>
      </c>
      <c r="K1710" s="59">
        <v>105.197741726269</v>
      </c>
      <c r="L1710" s="59">
        <v>106.071238216742</v>
      </c>
      <c r="M1710" s="60">
        <v>0.554020502183037</v>
      </c>
      <c r="N1710" s="60">
        <v>0.60685345195316898</v>
      </c>
      <c r="O1710" s="60">
        <v>0.55697259341764704</v>
      </c>
      <c r="P1710" s="60">
        <v>0.51876069968872096</v>
      </c>
      <c r="Q1710" s="60">
        <v>0.47241961414160299</v>
      </c>
      <c r="R1710" s="60">
        <v>0.483356227351454</v>
      </c>
      <c r="S1710" s="60">
        <v>0.39508773233662903</v>
      </c>
    </row>
    <row r="1711" spans="1:19" x14ac:dyDescent="0.3">
      <c r="A1711" s="61" t="s">
        <v>10125</v>
      </c>
      <c r="B1711" s="61" t="s">
        <v>10126</v>
      </c>
      <c r="C1711" s="53" t="s">
        <v>50</v>
      </c>
      <c r="D1711" s="53" t="s">
        <v>63</v>
      </c>
      <c r="E1711" s="53" t="s">
        <v>18194</v>
      </c>
      <c r="F1711" s="59">
        <v>96.988350780474406</v>
      </c>
      <c r="G1711" s="59">
        <v>91.725711570406403</v>
      </c>
      <c r="H1711" s="59">
        <v>102.55360557371</v>
      </c>
      <c r="I1711" s="59">
        <v>93.173572679424197</v>
      </c>
      <c r="J1711" s="59">
        <v>89.552371503922402</v>
      </c>
      <c r="K1711" s="59">
        <v>100.632806349277</v>
      </c>
      <c r="L1711" s="59">
        <v>101.413433657341</v>
      </c>
      <c r="M1711" s="60">
        <v>0.56099844447386404</v>
      </c>
      <c r="N1711" s="60">
        <v>0.57621006525343799</v>
      </c>
      <c r="O1711" s="60">
        <v>0.55912105849844695</v>
      </c>
      <c r="P1711" s="60">
        <v>0.54994013866569402</v>
      </c>
      <c r="Q1711" s="60">
        <v>0.53311688833193704</v>
      </c>
      <c r="R1711" s="60">
        <v>0.53436182456512604</v>
      </c>
      <c r="S1711" s="60">
        <v>0.483295549174797</v>
      </c>
    </row>
    <row r="1712" spans="1:19" x14ac:dyDescent="0.3">
      <c r="A1712" s="61" t="s">
        <v>1278</v>
      </c>
      <c r="B1712" s="61" t="s">
        <v>1279</v>
      </c>
      <c r="C1712" s="53" t="s">
        <v>50</v>
      </c>
      <c r="D1712" s="53" t="s">
        <v>63</v>
      </c>
      <c r="E1712" s="53" t="s">
        <v>18193</v>
      </c>
      <c r="F1712" s="59">
        <v>92.790533928619098</v>
      </c>
      <c r="G1712" s="59">
        <v>92.034350629605299</v>
      </c>
      <c r="H1712" s="59">
        <v>103.812019686197</v>
      </c>
      <c r="I1712" s="59">
        <v>91.550693644052103</v>
      </c>
      <c r="J1712" s="59">
        <v>88.457322113629502</v>
      </c>
      <c r="K1712" s="59">
        <v>108.28949442356701</v>
      </c>
      <c r="L1712" s="59">
        <v>105.949604558001</v>
      </c>
      <c r="M1712" s="60">
        <v>0.67069567583983802</v>
      </c>
      <c r="N1712" s="60">
        <v>0.704737697652142</v>
      </c>
      <c r="O1712" s="60">
        <v>0.67207395285113603</v>
      </c>
      <c r="P1712" s="60">
        <v>0.64944507243962801</v>
      </c>
      <c r="Q1712" s="60">
        <v>0.62098883676935401</v>
      </c>
      <c r="R1712" s="60">
        <v>0.62637812170756701</v>
      </c>
      <c r="S1712" s="60">
        <v>0.56118390121716799</v>
      </c>
    </row>
    <row r="1713" spans="1:19" x14ac:dyDescent="0.3">
      <c r="A1713" s="61" t="s">
        <v>10127</v>
      </c>
      <c r="B1713" s="61" t="s">
        <v>10128</v>
      </c>
      <c r="C1713" s="53" t="s">
        <v>40</v>
      </c>
      <c r="D1713" s="53" t="s">
        <v>63</v>
      </c>
      <c r="E1713" s="53" t="s">
        <v>18194</v>
      </c>
      <c r="F1713" s="59">
        <v>96.988350780474406</v>
      </c>
      <c r="G1713" s="59">
        <v>91.725711570406403</v>
      </c>
      <c r="H1713" s="59">
        <v>102.55360557371</v>
      </c>
      <c r="I1713" s="59">
        <v>93.173572679424197</v>
      </c>
      <c r="J1713" s="59">
        <v>89.552371503922402</v>
      </c>
      <c r="K1713" s="59">
        <v>100.632806349277</v>
      </c>
      <c r="L1713" s="59">
        <v>101.413433657341</v>
      </c>
      <c r="M1713" s="60">
        <v>0.56099844447386404</v>
      </c>
      <c r="N1713" s="60">
        <v>0.57621006525343799</v>
      </c>
      <c r="O1713" s="60">
        <v>0.55912105849844695</v>
      </c>
      <c r="P1713" s="60">
        <v>0.54994013866569402</v>
      </c>
      <c r="Q1713" s="60">
        <v>0.53311688833193704</v>
      </c>
      <c r="R1713" s="60">
        <v>0.53436182456512604</v>
      </c>
      <c r="S1713" s="60">
        <v>0.483295549174797</v>
      </c>
    </row>
    <row r="1714" spans="1:19" x14ac:dyDescent="0.3">
      <c r="A1714" s="61" t="s">
        <v>1280</v>
      </c>
      <c r="B1714" s="61" t="s">
        <v>1281</v>
      </c>
      <c r="C1714" s="53" t="s">
        <v>40</v>
      </c>
      <c r="D1714" s="53" t="s">
        <v>63</v>
      </c>
      <c r="E1714" s="53" t="s">
        <v>18193</v>
      </c>
      <c r="F1714" s="59">
        <v>101.92769855306599</v>
      </c>
      <c r="G1714" s="59">
        <v>91.170062709598596</v>
      </c>
      <c r="H1714" s="59">
        <v>107.77724771951701</v>
      </c>
      <c r="I1714" s="59">
        <v>90.681698680651806</v>
      </c>
      <c r="J1714" s="59">
        <v>88.301830987829604</v>
      </c>
      <c r="K1714" s="59">
        <v>96.810780260252102</v>
      </c>
      <c r="L1714" s="59">
        <v>98.599990485488505</v>
      </c>
      <c r="M1714" s="60">
        <v>0.65584937426608703</v>
      </c>
      <c r="N1714" s="60">
        <v>0.68938678062095304</v>
      </c>
      <c r="O1714" s="60">
        <v>0.65694733732949195</v>
      </c>
      <c r="P1714" s="60">
        <v>0.63530013135083796</v>
      </c>
      <c r="Q1714" s="60">
        <v>0.60772587534703304</v>
      </c>
      <c r="R1714" s="60">
        <v>0.61253565214272399</v>
      </c>
      <c r="S1714" s="60">
        <v>0.54857773402314403</v>
      </c>
    </row>
    <row r="1715" spans="1:19" x14ac:dyDescent="0.3">
      <c r="A1715" s="61" t="s">
        <v>1276</v>
      </c>
      <c r="B1715" s="61" t="s">
        <v>1277</v>
      </c>
      <c r="C1715" s="53" t="s">
        <v>50</v>
      </c>
      <c r="D1715" s="53" t="s">
        <v>63</v>
      </c>
      <c r="E1715" s="53" t="s">
        <v>18193</v>
      </c>
      <c r="F1715" s="59">
        <v>96.294230990093894</v>
      </c>
      <c r="G1715" s="59">
        <v>82.377939523800706</v>
      </c>
      <c r="H1715" s="59">
        <v>97.359758238188206</v>
      </c>
      <c r="I1715" s="59">
        <v>90.934414493425507</v>
      </c>
      <c r="J1715" s="59">
        <v>87.039418709804295</v>
      </c>
      <c r="K1715" s="59">
        <v>96.036229633197394</v>
      </c>
      <c r="L1715" s="59">
        <v>104.823314269459</v>
      </c>
      <c r="M1715" s="60">
        <v>0.70263066697348897</v>
      </c>
      <c r="N1715" s="60">
        <v>0.73398690812084</v>
      </c>
      <c r="O1715" s="60">
        <v>0.70451060081043404</v>
      </c>
      <c r="P1715" s="60">
        <v>0.68075630162448697</v>
      </c>
      <c r="Q1715" s="60">
        <v>0.65119409273142703</v>
      </c>
      <c r="R1715" s="60">
        <v>0.65742340588150805</v>
      </c>
      <c r="S1715" s="60">
        <v>0.58227063656948796</v>
      </c>
    </row>
    <row r="1716" spans="1:19" x14ac:dyDescent="0.3">
      <c r="A1716" s="61" t="s">
        <v>11225</v>
      </c>
      <c r="B1716" s="61" t="s">
        <v>11226</v>
      </c>
      <c r="C1716" s="53" t="s">
        <v>40</v>
      </c>
      <c r="D1716" s="53" t="s">
        <v>63</v>
      </c>
      <c r="E1716" s="53" t="s">
        <v>18194</v>
      </c>
      <c r="F1716" s="59">
        <v>88.355452786738496</v>
      </c>
      <c r="G1716" s="59">
        <v>92.706983385017395</v>
      </c>
      <c r="H1716" s="59">
        <v>98.213417716395298</v>
      </c>
      <c r="I1716" s="59">
        <v>87.320066130476505</v>
      </c>
      <c r="J1716" s="59">
        <v>95.620115894212105</v>
      </c>
      <c r="K1716" s="59">
        <v>95.864670395862106</v>
      </c>
      <c r="L1716" s="59">
        <v>101.568326127243</v>
      </c>
      <c r="M1716" s="60">
        <v>0.51707325980297703</v>
      </c>
      <c r="N1716" s="60">
        <v>0.54099326073415299</v>
      </c>
      <c r="O1716" s="60">
        <v>0.51827044412620005</v>
      </c>
      <c r="P1716" s="60">
        <v>0.50227444301179303</v>
      </c>
      <c r="Q1716" s="60">
        <v>0.48030558968829501</v>
      </c>
      <c r="R1716" s="60">
        <v>0.48416525959686901</v>
      </c>
      <c r="S1716" s="60">
        <v>0.43539835818189199</v>
      </c>
    </row>
    <row r="1717" spans="1:19" x14ac:dyDescent="0.3">
      <c r="A1717" s="61" t="s">
        <v>11229</v>
      </c>
      <c r="B1717" s="61" t="s">
        <v>11230</v>
      </c>
      <c r="C1717" s="53" t="s">
        <v>50</v>
      </c>
      <c r="D1717" s="53" t="s">
        <v>63</v>
      </c>
      <c r="E1717" s="53" t="s">
        <v>18194</v>
      </c>
      <c r="F1717" s="59">
        <v>88.355452786738496</v>
      </c>
      <c r="G1717" s="59">
        <v>92.706983385017395</v>
      </c>
      <c r="H1717" s="59">
        <v>98.213417716395298</v>
      </c>
      <c r="I1717" s="59">
        <v>87.320066130476505</v>
      </c>
      <c r="J1717" s="59">
        <v>95.620115894212105</v>
      </c>
      <c r="K1717" s="59">
        <v>95.864670395862106</v>
      </c>
      <c r="L1717" s="59">
        <v>101.568326127243</v>
      </c>
      <c r="M1717" s="60">
        <v>0.51707325980297703</v>
      </c>
      <c r="N1717" s="60">
        <v>0.54099326073415299</v>
      </c>
      <c r="O1717" s="60">
        <v>0.51827044412620005</v>
      </c>
      <c r="P1717" s="60">
        <v>0.50227444301179303</v>
      </c>
      <c r="Q1717" s="60">
        <v>0.48030558968829501</v>
      </c>
      <c r="R1717" s="60">
        <v>0.48416525959686901</v>
      </c>
      <c r="S1717" s="60">
        <v>0.43539835818189199</v>
      </c>
    </row>
    <row r="1718" spans="1:19" x14ac:dyDescent="0.3">
      <c r="A1718" s="61" t="s">
        <v>10025</v>
      </c>
      <c r="B1718" s="61" t="s">
        <v>10026</v>
      </c>
      <c r="C1718" s="53" t="s">
        <v>50</v>
      </c>
      <c r="D1718" s="53" t="s">
        <v>63</v>
      </c>
      <c r="E1718" s="53" t="s">
        <v>18194</v>
      </c>
      <c r="F1718" s="59">
        <v>106.63855358084101</v>
      </c>
      <c r="G1718" s="59">
        <v>110.672240486639</v>
      </c>
      <c r="H1718" s="59">
        <v>92.394495882290798</v>
      </c>
      <c r="I1718" s="59">
        <v>106.92060657541001</v>
      </c>
      <c r="J1718" s="59">
        <v>91.983331925993895</v>
      </c>
      <c r="K1718" s="59">
        <v>92.586412099387999</v>
      </c>
      <c r="L1718" s="59">
        <v>102.04253666913</v>
      </c>
      <c r="M1718" s="60">
        <v>0.49912564049072999</v>
      </c>
      <c r="N1718" s="60">
        <v>0.52026050265516799</v>
      </c>
      <c r="O1718" s="60">
        <v>0.49646985802903199</v>
      </c>
      <c r="P1718" s="60">
        <v>0.48221317516117601</v>
      </c>
      <c r="Q1718" s="60">
        <v>0.45750971872025098</v>
      </c>
      <c r="R1718" s="60">
        <v>0.45717947046843599</v>
      </c>
      <c r="S1718" s="60">
        <v>0.396206141329775</v>
      </c>
    </row>
    <row r="1719" spans="1:19" x14ac:dyDescent="0.3">
      <c r="A1719" s="61" t="s">
        <v>10023</v>
      </c>
      <c r="B1719" s="61" t="s">
        <v>10024</v>
      </c>
      <c r="C1719" s="53" t="s">
        <v>40</v>
      </c>
      <c r="D1719" s="53" t="s">
        <v>63</v>
      </c>
      <c r="E1719" s="53" t="s">
        <v>18194</v>
      </c>
      <c r="F1719" s="59">
        <v>106.63855358084101</v>
      </c>
      <c r="G1719" s="59">
        <v>110.672240486639</v>
      </c>
      <c r="H1719" s="59">
        <v>92.394495882290798</v>
      </c>
      <c r="I1719" s="59">
        <v>106.92060657541001</v>
      </c>
      <c r="J1719" s="59">
        <v>91.983331925993895</v>
      </c>
      <c r="K1719" s="59">
        <v>92.586412099387999</v>
      </c>
      <c r="L1719" s="59">
        <v>102.04253666913</v>
      </c>
      <c r="M1719" s="60">
        <v>0.49912564049072999</v>
      </c>
      <c r="N1719" s="60">
        <v>0.52026050265516799</v>
      </c>
      <c r="O1719" s="60">
        <v>0.49646985802903199</v>
      </c>
      <c r="P1719" s="60">
        <v>0.48221317516117601</v>
      </c>
      <c r="Q1719" s="60">
        <v>0.45750971872025098</v>
      </c>
      <c r="R1719" s="60">
        <v>0.45717947046843599</v>
      </c>
      <c r="S1719" s="60">
        <v>0.396206141329775</v>
      </c>
    </row>
    <row r="1720" spans="1:19" x14ac:dyDescent="0.3">
      <c r="A1720" s="61" t="s">
        <v>10021</v>
      </c>
      <c r="B1720" s="61" t="s">
        <v>10022</v>
      </c>
      <c r="C1720" s="53" t="s">
        <v>40</v>
      </c>
      <c r="D1720" s="53" t="s">
        <v>63</v>
      </c>
      <c r="E1720" s="53" t="s">
        <v>18194</v>
      </c>
      <c r="F1720" s="59">
        <v>106.63855358084101</v>
      </c>
      <c r="G1720" s="59">
        <v>110.672240486639</v>
      </c>
      <c r="H1720" s="59">
        <v>92.394495882290798</v>
      </c>
      <c r="I1720" s="59">
        <v>106.92060657541001</v>
      </c>
      <c r="J1720" s="59">
        <v>91.983331925993895</v>
      </c>
      <c r="K1720" s="59">
        <v>92.586412099387999</v>
      </c>
      <c r="L1720" s="59">
        <v>102.04253666913</v>
      </c>
      <c r="M1720" s="60">
        <v>0.49912564049072999</v>
      </c>
      <c r="N1720" s="60">
        <v>0.52026050265516799</v>
      </c>
      <c r="O1720" s="60">
        <v>0.49646985802903199</v>
      </c>
      <c r="P1720" s="60">
        <v>0.48221317516117601</v>
      </c>
      <c r="Q1720" s="60">
        <v>0.45750971872025098</v>
      </c>
      <c r="R1720" s="60">
        <v>0.45717947046843599</v>
      </c>
      <c r="S1720" s="60">
        <v>0.396206141329775</v>
      </c>
    </row>
    <row r="1721" spans="1:19" x14ac:dyDescent="0.3">
      <c r="A1721" s="61" t="s">
        <v>1164</v>
      </c>
      <c r="B1721" s="61" t="s">
        <v>1165</v>
      </c>
      <c r="C1721" s="53" t="s">
        <v>50</v>
      </c>
      <c r="D1721" s="53" t="s">
        <v>63</v>
      </c>
      <c r="E1721" s="53" t="s">
        <v>18193</v>
      </c>
      <c r="F1721" s="59">
        <v>105.146243930933</v>
      </c>
      <c r="G1721" s="59">
        <v>112.012775393469</v>
      </c>
      <c r="H1721" s="59">
        <v>86.516134963765296</v>
      </c>
      <c r="I1721" s="59">
        <v>102.832070062697</v>
      </c>
      <c r="J1721" s="59">
        <v>89.835170385730905</v>
      </c>
      <c r="K1721" s="59">
        <v>92.711681760388402</v>
      </c>
      <c r="L1721" s="59">
        <v>102.04253666913</v>
      </c>
      <c r="M1721" s="60">
        <v>0.619670418928155</v>
      </c>
      <c r="N1721" s="60">
        <v>0.61611181088774503</v>
      </c>
      <c r="O1721" s="60">
        <v>0.59356860802169398</v>
      </c>
      <c r="P1721" s="60">
        <v>0.59209887479629697</v>
      </c>
      <c r="Q1721" s="60">
        <v>0.55604043089803001</v>
      </c>
      <c r="R1721" s="60">
        <v>0.53317499871566998</v>
      </c>
      <c r="S1721" s="60">
        <v>0.396206141329775</v>
      </c>
    </row>
    <row r="1722" spans="1:19" x14ac:dyDescent="0.3">
      <c r="A1722" s="61" t="s">
        <v>2407</v>
      </c>
      <c r="B1722" s="61" t="s">
        <v>2408</v>
      </c>
      <c r="C1722" s="53" t="s">
        <v>40</v>
      </c>
      <c r="D1722" s="53" t="s">
        <v>63</v>
      </c>
      <c r="E1722" s="53" t="s">
        <v>18193</v>
      </c>
      <c r="F1722" s="59">
        <v>76.6326048557722</v>
      </c>
      <c r="G1722" s="59">
        <v>76.587943046346496</v>
      </c>
      <c r="H1722" s="59">
        <v>98.264982020430395</v>
      </c>
      <c r="I1722" s="59">
        <v>85.450007295351298</v>
      </c>
      <c r="J1722" s="59">
        <v>92.399070411849806</v>
      </c>
      <c r="K1722" s="59">
        <v>95.861098633903197</v>
      </c>
      <c r="L1722" s="59">
        <v>98.236903271096395</v>
      </c>
      <c r="M1722" s="60">
        <v>0.67392707979838595</v>
      </c>
      <c r="N1722" s="60">
        <v>0.703991693478902</v>
      </c>
      <c r="O1722" s="60">
        <v>0.67249322395503297</v>
      </c>
      <c r="P1722" s="60">
        <v>0.65421518437140103</v>
      </c>
      <c r="Q1722" s="60">
        <v>0.62823320767310797</v>
      </c>
      <c r="R1722" s="60">
        <v>0.62870172942782299</v>
      </c>
      <c r="S1722" s="60">
        <v>0.56242479872822704</v>
      </c>
    </row>
    <row r="1723" spans="1:19" x14ac:dyDescent="0.3">
      <c r="A1723" s="61" t="s">
        <v>2403</v>
      </c>
      <c r="B1723" s="61" t="s">
        <v>2404</v>
      </c>
      <c r="C1723" s="53" t="s">
        <v>50</v>
      </c>
      <c r="D1723" s="53" t="s">
        <v>63</v>
      </c>
      <c r="E1723" s="53" t="s">
        <v>18193</v>
      </c>
      <c r="F1723" s="59">
        <v>88.620510750029794</v>
      </c>
      <c r="G1723" s="59">
        <v>76.856864742844905</v>
      </c>
      <c r="H1723" s="59">
        <v>95.525265739088596</v>
      </c>
      <c r="I1723" s="59">
        <v>87.074986197731207</v>
      </c>
      <c r="J1723" s="59">
        <v>92.677912039680706</v>
      </c>
      <c r="K1723" s="59">
        <v>92.873299689157193</v>
      </c>
      <c r="L1723" s="59">
        <v>99.675191288876206</v>
      </c>
      <c r="M1723" s="60">
        <v>0.76716354043877599</v>
      </c>
      <c r="N1723" s="60">
        <v>0.78337196848998303</v>
      </c>
      <c r="O1723" s="60">
        <v>0.73295732927991497</v>
      </c>
      <c r="P1723" s="60">
        <v>0.74544632081530005</v>
      </c>
      <c r="Q1723" s="60">
        <v>0.71642836693021905</v>
      </c>
      <c r="R1723" s="60">
        <v>0.69714277880912101</v>
      </c>
      <c r="S1723" s="60">
        <v>0.56311336973707504</v>
      </c>
    </row>
    <row r="1724" spans="1:19" x14ac:dyDescent="0.3">
      <c r="A1724" s="61" t="s">
        <v>2403</v>
      </c>
      <c r="B1724" s="61" t="s">
        <v>2404</v>
      </c>
      <c r="C1724" s="53" t="s">
        <v>50</v>
      </c>
      <c r="D1724" s="53" t="s">
        <v>63</v>
      </c>
      <c r="E1724" s="53" t="s">
        <v>18193</v>
      </c>
      <c r="F1724" s="59">
        <v>88.620510750029794</v>
      </c>
      <c r="G1724" s="59">
        <v>76.856864742844905</v>
      </c>
      <c r="H1724" s="59">
        <v>95.525265739088596</v>
      </c>
      <c r="I1724" s="59">
        <v>87.074986197731207</v>
      </c>
      <c r="J1724" s="59">
        <v>92.677912039680706</v>
      </c>
      <c r="K1724" s="59">
        <v>92.873299689157193</v>
      </c>
      <c r="L1724" s="59">
        <v>99.675191288876206</v>
      </c>
      <c r="M1724" s="60">
        <v>0.76716354043877599</v>
      </c>
      <c r="N1724" s="60">
        <v>0.78337196848998303</v>
      </c>
      <c r="O1724" s="60">
        <v>0.73295732927991497</v>
      </c>
      <c r="P1724" s="60">
        <v>0.74544632081530005</v>
      </c>
      <c r="Q1724" s="60">
        <v>0.71642836693021905</v>
      </c>
      <c r="R1724" s="60">
        <v>0.69714277880912101</v>
      </c>
      <c r="S1724" s="60">
        <v>0.56311336973707504</v>
      </c>
    </row>
    <row r="1725" spans="1:19" x14ac:dyDescent="0.3">
      <c r="A1725" s="61" t="s">
        <v>2399</v>
      </c>
      <c r="B1725" s="61" t="s">
        <v>2400</v>
      </c>
      <c r="C1725" s="53" t="s">
        <v>50</v>
      </c>
      <c r="D1725" s="53" t="s">
        <v>63</v>
      </c>
      <c r="E1725" s="53" t="s">
        <v>18193</v>
      </c>
      <c r="F1725" s="59">
        <v>86.5745450989088</v>
      </c>
      <c r="G1725" s="59">
        <v>76.955221884222397</v>
      </c>
      <c r="H1725" s="59">
        <v>91.911494222693904</v>
      </c>
      <c r="I1725" s="59">
        <v>91.406280063014705</v>
      </c>
      <c r="J1725" s="59">
        <v>101.32109522957801</v>
      </c>
      <c r="K1725" s="59">
        <v>95.445627613611506</v>
      </c>
      <c r="L1725" s="59">
        <v>100.94528777693399</v>
      </c>
      <c r="M1725" s="60">
        <v>0.67830763149706996</v>
      </c>
      <c r="N1725" s="60">
        <v>0.67333857356229498</v>
      </c>
      <c r="O1725" s="60">
        <v>0.66634834175252999</v>
      </c>
      <c r="P1725" s="60">
        <v>0.65727995258169702</v>
      </c>
      <c r="Q1725" s="60">
        <v>0.63102000662575597</v>
      </c>
      <c r="R1725" s="60">
        <v>0.61140450418791503</v>
      </c>
      <c r="S1725" s="60">
        <v>0.50186686703175598</v>
      </c>
    </row>
    <row r="1726" spans="1:19" x14ac:dyDescent="0.3">
      <c r="A1726" s="61" t="s">
        <v>2401</v>
      </c>
      <c r="B1726" s="61" t="s">
        <v>2402</v>
      </c>
      <c r="C1726" s="53" t="s">
        <v>50</v>
      </c>
      <c r="D1726" s="53" t="s">
        <v>63</v>
      </c>
      <c r="E1726" s="53" t="s">
        <v>18193</v>
      </c>
      <c r="F1726" s="59">
        <v>88.521107186627802</v>
      </c>
      <c r="G1726" s="59">
        <v>75.516494093097904</v>
      </c>
      <c r="H1726" s="59">
        <v>101.425908276852</v>
      </c>
      <c r="I1726" s="59">
        <v>86.499972615424895</v>
      </c>
      <c r="J1726" s="59">
        <v>92.587744560027005</v>
      </c>
      <c r="K1726" s="59">
        <v>96.132030824745001</v>
      </c>
      <c r="L1726" s="59">
        <v>99.953653957073499</v>
      </c>
      <c r="M1726" s="60">
        <v>0.67391909641950098</v>
      </c>
      <c r="N1726" s="60">
        <v>0.70398506511563197</v>
      </c>
      <c r="O1726" s="60">
        <v>0.67247934844147295</v>
      </c>
      <c r="P1726" s="60">
        <v>0.65421273228166599</v>
      </c>
      <c r="Q1726" s="60">
        <v>0.62822523881542103</v>
      </c>
      <c r="R1726" s="60">
        <v>0.62869700179772503</v>
      </c>
      <c r="S1726" s="60">
        <v>0.56241385908238595</v>
      </c>
    </row>
    <row r="1727" spans="1:19" x14ac:dyDescent="0.3">
      <c r="A1727" s="61" t="s">
        <v>2409</v>
      </c>
      <c r="B1727" s="61" t="s">
        <v>2410</v>
      </c>
      <c r="C1727" s="53" t="s">
        <v>40</v>
      </c>
      <c r="D1727" s="53" t="s">
        <v>63</v>
      </c>
      <c r="E1727" s="53" t="s">
        <v>18193</v>
      </c>
      <c r="F1727" s="59">
        <v>87.451153446492697</v>
      </c>
      <c r="G1727" s="59">
        <v>80.155278377736096</v>
      </c>
      <c r="H1727" s="59">
        <v>95.512761404815805</v>
      </c>
      <c r="I1727" s="59">
        <v>85.450007295351298</v>
      </c>
      <c r="J1727" s="59">
        <v>92.399070411849806</v>
      </c>
      <c r="K1727" s="59">
        <v>97.153365550553005</v>
      </c>
      <c r="L1727" s="59">
        <v>100.94528777693399</v>
      </c>
      <c r="M1727" s="60">
        <v>0.67392707979838595</v>
      </c>
      <c r="N1727" s="60">
        <v>0.67133720186607004</v>
      </c>
      <c r="O1727" s="60">
        <v>0.60029571565172002</v>
      </c>
      <c r="P1727" s="60">
        <v>0.65421518437140103</v>
      </c>
      <c r="Q1727" s="60">
        <v>0.62823320767310797</v>
      </c>
      <c r="R1727" s="60">
        <v>0.58501675988010704</v>
      </c>
      <c r="S1727" s="60">
        <v>0.50186686703175598</v>
      </c>
    </row>
    <row r="1728" spans="1:19" x14ac:dyDescent="0.3">
      <c r="A1728" s="61" t="s">
        <v>2405</v>
      </c>
      <c r="B1728" s="61" t="s">
        <v>2406</v>
      </c>
      <c r="C1728" s="53" t="s">
        <v>50</v>
      </c>
      <c r="D1728" s="53" t="s">
        <v>63</v>
      </c>
      <c r="E1728" s="53" t="s">
        <v>18193</v>
      </c>
      <c r="F1728" s="59">
        <v>83.081001401410106</v>
      </c>
      <c r="G1728" s="59">
        <v>84.783714466137297</v>
      </c>
      <c r="H1728" s="59">
        <v>95.403694561776405</v>
      </c>
      <c r="I1728" s="59">
        <v>82.801788652997203</v>
      </c>
      <c r="J1728" s="59">
        <v>88.513930149185995</v>
      </c>
      <c r="K1728" s="59">
        <v>98.149858471275707</v>
      </c>
      <c r="L1728" s="59">
        <v>103.070402753392</v>
      </c>
      <c r="M1728" s="60">
        <v>0.80032431275985805</v>
      </c>
      <c r="N1728" s="60">
        <v>0.81972000470332096</v>
      </c>
      <c r="O1728" s="60">
        <v>0.79243114560757599</v>
      </c>
      <c r="P1728" s="60">
        <v>0.77713119428351296</v>
      </c>
      <c r="Q1728" s="60">
        <v>0.75196934142861005</v>
      </c>
      <c r="R1728" s="60">
        <v>0.753962427956268</v>
      </c>
      <c r="S1728" s="60">
        <v>0.68309023133733604</v>
      </c>
    </row>
    <row r="1729" spans="1:19" x14ac:dyDescent="0.3">
      <c r="A1729" s="61" t="s">
        <v>2585</v>
      </c>
      <c r="B1729" s="61" t="s">
        <v>2586</v>
      </c>
      <c r="C1729" s="53" t="s">
        <v>50</v>
      </c>
      <c r="D1729" s="53" t="s">
        <v>63</v>
      </c>
      <c r="E1729" s="53" t="s">
        <v>18193</v>
      </c>
      <c r="F1729" s="59">
        <v>103.123381415701</v>
      </c>
      <c r="G1729" s="59">
        <v>123.04352551381101</v>
      </c>
      <c r="H1729" s="59">
        <v>115.19803680392801</v>
      </c>
      <c r="I1729" s="59">
        <v>115.29245817389599</v>
      </c>
      <c r="J1729" s="59">
        <v>112.567808896402</v>
      </c>
      <c r="K1729" s="59">
        <v>95.375631398913498</v>
      </c>
      <c r="L1729" s="59">
        <v>81.518037376049406</v>
      </c>
      <c r="M1729" s="60">
        <v>0.65162198723620002</v>
      </c>
      <c r="N1729" s="60">
        <v>0.686598396799045</v>
      </c>
      <c r="O1729" s="60">
        <v>0.65506451547268396</v>
      </c>
      <c r="P1729" s="60">
        <v>0.62807158552623399</v>
      </c>
      <c r="Q1729" s="60">
        <v>0.59813924664592699</v>
      </c>
      <c r="R1729" s="60">
        <v>0.60690627249104301</v>
      </c>
      <c r="S1729" s="60">
        <v>0.54929155904301996</v>
      </c>
    </row>
    <row r="1730" spans="1:19" x14ac:dyDescent="0.3">
      <c r="A1730" s="61" t="s">
        <v>2587</v>
      </c>
      <c r="B1730" s="61" t="s">
        <v>2588</v>
      </c>
      <c r="C1730" s="53" t="s">
        <v>50</v>
      </c>
      <c r="D1730" s="53" t="s">
        <v>63</v>
      </c>
      <c r="E1730" s="53" t="s">
        <v>18193</v>
      </c>
      <c r="F1730" s="59">
        <v>105.247012927898</v>
      </c>
      <c r="G1730" s="59">
        <v>112.670986376982</v>
      </c>
      <c r="H1730" s="59">
        <v>124.694068805889</v>
      </c>
      <c r="I1730" s="59">
        <v>113.804097891691</v>
      </c>
      <c r="J1730" s="59">
        <v>117.065276301054</v>
      </c>
      <c r="K1730" s="59">
        <v>96.361076510174001</v>
      </c>
      <c r="L1730" s="59">
        <v>81.581323711911807</v>
      </c>
      <c r="M1730" s="60">
        <v>0.65073081944669697</v>
      </c>
      <c r="N1730" s="60">
        <v>0.68642442379944502</v>
      </c>
      <c r="O1730" s="60">
        <v>0.65386431855095295</v>
      </c>
      <c r="P1730" s="60">
        <v>0.62793227969952603</v>
      </c>
      <c r="Q1730" s="60">
        <v>0.59819096963641605</v>
      </c>
      <c r="R1730" s="60">
        <v>0.60609958076526005</v>
      </c>
      <c r="S1730" s="60">
        <v>0.54934532536171299</v>
      </c>
    </row>
    <row r="1731" spans="1:19" x14ac:dyDescent="0.3">
      <c r="A1731" s="61" t="s">
        <v>2591</v>
      </c>
      <c r="B1731" s="61" t="s">
        <v>2592</v>
      </c>
      <c r="C1731" s="53" t="s">
        <v>50</v>
      </c>
      <c r="D1731" s="53" t="s">
        <v>63</v>
      </c>
      <c r="E1731" s="53" t="s">
        <v>18193</v>
      </c>
      <c r="F1731" s="59">
        <v>103.463428990284</v>
      </c>
      <c r="G1731" s="59">
        <v>122.636365056152</v>
      </c>
      <c r="H1731" s="59">
        <v>116.902953233685</v>
      </c>
      <c r="I1731" s="59">
        <v>109.191517295861</v>
      </c>
      <c r="J1731" s="59">
        <v>107.11061088381101</v>
      </c>
      <c r="K1731" s="59">
        <v>95.518203752678104</v>
      </c>
      <c r="L1731" s="59">
        <v>84.939992061151898</v>
      </c>
      <c r="M1731" s="60">
        <v>0.65184656671094898</v>
      </c>
      <c r="N1731" s="60">
        <v>0.68681400755996302</v>
      </c>
      <c r="O1731" s="60">
        <v>0.65529711761125398</v>
      </c>
      <c r="P1731" s="60">
        <v>0.628302773126454</v>
      </c>
      <c r="Q1731" s="60">
        <v>0.59837625318312004</v>
      </c>
      <c r="R1731" s="60">
        <v>0.60714144662012803</v>
      </c>
      <c r="S1731" s="60">
        <v>0.54954617492924696</v>
      </c>
    </row>
    <row r="1732" spans="1:19" x14ac:dyDescent="0.3">
      <c r="A1732" s="61" t="s">
        <v>2589</v>
      </c>
      <c r="B1732" s="61" t="s">
        <v>2590</v>
      </c>
      <c r="C1732" s="53" t="s">
        <v>50</v>
      </c>
      <c r="D1732" s="53" t="s">
        <v>63</v>
      </c>
      <c r="E1732" s="53" t="s">
        <v>18193</v>
      </c>
      <c r="F1732" s="59">
        <v>108.532683019733</v>
      </c>
      <c r="G1732" s="59">
        <v>121.804764295688</v>
      </c>
      <c r="H1732" s="59">
        <v>110.221909369195</v>
      </c>
      <c r="I1732" s="59">
        <v>115.29245817389599</v>
      </c>
      <c r="J1732" s="59">
        <v>110.151326232785</v>
      </c>
      <c r="K1732" s="59">
        <v>97.454454190679101</v>
      </c>
      <c r="L1732" s="59">
        <v>81.518037376049406</v>
      </c>
      <c r="M1732" s="60">
        <v>0.65162198723620002</v>
      </c>
      <c r="N1732" s="60">
        <v>0.686598396799045</v>
      </c>
      <c r="O1732" s="60">
        <v>0.65506451547268396</v>
      </c>
      <c r="P1732" s="60">
        <v>0.62807158552623399</v>
      </c>
      <c r="Q1732" s="60">
        <v>0.59813924664592699</v>
      </c>
      <c r="R1732" s="60">
        <v>0.60690627249104301</v>
      </c>
      <c r="S1732" s="60">
        <v>0.54929155904301996</v>
      </c>
    </row>
    <row r="1733" spans="1:19" x14ac:dyDescent="0.3">
      <c r="A1733" s="61" t="s">
        <v>2321</v>
      </c>
      <c r="B1733" s="61" t="s">
        <v>2322</v>
      </c>
      <c r="C1733" s="53" t="s">
        <v>40</v>
      </c>
      <c r="D1733" s="53" t="s">
        <v>63</v>
      </c>
      <c r="E1733" s="53" t="s">
        <v>18193</v>
      </c>
      <c r="F1733" s="59">
        <v>73.8825124247726</v>
      </c>
      <c r="G1733" s="59">
        <v>98.721969359516393</v>
      </c>
      <c r="H1733" s="59">
        <v>83.811212200564697</v>
      </c>
      <c r="I1733" s="59">
        <v>83.135063000070701</v>
      </c>
      <c r="J1733" s="59">
        <v>89.718576170978395</v>
      </c>
      <c r="K1733" s="59">
        <v>101.59262994497701</v>
      </c>
      <c r="L1733" s="59">
        <v>98.960343105121197</v>
      </c>
      <c r="M1733" s="60">
        <v>0.66553366441872996</v>
      </c>
      <c r="N1733" s="60">
        <v>0.69920718105461599</v>
      </c>
      <c r="O1733" s="60">
        <v>0.666760065735998</v>
      </c>
      <c r="P1733" s="60">
        <v>0.63940830018556405</v>
      </c>
      <c r="Q1733" s="60">
        <v>0.60901858187894498</v>
      </c>
      <c r="R1733" s="60">
        <v>0.61649538825119499</v>
      </c>
      <c r="S1733" s="60">
        <v>0.54859758044698104</v>
      </c>
    </row>
    <row r="1734" spans="1:19" x14ac:dyDescent="0.3">
      <c r="A1734" s="61" t="s">
        <v>11253</v>
      </c>
      <c r="B1734" s="61" t="s">
        <v>11254</v>
      </c>
      <c r="C1734" s="53" t="s">
        <v>40</v>
      </c>
      <c r="D1734" s="53" t="s">
        <v>63</v>
      </c>
      <c r="E1734" s="53" t="s">
        <v>18194</v>
      </c>
      <c r="F1734" s="59">
        <v>77.395499896211504</v>
      </c>
      <c r="G1734" s="59">
        <v>94.112498393933294</v>
      </c>
      <c r="H1734" s="59">
        <v>89.301734511611201</v>
      </c>
      <c r="I1734" s="59">
        <v>84.195845816851204</v>
      </c>
      <c r="J1734" s="59">
        <v>90.208986109022405</v>
      </c>
      <c r="K1734" s="59">
        <v>97.597955317216304</v>
      </c>
      <c r="L1734" s="59">
        <v>100.25224938158701</v>
      </c>
      <c r="M1734" s="60">
        <v>0.57133550724069404</v>
      </c>
      <c r="N1734" s="60">
        <v>0.59067789376345103</v>
      </c>
      <c r="O1734" s="60">
        <v>0.56899876332745902</v>
      </c>
      <c r="P1734" s="60">
        <v>0.55305535980669396</v>
      </c>
      <c r="Q1734" s="60">
        <v>0.53232979420506799</v>
      </c>
      <c r="R1734" s="60">
        <v>0.53497196566244098</v>
      </c>
      <c r="S1734" s="60">
        <v>0.48014833704141802</v>
      </c>
    </row>
    <row r="1735" spans="1:19" x14ac:dyDescent="0.3">
      <c r="A1735" s="61" t="s">
        <v>2323</v>
      </c>
      <c r="B1735" s="61" t="s">
        <v>2324</v>
      </c>
      <c r="C1735" s="53" t="s">
        <v>50</v>
      </c>
      <c r="D1735" s="53" t="s">
        <v>63</v>
      </c>
      <c r="E1735" s="53" t="s">
        <v>18193</v>
      </c>
      <c r="F1735" s="59">
        <v>76.955011028718403</v>
      </c>
      <c r="G1735" s="59">
        <v>98.431473152177404</v>
      </c>
      <c r="H1735" s="59">
        <v>92.120391494890697</v>
      </c>
      <c r="I1735" s="59">
        <v>83.823946643300701</v>
      </c>
      <c r="J1735" s="59">
        <v>96.326616029026397</v>
      </c>
      <c r="K1735" s="59">
        <v>95.534743934462298</v>
      </c>
      <c r="L1735" s="59">
        <v>98.106284515288607</v>
      </c>
      <c r="M1735" s="60">
        <v>0.68363288538149203</v>
      </c>
      <c r="N1735" s="60">
        <v>0.71753514048179901</v>
      </c>
      <c r="O1735" s="60">
        <v>0.68508157797046898</v>
      </c>
      <c r="P1735" s="60">
        <v>0.65800157574491902</v>
      </c>
      <c r="Q1735" s="60">
        <v>0.62706798362052396</v>
      </c>
      <c r="R1735" s="60">
        <v>0.63465416721312595</v>
      </c>
      <c r="S1735" s="60">
        <v>0.56640254029916404</v>
      </c>
    </row>
    <row r="1736" spans="1:19" x14ac:dyDescent="0.3">
      <c r="A1736" s="61" t="s">
        <v>11255</v>
      </c>
      <c r="B1736" s="61" t="s">
        <v>11256</v>
      </c>
      <c r="C1736" s="53" t="s">
        <v>50</v>
      </c>
      <c r="D1736" s="53" t="s">
        <v>63</v>
      </c>
      <c r="E1736" s="53" t="s">
        <v>18194</v>
      </c>
      <c r="F1736" s="59">
        <v>77.395499896211504</v>
      </c>
      <c r="G1736" s="59">
        <v>94.112498393933294</v>
      </c>
      <c r="H1736" s="59">
        <v>89.301734511611201</v>
      </c>
      <c r="I1736" s="59">
        <v>84.195845816851204</v>
      </c>
      <c r="J1736" s="59">
        <v>90.208986109022405</v>
      </c>
      <c r="K1736" s="59">
        <v>97.597955317216304</v>
      </c>
      <c r="L1736" s="59">
        <v>100.25224938158701</v>
      </c>
      <c r="M1736" s="60">
        <v>0.57133550724069404</v>
      </c>
      <c r="N1736" s="60">
        <v>0.59067789376345103</v>
      </c>
      <c r="O1736" s="60">
        <v>0.56899876332745902</v>
      </c>
      <c r="P1736" s="60">
        <v>0.55305535980669396</v>
      </c>
      <c r="Q1736" s="60">
        <v>0.53232979420506799</v>
      </c>
      <c r="R1736" s="60">
        <v>0.53497196566244098</v>
      </c>
      <c r="S1736" s="60">
        <v>0.48014833704141802</v>
      </c>
    </row>
    <row r="1737" spans="1:19" x14ac:dyDescent="0.3">
      <c r="A1737" s="61" t="s">
        <v>2327</v>
      </c>
      <c r="B1737" s="61" t="s">
        <v>2328</v>
      </c>
      <c r="C1737" s="53" t="s">
        <v>50</v>
      </c>
      <c r="D1737" s="53" t="s">
        <v>63</v>
      </c>
      <c r="E1737" s="53" t="s">
        <v>18193</v>
      </c>
      <c r="F1737" s="59">
        <v>76.226852618127296</v>
      </c>
      <c r="G1737" s="59">
        <v>96.671045564146198</v>
      </c>
      <c r="H1737" s="59">
        <v>91.910813405945802</v>
      </c>
      <c r="I1737" s="59">
        <v>85.018198279744496</v>
      </c>
      <c r="J1737" s="59">
        <v>90.497190020653903</v>
      </c>
      <c r="K1737" s="59">
        <v>101.971597902038</v>
      </c>
      <c r="L1737" s="59">
        <v>98.439291187326504</v>
      </c>
      <c r="M1737" s="60">
        <v>0.66277530703865695</v>
      </c>
      <c r="N1737" s="60">
        <v>0.69809475545747501</v>
      </c>
      <c r="O1737" s="60">
        <v>0.66327420354460898</v>
      </c>
      <c r="P1737" s="60">
        <v>0.63823579252781104</v>
      </c>
      <c r="Q1737" s="60">
        <v>0.60808726490223497</v>
      </c>
      <c r="R1737" s="60">
        <v>0.61364871331995596</v>
      </c>
      <c r="S1737" s="60">
        <v>0.54727412856208002</v>
      </c>
    </row>
    <row r="1738" spans="1:19" x14ac:dyDescent="0.3">
      <c r="A1738" s="61" t="s">
        <v>2325</v>
      </c>
      <c r="B1738" s="61" t="s">
        <v>2326</v>
      </c>
      <c r="C1738" s="53" t="s">
        <v>50</v>
      </c>
      <c r="D1738" s="53" t="s">
        <v>63</v>
      </c>
      <c r="E1738" s="53" t="s">
        <v>18193</v>
      </c>
      <c r="F1738" s="59">
        <v>83.363045358227694</v>
      </c>
      <c r="G1738" s="59">
        <v>95.618775267923596</v>
      </c>
      <c r="H1738" s="59">
        <v>88.471856718877007</v>
      </c>
      <c r="I1738" s="59">
        <v>83.933298808540897</v>
      </c>
      <c r="J1738" s="59">
        <v>92.380065940918698</v>
      </c>
      <c r="K1738" s="59">
        <v>92.333866169545303</v>
      </c>
      <c r="L1738" s="59">
        <v>97.512682124283103</v>
      </c>
      <c r="M1738" s="60">
        <v>0.66426974184446197</v>
      </c>
      <c r="N1738" s="60">
        <v>0.69832829282263298</v>
      </c>
      <c r="O1738" s="60">
        <v>0.66546412844261804</v>
      </c>
      <c r="P1738" s="60">
        <v>0.63856057582576398</v>
      </c>
      <c r="Q1738" s="60">
        <v>0.60804526036550899</v>
      </c>
      <c r="R1738" s="60">
        <v>0.61525349310760602</v>
      </c>
      <c r="S1738" s="60">
        <v>0.54753293007286796</v>
      </c>
    </row>
    <row r="1739" spans="1:19" x14ac:dyDescent="0.3">
      <c r="A1739" s="61" t="s">
        <v>11301</v>
      </c>
      <c r="B1739" s="61" t="s">
        <v>11302</v>
      </c>
      <c r="C1739" s="53" t="s">
        <v>40</v>
      </c>
      <c r="D1739" s="53" t="s">
        <v>63</v>
      </c>
      <c r="E1739" s="53" t="s">
        <v>18194</v>
      </c>
      <c r="F1739" s="59">
        <v>93.622110277288201</v>
      </c>
      <c r="G1739" s="59">
        <v>93.599227860572697</v>
      </c>
      <c r="H1739" s="59">
        <v>101.897562990648</v>
      </c>
      <c r="I1739" s="59">
        <v>96.152456743175307</v>
      </c>
      <c r="J1739" s="59">
        <v>98.831335804503397</v>
      </c>
      <c r="K1739" s="59">
        <v>95.402617407807199</v>
      </c>
      <c r="L1739" s="59">
        <v>97.895720718808207</v>
      </c>
      <c r="M1739" s="60">
        <v>0.51441186583899001</v>
      </c>
      <c r="N1739" s="60">
        <v>0.53743930169968301</v>
      </c>
      <c r="O1739" s="60">
        <v>0.51238302318420303</v>
      </c>
      <c r="P1739" s="60">
        <v>0.49751924299019601</v>
      </c>
      <c r="Q1739" s="60">
        <v>0.473528372053793</v>
      </c>
      <c r="R1739" s="60">
        <v>0.47704485907322303</v>
      </c>
      <c r="S1739" s="60">
        <v>0.42658061616647502</v>
      </c>
    </row>
    <row r="1740" spans="1:19" x14ac:dyDescent="0.3">
      <c r="A1740" s="61" t="s">
        <v>11299</v>
      </c>
      <c r="B1740" s="61" t="s">
        <v>11300</v>
      </c>
      <c r="C1740" s="53" t="s">
        <v>40</v>
      </c>
      <c r="D1740" s="53" t="s">
        <v>63</v>
      </c>
      <c r="E1740" s="53" t="s">
        <v>18194</v>
      </c>
      <c r="F1740" s="59">
        <v>93.622110277288201</v>
      </c>
      <c r="G1740" s="59">
        <v>93.599227860572697</v>
      </c>
      <c r="H1740" s="59">
        <v>101.897562990648</v>
      </c>
      <c r="I1740" s="59">
        <v>96.152456743175307</v>
      </c>
      <c r="J1740" s="59">
        <v>98.831335804503397</v>
      </c>
      <c r="K1740" s="59">
        <v>95.402617407807199</v>
      </c>
      <c r="L1740" s="59">
        <v>97.895720718808207</v>
      </c>
      <c r="M1740" s="60">
        <v>0.51441186583899001</v>
      </c>
      <c r="N1740" s="60">
        <v>0.53743930169968301</v>
      </c>
      <c r="O1740" s="60">
        <v>0.51238302318420303</v>
      </c>
      <c r="P1740" s="60">
        <v>0.49751924299019601</v>
      </c>
      <c r="Q1740" s="60">
        <v>0.473528372053793</v>
      </c>
      <c r="R1740" s="60">
        <v>0.47704485907322303</v>
      </c>
      <c r="S1740" s="60">
        <v>0.42658061616647502</v>
      </c>
    </row>
    <row r="1741" spans="1:19" x14ac:dyDescent="0.3">
      <c r="A1741" s="61" t="s">
        <v>2351</v>
      </c>
      <c r="B1741" s="61" t="s">
        <v>2352</v>
      </c>
      <c r="C1741" s="53" t="s">
        <v>40</v>
      </c>
      <c r="D1741" s="53" t="s">
        <v>63</v>
      </c>
      <c r="E1741" s="53" t="s">
        <v>18193</v>
      </c>
      <c r="F1741" s="59">
        <v>96.229367434106905</v>
      </c>
      <c r="G1741" s="59">
        <v>89.194936987809001</v>
      </c>
      <c r="H1741" s="59">
        <v>99.337132235277494</v>
      </c>
      <c r="I1741" s="59">
        <v>96.275076249964897</v>
      </c>
      <c r="J1741" s="59">
        <v>99.102185709667495</v>
      </c>
      <c r="K1741" s="59">
        <v>94.816200598863503</v>
      </c>
      <c r="L1741" s="59">
        <v>94.646938432454405</v>
      </c>
      <c r="M1741" s="60">
        <v>0.63044215034008499</v>
      </c>
      <c r="N1741" s="60">
        <v>0.67003167319398405</v>
      </c>
      <c r="O1741" s="60">
        <v>0.63252184478223095</v>
      </c>
      <c r="P1741" s="60">
        <v>0.60309765659548797</v>
      </c>
      <c r="Q1741" s="60">
        <v>0.56805616701528305</v>
      </c>
      <c r="R1741" s="60">
        <v>0.57706126921534595</v>
      </c>
      <c r="S1741" s="60">
        <v>0.50880141969896597</v>
      </c>
    </row>
    <row r="1742" spans="1:19" x14ac:dyDescent="0.3">
      <c r="A1742" s="61" t="s">
        <v>2353</v>
      </c>
      <c r="B1742" s="61" t="s">
        <v>2354</v>
      </c>
      <c r="C1742" s="53" t="s">
        <v>50</v>
      </c>
      <c r="D1742" s="53" t="s">
        <v>63</v>
      </c>
      <c r="E1742" s="53" t="s">
        <v>18193</v>
      </c>
      <c r="F1742" s="59">
        <v>92.695215742438194</v>
      </c>
      <c r="G1742" s="59">
        <v>96.240669010357294</v>
      </c>
      <c r="H1742" s="59">
        <v>101.89079264631999</v>
      </c>
      <c r="I1742" s="59">
        <v>94.498620577521393</v>
      </c>
      <c r="J1742" s="59">
        <v>98.9967152393275</v>
      </c>
      <c r="K1742" s="59">
        <v>93.708793862959496</v>
      </c>
      <c r="L1742" s="59">
        <v>95.072167917554495</v>
      </c>
      <c r="M1742" s="60">
        <v>0.63165515798823801</v>
      </c>
      <c r="N1742" s="60">
        <v>0.67080973347008299</v>
      </c>
      <c r="O1742" s="60">
        <v>0.633810316158539</v>
      </c>
      <c r="P1742" s="60">
        <v>0.60379555967203202</v>
      </c>
      <c r="Q1742" s="60">
        <v>0.56860578857208999</v>
      </c>
      <c r="R1742" s="60">
        <v>0.57810925320218198</v>
      </c>
      <c r="S1742" s="60">
        <v>0.50939583697026103</v>
      </c>
    </row>
    <row r="1743" spans="1:19" x14ac:dyDescent="0.3">
      <c r="A1743" s="61" t="s">
        <v>11303</v>
      </c>
      <c r="B1743" s="61" t="s">
        <v>11304</v>
      </c>
      <c r="C1743" s="53" t="s">
        <v>40</v>
      </c>
      <c r="D1743" s="53" t="s">
        <v>63</v>
      </c>
      <c r="E1743" s="53" t="s">
        <v>18194</v>
      </c>
      <c r="F1743" s="59">
        <v>93.622110277288201</v>
      </c>
      <c r="G1743" s="59">
        <v>93.599227860572697</v>
      </c>
      <c r="H1743" s="59">
        <v>101.897562990648</v>
      </c>
      <c r="I1743" s="59">
        <v>96.152456743175307</v>
      </c>
      <c r="J1743" s="59">
        <v>98.831335804503397</v>
      </c>
      <c r="K1743" s="59">
        <v>95.402617407807199</v>
      </c>
      <c r="L1743" s="59">
        <v>97.895720718808207</v>
      </c>
      <c r="M1743" s="60">
        <v>0.51441186583899001</v>
      </c>
      <c r="N1743" s="60">
        <v>0.53743930169968301</v>
      </c>
      <c r="O1743" s="60">
        <v>0.51238302318420303</v>
      </c>
      <c r="P1743" s="60">
        <v>0.49751924299019601</v>
      </c>
      <c r="Q1743" s="60">
        <v>0.473528372053793</v>
      </c>
      <c r="R1743" s="60">
        <v>0.47704485907322303</v>
      </c>
      <c r="S1743" s="60">
        <v>0.42658061616647502</v>
      </c>
    </row>
    <row r="1744" spans="1:19" x14ac:dyDescent="0.3">
      <c r="A1744" s="61" t="s">
        <v>8470</v>
      </c>
      <c r="B1744" s="61" t="s">
        <v>8471</v>
      </c>
      <c r="C1744" s="53" t="s">
        <v>40</v>
      </c>
      <c r="D1744" s="53" t="s">
        <v>63</v>
      </c>
      <c r="E1744" s="53" t="s">
        <v>18194</v>
      </c>
      <c r="F1744" s="59">
        <v>114.77626453088899</v>
      </c>
      <c r="G1744" s="59">
        <v>86.409958143361493</v>
      </c>
      <c r="H1744" s="59">
        <v>98.848589483814393</v>
      </c>
      <c r="I1744" s="59">
        <v>87.312366618114496</v>
      </c>
      <c r="J1744" s="59">
        <v>92.1150795279286</v>
      </c>
      <c r="K1744" s="59">
        <v>107.67145920819701</v>
      </c>
      <c r="L1744" s="59">
        <v>107.087251786004</v>
      </c>
      <c r="M1744" s="60">
        <v>0.82636564308594396</v>
      </c>
      <c r="N1744" s="60">
        <v>0.84693402905063897</v>
      </c>
      <c r="O1744" s="60">
        <v>0.82236270739259199</v>
      </c>
      <c r="P1744" s="60">
        <v>0.80361067992479096</v>
      </c>
      <c r="Q1744" s="60">
        <v>0.77737089602716802</v>
      </c>
      <c r="R1744" s="60">
        <v>0.78183487759509096</v>
      </c>
      <c r="S1744" s="60">
        <v>0.71275933702392402</v>
      </c>
    </row>
    <row r="1745" spans="1:19" x14ac:dyDescent="0.3">
      <c r="A1745" s="61" t="s">
        <v>242</v>
      </c>
      <c r="B1745" s="61" t="s">
        <v>243</v>
      </c>
      <c r="C1745" s="53" t="s">
        <v>50</v>
      </c>
      <c r="D1745" s="53" t="s">
        <v>63</v>
      </c>
      <c r="E1745" s="53" t="s">
        <v>18193</v>
      </c>
      <c r="F1745" s="59">
        <v>102.90775214739899</v>
      </c>
      <c r="G1745" s="59">
        <v>86.242711581319796</v>
      </c>
      <c r="H1745" s="59">
        <v>103.294447665059</v>
      </c>
      <c r="I1745" s="59">
        <v>106.442250507797</v>
      </c>
      <c r="J1745" s="59">
        <v>97.843952677916107</v>
      </c>
      <c r="K1745" s="59">
        <v>91.653626111069698</v>
      </c>
      <c r="L1745" s="59">
        <v>96.848343021896895</v>
      </c>
      <c r="M1745" s="60">
        <v>0.71730716694996899</v>
      </c>
      <c r="N1745" s="60">
        <v>0.74889600673141898</v>
      </c>
      <c r="O1745" s="60">
        <v>0.71941124895714703</v>
      </c>
      <c r="P1745" s="60">
        <v>0.69442286122874697</v>
      </c>
      <c r="Q1745" s="60">
        <v>0.66463866189927201</v>
      </c>
      <c r="R1745" s="60">
        <v>0.67226326664563396</v>
      </c>
      <c r="S1745" s="60">
        <v>0.60961501323330802</v>
      </c>
    </row>
    <row r="1746" spans="1:19" x14ac:dyDescent="0.3">
      <c r="A1746" s="61" t="s">
        <v>1356</v>
      </c>
      <c r="B1746" s="61" t="s">
        <v>1357</v>
      </c>
      <c r="C1746" s="53" t="s">
        <v>40</v>
      </c>
      <c r="D1746" s="53" t="s">
        <v>63</v>
      </c>
      <c r="E1746" s="53" t="s">
        <v>18193</v>
      </c>
      <c r="F1746" s="59">
        <v>99.905081815875505</v>
      </c>
      <c r="G1746" s="59">
        <v>89.2298580436821</v>
      </c>
      <c r="H1746" s="59">
        <v>94.751460770187805</v>
      </c>
      <c r="I1746" s="59">
        <v>96.704772672097207</v>
      </c>
      <c r="J1746" s="59">
        <v>94.3066695176352</v>
      </c>
      <c r="K1746" s="59">
        <v>96.551451995902994</v>
      </c>
      <c r="L1746" s="59">
        <v>109.370833738372</v>
      </c>
      <c r="M1746" s="60">
        <v>0.68614310394880496</v>
      </c>
      <c r="N1746" s="60">
        <v>0.71510522369174601</v>
      </c>
      <c r="O1746" s="60">
        <v>0.68838851386155497</v>
      </c>
      <c r="P1746" s="60">
        <v>0.66568921199386299</v>
      </c>
      <c r="Q1746" s="60">
        <v>0.63920932923781004</v>
      </c>
      <c r="R1746" s="60">
        <v>0.64626737762664099</v>
      </c>
      <c r="S1746" s="60">
        <v>0.59049127433323001</v>
      </c>
    </row>
    <row r="1747" spans="1:19" x14ac:dyDescent="0.3">
      <c r="A1747" s="61" t="s">
        <v>1362</v>
      </c>
      <c r="B1747" s="61" t="s">
        <v>1363</v>
      </c>
      <c r="C1747" s="53" t="s">
        <v>50</v>
      </c>
      <c r="D1747" s="53" t="s">
        <v>63</v>
      </c>
      <c r="E1747" s="53" t="s">
        <v>18193</v>
      </c>
      <c r="F1747" s="59">
        <v>100.841610849947</v>
      </c>
      <c r="G1747" s="59">
        <v>90.275387229213095</v>
      </c>
      <c r="H1747" s="59">
        <v>101.65417100321601</v>
      </c>
      <c r="I1747" s="59">
        <v>101.377873980386</v>
      </c>
      <c r="J1747" s="59">
        <v>94.077447993946805</v>
      </c>
      <c r="K1747" s="59">
        <v>103.53258974090301</v>
      </c>
      <c r="L1747" s="59">
        <v>102.74018369376699</v>
      </c>
      <c r="M1747" s="60">
        <v>0.68550170364207297</v>
      </c>
      <c r="N1747" s="60">
        <v>0.71484823060230995</v>
      </c>
      <c r="O1747" s="60">
        <v>0.68756393612768796</v>
      </c>
      <c r="P1747" s="60">
        <v>0.66550132600272804</v>
      </c>
      <c r="Q1747" s="60">
        <v>0.63911254911610405</v>
      </c>
      <c r="R1747" s="60">
        <v>0.64567117133546703</v>
      </c>
      <c r="S1747" s="60">
        <v>0.59032343332522097</v>
      </c>
    </row>
    <row r="1748" spans="1:19" x14ac:dyDescent="0.3">
      <c r="A1748" s="61" t="s">
        <v>232</v>
      </c>
      <c r="B1748" s="61" t="s">
        <v>233</v>
      </c>
      <c r="C1748" s="53" t="s">
        <v>40</v>
      </c>
      <c r="D1748" s="53" t="s">
        <v>63</v>
      </c>
      <c r="E1748" s="53" t="s">
        <v>18193</v>
      </c>
      <c r="F1748" s="59">
        <v>95.857303173333705</v>
      </c>
      <c r="G1748" s="59">
        <v>94.012170167558295</v>
      </c>
      <c r="H1748" s="59">
        <v>92.210751006619503</v>
      </c>
      <c r="I1748" s="59">
        <v>98.420290840297298</v>
      </c>
      <c r="J1748" s="59">
        <v>95.4580663438324</v>
      </c>
      <c r="K1748" s="59">
        <v>88.542810639271906</v>
      </c>
      <c r="L1748" s="59">
        <v>95.877561882279394</v>
      </c>
      <c r="M1748" s="60">
        <v>0.67345976052531797</v>
      </c>
      <c r="N1748" s="60">
        <v>0.70485894062786503</v>
      </c>
      <c r="O1748" s="60">
        <v>0.67494098632250599</v>
      </c>
      <c r="P1748" s="60">
        <v>0.65238391204012802</v>
      </c>
      <c r="Q1748" s="60">
        <v>0.62438481650519695</v>
      </c>
      <c r="R1748" s="60">
        <v>0.63021155903838699</v>
      </c>
      <c r="S1748" s="60">
        <v>0.57128148906548104</v>
      </c>
    </row>
    <row r="1749" spans="1:19" x14ac:dyDescent="0.3">
      <c r="A1749" s="61" t="s">
        <v>238</v>
      </c>
      <c r="B1749" s="61" t="s">
        <v>239</v>
      </c>
      <c r="C1749" s="53" t="s">
        <v>50</v>
      </c>
      <c r="D1749" s="53" t="s">
        <v>63</v>
      </c>
      <c r="E1749" s="53" t="s">
        <v>18193</v>
      </c>
      <c r="F1749" s="59">
        <v>99.627838723466098</v>
      </c>
      <c r="G1749" s="59">
        <v>83.030631469320994</v>
      </c>
      <c r="H1749" s="59">
        <v>98.687148921272694</v>
      </c>
      <c r="I1749" s="59">
        <v>95.516197039807807</v>
      </c>
      <c r="J1749" s="59">
        <v>94.438513637959502</v>
      </c>
      <c r="K1749" s="59">
        <v>95.056437422886304</v>
      </c>
      <c r="L1749" s="59">
        <v>95.5757519137222</v>
      </c>
      <c r="M1749" s="60">
        <v>0.67345576378434002</v>
      </c>
      <c r="N1749" s="60">
        <v>0.70485453251844399</v>
      </c>
      <c r="O1749" s="60">
        <v>0.67493271628140195</v>
      </c>
      <c r="P1749" s="60">
        <v>0.65238391204012802</v>
      </c>
      <c r="Q1749" s="60">
        <v>0.62438481650519695</v>
      </c>
      <c r="R1749" s="60">
        <v>0.630206850152364</v>
      </c>
      <c r="S1749" s="60">
        <v>0.57127079840274397</v>
      </c>
    </row>
    <row r="1750" spans="1:19" x14ac:dyDescent="0.3">
      <c r="A1750" s="61" t="s">
        <v>236</v>
      </c>
      <c r="B1750" s="61" t="s">
        <v>237</v>
      </c>
      <c r="C1750" s="53" t="s">
        <v>40</v>
      </c>
      <c r="D1750" s="53" t="s">
        <v>63</v>
      </c>
      <c r="E1750" s="53" t="s">
        <v>18193</v>
      </c>
      <c r="F1750" s="59">
        <v>101.98706214265999</v>
      </c>
      <c r="G1750" s="59">
        <v>86.632000868334899</v>
      </c>
      <c r="H1750" s="59">
        <v>96.284951325097595</v>
      </c>
      <c r="I1750" s="59">
        <v>95.507320329274705</v>
      </c>
      <c r="J1750" s="59">
        <v>97.532159671843004</v>
      </c>
      <c r="K1750" s="59">
        <v>85.673246761748302</v>
      </c>
      <c r="L1750" s="59">
        <v>98.898926339145405</v>
      </c>
      <c r="M1750" s="60">
        <v>0.67496344598857105</v>
      </c>
      <c r="N1750" s="60">
        <v>0.70583618664244796</v>
      </c>
      <c r="O1750" s="60">
        <v>0.67671199151710704</v>
      </c>
      <c r="P1750" s="60">
        <v>0.65325273202035505</v>
      </c>
      <c r="Q1750" s="60">
        <v>0.62508450194934195</v>
      </c>
      <c r="R1750" s="60">
        <v>0.63164036072647101</v>
      </c>
      <c r="S1750" s="60">
        <v>0.57209577868878703</v>
      </c>
    </row>
    <row r="1751" spans="1:19" x14ac:dyDescent="0.3">
      <c r="A1751" s="61" t="s">
        <v>1364</v>
      </c>
      <c r="B1751" s="61" t="s">
        <v>1365</v>
      </c>
      <c r="C1751" s="53" t="s">
        <v>50</v>
      </c>
      <c r="D1751" s="53" t="s">
        <v>63</v>
      </c>
      <c r="E1751" s="53" t="s">
        <v>18193</v>
      </c>
      <c r="F1751" s="59">
        <v>99.125391942608601</v>
      </c>
      <c r="G1751" s="59">
        <v>98.672120619928506</v>
      </c>
      <c r="H1751" s="59">
        <v>101.647325012583</v>
      </c>
      <c r="I1751" s="59">
        <v>93.239432144669195</v>
      </c>
      <c r="J1751" s="59">
        <v>96.445666636796602</v>
      </c>
      <c r="K1751" s="59">
        <v>101.70292457830899</v>
      </c>
      <c r="L1751" s="59">
        <v>104.47359308455501</v>
      </c>
      <c r="M1751" s="60">
        <v>0.709210270050465</v>
      </c>
      <c r="N1751" s="60">
        <v>0.73887375685516399</v>
      </c>
      <c r="O1751" s="60">
        <v>0.71170414725264097</v>
      </c>
      <c r="P1751" s="60">
        <v>0.68793157526533499</v>
      </c>
      <c r="Q1751" s="60">
        <v>0.66032788712601398</v>
      </c>
      <c r="R1751" s="60">
        <v>0.66802581799137095</v>
      </c>
      <c r="S1751" s="60">
        <v>0.61011540964852495</v>
      </c>
    </row>
    <row r="1752" spans="1:19" x14ac:dyDescent="0.3">
      <c r="A1752" s="61" t="s">
        <v>1358</v>
      </c>
      <c r="B1752" s="61" t="s">
        <v>1359</v>
      </c>
      <c r="C1752" s="53" t="s">
        <v>40</v>
      </c>
      <c r="D1752" s="53" t="s">
        <v>63</v>
      </c>
      <c r="E1752" s="53" t="s">
        <v>18193</v>
      </c>
      <c r="F1752" s="59">
        <v>105.511852421819</v>
      </c>
      <c r="G1752" s="59">
        <v>90.123318021652494</v>
      </c>
      <c r="H1752" s="59">
        <v>105.091009593735</v>
      </c>
      <c r="I1752" s="59">
        <v>95.0352638626849</v>
      </c>
      <c r="J1752" s="59">
        <v>100.67522312125099</v>
      </c>
      <c r="K1752" s="59">
        <v>94.216006993792405</v>
      </c>
      <c r="L1752" s="59">
        <v>101.792481975839</v>
      </c>
      <c r="M1752" s="60">
        <v>0.68596547992720303</v>
      </c>
      <c r="N1752" s="60">
        <v>0.71486108474574706</v>
      </c>
      <c r="O1752" s="60">
        <v>0.68818653289219001</v>
      </c>
      <c r="P1752" s="60">
        <v>0.66535142459888896</v>
      </c>
      <c r="Q1752" s="60">
        <v>0.63882206001759301</v>
      </c>
      <c r="R1752" s="60">
        <v>0.64594680827590101</v>
      </c>
      <c r="S1752" s="60">
        <v>0.59004098998193399</v>
      </c>
    </row>
    <row r="1753" spans="1:19" x14ac:dyDescent="0.3">
      <c r="A1753" s="61" t="s">
        <v>1360</v>
      </c>
      <c r="B1753" s="61" t="s">
        <v>1361</v>
      </c>
      <c r="C1753" s="53" t="s">
        <v>40</v>
      </c>
      <c r="D1753" s="53" t="s">
        <v>63</v>
      </c>
      <c r="E1753" s="53" t="s">
        <v>18193</v>
      </c>
      <c r="F1753" s="59">
        <v>102.811243303151</v>
      </c>
      <c r="G1753" s="59">
        <v>86.407067218698401</v>
      </c>
      <c r="H1753" s="59">
        <v>103.436171018114</v>
      </c>
      <c r="I1753" s="59">
        <v>92.397926349371303</v>
      </c>
      <c r="J1753" s="59">
        <v>94.634103328758499</v>
      </c>
      <c r="K1753" s="59">
        <v>104.622579120737</v>
      </c>
      <c r="L1753" s="59">
        <v>101.792481975839</v>
      </c>
      <c r="M1753" s="60">
        <v>0.68596547992720303</v>
      </c>
      <c r="N1753" s="60">
        <v>0.71486108474574706</v>
      </c>
      <c r="O1753" s="60">
        <v>0.68818653289219001</v>
      </c>
      <c r="P1753" s="60">
        <v>0.66535142459888896</v>
      </c>
      <c r="Q1753" s="60">
        <v>0.63882206001759301</v>
      </c>
      <c r="R1753" s="60">
        <v>0.64594680827590101</v>
      </c>
      <c r="S1753" s="60">
        <v>0.59004098998193399</v>
      </c>
    </row>
    <row r="1754" spans="1:19" x14ac:dyDescent="0.3">
      <c r="A1754" s="61" t="s">
        <v>240</v>
      </c>
      <c r="B1754" s="61" t="s">
        <v>241</v>
      </c>
      <c r="C1754" s="53" t="s">
        <v>50</v>
      </c>
      <c r="D1754" s="53" t="s">
        <v>63</v>
      </c>
      <c r="E1754" s="53" t="s">
        <v>18193</v>
      </c>
      <c r="F1754" s="59">
        <v>91.517960771171502</v>
      </c>
      <c r="G1754" s="59">
        <v>83.030631469320994</v>
      </c>
      <c r="H1754" s="59">
        <v>97.026504491716594</v>
      </c>
      <c r="I1754" s="59">
        <v>95.516197039807807</v>
      </c>
      <c r="J1754" s="59">
        <v>93.230286783909406</v>
      </c>
      <c r="K1754" s="59">
        <v>92.977643296946994</v>
      </c>
      <c r="L1754" s="59">
        <v>103.650005693471</v>
      </c>
      <c r="M1754" s="60">
        <v>0.67345576378434002</v>
      </c>
      <c r="N1754" s="60">
        <v>0.70485453251844399</v>
      </c>
      <c r="O1754" s="60">
        <v>0.67493271628140195</v>
      </c>
      <c r="P1754" s="60">
        <v>0.65238391204012802</v>
      </c>
      <c r="Q1754" s="60">
        <v>0.62438481650519695</v>
      </c>
      <c r="R1754" s="60">
        <v>0.630206850152364</v>
      </c>
      <c r="S1754" s="60">
        <v>0.57127079840274397</v>
      </c>
    </row>
    <row r="1755" spans="1:19" x14ac:dyDescent="0.3">
      <c r="A1755" s="61" t="s">
        <v>234</v>
      </c>
      <c r="B1755" s="61" t="s">
        <v>235</v>
      </c>
      <c r="C1755" s="53" t="s">
        <v>40</v>
      </c>
      <c r="D1755" s="53" t="s">
        <v>63</v>
      </c>
      <c r="E1755" s="53" t="s">
        <v>18193</v>
      </c>
      <c r="F1755" s="59">
        <v>98.162122257634607</v>
      </c>
      <c r="G1755" s="59">
        <v>88.094907302095905</v>
      </c>
      <c r="H1755" s="59">
        <v>96.224381328411695</v>
      </c>
      <c r="I1755" s="59">
        <v>106.26722977431299</v>
      </c>
      <c r="J1755" s="59">
        <v>94.633080233827698</v>
      </c>
      <c r="K1755" s="59">
        <v>87.088937260183698</v>
      </c>
      <c r="L1755" s="59">
        <v>98.028376468671496</v>
      </c>
      <c r="M1755" s="60">
        <v>0.67451338418735296</v>
      </c>
      <c r="N1755" s="60">
        <v>0.67197978979690298</v>
      </c>
      <c r="O1755" s="60">
        <v>0.64309343481038095</v>
      </c>
      <c r="P1755" s="60">
        <v>0.65282472697432603</v>
      </c>
      <c r="Q1755" s="60">
        <v>0.62467047557490796</v>
      </c>
      <c r="R1755" s="60">
        <v>0.60974869285656397</v>
      </c>
      <c r="S1755" s="60">
        <v>0.511682981485445</v>
      </c>
    </row>
    <row r="1756" spans="1:19" x14ac:dyDescent="0.3">
      <c r="A1756" s="61" t="s">
        <v>11814</v>
      </c>
      <c r="B1756" s="61" t="s">
        <v>11815</v>
      </c>
      <c r="C1756" s="53" t="s">
        <v>40</v>
      </c>
      <c r="D1756" s="53" t="s">
        <v>63</v>
      </c>
      <c r="E1756" s="53" t="s">
        <v>18194</v>
      </c>
      <c r="F1756" s="59">
        <v>107.632152276122</v>
      </c>
      <c r="G1756" s="59">
        <v>116.275969431825</v>
      </c>
      <c r="H1756" s="59">
        <v>97.202036448017097</v>
      </c>
      <c r="I1756" s="59">
        <v>107.504019625748</v>
      </c>
      <c r="J1756" s="59">
        <v>114.416763428609</v>
      </c>
      <c r="K1756" s="59">
        <v>102.960173321532</v>
      </c>
      <c r="L1756" s="59"/>
      <c r="M1756" s="60">
        <v>0.382388514684945</v>
      </c>
      <c r="N1756" s="60">
        <v>0.40092215557282801</v>
      </c>
      <c r="O1756" s="60">
        <v>0.37831658183637401</v>
      </c>
      <c r="P1756" s="60">
        <v>0.36123560016863898</v>
      </c>
      <c r="Q1756" s="60">
        <v>0.33624381860367097</v>
      </c>
      <c r="R1756" s="60">
        <v>0.34175771838486202</v>
      </c>
      <c r="S1756" s="60">
        <v>0.28904783361744002</v>
      </c>
    </row>
    <row r="1757" spans="1:19" x14ac:dyDescent="0.3">
      <c r="A1757" s="61" t="s">
        <v>107</v>
      </c>
      <c r="B1757" s="61" t="s">
        <v>108</v>
      </c>
      <c r="C1757" s="53" t="s">
        <v>40</v>
      </c>
      <c r="D1757" s="53" t="s">
        <v>63</v>
      </c>
      <c r="E1757" s="53" t="s">
        <v>18193</v>
      </c>
      <c r="F1757" s="59">
        <v>109.86425383058</v>
      </c>
      <c r="G1757" s="59">
        <v>124.637180585743</v>
      </c>
      <c r="H1757" s="59">
        <v>93.476540633876397</v>
      </c>
      <c r="I1757" s="59">
        <v>108.5928961178</v>
      </c>
      <c r="J1757" s="59">
        <v>110.499516323612</v>
      </c>
      <c r="K1757" s="59">
        <v>105.220089604465</v>
      </c>
      <c r="L1757" s="59">
        <v>98.370591470001401</v>
      </c>
      <c r="M1757" s="60">
        <v>0.67319588247917606</v>
      </c>
      <c r="N1757" s="60">
        <v>0.71464464365374303</v>
      </c>
      <c r="O1757" s="60">
        <v>0.67637714588334796</v>
      </c>
      <c r="P1757" s="60">
        <v>0.64160048161126804</v>
      </c>
      <c r="Q1757" s="60">
        <v>0.60182853343586296</v>
      </c>
      <c r="R1757" s="60">
        <v>0.61428259601484103</v>
      </c>
      <c r="S1757" s="60">
        <v>0.53557525011664198</v>
      </c>
    </row>
    <row r="1758" spans="1:19" x14ac:dyDescent="0.3">
      <c r="A1758" s="61" t="s">
        <v>1763</v>
      </c>
      <c r="B1758" s="61" t="s">
        <v>1764</v>
      </c>
      <c r="C1758" s="53" t="s">
        <v>50</v>
      </c>
      <c r="D1758" s="53" t="s">
        <v>63</v>
      </c>
      <c r="E1758" s="53" t="s">
        <v>18193</v>
      </c>
      <c r="F1758" s="59">
        <v>118.1465368863</v>
      </c>
      <c r="G1758" s="59">
        <v>125.285306184352</v>
      </c>
      <c r="H1758" s="59">
        <v>105.793877239803</v>
      </c>
      <c r="I1758" s="59">
        <v>117.852386953421</v>
      </c>
      <c r="J1758" s="59">
        <v>101.25508147694499</v>
      </c>
      <c r="K1758" s="59">
        <v>120.984671592423</v>
      </c>
      <c r="L1758" s="59">
        <v>90.757451755564205</v>
      </c>
      <c r="M1758" s="60">
        <v>0.65209217884748505</v>
      </c>
      <c r="N1758" s="60">
        <v>0.68815117374624601</v>
      </c>
      <c r="O1758" s="60">
        <v>0.654036427761015</v>
      </c>
      <c r="P1758" s="60">
        <v>0.63078441866805901</v>
      </c>
      <c r="Q1758" s="60">
        <v>0.60139281518646004</v>
      </c>
      <c r="R1758" s="60">
        <v>0.60671602617437803</v>
      </c>
      <c r="S1758" s="60">
        <v>0.54786825891405899</v>
      </c>
    </row>
    <row r="1759" spans="1:19" x14ac:dyDescent="0.3">
      <c r="A1759" s="61" t="s">
        <v>1759</v>
      </c>
      <c r="B1759" s="61" t="s">
        <v>1760</v>
      </c>
      <c r="C1759" s="53" t="s">
        <v>50</v>
      </c>
      <c r="D1759" s="53" t="s">
        <v>63</v>
      </c>
      <c r="E1759" s="53" t="s">
        <v>18193</v>
      </c>
      <c r="F1759" s="59">
        <v>120.84709138762599</v>
      </c>
      <c r="G1759" s="59">
        <v>127.762828620599</v>
      </c>
      <c r="H1759" s="59">
        <v>97.496432956824606</v>
      </c>
      <c r="I1759" s="59">
        <v>112.577680110627</v>
      </c>
      <c r="J1759" s="59">
        <v>101.25508147694499</v>
      </c>
      <c r="K1759" s="59">
        <v>106.414176065983</v>
      </c>
      <c r="L1759" s="59">
        <v>94.794578645438506</v>
      </c>
      <c r="M1759" s="60">
        <v>0.65209217884748505</v>
      </c>
      <c r="N1759" s="60">
        <v>0.68815117374624601</v>
      </c>
      <c r="O1759" s="60">
        <v>0.654036427761015</v>
      </c>
      <c r="P1759" s="60">
        <v>0.63078441866805901</v>
      </c>
      <c r="Q1759" s="60">
        <v>0.60139281518646004</v>
      </c>
      <c r="R1759" s="60">
        <v>0.60671602617437803</v>
      </c>
      <c r="S1759" s="60">
        <v>0.54786825891405899</v>
      </c>
    </row>
    <row r="1760" spans="1:19" x14ac:dyDescent="0.3">
      <c r="A1760" s="61" t="s">
        <v>1757</v>
      </c>
      <c r="B1760" s="61" t="s">
        <v>1758</v>
      </c>
      <c r="C1760" s="53" t="s">
        <v>50</v>
      </c>
      <c r="D1760" s="53" t="s">
        <v>63</v>
      </c>
      <c r="E1760" s="53" t="s">
        <v>18193</v>
      </c>
      <c r="F1760" s="59">
        <v>118.527492850437</v>
      </c>
      <c r="G1760" s="59">
        <v>117.838284252295</v>
      </c>
      <c r="H1760" s="59">
        <v>95.045410965793806</v>
      </c>
      <c r="I1760" s="59">
        <v>101.35824976871299</v>
      </c>
      <c r="J1760" s="59">
        <v>96.224460965372401</v>
      </c>
      <c r="K1760" s="59">
        <v>108.432135575315</v>
      </c>
      <c r="L1760" s="59">
        <v>92.078484256621195</v>
      </c>
      <c r="M1760" s="60">
        <v>0.75453154233538999</v>
      </c>
      <c r="N1760" s="60">
        <v>0.78349531956540397</v>
      </c>
      <c r="O1760" s="60">
        <v>0.75133967241620803</v>
      </c>
      <c r="P1760" s="60">
        <v>0.73353404154839097</v>
      </c>
      <c r="Q1760" s="60">
        <v>0.70399834230444902</v>
      </c>
      <c r="R1760" s="60">
        <v>0.70798969511396004</v>
      </c>
      <c r="S1760" s="60">
        <v>0.63048123536438205</v>
      </c>
    </row>
    <row r="1761" spans="1:19" x14ac:dyDescent="0.3">
      <c r="A1761" s="61" t="s">
        <v>1765</v>
      </c>
      <c r="B1761" s="61" t="s">
        <v>1766</v>
      </c>
      <c r="C1761" s="53" t="s">
        <v>50</v>
      </c>
      <c r="D1761" s="53" t="s">
        <v>63</v>
      </c>
      <c r="E1761" s="53" t="s">
        <v>18193</v>
      </c>
      <c r="F1761" s="59">
        <v>120.84709138762599</v>
      </c>
      <c r="G1761" s="59">
        <v>126.52406740247601</v>
      </c>
      <c r="H1761" s="59">
        <v>94.180943899942804</v>
      </c>
      <c r="I1761" s="59">
        <v>107.30691847251499</v>
      </c>
      <c r="J1761" s="59">
        <v>98.838632594764405</v>
      </c>
      <c r="K1761" s="59">
        <v>118.899634049512</v>
      </c>
      <c r="L1761" s="59">
        <v>90.757451755564205</v>
      </c>
      <c r="M1761" s="60">
        <v>0.65209217884748505</v>
      </c>
      <c r="N1761" s="60">
        <v>0.68815117374624601</v>
      </c>
      <c r="O1761" s="60">
        <v>0.654036427761015</v>
      </c>
      <c r="P1761" s="60">
        <v>0.63078441866805901</v>
      </c>
      <c r="Q1761" s="60">
        <v>0.60139281518646004</v>
      </c>
      <c r="R1761" s="60">
        <v>0.60671602617437803</v>
      </c>
      <c r="S1761" s="60">
        <v>0.54786825891405899</v>
      </c>
    </row>
    <row r="1762" spans="1:19" x14ac:dyDescent="0.3">
      <c r="A1762" s="61" t="s">
        <v>1761</v>
      </c>
      <c r="B1762" s="61" t="s">
        <v>1762</v>
      </c>
      <c r="C1762" s="53" t="s">
        <v>40</v>
      </c>
      <c r="D1762" s="53" t="s">
        <v>63</v>
      </c>
      <c r="E1762" s="53" t="s">
        <v>18193</v>
      </c>
      <c r="F1762" s="59">
        <v>122.82740699302801</v>
      </c>
      <c r="G1762" s="59">
        <v>129.60858546371699</v>
      </c>
      <c r="H1762" s="59">
        <v>89.895595831684105</v>
      </c>
      <c r="I1762" s="59">
        <v>109.918580339233</v>
      </c>
      <c r="J1762" s="59">
        <v>96.995882312907</v>
      </c>
      <c r="K1762" s="59">
        <v>109.399951203391</v>
      </c>
      <c r="L1762" s="59">
        <v>94.038100442074494</v>
      </c>
      <c r="M1762" s="60">
        <v>0.81158757046316998</v>
      </c>
      <c r="N1762" s="60">
        <v>0.83107873807942101</v>
      </c>
      <c r="O1762" s="60">
        <v>0.802911737890458</v>
      </c>
      <c r="P1762" s="60">
        <v>0.78858654720163002</v>
      </c>
      <c r="Q1762" s="60">
        <v>0.76112365889995603</v>
      </c>
      <c r="R1762" s="60">
        <v>0.76336193451995205</v>
      </c>
      <c r="S1762" s="60">
        <v>0.68872669415381604</v>
      </c>
    </row>
    <row r="1763" spans="1:19" x14ac:dyDescent="0.3">
      <c r="A1763" s="61" t="s">
        <v>11758</v>
      </c>
      <c r="B1763" s="61" t="s">
        <v>11759</v>
      </c>
      <c r="C1763" s="53" t="s">
        <v>40</v>
      </c>
      <c r="D1763" s="53" t="s">
        <v>63</v>
      </c>
      <c r="E1763" s="53" t="s">
        <v>18194</v>
      </c>
      <c r="F1763" s="59">
        <v>106.135691708181</v>
      </c>
      <c r="G1763" s="59">
        <v>118.838675591382</v>
      </c>
      <c r="H1763" s="59">
        <v>101.83337710056701</v>
      </c>
      <c r="I1763" s="59">
        <v>108.994957017462</v>
      </c>
      <c r="J1763" s="59">
        <v>114.43051729914001</v>
      </c>
      <c r="K1763" s="59">
        <v>106.967541177185</v>
      </c>
      <c r="L1763" s="59"/>
      <c r="M1763" s="60">
        <v>0.39999935797995201</v>
      </c>
      <c r="N1763" s="60">
        <v>0.40543086700627201</v>
      </c>
      <c r="O1763" s="60">
        <v>0.37719172985535798</v>
      </c>
      <c r="P1763" s="60">
        <v>0.379838228767023</v>
      </c>
      <c r="Q1763" s="60">
        <v>0.35159777536056402</v>
      </c>
      <c r="R1763" s="60">
        <v>0.34152640332052198</v>
      </c>
      <c r="S1763" s="60">
        <v>0.25107917411023101</v>
      </c>
    </row>
    <row r="1764" spans="1:19" x14ac:dyDescent="0.3">
      <c r="A1764" s="61" t="s">
        <v>11469</v>
      </c>
      <c r="B1764" s="61" t="s">
        <v>11470</v>
      </c>
      <c r="C1764" s="53" t="s">
        <v>40</v>
      </c>
      <c r="D1764" s="53" t="s">
        <v>63</v>
      </c>
      <c r="E1764" s="53" t="s">
        <v>18194</v>
      </c>
      <c r="F1764" s="59">
        <v>101.97041477665699</v>
      </c>
      <c r="G1764" s="59">
        <v>100.726536520886</v>
      </c>
      <c r="H1764" s="59">
        <v>101.20055036861299</v>
      </c>
      <c r="I1764" s="59">
        <v>104.47693406931801</v>
      </c>
      <c r="J1764" s="59">
        <v>92.401623323257198</v>
      </c>
      <c r="K1764" s="59">
        <v>106.629055100047</v>
      </c>
      <c r="L1764" s="59">
        <v>99.9347433971908</v>
      </c>
      <c r="M1764" s="60">
        <v>0.511566524517861</v>
      </c>
      <c r="N1764" s="60">
        <v>0.53449319844386001</v>
      </c>
      <c r="O1764" s="60">
        <v>0.51106640752053201</v>
      </c>
      <c r="P1764" s="60">
        <v>0.49547967418442601</v>
      </c>
      <c r="Q1764" s="60">
        <v>0.47273160347896398</v>
      </c>
      <c r="R1764" s="60">
        <v>0.47628357728029003</v>
      </c>
      <c r="S1764" s="60">
        <v>0.38450944001930498</v>
      </c>
    </row>
    <row r="1765" spans="1:19" x14ac:dyDescent="0.3">
      <c r="A1765" s="61" t="s">
        <v>11467</v>
      </c>
      <c r="B1765" s="61" t="s">
        <v>11468</v>
      </c>
      <c r="C1765" s="53" t="s">
        <v>50</v>
      </c>
      <c r="D1765" s="53" t="s">
        <v>63</v>
      </c>
      <c r="E1765" s="53" t="s">
        <v>18194</v>
      </c>
      <c r="F1765" s="59">
        <v>101.97041477665699</v>
      </c>
      <c r="G1765" s="59">
        <v>100.726536520886</v>
      </c>
      <c r="H1765" s="59">
        <v>101.20055036861299</v>
      </c>
      <c r="I1765" s="59">
        <v>104.47693406931801</v>
      </c>
      <c r="J1765" s="59">
        <v>92.401623323257198</v>
      </c>
      <c r="K1765" s="59">
        <v>106.629055100047</v>
      </c>
      <c r="L1765" s="59">
        <v>99.9347433971908</v>
      </c>
      <c r="M1765" s="60">
        <v>0.511566524517861</v>
      </c>
      <c r="N1765" s="60">
        <v>0.53449319844386001</v>
      </c>
      <c r="O1765" s="60">
        <v>0.51106640752053201</v>
      </c>
      <c r="P1765" s="60">
        <v>0.49547967418442601</v>
      </c>
      <c r="Q1765" s="60">
        <v>0.47273160347896398</v>
      </c>
      <c r="R1765" s="60">
        <v>0.47628357728029003</v>
      </c>
      <c r="S1765" s="60">
        <v>0.38450944001930498</v>
      </c>
    </row>
    <row r="1766" spans="1:19" x14ac:dyDescent="0.3">
      <c r="A1766" s="61" t="s">
        <v>11465</v>
      </c>
      <c r="B1766" s="61" t="s">
        <v>11466</v>
      </c>
      <c r="C1766" s="53" t="s">
        <v>50</v>
      </c>
      <c r="D1766" s="53" t="s">
        <v>63</v>
      </c>
      <c r="E1766" s="53" t="s">
        <v>18194</v>
      </c>
      <c r="F1766" s="59">
        <v>101.97041477665699</v>
      </c>
      <c r="G1766" s="59">
        <v>100.726536520886</v>
      </c>
      <c r="H1766" s="59">
        <v>101.20055036861299</v>
      </c>
      <c r="I1766" s="59">
        <v>104.47693406931801</v>
      </c>
      <c r="J1766" s="59">
        <v>92.401623323257198</v>
      </c>
      <c r="K1766" s="59">
        <v>106.629055100047</v>
      </c>
      <c r="L1766" s="59">
        <v>99.9347433971908</v>
      </c>
      <c r="M1766" s="60">
        <v>0.511566524517861</v>
      </c>
      <c r="N1766" s="60">
        <v>0.53449319844386001</v>
      </c>
      <c r="O1766" s="60">
        <v>0.51106640752053201</v>
      </c>
      <c r="P1766" s="60">
        <v>0.49547967418442601</v>
      </c>
      <c r="Q1766" s="60">
        <v>0.47273160347896398</v>
      </c>
      <c r="R1766" s="60">
        <v>0.47628357728029003</v>
      </c>
      <c r="S1766" s="60">
        <v>0.38450944001930498</v>
      </c>
    </row>
    <row r="1767" spans="1:19" x14ac:dyDescent="0.3">
      <c r="A1767" s="61" t="s">
        <v>11471</v>
      </c>
      <c r="B1767" s="61" t="s">
        <v>11472</v>
      </c>
      <c r="C1767" s="53" t="s">
        <v>40</v>
      </c>
      <c r="D1767" s="53" t="s">
        <v>63</v>
      </c>
      <c r="E1767" s="53" t="s">
        <v>18194</v>
      </c>
      <c r="F1767" s="59">
        <v>101.97041477665699</v>
      </c>
      <c r="G1767" s="59">
        <v>100.726536520886</v>
      </c>
      <c r="H1767" s="59">
        <v>101.20055036861299</v>
      </c>
      <c r="I1767" s="59">
        <v>104.47693406931801</v>
      </c>
      <c r="J1767" s="59">
        <v>92.401623323257198</v>
      </c>
      <c r="K1767" s="59">
        <v>106.629055100047</v>
      </c>
      <c r="L1767" s="59">
        <v>99.9347433971908</v>
      </c>
      <c r="M1767" s="60">
        <v>0.511566524517861</v>
      </c>
      <c r="N1767" s="60">
        <v>0.53449319844386001</v>
      </c>
      <c r="O1767" s="60">
        <v>0.51106640752053201</v>
      </c>
      <c r="P1767" s="60">
        <v>0.49547967418442601</v>
      </c>
      <c r="Q1767" s="60">
        <v>0.47273160347896398</v>
      </c>
      <c r="R1767" s="60">
        <v>0.47628357728029003</v>
      </c>
      <c r="S1767" s="60">
        <v>0.38450944001930498</v>
      </c>
    </row>
    <row r="1768" spans="1:19" x14ac:dyDescent="0.3">
      <c r="A1768" s="61" t="s">
        <v>12028</v>
      </c>
      <c r="B1768" s="61" t="s">
        <v>12029</v>
      </c>
      <c r="C1768" s="53" t="s">
        <v>40</v>
      </c>
      <c r="D1768" s="53" t="s">
        <v>63</v>
      </c>
      <c r="E1768" s="53" t="s">
        <v>18194</v>
      </c>
      <c r="F1768" s="59">
        <v>99.452680905976905</v>
      </c>
      <c r="G1768" s="59">
        <v>86.537290234202899</v>
      </c>
      <c r="H1768" s="59">
        <v>92.698291444536807</v>
      </c>
      <c r="I1768" s="59">
        <v>95.442224452032505</v>
      </c>
      <c r="J1768" s="59">
        <v>91.212729102663204</v>
      </c>
      <c r="K1768" s="59">
        <v>102.93747572025499</v>
      </c>
      <c r="L1768" s="59">
        <v>113.48168307064</v>
      </c>
      <c r="M1768" s="60">
        <v>0.46317911505676601</v>
      </c>
      <c r="N1768" s="60">
        <v>0.49144894735142702</v>
      </c>
      <c r="O1768" s="60">
        <v>0.46327105244808803</v>
      </c>
      <c r="P1768" s="60">
        <v>0.44234121796258202</v>
      </c>
      <c r="Q1768" s="60">
        <v>0.41217511948169</v>
      </c>
      <c r="R1768" s="60">
        <v>0.415357190803614</v>
      </c>
      <c r="S1768" s="60">
        <v>0.343107631558139</v>
      </c>
    </row>
    <row r="1769" spans="1:19" x14ac:dyDescent="0.3">
      <c r="A1769" s="61" t="s">
        <v>12026</v>
      </c>
      <c r="B1769" s="61" t="s">
        <v>12027</v>
      </c>
      <c r="C1769" s="53" t="s">
        <v>50</v>
      </c>
      <c r="D1769" s="53" t="s">
        <v>63</v>
      </c>
      <c r="E1769" s="53" t="s">
        <v>18194</v>
      </c>
      <c r="F1769" s="59">
        <v>99.452680905976905</v>
      </c>
      <c r="G1769" s="59">
        <v>86.537290234202899</v>
      </c>
      <c r="H1769" s="59">
        <v>92.698291444536807</v>
      </c>
      <c r="I1769" s="59">
        <v>95.442224452032505</v>
      </c>
      <c r="J1769" s="59">
        <v>91.212729102663204</v>
      </c>
      <c r="K1769" s="59">
        <v>102.93747572025499</v>
      </c>
      <c r="L1769" s="59">
        <v>113.48168307064</v>
      </c>
      <c r="M1769" s="60">
        <v>0.46317911505676601</v>
      </c>
      <c r="N1769" s="60">
        <v>0.49144894735142702</v>
      </c>
      <c r="O1769" s="60">
        <v>0.46327105244808803</v>
      </c>
      <c r="P1769" s="60">
        <v>0.44234121796258202</v>
      </c>
      <c r="Q1769" s="60">
        <v>0.41217511948169</v>
      </c>
      <c r="R1769" s="60">
        <v>0.415357190803614</v>
      </c>
      <c r="S1769" s="60">
        <v>0.343107631558139</v>
      </c>
    </row>
    <row r="1770" spans="1:19" x14ac:dyDescent="0.3">
      <c r="A1770" s="61" t="s">
        <v>12024</v>
      </c>
      <c r="B1770" s="61" t="s">
        <v>12025</v>
      </c>
      <c r="C1770" s="53" t="s">
        <v>50</v>
      </c>
      <c r="D1770" s="53" t="s">
        <v>63</v>
      </c>
      <c r="E1770" s="53" t="s">
        <v>18194</v>
      </c>
      <c r="F1770" s="59">
        <v>99.452680905976905</v>
      </c>
      <c r="G1770" s="59">
        <v>86.537290234202899</v>
      </c>
      <c r="H1770" s="59">
        <v>92.698291444536807</v>
      </c>
      <c r="I1770" s="59">
        <v>95.442224452032505</v>
      </c>
      <c r="J1770" s="59">
        <v>91.212729102663204</v>
      </c>
      <c r="K1770" s="59">
        <v>102.93747572025499</v>
      </c>
      <c r="L1770" s="59">
        <v>113.48168307064</v>
      </c>
      <c r="M1770" s="60">
        <v>0.46317911505676601</v>
      </c>
      <c r="N1770" s="60">
        <v>0.49144894735142702</v>
      </c>
      <c r="O1770" s="60">
        <v>0.46327105244808803</v>
      </c>
      <c r="P1770" s="60">
        <v>0.44234121796258202</v>
      </c>
      <c r="Q1770" s="60">
        <v>0.41217511948169</v>
      </c>
      <c r="R1770" s="60">
        <v>0.415357190803614</v>
      </c>
      <c r="S1770" s="60">
        <v>0.343107631558139</v>
      </c>
    </row>
    <row r="1771" spans="1:19" x14ac:dyDescent="0.3">
      <c r="A1771" s="61" t="s">
        <v>12030</v>
      </c>
      <c r="B1771" s="61" t="s">
        <v>12031</v>
      </c>
      <c r="C1771" s="53" t="s">
        <v>40</v>
      </c>
      <c r="D1771" s="53" t="s">
        <v>63</v>
      </c>
      <c r="E1771" s="53" t="s">
        <v>18194</v>
      </c>
      <c r="F1771" s="59">
        <v>99.452680905976905</v>
      </c>
      <c r="G1771" s="59">
        <v>86.537290234202899</v>
      </c>
      <c r="H1771" s="59">
        <v>92.698291444536807</v>
      </c>
      <c r="I1771" s="59">
        <v>95.442224452032505</v>
      </c>
      <c r="J1771" s="59">
        <v>91.212729102663204</v>
      </c>
      <c r="K1771" s="59">
        <v>102.93747572025499</v>
      </c>
      <c r="L1771" s="59">
        <v>113.48168307064</v>
      </c>
      <c r="M1771" s="60">
        <v>0.46317911505676601</v>
      </c>
      <c r="N1771" s="60">
        <v>0.49144894735142702</v>
      </c>
      <c r="O1771" s="60">
        <v>0.46327105244808803</v>
      </c>
      <c r="P1771" s="60">
        <v>0.44234121796258202</v>
      </c>
      <c r="Q1771" s="60">
        <v>0.41217511948169</v>
      </c>
      <c r="R1771" s="60">
        <v>0.415357190803614</v>
      </c>
      <c r="S1771" s="60">
        <v>0.343107631558139</v>
      </c>
    </row>
    <row r="1772" spans="1:19" x14ac:dyDescent="0.3">
      <c r="A1772" s="61" t="s">
        <v>12032</v>
      </c>
      <c r="B1772" s="61" t="s">
        <v>12033</v>
      </c>
      <c r="C1772" s="53" t="s">
        <v>40</v>
      </c>
      <c r="D1772" s="53" t="s">
        <v>63</v>
      </c>
      <c r="E1772" s="53" t="s">
        <v>18194</v>
      </c>
      <c r="F1772" s="59">
        <v>99.452680905976905</v>
      </c>
      <c r="G1772" s="59">
        <v>86.537290234202899</v>
      </c>
      <c r="H1772" s="59">
        <v>92.698291444536807</v>
      </c>
      <c r="I1772" s="59">
        <v>95.442224452032505</v>
      </c>
      <c r="J1772" s="59">
        <v>91.212729102663204</v>
      </c>
      <c r="K1772" s="59">
        <v>102.93747572025499</v>
      </c>
      <c r="L1772" s="59">
        <v>113.48168307064</v>
      </c>
      <c r="M1772" s="60">
        <v>0.46317911505676601</v>
      </c>
      <c r="N1772" s="60">
        <v>0.49144894735142702</v>
      </c>
      <c r="O1772" s="60">
        <v>0.46327105244808803</v>
      </c>
      <c r="P1772" s="60">
        <v>0.44234121796258202</v>
      </c>
      <c r="Q1772" s="60">
        <v>0.41217511948169</v>
      </c>
      <c r="R1772" s="60">
        <v>0.415357190803614</v>
      </c>
      <c r="S1772" s="60">
        <v>0.343107631558139</v>
      </c>
    </row>
    <row r="1773" spans="1:19" x14ac:dyDescent="0.3">
      <c r="A1773" s="61" t="s">
        <v>10121</v>
      </c>
      <c r="B1773" s="61" t="s">
        <v>10122</v>
      </c>
      <c r="C1773" s="53" t="s">
        <v>50</v>
      </c>
      <c r="D1773" s="53" t="s">
        <v>63</v>
      </c>
      <c r="E1773" s="53" t="s">
        <v>18194</v>
      </c>
      <c r="F1773" s="59">
        <v>97.710306845648006</v>
      </c>
      <c r="G1773" s="59">
        <v>82.118511886707196</v>
      </c>
      <c r="H1773" s="59">
        <v>90.066329542836797</v>
      </c>
      <c r="I1773" s="59">
        <v>87.102793527501305</v>
      </c>
      <c r="J1773" s="59">
        <v>89.469848280732506</v>
      </c>
      <c r="K1773" s="59">
        <v>99.012229723831695</v>
      </c>
      <c r="L1773" s="59">
        <v>103.44205929483201</v>
      </c>
      <c r="M1773" s="60">
        <v>0.54262560272617599</v>
      </c>
      <c r="N1773" s="60">
        <v>0.56001883473161596</v>
      </c>
      <c r="O1773" s="60">
        <v>0.54183337633863204</v>
      </c>
      <c r="P1773" s="60">
        <v>0.52887037731656095</v>
      </c>
      <c r="Q1773" s="60">
        <v>0.51003136698152596</v>
      </c>
      <c r="R1773" s="60">
        <v>0.51227661260235702</v>
      </c>
      <c r="S1773" s="60">
        <v>0.467079351661844</v>
      </c>
    </row>
    <row r="1774" spans="1:19" x14ac:dyDescent="0.3">
      <c r="A1774" s="61" t="s">
        <v>1274</v>
      </c>
      <c r="B1774" s="61" t="s">
        <v>1275</v>
      </c>
      <c r="C1774" s="53" t="s">
        <v>50</v>
      </c>
      <c r="D1774" s="53" t="s">
        <v>63</v>
      </c>
      <c r="E1774" s="53" t="s">
        <v>18193</v>
      </c>
      <c r="F1774" s="59">
        <v>97.807683013295403</v>
      </c>
      <c r="G1774" s="59">
        <v>77.791454694430698</v>
      </c>
      <c r="H1774" s="59">
        <v>85.294938833506507</v>
      </c>
      <c r="I1774" s="59">
        <v>87.121565065904505</v>
      </c>
      <c r="J1774" s="59">
        <v>88.8559430630728</v>
      </c>
      <c r="K1774" s="59">
        <v>100.757078439522</v>
      </c>
      <c r="L1774" s="59">
        <v>106.609479015882</v>
      </c>
      <c r="M1774" s="60">
        <v>0.64813868052366896</v>
      </c>
      <c r="N1774" s="60">
        <v>0.682446808442838</v>
      </c>
      <c r="O1774" s="60">
        <v>0.65063505066495597</v>
      </c>
      <c r="P1774" s="60">
        <v>0.62344203575706703</v>
      </c>
      <c r="Q1774" s="60">
        <v>0.593123671813931</v>
      </c>
      <c r="R1774" s="60">
        <v>0.60104055395229095</v>
      </c>
      <c r="S1774" s="60">
        <v>0.53837501598848803</v>
      </c>
    </row>
    <row r="1775" spans="1:19" x14ac:dyDescent="0.3">
      <c r="A1775" s="61" t="s">
        <v>10119</v>
      </c>
      <c r="B1775" s="61" t="s">
        <v>10120</v>
      </c>
      <c r="C1775" s="53" t="s">
        <v>50</v>
      </c>
      <c r="D1775" s="53" t="s">
        <v>63</v>
      </c>
      <c r="E1775" s="53" t="s">
        <v>18194</v>
      </c>
      <c r="F1775" s="59">
        <v>97.710306845648006</v>
      </c>
      <c r="G1775" s="59">
        <v>82.118511886707196</v>
      </c>
      <c r="H1775" s="59">
        <v>90.066329542836797</v>
      </c>
      <c r="I1775" s="59">
        <v>87.102793527501305</v>
      </c>
      <c r="J1775" s="59">
        <v>89.469848280732506</v>
      </c>
      <c r="K1775" s="59">
        <v>99.012229723831695</v>
      </c>
      <c r="L1775" s="59">
        <v>103.44205929483201</v>
      </c>
      <c r="M1775" s="60">
        <v>0.54262560272617599</v>
      </c>
      <c r="N1775" s="60">
        <v>0.56001883473161596</v>
      </c>
      <c r="O1775" s="60">
        <v>0.54183337633863204</v>
      </c>
      <c r="P1775" s="60">
        <v>0.52887037731656095</v>
      </c>
      <c r="Q1775" s="60">
        <v>0.51003136698152596</v>
      </c>
      <c r="R1775" s="60">
        <v>0.51227661260235702</v>
      </c>
      <c r="S1775" s="60">
        <v>0.467079351661844</v>
      </c>
    </row>
    <row r="1776" spans="1:19" x14ac:dyDescent="0.3">
      <c r="A1776" s="61" t="s">
        <v>10117</v>
      </c>
      <c r="B1776" s="61" t="s">
        <v>10118</v>
      </c>
      <c r="C1776" s="53" t="s">
        <v>50</v>
      </c>
      <c r="D1776" s="53" t="s">
        <v>63</v>
      </c>
      <c r="E1776" s="53" t="s">
        <v>18194</v>
      </c>
      <c r="F1776" s="59">
        <v>97.710306845648006</v>
      </c>
      <c r="G1776" s="59">
        <v>82.118511886707196</v>
      </c>
      <c r="H1776" s="59">
        <v>90.066329542836797</v>
      </c>
      <c r="I1776" s="59">
        <v>87.102793527501305</v>
      </c>
      <c r="J1776" s="59">
        <v>89.469848280732506</v>
      </c>
      <c r="K1776" s="59">
        <v>99.012229723831695</v>
      </c>
      <c r="L1776" s="59">
        <v>103.44205929483201</v>
      </c>
      <c r="M1776" s="60">
        <v>0.54262560272617599</v>
      </c>
      <c r="N1776" s="60">
        <v>0.56001883473161596</v>
      </c>
      <c r="O1776" s="60">
        <v>0.54183337633863204</v>
      </c>
      <c r="P1776" s="60">
        <v>0.52887037731656095</v>
      </c>
      <c r="Q1776" s="60">
        <v>0.51003136698152596</v>
      </c>
      <c r="R1776" s="60">
        <v>0.51227661260235702</v>
      </c>
      <c r="S1776" s="60">
        <v>0.467079351661844</v>
      </c>
    </row>
    <row r="1777" spans="1:19" x14ac:dyDescent="0.3">
      <c r="A1777" s="61" t="s">
        <v>10123</v>
      </c>
      <c r="B1777" s="61" t="s">
        <v>10124</v>
      </c>
      <c r="C1777" s="53" t="s">
        <v>40</v>
      </c>
      <c r="D1777" s="53" t="s">
        <v>63</v>
      </c>
      <c r="E1777" s="53" t="s">
        <v>18194</v>
      </c>
      <c r="F1777" s="59">
        <v>97.710306845648006</v>
      </c>
      <c r="G1777" s="59">
        <v>82.118511886707196</v>
      </c>
      <c r="H1777" s="59">
        <v>90.066329542836797</v>
      </c>
      <c r="I1777" s="59">
        <v>87.102793527501305</v>
      </c>
      <c r="J1777" s="59">
        <v>89.469848280732506</v>
      </c>
      <c r="K1777" s="59">
        <v>99.012229723831695</v>
      </c>
      <c r="L1777" s="59">
        <v>103.44205929483201</v>
      </c>
      <c r="M1777" s="60">
        <v>0.54262560272617599</v>
      </c>
      <c r="N1777" s="60">
        <v>0.56001883473161596</v>
      </c>
      <c r="O1777" s="60">
        <v>0.54183337633863204</v>
      </c>
      <c r="P1777" s="60">
        <v>0.52887037731656095</v>
      </c>
      <c r="Q1777" s="60">
        <v>0.51003136698152596</v>
      </c>
      <c r="R1777" s="60">
        <v>0.51227661260235702</v>
      </c>
      <c r="S1777" s="60">
        <v>0.467079351661844</v>
      </c>
    </row>
    <row r="1778" spans="1:19" x14ac:dyDescent="0.3">
      <c r="A1778" s="61" t="s">
        <v>2825</v>
      </c>
      <c r="B1778" s="61" t="s">
        <v>2826</v>
      </c>
      <c r="C1778" s="53" t="s">
        <v>50</v>
      </c>
      <c r="D1778" s="53" t="s">
        <v>63</v>
      </c>
      <c r="E1778" s="53" t="s">
        <v>18193</v>
      </c>
      <c r="F1778" s="59">
        <v>114.029099285098</v>
      </c>
      <c r="G1778" s="59">
        <v>110.65216827108</v>
      </c>
      <c r="H1778" s="59">
        <v>107.024377865619</v>
      </c>
      <c r="I1778" s="59">
        <v>114.87188026516399</v>
      </c>
      <c r="J1778" s="59">
        <v>96.530355250059301</v>
      </c>
      <c r="K1778" s="59">
        <v>92.732665145251602</v>
      </c>
      <c r="L1778" s="59">
        <v>89.5231170699942</v>
      </c>
      <c r="M1778" s="60">
        <v>0.73099255549875297</v>
      </c>
      <c r="N1778" s="60">
        <v>0.76800226359125001</v>
      </c>
      <c r="O1778" s="60">
        <v>0.73294562756438297</v>
      </c>
      <c r="P1778" s="60">
        <v>0.70594347858366702</v>
      </c>
      <c r="Q1778" s="60">
        <v>0.67102828706537798</v>
      </c>
      <c r="R1778" s="60">
        <v>0.67833278005716302</v>
      </c>
      <c r="S1778" s="60">
        <v>0.59892061415689402</v>
      </c>
    </row>
    <row r="1779" spans="1:19" x14ac:dyDescent="0.3">
      <c r="A1779" s="61" t="s">
        <v>2827</v>
      </c>
      <c r="B1779" s="61" t="s">
        <v>2828</v>
      </c>
      <c r="C1779" s="53" t="s">
        <v>50</v>
      </c>
      <c r="D1779" s="53" t="s">
        <v>63</v>
      </c>
      <c r="E1779" s="53" t="s">
        <v>18193</v>
      </c>
      <c r="F1779" s="59">
        <v>110.514145589328</v>
      </c>
      <c r="G1779" s="59">
        <v>119.59182716894399</v>
      </c>
      <c r="H1779" s="59">
        <v>116.007149685846</v>
      </c>
      <c r="I1779" s="59">
        <v>122.863655935235</v>
      </c>
      <c r="J1779" s="59">
        <v>109.66289492173</v>
      </c>
      <c r="K1779" s="59">
        <v>100.881711719178</v>
      </c>
      <c r="L1779" s="59">
        <v>88.593159523571799</v>
      </c>
      <c r="M1779" s="60">
        <v>0.62535571147913305</v>
      </c>
      <c r="N1779" s="60">
        <v>0.66535563593857106</v>
      </c>
      <c r="O1779" s="60">
        <v>0.62978556142018405</v>
      </c>
      <c r="P1779" s="60">
        <v>0.59812817044439903</v>
      </c>
      <c r="Q1779" s="60">
        <v>0.56371555709391197</v>
      </c>
      <c r="R1779" s="60">
        <v>0.57418358823106097</v>
      </c>
      <c r="S1779" s="60">
        <v>0.499277049106091</v>
      </c>
    </row>
    <row r="1780" spans="1:19" x14ac:dyDescent="0.3">
      <c r="A1780" s="61" t="s">
        <v>2829</v>
      </c>
      <c r="B1780" s="61" t="s">
        <v>2830</v>
      </c>
      <c r="C1780" s="53" t="s">
        <v>50</v>
      </c>
      <c r="D1780" s="53" t="s">
        <v>63</v>
      </c>
      <c r="E1780" s="53" t="s">
        <v>18193</v>
      </c>
      <c r="F1780" s="59">
        <v>110.514145589328</v>
      </c>
      <c r="G1780" s="59">
        <v>101.01042203765699</v>
      </c>
      <c r="H1780" s="59">
        <v>112.685860826734</v>
      </c>
      <c r="I1780" s="59">
        <v>111.00147539192901</v>
      </c>
      <c r="J1780" s="59">
        <v>102.413543449268</v>
      </c>
      <c r="K1780" s="59">
        <v>96.717822718674995</v>
      </c>
      <c r="L1780" s="59">
        <v>88.593159523571799</v>
      </c>
      <c r="M1780" s="60">
        <v>0.62535571147913305</v>
      </c>
      <c r="N1780" s="60">
        <v>0.66535563593857106</v>
      </c>
      <c r="O1780" s="60">
        <v>0.62978556142018405</v>
      </c>
      <c r="P1780" s="60">
        <v>0.59812817044439903</v>
      </c>
      <c r="Q1780" s="60">
        <v>0.56371555709391197</v>
      </c>
      <c r="R1780" s="60">
        <v>0.57418358823106097</v>
      </c>
      <c r="S1780" s="60">
        <v>0.499277049106091</v>
      </c>
    </row>
    <row r="1781" spans="1:19" x14ac:dyDescent="0.3">
      <c r="A1781" s="61" t="s">
        <v>2831</v>
      </c>
      <c r="B1781" s="61" t="s">
        <v>2832</v>
      </c>
      <c r="C1781" s="53" t="s">
        <v>50</v>
      </c>
      <c r="D1781" s="53" t="s">
        <v>63</v>
      </c>
      <c r="E1781" s="53" t="s">
        <v>18193</v>
      </c>
      <c r="F1781" s="59">
        <v>112.122462474767</v>
      </c>
      <c r="G1781" s="59">
        <v>102.36759947215</v>
      </c>
      <c r="H1781" s="59">
        <v>105.02807186769201</v>
      </c>
      <c r="I1781" s="59">
        <v>108.99673872280199</v>
      </c>
      <c r="J1781" s="59">
        <v>98.632604440119906</v>
      </c>
      <c r="K1781" s="59">
        <v>96.570961957293505</v>
      </c>
      <c r="L1781" s="59">
        <v>90.702257587867607</v>
      </c>
      <c r="M1781" s="60">
        <v>0.62144185024978205</v>
      </c>
      <c r="N1781" s="60">
        <v>0.66410523369394103</v>
      </c>
      <c r="O1781" s="60">
        <v>0.62517351066940896</v>
      </c>
      <c r="P1781" s="60">
        <v>0.59700396857111804</v>
      </c>
      <c r="Q1781" s="60">
        <v>0.56305974777427104</v>
      </c>
      <c r="R1781" s="60">
        <v>0.57056971714582005</v>
      </c>
      <c r="S1781" s="60">
        <v>0.41381394386377601</v>
      </c>
    </row>
    <row r="1782" spans="1:19" x14ac:dyDescent="0.3">
      <c r="A1782" s="61" t="s">
        <v>2951</v>
      </c>
      <c r="B1782" s="61" t="s">
        <v>2952</v>
      </c>
      <c r="C1782" s="53" t="s">
        <v>40</v>
      </c>
      <c r="D1782" s="53" t="s">
        <v>63</v>
      </c>
      <c r="E1782" s="53" t="s">
        <v>18193</v>
      </c>
      <c r="F1782" s="59">
        <v>110.621250198026</v>
      </c>
      <c r="G1782" s="59">
        <v>120.25936795477899</v>
      </c>
      <c r="H1782" s="59">
        <v>112.201081478962</v>
      </c>
      <c r="I1782" s="59">
        <v>122.513996262267</v>
      </c>
      <c r="J1782" s="59">
        <v>115.43667325252299</v>
      </c>
      <c r="K1782" s="59">
        <v>112.580424633137</v>
      </c>
      <c r="L1782" s="59">
        <v>93.919285090177695</v>
      </c>
      <c r="M1782" s="60">
        <v>0.67955977152789404</v>
      </c>
      <c r="N1782" s="60">
        <v>0.71050665145135505</v>
      </c>
      <c r="O1782" s="60">
        <v>0.68277378150796397</v>
      </c>
      <c r="P1782" s="60">
        <v>0.65902693839991899</v>
      </c>
      <c r="Q1782" s="60">
        <v>0.63213375919091797</v>
      </c>
      <c r="R1782" s="60">
        <v>0.63981737928272098</v>
      </c>
      <c r="S1782" s="60">
        <v>0.58722560491783504</v>
      </c>
    </row>
    <row r="1783" spans="1:19" x14ac:dyDescent="0.3">
      <c r="A1783" s="61" t="s">
        <v>2943</v>
      </c>
      <c r="B1783" s="61" t="s">
        <v>2944</v>
      </c>
      <c r="C1783" s="53" t="s">
        <v>50</v>
      </c>
      <c r="D1783" s="53" t="s">
        <v>63</v>
      </c>
      <c r="E1783" s="53" t="s">
        <v>18193</v>
      </c>
      <c r="F1783" s="59">
        <v>107.413409819295</v>
      </c>
      <c r="G1783" s="59">
        <v>118.554083769154</v>
      </c>
      <c r="H1783" s="59">
        <v>116.838048703703</v>
      </c>
      <c r="I1783" s="59">
        <v>121.041894041289</v>
      </c>
      <c r="J1783" s="59">
        <v>114.368986825709</v>
      </c>
      <c r="K1783" s="59">
        <v>109.542133701918</v>
      </c>
      <c r="L1783" s="59">
        <v>86.704307953527206</v>
      </c>
      <c r="M1783" s="60">
        <v>0.70238721514955904</v>
      </c>
      <c r="N1783" s="60">
        <v>0.733859213858577</v>
      </c>
      <c r="O1783" s="60">
        <v>0.70570750301949203</v>
      </c>
      <c r="P1783" s="60">
        <v>0.68095252929627703</v>
      </c>
      <c r="Q1783" s="60">
        <v>0.65288876447931299</v>
      </c>
      <c r="R1783" s="60">
        <v>0.66106788949352402</v>
      </c>
      <c r="S1783" s="60">
        <v>0.59695807346067797</v>
      </c>
    </row>
    <row r="1784" spans="1:19" x14ac:dyDescent="0.3">
      <c r="A1784" s="61" t="s">
        <v>2941</v>
      </c>
      <c r="B1784" s="61" t="s">
        <v>2942</v>
      </c>
      <c r="C1784" s="53" t="s">
        <v>50</v>
      </c>
      <c r="D1784" s="53" t="s">
        <v>63</v>
      </c>
      <c r="E1784" s="53" t="s">
        <v>18193</v>
      </c>
      <c r="F1784" s="59">
        <v>109.953498568272</v>
      </c>
      <c r="G1784" s="59">
        <v>119.344554556002</v>
      </c>
      <c r="H1784" s="59">
        <v>117.40876225434199</v>
      </c>
      <c r="I1784" s="59">
        <v>115.73912533939099</v>
      </c>
      <c r="J1784" s="59">
        <v>112.76644374239601</v>
      </c>
      <c r="K1784" s="59">
        <v>113.445903261265</v>
      </c>
      <c r="L1784" s="59">
        <v>85.899472069365501</v>
      </c>
      <c r="M1784" s="60">
        <v>0.67942216703009195</v>
      </c>
      <c r="N1784" s="60">
        <v>0.71022672830165801</v>
      </c>
      <c r="O1784" s="60">
        <v>0.68269282411372001</v>
      </c>
      <c r="P1784" s="60">
        <v>0.65854248468284804</v>
      </c>
      <c r="Q1784" s="60">
        <v>0.63154174439242206</v>
      </c>
      <c r="R1784" s="60">
        <v>0.63944992155001101</v>
      </c>
      <c r="S1784" s="60">
        <v>0.58651210521210295</v>
      </c>
    </row>
    <row r="1785" spans="1:19" x14ac:dyDescent="0.3">
      <c r="A1785" s="61" t="s">
        <v>2949</v>
      </c>
      <c r="B1785" s="61" t="s">
        <v>2950</v>
      </c>
      <c r="C1785" s="53" t="s">
        <v>40</v>
      </c>
      <c r="D1785" s="53" t="s">
        <v>63</v>
      </c>
      <c r="E1785" s="53" t="s">
        <v>18193</v>
      </c>
      <c r="F1785" s="59">
        <v>108.380136782051</v>
      </c>
      <c r="G1785" s="59">
        <v>117.80057082600899</v>
      </c>
      <c r="H1785" s="59">
        <v>118.761999010572</v>
      </c>
      <c r="I1785" s="59">
        <v>123.378568778484</v>
      </c>
      <c r="J1785" s="59">
        <v>124.278578154965</v>
      </c>
      <c r="K1785" s="59">
        <v>109.40293244932801</v>
      </c>
      <c r="L1785" s="59">
        <v>88.248293639566796</v>
      </c>
      <c r="M1785" s="60">
        <v>0.679276643110304</v>
      </c>
      <c r="N1785" s="60">
        <v>0.71033959232942201</v>
      </c>
      <c r="O1785" s="60">
        <v>0.682417434410588</v>
      </c>
      <c r="P1785" s="60">
        <v>0.65880658999664798</v>
      </c>
      <c r="Q1785" s="60">
        <v>0.63191679429025605</v>
      </c>
      <c r="R1785" s="60">
        <v>0.63944073052783401</v>
      </c>
      <c r="S1785" s="60">
        <v>0.58691521549822101</v>
      </c>
    </row>
    <row r="1786" spans="1:19" x14ac:dyDescent="0.3">
      <c r="A1786" s="61" t="s">
        <v>2947</v>
      </c>
      <c r="B1786" s="61" t="s">
        <v>2948</v>
      </c>
      <c r="C1786" s="53" t="s">
        <v>40</v>
      </c>
      <c r="D1786" s="53" t="s">
        <v>63</v>
      </c>
      <c r="E1786" s="53" t="s">
        <v>18193</v>
      </c>
      <c r="F1786" s="59">
        <v>111.592237313499</v>
      </c>
      <c r="G1786" s="59">
        <v>119.177242291127</v>
      </c>
      <c r="H1786" s="59">
        <v>120.88463433841601</v>
      </c>
      <c r="I1786" s="59">
        <v>127.868020808856</v>
      </c>
      <c r="J1786" s="59">
        <v>124.660018831042</v>
      </c>
      <c r="K1786" s="59">
        <v>104.85344221955501</v>
      </c>
      <c r="L1786" s="59">
        <v>86.201282037922596</v>
      </c>
      <c r="M1786" s="60">
        <v>0.67943003153895098</v>
      </c>
      <c r="N1786" s="60">
        <v>0.71023324067177096</v>
      </c>
      <c r="O1786" s="60">
        <v>0.68269552298324399</v>
      </c>
      <c r="P1786" s="60">
        <v>0.65854733233678597</v>
      </c>
      <c r="Q1786" s="60">
        <v>0.63154964399910796</v>
      </c>
      <c r="R1786" s="60">
        <v>0.63945451697729305</v>
      </c>
      <c r="S1786" s="60">
        <v>0.58651210521210295</v>
      </c>
    </row>
    <row r="1787" spans="1:19" x14ac:dyDescent="0.3">
      <c r="A1787" s="61" t="s">
        <v>2945</v>
      </c>
      <c r="B1787" s="61" t="s">
        <v>2946</v>
      </c>
      <c r="C1787" s="53" t="s">
        <v>50</v>
      </c>
      <c r="D1787" s="53" t="s">
        <v>63</v>
      </c>
      <c r="E1787" s="53" t="s">
        <v>18193</v>
      </c>
      <c r="F1787" s="59">
        <v>115.362800172303</v>
      </c>
      <c r="G1787" s="59">
        <v>108.19570359289</v>
      </c>
      <c r="H1787" s="59">
        <v>113.26296649017399</v>
      </c>
      <c r="I1787" s="59">
        <v>118.376494668871</v>
      </c>
      <c r="J1787" s="59">
        <v>111.558226540185</v>
      </c>
      <c r="K1787" s="59">
        <v>107.203231601154</v>
      </c>
      <c r="L1787" s="59">
        <v>85.899472069365501</v>
      </c>
      <c r="M1787" s="60">
        <v>0.67942216703009195</v>
      </c>
      <c r="N1787" s="60">
        <v>0.71022672830165801</v>
      </c>
      <c r="O1787" s="60">
        <v>0.68269282411372001</v>
      </c>
      <c r="P1787" s="60">
        <v>0.65854248468284804</v>
      </c>
      <c r="Q1787" s="60">
        <v>0.63154174439242206</v>
      </c>
      <c r="R1787" s="60">
        <v>0.63944992155001101</v>
      </c>
      <c r="S1787" s="60">
        <v>0.58651210521210295</v>
      </c>
    </row>
    <row r="1788" spans="1:19" x14ac:dyDescent="0.3">
      <c r="A1788" s="61" t="s">
        <v>11912</v>
      </c>
      <c r="B1788" s="61" t="s">
        <v>11913</v>
      </c>
      <c r="C1788" s="53" t="s">
        <v>50</v>
      </c>
      <c r="D1788" s="53" t="s">
        <v>63</v>
      </c>
      <c r="E1788" s="53" t="s">
        <v>18194</v>
      </c>
      <c r="F1788" s="59">
        <v>112.59648639057301</v>
      </c>
      <c r="G1788" s="59">
        <v>118.70815691312799</v>
      </c>
      <c r="H1788" s="59">
        <v>114.949576514038</v>
      </c>
      <c r="I1788" s="59">
        <v>122.39506743082499</v>
      </c>
      <c r="J1788" s="59">
        <v>116.29226051798101</v>
      </c>
      <c r="K1788" s="59">
        <v>110.891319483301</v>
      </c>
      <c r="L1788" s="59">
        <v>87.798508609687701</v>
      </c>
      <c r="M1788" s="60">
        <v>0.59475720777727104</v>
      </c>
      <c r="N1788" s="60">
        <v>0.61169901796382498</v>
      </c>
      <c r="O1788" s="60">
        <v>0.59602230082117003</v>
      </c>
      <c r="P1788" s="60">
        <v>0.58319753891561898</v>
      </c>
      <c r="Q1788" s="60">
        <v>0.565530882621331</v>
      </c>
      <c r="R1788" s="60">
        <v>0.56947338787584201</v>
      </c>
      <c r="S1788" s="60">
        <v>0.53162432749027599</v>
      </c>
    </row>
    <row r="1789" spans="1:19" x14ac:dyDescent="0.3">
      <c r="A1789" s="61" t="s">
        <v>2939</v>
      </c>
      <c r="B1789" s="61" t="s">
        <v>2940</v>
      </c>
      <c r="C1789" s="53" t="s">
        <v>50</v>
      </c>
      <c r="D1789" s="53" t="s">
        <v>63</v>
      </c>
      <c r="E1789" s="53" t="s">
        <v>18193</v>
      </c>
      <c r="F1789" s="59">
        <v>114.223100085759</v>
      </c>
      <c r="G1789" s="59">
        <v>122.04484244838901</v>
      </c>
      <c r="H1789" s="59">
        <v>113.143142742515</v>
      </c>
      <c r="I1789" s="59">
        <v>125.61928595665501</v>
      </c>
      <c r="J1789" s="59">
        <v>118.099470846644</v>
      </c>
      <c r="K1789" s="59">
        <v>109.17136990434901</v>
      </c>
      <c r="L1789" s="59">
        <v>84.918366439329503</v>
      </c>
      <c r="M1789" s="60">
        <v>0.69240436982520404</v>
      </c>
      <c r="N1789" s="60">
        <v>0.72365672958782101</v>
      </c>
      <c r="O1789" s="60">
        <v>0.69577047385520796</v>
      </c>
      <c r="P1789" s="60">
        <v>0.67096323941970704</v>
      </c>
      <c r="Q1789" s="60">
        <v>0.64322888688079505</v>
      </c>
      <c r="R1789" s="60">
        <v>0.65149765401677295</v>
      </c>
      <c r="S1789" s="60">
        <v>0.59703556808532099</v>
      </c>
    </row>
    <row r="1790" spans="1:19" x14ac:dyDescent="0.3">
      <c r="A1790" s="61" t="s">
        <v>10514</v>
      </c>
      <c r="B1790" s="61" t="s">
        <v>10515</v>
      </c>
      <c r="C1790" s="53" t="s">
        <v>40</v>
      </c>
      <c r="D1790" s="53" t="s">
        <v>63</v>
      </c>
      <c r="E1790" s="53" t="s">
        <v>18194</v>
      </c>
      <c r="F1790" s="59">
        <v>90.995436655200507</v>
      </c>
      <c r="G1790" s="59">
        <v>88.903019299672593</v>
      </c>
      <c r="H1790" s="59">
        <v>90.231087195867701</v>
      </c>
      <c r="I1790" s="59">
        <v>93.920711724037602</v>
      </c>
      <c r="J1790" s="59">
        <v>98.554125337458302</v>
      </c>
      <c r="K1790" s="59">
        <v>99.475881691678495</v>
      </c>
      <c r="L1790" s="59">
        <v>108.872272467272</v>
      </c>
      <c r="M1790" s="60">
        <v>0.56485826841418896</v>
      </c>
      <c r="N1790" s="60">
        <v>0.58071589869025098</v>
      </c>
      <c r="O1790" s="60">
        <v>0.55504640976856801</v>
      </c>
      <c r="P1790" s="60">
        <v>0.54222528154740102</v>
      </c>
      <c r="Q1790" s="60">
        <v>0.51893266755617495</v>
      </c>
      <c r="R1790" s="60">
        <v>0.518662135832194</v>
      </c>
      <c r="S1790" s="60">
        <v>0.45412049964148099</v>
      </c>
    </row>
    <row r="1791" spans="1:19" x14ac:dyDescent="0.3">
      <c r="A1791" s="61" t="s">
        <v>10518</v>
      </c>
      <c r="B1791" s="61" t="s">
        <v>10519</v>
      </c>
      <c r="C1791" s="53" t="s">
        <v>50</v>
      </c>
      <c r="D1791" s="53" t="s">
        <v>63</v>
      </c>
      <c r="E1791" s="53" t="s">
        <v>18194</v>
      </c>
      <c r="F1791" s="59">
        <v>90.995436655200507</v>
      </c>
      <c r="G1791" s="59">
        <v>88.903019299672593</v>
      </c>
      <c r="H1791" s="59">
        <v>90.231087195867701</v>
      </c>
      <c r="I1791" s="59">
        <v>93.920711724037602</v>
      </c>
      <c r="J1791" s="59">
        <v>98.554125337458302</v>
      </c>
      <c r="K1791" s="59">
        <v>99.475881691678495</v>
      </c>
      <c r="L1791" s="59">
        <v>108.872272467272</v>
      </c>
      <c r="M1791" s="60">
        <v>0.56485826841418896</v>
      </c>
      <c r="N1791" s="60">
        <v>0.58071589869025098</v>
      </c>
      <c r="O1791" s="60">
        <v>0.55504640976856801</v>
      </c>
      <c r="P1791" s="60">
        <v>0.54222528154740102</v>
      </c>
      <c r="Q1791" s="60">
        <v>0.51893266755617495</v>
      </c>
      <c r="R1791" s="60">
        <v>0.518662135832194</v>
      </c>
      <c r="S1791" s="60">
        <v>0.45412049964148099</v>
      </c>
    </row>
    <row r="1792" spans="1:19" x14ac:dyDescent="0.3">
      <c r="A1792" s="61" t="s">
        <v>10522</v>
      </c>
      <c r="B1792" s="61" t="s">
        <v>10523</v>
      </c>
      <c r="C1792" s="53" t="s">
        <v>50</v>
      </c>
      <c r="D1792" s="53" t="s">
        <v>63</v>
      </c>
      <c r="E1792" s="53" t="s">
        <v>18194</v>
      </c>
      <c r="F1792" s="59">
        <v>90.995436655200507</v>
      </c>
      <c r="G1792" s="59">
        <v>88.903019299672593</v>
      </c>
      <c r="H1792" s="59">
        <v>90.231087195867701</v>
      </c>
      <c r="I1792" s="59">
        <v>93.920711724037602</v>
      </c>
      <c r="J1792" s="59">
        <v>98.554125337458302</v>
      </c>
      <c r="K1792" s="59">
        <v>99.475881691678495</v>
      </c>
      <c r="L1792" s="59">
        <v>108.872272467272</v>
      </c>
      <c r="M1792" s="60">
        <v>0.56485826841418896</v>
      </c>
      <c r="N1792" s="60">
        <v>0.58071589869025098</v>
      </c>
      <c r="O1792" s="60">
        <v>0.55504640976856801</v>
      </c>
      <c r="P1792" s="60">
        <v>0.54222528154740102</v>
      </c>
      <c r="Q1792" s="60">
        <v>0.51893266755617495</v>
      </c>
      <c r="R1792" s="60">
        <v>0.518662135832194</v>
      </c>
      <c r="S1792" s="60">
        <v>0.45412049964148099</v>
      </c>
    </row>
    <row r="1793" spans="1:19" x14ac:dyDescent="0.3">
      <c r="A1793" s="61" t="s">
        <v>10520</v>
      </c>
      <c r="B1793" s="61" t="s">
        <v>10521</v>
      </c>
      <c r="C1793" s="53" t="s">
        <v>50</v>
      </c>
      <c r="D1793" s="53" t="s">
        <v>63</v>
      </c>
      <c r="E1793" s="53" t="s">
        <v>18194</v>
      </c>
      <c r="F1793" s="59">
        <v>90.995436655200507</v>
      </c>
      <c r="G1793" s="59">
        <v>88.903019299672593</v>
      </c>
      <c r="H1793" s="59">
        <v>90.231087195867701</v>
      </c>
      <c r="I1793" s="59">
        <v>93.920711724037602</v>
      </c>
      <c r="J1793" s="59">
        <v>98.554125337458302</v>
      </c>
      <c r="K1793" s="59">
        <v>99.475881691678495</v>
      </c>
      <c r="L1793" s="59">
        <v>108.872272467272</v>
      </c>
      <c r="M1793" s="60">
        <v>0.56485826841418896</v>
      </c>
      <c r="N1793" s="60">
        <v>0.58071589869025098</v>
      </c>
      <c r="O1793" s="60">
        <v>0.55504640976856801</v>
      </c>
      <c r="P1793" s="60">
        <v>0.54222528154740102</v>
      </c>
      <c r="Q1793" s="60">
        <v>0.51893266755617495</v>
      </c>
      <c r="R1793" s="60">
        <v>0.518662135832194</v>
      </c>
      <c r="S1793" s="60">
        <v>0.45412049964148099</v>
      </c>
    </row>
    <row r="1794" spans="1:19" x14ac:dyDescent="0.3">
      <c r="A1794" s="61" t="s">
        <v>1585</v>
      </c>
      <c r="B1794" s="61" t="s">
        <v>1586</v>
      </c>
      <c r="C1794" s="53" t="s">
        <v>50</v>
      </c>
      <c r="D1794" s="53" t="s">
        <v>63</v>
      </c>
      <c r="E1794" s="53" t="s">
        <v>18193</v>
      </c>
      <c r="F1794" s="59">
        <v>89.6443674530707</v>
      </c>
      <c r="G1794" s="59">
        <v>85.154935474008198</v>
      </c>
      <c r="H1794" s="59">
        <v>89.049605375912407</v>
      </c>
      <c r="I1794" s="59">
        <v>93.331571763678795</v>
      </c>
      <c r="J1794" s="59">
        <v>97.729568734287596</v>
      </c>
      <c r="K1794" s="59">
        <v>109.726053643561</v>
      </c>
      <c r="L1794" s="59">
        <v>108.872272467272</v>
      </c>
      <c r="M1794" s="60">
        <v>0.66108891993269403</v>
      </c>
      <c r="N1794" s="60">
        <v>0.65739290749233903</v>
      </c>
      <c r="O1794" s="60">
        <v>0.62123399065032603</v>
      </c>
      <c r="P1794" s="60">
        <v>0.63187872092438402</v>
      </c>
      <c r="Q1794" s="60">
        <v>0.59915948836759703</v>
      </c>
      <c r="R1794" s="60">
        <v>0.58044343135942</v>
      </c>
      <c r="S1794" s="60">
        <v>0.45412049964148099</v>
      </c>
    </row>
    <row r="1795" spans="1:19" x14ac:dyDescent="0.3">
      <c r="A1795" s="61" t="s">
        <v>10516</v>
      </c>
      <c r="B1795" s="61" t="s">
        <v>10517</v>
      </c>
      <c r="C1795" s="53" t="s">
        <v>40</v>
      </c>
      <c r="D1795" s="53" t="s">
        <v>63</v>
      </c>
      <c r="E1795" s="53" t="s">
        <v>18194</v>
      </c>
      <c r="F1795" s="59">
        <v>90.995436655200507</v>
      </c>
      <c r="G1795" s="59">
        <v>88.903019299672593</v>
      </c>
      <c r="H1795" s="59">
        <v>90.231087195867701</v>
      </c>
      <c r="I1795" s="59">
        <v>93.920711724037602</v>
      </c>
      <c r="J1795" s="59">
        <v>98.554125337458302</v>
      </c>
      <c r="K1795" s="59">
        <v>99.475881691678495</v>
      </c>
      <c r="L1795" s="59">
        <v>108.872272467272</v>
      </c>
      <c r="M1795" s="60">
        <v>0.56485826841418896</v>
      </c>
      <c r="N1795" s="60">
        <v>0.58071589869025098</v>
      </c>
      <c r="O1795" s="60">
        <v>0.55504640976856801</v>
      </c>
      <c r="P1795" s="60">
        <v>0.54222528154740102</v>
      </c>
      <c r="Q1795" s="60">
        <v>0.51893266755617495</v>
      </c>
      <c r="R1795" s="60">
        <v>0.518662135832194</v>
      </c>
      <c r="S1795" s="60">
        <v>0.45412049964148099</v>
      </c>
    </row>
    <row r="1796" spans="1:19" x14ac:dyDescent="0.3">
      <c r="A1796" s="61" t="s">
        <v>1963</v>
      </c>
      <c r="B1796" s="61" t="s">
        <v>1964</v>
      </c>
      <c r="C1796" s="53" t="s">
        <v>50</v>
      </c>
      <c r="D1796" s="53" t="s">
        <v>63</v>
      </c>
      <c r="E1796" s="53" t="s">
        <v>18193</v>
      </c>
      <c r="F1796" s="59">
        <v>104.11282919294899</v>
      </c>
      <c r="G1796" s="59">
        <v>80.816971611411901</v>
      </c>
      <c r="H1796" s="59">
        <v>91.995159036400096</v>
      </c>
      <c r="I1796" s="59">
        <v>89.010077277765006</v>
      </c>
      <c r="J1796" s="59">
        <v>90.058320902707393</v>
      </c>
      <c r="K1796" s="59">
        <v>96.9534558109914</v>
      </c>
      <c r="L1796" s="59">
        <v>110.861243690348</v>
      </c>
      <c r="M1796" s="60">
        <v>0.60693494560790495</v>
      </c>
      <c r="N1796" s="60">
        <v>0.64498901239498896</v>
      </c>
      <c r="O1796" s="60">
        <v>0.60255668696323905</v>
      </c>
      <c r="P1796" s="60">
        <v>0.57741084276490295</v>
      </c>
      <c r="Q1796" s="60">
        <v>0.53869732549106497</v>
      </c>
      <c r="R1796" s="60">
        <v>0.54179199121015698</v>
      </c>
      <c r="S1796" s="60">
        <v>0.43960419505635601</v>
      </c>
    </row>
    <row r="1797" spans="1:19" x14ac:dyDescent="0.3">
      <c r="A1797" s="61" t="s">
        <v>1961</v>
      </c>
      <c r="B1797" s="61" t="s">
        <v>1962</v>
      </c>
      <c r="C1797" s="53" t="s">
        <v>50</v>
      </c>
      <c r="D1797" s="53" t="s">
        <v>63</v>
      </c>
      <c r="E1797" s="53" t="s">
        <v>18193</v>
      </c>
      <c r="F1797" s="59">
        <v>102.58515481375299</v>
      </c>
      <c r="G1797" s="59">
        <v>79.985370850947803</v>
      </c>
      <c r="H1797" s="59">
        <v>83.941134729986402</v>
      </c>
      <c r="I1797" s="59">
        <v>88.637159986877407</v>
      </c>
      <c r="J1797" s="59">
        <v>91.793576771852102</v>
      </c>
      <c r="K1797" s="59">
        <v>96.670357843461204</v>
      </c>
      <c r="L1797" s="59">
        <v>106.614501740951</v>
      </c>
      <c r="M1797" s="60">
        <v>0.68269486595225903</v>
      </c>
      <c r="N1797" s="60">
        <v>0.66560373796969896</v>
      </c>
      <c r="O1797" s="60">
        <v>0.60269693047889095</v>
      </c>
      <c r="P1797" s="60">
        <v>0.65113499789616602</v>
      </c>
      <c r="Q1797" s="60">
        <v>0.60937875487675297</v>
      </c>
      <c r="R1797" s="60">
        <v>0.57070722637253901</v>
      </c>
      <c r="S1797" s="60">
        <v>0.32699600221115599</v>
      </c>
    </row>
    <row r="1798" spans="1:19" x14ac:dyDescent="0.3">
      <c r="A1798" s="61" t="s">
        <v>1961</v>
      </c>
      <c r="B1798" s="61" t="s">
        <v>1962</v>
      </c>
      <c r="C1798" s="53" t="s">
        <v>50</v>
      </c>
      <c r="D1798" s="53" t="s">
        <v>63</v>
      </c>
      <c r="E1798" s="53" t="s">
        <v>18193</v>
      </c>
      <c r="F1798" s="59">
        <v>102.58515481375299</v>
      </c>
      <c r="G1798" s="59">
        <v>79.985370850947803</v>
      </c>
      <c r="H1798" s="59">
        <v>83.941134729986402</v>
      </c>
      <c r="I1798" s="59">
        <v>88.637159986877407</v>
      </c>
      <c r="J1798" s="59">
        <v>91.793576771852102</v>
      </c>
      <c r="K1798" s="59">
        <v>96.670357843461204</v>
      </c>
      <c r="L1798" s="59">
        <v>106.614501740951</v>
      </c>
      <c r="M1798" s="60">
        <v>0.68269486595225903</v>
      </c>
      <c r="N1798" s="60">
        <v>0.66560373796969896</v>
      </c>
      <c r="O1798" s="60">
        <v>0.60269693047889095</v>
      </c>
      <c r="P1798" s="60">
        <v>0.65113499789616602</v>
      </c>
      <c r="Q1798" s="60">
        <v>0.60937875487675297</v>
      </c>
      <c r="R1798" s="60">
        <v>0.57070722637253901</v>
      </c>
      <c r="S1798" s="60">
        <v>0.32699600221115599</v>
      </c>
    </row>
    <row r="1799" spans="1:19" x14ac:dyDescent="0.3">
      <c r="A1799" s="61" t="s">
        <v>9888</v>
      </c>
      <c r="B1799" s="61" t="s">
        <v>9889</v>
      </c>
      <c r="C1799" s="53" t="s">
        <v>50</v>
      </c>
      <c r="D1799" s="53" t="s">
        <v>63</v>
      </c>
      <c r="E1799" s="53" t="s">
        <v>18194</v>
      </c>
      <c r="F1799" s="59">
        <v>96.343572297334205</v>
      </c>
      <c r="G1799" s="59">
        <v>90.464939903143602</v>
      </c>
      <c r="H1799" s="59">
        <v>105.489514330267</v>
      </c>
      <c r="I1799" s="59">
        <v>98.756155023347105</v>
      </c>
      <c r="J1799" s="59">
        <v>92.961396202056093</v>
      </c>
      <c r="K1799" s="59">
        <v>100.28277654388199</v>
      </c>
      <c r="L1799" s="59">
        <v>104.78297341595101</v>
      </c>
      <c r="M1799" s="60">
        <v>0.54536635658227794</v>
      </c>
      <c r="N1799" s="60">
        <v>0.562296260523235</v>
      </c>
      <c r="O1799" s="60">
        <v>0.51932998916190298</v>
      </c>
      <c r="P1799" s="60">
        <v>0.52514892454321704</v>
      </c>
      <c r="Q1799" s="60">
        <v>0.49610920834956002</v>
      </c>
      <c r="R1799" s="60">
        <v>0.49349624782731799</v>
      </c>
      <c r="S1799" s="60">
        <v>0.41089177384335601</v>
      </c>
    </row>
    <row r="1800" spans="1:19" x14ac:dyDescent="0.3">
      <c r="A1800" s="61" t="s">
        <v>9890</v>
      </c>
      <c r="B1800" s="61" t="s">
        <v>9891</v>
      </c>
      <c r="C1800" s="53" t="s">
        <v>50</v>
      </c>
      <c r="D1800" s="53" t="s">
        <v>63</v>
      </c>
      <c r="E1800" s="53" t="s">
        <v>18194</v>
      </c>
      <c r="F1800" s="59">
        <v>96.670336934214305</v>
      </c>
      <c r="G1800" s="59">
        <v>91.770258091350996</v>
      </c>
      <c r="H1800" s="59">
        <v>106.321283280635</v>
      </c>
      <c r="I1800" s="59">
        <v>99.177525154631695</v>
      </c>
      <c r="J1800" s="59">
        <v>92.847538283651502</v>
      </c>
      <c r="K1800" s="59">
        <v>100.722880108727</v>
      </c>
      <c r="L1800" s="59">
        <v>104.78297341595101</v>
      </c>
      <c r="M1800" s="60">
        <v>0.51541813648307899</v>
      </c>
      <c r="N1800" s="60">
        <v>0.53897576333469199</v>
      </c>
      <c r="O1800" s="60">
        <v>0.51358555289112096</v>
      </c>
      <c r="P1800" s="60">
        <v>0.49763387023191902</v>
      </c>
      <c r="Q1800" s="60">
        <v>0.47114490472126502</v>
      </c>
      <c r="R1800" s="60">
        <v>0.474713759092176</v>
      </c>
      <c r="S1800" s="60">
        <v>0.41089177384335601</v>
      </c>
    </row>
    <row r="1801" spans="1:19" x14ac:dyDescent="0.3">
      <c r="A1801" s="61" t="s">
        <v>1048</v>
      </c>
      <c r="B1801" s="61" t="s">
        <v>1049</v>
      </c>
      <c r="C1801" s="53" t="s">
        <v>40</v>
      </c>
      <c r="D1801" s="53" t="s">
        <v>63</v>
      </c>
      <c r="E1801" s="53" t="s">
        <v>18193</v>
      </c>
      <c r="F1801" s="59">
        <v>91.846637015040002</v>
      </c>
      <c r="G1801" s="59">
        <v>84.969949146988597</v>
      </c>
      <c r="H1801" s="59">
        <v>105.81479344323</v>
      </c>
      <c r="I1801" s="59">
        <v>96.0107157201479</v>
      </c>
      <c r="J1801" s="59">
        <v>88.032785976552802</v>
      </c>
      <c r="K1801" s="59">
        <v>97.622023144991104</v>
      </c>
      <c r="L1801" s="59">
        <v>103.637956734112</v>
      </c>
      <c r="M1801" s="60">
        <v>0.72591074680242496</v>
      </c>
      <c r="N1801" s="60">
        <v>0.75910300183386503</v>
      </c>
      <c r="O1801" s="60">
        <v>0.72670549500398496</v>
      </c>
      <c r="P1801" s="60">
        <v>0.70060033777176201</v>
      </c>
      <c r="Q1801" s="60">
        <v>0.66621582771511301</v>
      </c>
      <c r="R1801" s="60">
        <v>0.67381312090610801</v>
      </c>
      <c r="S1801" s="60">
        <v>0.59606701306177001</v>
      </c>
    </row>
    <row r="1802" spans="1:19" x14ac:dyDescent="0.3">
      <c r="A1802" s="61" t="s">
        <v>1050</v>
      </c>
      <c r="B1802" s="61" t="s">
        <v>1051</v>
      </c>
      <c r="C1802" s="53" t="s">
        <v>50</v>
      </c>
      <c r="D1802" s="53" t="s">
        <v>63</v>
      </c>
      <c r="E1802" s="53" t="s">
        <v>18193</v>
      </c>
      <c r="F1802" s="59">
        <v>95.536289742621904</v>
      </c>
      <c r="G1802" s="59">
        <v>89.429956022349501</v>
      </c>
      <c r="H1802" s="59">
        <v>102.12881374607301</v>
      </c>
      <c r="I1802" s="59">
        <v>97.346733832552601</v>
      </c>
      <c r="J1802" s="59">
        <v>91.486262219060904</v>
      </c>
      <c r="K1802" s="59">
        <v>97.402832770649496</v>
      </c>
      <c r="L1802" s="59">
        <v>108.363944786318</v>
      </c>
      <c r="M1802" s="60">
        <v>0.63015063060615295</v>
      </c>
      <c r="N1802" s="60">
        <v>0.67037121581794001</v>
      </c>
      <c r="O1802" s="60">
        <v>0.63218513529175901</v>
      </c>
      <c r="P1802" s="60">
        <v>0.60261482864232196</v>
      </c>
      <c r="Q1802" s="60">
        <v>0.56587323420954105</v>
      </c>
      <c r="R1802" s="60">
        <v>0.57452133595967902</v>
      </c>
      <c r="S1802" s="60">
        <v>0.49662369725907601</v>
      </c>
    </row>
    <row r="1803" spans="1:19" x14ac:dyDescent="0.3">
      <c r="A1803" s="61" t="s">
        <v>9886</v>
      </c>
      <c r="B1803" s="61" t="s">
        <v>9887</v>
      </c>
      <c r="C1803" s="53" t="s">
        <v>40</v>
      </c>
      <c r="D1803" s="53" t="s">
        <v>63</v>
      </c>
      <c r="E1803" s="53" t="s">
        <v>18194</v>
      </c>
      <c r="F1803" s="59">
        <v>96.670336934214305</v>
      </c>
      <c r="G1803" s="59">
        <v>91.770258091350996</v>
      </c>
      <c r="H1803" s="59">
        <v>106.321283280635</v>
      </c>
      <c r="I1803" s="59">
        <v>99.177525154631695</v>
      </c>
      <c r="J1803" s="59">
        <v>92.847538283651502</v>
      </c>
      <c r="K1803" s="59">
        <v>100.722880108727</v>
      </c>
      <c r="L1803" s="59">
        <v>104.78297341595101</v>
      </c>
      <c r="M1803" s="60">
        <v>0.51541813648307899</v>
      </c>
      <c r="N1803" s="60">
        <v>0.53897576333469199</v>
      </c>
      <c r="O1803" s="60">
        <v>0.51358555289112096</v>
      </c>
      <c r="P1803" s="60">
        <v>0.49763387023191902</v>
      </c>
      <c r="Q1803" s="60">
        <v>0.47114490472126502</v>
      </c>
      <c r="R1803" s="60">
        <v>0.474713759092176</v>
      </c>
      <c r="S1803" s="60">
        <v>0.41089177384335601</v>
      </c>
    </row>
    <row r="1804" spans="1:19" x14ac:dyDescent="0.3">
      <c r="A1804" s="61" t="s">
        <v>9816</v>
      </c>
      <c r="B1804" s="61" t="s">
        <v>9817</v>
      </c>
      <c r="C1804" s="53" t="s">
        <v>50</v>
      </c>
      <c r="D1804" s="53" t="s">
        <v>63</v>
      </c>
      <c r="E1804" s="53" t="s">
        <v>18194</v>
      </c>
      <c r="F1804" s="59">
        <v>104.174819876719</v>
      </c>
      <c r="G1804" s="59">
        <v>93.356620148791507</v>
      </c>
      <c r="H1804" s="59">
        <v>87.801630453563206</v>
      </c>
      <c r="I1804" s="59">
        <v>97.099429949748995</v>
      </c>
      <c r="J1804" s="59">
        <v>101.18748964864101</v>
      </c>
      <c r="K1804" s="59">
        <v>95.567359911644502</v>
      </c>
      <c r="L1804" s="59">
        <v>102.893633525414</v>
      </c>
      <c r="M1804" s="60">
        <v>0.51795224209044299</v>
      </c>
      <c r="N1804" s="60">
        <v>0.52765496602531703</v>
      </c>
      <c r="O1804" s="60">
        <v>0.50868827953857698</v>
      </c>
      <c r="P1804" s="60">
        <v>0.49933804155473699</v>
      </c>
      <c r="Q1804" s="60">
        <v>0.47371383690178198</v>
      </c>
      <c r="R1804" s="60">
        <v>0.46803468926313502</v>
      </c>
      <c r="S1804" s="60">
        <v>0.37547556038581398</v>
      </c>
    </row>
    <row r="1805" spans="1:19" x14ac:dyDescent="0.3">
      <c r="A1805" s="61" t="s">
        <v>990</v>
      </c>
      <c r="B1805" s="61" t="s">
        <v>991</v>
      </c>
      <c r="C1805" s="53" t="s">
        <v>50</v>
      </c>
      <c r="D1805" s="53" t="s">
        <v>63</v>
      </c>
      <c r="E1805" s="53" t="s">
        <v>18193</v>
      </c>
      <c r="F1805" s="59">
        <v>100.948862925471</v>
      </c>
      <c r="G1805" s="59">
        <v>101.62880396365399</v>
      </c>
      <c r="H1805" s="59">
        <v>84.204005641043395</v>
      </c>
      <c r="I1805" s="59">
        <v>94.974272270957897</v>
      </c>
      <c r="J1805" s="59">
        <v>103.816824317054</v>
      </c>
      <c r="K1805" s="59">
        <v>96.3142709489655</v>
      </c>
      <c r="L1805" s="59">
        <v>97.803637425886805</v>
      </c>
      <c r="M1805" s="60">
        <v>0.65007169219647398</v>
      </c>
      <c r="N1805" s="60">
        <v>0.68314047597400496</v>
      </c>
      <c r="O1805" s="60">
        <v>0.64847454989918296</v>
      </c>
      <c r="P1805" s="60">
        <v>0.62142569184038399</v>
      </c>
      <c r="Q1805" s="60">
        <v>0.58477541105373398</v>
      </c>
      <c r="R1805" s="60">
        <v>0.58867132899697605</v>
      </c>
      <c r="S1805" s="60">
        <v>0.49076805869914802</v>
      </c>
    </row>
    <row r="1806" spans="1:19" x14ac:dyDescent="0.3">
      <c r="A1806" s="61" t="s">
        <v>992</v>
      </c>
      <c r="B1806" s="61" t="s">
        <v>993</v>
      </c>
      <c r="C1806" s="53" t="s">
        <v>50</v>
      </c>
      <c r="D1806" s="53" t="s">
        <v>63</v>
      </c>
      <c r="E1806" s="53" t="s">
        <v>18193</v>
      </c>
      <c r="F1806" s="59">
        <v>109.14341414388799</v>
      </c>
      <c r="G1806" s="59">
        <v>92.247063552257003</v>
      </c>
      <c r="H1806" s="59">
        <v>96.555935302402403</v>
      </c>
      <c r="I1806" s="59">
        <v>102.834138113538</v>
      </c>
      <c r="J1806" s="59">
        <v>109.872629382539</v>
      </c>
      <c r="K1806" s="59">
        <v>98.0319272618122</v>
      </c>
      <c r="L1806" s="59">
        <v>99.804964552630693</v>
      </c>
      <c r="M1806" s="60">
        <v>0.633336205194999</v>
      </c>
      <c r="N1806" s="60">
        <v>0.66536792212399798</v>
      </c>
      <c r="O1806" s="60">
        <v>0.63115771717481195</v>
      </c>
      <c r="P1806" s="60">
        <v>0.60471015888919</v>
      </c>
      <c r="Q1806" s="60">
        <v>0.56854527551379097</v>
      </c>
      <c r="R1806" s="60">
        <v>0.57179456730540901</v>
      </c>
      <c r="S1806" s="60">
        <v>0.47328436471563801</v>
      </c>
    </row>
    <row r="1807" spans="1:19" x14ac:dyDescent="0.3">
      <c r="A1807" s="61" t="s">
        <v>9818</v>
      </c>
      <c r="B1807" s="61" t="s">
        <v>9819</v>
      </c>
      <c r="C1807" s="53" t="s">
        <v>50</v>
      </c>
      <c r="D1807" s="53" t="s">
        <v>63</v>
      </c>
      <c r="E1807" s="53" t="s">
        <v>18194</v>
      </c>
      <c r="F1807" s="59">
        <v>104.174819876719</v>
      </c>
      <c r="G1807" s="59">
        <v>93.356620148791507</v>
      </c>
      <c r="H1807" s="59">
        <v>87.801630453563206</v>
      </c>
      <c r="I1807" s="59">
        <v>97.099429949748995</v>
      </c>
      <c r="J1807" s="59">
        <v>101.18748964864101</v>
      </c>
      <c r="K1807" s="59">
        <v>95.567359911644502</v>
      </c>
      <c r="L1807" s="59">
        <v>102.893633525414</v>
      </c>
      <c r="M1807" s="60">
        <v>0.51795224209044299</v>
      </c>
      <c r="N1807" s="60">
        <v>0.52765496602531703</v>
      </c>
      <c r="O1807" s="60">
        <v>0.50868827953857698</v>
      </c>
      <c r="P1807" s="60">
        <v>0.49933804155473699</v>
      </c>
      <c r="Q1807" s="60">
        <v>0.47371383690178198</v>
      </c>
      <c r="R1807" s="60">
        <v>0.46803468926313502</v>
      </c>
      <c r="S1807" s="60">
        <v>0.37547556038581398</v>
      </c>
    </row>
    <row r="1808" spans="1:19" x14ac:dyDescent="0.3">
      <c r="A1808" s="61" t="s">
        <v>9820</v>
      </c>
      <c r="B1808" s="61" t="s">
        <v>9821</v>
      </c>
      <c r="C1808" s="53" t="s">
        <v>50</v>
      </c>
      <c r="D1808" s="53" t="s">
        <v>63</v>
      </c>
      <c r="E1808" s="53" t="s">
        <v>18194</v>
      </c>
      <c r="F1808" s="59">
        <v>104.174819876719</v>
      </c>
      <c r="G1808" s="59">
        <v>93.356620148791507</v>
      </c>
      <c r="H1808" s="59">
        <v>87.801630453563206</v>
      </c>
      <c r="I1808" s="59">
        <v>97.099429949748995</v>
      </c>
      <c r="J1808" s="59">
        <v>101.18748964864101</v>
      </c>
      <c r="K1808" s="59">
        <v>95.567359911644502</v>
      </c>
      <c r="L1808" s="59">
        <v>102.893633525414</v>
      </c>
      <c r="M1808" s="60">
        <v>0.51795224209044299</v>
      </c>
      <c r="N1808" s="60">
        <v>0.52765496602531703</v>
      </c>
      <c r="O1808" s="60">
        <v>0.50868827953857698</v>
      </c>
      <c r="P1808" s="60">
        <v>0.49933804155473699</v>
      </c>
      <c r="Q1808" s="60">
        <v>0.47371383690178198</v>
      </c>
      <c r="R1808" s="60">
        <v>0.46803468926313502</v>
      </c>
      <c r="S1808" s="60">
        <v>0.37547556038581398</v>
      </c>
    </row>
    <row r="1809" spans="1:19" x14ac:dyDescent="0.3">
      <c r="A1809" s="61" t="s">
        <v>9812</v>
      </c>
      <c r="B1809" s="61" t="s">
        <v>9813</v>
      </c>
      <c r="C1809" s="53" t="s">
        <v>40</v>
      </c>
      <c r="D1809" s="53" t="s">
        <v>63</v>
      </c>
      <c r="E1809" s="53" t="s">
        <v>18194</v>
      </c>
      <c r="F1809" s="59">
        <v>104.174819876719</v>
      </c>
      <c r="G1809" s="59">
        <v>93.356620148791507</v>
      </c>
      <c r="H1809" s="59">
        <v>87.801630453563206</v>
      </c>
      <c r="I1809" s="59">
        <v>97.099429949748995</v>
      </c>
      <c r="J1809" s="59">
        <v>101.18748964864101</v>
      </c>
      <c r="K1809" s="59">
        <v>95.567359911644502</v>
      </c>
      <c r="L1809" s="59">
        <v>102.893633525414</v>
      </c>
      <c r="M1809" s="60">
        <v>0.51795224209044299</v>
      </c>
      <c r="N1809" s="60">
        <v>0.52765496602531703</v>
      </c>
      <c r="O1809" s="60">
        <v>0.50868827953857698</v>
      </c>
      <c r="P1809" s="60">
        <v>0.49933804155473699</v>
      </c>
      <c r="Q1809" s="60">
        <v>0.47371383690178198</v>
      </c>
      <c r="R1809" s="60">
        <v>0.46803468926313502</v>
      </c>
      <c r="S1809" s="60">
        <v>0.37547556038581398</v>
      </c>
    </row>
    <row r="1810" spans="1:19" x14ac:dyDescent="0.3">
      <c r="A1810" s="61" t="s">
        <v>9814</v>
      </c>
      <c r="B1810" s="61" t="s">
        <v>9815</v>
      </c>
      <c r="C1810" s="53" t="s">
        <v>40</v>
      </c>
      <c r="D1810" s="53" t="s">
        <v>63</v>
      </c>
      <c r="E1810" s="53" t="s">
        <v>18194</v>
      </c>
      <c r="F1810" s="59">
        <v>104.174819876719</v>
      </c>
      <c r="G1810" s="59">
        <v>93.356620148791507</v>
      </c>
      <c r="H1810" s="59">
        <v>87.801630453563206</v>
      </c>
      <c r="I1810" s="59">
        <v>97.099429949748995</v>
      </c>
      <c r="J1810" s="59">
        <v>101.18748964864101</v>
      </c>
      <c r="K1810" s="59">
        <v>95.567359911644502</v>
      </c>
      <c r="L1810" s="59">
        <v>102.893633525414</v>
      </c>
      <c r="M1810" s="60">
        <v>0.51795224209044299</v>
      </c>
      <c r="N1810" s="60">
        <v>0.52765496602531703</v>
      </c>
      <c r="O1810" s="60">
        <v>0.50868827953857698</v>
      </c>
      <c r="P1810" s="60">
        <v>0.49933804155473699</v>
      </c>
      <c r="Q1810" s="60">
        <v>0.47371383690178198</v>
      </c>
      <c r="R1810" s="60">
        <v>0.46803468926313502</v>
      </c>
      <c r="S1810" s="60">
        <v>0.37547556038581398</v>
      </c>
    </row>
    <row r="1811" spans="1:19" x14ac:dyDescent="0.3">
      <c r="A1811" s="61" t="s">
        <v>9225</v>
      </c>
      <c r="B1811" s="61" t="s">
        <v>9226</v>
      </c>
      <c r="C1811" s="53" t="s">
        <v>50</v>
      </c>
      <c r="D1811" s="53" t="s">
        <v>63</v>
      </c>
      <c r="E1811" s="53" t="s">
        <v>18194</v>
      </c>
      <c r="F1811" s="59">
        <v>103.96885787804401</v>
      </c>
      <c r="G1811" s="59">
        <v>96.360694946141095</v>
      </c>
      <c r="H1811" s="59">
        <v>94.207193167895895</v>
      </c>
      <c r="I1811" s="59">
        <v>92.850065895553698</v>
      </c>
      <c r="J1811" s="59">
        <v>95.134029980026497</v>
      </c>
      <c r="K1811" s="59">
        <v>95.165768884455005</v>
      </c>
      <c r="L1811" s="59">
        <v>108.52969471357601</v>
      </c>
      <c r="M1811" s="60">
        <v>0.47122727371399997</v>
      </c>
      <c r="N1811" s="60">
        <v>0.48756315909276499</v>
      </c>
      <c r="O1811" s="60">
        <v>0.46652685746639599</v>
      </c>
      <c r="P1811" s="60">
        <v>0.45212294051955798</v>
      </c>
      <c r="Q1811" s="60">
        <v>0.426023899045679</v>
      </c>
      <c r="R1811" s="60">
        <v>0.425161016376854</v>
      </c>
      <c r="S1811" s="60">
        <v>0.35484189330905003</v>
      </c>
    </row>
    <row r="1812" spans="1:19" x14ac:dyDescent="0.3">
      <c r="A1812" s="61" t="s">
        <v>9217</v>
      </c>
      <c r="B1812" s="61" t="s">
        <v>9218</v>
      </c>
      <c r="C1812" s="53" t="s">
        <v>40</v>
      </c>
      <c r="D1812" s="53" t="s">
        <v>63</v>
      </c>
      <c r="E1812" s="53" t="s">
        <v>18194</v>
      </c>
      <c r="F1812" s="59">
        <v>103.96885787804401</v>
      </c>
      <c r="G1812" s="59">
        <v>96.360694946141095</v>
      </c>
      <c r="H1812" s="59">
        <v>94.207193167895895</v>
      </c>
      <c r="I1812" s="59">
        <v>92.850065895553698</v>
      </c>
      <c r="J1812" s="59">
        <v>95.134029980026497</v>
      </c>
      <c r="K1812" s="59">
        <v>95.165768884455005</v>
      </c>
      <c r="L1812" s="59">
        <v>108.52969471357601</v>
      </c>
      <c r="M1812" s="60">
        <v>0.47122727371399997</v>
      </c>
      <c r="N1812" s="60">
        <v>0.48756315909276499</v>
      </c>
      <c r="O1812" s="60">
        <v>0.46652685746639599</v>
      </c>
      <c r="P1812" s="60">
        <v>0.45212294051955798</v>
      </c>
      <c r="Q1812" s="60">
        <v>0.426023899045679</v>
      </c>
      <c r="R1812" s="60">
        <v>0.425161016376854</v>
      </c>
      <c r="S1812" s="60">
        <v>0.35484189330905003</v>
      </c>
    </row>
    <row r="1813" spans="1:19" x14ac:dyDescent="0.3">
      <c r="A1813" s="61" t="s">
        <v>9227</v>
      </c>
      <c r="B1813" s="61" t="s">
        <v>9228</v>
      </c>
      <c r="C1813" s="53" t="s">
        <v>50</v>
      </c>
      <c r="D1813" s="53" t="s">
        <v>63</v>
      </c>
      <c r="E1813" s="53" t="s">
        <v>18194</v>
      </c>
      <c r="F1813" s="59">
        <v>103.96885787804401</v>
      </c>
      <c r="G1813" s="59">
        <v>96.360694946141095</v>
      </c>
      <c r="H1813" s="59">
        <v>94.207193167895895</v>
      </c>
      <c r="I1813" s="59">
        <v>92.850065895553698</v>
      </c>
      <c r="J1813" s="59">
        <v>95.134029980026497</v>
      </c>
      <c r="K1813" s="59">
        <v>95.165768884455005</v>
      </c>
      <c r="L1813" s="59">
        <v>108.52969471357601</v>
      </c>
      <c r="M1813" s="60">
        <v>0.47122727371399997</v>
      </c>
      <c r="N1813" s="60">
        <v>0.48756315909276499</v>
      </c>
      <c r="O1813" s="60">
        <v>0.46652685746639599</v>
      </c>
      <c r="P1813" s="60">
        <v>0.45212294051955798</v>
      </c>
      <c r="Q1813" s="60">
        <v>0.426023899045679</v>
      </c>
      <c r="R1813" s="60">
        <v>0.425161016376854</v>
      </c>
      <c r="S1813" s="60">
        <v>0.35484189330905003</v>
      </c>
    </row>
    <row r="1814" spans="1:19" x14ac:dyDescent="0.3">
      <c r="A1814" s="61" t="s">
        <v>9219</v>
      </c>
      <c r="B1814" s="61" t="s">
        <v>9220</v>
      </c>
      <c r="C1814" s="53" t="s">
        <v>40</v>
      </c>
      <c r="D1814" s="53" t="s">
        <v>63</v>
      </c>
      <c r="E1814" s="53" t="s">
        <v>18194</v>
      </c>
      <c r="F1814" s="59">
        <v>103.96885787804401</v>
      </c>
      <c r="G1814" s="59">
        <v>96.360694946141095</v>
      </c>
      <c r="H1814" s="59">
        <v>94.207193167895895</v>
      </c>
      <c r="I1814" s="59">
        <v>92.850065895553698</v>
      </c>
      <c r="J1814" s="59">
        <v>95.134029980026497</v>
      </c>
      <c r="K1814" s="59">
        <v>95.165768884455005</v>
      </c>
      <c r="L1814" s="59">
        <v>108.52969471357601</v>
      </c>
      <c r="M1814" s="60">
        <v>0.47122727371399997</v>
      </c>
      <c r="N1814" s="60">
        <v>0.48756315909276499</v>
      </c>
      <c r="O1814" s="60">
        <v>0.46652685746639599</v>
      </c>
      <c r="P1814" s="60">
        <v>0.45212294051955798</v>
      </c>
      <c r="Q1814" s="60">
        <v>0.426023899045679</v>
      </c>
      <c r="R1814" s="60">
        <v>0.425161016376854</v>
      </c>
      <c r="S1814" s="60">
        <v>0.35484189330905003</v>
      </c>
    </row>
    <row r="1815" spans="1:19" x14ac:dyDescent="0.3">
      <c r="A1815" s="61" t="s">
        <v>284</v>
      </c>
      <c r="B1815" s="61" t="s">
        <v>285</v>
      </c>
      <c r="C1815" s="53" t="s">
        <v>40</v>
      </c>
      <c r="D1815" s="53" t="s">
        <v>63</v>
      </c>
      <c r="E1815" s="53" t="s">
        <v>18193</v>
      </c>
      <c r="F1815" s="59">
        <v>101.17421408074399</v>
      </c>
      <c r="G1815" s="59">
        <v>97.788131705371299</v>
      </c>
      <c r="H1815" s="59">
        <v>87.533237362216298</v>
      </c>
      <c r="I1815" s="59">
        <v>90.399711994435904</v>
      </c>
      <c r="J1815" s="59">
        <v>92.907398988940798</v>
      </c>
      <c r="K1815" s="59">
        <v>91.108115436278794</v>
      </c>
      <c r="L1815" s="59">
        <v>113.26149238444501</v>
      </c>
      <c r="M1815" s="60">
        <v>0.60695401679452998</v>
      </c>
      <c r="N1815" s="60">
        <v>0.64533915487693505</v>
      </c>
      <c r="O1815" s="60">
        <v>0.60810377432701002</v>
      </c>
      <c r="P1815" s="60">
        <v>0.57599863830671805</v>
      </c>
      <c r="Q1815" s="60">
        <v>0.53758874879299301</v>
      </c>
      <c r="R1815" s="60">
        <v>0.54529211194980398</v>
      </c>
      <c r="S1815" s="60">
        <v>0.45995277094565201</v>
      </c>
    </row>
    <row r="1816" spans="1:19" x14ac:dyDescent="0.3">
      <c r="A1816" s="61" t="s">
        <v>286</v>
      </c>
      <c r="B1816" s="61" t="s">
        <v>287</v>
      </c>
      <c r="C1816" s="53" t="s">
        <v>40</v>
      </c>
      <c r="D1816" s="53" t="s">
        <v>63</v>
      </c>
      <c r="E1816" s="53" t="s">
        <v>18193</v>
      </c>
      <c r="F1816" s="59">
        <v>102.90720597397301</v>
      </c>
      <c r="G1816" s="59">
        <v>95.721071294154498</v>
      </c>
      <c r="H1816" s="59">
        <v>95.590968337591704</v>
      </c>
      <c r="I1816" s="59">
        <v>90.014131869167798</v>
      </c>
      <c r="J1816" s="59">
        <v>93.162004849119199</v>
      </c>
      <c r="K1816" s="59">
        <v>93.112487343936806</v>
      </c>
      <c r="L1816" s="59">
        <v>112.838969590076</v>
      </c>
      <c r="M1816" s="60">
        <v>0.60422196284270402</v>
      </c>
      <c r="N1816" s="60">
        <v>0.64379869094242104</v>
      </c>
      <c r="O1816" s="60">
        <v>0.60495711656064599</v>
      </c>
      <c r="P1816" s="60">
        <v>0.57448453908501296</v>
      </c>
      <c r="Q1816" s="60">
        <v>0.53630989794761497</v>
      </c>
      <c r="R1816" s="60">
        <v>0.54254429237638002</v>
      </c>
      <c r="S1816" s="60">
        <v>0.45832587250429102</v>
      </c>
    </row>
    <row r="1817" spans="1:19" x14ac:dyDescent="0.3">
      <c r="A1817" s="61" t="s">
        <v>9221</v>
      </c>
      <c r="B1817" s="61" t="s">
        <v>9222</v>
      </c>
      <c r="C1817" s="53" t="s">
        <v>40</v>
      </c>
      <c r="D1817" s="53" t="s">
        <v>63</v>
      </c>
      <c r="E1817" s="53" t="s">
        <v>18194</v>
      </c>
      <c r="F1817" s="59">
        <v>103.96885787804401</v>
      </c>
      <c r="G1817" s="59">
        <v>96.360694946141095</v>
      </c>
      <c r="H1817" s="59">
        <v>94.207193167895895</v>
      </c>
      <c r="I1817" s="59">
        <v>92.850065895553698</v>
      </c>
      <c r="J1817" s="59">
        <v>95.134029980026497</v>
      </c>
      <c r="K1817" s="59">
        <v>95.165768884455005</v>
      </c>
      <c r="L1817" s="59">
        <v>108.52969471357601</v>
      </c>
      <c r="M1817" s="60">
        <v>0.47122727371399997</v>
      </c>
      <c r="N1817" s="60">
        <v>0.48756315909276499</v>
      </c>
      <c r="O1817" s="60">
        <v>0.46652685746639599</v>
      </c>
      <c r="P1817" s="60">
        <v>0.45212294051955798</v>
      </c>
      <c r="Q1817" s="60">
        <v>0.426023899045679</v>
      </c>
      <c r="R1817" s="60">
        <v>0.425161016376854</v>
      </c>
      <c r="S1817" s="60">
        <v>0.35484189330905003</v>
      </c>
    </row>
    <row r="1818" spans="1:19" x14ac:dyDescent="0.3">
      <c r="A1818" s="61" t="s">
        <v>9223</v>
      </c>
      <c r="B1818" s="61" t="s">
        <v>9224</v>
      </c>
      <c r="C1818" s="53" t="s">
        <v>40</v>
      </c>
      <c r="D1818" s="53" t="s">
        <v>63</v>
      </c>
      <c r="E1818" s="53" t="s">
        <v>18194</v>
      </c>
      <c r="F1818" s="59">
        <v>103.96885787804401</v>
      </c>
      <c r="G1818" s="59">
        <v>96.360694946141095</v>
      </c>
      <c r="H1818" s="59">
        <v>94.207193167895895</v>
      </c>
      <c r="I1818" s="59">
        <v>92.850065895553698</v>
      </c>
      <c r="J1818" s="59">
        <v>95.134029980026497</v>
      </c>
      <c r="K1818" s="59">
        <v>95.165768884455005</v>
      </c>
      <c r="L1818" s="59">
        <v>108.52969471357601</v>
      </c>
      <c r="M1818" s="60">
        <v>0.47122727371399997</v>
      </c>
      <c r="N1818" s="60">
        <v>0.48756315909276499</v>
      </c>
      <c r="O1818" s="60">
        <v>0.46652685746639599</v>
      </c>
      <c r="P1818" s="60">
        <v>0.45212294051955798</v>
      </c>
      <c r="Q1818" s="60">
        <v>0.426023899045679</v>
      </c>
      <c r="R1818" s="60">
        <v>0.425161016376854</v>
      </c>
      <c r="S1818" s="60">
        <v>0.35484189330905003</v>
      </c>
    </row>
    <row r="1819" spans="1:19" x14ac:dyDescent="0.3">
      <c r="A1819" s="61" t="s">
        <v>9660</v>
      </c>
      <c r="B1819" s="61" t="s">
        <v>9661</v>
      </c>
      <c r="C1819" s="53" t="s">
        <v>50</v>
      </c>
      <c r="D1819" s="53" t="s">
        <v>63</v>
      </c>
      <c r="E1819" s="53" t="s">
        <v>18194</v>
      </c>
      <c r="F1819" s="59">
        <v>98.388587606695197</v>
      </c>
      <c r="G1819" s="59">
        <v>90.354986211697295</v>
      </c>
      <c r="H1819" s="59">
        <v>98.523034261837296</v>
      </c>
      <c r="I1819" s="59">
        <v>90.501078301813095</v>
      </c>
      <c r="J1819" s="59">
        <v>98.907778369142406</v>
      </c>
      <c r="K1819" s="59">
        <v>96.236374432534703</v>
      </c>
      <c r="L1819" s="59">
        <v>108.088727356595</v>
      </c>
      <c r="M1819" s="60">
        <v>0.59059571713487102</v>
      </c>
      <c r="N1819" s="60">
        <v>0.61174999738052904</v>
      </c>
      <c r="O1819" s="60">
        <v>0.58927463156258197</v>
      </c>
      <c r="P1819" s="60">
        <v>0.57176110341169795</v>
      </c>
      <c r="Q1819" s="60">
        <v>0.54733906307410896</v>
      </c>
      <c r="R1819" s="60">
        <v>0.55086834495702597</v>
      </c>
      <c r="S1819" s="60">
        <v>0.49074824228768099</v>
      </c>
    </row>
    <row r="1820" spans="1:19" x14ac:dyDescent="0.3">
      <c r="A1820" s="61" t="s">
        <v>9662</v>
      </c>
      <c r="B1820" s="61" t="s">
        <v>9663</v>
      </c>
      <c r="C1820" s="53" t="s">
        <v>50</v>
      </c>
      <c r="D1820" s="53" t="s">
        <v>63</v>
      </c>
      <c r="E1820" s="53" t="s">
        <v>18194</v>
      </c>
      <c r="F1820" s="59">
        <v>96.5414836997208</v>
      </c>
      <c r="G1820" s="59">
        <v>89.944869126541505</v>
      </c>
      <c r="H1820" s="59">
        <v>95.622683051105597</v>
      </c>
      <c r="I1820" s="59">
        <v>93.047262497287505</v>
      </c>
      <c r="J1820" s="59">
        <v>96.195254500650506</v>
      </c>
      <c r="K1820" s="59">
        <v>99.748904194575303</v>
      </c>
      <c r="L1820" s="59">
        <v>108.67900916825</v>
      </c>
      <c r="M1820" s="60">
        <v>0.53470960097834397</v>
      </c>
      <c r="N1820" s="60">
        <v>0.54968819203001995</v>
      </c>
      <c r="O1820" s="60">
        <v>0.53158231301594605</v>
      </c>
      <c r="P1820" s="60">
        <v>0.51923579588681301</v>
      </c>
      <c r="Q1820" s="60">
        <v>0.49896430973103201</v>
      </c>
      <c r="R1820" s="60">
        <v>0.50004008887809304</v>
      </c>
      <c r="S1820" s="60">
        <v>0.445267736805601</v>
      </c>
    </row>
    <row r="1821" spans="1:19" x14ac:dyDescent="0.3">
      <c r="A1821" s="61" t="s">
        <v>796</v>
      </c>
      <c r="B1821" s="61" t="s">
        <v>797</v>
      </c>
      <c r="C1821" s="53" t="s">
        <v>50</v>
      </c>
      <c r="D1821" s="53" t="s">
        <v>63</v>
      </c>
      <c r="E1821" s="53" t="s">
        <v>18193</v>
      </c>
      <c r="F1821" s="59">
        <v>94.031155940687498</v>
      </c>
      <c r="G1821" s="59">
        <v>91.162966803607404</v>
      </c>
      <c r="H1821" s="59">
        <v>96.204289669713404</v>
      </c>
      <c r="I1821" s="59">
        <v>96.106100588169497</v>
      </c>
      <c r="J1821" s="59">
        <v>97.040526507987195</v>
      </c>
      <c r="K1821" s="59">
        <v>98.505463779889297</v>
      </c>
      <c r="L1821" s="59">
        <v>108.33188305796401</v>
      </c>
      <c r="M1821" s="60">
        <v>0.68009789738729898</v>
      </c>
      <c r="N1821" s="60">
        <v>0.68065970474882898</v>
      </c>
      <c r="O1821" s="60">
        <v>0.66061309347223096</v>
      </c>
      <c r="P1821" s="60">
        <v>0.65451421881834904</v>
      </c>
      <c r="Q1821" s="60">
        <v>0.62283207991760103</v>
      </c>
      <c r="R1821" s="60">
        <v>0.60917194175453204</v>
      </c>
      <c r="S1821" s="60">
        <v>0.495340504554872</v>
      </c>
    </row>
    <row r="1822" spans="1:19" x14ac:dyDescent="0.3">
      <c r="A1822" s="61" t="s">
        <v>9656</v>
      </c>
      <c r="B1822" s="61" t="s">
        <v>9657</v>
      </c>
      <c r="C1822" s="53" t="s">
        <v>40</v>
      </c>
      <c r="D1822" s="53" t="s">
        <v>63</v>
      </c>
      <c r="E1822" s="53" t="s">
        <v>18194</v>
      </c>
      <c r="F1822" s="59">
        <v>95.877653595159799</v>
      </c>
      <c r="G1822" s="59">
        <v>90.292404263025205</v>
      </c>
      <c r="H1822" s="59">
        <v>94.922550018975599</v>
      </c>
      <c r="I1822" s="59">
        <v>93.128298274089005</v>
      </c>
      <c r="J1822" s="59">
        <v>95.965463518462897</v>
      </c>
      <c r="K1822" s="59">
        <v>99.430057075046506</v>
      </c>
      <c r="L1822" s="59">
        <v>109.00141230958801</v>
      </c>
      <c r="M1822" s="60">
        <v>0.53100893132378102</v>
      </c>
      <c r="N1822" s="60">
        <v>0.54564298966863201</v>
      </c>
      <c r="O1822" s="60">
        <v>0.52775027151173104</v>
      </c>
      <c r="P1822" s="60">
        <v>0.515707308441959</v>
      </c>
      <c r="Q1822" s="60">
        <v>0.49565848187948702</v>
      </c>
      <c r="R1822" s="60">
        <v>0.49656206118928398</v>
      </c>
      <c r="S1822" s="60">
        <v>0.44203600395347098</v>
      </c>
    </row>
    <row r="1823" spans="1:19" x14ac:dyDescent="0.3">
      <c r="A1823" s="61" t="s">
        <v>9658</v>
      </c>
      <c r="B1823" s="61" t="s">
        <v>9659</v>
      </c>
      <c r="C1823" s="53" t="s">
        <v>40</v>
      </c>
      <c r="D1823" s="53" t="s">
        <v>63</v>
      </c>
      <c r="E1823" s="53" t="s">
        <v>18194</v>
      </c>
      <c r="F1823" s="59">
        <v>95.877653595159799</v>
      </c>
      <c r="G1823" s="59">
        <v>90.292404263025205</v>
      </c>
      <c r="H1823" s="59">
        <v>94.922550018975599</v>
      </c>
      <c r="I1823" s="59">
        <v>93.128298274089005</v>
      </c>
      <c r="J1823" s="59">
        <v>95.965463518462897</v>
      </c>
      <c r="K1823" s="59">
        <v>99.430057075046506</v>
      </c>
      <c r="L1823" s="59">
        <v>109.00141230958801</v>
      </c>
      <c r="M1823" s="60">
        <v>0.53100893132378102</v>
      </c>
      <c r="N1823" s="60">
        <v>0.54564298966863201</v>
      </c>
      <c r="O1823" s="60">
        <v>0.52775027151173104</v>
      </c>
      <c r="P1823" s="60">
        <v>0.515707308441959</v>
      </c>
      <c r="Q1823" s="60">
        <v>0.49565848187948702</v>
      </c>
      <c r="R1823" s="60">
        <v>0.49656206118928398</v>
      </c>
      <c r="S1823" s="60">
        <v>0.44203600395347098</v>
      </c>
    </row>
    <row r="1824" spans="1:19" x14ac:dyDescent="0.3">
      <c r="A1824" s="61" t="s">
        <v>9379</v>
      </c>
      <c r="B1824" s="61" t="s">
        <v>9380</v>
      </c>
      <c r="C1824" s="53" t="s">
        <v>40</v>
      </c>
      <c r="D1824" s="53" t="s">
        <v>63</v>
      </c>
      <c r="E1824" s="53" t="s">
        <v>18194</v>
      </c>
      <c r="F1824" s="59">
        <v>102.388379452091</v>
      </c>
      <c r="G1824" s="59">
        <v>103.187373722629</v>
      </c>
      <c r="H1824" s="59">
        <v>97.008663310602103</v>
      </c>
      <c r="I1824" s="59">
        <v>96.093533202289393</v>
      </c>
      <c r="J1824" s="59">
        <v>99.2220567237501</v>
      </c>
      <c r="K1824" s="59">
        <v>97.188097065717301</v>
      </c>
      <c r="L1824" s="59">
        <v>103.484197167753</v>
      </c>
      <c r="M1824" s="60">
        <v>0.55611035554816901</v>
      </c>
      <c r="N1824" s="60">
        <v>0.569535789319214</v>
      </c>
      <c r="O1824" s="60">
        <v>0.55342941681135405</v>
      </c>
      <c r="P1824" s="60">
        <v>0.54300346774500496</v>
      </c>
      <c r="Q1824" s="60">
        <v>0.52482759843127702</v>
      </c>
      <c r="R1824" s="60">
        <v>0.525592031514309</v>
      </c>
      <c r="S1824" s="60">
        <v>0.47125321547973997</v>
      </c>
    </row>
    <row r="1825" spans="1:19" x14ac:dyDescent="0.3">
      <c r="A1825" s="61" t="s">
        <v>436</v>
      </c>
      <c r="B1825" s="61" t="s">
        <v>437</v>
      </c>
      <c r="C1825" s="53" t="s">
        <v>50</v>
      </c>
      <c r="D1825" s="53" t="s">
        <v>63</v>
      </c>
      <c r="E1825" s="53" t="s">
        <v>18193</v>
      </c>
      <c r="F1825" s="59">
        <v>105.01701929850999</v>
      </c>
      <c r="G1825" s="59">
        <v>113.68760631588199</v>
      </c>
      <c r="H1825" s="59">
        <v>105.37434283038699</v>
      </c>
      <c r="I1825" s="59">
        <v>95.621604000366702</v>
      </c>
      <c r="J1825" s="59">
        <v>103.60631770912801</v>
      </c>
      <c r="K1825" s="59">
        <v>96.0240122580215</v>
      </c>
      <c r="L1825" s="59">
        <v>104.324233983436</v>
      </c>
      <c r="M1825" s="60">
        <v>0.65482536382837198</v>
      </c>
      <c r="N1825" s="60">
        <v>0.68681168984593</v>
      </c>
      <c r="O1825" s="60">
        <v>0.65575608214480996</v>
      </c>
      <c r="P1825" s="60">
        <v>0.63220119844886402</v>
      </c>
      <c r="Q1825" s="60">
        <v>0.60331564278095196</v>
      </c>
      <c r="R1825" s="60">
        <v>0.60887328116561401</v>
      </c>
      <c r="S1825" s="60">
        <v>0.54135094880196299</v>
      </c>
    </row>
    <row r="1826" spans="1:19" x14ac:dyDescent="0.3">
      <c r="A1826" s="61" t="s">
        <v>9385</v>
      </c>
      <c r="B1826" s="61" t="s">
        <v>9386</v>
      </c>
      <c r="C1826" s="53" t="s">
        <v>40</v>
      </c>
      <c r="D1826" s="53" t="s">
        <v>63</v>
      </c>
      <c r="E1826" s="53" t="s">
        <v>18194</v>
      </c>
      <c r="F1826" s="59">
        <v>102.388379452091</v>
      </c>
      <c r="G1826" s="59">
        <v>103.187373722629</v>
      </c>
      <c r="H1826" s="59">
        <v>97.008663310602103</v>
      </c>
      <c r="I1826" s="59">
        <v>96.093533202289393</v>
      </c>
      <c r="J1826" s="59">
        <v>99.2220567237501</v>
      </c>
      <c r="K1826" s="59">
        <v>97.188097065717301</v>
      </c>
      <c r="L1826" s="59">
        <v>103.484197167753</v>
      </c>
      <c r="M1826" s="60">
        <v>0.55611035554816901</v>
      </c>
      <c r="N1826" s="60">
        <v>0.569535789319214</v>
      </c>
      <c r="O1826" s="60">
        <v>0.55342941681135405</v>
      </c>
      <c r="P1826" s="60">
        <v>0.54300346774500496</v>
      </c>
      <c r="Q1826" s="60">
        <v>0.52482759843127702</v>
      </c>
      <c r="R1826" s="60">
        <v>0.525592031514309</v>
      </c>
      <c r="S1826" s="60">
        <v>0.47125321547973997</v>
      </c>
    </row>
    <row r="1827" spans="1:19" x14ac:dyDescent="0.3">
      <c r="A1827" s="61" t="s">
        <v>9381</v>
      </c>
      <c r="B1827" s="61" t="s">
        <v>9382</v>
      </c>
      <c r="C1827" s="53" t="s">
        <v>40</v>
      </c>
      <c r="D1827" s="53" t="s">
        <v>63</v>
      </c>
      <c r="E1827" s="53" t="s">
        <v>18194</v>
      </c>
      <c r="F1827" s="59">
        <v>102.388379452091</v>
      </c>
      <c r="G1827" s="59">
        <v>103.187373722629</v>
      </c>
      <c r="H1827" s="59">
        <v>97.008663310602103</v>
      </c>
      <c r="I1827" s="59">
        <v>96.093533202289393</v>
      </c>
      <c r="J1827" s="59">
        <v>99.2220567237501</v>
      </c>
      <c r="K1827" s="59">
        <v>97.188097065717301</v>
      </c>
      <c r="L1827" s="59">
        <v>103.484197167753</v>
      </c>
      <c r="M1827" s="60">
        <v>0.55611035554816901</v>
      </c>
      <c r="N1827" s="60">
        <v>0.569535789319214</v>
      </c>
      <c r="O1827" s="60">
        <v>0.55342941681135405</v>
      </c>
      <c r="P1827" s="60">
        <v>0.54300346774500496</v>
      </c>
      <c r="Q1827" s="60">
        <v>0.52482759843127702</v>
      </c>
      <c r="R1827" s="60">
        <v>0.525592031514309</v>
      </c>
      <c r="S1827" s="60">
        <v>0.47125321547973997</v>
      </c>
    </row>
    <row r="1828" spans="1:19" x14ac:dyDescent="0.3">
      <c r="A1828" s="61" t="s">
        <v>434</v>
      </c>
      <c r="B1828" s="61" t="s">
        <v>435</v>
      </c>
      <c r="C1828" s="53" t="s">
        <v>40</v>
      </c>
      <c r="D1828" s="53" t="s">
        <v>63</v>
      </c>
      <c r="E1828" s="53" t="s">
        <v>18193</v>
      </c>
      <c r="F1828" s="59">
        <v>106.684814469963</v>
      </c>
      <c r="G1828" s="59">
        <v>104.895417427251</v>
      </c>
      <c r="H1828" s="59">
        <v>101.304102595993</v>
      </c>
      <c r="I1828" s="59">
        <v>103.567500757934</v>
      </c>
      <c r="J1828" s="59">
        <v>95.838276410441395</v>
      </c>
      <c r="K1828" s="59">
        <v>88.539026750198204</v>
      </c>
      <c r="L1828" s="59">
        <v>104.876594220824</v>
      </c>
      <c r="M1828" s="60">
        <v>0.88287933690378995</v>
      </c>
      <c r="N1828" s="60">
        <v>0.89783628020305595</v>
      </c>
      <c r="O1828" s="60">
        <v>0.87884149247285204</v>
      </c>
      <c r="P1828" s="60">
        <v>0.867757633589743</v>
      </c>
      <c r="Q1828" s="60">
        <v>0.84854083595950303</v>
      </c>
      <c r="R1828" s="60">
        <v>0.85056093973105995</v>
      </c>
      <c r="S1828" s="60">
        <v>0.79086317452189803</v>
      </c>
    </row>
    <row r="1829" spans="1:19" x14ac:dyDescent="0.3">
      <c r="A1829" s="61" t="s">
        <v>9383</v>
      </c>
      <c r="B1829" s="61" t="s">
        <v>9384</v>
      </c>
      <c r="C1829" s="53" t="s">
        <v>40</v>
      </c>
      <c r="D1829" s="53" t="s">
        <v>63</v>
      </c>
      <c r="E1829" s="53" t="s">
        <v>18194</v>
      </c>
      <c r="F1829" s="59">
        <v>102.388379452091</v>
      </c>
      <c r="G1829" s="59">
        <v>103.187373722629</v>
      </c>
      <c r="H1829" s="59">
        <v>97.008663310602103</v>
      </c>
      <c r="I1829" s="59">
        <v>96.093533202289393</v>
      </c>
      <c r="J1829" s="59">
        <v>99.2220567237501</v>
      </c>
      <c r="K1829" s="59">
        <v>97.188097065717301</v>
      </c>
      <c r="L1829" s="59">
        <v>103.484197167753</v>
      </c>
      <c r="M1829" s="60">
        <v>0.55611035554816901</v>
      </c>
      <c r="N1829" s="60">
        <v>0.569535789319214</v>
      </c>
      <c r="O1829" s="60">
        <v>0.55342941681135405</v>
      </c>
      <c r="P1829" s="60">
        <v>0.54300346774500496</v>
      </c>
      <c r="Q1829" s="60">
        <v>0.52482759843127702</v>
      </c>
      <c r="R1829" s="60">
        <v>0.525592031514309</v>
      </c>
      <c r="S1829" s="60">
        <v>0.47125321547973997</v>
      </c>
    </row>
    <row r="1830" spans="1:19" x14ac:dyDescent="0.3">
      <c r="A1830" s="61" t="s">
        <v>438</v>
      </c>
      <c r="B1830" s="61" t="s">
        <v>439</v>
      </c>
      <c r="C1830" s="53" t="s">
        <v>50</v>
      </c>
      <c r="D1830" s="53" t="s">
        <v>63</v>
      </c>
      <c r="E1830" s="53" t="s">
        <v>18193</v>
      </c>
      <c r="F1830" s="59">
        <v>101.21539555701</v>
      </c>
      <c r="G1830" s="59">
        <v>97.225028858131097</v>
      </c>
      <c r="H1830" s="59">
        <v>92.401947043366803</v>
      </c>
      <c r="I1830" s="59">
        <v>93.981321521763107</v>
      </c>
      <c r="J1830" s="59">
        <v>97.161323471241303</v>
      </c>
      <c r="K1830" s="59">
        <v>96.535611260280803</v>
      </c>
      <c r="L1830" s="59">
        <v>106.35898455510799</v>
      </c>
      <c r="M1830" s="60">
        <v>0.65591642459587296</v>
      </c>
      <c r="N1830" s="60">
        <v>0.68753872528479498</v>
      </c>
      <c r="O1830" s="60">
        <v>0.65679103865264699</v>
      </c>
      <c r="P1830" s="60">
        <v>0.63283235681599603</v>
      </c>
      <c r="Q1830" s="60">
        <v>0.60382988838700602</v>
      </c>
      <c r="R1830" s="60">
        <v>0.60972881933616196</v>
      </c>
      <c r="S1830" s="60">
        <v>0.54193702115164499</v>
      </c>
    </row>
    <row r="1831" spans="1:19" x14ac:dyDescent="0.3">
      <c r="A1831" s="61" t="s">
        <v>8884</v>
      </c>
      <c r="B1831" s="61" t="s">
        <v>8885</v>
      </c>
      <c r="C1831" s="53" t="s">
        <v>50</v>
      </c>
      <c r="D1831" s="53" t="s">
        <v>63</v>
      </c>
      <c r="E1831" s="53" t="s">
        <v>18194</v>
      </c>
      <c r="F1831" s="59"/>
      <c r="G1831" s="59">
        <v>107.07530602886899</v>
      </c>
      <c r="H1831" s="59"/>
      <c r="I1831" s="59"/>
      <c r="J1831" s="59"/>
      <c r="K1831" s="59"/>
      <c r="L1831" s="59"/>
      <c r="M1831" s="60">
        <v>0.29748750360218401</v>
      </c>
      <c r="N1831" s="60">
        <v>0.31239144683388398</v>
      </c>
      <c r="O1831" s="60">
        <v>0.298122000825992</v>
      </c>
      <c r="P1831" s="60">
        <v>0.28679069353434999</v>
      </c>
      <c r="Q1831" s="60">
        <v>0.26938867644986803</v>
      </c>
      <c r="R1831" s="60">
        <v>0.27288005221565997</v>
      </c>
      <c r="S1831" s="60">
        <v>0.236126043342375</v>
      </c>
    </row>
    <row r="1832" spans="1:19" x14ac:dyDescent="0.3">
      <c r="A1832" s="61" t="s">
        <v>8882</v>
      </c>
      <c r="B1832" s="61" t="s">
        <v>8883</v>
      </c>
      <c r="C1832" s="53" t="s">
        <v>50</v>
      </c>
      <c r="D1832" s="53" t="s">
        <v>63</v>
      </c>
      <c r="E1832" s="53" t="s">
        <v>18194</v>
      </c>
      <c r="F1832" s="59"/>
      <c r="G1832" s="59">
        <v>107.07530602886899</v>
      </c>
      <c r="H1832" s="59"/>
      <c r="I1832" s="59"/>
      <c r="J1832" s="59"/>
      <c r="K1832" s="59"/>
      <c r="L1832" s="59"/>
      <c r="M1832" s="60">
        <v>0.29748750360218401</v>
      </c>
      <c r="N1832" s="60">
        <v>0.31239144683388398</v>
      </c>
      <c r="O1832" s="60">
        <v>0.298122000825992</v>
      </c>
      <c r="P1832" s="60">
        <v>0.28679069353434999</v>
      </c>
      <c r="Q1832" s="60">
        <v>0.26938867644986803</v>
      </c>
      <c r="R1832" s="60">
        <v>0.27288005221565997</v>
      </c>
      <c r="S1832" s="60">
        <v>0.236126043342375</v>
      </c>
    </row>
    <row r="1833" spans="1:19" x14ac:dyDescent="0.3">
      <c r="A1833" s="61" t="s">
        <v>11003</v>
      </c>
      <c r="B1833" s="61" t="s">
        <v>11004</v>
      </c>
      <c r="C1833" s="53" t="s">
        <v>50</v>
      </c>
      <c r="D1833" s="53" t="s">
        <v>63</v>
      </c>
      <c r="E1833" s="53" t="s">
        <v>18194</v>
      </c>
      <c r="F1833" s="59">
        <v>83.416843440618393</v>
      </c>
      <c r="G1833" s="59">
        <v>75.910546835523704</v>
      </c>
      <c r="H1833" s="59">
        <v>80.247287817073897</v>
      </c>
      <c r="I1833" s="59">
        <v>84.279331438495205</v>
      </c>
      <c r="J1833" s="59">
        <v>85.257254903267494</v>
      </c>
      <c r="K1833" s="59">
        <v>93.731783855664801</v>
      </c>
      <c r="L1833" s="59">
        <v>111.84346548150999</v>
      </c>
      <c r="M1833" s="60">
        <v>0.51033524268660202</v>
      </c>
      <c r="N1833" s="60">
        <v>0.53194277417499602</v>
      </c>
      <c r="O1833" s="60">
        <v>0.50792786401767998</v>
      </c>
      <c r="P1833" s="60">
        <v>0.491847753600334</v>
      </c>
      <c r="Q1833" s="60">
        <v>0.46799934753350703</v>
      </c>
      <c r="R1833" s="60">
        <v>0.47151097671735798</v>
      </c>
      <c r="S1833" s="60">
        <v>0.38720478990747598</v>
      </c>
    </row>
    <row r="1834" spans="1:19" x14ac:dyDescent="0.3">
      <c r="A1834" s="61" t="s">
        <v>11005</v>
      </c>
      <c r="B1834" s="61" t="s">
        <v>11006</v>
      </c>
      <c r="C1834" s="53" t="s">
        <v>40</v>
      </c>
      <c r="D1834" s="53" t="s">
        <v>63</v>
      </c>
      <c r="E1834" s="53" t="s">
        <v>18194</v>
      </c>
      <c r="F1834" s="59">
        <v>83.416843440618393</v>
      </c>
      <c r="G1834" s="59">
        <v>75.910546835523704</v>
      </c>
      <c r="H1834" s="59">
        <v>80.247287817073897</v>
      </c>
      <c r="I1834" s="59">
        <v>84.279331438495205</v>
      </c>
      <c r="J1834" s="59">
        <v>85.257254903267494</v>
      </c>
      <c r="K1834" s="59">
        <v>93.731783855664801</v>
      </c>
      <c r="L1834" s="59">
        <v>111.84346548150999</v>
      </c>
      <c r="M1834" s="60">
        <v>0.51033524268660202</v>
      </c>
      <c r="N1834" s="60">
        <v>0.53194277417499602</v>
      </c>
      <c r="O1834" s="60">
        <v>0.50792786401767998</v>
      </c>
      <c r="P1834" s="60">
        <v>0.491847753600334</v>
      </c>
      <c r="Q1834" s="60">
        <v>0.46799934753350703</v>
      </c>
      <c r="R1834" s="60">
        <v>0.47151097671735798</v>
      </c>
      <c r="S1834" s="60">
        <v>0.38720478990747598</v>
      </c>
    </row>
    <row r="1835" spans="1:19" x14ac:dyDescent="0.3">
      <c r="A1835" s="61" t="s">
        <v>9685</v>
      </c>
      <c r="B1835" s="61" t="s">
        <v>9686</v>
      </c>
      <c r="C1835" s="53" t="s">
        <v>40</v>
      </c>
      <c r="D1835" s="53" t="s">
        <v>63</v>
      </c>
      <c r="E1835" s="53" t="s">
        <v>18194</v>
      </c>
      <c r="F1835" s="59">
        <v>98.396916751430794</v>
      </c>
      <c r="G1835" s="59">
        <v>97.827934481755094</v>
      </c>
      <c r="H1835" s="59">
        <v>94.6462821472428</v>
      </c>
      <c r="I1835" s="59">
        <v>89.073741427501901</v>
      </c>
      <c r="J1835" s="59">
        <v>94.624581789614993</v>
      </c>
      <c r="K1835" s="59">
        <v>104.986709646097</v>
      </c>
      <c r="L1835" s="59">
        <v>95.924608073753802</v>
      </c>
      <c r="M1835" s="60">
        <v>0.529716827519637</v>
      </c>
      <c r="N1835" s="60">
        <v>0.54890190280329698</v>
      </c>
      <c r="O1835" s="60">
        <v>0.52771374456383502</v>
      </c>
      <c r="P1835" s="60">
        <v>0.51122675444619203</v>
      </c>
      <c r="Q1835" s="60">
        <v>0.48879700474957399</v>
      </c>
      <c r="R1835" s="60">
        <v>0.49350971991520898</v>
      </c>
      <c r="S1835" s="60">
        <v>0.43965740321885199</v>
      </c>
    </row>
    <row r="1836" spans="1:19" x14ac:dyDescent="0.3">
      <c r="A1836" s="61" t="s">
        <v>9683</v>
      </c>
      <c r="B1836" s="61" t="s">
        <v>9684</v>
      </c>
      <c r="C1836" s="53" t="s">
        <v>40</v>
      </c>
      <c r="D1836" s="53" t="s">
        <v>63</v>
      </c>
      <c r="E1836" s="53" t="s">
        <v>18194</v>
      </c>
      <c r="F1836" s="59">
        <v>98.396916751430794</v>
      </c>
      <c r="G1836" s="59">
        <v>97.827934481755094</v>
      </c>
      <c r="H1836" s="59">
        <v>94.6462821472428</v>
      </c>
      <c r="I1836" s="59">
        <v>89.073741427501901</v>
      </c>
      <c r="J1836" s="59">
        <v>94.624581789614993</v>
      </c>
      <c r="K1836" s="59">
        <v>104.986709646097</v>
      </c>
      <c r="L1836" s="59">
        <v>95.924608073753802</v>
      </c>
      <c r="M1836" s="60">
        <v>0.529716827519637</v>
      </c>
      <c r="N1836" s="60">
        <v>0.54890190280329698</v>
      </c>
      <c r="O1836" s="60">
        <v>0.52771374456383502</v>
      </c>
      <c r="P1836" s="60">
        <v>0.51122675444619203</v>
      </c>
      <c r="Q1836" s="60">
        <v>0.48879700474957399</v>
      </c>
      <c r="R1836" s="60">
        <v>0.49350971991520898</v>
      </c>
      <c r="S1836" s="60">
        <v>0.43965740321885199</v>
      </c>
    </row>
    <row r="1837" spans="1:19" x14ac:dyDescent="0.3">
      <c r="A1837" s="61" t="s">
        <v>10129</v>
      </c>
      <c r="B1837" s="61" t="s">
        <v>10130</v>
      </c>
      <c r="C1837" s="53" t="s">
        <v>50</v>
      </c>
      <c r="D1837" s="53" t="s">
        <v>63</v>
      </c>
      <c r="E1837" s="53" t="s">
        <v>18194</v>
      </c>
      <c r="F1837" s="59">
        <v>83.725759129960096</v>
      </c>
      <c r="G1837" s="59">
        <v>91.567827662103099</v>
      </c>
      <c r="H1837" s="59">
        <v>96.452341469554298</v>
      </c>
      <c r="I1837" s="59">
        <v>95.805565076717897</v>
      </c>
      <c r="J1837" s="59">
        <v>95.208624217502802</v>
      </c>
      <c r="K1837" s="59">
        <v>104.414757613113</v>
      </c>
      <c r="L1837" s="59">
        <v>110.505606851474</v>
      </c>
      <c r="M1837" s="60">
        <v>0.580968777334821</v>
      </c>
      <c r="N1837" s="60">
        <v>0.59583988393527898</v>
      </c>
      <c r="O1837" s="60">
        <v>0.57743671976338595</v>
      </c>
      <c r="P1837" s="60">
        <v>0.56528195774905399</v>
      </c>
      <c r="Q1837" s="60">
        <v>0.54719145283461501</v>
      </c>
      <c r="R1837" s="60">
        <v>0.54884787666319301</v>
      </c>
      <c r="S1837" s="60">
        <v>0.50168407547850202</v>
      </c>
    </row>
    <row r="1838" spans="1:19" x14ac:dyDescent="0.3">
      <c r="A1838" s="61" t="s">
        <v>10131</v>
      </c>
      <c r="B1838" s="61" t="s">
        <v>10132</v>
      </c>
      <c r="C1838" s="53" t="s">
        <v>50</v>
      </c>
      <c r="D1838" s="53" t="s">
        <v>63</v>
      </c>
      <c r="E1838" s="53" t="s">
        <v>18194</v>
      </c>
      <c r="F1838" s="59">
        <v>83.725759129960096</v>
      </c>
      <c r="G1838" s="59">
        <v>91.567827662103099</v>
      </c>
      <c r="H1838" s="59">
        <v>96.452341469554298</v>
      </c>
      <c r="I1838" s="59">
        <v>95.805565076717897</v>
      </c>
      <c r="J1838" s="59">
        <v>95.208624217502802</v>
      </c>
      <c r="K1838" s="59">
        <v>104.414757613113</v>
      </c>
      <c r="L1838" s="59">
        <v>110.505606851474</v>
      </c>
      <c r="M1838" s="60">
        <v>0.580968777334821</v>
      </c>
      <c r="N1838" s="60">
        <v>0.59583988393527898</v>
      </c>
      <c r="O1838" s="60">
        <v>0.57743671976338595</v>
      </c>
      <c r="P1838" s="60">
        <v>0.56528195774905399</v>
      </c>
      <c r="Q1838" s="60">
        <v>0.54719145283461501</v>
      </c>
      <c r="R1838" s="60">
        <v>0.54884787666319301</v>
      </c>
      <c r="S1838" s="60">
        <v>0.50168407547850202</v>
      </c>
    </row>
    <row r="1839" spans="1:19" x14ac:dyDescent="0.3">
      <c r="A1839" s="61" t="s">
        <v>1282</v>
      </c>
      <c r="B1839" s="61" t="s">
        <v>1283</v>
      </c>
      <c r="C1839" s="53" t="s">
        <v>40</v>
      </c>
      <c r="D1839" s="53" t="s">
        <v>63</v>
      </c>
      <c r="E1839" s="53" t="s">
        <v>18193</v>
      </c>
      <c r="F1839" s="59">
        <v>73.2988168851696</v>
      </c>
      <c r="G1839" s="59">
        <v>75.550429606472306</v>
      </c>
      <c r="H1839" s="59">
        <v>92.532172158009899</v>
      </c>
      <c r="I1839" s="59">
        <v>91.807704639341694</v>
      </c>
      <c r="J1839" s="59">
        <v>97.537511616551598</v>
      </c>
      <c r="K1839" s="59">
        <v>114.524368978921</v>
      </c>
      <c r="L1839" s="59">
        <v>114.21723325288499</v>
      </c>
      <c r="M1839" s="60">
        <v>0.802360192850189</v>
      </c>
      <c r="N1839" s="60">
        <v>0.82451249238246804</v>
      </c>
      <c r="O1839" s="60">
        <v>0.79862277774784496</v>
      </c>
      <c r="P1839" s="60">
        <v>0.77508378755337903</v>
      </c>
      <c r="Q1839" s="60">
        <v>0.74596950217298696</v>
      </c>
      <c r="R1839" s="60">
        <v>0.75314885458318004</v>
      </c>
      <c r="S1839" s="60">
        <v>0.67991204137197503</v>
      </c>
    </row>
    <row r="1840" spans="1:19" x14ac:dyDescent="0.3">
      <c r="A1840" s="61" t="s">
        <v>1286</v>
      </c>
      <c r="B1840" s="61" t="s">
        <v>1287</v>
      </c>
      <c r="C1840" s="53" t="s">
        <v>50</v>
      </c>
      <c r="D1840" s="53" t="s">
        <v>63</v>
      </c>
      <c r="E1840" s="53" t="s">
        <v>18193</v>
      </c>
      <c r="F1840" s="59">
        <v>78.4277130526593</v>
      </c>
      <c r="G1840" s="59">
        <v>96.141323041339305</v>
      </c>
      <c r="H1840" s="59">
        <v>97.623967332386798</v>
      </c>
      <c r="I1840" s="59">
        <v>94.266585273157901</v>
      </c>
      <c r="J1840" s="59">
        <v>93.500383845633905</v>
      </c>
      <c r="K1840" s="59">
        <v>103.752577025216</v>
      </c>
      <c r="L1840" s="59">
        <v>113.990317695904</v>
      </c>
      <c r="M1840" s="60">
        <v>0.67122281124607197</v>
      </c>
      <c r="N1840" s="60">
        <v>0.70193317978553404</v>
      </c>
      <c r="O1840" s="60">
        <v>0.67158466322363497</v>
      </c>
      <c r="P1840" s="60">
        <v>0.64741056837522803</v>
      </c>
      <c r="Q1840" s="60">
        <v>0.61946295702106402</v>
      </c>
      <c r="R1840" s="60">
        <v>0.62580214166502002</v>
      </c>
      <c r="S1840" s="60">
        <v>0.56480224338836904</v>
      </c>
    </row>
    <row r="1841" spans="1:19" x14ac:dyDescent="0.3">
      <c r="A1841" s="61" t="s">
        <v>1288</v>
      </c>
      <c r="B1841" s="61" t="s">
        <v>1289</v>
      </c>
      <c r="C1841" s="53" t="s">
        <v>50</v>
      </c>
      <c r="D1841" s="53" t="s">
        <v>63</v>
      </c>
      <c r="E1841" s="53" t="s">
        <v>18193</v>
      </c>
      <c r="F1841" s="59">
        <v>76.634243376048005</v>
      </c>
      <c r="G1841" s="59">
        <v>87.819152510939404</v>
      </c>
      <c r="H1841" s="59">
        <v>92.315067261683595</v>
      </c>
      <c r="I1841" s="59">
        <v>93.934679021256301</v>
      </c>
      <c r="J1841" s="59">
        <v>93.618676784044993</v>
      </c>
      <c r="K1841" s="59">
        <v>106.609103684931</v>
      </c>
      <c r="L1841" s="59">
        <v>114.30287071530201</v>
      </c>
      <c r="M1841" s="60">
        <v>0.668915567896328</v>
      </c>
      <c r="N1841" s="60">
        <v>0.70117903540982296</v>
      </c>
      <c r="O1841" s="60">
        <v>0.66899398606511096</v>
      </c>
      <c r="P1841" s="60">
        <v>0.64657315371739599</v>
      </c>
      <c r="Q1841" s="60">
        <v>0.61882639011471197</v>
      </c>
      <c r="R1841" s="60">
        <v>0.62364280829020002</v>
      </c>
      <c r="S1841" s="60">
        <v>0.56413030641121398</v>
      </c>
    </row>
    <row r="1842" spans="1:19" x14ac:dyDescent="0.3">
      <c r="A1842" s="61" t="s">
        <v>1284</v>
      </c>
      <c r="B1842" s="61" t="s">
        <v>1285</v>
      </c>
      <c r="C1842" s="53" t="s">
        <v>40</v>
      </c>
      <c r="D1842" s="53" t="s">
        <v>63</v>
      </c>
      <c r="E1842" s="53" t="s">
        <v>18193</v>
      </c>
      <c r="F1842" s="59">
        <v>87.606649020671597</v>
      </c>
      <c r="G1842" s="59">
        <v>94.4221229956309</v>
      </c>
      <c r="H1842" s="59">
        <v>101.38838770940301</v>
      </c>
      <c r="I1842" s="59">
        <v>99.795530650467896</v>
      </c>
      <c r="J1842" s="59">
        <v>101.80904877460399</v>
      </c>
      <c r="K1842" s="59">
        <v>101.911663392376</v>
      </c>
      <c r="L1842" s="59">
        <v>107.27409715855001</v>
      </c>
      <c r="M1842" s="60">
        <v>0.67076815131038803</v>
      </c>
      <c r="N1842" s="60">
        <v>0.70183316397875795</v>
      </c>
      <c r="O1842" s="60">
        <v>0.67101671836290699</v>
      </c>
      <c r="P1842" s="60">
        <v>0.64715829035640404</v>
      </c>
      <c r="Q1842" s="60">
        <v>0.61920192974760502</v>
      </c>
      <c r="R1842" s="60">
        <v>0.62517280440265899</v>
      </c>
      <c r="S1842" s="60">
        <v>0.56426914263708094</v>
      </c>
    </row>
    <row r="1843" spans="1:19" x14ac:dyDescent="0.3">
      <c r="A1843" s="61" t="s">
        <v>624</v>
      </c>
      <c r="B1843" s="61" t="s">
        <v>625</v>
      </c>
      <c r="C1843" s="53" t="s">
        <v>50</v>
      </c>
      <c r="D1843" s="53" t="s">
        <v>63</v>
      </c>
      <c r="E1843" s="53" t="s">
        <v>18193</v>
      </c>
      <c r="F1843" s="59">
        <v>105.771120946802</v>
      </c>
      <c r="G1843" s="59">
        <v>106.77731082865699</v>
      </c>
      <c r="H1843" s="59">
        <v>86.247968811334403</v>
      </c>
      <c r="I1843" s="59">
        <v>109.97499040294301</v>
      </c>
      <c r="J1843" s="59">
        <v>100.758682572821</v>
      </c>
      <c r="K1843" s="59">
        <v>94.069696616276303</v>
      </c>
      <c r="L1843" s="59">
        <v>107.246416362617</v>
      </c>
      <c r="M1843" s="60">
        <v>0.64795467589165701</v>
      </c>
      <c r="N1843" s="60">
        <v>0.68838432530086502</v>
      </c>
      <c r="O1843" s="60">
        <v>0.64934378624094802</v>
      </c>
      <c r="P1843" s="60">
        <v>0.62819770527610597</v>
      </c>
      <c r="Q1843" s="60">
        <v>0.59743598540455101</v>
      </c>
      <c r="R1843" s="60">
        <v>0.59947709220783896</v>
      </c>
      <c r="S1843" s="60">
        <v>0.46958168369196701</v>
      </c>
    </row>
    <row r="1844" spans="1:19" x14ac:dyDescent="0.3">
      <c r="A1844" s="61" t="s">
        <v>626</v>
      </c>
      <c r="B1844" s="61" t="s">
        <v>627</v>
      </c>
      <c r="C1844" s="53" t="s">
        <v>50</v>
      </c>
      <c r="D1844" s="53" t="s">
        <v>63</v>
      </c>
      <c r="E1844" s="53" t="s">
        <v>18193</v>
      </c>
      <c r="F1844" s="59">
        <v>100.36182480450501</v>
      </c>
      <c r="G1844" s="59">
        <v>108.01607204678101</v>
      </c>
      <c r="H1844" s="59">
        <v>92.884759587200307</v>
      </c>
      <c r="I1844" s="59">
        <v>115.245752041055</v>
      </c>
      <c r="J1844" s="59">
        <v>108.008038871202</v>
      </c>
      <c r="K1844" s="59">
        <v>94.069696616276303</v>
      </c>
      <c r="L1844" s="59">
        <v>107.552160799145</v>
      </c>
      <c r="M1844" s="60">
        <v>0.64795467589165701</v>
      </c>
      <c r="N1844" s="60">
        <v>0.68838432530086502</v>
      </c>
      <c r="O1844" s="60">
        <v>0.64934378624094802</v>
      </c>
      <c r="P1844" s="60">
        <v>0.62819770527610597</v>
      </c>
      <c r="Q1844" s="60">
        <v>0.59743598540455101</v>
      </c>
      <c r="R1844" s="60">
        <v>0.59947709220783896</v>
      </c>
      <c r="S1844" s="60">
        <v>0.53599154400547599</v>
      </c>
    </row>
    <row r="1845" spans="1:19" x14ac:dyDescent="0.3">
      <c r="A1845" s="61" t="s">
        <v>618</v>
      </c>
      <c r="B1845" s="61" t="s">
        <v>619</v>
      </c>
      <c r="C1845" s="53" t="s">
        <v>40</v>
      </c>
      <c r="D1845" s="53" t="s">
        <v>63</v>
      </c>
      <c r="E1845" s="53" t="s">
        <v>18193</v>
      </c>
      <c r="F1845" s="59">
        <v>102.000563549733</v>
      </c>
      <c r="G1845" s="59">
        <v>104.132476127535</v>
      </c>
      <c r="H1845" s="59">
        <v>88.899296167201598</v>
      </c>
      <c r="I1845" s="59">
        <v>108.925025082869</v>
      </c>
      <c r="J1845" s="59">
        <v>110.23582808296401</v>
      </c>
      <c r="K1845" s="59">
        <v>95.877581484034806</v>
      </c>
      <c r="L1845" s="59">
        <v>105.83539337075101</v>
      </c>
      <c r="M1845" s="60">
        <v>0.64793755460175195</v>
      </c>
      <c r="N1845" s="60">
        <v>0.68836586332284799</v>
      </c>
      <c r="O1845" s="60">
        <v>0.64931720678914895</v>
      </c>
      <c r="P1845" s="60">
        <v>0.62817931541739203</v>
      </c>
      <c r="Q1845" s="60">
        <v>0.59741871126608104</v>
      </c>
      <c r="R1845" s="60">
        <v>0.59945157590581599</v>
      </c>
      <c r="S1845" s="60">
        <v>0.53596224237950996</v>
      </c>
    </row>
    <row r="1846" spans="1:19" x14ac:dyDescent="0.3">
      <c r="A1846" s="61" t="s">
        <v>616</v>
      </c>
      <c r="B1846" s="61" t="s">
        <v>617</v>
      </c>
      <c r="C1846" s="53" t="s">
        <v>40</v>
      </c>
      <c r="D1846" s="53" t="s">
        <v>63</v>
      </c>
      <c r="E1846" s="53" t="s">
        <v>18193</v>
      </c>
      <c r="F1846" s="59">
        <v>96.591283792638393</v>
      </c>
      <c r="G1846" s="59">
        <v>104.132476127535</v>
      </c>
      <c r="H1846" s="59">
        <v>86.408338978655607</v>
      </c>
      <c r="I1846" s="59">
        <v>101.016903660126</v>
      </c>
      <c r="J1846" s="59">
        <v>98.153559542462503</v>
      </c>
      <c r="K1846" s="59">
        <v>93.798747225938698</v>
      </c>
      <c r="L1846" s="59">
        <v>111.891097657576</v>
      </c>
      <c r="M1846" s="60">
        <v>0.64793755460175195</v>
      </c>
      <c r="N1846" s="60">
        <v>0.68836586332284799</v>
      </c>
      <c r="O1846" s="60">
        <v>0.64931720678914895</v>
      </c>
      <c r="P1846" s="60">
        <v>0.62817931541739203</v>
      </c>
      <c r="Q1846" s="60">
        <v>0.59741871126608104</v>
      </c>
      <c r="R1846" s="60">
        <v>0.59945157590581599</v>
      </c>
      <c r="S1846" s="60">
        <v>0.53596224237950996</v>
      </c>
    </row>
    <row r="1847" spans="1:19" x14ac:dyDescent="0.3">
      <c r="A1847" s="61" t="s">
        <v>622</v>
      </c>
      <c r="B1847" s="61" t="s">
        <v>623</v>
      </c>
      <c r="C1847" s="53" t="s">
        <v>50</v>
      </c>
      <c r="D1847" s="53" t="s">
        <v>63</v>
      </c>
      <c r="E1847" s="53" t="s">
        <v>18193</v>
      </c>
      <c r="F1847" s="59">
        <v>97.661239171293701</v>
      </c>
      <c r="G1847" s="59">
        <v>108.01607204678101</v>
      </c>
      <c r="H1847" s="59">
        <v>93.715091257766602</v>
      </c>
      <c r="I1847" s="59">
        <v>108.65827834054301</v>
      </c>
      <c r="J1847" s="59">
        <v>106.799821668991</v>
      </c>
      <c r="K1847" s="59">
        <v>94.069696616276303</v>
      </c>
      <c r="L1847" s="59">
        <v>111.589287689019</v>
      </c>
      <c r="M1847" s="60">
        <v>0.64795467589165701</v>
      </c>
      <c r="N1847" s="60">
        <v>0.68838432530086502</v>
      </c>
      <c r="O1847" s="60">
        <v>0.64934378624094802</v>
      </c>
      <c r="P1847" s="60">
        <v>0.62819770527610597</v>
      </c>
      <c r="Q1847" s="60">
        <v>0.59743598540455101</v>
      </c>
      <c r="R1847" s="60">
        <v>0.59947709220783896</v>
      </c>
      <c r="S1847" s="60">
        <v>0.53599154400547599</v>
      </c>
    </row>
    <row r="1848" spans="1:19" x14ac:dyDescent="0.3">
      <c r="A1848" s="61" t="s">
        <v>9510</v>
      </c>
      <c r="B1848" s="61" t="s">
        <v>9511</v>
      </c>
      <c r="C1848" s="53" t="s">
        <v>40</v>
      </c>
      <c r="D1848" s="53" t="s">
        <v>63</v>
      </c>
      <c r="E1848" s="53" t="s">
        <v>18194</v>
      </c>
      <c r="F1848" s="59">
        <v>100.209409648445</v>
      </c>
      <c r="G1848" s="59">
        <v>103.64988881730299</v>
      </c>
      <c r="H1848" s="59">
        <v>90.607238449171604</v>
      </c>
      <c r="I1848" s="59">
        <v>105.734372612996</v>
      </c>
      <c r="J1848" s="59">
        <v>101.80936728528999</v>
      </c>
      <c r="K1848" s="59">
        <v>97.366169178791495</v>
      </c>
      <c r="L1848" s="59">
        <v>107.246416362617</v>
      </c>
      <c r="M1848" s="60">
        <v>0.55528232255582999</v>
      </c>
      <c r="N1848" s="60">
        <v>0.57894950167947201</v>
      </c>
      <c r="O1848" s="60">
        <v>0.55460402294718403</v>
      </c>
      <c r="P1848" s="60">
        <v>0.54321006154301998</v>
      </c>
      <c r="Q1848" s="60">
        <v>0.52193100854975205</v>
      </c>
      <c r="R1848" s="60">
        <v>0.52194930850367505</v>
      </c>
      <c r="S1848" s="60">
        <v>0.46958168369196701</v>
      </c>
    </row>
    <row r="1849" spans="1:19" x14ac:dyDescent="0.3">
      <c r="A1849" s="61" t="s">
        <v>620</v>
      </c>
      <c r="B1849" s="61" t="s">
        <v>621</v>
      </c>
      <c r="C1849" s="53" t="s">
        <v>40</v>
      </c>
      <c r="D1849" s="53" t="s">
        <v>63</v>
      </c>
      <c r="E1849" s="53" t="s">
        <v>18193</v>
      </c>
      <c r="F1849" s="59">
        <v>91.182009497278102</v>
      </c>
      <c r="G1849" s="59">
        <v>101.654953691288</v>
      </c>
      <c r="H1849" s="59">
        <v>89.729627837767794</v>
      </c>
      <c r="I1849" s="59">
        <v>101.016903660126</v>
      </c>
      <c r="J1849" s="59">
        <v>98.153559542462503</v>
      </c>
      <c r="K1849" s="59">
        <v>100.041467342763</v>
      </c>
      <c r="L1849" s="59">
        <v>107.85397076770199</v>
      </c>
      <c r="M1849" s="60">
        <v>0.64793755460175195</v>
      </c>
      <c r="N1849" s="60">
        <v>0.68836586332284799</v>
      </c>
      <c r="O1849" s="60">
        <v>0.64931720678914895</v>
      </c>
      <c r="P1849" s="60">
        <v>0.62817931541739203</v>
      </c>
      <c r="Q1849" s="60">
        <v>0.59741871126608104</v>
      </c>
      <c r="R1849" s="60">
        <v>0.59945157590581599</v>
      </c>
      <c r="S1849" s="60">
        <v>0.53596224237950996</v>
      </c>
    </row>
    <row r="1850" spans="1:19" x14ac:dyDescent="0.3">
      <c r="A1850" s="61" t="s">
        <v>8994</v>
      </c>
      <c r="B1850" s="61" t="s">
        <v>8995</v>
      </c>
      <c r="C1850" s="53" t="s">
        <v>50</v>
      </c>
      <c r="D1850" s="53" t="s">
        <v>63</v>
      </c>
      <c r="E1850" s="53" t="s">
        <v>18194</v>
      </c>
      <c r="F1850" s="59">
        <v>101.52592245795699</v>
      </c>
      <c r="G1850" s="59">
        <v>100.28565408406</v>
      </c>
      <c r="H1850" s="59">
        <v>99.258721057477103</v>
      </c>
      <c r="I1850" s="59">
        <v>95.935597750368402</v>
      </c>
      <c r="J1850" s="59">
        <v>93.445315278393096</v>
      </c>
      <c r="K1850" s="59">
        <v>97.375697699458897</v>
      </c>
      <c r="L1850" s="59">
        <v>105.84409942753599</v>
      </c>
      <c r="M1850" s="60">
        <v>0.48794180484965</v>
      </c>
      <c r="N1850" s="60">
        <v>0.50127746263311002</v>
      </c>
      <c r="O1850" s="60">
        <v>0.486542640819841</v>
      </c>
      <c r="P1850" s="60">
        <v>0.47707177112000299</v>
      </c>
      <c r="Q1850" s="60">
        <v>0.46068480199855399</v>
      </c>
      <c r="R1850" s="60">
        <v>0.461819024665586</v>
      </c>
      <c r="S1850" s="60">
        <v>0.42015171019539599</v>
      </c>
    </row>
    <row r="1851" spans="1:19" x14ac:dyDescent="0.3">
      <c r="A1851" s="61" t="s">
        <v>8992</v>
      </c>
      <c r="B1851" s="61" t="s">
        <v>8993</v>
      </c>
      <c r="C1851" s="53" t="s">
        <v>40</v>
      </c>
      <c r="D1851" s="53" t="s">
        <v>63</v>
      </c>
      <c r="E1851" s="53" t="s">
        <v>18194</v>
      </c>
      <c r="F1851" s="59">
        <v>106.901099146376</v>
      </c>
      <c r="G1851" s="59">
        <v>94.014075549722506</v>
      </c>
      <c r="H1851" s="59">
        <v>93.6902036233096</v>
      </c>
      <c r="I1851" s="59">
        <v>95.698121881484695</v>
      </c>
      <c r="J1851" s="59">
        <v>90.922932637601704</v>
      </c>
      <c r="K1851" s="59">
        <v>99.235765837442798</v>
      </c>
      <c r="L1851" s="59">
        <v>108.119226459372</v>
      </c>
      <c r="M1851" s="60">
        <v>0.66062164792043598</v>
      </c>
      <c r="N1851" s="60">
        <v>0.68283833045975995</v>
      </c>
      <c r="O1851" s="60">
        <v>0.655889598883303</v>
      </c>
      <c r="P1851" s="60">
        <v>0.64041696121108105</v>
      </c>
      <c r="Q1851" s="60">
        <v>0.61484014017695698</v>
      </c>
      <c r="R1851" s="60">
        <v>0.61510654584326896</v>
      </c>
      <c r="S1851" s="60">
        <v>0.54684145469315704</v>
      </c>
    </row>
    <row r="1852" spans="1:19" x14ac:dyDescent="0.3">
      <c r="A1852" s="61" t="s">
        <v>8844</v>
      </c>
      <c r="B1852" s="61" t="s">
        <v>8845</v>
      </c>
      <c r="C1852" s="53" t="s">
        <v>50</v>
      </c>
      <c r="D1852" s="53" t="s">
        <v>63</v>
      </c>
      <c r="E1852" s="53" t="s">
        <v>18194</v>
      </c>
      <c r="F1852" s="59">
        <v>106.49627540355399</v>
      </c>
      <c r="G1852" s="59">
        <v>101.20190637488599</v>
      </c>
      <c r="H1852" s="59">
        <v>97.894076838401801</v>
      </c>
      <c r="I1852" s="59">
        <v>105.16422690420799</v>
      </c>
      <c r="J1852" s="59">
        <v>106.727674172693</v>
      </c>
      <c r="K1852" s="59">
        <v>98.871142259870297</v>
      </c>
      <c r="L1852" s="59">
        <v>100.001001512052</v>
      </c>
      <c r="M1852" s="60">
        <v>0.43576385145700097</v>
      </c>
      <c r="N1852" s="60">
        <v>0.458831102789517</v>
      </c>
      <c r="O1852" s="60">
        <v>0.43473344166056099</v>
      </c>
      <c r="P1852" s="60">
        <v>0.41263412298166702</v>
      </c>
      <c r="Q1852" s="60">
        <v>0.38691788501943403</v>
      </c>
      <c r="R1852" s="60">
        <v>0.39367877553403002</v>
      </c>
      <c r="S1852" s="60">
        <v>0.34477851431644801</v>
      </c>
    </row>
    <row r="1853" spans="1:19" x14ac:dyDescent="0.3">
      <c r="A1853" s="61" t="s">
        <v>3061</v>
      </c>
      <c r="B1853" s="61" t="s">
        <v>3062</v>
      </c>
      <c r="C1853" s="53" t="s">
        <v>40</v>
      </c>
      <c r="D1853" s="53" t="s">
        <v>63</v>
      </c>
      <c r="E1853" s="53" t="s">
        <v>18193</v>
      </c>
      <c r="F1853" s="59">
        <v>114.594552632296</v>
      </c>
      <c r="G1853" s="59">
        <v>120.12106349078501</v>
      </c>
      <c r="H1853" s="59">
        <v>130.72894193016299</v>
      </c>
      <c r="I1853" s="59">
        <v>136.11044424086001</v>
      </c>
      <c r="J1853" s="59">
        <v>108.824729225612</v>
      </c>
      <c r="K1853" s="59">
        <v>106.51605441271001</v>
      </c>
      <c r="L1853" s="59">
        <v>78.439916125910003</v>
      </c>
      <c r="M1853" s="60">
        <v>0.78130550659620501</v>
      </c>
      <c r="N1853" s="60">
        <v>0.81273222305901305</v>
      </c>
      <c r="O1853" s="60">
        <v>0.78425319694473605</v>
      </c>
      <c r="P1853" s="60">
        <v>0.75751579382911904</v>
      </c>
      <c r="Q1853" s="60">
        <v>0.72465451998545904</v>
      </c>
      <c r="R1853" s="60">
        <v>0.73456417532551399</v>
      </c>
      <c r="S1853" s="60">
        <v>0.66017556151859502</v>
      </c>
    </row>
    <row r="1854" spans="1:19" x14ac:dyDescent="0.3">
      <c r="A1854" s="61" t="s">
        <v>11305</v>
      </c>
      <c r="B1854" s="61" t="s">
        <v>11306</v>
      </c>
      <c r="C1854" s="53" t="s">
        <v>40</v>
      </c>
      <c r="D1854" s="53" t="s">
        <v>63</v>
      </c>
      <c r="E1854" s="53" t="s">
        <v>18194</v>
      </c>
      <c r="F1854" s="59">
        <v>78.539842456870502</v>
      </c>
      <c r="G1854" s="59">
        <v>87.860183930304999</v>
      </c>
      <c r="H1854" s="59">
        <v>87.772014925022503</v>
      </c>
      <c r="I1854" s="59">
        <v>90.215178227082603</v>
      </c>
      <c r="J1854" s="59">
        <v>90.953915040694099</v>
      </c>
      <c r="K1854" s="59">
        <v>99.438330032521307</v>
      </c>
      <c r="L1854" s="59">
        <v>105.164747958001</v>
      </c>
      <c r="M1854" s="60">
        <v>0.489527747386439</v>
      </c>
      <c r="N1854" s="60">
        <v>0.49554040907480701</v>
      </c>
      <c r="O1854" s="60">
        <v>0.47749055884283798</v>
      </c>
      <c r="P1854" s="60">
        <v>0.47063886409582401</v>
      </c>
      <c r="Q1854" s="60">
        <v>0.44482023033201101</v>
      </c>
      <c r="R1854" s="60">
        <v>0.43737842988130898</v>
      </c>
      <c r="S1854" s="60">
        <v>0.35683524465940603</v>
      </c>
    </row>
    <row r="1855" spans="1:19" x14ac:dyDescent="0.3">
      <c r="A1855" s="61" t="s">
        <v>11307</v>
      </c>
      <c r="B1855" s="61" t="s">
        <v>11308</v>
      </c>
      <c r="C1855" s="53" t="s">
        <v>40</v>
      </c>
      <c r="D1855" s="53" t="s">
        <v>63</v>
      </c>
      <c r="E1855" s="53" t="s">
        <v>18194</v>
      </c>
      <c r="F1855" s="59">
        <v>78.539842456870502</v>
      </c>
      <c r="G1855" s="59">
        <v>87.860183930304999</v>
      </c>
      <c r="H1855" s="59">
        <v>87.772014925022503</v>
      </c>
      <c r="I1855" s="59">
        <v>90.215178227082603</v>
      </c>
      <c r="J1855" s="59">
        <v>90.953915040694099</v>
      </c>
      <c r="K1855" s="59">
        <v>99.438330032521307</v>
      </c>
      <c r="L1855" s="59">
        <v>105.164747958001</v>
      </c>
      <c r="M1855" s="60">
        <v>0.489527747386439</v>
      </c>
      <c r="N1855" s="60">
        <v>0.49554040907480701</v>
      </c>
      <c r="O1855" s="60">
        <v>0.47749055884283798</v>
      </c>
      <c r="P1855" s="60">
        <v>0.47063886409582401</v>
      </c>
      <c r="Q1855" s="60">
        <v>0.44482023033201101</v>
      </c>
      <c r="R1855" s="60">
        <v>0.43737842988130898</v>
      </c>
      <c r="S1855" s="60">
        <v>0.35683524465940603</v>
      </c>
    </row>
    <row r="1856" spans="1:19" x14ac:dyDescent="0.3">
      <c r="A1856" s="61" t="s">
        <v>11309</v>
      </c>
      <c r="B1856" s="61" t="s">
        <v>11310</v>
      </c>
      <c r="C1856" s="53" t="s">
        <v>40</v>
      </c>
      <c r="D1856" s="53" t="s">
        <v>63</v>
      </c>
      <c r="E1856" s="53" t="s">
        <v>18194</v>
      </c>
      <c r="F1856" s="59">
        <v>78.539842456870502</v>
      </c>
      <c r="G1856" s="59">
        <v>87.860183930304999</v>
      </c>
      <c r="H1856" s="59">
        <v>87.772014925022503</v>
      </c>
      <c r="I1856" s="59">
        <v>90.215178227082603</v>
      </c>
      <c r="J1856" s="59">
        <v>90.953915040694099</v>
      </c>
      <c r="K1856" s="59">
        <v>99.438330032521307</v>
      </c>
      <c r="L1856" s="59">
        <v>105.164747958001</v>
      </c>
      <c r="M1856" s="60">
        <v>0.489527747386439</v>
      </c>
      <c r="N1856" s="60">
        <v>0.49554040907480701</v>
      </c>
      <c r="O1856" s="60">
        <v>0.47749055884283798</v>
      </c>
      <c r="P1856" s="60">
        <v>0.47063886409582401</v>
      </c>
      <c r="Q1856" s="60">
        <v>0.44482023033201101</v>
      </c>
      <c r="R1856" s="60">
        <v>0.43737842988130898</v>
      </c>
      <c r="S1856" s="60">
        <v>0.35683524465940603</v>
      </c>
    </row>
    <row r="1857" spans="1:19" x14ac:dyDescent="0.3">
      <c r="A1857" s="61" t="s">
        <v>11311</v>
      </c>
      <c r="B1857" s="61" t="s">
        <v>11312</v>
      </c>
      <c r="C1857" s="53" t="s">
        <v>50</v>
      </c>
      <c r="D1857" s="53" t="s">
        <v>63</v>
      </c>
      <c r="E1857" s="53" t="s">
        <v>18194</v>
      </c>
      <c r="F1857" s="59">
        <v>78.539842456870502</v>
      </c>
      <c r="G1857" s="59">
        <v>87.860183930304999</v>
      </c>
      <c r="H1857" s="59">
        <v>87.772014925022503</v>
      </c>
      <c r="I1857" s="59">
        <v>90.215178227082603</v>
      </c>
      <c r="J1857" s="59">
        <v>90.953915040694099</v>
      </c>
      <c r="K1857" s="59">
        <v>99.438330032521307</v>
      </c>
      <c r="L1857" s="59">
        <v>105.164747958001</v>
      </c>
      <c r="M1857" s="60">
        <v>0.489527747386439</v>
      </c>
      <c r="N1857" s="60">
        <v>0.49554040907480701</v>
      </c>
      <c r="O1857" s="60">
        <v>0.47749055884283798</v>
      </c>
      <c r="P1857" s="60">
        <v>0.47063886409582401</v>
      </c>
      <c r="Q1857" s="60">
        <v>0.44482023033201101</v>
      </c>
      <c r="R1857" s="60">
        <v>0.43737842988130898</v>
      </c>
      <c r="S1857" s="60">
        <v>0.35683524465940603</v>
      </c>
    </row>
    <row r="1858" spans="1:19" x14ac:dyDescent="0.3">
      <c r="A1858" s="61" t="s">
        <v>1751</v>
      </c>
      <c r="B1858" s="61" t="s">
        <v>1752</v>
      </c>
      <c r="C1858" s="53" t="s">
        <v>50</v>
      </c>
      <c r="D1858" s="53" t="s">
        <v>63</v>
      </c>
      <c r="E1858" s="53" t="s">
        <v>18193</v>
      </c>
      <c r="F1858" s="59">
        <v>102.113555907956</v>
      </c>
      <c r="G1858" s="59">
        <v>116.75083665915</v>
      </c>
      <c r="H1858" s="59">
        <v>92.713496351910194</v>
      </c>
      <c r="I1858" s="59">
        <v>120.588927274771</v>
      </c>
      <c r="J1858" s="59">
        <v>115.177231821021</v>
      </c>
      <c r="K1858" s="59">
        <v>98.632734315566495</v>
      </c>
      <c r="L1858" s="59">
        <v>100.980231991396</v>
      </c>
      <c r="M1858" s="60">
        <v>0.649351709463593</v>
      </c>
      <c r="N1858" s="60">
        <v>0.68537185103520104</v>
      </c>
      <c r="O1858" s="60">
        <v>0.65200106760960297</v>
      </c>
      <c r="P1858" s="60">
        <v>0.62531014551967001</v>
      </c>
      <c r="Q1858" s="60">
        <v>0.594013542620907</v>
      </c>
      <c r="R1858" s="60">
        <v>0.60186301374791096</v>
      </c>
      <c r="S1858" s="60">
        <v>0.53917202707240997</v>
      </c>
    </row>
    <row r="1859" spans="1:19" x14ac:dyDescent="0.3">
      <c r="A1859" s="61" t="s">
        <v>1753</v>
      </c>
      <c r="B1859" s="61" t="s">
        <v>1754</v>
      </c>
      <c r="C1859" s="53" t="s">
        <v>40</v>
      </c>
      <c r="D1859" s="53" t="s">
        <v>63</v>
      </c>
      <c r="E1859" s="53" t="s">
        <v>18193</v>
      </c>
      <c r="F1859" s="59">
        <v>96.129248383517805</v>
      </c>
      <c r="G1859" s="59">
        <v>109.90046215584999</v>
      </c>
      <c r="H1859" s="59">
        <v>87.029659907566895</v>
      </c>
      <c r="I1859" s="59">
        <v>108.006937774119</v>
      </c>
      <c r="J1859" s="59">
        <v>111.674386422184</v>
      </c>
      <c r="K1859" s="59">
        <v>101.303821744844</v>
      </c>
      <c r="L1859" s="59">
        <v>102.859674323146</v>
      </c>
      <c r="M1859" s="60">
        <v>0.73642468751093804</v>
      </c>
      <c r="N1859" s="60">
        <v>0.76666436892463496</v>
      </c>
      <c r="O1859" s="60">
        <v>0.73502451761875198</v>
      </c>
      <c r="P1859" s="60">
        <v>0.71184815712321603</v>
      </c>
      <c r="Q1859" s="60">
        <v>0.67902097297187802</v>
      </c>
      <c r="R1859" s="60">
        <v>0.68383465331856896</v>
      </c>
      <c r="S1859" s="60">
        <v>0.60575433241833299</v>
      </c>
    </row>
    <row r="1860" spans="1:19" x14ac:dyDescent="0.3">
      <c r="A1860" s="61" t="s">
        <v>10681</v>
      </c>
      <c r="B1860" s="61" t="s">
        <v>10682</v>
      </c>
      <c r="C1860" s="53" t="s">
        <v>50</v>
      </c>
      <c r="D1860" s="53" t="s">
        <v>63</v>
      </c>
      <c r="E1860" s="53" t="s">
        <v>18194</v>
      </c>
      <c r="F1860" s="59">
        <v>100.604577045108</v>
      </c>
      <c r="G1860" s="59">
        <v>109.53840669321799</v>
      </c>
      <c r="H1860" s="59">
        <v>94.120941250547006</v>
      </c>
      <c r="I1860" s="59">
        <v>113.35243558801</v>
      </c>
      <c r="J1860" s="59">
        <v>105.873293387106</v>
      </c>
      <c r="K1860" s="59">
        <v>97.913657795598198</v>
      </c>
      <c r="L1860" s="59">
        <v>103.067869067635</v>
      </c>
      <c r="M1860" s="60">
        <v>0.54846531196908199</v>
      </c>
      <c r="N1860" s="60">
        <v>0.56797752848329897</v>
      </c>
      <c r="O1860" s="60">
        <v>0.54879843156453301</v>
      </c>
      <c r="P1860" s="60">
        <v>0.53378763784584904</v>
      </c>
      <c r="Q1860" s="60">
        <v>0.51281001212555</v>
      </c>
      <c r="R1860" s="60">
        <v>0.51692552906473599</v>
      </c>
      <c r="S1860" s="60">
        <v>0.47000464931760499</v>
      </c>
    </row>
    <row r="1861" spans="1:19" x14ac:dyDescent="0.3">
      <c r="A1861" s="61" t="s">
        <v>10679</v>
      </c>
      <c r="B1861" s="61" t="s">
        <v>10680</v>
      </c>
      <c r="C1861" s="53" t="s">
        <v>50</v>
      </c>
      <c r="D1861" s="53" t="s">
        <v>63</v>
      </c>
      <c r="E1861" s="53" t="s">
        <v>18194</v>
      </c>
      <c r="F1861" s="59">
        <v>100.604577045108</v>
      </c>
      <c r="G1861" s="59">
        <v>109.53840669321799</v>
      </c>
      <c r="H1861" s="59">
        <v>94.120941250547006</v>
      </c>
      <c r="I1861" s="59">
        <v>113.35243558801</v>
      </c>
      <c r="J1861" s="59">
        <v>105.873293387106</v>
      </c>
      <c r="K1861" s="59">
        <v>97.913657795598198</v>
      </c>
      <c r="L1861" s="59">
        <v>103.067869067635</v>
      </c>
      <c r="M1861" s="60">
        <v>0.54846531196908199</v>
      </c>
      <c r="N1861" s="60">
        <v>0.56797752848329897</v>
      </c>
      <c r="O1861" s="60">
        <v>0.54879843156453301</v>
      </c>
      <c r="P1861" s="60">
        <v>0.53378763784584904</v>
      </c>
      <c r="Q1861" s="60">
        <v>0.51281001212555</v>
      </c>
      <c r="R1861" s="60">
        <v>0.51692552906473599</v>
      </c>
      <c r="S1861" s="60">
        <v>0.47000464931760499</v>
      </c>
    </row>
    <row r="1862" spans="1:19" x14ac:dyDescent="0.3">
      <c r="A1862" s="61" t="s">
        <v>10677</v>
      </c>
      <c r="B1862" s="61" t="s">
        <v>10678</v>
      </c>
      <c r="C1862" s="53" t="s">
        <v>50</v>
      </c>
      <c r="D1862" s="53" t="s">
        <v>63</v>
      </c>
      <c r="E1862" s="53" t="s">
        <v>18194</v>
      </c>
      <c r="F1862" s="59">
        <v>104.466421868479</v>
      </c>
      <c r="G1862" s="59">
        <v>108.876319242542</v>
      </c>
      <c r="H1862" s="59">
        <v>99.874621928610907</v>
      </c>
      <c r="I1862" s="59">
        <v>114.241156574817</v>
      </c>
      <c r="J1862" s="59">
        <v>105.62152516758501</v>
      </c>
      <c r="K1862" s="59">
        <v>100.080244511861</v>
      </c>
      <c r="L1862" s="59">
        <v>99.803150790800402</v>
      </c>
      <c r="M1862" s="60">
        <v>0.53168234676656201</v>
      </c>
      <c r="N1862" s="60">
        <v>0.55308464458588502</v>
      </c>
      <c r="O1862" s="60">
        <v>0.53112803695441901</v>
      </c>
      <c r="P1862" s="60">
        <v>0.51700888585926297</v>
      </c>
      <c r="Q1862" s="60">
        <v>0.49539342648435702</v>
      </c>
      <c r="R1862" s="60">
        <v>0.49852117761785503</v>
      </c>
      <c r="S1862" s="60">
        <v>0.45145369304345601</v>
      </c>
    </row>
    <row r="1863" spans="1:19" x14ac:dyDescent="0.3">
      <c r="A1863" s="61" t="s">
        <v>9293</v>
      </c>
      <c r="B1863" s="61" t="s">
        <v>9294</v>
      </c>
      <c r="C1863" s="53" t="s">
        <v>40</v>
      </c>
      <c r="D1863" s="53" t="s">
        <v>63</v>
      </c>
      <c r="E1863" s="53" t="s">
        <v>18194</v>
      </c>
      <c r="F1863" s="59">
        <v>98.915060556531003</v>
      </c>
      <c r="G1863" s="59">
        <v>91.503438885516701</v>
      </c>
      <c r="H1863" s="59">
        <v>83.437595098489595</v>
      </c>
      <c r="I1863" s="59">
        <v>91.670354247330707</v>
      </c>
      <c r="J1863" s="59">
        <v>94.743251149745902</v>
      </c>
      <c r="K1863" s="59">
        <v>92.045659951765501</v>
      </c>
      <c r="L1863" s="59">
        <v>108.729403843103</v>
      </c>
      <c r="M1863" s="60">
        <v>0.465740951795443</v>
      </c>
      <c r="N1863" s="60">
        <v>0.478109670075333</v>
      </c>
      <c r="O1863" s="60">
        <v>0.45342383372672002</v>
      </c>
      <c r="P1863" s="60">
        <v>0.44972140201666899</v>
      </c>
      <c r="Q1863" s="60">
        <v>0.42681554362415602</v>
      </c>
      <c r="R1863" s="60">
        <v>0.42203877891019498</v>
      </c>
      <c r="S1863" s="60">
        <v>0.35251975864617602</v>
      </c>
    </row>
    <row r="1864" spans="1:19" x14ac:dyDescent="0.3">
      <c r="A1864" s="61" t="s">
        <v>384</v>
      </c>
      <c r="B1864" s="61" t="s">
        <v>385</v>
      </c>
      <c r="C1864" s="53" t="s">
        <v>50</v>
      </c>
      <c r="D1864" s="53" t="s">
        <v>63</v>
      </c>
      <c r="E1864" s="53" t="s">
        <v>18193</v>
      </c>
      <c r="F1864" s="59">
        <v>100.608640575392</v>
      </c>
      <c r="G1864" s="59">
        <v>87.043103495989499</v>
      </c>
      <c r="H1864" s="59">
        <v>78.490061967174697</v>
      </c>
      <c r="I1864" s="59">
        <v>90.777560791175205</v>
      </c>
      <c r="J1864" s="59">
        <v>92.884393830756807</v>
      </c>
      <c r="K1864" s="59">
        <v>91.382504725774297</v>
      </c>
      <c r="L1864" s="59">
        <v>108.729403843103</v>
      </c>
      <c r="M1864" s="60">
        <v>0.60038544586842402</v>
      </c>
      <c r="N1864" s="60">
        <v>0.58955432068414804</v>
      </c>
      <c r="O1864" s="60">
        <v>0.54787934887831302</v>
      </c>
      <c r="P1864" s="60">
        <v>0.57249997271123598</v>
      </c>
      <c r="Q1864" s="60">
        <v>0.53633521318146404</v>
      </c>
      <c r="R1864" s="60">
        <v>0.50778382865107996</v>
      </c>
      <c r="S1864" s="60">
        <v>0.35251975864617602</v>
      </c>
    </row>
    <row r="1865" spans="1:19" x14ac:dyDescent="0.3">
      <c r="A1865" s="61" t="s">
        <v>9295</v>
      </c>
      <c r="B1865" s="61" t="s">
        <v>9296</v>
      </c>
      <c r="C1865" s="53" t="s">
        <v>40</v>
      </c>
      <c r="D1865" s="53" t="s">
        <v>63</v>
      </c>
      <c r="E1865" s="53" t="s">
        <v>18194</v>
      </c>
      <c r="F1865" s="59">
        <v>98.915060556531003</v>
      </c>
      <c r="G1865" s="59">
        <v>91.503438885516701</v>
      </c>
      <c r="H1865" s="59">
        <v>83.437595098489595</v>
      </c>
      <c r="I1865" s="59">
        <v>91.670354247330707</v>
      </c>
      <c r="J1865" s="59">
        <v>94.743251149745902</v>
      </c>
      <c r="K1865" s="59">
        <v>92.045659951765501</v>
      </c>
      <c r="L1865" s="59">
        <v>108.729403843103</v>
      </c>
      <c r="M1865" s="60">
        <v>0.465740951795443</v>
      </c>
      <c r="N1865" s="60">
        <v>0.478109670075333</v>
      </c>
      <c r="O1865" s="60">
        <v>0.45342383372672002</v>
      </c>
      <c r="P1865" s="60">
        <v>0.44972140201666899</v>
      </c>
      <c r="Q1865" s="60">
        <v>0.42681554362415602</v>
      </c>
      <c r="R1865" s="60">
        <v>0.42203877891019498</v>
      </c>
      <c r="S1865" s="60">
        <v>0.35251975864617602</v>
      </c>
    </row>
    <row r="1866" spans="1:19" x14ac:dyDescent="0.3">
      <c r="A1866" s="61" t="s">
        <v>9297</v>
      </c>
      <c r="B1866" s="61" t="s">
        <v>9298</v>
      </c>
      <c r="C1866" s="53" t="s">
        <v>50</v>
      </c>
      <c r="D1866" s="53" t="s">
        <v>63</v>
      </c>
      <c r="E1866" s="53" t="s">
        <v>18194</v>
      </c>
      <c r="F1866" s="59">
        <v>98.915060556531003</v>
      </c>
      <c r="G1866" s="59">
        <v>91.503438885516701</v>
      </c>
      <c r="H1866" s="59">
        <v>83.437595098489595</v>
      </c>
      <c r="I1866" s="59">
        <v>91.670354247330707</v>
      </c>
      <c r="J1866" s="59">
        <v>94.743251149745902</v>
      </c>
      <c r="K1866" s="59">
        <v>92.045659951765501</v>
      </c>
      <c r="L1866" s="59">
        <v>108.729403843103</v>
      </c>
      <c r="M1866" s="60">
        <v>0.465740951795443</v>
      </c>
      <c r="N1866" s="60">
        <v>0.478109670075333</v>
      </c>
      <c r="O1866" s="60">
        <v>0.45342383372672002</v>
      </c>
      <c r="P1866" s="60">
        <v>0.44972140201666899</v>
      </c>
      <c r="Q1866" s="60">
        <v>0.42681554362415602</v>
      </c>
      <c r="R1866" s="60">
        <v>0.42203877891019498</v>
      </c>
      <c r="S1866" s="60">
        <v>0.35251975864617602</v>
      </c>
    </row>
    <row r="1867" spans="1:19" x14ac:dyDescent="0.3">
      <c r="A1867" s="61" t="s">
        <v>9291</v>
      </c>
      <c r="B1867" s="61" t="s">
        <v>9292</v>
      </c>
      <c r="C1867" s="53" t="s">
        <v>40</v>
      </c>
      <c r="D1867" s="53" t="s">
        <v>63</v>
      </c>
      <c r="E1867" s="53" t="s">
        <v>18194</v>
      </c>
      <c r="F1867" s="59">
        <v>98.915060556531003</v>
      </c>
      <c r="G1867" s="59">
        <v>91.503438885516701</v>
      </c>
      <c r="H1867" s="59">
        <v>83.437595098489595</v>
      </c>
      <c r="I1867" s="59">
        <v>91.670354247330707</v>
      </c>
      <c r="J1867" s="59">
        <v>94.743251149745902</v>
      </c>
      <c r="K1867" s="59">
        <v>92.045659951765501</v>
      </c>
      <c r="L1867" s="59">
        <v>108.729403843103</v>
      </c>
      <c r="M1867" s="60">
        <v>0.465740951795443</v>
      </c>
      <c r="N1867" s="60">
        <v>0.478109670075333</v>
      </c>
      <c r="O1867" s="60">
        <v>0.45342383372672002</v>
      </c>
      <c r="P1867" s="60">
        <v>0.44972140201666899</v>
      </c>
      <c r="Q1867" s="60">
        <v>0.42681554362415602</v>
      </c>
      <c r="R1867" s="60">
        <v>0.42203877891019498</v>
      </c>
      <c r="S1867" s="60">
        <v>0.35251975864617602</v>
      </c>
    </row>
    <row r="1868" spans="1:19" x14ac:dyDescent="0.3">
      <c r="A1868" s="61" t="s">
        <v>386</v>
      </c>
      <c r="B1868" s="61" t="s">
        <v>387</v>
      </c>
      <c r="C1868" s="53" t="s">
        <v>50</v>
      </c>
      <c r="D1868" s="53" t="s">
        <v>63</v>
      </c>
      <c r="E1868" s="53" t="s">
        <v>18193</v>
      </c>
      <c r="F1868" s="59">
        <v>103.30924423232599</v>
      </c>
      <c r="G1868" s="59">
        <v>85.868928162952102</v>
      </c>
      <c r="H1868" s="59">
        <v>80.324787456894896</v>
      </c>
      <c r="I1868" s="59">
        <v>90.777560791175205</v>
      </c>
      <c r="J1868" s="59">
        <v>92.884393830756807</v>
      </c>
      <c r="K1868" s="59">
        <v>91.087132051415594</v>
      </c>
      <c r="L1868" s="59">
        <v>107.452264378339</v>
      </c>
      <c r="M1868" s="60">
        <v>0.60038544586842402</v>
      </c>
      <c r="N1868" s="60">
        <v>0.63886237171190297</v>
      </c>
      <c r="O1868" s="60">
        <v>0.59736856915783898</v>
      </c>
      <c r="P1868" s="60">
        <v>0.57249997271123598</v>
      </c>
      <c r="Q1868" s="60">
        <v>0.53633521318146404</v>
      </c>
      <c r="R1868" s="60">
        <v>0.54016981647419904</v>
      </c>
      <c r="S1868" s="60">
        <v>0.45722754966682799</v>
      </c>
    </row>
    <row r="1869" spans="1:19" x14ac:dyDescent="0.3">
      <c r="A1869" s="61" t="s">
        <v>9299</v>
      </c>
      <c r="B1869" s="61" t="s">
        <v>9300</v>
      </c>
      <c r="C1869" s="53" t="s">
        <v>50</v>
      </c>
      <c r="D1869" s="53" t="s">
        <v>63</v>
      </c>
      <c r="E1869" s="53" t="s">
        <v>18194</v>
      </c>
      <c r="F1869" s="59">
        <v>98.915060556531003</v>
      </c>
      <c r="G1869" s="59">
        <v>91.503438885516701</v>
      </c>
      <c r="H1869" s="59">
        <v>83.437595098489595</v>
      </c>
      <c r="I1869" s="59">
        <v>91.670354247330707</v>
      </c>
      <c r="J1869" s="59">
        <v>94.743251149745902</v>
      </c>
      <c r="K1869" s="59">
        <v>92.045659951765501</v>
      </c>
      <c r="L1869" s="59">
        <v>108.729403843103</v>
      </c>
      <c r="M1869" s="60">
        <v>0.465740951795443</v>
      </c>
      <c r="N1869" s="60">
        <v>0.478109670075333</v>
      </c>
      <c r="O1869" s="60">
        <v>0.45342383372672002</v>
      </c>
      <c r="P1869" s="60">
        <v>0.44972140201666899</v>
      </c>
      <c r="Q1869" s="60">
        <v>0.42681554362415602</v>
      </c>
      <c r="R1869" s="60">
        <v>0.42203877891019498</v>
      </c>
      <c r="S1869" s="60">
        <v>0.35251975864617602</v>
      </c>
    </row>
    <row r="1870" spans="1:19" x14ac:dyDescent="0.3">
      <c r="A1870" s="61" t="s">
        <v>598</v>
      </c>
      <c r="B1870" s="61" t="s">
        <v>599</v>
      </c>
      <c r="C1870" s="53" t="s">
        <v>40</v>
      </c>
      <c r="D1870" s="53" t="s">
        <v>63</v>
      </c>
      <c r="E1870" s="53" t="s">
        <v>18193</v>
      </c>
      <c r="F1870" s="59">
        <v>99.565946350912697</v>
      </c>
      <c r="G1870" s="59">
        <v>113.62160781988101</v>
      </c>
      <c r="H1870" s="59">
        <v>102.070755206724</v>
      </c>
      <c r="I1870" s="59">
        <v>119.66046789564901</v>
      </c>
      <c r="J1870" s="59">
        <v>104.732446020903</v>
      </c>
      <c r="K1870" s="59">
        <v>89.828186291275301</v>
      </c>
      <c r="L1870" s="59">
        <v>96.434526284313506</v>
      </c>
      <c r="M1870" s="60">
        <v>0.69162571608674706</v>
      </c>
      <c r="N1870" s="60">
        <v>0.71998832436167803</v>
      </c>
      <c r="O1870" s="60">
        <v>0.69396723886915301</v>
      </c>
      <c r="P1870" s="60">
        <v>0.672014210772787</v>
      </c>
      <c r="Q1870" s="60">
        <v>0.64649674741890095</v>
      </c>
      <c r="R1870" s="60">
        <v>0.65353942243769103</v>
      </c>
      <c r="S1870" s="60">
        <v>0.602014801138677</v>
      </c>
    </row>
    <row r="1871" spans="1:19" x14ac:dyDescent="0.3">
      <c r="A1871" s="61" t="s">
        <v>594</v>
      </c>
      <c r="B1871" s="61" t="s">
        <v>595</v>
      </c>
      <c r="C1871" s="53" t="s">
        <v>40</v>
      </c>
      <c r="D1871" s="53" t="s">
        <v>63</v>
      </c>
      <c r="E1871" s="53" t="s">
        <v>18193</v>
      </c>
      <c r="F1871" s="59">
        <v>104.975237031476</v>
      </c>
      <c r="G1871" s="59">
        <v>102.472756856769</v>
      </c>
      <c r="H1871" s="59">
        <v>111.192678405625</v>
      </c>
      <c r="I1871" s="59">
        <v>113.069048990456</v>
      </c>
      <c r="J1871" s="59">
        <v>104.732446020903</v>
      </c>
      <c r="K1871" s="59">
        <v>98.149732341639904</v>
      </c>
      <c r="L1871" s="59">
        <v>98.453075777236506</v>
      </c>
      <c r="M1871" s="60">
        <v>0.69162571608674706</v>
      </c>
      <c r="N1871" s="60">
        <v>0.71998832436167803</v>
      </c>
      <c r="O1871" s="60">
        <v>0.69396723886915301</v>
      </c>
      <c r="P1871" s="60">
        <v>0.672014210772787</v>
      </c>
      <c r="Q1871" s="60">
        <v>0.64649674741890095</v>
      </c>
      <c r="R1871" s="60">
        <v>0.65353942243769103</v>
      </c>
      <c r="S1871" s="60">
        <v>0.602014801138677</v>
      </c>
    </row>
    <row r="1872" spans="1:19" x14ac:dyDescent="0.3">
      <c r="A1872" s="61" t="s">
        <v>600</v>
      </c>
      <c r="B1872" s="61" t="s">
        <v>601</v>
      </c>
      <c r="C1872" s="53" t="s">
        <v>40</v>
      </c>
      <c r="D1872" s="53" t="s">
        <v>63</v>
      </c>
      <c r="E1872" s="53" t="s">
        <v>18193</v>
      </c>
      <c r="F1872" s="59">
        <v>93.763356186801303</v>
      </c>
      <c r="G1872" s="59">
        <v>114.967924576038</v>
      </c>
      <c r="H1872" s="59">
        <v>107.37015712732899</v>
      </c>
      <c r="I1872" s="59">
        <v>112.65556608691701</v>
      </c>
      <c r="J1872" s="59">
        <v>106.934561341006</v>
      </c>
      <c r="K1872" s="59">
        <v>94.1234163747922</v>
      </c>
      <c r="L1872" s="59">
        <v>98.860865244737894</v>
      </c>
      <c r="M1872" s="60">
        <v>0.69234365731179803</v>
      </c>
      <c r="N1872" s="60">
        <v>0.72062526079597899</v>
      </c>
      <c r="O1872" s="60">
        <v>0.69470685055072401</v>
      </c>
      <c r="P1872" s="60">
        <v>0.672677423804103</v>
      </c>
      <c r="Q1872" s="60">
        <v>0.647160573742948</v>
      </c>
      <c r="R1872" s="60">
        <v>0.65429118096156702</v>
      </c>
      <c r="S1872" s="60">
        <v>0.60287002678818402</v>
      </c>
    </row>
    <row r="1873" spans="1:19" x14ac:dyDescent="0.3">
      <c r="A1873" s="61" t="s">
        <v>596</v>
      </c>
      <c r="B1873" s="61" t="s">
        <v>597</v>
      </c>
      <c r="C1873" s="53" t="s">
        <v>40</v>
      </c>
      <c r="D1873" s="53" t="s">
        <v>63</v>
      </c>
      <c r="E1873" s="53" t="s">
        <v>18193</v>
      </c>
      <c r="F1873" s="59">
        <v>107.07997094315699</v>
      </c>
      <c r="G1873" s="59">
        <v>113.069276952153</v>
      </c>
      <c r="H1873" s="59">
        <v>101.427421202959</v>
      </c>
      <c r="I1873" s="59">
        <v>110.908381287916</v>
      </c>
      <c r="J1873" s="59">
        <v>107.180200642781</v>
      </c>
      <c r="K1873" s="59">
        <v>93.579568317927595</v>
      </c>
      <c r="L1873" s="59">
        <v>97.784997535077196</v>
      </c>
      <c r="M1873" s="60">
        <v>0.69303365932566796</v>
      </c>
      <c r="N1873" s="60">
        <v>0.721212649917924</v>
      </c>
      <c r="O1873" s="60">
        <v>0.69545797031350398</v>
      </c>
      <c r="P1873" s="60">
        <v>0.67329053317903198</v>
      </c>
      <c r="Q1873" s="60">
        <v>0.64773998924467402</v>
      </c>
      <c r="R1873" s="60">
        <v>0.65501056920154899</v>
      </c>
      <c r="S1873" s="60">
        <v>0.60342846772835701</v>
      </c>
    </row>
    <row r="1874" spans="1:19" x14ac:dyDescent="0.3">
      <c r="A1874" s="61" t="s">
        <v>610</v>
      </c>
      <c r="B1874" s="61" t="s">
        <v>611</v>
      </c>
      <c r="C1874" s="53" t="s">
        <v>50</v>
      </c>
      <c r="D1874" s="53" t="s">
        <v>63</v>
      </c>
      <c r="E1874" s="53" t="s">
        <v>18193</v>
      </c>
      <c r="F1874" s="59">
        <v>100.635900091048</v>
      </c>
      <c r="G1874" s="59">
        <v>115.02764845146299</v>
      </c>
      <c r="H1874" s="59">
        <v>110.20201439089</v>
      </c>
      <c r="I1874" s="59">
        <v>110.164964734816</v>
      </c>
      <c r="J1874" s="59">
        <v>108.545791079392</v>
      </c>
      <c r="K1874" s="59">
        <v>90.099135681612907</v>
      </c>
      <c r="L1874" s="59">
        <v>102.188387385627</v>
      </c>
      <c r="M1874" s="60">
        <v>0.69164852984887304</v>
      </c>
      <c r="N1874" s="60">
        <v>0.72001154458288896</v>
      </c>
      <c r="O1874" s="60">
        <v>0.69398816752403103</v>
      </c>
      <c r="P1874" s="60">
        <v>0.67204693236208402</v>
      </c>
      <c r="Q1874" s="60">
        <v>0.64653091564290699</v>
      </c>
      <c r="R1874" s="60">
        <v>0.65356598080957995</v>
      </c>
      <c r="S1874" s="60">
        <v>0.60204440849919705</v>
      </c>
    </row>
    <row r="1875" spans="1:19" x14ac:dyDescent="0.3">
      <c r="A1875" s="61" t="s">
        <v>606</v>
      </c>
      <c r="B1875" s="61" t="s">
        <v>607</v>
      </c>
      <c r="C1875" s="53" t="s">
        <v>50</v>
      </c>
      <c r="D1875" s="53" t="s">
        <v>63</v>
      </c>
      <c r="E1875" s="53" t="s">
        <v>18193</v>
      </c>
      <c r="F1875" s="59">
        <v>106.045190771611</v>
      </c>
      <c r="G1875" s="59">
        <v>115.02764845146299</v>
      </c>
      <c r="H1875" s="59">
        <v>114.35363492056899</v>
      </c>
      <c r="I1875" s="59">
        <v>110.164964734816</v>
      </c>
      <c r="J1875" s="59">
        <v>106.129356674969</v>
      </c>
      <c r="K1875" s="59">
        <v>96.341847473881302</v>
      </c>
      <c r="L1875" s="59">
        <v>94.114138918805097</v>
      </c>
      <c r="M1875" s="60">
        <v>0.69164852984887304</v>
      </c>
      <c r="N1875" s="60">
        <v>0.72001154458288896</v>
      </c>
      <c r="O1875" s="60">
        <v>0.69398816752403103</v>
      </c>
      <c r="P1875" s="60">
        <v>0.67204693236208402</v>
      </c>
      <c r="Q1875" s="60">
        <v>0.64653091564290699</v>
      </c>
      <c r="R1875" s="60">
        <v>0.65356598080957995</v>
      </c>
      <c r="S1875" s="60">
        <v>0.60204440849919705</v>
      </c>
    </row>
    <row r="1876" spans="1:19" x14ac:dyDescent="0.3">
      <c r="A1876" s="61" t="s">
        <v>608</v>
      </c>
      <c r="B1876" s="61" t="s">
        <v>609</v>
      </c>
      <c r="C1876" s="53" t="s">
        <v>50</v>
      </c>
      <c r="D1876" s="53" t="s">
        <v>63</v>
      </c>
      <c r="E1876" s="53" t="s">
        <v>18193</v>
      </c>
      <c r="F1876" s="59">
        <v>111.4544377583</v>
      </c>
      <c r="G1876" s="59">
        <v>112.550158866633</v>
      </c>
      <c r="H1876" s="59">
        <v>106.88651247413701</v>
      </c>
      <c r="I1876" s="59">
        <v>110.164964734816</v>
      </c>
      <c r="J1876" s="59">
        <v>103.712922270547</v>
      </c>
      <c r="K1876" s="59">
        <v>92.177981406039606</v>
      </c>
      <c r="L1876" s="59">
        <v>96.132688411728196</v>
      </c>
      <c r="M1876" s="60">
        <v>0.69164852984887304</v>
      </c>
      <c r="N1876" s="60">
        <v>0.72001154458288896</v>
      </c>
      <c r="O1876" s="60">
        <v>0.69398816752403103</v>
      </c>
      <c r="P1876" s="60">
        <v>0.67204693236208402</v>
      </c>
      <c r="Q1876" s="60">
        <v>0.64653091564290699</v>
      </c>
      <c r="R1876" s="60">
        <v>0.65356598080957995</v>
      </c>
      <c r="S1876" s="60">
        <v>0.60204440849919705</v>
      </c>
    </row>
    <row r="1877" spans="1:19" x14ac:dyDescent="0.3">
      <c r="A1877" s="61" t="s">
        <v>602</v>
      </c>
      <c r="B1877" s="61" t="s">
        <v>603</v>
      </c>
      <c r="C1877" s="53" t="s">
        <v>50</v>
      </c>
      <c r="D1877" s="53" t="s">
        <v>63</v>
      </c>
      <c r="E1877" s="53" t="s">
        <v>18193</v>
      </c>
      <c r="F1877" s="59">
        <v>100.635900091048</v>
      </c>
      <c r="G1877" s="59">
        <v>113.78888723334001</v>
      </c>
      <c r="H1877" s="59">
        <v>108.547175815269</v>
      </c>
      <c r="I1877" s="59">
        <v>110.164964734816</v>
      </c>
      <c r="J1877" s="59">
        <v>103.712922270547</v>
      </c>
      <c r="K1877" s="59">
        <v>92.177981406039606</v>
      </c>
      <c r="L1877" s="59">
        <v>96.132688411728196</v>
      </c>
      <c r="M1877" s="60">
        <v>0.69164852984887304</v>
      </c>
      <c r="N1877" s="60">
        <v>0.72001154458288896</v>
      </c>
      <c r="O1877" s="60">
        <v>0.69398816752403103</v>
      </c>
      <c r="P1877" s="60">
        <v>0.67204693236208402</v>
      </c>
      <c r="Q1877" s="60">
        <v>0.64653091564290699</v>
      </c>
      <c r="R1877" s="60">
        <v>0.65356598080957995</v>
      </c>
      <c r="S1877" s="60">
        <v>0.60204440849919705</v>
      </c>
    </row>
    <row r="1878" spans="1:19" x14ac:dyDescent="0.3">
      <c r="A1878" s="61" t="s">
        <v>612</v>
      </c>
      <c r="B1878" s="61" t="s">
        <v>613</v>
      </c>
      <c r="C1878" s="53" t="s">
        <v>50</v>
      </c>
      <c r="D1878" s="53" t="s">
        <v>63</v>
      </c>
      <c r="E1878" s="53" t="s">
        <v>18193</v>
      </c>
      <c r="F1878" s="59">
        <v>89.825423943553005</v>
      </c>
      <c r="G1878" s="59">
        <v>112.550158866633</v>
      </c>
      <c r="H1878" s="59">
        <v>101.080060933467</v>
      </c>
      <c r="I1878" s="59">
        <v>110.164964734816</v>
      </c>
      <c r="J1878" s="59">
        <v>110.96227374300901</v>
      </c>
      <c r="K1878" s="59">
        <v>90.099135681612907</v>
      </c>
      <c r="L1878" s="59">
        <v>102.188387385627</v>
      </c>
      <c r="M1878" s="60">
        <v>0.69164852984887304</v>
      </c>
      <c r="N1878" s="60">
        <v>0.72001154458288896</v>
      </c>
      <c r="O1878" s="60">
        <v>0.69398816752403103</v>
      </c>
      <c r="P1878" s="60">
        <v>0.67204693236208402</v>
      </c>
      <c r="Q1878" s="60">
        <v>0.64653091564290699</v>
      </c>
      <c r="R1878" s="60">
        <v>0.65356598080957995</v>
      </c>
      <c r="S1878" s="60">
        <v>0.60204440849919705</v>
      </c>
    </row>
    <row r="1879" spans="1:19" x14ac:dyDescent="0.3">
      <c r="A1879" s="61" t="s">
        <v>604</v>
      </c>
      <c r="B1879" s="61" t="s">
        <v>605</v>
      </c>
      <c r="C1879" s="53" t="s">
        <v>50</v>
      </c>
      <c r="D1879" s="53" t="s">
        <v>63</v>
      </c>
      <c r="E1879" s="53" t="s">
        <v>18193</v>
      </c>
      <c r="F1879" s="59">
        <v>106.045190771611</v>
      </c>
      <c r="G1879" s="59">
        <v>115.02764845146299</v>
      </c>
      <c r="H1879" s="59">
        <v>118.499430684736</v>
      </c>
      <c r="I1879" s="59">
        <v>124.664482791436</v>
      </c>
      <c r="J1879" s="59">
        <v>115.795142551853</v>
      </c>
      <c r="K1879" s="59">
        <v>90.099135681612907</v>
      </c>
      <c r="L1879" s="59">
        <v>94.114138918805097</v>
      </c>
      <c r="M1879" s="60">
        <v>0.69164852984887304</v>
      </c>
      <c r="N1879" s="60">
        <v>0.72001154458288896</v>
      </c>
      <c r="O1879" s="60">
        <v>0.69398816752403103</v>
      </c>
      <c r="P1879" s="60">
        <v>0.67204693236208402</v>
      </c>
      <c r="Q1879" s="60">
        <v>0.64653091564290699</v>
      </c>
      <c r="R1879" s="60">
        <v>0.65356598080957995</v>
      </c>
      <c r="S1879" s="60">
        <v>0.60204440849919705</v>
      </c>
    </row>
    <row r="1880" spans="1:19" x14ac:dyDescent="0.3">
      <c r="A1880" s="61" t="s">
        <v>10258</v>
      </c>
      <c r="B1880" s="61" t="s">
        <v>10259</v>
      </c>
      <c r="C1880" s="53" t="s">
        <v>50</v>
      </c>
      <c r="D1880" s="53" t="s">
        <v>63</v>
      </c>
      <c r="E1880" s="53" t="s">
        <v>18194</v>
      </c>
      <c r="F1880" s="59">
        <v>102.91933102401499</v>
      </c>
      <c r="G1880" s="59">
        <v>98.208032599426602</v>
      </c>
      <c r="H1880" s="59">
        <v>90.9403091315843</v>
      </c>
      <c r="I1880" s="59">
        <v>97.226700980122601</v>
      </c>
      <c r="J1880" s="59">
        <v>89.808000459031504</v>
      </c>
      <c r="K1880" s="59">
        <v>100.462363359219</v>
      </c>
      <c r="L1880" s="59">
        <v>96.484614014857101</v>
      </c>
      <c r="M1880" s="60">
        <v>0.52570797105247402</v>
      </c>
      <c r="N1880" s="60">
        <v>0.54969484861517404</v>
      </c>
      <c r="O1880" s="60">
        <v>0.52762444171410305</v>
      </c>
      <c r="P1880" s="60">
        <v>0.50921383031799805</v>
      </c>
      <c r="Q1880" s="60">
        <v>0.48551527542524497</v>
      </c>
      <c r="R1880" s="60">
        <v>0.49127344131580403</v>
      </c>
      <c r="S1880" s="60">
        <v>0.44309894550192902</v>
      </c>
    </row>
    <row r="1881" spans="1:19" x14ac:dyDescent="0.3">
      <c r="A1881" s="61" t="s">
        <v>10256</v>
      </c>
      <c r="B1881" s="61" t="s">
        <v>10257</v>
      </c>
      <c r="C1881" s="53" t="s">
        <v>50</v>
      </c>
      <c r="D1881" s="53" t="s">
        <v>63</v>
      </c>
      <c r="E1881" s="53" t="s">
        <v>18194</v>
      </c>
      <c r="F1881" s="59">
        <v>102.91933102401499</v>
      </c>
      <c r="G1881" s="59">
        <v>98.208032599426602</v>
      </c>
      <c r="H1881" s="59">
        <v>90.9403091315843</v>
      </c>
      <c r="I1881" s="59">
        <v>97.226700980122601</v>
      </c>
      <c r="J1881" s="59">
        <v>89.808000459031504</v>
      </c>
      <c r="K1881" s="59">
        <v>100.462363359219</v>
      </c>
      <c r="L1881" s="59">
        <v>96.484614014857101</v>
      </c>
      <c r="M1881" s="60">
        <v>0.52570797105247402</v>
      </c>
      <c r="N1881" s="60">
        <v>0.54969484861517404</v>
      </c>
      <c r="O1881" s="60">
        <v>0.52762444171410305</v>
      </c>
      <c r="P1881" s="60">
        <v>0.50921383031799805</v>
      </c>
      <c r="Q1881" s="60">
        <v>0.48551527542524497</v>
      </c>
      <c r="R1881" s="60">
        <v>0.49127344131580403</v>
      </c>
      <c r="S1881" s="60">
        <v>0.44309894550192902</v>
      </c>
    </row>
    <row r="1882" spans="1:19" x14ac:dyDescent="0.3">
      <c r="A1882" s="61" t="s">
        <v>10248</v>
      </c>
      <c r="B1882" s="61" t="s">
        <v>10249</v>
      </c>
      <c r="C1882" s="53" t="s">
        <v>40</v>
      </c>
      <c r="D1882" s="53" t="s">
        <v>63</v>
      </c>
      <c r="E1882" s="53" t="s">
        <v>18194</v>
      </c>
      <c r="F1882" s="59">
        <v>102.91933102401499</v>
      </c>
      <c r="G1882" s="59">
        <v>98.208032599426602</v>
      </c>
      <c r="H1882" s="59">
        <v>90.9403091315843</v>
      </c>
      <c r="I1882" s="59">
        <v>97.226700980122601</v>
      </c>
      <c r="J1882" s="59">
        <v>89.808000459031504</v>
      </c>
      <c r="K1882" s="59">
        <v>100.462363359219</v>
      </c>
      <c r="L1882" s="59">
        <v>96.484614014857101</v>
      </c>
      <c r="M1882" s="60">
        <v>0.52570797105247402</v>
      </c>
      <c r="N1882" s="60">
        <v>0.54969484861517404</v>
      </c>
      <c r="O1882" s="60">
        <v>0.52762444171410305</v>
      </c>
      <c r="P1882" s="60">
        <v>0.50921383031799805</v>
      </c>
      <c r="Q1882" s="60">
        <v>0.48551527542524497</v>
      </c>
      <c r="R1882" s="60">
        <v>0.49127344131580403</v>
      </c>
      <c r="S1882" s="60">
        <v>0.44309894550192902</v>
      </c>
    </row>
    <row r="1883" spans="1:19" x14ac:dyDescent="0.3">
      <c r="A1883" s="61" t="s">
        <v>10252</v>
      </c>
      <c r="B1883" s="61" t="s">
        <v>10253</v>
      </c>
      <c r="C1883" s="53" t="s">
        <v>50</v>
      </c>
      <c r="D1883" s="53" t="s">
        <v>63</v>
      </c>
      <c r="E1883" s="53" t="s">
        <v>18194</v>
      </c>
      <c r="F1883" s="59">
        <v>102.91933102401499</v>
      </c>
      <c r="G1883" s="59">
        <v>98.208032599426602</v>
      </c>
      <c r="H1883" s="59">
        <v>90.9403091315843</v>
      </c>
      <c r="I1883" s="59">
        <v>97.226700980122601</v>
      </c>
      <c r="J1883" s="59">
        <v>89.808000459031504</v>
      </c>
      <c r="K1883" s="59">
        <v>100.462363359219</v>
      </c>
      <c r="L1883" s="59">
        <v>96.484614014857101</v>
      </c>
      <c r="M1883" s="60">
        <v>0.52570797105247402</v>
      </c>
      <c r="N1883" s="60">
        <v>0.54969484861517404</v>
      </c>
      <c r="O1883" s="60">
        <v>0.52762444171410305</v>
      </c>
      <c r="P1883" s="60">
        <v>0.50921383031799805</v>
      </c>
      <c r="Q1883" s="60">
        <v>0.48551527542524497</v>
      </c>
      <c r="R1883" s="60">
        <v>0.49127344131580403</v>
      </c>
      <c r="S1883" s="60">
        <v>0.44309894550192902</v>
      </c>
    </row>
    <row r="1884" spans="1:19" x14ac:dyDescent="0.3">
      <c r="A1884" s="61" t="s">
        <v>1401</v>
      </c>
      <c r="B1884" s="61" t="s">
        <v>1402</v>
      </c>
      <c r="C1884" s="53" t="s">
        <v>40</v>
      </c>
      <c r="D1884" s="53" t="s">
        <v>63</v>
      </c>
      <c r="E1884" s="53" t="s">
        <v>18193</v>
      </c>
      <c r="F1884" s="59">
        <v>101.378067849998</v>
      </c>
      <c r="G1884" s="59">
        <v>94.931615616079597</v>
      </c>
      <c r="H1884" s="59">
        <v>87.272635840319495</v>
      </c>
      <c r="I1884" s="59">
        <v>98.954910617253304</v>
      </c>
      <c r="J1884" s="59">
        <v>88.039494004636595</v>
      </c>
      <c r="K1884" s="59">
        <v>103.298131947465</v>
      </c>
      <c r="L1884" s="59">
        <v>94.644789822286199</v>
      </c>
      <c r="M1884" s="60">
        <v>0.63669815523339801</v>
      </c>
      <c r="N1884" s="60">
        <v>0.67598149425148801</v>
      </c>
      <c r="O1884" s="60">
        <v>0.64087398674232199</v>
      </c>
      <c r="P1884" s="60">
        <v>0.60989342395525203</v>
      </c>
      <c r="Q1884" s="60">
        <v>0.57546550303862898</v>
      </c>
      <c r="R1884" s="60">
        <v>0.58574728284089095</v>
      </c>
      <c r="S1884" s="60">
        <v>0.519773438487243</v>
      </c>
    </row>
    <row r="1885" spans="1:19" x14ac:dyDescent="0.3">
      <c r="A1885" s="61" t="s">
        <v>10254</v>
      </c>
      <c r="B1885" s="61" t="s">
        <v>10255</v>
      </c>
      <c r="C1885" s="53" t="s">
        <v>50</v>
      </c>
      <c r="D1885" s="53" t="s">
        <v>63</v>
      </c>
      <c r="E1885" s="53" t="s">
        <v>18194</v>
      </c>
      <c r="F1885" s="59">
        <v>102.91933102401499</v>
      </c>
      <c r="G1885" s="59">
        <v>98.208032599426602</v>
      </c>
      <c r="H1885" s="59">
        <v>90.9403091315843</v>
      </c>
      <c r="I1885" s="59">
        <v>97.226700980122601</v>
      </c>
      <c r="J1885" s="59">
        <v>89.808000459031504</v>
      </c>
      <c r="K1885" s="59">
        <v>100.462363359219</v>
      </c>
      <c r="L1885" s="59">
        <v>96.484614014857101</v>
      </c>
      <c r="M1885" s="60">
        <v>0.52570797105247402</v>
      </c>
      <c r="N1885" s="60">
        <v>0.54969484861517404</v>
      </c>
      <c r="O1885" s="60">
        <v>0.52762444171410305</v>
      </c>
      <c r="P1885" s="60">
        <v>0.50921383031799805</v>
      </c>
      <c r="Q1885" s="60">
        <v>0.48551527542524497</v>
      </c>
      <c r="R1885" s="60">
        <v>0.49127344131580403</v>
      </c>
      <c r="S1885" s="60">
        <v>0.44309894550192902</v>
      </c>
    </row>
    <row r="1886" spans="1:19" x14ac:dyDescent="0.3">
      <c r="A1886" s="61" t="s">
        <v>10246</v>
      </c>
      <c r="B1886" s="61" t="s">
        <v>10247</v>
      </c>
      <c r="C1886" s="53" t="s">
        <v>40</v>
      </c>
      <c r="D1886" s="53" t="s">
        <v>63</v>
      </c>
      <c r="E1886" s="53" t="s">
        <v>18194</v>
      </c>
      <c r="F1886" s="59">
        <v>102.91933102401499</v>
      </c>
      <c r="G1886" s="59">
        <v>98.208032599426602</v>
      </c>
      <c r="H1886" s="59">
        <v>90.9403091315843</v>
      </c>
      <c r="I1886" s="59">
        <v>97.226700980122601</v>
      </c>
      <c r="J1886" s="59">
        <v>89.808000459031504</v>
      </c>
      <c r="K1886" s="59">
        <v>100.462363359219</v>
      </c>
      <c r="L1886" s="59">
        <v>96.484614014857101</v>
      </c>
      <c r="M1886" s="60">
        <v>0.52570797105247402</v>
      </c>
      <c r="N1886" s="60">
        <v>0.54969484861517404</v>
      </c>
      <c r="O1886" s="60">
        <v>0.52762444171410305</v>
      </c>
      <c r="P1886" s="60">
        <v>0.50921383031799805</v>
      </c>
      <c r="Q1886" s="60">
        <v>0.48551527542524497</v>
      </c>
      <c r="R1886" s="60">
        <v>0.49127344131580403</v>
      </c>
      <c r="S1886" s="60">
        <v>0.44309894550192902</v>
      </c>
    </row>
    <row r="1887" spans="1:19" x14ac:dyDescent="0.3">
      <c r="A1887" s="61" t="s">
        <v>10250</v>
      </c>
      <c r="B1887" s="61" t="s">
        <v>10251</v>
      </c>
      <c r="C1887" s="53" t="s">
        <v>40</v>
      </c>
      <c r="D1887" s="53" t="s">
        <v>63</v>
      </c>
      <c r="E1887" s="53" t="s">
        <v>18194</v>
      </c>
      <c r="F1887" s="59">
        <v>102.91933102401499</v>
      </c>
      <c r="G1887" s="59">
        <v>98.208032599426602</v>
      </c>
      <c r="H1887" s="59">
        <v>90.9403091315843</v>
      </c>
      <c r="I1887" s="59">
        <v>97.226700980122601</v>
      </c>
      <c r="J1887" s="59">
        <v>89.808000459031504</v>
      </c>
      <c r="K1887" s="59">
        <v>100.462363359219</v>
      </c>
      <c r="L1887" s="59">
        <v>96.484614014857101</v>
      </c>
      <c r="M1887" s="60">
        <v>0.52570797105247402</v>
      </c>
      <c r="N1887" s="60">
        <v>0.54969484861517404</v>
      </c>
      <c r="O1887" s="60">
        <v>0.52762444171410305</v>
      </c>
      <c r="P1887" s="60">
        <v>0.50921383031799805</v>
      </c>
      <c r="Q1887" s="60">
        <v>0.48551527542524497</v>
      </c>
      <c r="R1887" s="60">
        <v>0.49127344131580403</v>
      </c>
      <c r="S1887" s="60">
        <v>0.44309894550192902</v>
      </c>
    </row>
    <row r="1888" spans="1:19" x14ac:dyDescent="0.3">
      <c r="A1888" s="61" t="s">
        <v>1399</v>
      </c>
      <c r="B1888" s="61" t="s">
        <v>1400</v>
      </c>
      <c r="C1888" s="53" t="s">
        <v>40</v>
      </c>
      <c r="D1888" s="53" t="s">
        <v>63</v>
      </c>
      <c r="E1888" s="53" t="s">
        <v>18193</v>
      </c>
      <c r="F1888" s="59">
        <v>107.004380541098</v>
      </c>
      <c r="G1888" s="59">
        <v>103.44903525605299</v>
      </c>
      <c r="H1888" s="59">
        <v>86.929920253975894</v>
      </c>
      <c r="I1888" s="59">
        <v>101.895615280862</v>
      </c>
      <c r="J1888" s="59">
        <v>88.570007333599193</v>
      </c>
      <c r="K1888" s="59">
        <v>97.959098863474097</v>
      </c>
      <c r="L1888" s="59">
        <v>96.179957835427899</v>
      </c>
      <c r="M1888" s="60">
        <v>0.63743388472597196</v>
      </c>
      <c r="N1888" s="60">
        <v>0.676470610403762</v>
      </c>
      <c r="O1888" s="60">
        <v>0.64172476153667601</v>
      </c>
      <c r="P1888" s="60">
        <v>0.610394703521844</v>
      </c>
      <c r="Q1888" s="60">
        <v>0.57592702400013096</v>
      </c>
      <c r="R1888" s="60">
        <v>0.58656614739839397</v>
      </c>
      <c r="S1888" s="60">
        <v>0.52048212860109599</v>
      </c>
    </row>
    <row r="1889" spans="1:19" x14ac:dyDescent="0.3">
      <c r="A1889" s="61" t="s">
        <v>8868</v>
      </c>
      <c r="B1889" s="61" t="s">
        <v>8869</v>
      </c>
      <c r="C1889" s="53" t="s">
        <v>50</v>
      </c>
      <c r="D1889" s="53" t="s">
        <v>63</v>
      </c>
      <c r="E1889" s="53" t="s">
        <v>18194</v>
      </c>
      <c r="F1889" s="59">
        <v>98.569076076815193</v>
      </c>
      <c r="G1889" s="59">
        <v>105.178793747065</v>
      </c>
      <c r="H1889" s="59">
        <v>84.678232329220805</v>
      </c>
      <c r="I1889" s="59">
        <v>102.966588815864</v>
      </c>
      <c r="J1889" s="59">
        <v>93.980890996895198</v>
      </c>
      <c r="K1889" s="59">
        <v>105.11486882238999</v>
      </c>
      <c r="L1889" s="59">
        <v>111.38413727400101</v>
      </c>
      <c r="M1889" s="60">
        <v>0.39735257316857198</v>
      </c>
      <c r="N1889" s="60">
        <v>0.41915045023235997</v>
      </c>
      <c r="O1889" s="60">
        <v>0.39804643949705598</v>
      </c>
      <c r="P1889" s="60">
        <v>0.38229296171798699</v>
      </c>
      <c r="Q1889" s="60">
        <v>0.36084700265379399</v>
      </c>
      <c r="R1889" s="60">
        <v>0.36403032485727499</v>
      </c>
      <c r="S1889" s="60">
        <v>0.32202375767271002</v>
      </c>
    </row>
    <row r="1890" spans="1:19" x14ac:dyDescent="0.3">
      <c r="A1890" s="61" t="s">
        <v>8866</v>
      </c>
      <c r="B1890" s="61" t="s">
        <v>8867</v>
      </c>
      <c r="C1890" s="53" t="s">
        <v>50</v>
      </c>
      <c r="D1890" s="53" t="s">
        <v>63</v>
      </c>
      <c r="E1890" s="53" t="s">
        <v>18194</v>
      </c>
      <c r="F1890" s="59">
        <v>98.569076076815193</v>
      </c>
      <c r="G1890" s="59">
        <v>105.178793747065</v>
      </c>
      <c r="H1890" s="59">
        <v>84.678232329220805</v>
      </c>
      <c r="I1890" s="59">
        <v>102.966588815864</v>
      </c>
      <c r="J1890" s="59">
        <v>93.980890996895198</v>
      </c>
      <c r="K1890" s="59">
        <v>105.11486882238999</v>
      </c>
      <c r="L1890" s="59">
        <v>111.38413727400101</v>
      </c>
      <c r="M1890" s="60">
        <v>0.39735257316857198</v>
      </c>
      <c r="N1890" s="60">
        <v>0.41915045023235997</v>
      </c>
      <c r="O1890" s="60">
        <v>0.39804643949705598</v>
      </c>
      <c r="P1890" s="60">
        <v>0.38229296171798699</v>
      </c>
      <c r="Q1890" s="60">
        <v>0.36084700265379399</v>
      </c>
      <c r="R1890" s="60">
        <v>0.36403032485727499</v>
      </c>
      <c r="S1890" s="60">
        <v>0.32202375767271002</v>
      </c>
    </row>
    <row r="1891" spans="1:19" x14ac:dyDescent="0.3">
      <c r="A1891" s="61" t="s">
        <v>1451</v>
      </c>
      <c r="B1891" s="61" t="s">
        <v>1452</v>
      </c>
      <c r="C1891" s="53" t="s">
        <v>40</v>
      </c>
      <c r="D1891" s="53" t="s">
        <v>63</v>
      </c>
      <c r="E1891" s="53" t="s">
        <v>18193</v>
      </c>
      <c r="F1891" s="59">
        <v>97.340967444093494</v>
      </c>
      <c r="G1891" s="59">
        <v>107.863082999554</v>
      </c>
      <c r="H1891" s="59">
        <v>83.073736369803498</v>
      </c>
      <c r="I1891" s="59">
        <v>98.920794141609704</v>
      </c>
      <c r="J1891" s="59">
        <v>92.203094647492094</v>
      </c>
      <c r="K1891" s="59">
        <v>100.43304337874601</v>
      </c>
      <c r="L1891" s="59">
        <v>116.115488480419</v>
      </c>
      <c r="M1891" s="60">
        <v>0.56346742508119596</v>
      </c>
      <c r="N1891" s="60">
        <v>0.61101580550933898</v>
      </c>
      <c r="O1891" s="60">
        <v>0.56765168737141702</v>
      </c>
      <c r="P1891" s="60">
        <v>0.53368009692499496</v>
      </c>
      <c r="Q1891" s="60">
        <v>0.49559646447961297</v>
      </c>
      <c r="R1891" s="60">
        <v>0.50480218837806301</v>
      </c>
      <c r="S1891" s="60">
        <v>0.43606698527862803</v>
      </c>
    </row>
    <row r="1892" spans="1:19" x14ac:dyDescent="0.3">
      <c r="A1892" s="61" t="s">
        <v>1030</v>
      </c>
      <c r="B1892" s="61" t="s">
        <v>1031</v>
      </c>
      <c r="C1892" s="53" t="s">
        <v>50</v>
      </c>
      <c r="D1892" s="53" t="s">
        <v>63</v>
      </c>
      <c r="E1892" s="53" t="s">
        <v>18193</v>
      </c>
      <c r="F1892" s="59">
        <v>97.934602793863306</v>
      </c>
      <c r="G1892" s="59">
        <v>91.209977180798901</v>
      </c>
      <c r="H1892" s="59">
        <v>101.165722809635</v>
      </c>
      <c r="I1892" s="59">
        <v>91.355056034490801</v>
      </c>
      <c r="J1892" s="59">
        <v>95.777904157686706</v>
      </c>
      <c r="K1892" s="59">
        <v>108.006390722872</v>
      </c>
      <c r="L1892" s="59">
        <v>96.739852160418593</v>
      </c>
      <c r="M1892" s="60">
        <v>0.68748405933888201</v>
      </c>
      <c r="N1892" s="60">
        <v>0.71989120476856505</v>
      </c>
      <c r="O1892" s="60">
        <v>0.68933843800678896</v>
      </c>
      <c r="P1892" s="60">
        <v>0.66609320093749402</v>
      </c>
      <c r="Q1892" s="60">
        <v>0.63730401937604098</v>
      </c>
      <c r="R1892" s="60">
        <v>0.64369060530369904</v>
      </c>
      <c r="S1892" s="60">
        <v>0.56463912774252101</v>
      </c>
    </row>
    <row r="1893" spans="1:19" x14ac:dyDescent="0.3">
      <c r="A1893" s="61" t="s">
        <v>1024</v>
      </c>
      <c r="B1893" s="61" t="s">
        <v>1025</v>
      </c>
      <c r="C1893" s="53" t="s">
        <v>40</v>
      </c>
      <c r="D1893" s="53" t="s">
        <v>63</v>
      </c>
      <c r="E1893" s="53" t="s">
        <v>18193</v>
      </c>
      <c r="F1893" s="59">
        <v>100.56044077061</v>
      </c>
      <c r="G1893" s="59">
        <v>100.70274552496601</v>
      </c>
      <c r="H1893" s="59">
        <v>100.82242474674</v>
      </c>
      <c r="I1893" s="59">
        <v>99.5612430478416</v>
      </c>
      <c r="J1893" s="59">
        <v>96.3852461248471</v>
      </c>
      <c r="K1893" s="59">
        <v>106.185652098593</v>
      </c>
      <c r="L1893" s="59">
        <v>99.060239525926903</v>
      </c>
      <c r="M1893" s="60">
        <v>0.67424627294564998</v>
      </c>
      <c r="N1893" s="60">
        <v>0.70616133722135299</v>
      </c>
      <c r="O1893" s="60">
        <v>0.67581380648838396</v>
      </c>
      <c r="P1893" s="60">
        <v>0.65340512144468599</v>
      </c>
      <c r="Q1893" s="60">
        <v>0.62531744508479703</v>
      </c>
      <c r="R1893" s="60">
        <v>0.63119443739874503</v>
      </c>
      <c r="S1893" s="60">
        <v>0.56470981968244005</v>
      </c>
    </row>
    <row r="1894" spans="1:19" x14ac:dyDescent="0.3">
      <c r="A1894" s="61" t="s">
        <v>1028</v>
      </c>
      <c r="B1894" s="61" t="s">
        <v>1029</v>
      </c>
      <c r="C1894" s="53" t="s">
        <v>40</v>
      </c>
      <c r="D1894" s="53" t="s">
        <v>63</v>
      </c>
      <c r="E1894" s="53" t="s">
        <v>18193</v>
      </c>
      <c r="F1894" s="59">
        <v>105.969709604236</v>
      </c>
      <c r="G1894" s="59">
        <v>94.508949289772801</v>
      </c>
      <c r="H1894" s="59">
        <v>94.185645317819706</v>
      </c>
      <c r="I1894" s="59">
        <v>94.290479214413494</v>
      </c>
      <c r="J1894" s="59">
        <v>95.177019270796904</v>
      </c>
      <c r="K1894" s="59">
        <v>99.942923680145498</v>
      </c>
      <c r="L1894" s="59">
        <v>99.068415406177195</v>
      </c>
      <c r="M1894" s="60">
        <v>0.67424627294564998</v>
      </c>
      <c r="N1894" s="60">
        <v>0.70616133722135299</v>
      </c>
      <c r="O1894" s="60">
        <v>0.67581380648838396</v>
      </c>
      <c r="P1894" s="60">
        <v>0.65340512144468599</v>
      </c>
      <c r="Q1894" s="60">
        <v>0.62531744508479703</v>
      </c>
      <c r="R1894" s="60">
        <v>0.63119443739874503</v>
      </c>
      <c r="S1894" s="60">
        <v>0.50431155303073605</v>
      </c>
    </row>
    <row r="1895" spans="1:19" x14ac:dyDescent="0.3">
      <c r="A1895" s="61" t="s">
        <v>1034</v>
      </c>
      <c r="B1895" s="61" t="s">
        <v>1035</v>
      </c>
      <c r="C1895" s="53" t="s">
        <v>50</v>
      </c>
      <c r="D1895" s="53" t="s">
        <v>63</v>
      </c>
      <c r="E1895" s="53" t="s">
        <v>18193</v>
      </c>
      <c r="F1895" s="59">
        <v>104.339108843045</v>
      </c>
      <c r="G1895" s="59">
        <v>99.6312932865753</v>
      </c>
      <c r="H1895" s="59">
        <v>106.46852881397901</v>
      </c>
      <c r="I1895" s="59">
        <v>95.340444534487105</v>
      </c>
      <c r="J1895" s="59">
        <v>105.031508251375</v>
      </c>
      <c r="K1895" s="59">
        <v>106.456544157278</v>
      </c>
      <c r="L1895" s="59">
        <v>96.739852160418593</v>
      </c>
      <c r="M1895" s="60">
        <v>0.67418644532855898</v>
      </c>
      <c r="N1895" s="60">
        <v>0.70610863037957405</v>
      </c>
      <c r="O1895" s="60">
        <v>0.67575604970486003</v>
      </c>
      <c r="P1895" s="60">
        <v>0.65334859711951898</v>
      </c>
      <c r="Q1895" s="60">
        <v>0.62525721482915397</v>
      </c>
      <c r="R1895" s="60">
        <v>0.63113337555601201</v>
      </c>
      <c r="S1895" s="60">
        <v>0.56463912774252101</v>
      </c>
    </row>
    <row r="1896" spans="1:19" x14ac:dyDescent="0.3">
      <c r="A1896" s="61" t="s">
        <v>1032</v>
      </c>
      <c r="B1896" s="61" t="s">
        <v>1033</v>
      </c>
      <c r="C1896" s="53" t="s">
        <v>50</v>
      </c>
      <c r="D1896" s="53" t="s">
        <v>63</v>
      </c>
      <c r="E1896" s="53" t="s">
        <v>18193</v>
      </c>
      <c r="F1896" s="59">
        <v>107.29483556866499</v>
      </c>
      <c r="G1896" s="59">
        <v>105.75812847925999</v>
      </c>
      <c r="H1896" s="59">
        <v>104.25190295175</v>
      </c>
      <c r="I1896" s="59">
        <v>89.886867202027602</v>
      </c>
      <c r="J1896" s="59">
        <v>99.874685119355803</v>
      </c>
      <c r="K1896" s="59">
        <v>109.75586610292901</v>
      </c>
      <c r="L1896" s="59">
        <v>95.412011076490998</v>
      </c>
      <c r="M1896" s="60">
        <v>0.70738129684636397</v>
      </c>
      <c r="N1896" s="60">
        <v>0.74052547445608896</v>
      </c>
      <c r="O1896" s="60">
        <v>0.70942444322868903</v>
      </c>
      <c r="P1896" s="60">
        <v>0.68616166950092905</v>
      </c>
      <c r="Q1896" s="60">
        <v>0.65690574699684001</v>
      </c>
      <c r="R1896" s="60">
        <v>0.66298906989461104</v>
      </c>
      <c r="S1896" s="60">
        <v>0.59574111012946196</v>
      </c>
    </row>
    <row r="1897" spans="1:19" x14ac:dyDescent="0.3">
      <c r="A1897" s="61" t="s">
        <v>1036</v>
      </c>
      <c r="B1897" s="61" t="s">
        <v>1037</v>
      </c>
      <c r="C1897" s="53" t="s">
        <v>50</v>
      </c>
      <c r="D1897" s="53" t="s">
        <v>63</v>
      </c>
      <c r="E1897" s="53" t="s">
        <v>18193</v>
      </c>
      <c r="F1897" s="59">
        <v>107.03966334437099</v>
      </c>
      <c r="G1897" s="59">
        <v>94.676261554647695</v>
      </c>
      <c r="H1897" s="59">
        <v>95.685927144685195</v>
      </c>
      <c r="I1897" s="59">
        <v>97.977813863967498</v>
      </c>
      <c r="J1897" s="59">
        <v>105.031508251375</v>
      </c>
      <c r="K1897" s="59">
        <v>102.292683822602</v>
      </c>
      <c r="L1897" s="59">
        <v>96.739852160418593</v>
      </c>
      <c r="M1897" s="60">
        <v>0.67418644532855898</v>
      </c>
      <c r="N1897" s="60">
        <v>0.70610863037957405</v>
      </c>
      <c r="O1897" s="60">
        <v>0.67575604970486003</v>
      </c>
      <c r="P1897" s="60">
        <v>0.65334859711951898</v>
      </c>
      <c r="Q1897" s="60">
        <v>0.62525721482915397</v>
      </c>
      <c r="R1897" s="60">
        <v>0.63113337555601201</v>
      </c>
      <c r="S1897" s="60">
        <v>0.56463912774252101</v>
      </c>
    </row>
    <row r="1898" spans="1:19" x14ac:dyDescent="0.3">
      <c r="A1898" s="61" t="s">
        <v>898</v>
      </c>
      <c r="B1898" s="61" t="s">
        <v>899</v>
      </c>
      <c r="C1898" s="53" t="s">
        <v>50</v>
      </c>
      <c r="D1898" s="53" t="s">
        <v>63</v>
      </c>
      <c r="E1898" s="53" t="s">
        <v>18193</v>
      </c>
      <c r="F1898" s="59">
        <v>87.327008226925201</v>
      </c>
      <c r="G1898" s="59">
        <v>85.327602519793103</v>
      </c>
      <c r="H1898" s="59">
        <v>98.125066614073205</v>
      </c>
      <c r="I1898" s="59">
        <v>97.134303650162096</v>
      </c>
      <c r="J1898" s="59">
        <v>102.62718690486</v>
      </c>
      <c r="K1898" s="59">
        <v>96.804347648826806</v>
      </c>
      <c r="L1898" s="59">
        <v>104.985604097226</v>
      </c>
      <c r="M1898" s="60">
        <v>0.53260346273680403</v>
      </c>
      <c r="N1898" s="60">
        <v>0.58303617476113301</v>
      </c>
      <c r="O1898" s="60">
        <v>0.53655587635298296</v>
      </c>
      <c r="P1898" s="60">
        <v>0.49906928282770102</v>
      </c>
      <c r="Q1898" s="60">
        <v>0.45694024530497201</v>
      </c>
      <c r="R1898" s="60">
        <v>0.46776035405002098</v>
      </c>
      <c r="S1898" s="60">
        <v>0.38726679823541299</v>
      </c>
    </row>
    <row r="1899" spans="1:19" x14ac:dyDescent="0.3">
      <c r="A1899" s="61" t="s">
        <v>10602</v>
      </c>
      <c r="B1899" s="61" t="s">
        <v>10603</v>
      </c>
      <c r="C1899" s="53" t="s">
        <v>40</v>
      </c>
      <c r="D1899" s="53" t="s">
        <v>63</v>
      </c>
      <c r="E1899" s="53" t="s">
        <v>18194</v>
      </c>
      <c r="F1899" s="59">
        <v>83.602433170530603</v>
      </c>
      <c r="G1899" s="59">
        <v>81.216937608830307</v>
      </c>
      <c r="H1899" s="59">
        <v>82.154217705241194</v>
      </c>
      <c r="I1899" s="59">
        <v>85.012089575721802</v>
      </c>
      <c r="J1899" s="59">
        <v>84.881894885740806</v>
      </c>
      <c r="K1899" s="59">
        <v>90.7301278504778</v>
      </c>
      <c r="L1899" s="59">
        <v>110.285723109589</v>
      </c>
      <c r="M1899" s="60">
        <v>0.50945065422809899</v>
      </c>
      <c r="N1899" s="60">
        <v>0.531468338131587</v>
      </c>
      <c r="O1899" s="60">
        <v>0.50693445194009301</v>
      </c>
      <c r="P1899" s="60">
        <v>0.49128410997756999</v>
      </c>
      <c r="Q1899" s="60">
        <v>0.46748258795755598</v>
      </c>
      <c r="R1899" s="60">
        <v>0.470551832371295</v>
      </c>
      <c r="S1899" s="60">
        <v>0.40960982815200198</v>
      </c>
    </row>
    <row r="1900" spans="1:19" x14ac:dyDescent="0.3">
      <c r="A1900" s="61" t="s">
        <v>10606</v>
      </c>
      <c r="B1900" s="61" t="s">
        <v>9980</v>
      </c>
      <c r="C1900" s="53" t="s">
        <v>40</v>
      </c>
      <c r="D1900" s="53" t="s">
        <v>63</v>
      </c>
      <c r="E1900" s="53" t="s">
        <v>18194</v>
      </c>
      <c r="F1900" s="59">
        <v>83.602433170530603</v>
      </c>
      <c r="G1900" s="59">
        <v>81.216937608830307</v>
      </c>
      <c r="H1900" s="59">
        <v>82.154217705241194</v>
      </c>
      <c r="I1900" s="59">
        <v>85.012089575721802</v>
      </c>
      <c r="J1900" s="59">
        <v>84.881894885740806</v>
      </c>
      <c r="K1900" s="59">
        <v>90.7301278504778</v>
      </c>
      <c r="L1900" s="59">
        <v>110.285723109589</v>
      </c>
      <c r="M1900" s="60">
        <v>0.50945065422809899</v>
      </c>
      <c r="N1900" s="60">
        <v>0.531468338131587</v>
      </c>
      <c r="O1900" s="60">
        <v>0.50693445194009301</v>
      </c>
      <c r="P1900" s="60">
        <v>0.49128410997756999</v>
      </c>
      <c r="Q1900" s="60">
        <v>0.46748258795755598</v>
      </c>
      <c r="R1900" s="60">
        <v>0.470551832371295</v>
      </c>
      <c r="S1900" s="60">
        <v>0.40960982815200198</v>
      </c>
    </row>
    <row r="1901" spans="1:19" x14ac:dyDescent="0.3">
      <c r="A1901" s="61" t="s">
        <v>10604</v>
      </c>
      <c r="B1901" s="61" t="s">
        <v>10605</v>
      </c>
      <c r="C1901" s="53" t="s">
        <v>40</v>
      </c>
      <c r="D1901" s="53" t="s">
        <v>63</v>
      </c>
      <c r="E1901" s="53" t="s">
        <v>18194</v>
      </c>
      <c r="F1901" s="59">
        <v>83.602433170530603</v>
      </c>
      <c r="G1901" s="59">
        <v>81.216937608830307</v>
      </c>
      <c r="H1901" s="59">
        <v>82.154217705241194</v>
      </c>
      <c r="I1901" s="59">
        <v>85.012089575721802</v>
      </c>
      <c r="J1901" s="59">
        <v>84.881894885740806</v>
      </c>
      <c r="K1901" s="59">
        <v>90.7301278504778</v>
      </c>
      <c r="L1901" s="59">
        <v>110.285723109589</v>
      </c>
      <c r="M1901" s="60">
        <v>0.50945065422809899</v>
      </c>
      <c r="N1901" s="60">
        <v>0.531468338131587</v>
      </c>
      <c r="O1901" s="60">
        <v>0.50693445194009301</v>
      </c>
      <c r="P1901" s="60">
        <v>0.49128410997756999</v>
      </c>
      <c r="Q1901" s="60">
        <v>0.46748258795755598</v>
      </c>
      <c r="R1901" s="60">
        <v>0.470551832371295</v>
      </c>
      <c r="S1901" s="60">
        <v>0.40960982815200198</v>
      </c>
    </row>
    <row r="1902" spans="1:19" x14ac:dyDescent="0.3">
      <c r="A1902" s="61" t="s">
        <v>10600</v>
      </c>
      <c r="B1902" s="61" t="s">
        <v>10601</v>
      </c>
      <c r="C1902" s="53" t="s">
        <v>50</v>
      </c>
      <c r="D1902" s="53" t="s">
        <v>63</v>
      </c>
      <c r="E1902" s="53" t="s">
        <v>18194</v>
      </c>
      <c r="F1902" s="59">
        <v>83.602433170530603</v>
      </c>
      <c r="G1902" s="59">
        <v>81.216937608830307</v>
      </c>
      <c r="H1902" s="59">
        <v>82.154217705241194</v>
      </c>
      <c r="I1902" s="59">
        <v>85.012089575721802</v>
      </c>
      <c r="J1902" s="59">
        <v>84.881894885740806</v>
      </c>
      <c r="K1902" s="59">
        <v>90.7301278504778</v>
      </c>
      <c r="L1902" s="59">
        <v>110.285723109589</v>
      </c>
      <c r="M1902" s="60">
        <v>0.50945065422809899</v>
      </c>
      <c r="N1902" s="60">
        <v>0.531468338131587</v>
      </c>
      <c r="O1902" s="60">
        <v>0.50693445194009301</v>
      </c>
      <c r="P1902" s="60">
        <v>0.49128410997756999</v>
      </c>
      <c r="Q1902" s="60">
        <v>0.46748258795755598</v>
      </c>
      <c r="R1902" s="60">
        <v>0.470551832371295</v>
      </c>
      <c r="S1902" s="60">
        <v>0.40960982815200198</v>
      </c>
    </row>
    <row r="1903" spans="1:19" x14ac:dyDescent="0.3">
      <c r="A1903" s="61" t="s">
        <v>10598</v>
      </c>
      <c r="B1903" s="61" t="s">
        <v>10599</v>
      </c>
      <c r="C1903" s="53" t="s">
        <v>50</v>
      </c>
      <c r="D1903" s="53" t="s">
        <v>63</v>
      </c>
      <c r="E1903" s="53" t="s">
        <v>18194</v>
      </c>
      <c r="F1903" s="59">
        <v>83.602433170530603</v>
      </c>
      <c r="G1903" s="59">
        <v>81.216937608830307</v>
      </c>
      <c r="H1903" s="59">
        <v>82.154217705241194</v>
      </c>
      <c r="I1903" s="59">
        <v>85.012089575721802</v>
      </c>
      <c r="J1903" s="59">
        <v>84.881894885740806</v>
      </c>
      <c r="K1903" s="59">
        <v>90.7301278504778</v>
      </c>
      <c r="L1903" s="59">
        <v>110.285723109589</v>
      </c>
      <c r="M1903" s="60">
        <v>0.50945065422809899</v>
      </c>
      <c r="N1903" s="60">
        <v>0.531468338131587</v>
      </c>
      <c r="O1903" s="60">
        <v>0.50693445194009301</v>
      </c>
      <c r="P1903" s="60">
        <v>0.49128410997756999</v>
      </c>
      <c r="Q1903" s="60">
        <v>0.46748258795755598</v>
      </c>
      <c r="R1903" s="60">
        <v>0.470551832371295</v>
      </c>
      <c r="S1903" s="60">
        <v>0.40960982815200198</v>
      </c>
    </row>
    <row r="1904" spans="1:19" x14ac:dyDescent="0.3">
      <c r="A1904" s="61" t="s">
        <v>10779</v>
      </c>
      <c r="B1904" s="61" t="s">
        <v>10780</v>
      </c>
      <c r="C1904" s="53" t="s">
        <v>50</v>
      </c>
      <c r="D1904" s="53" t="s">
        <v>63</v>
      </c>
      <c r="E1904" s="53" t="s">
        <v>18194</v>
      </c>
      <c r="F1904" s="59">
        <v>87.617954810575</v>
      </c>
      <c r="G1904" s="59">
        <v>80.348017639079401</v>
      </c>
      <c r="H1904" s="59">
        <v>87.102620769067499</v>
      </c>
      <c r="I1904" s="59">
        <v>90.9648625650388</v>
      </c>
      <c r="J1904" s="59">
        <v>87.164603061239703</v>
      </c>
      <c r="K1904" s="59">
        <v>91.764046874038499</v>
      </c>
      <c r="L1904" s="59">
        <v>111.691332719993</v>
      </c>
      <c r="M1904" s="60">
        <v>0.52846127579382696</v>
      </c>
      <c r="N1904" s="60">
        <v>0.55195472750469998</v>
      </c>
      <c r="O1904" s="60">
        <v>0.52710444560219305</v>
      </c>
      <c r="P1904" s="60">
        <v>0.509091923764878</v>
      </c>
      <c r="Q1904" s="60">
        <v>0.48360443280668503</v>
      </c>
      <c r="R1904" s="60">
        <v>0.48832079856775001</v>
      </c>
      <c r="S1904" s="60">
        <v>0.42876673548889399</v>
      </c>
    </row>
    <row r="1905" spans="1:19" x14ac:dyDescent="0.3">
      <c r="A1905" s="61" t="s">
        <v>10787</v>
      </c>
      <c r="B1905" s="61" t="s">
        <v>10788</v>
      </c>
      <c r="C1905" s="53" t="s">
        <v>40</v>
      </c>
      <c r="D1905" s="53" t="s">
        <v>63</v>
      </c>
      <c r="E1905" s="53" t="s">
        <v>18194</v>
      </c>
      <c r="F1905" s="59">
        <v>87.617954810575</v>
      </c>
      <c r="G1905" s="59">
        <v>80.348017639079401</v>
      </c>
      <c r="H1905" s="59">
        <v>87.102620769067499</v>
      </c>
      <c r="I1905" s="59">
        <v>90.9648625650388</v>
      </c>
      <c r="J1905" s="59">
        <v>87.164603061239703</v>
      </c>
      <c r="K1905" s="59">
        <v>91.764046874038499</v>
      </c>
      <c r="L1905" s="59">
        <v>111.691332719993</v>
      </c>
      <c r="M1905" s="60">
        <v>0.52846127579382696</v>
      </c>
      <c r="N1905" s="60">
        <v>0.55195472750469998</v>
      </c>
      <c r="O1905" s="60">
        <v>0.52710444560219305</v>
      </c>
      <c r="P1905" s="60">
        <v>0.509091923764878</v>
      </c>
      <c r="Q1905" s="60">
        <v>0.48360443280668503</v>
      </c>
      <c r="R1905" s="60">
        <v>0.48832079856775001</v>
      </c>
      <c r="S1905" s="60">
        <v>0.42876673548889399</v>
      </c>
    </row>
    <row r="1906" spans="1:19" x14ac:dyDescent="0.3">
      <c r="A1906" s="61" t="s">
        <v>1843</v>
      </c>
      <c r="B1906" s="61" t="s">
        <v>1844</v>
      </c>
      <c r="C1906" s="53" t="s">
        <v>50</v>
      </c>
      <c r="D1906" s="53" t="s">
        <v>63</v>
      </c>
      <c r="E1906" s="53" t="s">
        <v>18193</v>
      </c>
      <c r="F1906" s="59">
        <v>90.444511521114606</v>
      </c>
      <c r="G1906" s="59">
        <v>78.519146424107504</v>
      </c>
      <c r="H1906" s="59">
        <v>81.789375574585605</v>
      </c>
      <c r="I1906" s="59">
        <v>90.533530791933799</v>
      </c>
      <c r="J1906" s="59">
        <v>86.871911044487405</v>
      </c>
      <c r="K1906" s="59">
        <v>89.822739784275299</v>
      </c>
      <c r="L1906" s="59">
        <v>115.149060369194</v>
      </c>
      <c r="M1906" s="60">
        <v>0.636989093505688</v>
      </c>
      <c r="N1906" s="60">
        <v>0.676623176637142</v>
      </c>
      <c r="O1906" s="60">
        <v>0.63882974127147596</v>
      </c>
      <c r="P1906" s="60">
        <v>0.60918721522617403</v>
      </c>
      <c r="Q1906" s="60">
        <v>0.57367358644475797</v>
      </c>
      <c r="R1906" s="60">
        <v>0.58235292612912404</v>
      </c>
      <c r="S1906" s="60">
        <v>0.50876679511645795</v>
      </c>
    </row>
    <row r="1907" spans="1:19" x14ac:dyDescent="0.3">
      <c r="A1907" s="61" t="s">
        <v>10783</v>
      </c>
      <c r="B1907" s="61" t="s">
        <v>10784</v>
      </c>
      <c r="C1907" s="53" t="s">
        <v>50</v>
      </c>
      <c r="D1907" s="53" t="s">
        <v>63</v>
      </c>
      <c r="E1907" s="53" t="s">
        <v>18194</v>
      </c>
      <c r="F1907" s="59">
        <v>87.617954810575</v>
      </c>
      <c r="G1907" s="59">
        <v>80.348017639079401</v>
      </c>
      <c r="H1907" s="59">
        <v>87.102620769067499</v>
      </c>
      <c r="I1907" s="59">
        <v>90.9648625650388</v>
      </c>
      <c r="J1907" s="59">
        <v>87.164603061239703</v>
      </c>
      <c r="K1907" s="59">
        <v>91.764046874038499</v>
      </c>
      <c r="L1907" s="59">
        <v>111.691332719993</v>
      </c>
      <c r="M1907" s="60">
        <v>0.52846127579382696</v>
      </c>
      <c r="N1907" s="60">
        <v>0.55195472750469998</v>
      </c>
      <c r="O1907" s="60">
        <v>0.52710444560219305</v>
      </c>
      <c r="P1907" s="60">
        <v>0.509091923764878</v>
      </c>
      <c r="Q1907" s="60">
        <v>0.48360443280668503</v>
      </c>
      <c r="R1907" s="60">
        <v>0.48832079856775001</v>
      </c>
      <c r="S1907" s="60">
        <v>0.42876673548889399</v>
      </c>
    </row>
    <row r="1908" spans="1:19" x14ac:dyDescent="0.3">
      <c r="A1908" s="61" t="s">
        <v>1845</v>
      </c>
      <c r="B1908" s="61" t="s">
        <v>1846</v>
      </c>
      <c r="C1908" s="53" t="s">
        <v>50</v>
      </c>
      <c r="D1908" s="53" t="s">
        <v>63</v>
      </c>
      <c r="E1908" s="53" t="s">
        <v>18193</v>
      </c>
      <c r="F1908" s="59">
        <v>84.933512425294794</v>
      </c>
      <c r="G1908" s="59">
        <v>78.534619441338293</v>
      </c>
      <c r="H1908" s="59">
        <v>101.036511355483</v>
      </c>
      <c r="I1908" s="59">
        <v>95.003193166565595</v>
      </c>
      <c r="J1908" s="59">
        <v>86.626464779491101</v>
      </c>
      <c r="K1908" s="59">
        <v>88.623533606177403</v>
      </c>
      <c r="L1908" s="59">
        <v>107.318073906927</v>
      </c>
      <c r="M1908" s="60">
        <v>0.63896682383900105</v>
      </c>
      <c r="N1908" s="60">
        <v>0.67759667428782999</v>
      </c>
      <c r="O1908" s="60">
        <v>0.64123021799430702</v>
      </c>
      <c r="P1908" s="60">
        <v>0.61021850417018098</v>
      </c>
      <c r="Q1908" s="60">
        <v>0.57451788062679499</v>
      </c>
      <c r="R1908" s="60">
        <v>0.58441223657901897</v>
      </c>
      <c r="S1908" s="60">
        <v>0.50984182073255802</v>
      </c>
    </row>
    <row r="1909" spans="1:19" x14ac:dyDescent="0.3">
      <c r="A1909" s="61" t="s">
        <v>10789</v>
      </c>
      <c r="B1909" s="61" t="s">
        <v>10790</v>
      </c>
      <c r="C1909" s="53" t="s">
        <v>40</v>
      </c>
      <c r="D1909" s="53" t="s">
        <v>63</v>
      </c>
      <c r="E1909" s="53" t="s">
        <v>18194</v>
      </c>
      <c r="F1909" s="59">
        <v>87.617954810575</v>
      </c>
      <c r="G1909" s="59">
        <v>80.348017639079401</v>
      </c>
      <c r="H1909" s="59">
        <v>87.102620769067499</v>
      </c>
      <c r="I1909" s="59">
        <v>90.9648625650388</v>
      </c>
      <c r="J1909" s="59">
        <v>87.164603061239703</v>
      </c>
      <c r="K1909" s="59">
        <v>91.764046874038499</v>
      </c>
      <c r="L1909" s="59">
        <v>111.691332719993</v>
      </c>
      <c r="M1909" s="60">
        <v>0.52846127579382696</v>
      </c>
      <c r="N1909" s="60">
        <v>0.55195472750469998</v>
      </c>
      <c r="O1909" s="60">
        <v>0.52710444560219305</v>
      </c>
      <c r="P1909" s="60">
        <v>0.509091923764878</v>
      </c>
      <c r="Q1909" s="60">
        <v>0.48360443280668503</v>
      </c>
      <c r="R1909" s="60">
        <v>0.48832079856775001</v>
      </c>
      <c r="S1909" s="60">
        <v>0.42876673548889399</v>
      </c>
    </row>
    <row r="1910" spans="1:19" x14ac:dyDescent="0.3">
      <c r="A1910" s="61" t="s">
        <v>10785</v>
      </c>
      <c r="B1910" s="61" t="s">
        <v>10786</v>
      </c>
      <c r="C1910" s="53" t="s">
        <v>40</v>
      </c>
      <c r="D1910" s="53" t="s">
        <v>63</v>
      </c>
      <c r="E1910" s="53" t="s">
        <v>18194</v>
      </c>
      <c r="F1910" s="59">
        <v>87.617954810575</v>
      </c>
      <c r="G1910" s="59">
        <v>80.348017639079401</v>
      </c>
      <c r="H1910" s="59">
        <v>87.102620769067499</v>
      </c>
      <c r="I1910" s="59">
        <v>90.9648625650388</v>
      </c>
      <c r="J1910" s="59">
        <v>87.164603061239703</v>
      </c>
      <c r="K1910" s="59">
        <v>91.764046874038499</v>
      </c>
      <c r="L1910" s="59">
        <v>111.691332719993</v>
      </c>
      <c r="M1910" s="60">
        <v>0.52846127579382696</v>
      </c>
      <c r="N1910" s="60">
        <v>0.55195472750469998</v>
      </c>
      <c r="O1910" s="60">
        <v>0.52710444560219305</v>
      </c>
      <c r="P1910" s="60">
        <v>0.509091923764878</v>
      </c>
      <c r="Q1910" s="60">
        <v>0.48360443280668503</v>
      </c>
      <c r="R1910" s="60">
        <v>0.48832079856775001</v>
      </c>
      <c r="S1910" s="60">
        <v>0.42876673548889399</v>
      </c>
    </row>
    <row r="1911" spans="1:19" x14ac:dyDescent="0.3">
      <c r="A1911" s="61" t="s">
        <v>10781</v>
      </c>
      <c r="B1911" s="61" t="s">
        <v>10782</v>
      </c>
      <c r="C1911" s="53" t="s">
        <v>50</v>
      </c>
      <c r="D1911" s="53" t="s">
        <v>63</v>
      </c>
      <c r="E1911" s="53" t="s">
        <v>18194</v>
      </c>
      <c r="F1911" s="59">
        <v>87.617954810575</v>
      </c>
      <c r="G1911" s="59">
        <v>80.348017639079401</v>
      </c>
      <c r="H1911" s="59">
        <v>87.102620769067499</v>
      </c>
      <c r="I1911" s="59">
        <v>90.9648625650388</v>
      </c>
      <c r="J1911" s="59">
        <v>87.164603061239703</v>
      </c>
      <c r="K1911" s="59">
        <v>91.764046874038499</v>
      </c>
      <c r="L1911" s="59">
        <v>111.691332719993</v>
      </c>
      <c r="M1911" s="60">
        <v>0.52846127579382696</v>
      </c>
      <c r="N1911" s="60">
        <v>0.55195472750469998</v>
      </c>
      <c r="O1911" s="60">
        <v>0.52710444560219305</v>
      </c>
      <c r="P1911" s="60">
        <v>0.509091923764878</v>
      </c>
      <c r="Q1911" s="60">
        <v>0.48360443280668503</v>
      </c>
      <c r="R1911" s="60">
        <v>0.48832079856775001</v>
      </c>
      <c r="S1911" s="60">
        <v>0.42876673548889399</v>
      </c>
    </row>
    <row r="1912" spans="1:19" x14ac:dyDescent="0.3">
      <c r="A1912" s="61" t="s">
        <v>1897</v>
      </c>
      <c r="B1912" s="61" t="s">
        <v>1898</v>
      </c>
      <c r="C1912" s="53" t="s">
        <v>50</v>
      </c>
      <c r="D1912" s="53" t="s">
        <v>63</v>
      </c>
      <c r="E1912" s="53" t="s">
        <v>18193</v>
      </c>
      <c r="F1912" s="59">
        <v>94.763006483633603</v>
      </c>
      <c r="G1912" s="59">
        <v>89.282387458866694</v>
      </c>
      <c r="H1912" s="59">
        <v>73.467374231504394</v>
      </c>
      <c r="I1912" s="59">
        <v>94.737114563742097</v>
      </c>
      <c r="J1912" s="59">
        <v>93.486905052512896</v>
      </c>
      <c r="K1912" s="59">
        <v>91.138157222257803</v>
      </c>
      <c r="L1912" s="59">
        <v>114.56737299821199</v>
      </c>
      <c r="M1912" s="60">
        <v>0.65965215430994895</v>
      </c>
      <c r="N1912" s="60">
        <v>0.65656102793348103</v>
      </c>
      <c r="O1912" s="60">
        <v>0.63407486628527199</v>
      </c>
      <c r="P1912" s="60">
        <v>0.63603939997227199</v>
      </c>
      <c r="Q1912" s="60">
        <v>0.60447066761191703</v>
      </c>
      <c r="R1912" s="60">
        <v>0.58509093414978497</v>
      </c>
      <c r="S1912" s="60">
        <v>0.456836551809778</v>
      </c>
    </row>
    <row r="1913" spans="1:19" x14ac:dyDescent="0.3">
      <c r="A1913" s="61" t="s">
        <v>10813</v>
      </c>
      <c r="B1913" s="61" t="s">
        <v>10814</v>
      </c>
      <c r="C1913" s="53" t="s">
        <v>40</v>
      </c>
      <c r="D1913" s="53" t="s">
        <v>63</v>
      </c>
      <c r="E1913" s="53" t="s">
        <v>18194</v>
      </c>
      <c r="F1913" s="59">
        <v>92.327531792535794</v>
      </c>
      <c r="G1913" s="59">
        <v>91.188788017075296</v>
      </c>
      <c r="H1913" s="59">
        <v>78.031683179966095</v>
      </c>
      <c r="I1913" s="59">
        <v>95.007361084414399</v>
      </c>
      <c r="J1913" s="59">
        <v>93.846127195282506</v>
      </c>
      <c r="K1913" s="59">
        <v>90.954810597141503</v>
      </c>
      <c r="L1913" s="59">
        <v>114.56737299821199</v>
      </c>
      <c r="M1913" s="60">
        <v>0.564278029661611</v>
      </c>
      <c r="N1913" s="60">
        <v>0.57986140858942403</v>
      </c>
      <c r="O1913" s="60">
        <v>0.55556377140831303</v>
      </c>
      <c r="P1913" s="60">
        <v>0.54934695751029206</v>
      </c>
      <c r="Q1913" s="60">
        <v>0.52711663887061999</v>
      </c>
      <c r="R1913" s="60">
        <v>0.52538782004343998</v>
      </c>
      <c r="S1913" s="60">
        <v>0.456836551809778</v>
      </c>
    </row>
    <row r="1914" spans="1:19" x14ac:dyDescent="0.3">
      <c r="A1914" s="61" t="s">
        <v>9157</v>
      </c>
      <c r="B1914" s="61" t="s">
        <v>9158</v>
      </c>
      <c r="C1914" s="53" t="s">
        <v>40</v>
      </c>
      <c r="D1914" s="53" t="s">
        <v>63</v>
      </c>
      <c r="E1914" s="53" t="s">
        <v>18194</v>
      </c>
      <c r="F1914" s="59">
        <v>88.913696644723302</v>
      </c>
      <c r="G1914" s="59">
        <v>82.275213144012</v>
      </c>
      <c r="H1914" s="59">
        <v>91.238771629303898</v>
      </c>
      <c r="I1914" s="59">
        <v>89.402147901057305</v>
      </c>
      <c r="J1914" s="59">
        <v>88.755081345840793</v>
      </c>
      <c r="K1914" s="59">
        <v>91.967918230796897</v>
      </c>
      <c r="L1914" s="59">
        <v>104.903931797211</v>
      </c>
      <c r="M1914" s="60">
        <v>0.52629670258360395</v>
      </c>
      <c r="N1914" s="60">
        <v>0.54674467337751997</v>
      </c>
      <c r="O1914" s="60">
        <v>0.52375215378190998</v>
      </c>
      <c r="P1914" s="60">
        <v>0.51078790149775899</v>
      </c>
      <c r="Q1914" s="60">
        <v>0.487865610808285</v>
      </c>
      <c r="R1914" s="60">
        <v>0.48931670028625701</v>
      </c>
      <c r="S1914" s="60">
        <v>0.432462959593439</v>
      </c>
    </row>
    <row r="1915" spans="1:19" x14ac:dyDescent="0.3">
      <c r="A1915" s="61" t="s">
        <v>9155</v>
      </c>
      <c r="B1915" s="61" t="s">
        <v>9156</v>
      </c>
      <c r="C1915" s="53" t="s">
        <v>40</v>
      </c>
      <c r="D1915" s="53" t="s">
        <v>63</v>
      </c>
      <c r="E1915" s="53" t="s">
        <v>18194</v>
      </c>
      <c r="F1915" s="59">
        <v>88.913696644723302</v>
      </c>
      <c r="G1915" s="59">
        <v>82.275213144012</v>
      </c>
      <c r="H1915" s="59">
        <v>91.238771629303898</v>
      </c>
      <c r="I1915" s="59">
        <v>89.402147901057305</v>
      </c>
      <c r="J1915" s="59">
        <v>88.755081345840793</v>
      </c>
      <c r="K1915" s="59">
        <v>91.967918230796897</v>
      </c>
      <c r="L1915" s="59">
        <v>104.903931797211</v>
      </c>
      <c r="M1915" s="60">
        <v>0.52629670258360395</v>
      </c>
      <c r="N1915" s="60">
        <v>0.54674467337751997</v>
      </c>
      <c r="O1915" s="60">
        <v>0.52375215378190998</v>
      </c>
      <c r="P1915" s="60">
        <v>0.51078790149775899</v>
      </c>
      <c r="Q1915" s="60">
        <v>0.487865610808285</v>
      </c>
      <c r="R1915" s="60">
        <v>0.48931670028625701</v>
      </c>
      <c r="S1915" s="60">
        <v>0.432462959593439</v>
      </c>
    </row>
    <row r="1916" spans="1:19" x14ac:dyDescent="0.3">
      <c r="A1916" s="61" t="s">
        <v>9153</v>
      </c>
      <c r="B1916" s="61" t="s">
        <v>9154</v>
      </c>
      <c r="C1916" s="53" t="s">
        <v>40</v>
      </c>
      <c r="D1916" s="53" t="s">
        <v>63</v>
      </c>
      <c r="E1916" s="53" t="s">
        <v>18194</v>
      </c>
      <c r="F1916" s="59">
        <v>88.913696644723302</v>
      </c>
      <c r="G1916" s="59">
        <v>82.275213144012</v>
      </c>
      <c r="H1916" s="59">
        <v>91.238771629303898</v>
      </c>
      <c r="I1916" s="59">
        <v>89.402147901057305</v>
      </c>
      <c r="J1916" s="59">
        <v>88.755081345840793</v>
      </c>
      <c r="K1916" s="59">
        <v>91.967918230796897</v>
      </c>
      <c r="L1916" s="59">
        <v>104.903931797211</v>
      </c>
      <c r="M1916" s="60">
        <v>0.52629670258360395</v>
      </c>
      <c r="N1916" s="60">
        <v>0.54674467337751997</v>
      </c>
      <c r="O1916" s="60">
        <v>0.52375215378190998</v>
      </c>
      <c r="P1916" s="60">
        <v>0.51078790149775899</v>
      </c>
      <c r="Q1916" s="60">
        <v>0.487865610808285</v>
      </c>
      <c r="R1916" s="60">
        <v>0.48931670028625701</v>
      </c>
      <c r="S1916" s="60">
        <v>0.432462959593439</v>
      </c>
    </row>
    <row r="1917" spans="1:19" x14ac:dyDescent="0.3">
      <c r="A1917" s="61" t="s">
        <v>9145</v>
      </c>
      <c r="B1917" s="61" t="s">
        <v>9146</v>
      </c>
      <c r="C1917" s="53" t="s">
        <v>50</v>
      </c>
      <c r="D1917" s="53" t="s">
        <v>63</v>
      </c>
      <c r="E1917" s="53" t="s">
        <v>18194</v>
      </c>
      <c r="F1917" s="59">
        <v>88.913696644723302</v>
      </c>
      <c r="G1917" s="59">
        <v>82.275213144012</v>
      </c>
      <c r="H1917" s="59">
        <v>91.238771629303898</v>
      </c>
      <c r="I1917" s="59">
        <v>89.402147901057305</v>
      </c>
      <c r="J1917" s="59">
        <v>88.755081345840793</v>
      </c>
      <c r="K1917" s="59">
        <v>91.967918230796897</v>
      </c>
      <c r="L1917" s="59">
        <v>104.903931797211</v>
      </c>
      <c r="M1917" s="60">
        <v>0.52629670258360395</v>
      </c>
      <c r="N1917" s="60">
        <v>0.54674467337751997</v>
      </c>
      <c r="O1917" s="60">
        <v>0.52375215378190998</v>
      </c>
      <c r="P1917" s="60">
        <v>0.51078790149775899</v>
      </c>
      <c r="Q1917" s="60">
        <v>0.487865610808285</v>
      </c>
      <c r="R1917" s="60">
        <v>0.48931670028625701</v>
      </c>
      <c r="S1917" s="60">
        <v>0.432462959593439</v>
      </c>
    </row>
    <row r="1918" spans="1:19" x14ac:dyDescent="0.3">
      <c r="A1918" s="61" t="s">
        <v>9151</v>
      </c>
      <c r="B1918" s="61" t="s">
        <v>9152</v>
      </c>
      <c r="C1918" s="53" t="s">
        <v>40</v>
      </c>
      <c r="D1918" s="53" t="s">
        <v>63</v>
      </c>
      <c r="E1918" s="53" t="s">
        <v>18194</v>
      </c>
      <c r="F1918" s="59">
        <v>88.913696644723302</v>
      </c>
      <c r="G1918" s="59">
        <v>82.275213144012</v>
      </c>
      <c r="H1918" s="59">
        <v>91.238771629303898</v>
      </c>
      <c r="I1918" s="59">
        <v>89.402147901057305</v>
      </c>
      <c r="J1918" s="59">
        <v>88.755081345840793</v>
      </c>
      <c r="K1918" s="59">
        <v>91.967918230796897</v>
      </c>
      <c r="L1918" s="59">
        <v>104.903931797211</v>
      </c>
      <c r="M1918" s="60">
        <v>0.52629670258360395</v>
      </c>
      <c r="N1918" s="60">
        <v>0.54674467337751997</v>
      </c>
      <c r="O1918" s="60">
        <v>0.52375215378190998</v>
      </c>
      <c r="P1918" s="60">
        <v>0.51078790149775899</v>
      </c>
      <c r="Q1918" s="60">
        <v>0.487865610808285</v>
      </c>
      <c r="R1918" s="60">
        <v>0.48931670028625701</v>
      </c>
      <c r="S1918" s="60">
        <v>0.432462959593439</v>
      </c>
    </row>
    <row r="1919" spans="1:19" x14ac:dyDescent="0.3">
      <c r="A1919" s="61" t="s">
        <v>9147</v>
      </c>
      <c r="B1919" s="61" t="s">
        <v>9148</v>
      </c>
      <c r="C1919" s="53" t="s">
        <v>40</v>
      </c>
      <c r="D1919" s="53" t="s">
        <v>63</v>
      </c>
      <c r="E1919" s="53" t="s">
        <v>18194</v>
      </c>
      <c r="F1919" s="59">
        <v>88.913696644723302</v>
      </c>
      <c r="G1919" s="59">
        <v>82.275213144012</v>
      </c>
      <c r="H1919" s="59">
        <v>91.238771629303898</v>
      </c>
      <c r="I1919" s="59">
        <v>89.402147901057305</v>
      </c>
      <c r="J1919" s="59">
        <v>88.755081345840793</v>
      </c>
      <c r="K1919" s="59">
        <v>91.967918230796897</v>
      </c>
      <c r="L1919" s="59">
        <v>104.903931797211</v>
      </c>
      <c r="M1919" s="60">
        <v>0.52629670258360395</v>
      </c>
      <c r="N1919" s="60">
        <v>0.54674467337751997</v>
      </c>
      <c r="O1919" s="60">
        <v>0.52375215378190998</v>
      </c>
      <c r="P1919" s="60">
        <v>0.51078790149775899</v>
      </c>
      <c r="Q1919" s="60">
        <v>0.487865610808285</v>
      </c>
      <c r="R1919" s="60">
        <v>0.48931670028625701</v>
      </c>
      <c r="S1919" s="60">
        <v>0.432462959593439</v>
      </c>
    </row>
    <row r="1920" spans="1:19" x14ac:dyDescent="0.3">
      <c r="A1920" s="61" t="s">
        <v>9149</v>
      </c>
      <c r="B1920" s="61" t="s">
        <v>9150</v>
      </c>
      <c r="C1920" s="53" t="s">
        <v>40</v>
      </c>
      <c r="D1920" s="53" t="s">
        <v>63</v>
      </c>
      <c r="E1920" s="53" t="s">
        <v>18194</v>
      </c>
      <c r="F1920" s="59">
        <v>88.913696644723302</v>
      </c>
      <c r="G1920" s="59">
        <v>82.275213144012</v>
      </c>
      <c r="H1920" s="59">
        <v>91.238771629303898</v>
      </c>
      <c r="I1920" s="59">
        <v>89.402147901057305</v>
      </c>
      <c r="J1920" s="59">
        <v>88.755081345840793</v>
      </c>
      <c r="K1920" s="59">
        <v>91.967918230796897</v>
      </c>
      <c r="L1920" s="59">
        <v>104.903931797211</v>
      </c>
      <c r="M1920" s="60">
        <v>0.52629670258360395</v>
      </c>
      <c r="N1920" s="60">
        <v>0.54674467337751997</v>
      </c>
      <c r="O1920" s="60">
        <v>0.52375215378190998</v>
      </c>
      <c r="P1920" s="60">
        <v>0.51078790149775899</v>
      </c>
      <c r="Q1920" s="60">
        <v>0.487865610808285</v>
      </c>
      <c r="R1920" s="60">
        <v>0.48931670028625701</v>
      </c>
      <c r="S1920" s="60">
        <v>0.432462959593439</v>
      </c>
    </row>
    <row r="1921" spans="1:19" x14ac:dyDescent="0.3">
      <c r="A1921" s="61" t="s">
        <v>8460</v>
      </c>
      <c r="B1921" s="61" t="s">
        <v>8461</v>
      </c>
      <c r="C1921" s="53" t="s">
        <v>50</v>
      </c>
      <c r="D1921" s="53" t="s">
        <v>51</v>
      </c>
      <c r="E1921" s="53" t="s">
        <v>18194</v>
      </c>
      <c r="F1921" s="59"/>
      <c r="G1921" s="59">
        <v>82.273406316097606</v>
      </c>
      <c r="H1921" s="59"/>
      <c r="I1921" s="59"/>
      <c r="J1921" s="59"/>
      <c r="K1921" s="59"/>
      <c r="L1921" s="59"/>
      <c r="M1921" s="60">
        <v>0.294526594610384</v>
      </c>
      <c r="N1921" s="60">
        <v>0.31522759233382502</v>
      </c>
      <c r="O1921" s="60">
        <v>0.295305917266248</v>
      </c>
      <c r="P1921" s="60">
        <v>0.28093708627914599</v>
      </c>
      <c r="Q1921" s="60">
        <v>0.26064450982695803</v>
      </c>
      <c r="R1921" s="60">
        <v>0.264424804686688</v>
      </c>
      <c r="S1921" s="60">
        <v>0.22745242565245</v>
      </c>
    </row>
    <row r="1922" spans="1:19" x14ac:dyDescent="0.3">
      <c r="A1922" s="61" t="s">
        <v>258</v>
      </c>
      <c r="B1922" s="61" t="s">
        <v>259</v>
      </c>
      <c r="C1922" s="53" t="s">
        <v>50</v>
      </c>
      <c r="D1922" s="53" t="s">
        <v>51</v>
      </c>
      <c r="E1922" s="53" t="s">
        <v>18193</v>
      </c>
      <c r="F1922" s="59">
        <v>88.245071137488296</v>
      </c>
      <c r="G1922" s="59">
        <v>81.8586571811976</v>
      </c>
      <c r="H1922" s="59">
        <v>87.164953324667806</v>
      </c>
      <c r="I1922" s="59">
        <v>91.8183948713815</v>
      </c>
      <c r="J1922" s="59">
        <v>91.720464091657604</v>
      </c>
      <c r="K1922" s="59">
        <v>93.117073876147401</v>
      </c>
      <c r="L1922" s="59">
        <v>111.85454338068899</v>
      </c>
      <c r="M1922" s="60">
        <v>0.51424186934046701</v>
      </c>
      <c r="N1922" s="60">
        <v>0.56766321185624502</v>
      </c>
      <c r="O1922" s="60">
        <v>0.52075466257880698</v>
      </c>
      <c r="P1922" s="60">
        <v>0.47745060012104201</v>
      </c>
      <c r="Q1922" s="60">
        <v>0.433319312330539</v>
      </c>
      <c r="R1922" s="60">
        <v>0.44832009612356599</v>
      </c>
      <c r="S1922" s="60">
        <v>0.37019767850952001</v>
      </c>
    </row>
    <row r="1923" spans="1:19" x14ac:dyDescent="0.3">
      <c r="A1923" s="61" t="s">
        <v>1132</v>
      </c>
      <c r="B1923" s="61" t="s">
        <v>1133</v>
      </c>
      <c r="C1923" s="53" t="s">
        <v>40</v>
      </c>
      <c r="D1923" s="53" t="s">
        <v>51</v>
      </c>
      <c r="E1923" s="53" t="s">
        <v>18193</v>
      </c>
      <c r="F1923" s="59">
        <v>92.999488957664994</v>
      </c>
      <c r="G1923" s="59">
        <v>82.445317779300098</v>
      </c>
      <c r="H1923" s="59">
        <v>95.9368345925527</v>
      </c>
      <c r="I1923" s="59">
        <v>77.3389528160032</v>
      </c>
      <c r="J1923" s="59">
        <v>87.610276725659702</v>
      </c>
      <c r="K1923" s="59">
        <v>103.735417661583</v>
      </c>
      <c r="L1923" s="59">
        <v>94.964290944695506</v>
      </c>
      <c r="M1923" s="60">
        <v>0.64366290879813803</v>
      </c>
      <c r="N1923" s="60">
        <v>0.68239989137253099</v>
      </c>
      <c r="O1923" s="60">
        <v>0.64663485021307698</v>
      </c>
      <c r="P1923" s="60">
        <v>0.61896016739122695</v>
      </c>
      <c r="Q1923" s="60">
        <v>0.58543091072534803</v>
      </c>
      <c r="R1923" s="60">
        <v>0.59269684462024097</v>
      </c>
      <c r="S1923" s="60">
        <v>0.52295217608628197</v>
      </c>
    </row>
    <row r="1924" spans="1:19" x14ac:dyDescent="0.3">
      <c r="A1924" s="61" t="s">
        <v>1130</v>
      </c>
      <c r="B1924" s="61" t="s">
        <v>1131</v>
      </c>
      <c r="C1924" s="53" t="s">
        <v>40</v>
      </c>
      <c r="D1924" s="53" t="s">
        <v>51</v>
      </c>
      <c r="E1924" s="53" t="s">
        <v>18193</v>
      </c>
      <c r="F1924" s="59">
        <v>88.602814731050501</v>
      </c>
      <c r="G1924" s="59">
        <v>90.226997092523405</v>
      </c>
      <c r="H1924" s="59">
        <v>103.187029911476</v>
      </c>
      <c r="I1924" s="59">
        <v>81.287911805030703</v>
      </c>
      <c r="J1924" s="59">
        <v>95.214642139100306</v>
      </c>
      <c r="K1924" s="59">
        <v>113.192956009854</v>
      </c>
      <c r="L1924" s="59">
        <v>99.211702590768596</v>
      </c>
      <c r="M1924" s="60">
        <v>0.64143976799292302</v>
      </c>
      <c r="N1924" s="60">
        <v>0.68146968849467204</v>
      </c>
      <c r="O1924" s="60">
        <v>0.64389728029413595</v>
      </c>
      <c r="P1924" s="60">
        <v>0.617925223626135</v>
      </c>
      <c r="Q1924" s="60">
        <v>0.58456112828158802</v>
      </c>
      <c r="R1924" s="60">
        <v>0.59026882411367498</v>
      </c>
      <c r="S1924" s="60">
        <v>0.52167961381560402</v>
      </c>
    </row>
    <row r="1925" spans="1:19" x14ac:dyDescent="0.3">
      <c r="A1925" s="61" t="s">
        <v>8486</v>
      </c>
      <c r="B1925" s="61" t="s">
        <v>8487</v>
      </c>
      <c r="C1925" s="53" t="s">
        <v>40</v>
      </c>
      <c r="D1925" s="53" t="s">
        <v>51</v>
      </c>
      <c r="E1925" s="53" t="s">
        <v>18194</v>
      </c>
      <c r="F1925" s="59">
        <v>103.738918865999</v>
      </c>
      <c r="G1925" s="59">
        <v>98.253020643410494</v>
      </c>
      <c r="H1925" s="59">
        <v>97.207263229484596</v>
      </c>
      <c r="I1925" s="59">
        <v>101.65887754704799</v>
      </c>
      <c r="J1925" s="59">
        <v>97.3099613087808</v>
      </c>
      <c r="K1925" s="59">
        <v>101.37118070352101</v>
      </c>
      <c r="L1925" s="59">
        <v>103.80796760647</v>
      </c>
      <c r="M1925" s="60">
        <v>0.544077050955182</v>
      </c>
      <c r="N1925" s="60">
        <v>0.56544619198360102</v>
      </c>
      <c r="O1925" s="60">
        <v>0.54199370975758598</v>
      </c>
      <c r="P1925" s="60">
        <v>0.52493231720014399</v>
      </c>
      <c r="Q1925" s="60">
        <v>0.49992419988447001</v>
      </c>
      <c r="R1925" s="60">
        <v>0.50383361646886005</v>
      </c>
      <c r="S1925" s="60">
        <v>0.443787032807894</v>
      </c>
    </row>
    <row r="1926" spans="1:19" x14ac:dyDescent="0.3">
      <c r="A1926" s="61" t="s">
        <v>528</v>
      </c>
      <c r="B1926" s="61" t="s">
        <v>529</v>
      </c>
      <c r="C1926" s="53" t="s">
        <v>50</v>
      </c>
      <c r="D1926" s="53" t="s">
        <v>51</v>
      </c>
      <c r="E1926" s="53" t="s">
        <v>18193</v>
      </c>
      <c r="F1926" s="59">
        <v>75.031934398286793</v>
      </c>
      <c r="G1926" s="59">
        <v>82.252479963707003</v>
      </c>
      <c r="H1926" s="59">
        <v>84.261610302559902</v>
      </c>
      <c r="I1926" s="59">
        <v>88.3534870438219</v>
      </c>
      <c r="J1926" s="59">
        <v>91.036390004689096</v>
      </c>
      <c r="K1926" s="59">
        <v>93.255357822295096</v>
      </c>
      <c r="L1926" s="59">
        <v>107.854807888547</v>
      </c>
      <c r="M1926" s="60">
        <v>0.51635531738898599</v>
      </c>
      <c r="N1926" s="60">
        <v>0.48509204164464098</v>
      </c>
      <c r="O1926" s="60">
        <v>0.34344143163667101</v>
      </c>
      <c r="P1926" s="60">
        <v>0.482455862159546</v>
      </c>
      <c r="Q1926" s="60">
        <v>0.43965906320575199</v>
      </c>
      <c r="R1926" s="60">
        <v>0.39144007403974501</v>
      </c>
      <c r="S1926" s="60">
        <v>0.120864133220526</v>
      </c>
    </row>
    <row r="1927" spans="1:19" x14ac:dyDescent="0.3">
      <c r="A1927" s="61" t="s">
        <v>11179</v>
      </c>
      <c r="B1927" s="61" t="s">
        <v>11180</v>
      </c>
      <c r="C1927" s="53" t="s">
        <v>50</v>
      </c>
      <c r="D1927" s="53" t="s">
        <v>51</v>
      </c>
      <c r="E1927" s="53" t="s">
        <v>18194</v>
      </c>
      <c r="F1927" s="59">
        <v>101.600360434089</v>
      </c>
      <c r="G1927" s="59">
        <v>99.901016557639295</v>
      </c>
      <c r="H1927" s="59">
        <v>94.209061631637795</v>
      </c>
      <c r="I1927" s="59">
        <v>88.235608145883205</v>
      </c>
      <c r="J1927" s="59">
        <v>93.930556656668799</v>
      </c>
      <c r="K1927" s="59">
        <v>109.260176634275</v>
      </c>
      <c r="L1927" s="59">
        <v>95.119297821113307</v>
      </c>
      <c r="M1927" s="60">
        <v>0.57148193274081505</v>
      </c>
      <c r="N1927" s="60">
        <v>0.589167051565053</v>
      </c>
      <c r="O1927" s="60">
        <v>0.57103413924447899</v>
      </c>
      <c r="P1927" s="60">
        <v>0.55788487766192696</v>
      </c>
      <c r="Q1927" s="60">
        <v>0.53797207520596102</v>
      </c>
      <c r="R1927" s="60">
        <v>0.54143012338085805</v>
      </c>
      <c r="S1927" s="60">
        <v>0.49410199385342202</v>
      </c>
    </row>
    <row r="1928" spans="1:19" x14ac:dyDescent="0.3">
      <c r="A1928" s="61" t="s">
        <v>2255</v>
      </c>
      <c r="B1928" s="61" t="s">
        <v>2256</v>
      </c>
      <c r="C1928" s="53" t="s">
        <v>40</v>
      </c>
      <c r="D1928" s="53" t="s">
        <v>51</v>
      </c>
      <c r="E1928" s="53" t="s">
        <v>18193</v>
      </c>
      <c r="F1928" s="59">
        <v>102.926103574488</v>
      </c>
      <c r="G1928" s="59">
        <v>103.51023744522701</v>
      </c>
      <c r="H1928" s="59">
        <v>94.061914438490106</v>
      </c>
      <c r="I1928" s="59">
        <v>91.993415604866101</v>
      </c>
      <c r="J1928" s="59">
        <v>98.739899108025099</v>
      </c>
      <c r="K1928" s="59">
        <v>111.765512522629</v>
      </c>
      <c r="L1928" s="59">
        <v>97.372296958620097</v>
      </c>
      <c r="M1928" s="60">
        <v>0.72136489721456398</v>
      </c>
      <c r="N1928" s="60">
        <v>0.75179210551585296</v>
      </c>
      <c r="O1928" s="60">
        <v>0.72345803926491303</v>
      </c>
      <c r="P1928" s="60">
        <v>0.69738434757011103</v>
      </c>
      <c r="Q1928" s="60">
        <v>0.66619421863506201</v>
      </c>
      <c r="R1928" s="60">
        <v>0.67545245707031198</v>
      </c>
      <c r="S1928" s="60">
        <v>0.59231499409452304</v>
      </c>
    </row>
    <row r="1929" spans="1:19" x14ac:dyDescent="0.3">
      <c r="A1929" s="61" t="s">
        <v>11181</v>
      </c>
      <c r="B1929" s="61" t="s">
        <v>11182</v>
      </c>
      <c r="C1929" s="53" t="s">
        <v>40</v>
      </c>
      <c r="D1929" s="53" t="s">
        <v>51</v>
      </c>
      <c r="E1929" s="53" t="s">
        <v>18194</v>
      </c>
      <c r="F1929" s="59">
        <v>101.600360434089</v>
      </c>
      <c r="G1929" s="59">
        <v>99.901016557639295</v>
      </c>
      <c r="H1929" s="59">
        <v>94.209061631637795</v>
      </c>
      <c r="I1929" s="59">
        <v>88.235608145883205</v>
      </c>
      <c r="J1929" s="59">
        <v>93.930556656668799</v>
      </c>
      <c r="K1929" s="59">
        <v>109.260176634275</v>
      </c>
      <c r="L1929" s="59">
        <v>95.119297821113307</v>
      </c>
      <c r="M1929" s="60">
        <v>0.57148193274081505</v>
      </c>
      <c r="N1929" s="60">
        <v>0.589167051565053</v>
      </c>
      <c r="O1929" s="60">
        <v>0.57103413924447899</v>
      </c>
      <c r="P1929" s="60">
        <v>0.55788487766192696</v>
      </c>
      <c r="Q1929" s="60">
        <v>0.53797207520596102</v>
      </c>
      <c r="R1929" s="60">
        <v>0.54143012338085805</v>
      </c>
      <c r="S1929" s="60">
        <v>0.49410199385342202</v>
      </c>
    </row>
    <row r="1930" spans="1:19" x14ac:dyDescent="0.3">
      <c r="A1930" s="61" t="s">
        <v>2253</v>
      </c>
      <c r="B1930" s="61" t="s">
        <v>2254</v>
      </c>
      <c r="C1930" s="53" t="s">
        <v>50</v>
      </c>
      <c r="D1930" s="53" t="s">
        <v>51</v>
      </c>
      <c r="E1930" s="53" t="s">
        <v>18193</v>
      </c>
      <c r="F1930" s="59">
        <v>102.736690630599</v>
      </c>
      <c r="G1930" s="59">
        <v>96.543509794521697</v>
      </c>
      <c r="H1930" s="59">
        <v>93.492010303318395</v>
      </c>
      <c r="I1930" s="59">
        <v>88.172103076980306</v>
      </c>
      <c r="J1930" s="59">
        <v>93.653466837610907</v>
      </c>
      <c r="K1930" s="59">
        <v>110.13356703046701</v>
      </c>
      <c r="L1930" s="59">
        <v>93.775690961276496</v>
      </c>
      <c r="M1930" s="60">
        <v>0.66320290231129098</v>
      </c>
      <c r="N1930" s="60">
        <v>0.69717934841423101</v>
      </c>
      <c r="O1930" s="60">
        <v>0.66537078164742203</v>
      </c>
      <c r="P1930" s="60">
        <v>0.64126814988774905</v>
      </c>
      <c r="Q1930" s="60">
        <v>0.61176574458914001</v>
      </c>
      <c r="R1930" s="60">
        <v>0.61854010252740799</v>
      </c>
      <c r="S1930" s="60">
        <v>0.55752564025295004</v>
      </c>
    </row>
    <row r="1931" spans="1:19" x14ac:dyDescent="0.3">
      <c r="A1931" s="61" t="s">
        <v>2257</v>
      </c>
      <c r="B1931" s="61" t="s">
        <v>2258</v>
      </c>
      <c r="C1931" s="53" t="s">
        <v>40</v>
      </c>
      <c r="D1931" s="53" t="s">
        <v>51</v>
      </c>
      <c r="E1931" s="53" t="s">
        <v>18193</v>
      </c>
      <c r="F1931" s="59">
        <v>106.899733712813</v>
      </c>
      <c r="G1931" s="59">
        <v>100.28226710300601</v>
      </c>
      <c r="H1931" s="59">
        <v>96.644929398319803</v>
      </c>
      <c r="I1931" s="59">
        <v>87.047783375129995</v>
      </c>
      <c r="J1931" s="59">
        <v>93.160050351727804</v>
      </c>
      <c r="K1931" s="59">
        <v>108.996393700517</v>
      </c>
      <c r="L1931" s="59">
        <v>92.250177741877494</v>
      </c>
      <c r="M1931" s="60">
        <v>0.66493291788107001</v>
      </c>
      <c r="N1931" s="60">
        <v>0.69788803760136298</v>
      </c>
      <c r="O1931" s="60">
        <v>0.66732895750599097</v>
      </c>
      <c r="P1931" s="60">
        <v>0.64201611848521201</v>
      </c>
      <c r="Q1931" s="60">
        <v>0.61236848120875698</v>
      </c>
      <c r="R1931" s="60">
        <v>0.62019703545931404</v>
      </c>
      <c r="S1931" s="60">
        <v>0.55835296500184595</v>
      </c>
    </row>
    <row r="1932" spans="1:19" x14ac:dyDescent="0.3">
      <c r="A1932" s="61" t="s">
        <v>11175</v>
      </c>
      <c r="B1932" s="61" t="s">
        <v>11176</v>
      </c>
      <c r="C1932" s="53" t="s">
        <v>50</v>
      </c>
      <c r="D1932" s="53" t="s">
        <v>51</v>
      </c>
      <c r="E1932" s="53" t="s">
        <v>18194</v>
      </c>
      <c r="F1932" s="59">
        <v>101.600360434089</v>
      </c>
      <c r="G1932" s="59">
        <v>99.901016557639295</v>
      </c>
      <c r="H1932" s="59">
        <v>94.209061631637795</v>
      </c>
      <c r="I1932" s="59">
        <v>88.235608145883205</v>
      </c>
      <c r="J1932" s="59">
        <v>93.930556656668799</v>
      </c>
      <c r="K1932" s="59">
        <v>109.260176634275</v>
      </c>
      <c r="L1932" s="59">
        <v>95.119297821113307</v>
      </c>
      <c r="M1932" s="60">
        <v>0.57148193274081505</v>
      </c>
      <c r="N1932" s="60">
        <v>0.589167051565053</v>
      </c>
      <c r="O1932" s="60">
        <v>0.57103413924447899</v>
      </c>
      <c r="P1932" s="60">
        <v>0.55788487766192696</v>
      </c>
      <c r="Q1932" s="60">
        <v>0.53797207520596102</v>
      </c>
      <c r="R1932" s="60">
        <v>0.54143012338085805</v>
      </c>
      <c r="S1932" s="60">
        <v>0.49410199385342202</v>
      </c>
    </row>
    <row r="1933" spans="1:19" x14ac:dyDescent="0.3">
      <c r="A1933" s="61" t="s">
        <v>11177</v>
      </c>
      <c r="B1933" s="61" t="s">
        <v>11178</v>
      </c>
      <c r="C1933" s="53" t="s">
        <v>50</v>
      </c>
      <c r="D1933" s="53" t="s">
        <v>51</v>
      </c>
      <c r="E1933" s="53" t="s">
        <v>18194</v>
      </c>
      <c r="F1933" s="59">
        <v>101.600360434089</v>
      </c>
      <c r="G1933" s="59">
        <v>99.901016557639295</v>
      </c>
      <c r="H1933" s="59">
        <v>94.209061631637795</v>
      </c>
      <c r="I1933" s="59">
        <v>88.235608145883205</v>
      </c>
      <c r="J1933" s="59">
        <v>93.930556656668799</v>
      </c>
      <c r="K1933" s="59">
        <v>109.260176634275</v>
      </c>
      <c r="L1933" s="59">
        <v>95.119297821113307</v>
      </c>
      <c r="M1933" s="60">
        <v>0.57148193274081505</v>
      </c>
      <c r="N1933" s="60">
        <v>0.589167051565053</v>
      </c>
      <c r="O1933" s="60">
        <v>0.57103413924447899</v>
      </c>
      <c r="P1933" s="60">
        <v>0.55788487766192696</v>
      </c>
      <c r="Q1933" s="60">
        <v>0.53797207520596102</v>
      </c>
      <c r="R1933" s="60">
        <v>0.54143012338085805</v>
      </c>
      <c r="S1933" s="60">
        <v>0.49410199385342202</v>
      </c>
    </row>
    <row r="1934" spans="1:19" x14ac:dyDescent="0.3">
      <c r="A1934" s="61" t="s">
        <v>2287</v>
      </c>
      <c r="B1934" s="61" t="s">
        <v>2288</v>
      </c>
      <c r="C1934" s="53" t="s">
        <v>40</v>
      </c>
      <c r="D1934" s="53" t="s">
        <v>51</v>
      </c>
      <c r="E1934" s="53" t="s">
        <v>18193</v>
      </c>
      <c r="F1934" s="59">
        <v>111.525658772957</v>
      </c>
      <c r="G1934" s="59">
        <v>106.41341568669399</v>
      </c>
      <c r="H1934" s="59">
        <v>101.447013596042</v>
      </c>
      <c r="I1934" s="59">
        <v>98.7709272695854</v>
      </c>
      <c r="J1934" s="59">
        <v>94.560831393220894</v>
      </c>
      <c r="K1934" s="59">
        <v>89.794589942833099</v>
      </c>
      <c r="L1934" s="59">
        <v>86.510709806166901</v>
      </c>
      <c r="M1934" s="60">
        <v>0.672286855375124</v>
      </c>
      <c r="N1934" s="60">
        <v>0.70446419773394398</v>
      </c>
      <c r="O1934" s="60">
        <v>0.67356283845333498</v>
      </c>
      <c r="P1934" s="60">
        <v>0.65121163213965305</v>
      </c>
      <c r="Q1934" s="60">
        <v>0.62309467450592704</v>
      </c>
      <c r="R1934" s="60">
        <v>0.62899000374998204</v>
      </c>
      <c r="S1934" s="60">
        <v>0.57160741169798501</v>
      </c>
    </row>
    <row r="1935" spans="1:19" x14ac:dyDescent="0.3">
      <c r="A1935" s="61" t="s">
        <v>2289</v>
      </c>
      <c r="B1935" s="61" t="s">
        <v>2290</v>
      </c>
      <c r="C1935" s="53" t="s">
        <v>50</v>
      </c>
      <c r="D1935" s="53" t="s">
        <v>51</v>
      </c>
      <c r="E1935" s="53" t="s">
        <v>18193</v>
      </c>
      <c r="F1935" s="59">
        <v>102.72969961075501</v>
      </c>
      <c r="G1935" s="59">
        <v>96.635924114631607</v>
      </c>
      <c r="H1935" s="59">
        <v>97.050681050903293</v>
      </c>
      <c r="I1935" s="59">
        <v>99.028956382212201</v>
      </c>
      <c r="J1935" s="59">
        <v>94.390317180064997</v>
      </c>
      <c r="K1935" s="59">
        <v>89.810757468875295</v>
      </c>
      <c r="L1935" s="59">
        <v>92.434930312311806</v>
      </c>
      <c r="M1935" s="60">
        <v>0.67069164900737999</v>
      </c>
      <c r="N1935" s="60">
        <v>0.70348094721481802</v>
      </c>
      <c r="O1935" s="60">
        <v>0.67237942931234695</v>
      </c>
      <c r="P1935" s="60">
        <v>0.64994640111286905</v>
      </c>
      <c r="Q1935" s="60">
        <v>0.62190954639118601</v>
      </c>
      <c r="R1935" s="60">
        <v>0.62760808249927902</v>
      </c>
      <c r="S1935" s="60">
        <v>0.57067700049843195</v>
      </c>
    </row>
    <row r="1936" spans="1:19" x14ac:dyDescent="0.3">
      <c r="A1936" s="61" t="s">
        <v>2283</v>
      </c>
      <c r="B1936" s="61" t="s">
        <v>2284</v>
      </c>
      <c r="C1936" s="53" t="s">
        <v>40</v>
      </c>
      <c r="D1936" s="53" t="s">
        <v>51</v>
      </c>
      <c r="E1936" s="53" t="s">
        <v>18193</v>
      </c>
      <c r="F1936" s="59">
        <v>111.754669290179</v>
      </c>
      <c r="G1936" s="59">
        <v>104.051497385552</v>
      </c>
      <c r="H1936" s="59">
        <v>103.88259768907901</v>
      </c>
      <c r="I1936" s="59">
        <v>99.313450818694093</v>
      </c>
      <c r="J1936" s="59">
        <v>100.50450139355701</v>
      </c>
      <c r="K1936" s="59">
        <v>100.315491131507</v>
      </c>
      <c r="L1936" s="59">
        <v>84.966138135535999</v>
      </c>
      <c r="M1936" s="60">
        <v>0.67406277073557197</v>
      </c>
      <c r="N1936" s="60">
        <v>0.70540072059794801</v>
      </c>
      <c r="O1936" s="60">
        <v>0.67550566527887501</v>
      </c>
      <c r="P1936" s="60">
        <v>0.65211276269666996</v>
      </c>
      <c r="Q1936" s="60">
        <v>0.62382494757623297</v>
      </c>
      <c r="R1936" s="60">
        <v>0.63066334054510398</v>
      </c>
      <c r="S1936" s="60">
        <v>0.57245565261805798</v>
      </c>
    </row>
    <row r="1937" spans="1:19" x14ac:dyDescent="0.3">
      <c r="A1937" s="61" t="s">
        <v>2285</v>
      </c>
      <c r="B1937" s="61" t="s">
        <v>2286</v>
      </c>
      <c r="C1937" s="53" t="s">
        <v>40</v>
      </c>
      <c r="D1937" s="53" t="s">
        <v>51</v>
      </c>
      <c r="E1937" s="53" t="s">
        <v>18193</v>
      </c>
      <c r="F1937" s="59">
        <v>108.38232147575199</v>
      </c>
      <c r="G1937" s="59">
        <v>96.791051789080001</v>
      </c>
      <c r="H1937" s="59">
        <v>92.451533196517303</v>
      </c>
      <c r="I1937" s="59">
        <v>96.699449827394005</v>
      </c>
      <c r="J1937" s="59">
        <v>93.8517156100459</v>
      </c>
      <c r="K1937" s="59">
        <v>88.206904486502594</v>
      </c>
      <c r="L1937" s="59">
        <v>84.071283856536397</v>
      </c>
      <c r="M1937" s="60">
        <v>0.72815276183382305</v>
      </c>
      <c r="N1937" s="60">
        <v>0.74359199262766096</v>
      </c>
      <c r="O1937" s="60">
        <v>0.67472038817926505</v>
      </c>
      <c r="P1937" s="60">
        <v>0.704097907783793</v>
      </c>
      <c r="Q1937" s="60">
        <v>0.67245456760695099</v>
      </c>
      <c r="R1937" s="60">
        <v>0.64883559207329899</v>
      </c>
      <c r="S1937" s="60">
        <v>0.57190904482509997</v>
      </c>
    </row>
    <row r="1938" spans="1:19" x14ac:dyDescent="0.3">
      <c r="A1938" s="61" t="s">
        <v>2285</v>
      </c>
      <c r="B1938" s="61" t="s">
        <v>2286</v>
      </c>
      <c r="C1938" s="53" t="s">
        <v>40</v>
      </c>
      <c r="D1938" s="53" t="s">
        <v>51</v>
      </c>
      <c r="E1938" s="53" t="s">
        <v>18193</v>
      </c>
      <c r="F1938" s="59">
        <v>108.38232147575199</v>
      </c>
      <c r="G1938" s="59">
        <v>96.791051789080001</v>
      </c>
      <c r="H1938" s="59">
        <v>92.451533196517303</v>
      </c>
      <c r="I1938" s="59">
        <v>96.699449827394005</v>
      </c>
      <c r="J1938" s="59">
        <v>93.8517156100459</v>
      </c>
      <c r="K1938" s="59">
        <v>88.206904486502594</v>
      </c>
      <c r="L1938" s="59">
        <v>84.071283856536397</v>
      </c>
      <c r="M1938" s="60">
        <v>0.72815276183382305</v>
      </c>
      <c r="N1938" s="60">
        <v>0.74359199262766096</v>
      </c>
      <c r="O1938" s="60">
        <v>0.67472038817926505</v>
      </c>
      <c r="P1938" s="60">
        <v>0.704097907783793</v>
      </c>
      <c r="Q1938" s="60">
        <v>0.67245456760695099</v>
      </c>
      <c r="R1938" s="60">
        <v>0.64883559207329899</v>
      </c>
      <c r="S1938" s="60">
        <v>0.57190904482509997</v>
      </c>
    </row>
    <row r="1939" spans="1:19" x14ac:dyDescent="0.3">
      <c r="A1939" s="61" t="s">
        <v>11221</v>
      </c>
      <c r="B1939" s="61" t="s">
        <v>11222</v>
      </c>
      <c r="C1939" s="53" t="s">
        <v>50</v>
      </c>
      <c r="D1939" s="53" t="s">
        <v>51</v>
      </c>
      <c r="E1939" s="53" t="s">
        <v>18194</v>
      </c>
      <c r="F1939" s="59">
        <v>107.73761836454401</v>
      </c>
      <c r="G1939" s="59">
        <v>103.431032679742</v>
      </c>
      <c r="H1939" s="59">
        <v>100.1443880004</v>
      </c>
      <c r="I1939" s="59">
        <v>102.849568954429</v>
      </c>
      <c r="J1939" s="59">
        <v>96.688526691540901</v>
      </c>
      <c r="K1939" s="59">
        <v>91.442416302774404</v>
      </c>
      <c r="L1939" s="59">
        <v>86.676236501200293</v>
      </c>
      <c r="M1939" s="60">
        <v>0.58424000079399696</v>
      </c>
      <c r="N1939" s="60">
        <v>0.60126539688519898</v>
      </c>
      <c r="O1939" s="60">
        <v>0.58232551610028205</v>
      </c>
      <c r="P1939" s="60">
        <v>0.57190412298243798</v>
      </c>
      <c r="Q1939" s="60">
        <v>0.55317314351381497</v>
      </c>
      <c r="R1939" s="60">
        <v>0.55498078150122798</v>
      </c>
      <c r="S1939" s="60">
        <v>0.51171421623334601</v>
      </c>
    </row>
    <row r="1940" spans="1:19" x14ac:dyDescent="0.3">
      <c r="A1940" s="61" t="s">
        <v>11223</v>
      </c>
      <c r="B1940" s="61" t="s">
        <v>11224</v>
      </c>
      <c r="C1940" s="53" t="s">
        <v>50</v>
      </c>
      <c r="D1940" s="53" t="s">
        <v>51</v>
      </c>
      <c r="E1940" s="53" t="s">
        <v>18194</v>
      </c>
      <c r="F1940" s="59">
        <v>107.73761836454401</v>
      </c>
      <c r="G1940" s="59">
        <v>103.431032679742</v>
      </c>
      <c r="H1940" s="59">
        <v>100.1443880004</v>
      </c>
      <c r="I1940" s="59">
        <v>102.849568954429</v>
      </c>
      <c r="J1940" s="59">
        <v>96.688526691540901</v>
      </c>
      <c r="K1940" s="59">
        <v>91.442416302774404</v>
      </c>
      <c r="L1940" s="59">
        <v>86.676236501200293</v>
      </c>
      <c r="M1940" s="60">
        <v>0.58424000079399696</v>
      </c>
      <c r="N1940" s="60">
        <v>0.60126539688519898</v>
      </c>
      <c r="O1940" s="60">
        <v>0.58232551610028205</v>
      </c>
      <c r="P1940" s="60">
        <v>0.57190412298243798</v>
      </c>
      <c r="Q1940" s="60">
        <v>0.55317314351381497</v>
      </c>
      <c r="R1940" s="60">
        <v>0.55498078150122798</v>
      </c>
      <c r="S1940" s="60">
        <v>0.51171421623334601</v>
      </c>
    </row>
    <row r="1941" spans="1:19" x14ac:dyDescent="0.3">
      <c r="A1941" s="61" t="s">
        <v>3013</v>
      </c>
      <c r="B1941" s="61" t="s">
        <v>3014</v>
      </c>
      <c r="C1941" s="53" t="s">
        <v>50</v>
      </c>
      <c r="D1941" s="53" t="s">
        <v>51</v>
      </c>
      <c r="E1941" s="53" t="s">
        <v>18193</v>
      </c>
      <c r="F1941" s="59">
        <v>93.652543060545099</v>
      </c>
      <c r="G1941" s="59">
        <v>72.706646726264694</v>
      </c>
      <c r="H1941" s="59">
        <v>82.713395194315595</v>
      </c>
      <c r="I1941" s="59">
        <v>85.073431145283394</v>
      </c>
      <c r="J1941" s="59">
        <v>84.258386088306395</v>
      </c>
      <c r="K1941" s="59">
        <v>87.474320629174301</v>
      </c>
      <c r="L1941" s="59">
        <v>106.139910030039</v>
      </c>
      <c r="M1941" s="60">
        <v>0.62927022999134796</v>
      </c>
      <c r="N1941" s="60">
        <v>0.67344677146979004</v>
      </c>
      <c r="O1941" s="60">
        <v>0.62807430427447897</v>
      </c>
      <c r="P1941" s="60">
        <v>0.59658475340089501</v>
      </c>
      <c r="Q1941" s="60">
        <v>0.55336205790555504</v>
      </c>
      <c r="R1941" s="60">
        <v>0.56071261941190298</v>
      </c>
      <c r="S1941" s="60">
        <v>0.46488230074001802</v>
      </c>
    </row>
    <row r="1942" spans="1:19" x14ac:dyDescent="0.3">
      <c r="A1942" s="61" t="s">
        <v>11962</v>
      </c>
      <c r="B1942" s="61" t="s">
        <v>11963</v>
      </c>
      <c r="C1942" s="53" t="s">
        <v>50</v>
      </c>
      <c r="D1942" s="53" t="s">
        <v>51</v>
      </c>
      <c r="E1942" s="53" t="s">
        <v>18194</v>
      </c>
      <c r="F1942" s="59">
        <v>88.225026572780294</v>
      </c>
      <c r="G1942" s="59">
        <v>77.065471238418397</v>
      </c>
      <c r="H1942" s="59">
        <v>86.493516718468598</v>
      </c>
      <c r="I1942" s="59">
        <v>84.795866906250595</v>
      </c>
      <c r="J1942" s="59">
        <v>84.683839150085205</v>
      </c>
      <c r="K1942" s="59">
        <v>90.147466264781499</v>
      </c>
      <c r="L1942" s="59">
        <v>104.727143036413</v>
      </c>
      <c r="M1942" s="60">
        <v>0.47992878527140398</v>
      </c>
      <c r="N1942" s="60">
        <v>0.50683502240974498</v>
      </c>
      <c r="O1942" s="60">
        <v>0.46981073562144898</v>
      </c>
      <c r="P1942" s="60">
        <v>0.45654382539883298</v>
      </c>
      <c r="Q1942" s="60">
        <v>0.42309423053321399</v>
      </c>
      <c r="R1942" s="60">
        <v>0.42168555872789198</v>
      </c>
      <c r="S1942" s="60">
        <v>0.33432301682200499</v>
      </c>
    </row>
    <row r="1943" spans="1:19" x14ac:dyDescent="0.3">
      <c r="A1943" s="61" t="s">
        <v>11966</v>
      </c>
      <c r="B1943" s="61" t="s">
        <v>11967</v>
      </c>
      <c r="C1943" s="53" t="s">
        <v>50</v>
      </c>
      <c r="D1943" s="53" t="s">
        <v>51</v>
      </c>
      <c r="E1943" s="53" t="s">
        <v>18194</v>
      </c>
      <c r="F1943" s="59">
        <v>88.225026572780294</v>
      </c>
      <c r="G1943" s="59">
        <v>77.065471238418397</v>
      </c>
      <c r="H1943" s="59">
        <v>86.493516718468598</v>
      </c>
      <c r="I1943" s="59">
        <v>84.795866906250595</v>
      </c>
      <c r="J1943" s="59">
        <v>84.683839150085205</v>
      </c>
      <c r="K1943" s="59">
        <v>90.147466264781499</v>
      </c>
      <c r="L1943" s="59">
        <v>104.727143036413</v>
      </c>
      <c r="M1943" s="60">
        <v>0.47992878527140398</v>
      </c>
      <c r="N1943" s="60">
        <v>0.50683502240974498</v>
      </c>
      <c r="O1943" s="60">
        <v>0.46981073562144898</v>
      </c>
      <c r="P1943" s="60">
        <v>0.45654382539883298</v>
      </c>
      <c r="Q1943" s="60">
        <v>0.42309423053321399</v>
      </c>
      <c r="R1943" s="60">
        <v>0.42168555872789198</v>
      </c>
      <c r="S1943" s="60">
        <v>0.33432301682200499</v>
      </c>
    </row>
    <row r="1944" spans="1:19" x14ac:dyDescent="0.3">
      <c r="A1944" s="61" t="s">
        <v>11960</v>
      </c>
      <c r="B1944" s="61" t="s">
        <v>11961</v>
      </c>
      <c r="C1944" s="53" t="s">
        <v>50</v>
      </c>
      <c r="D1944" s="53" t="s">
        <v>51</v>
      </c>
      <c r="E1944" s="53" t="s">
        <v>18194</v>
      </c>
      <c r="F1944" s="59">
        <v>88.225026572780294</v>
      </c>
      <c r="G1944" s="59">
        <v>77.065471238418397</v>
      </c>
      <c r="H1944" s="59">
        <v>86.493516718468598</v>
      </c>
      <c r="I1944" s="59">
        <v>84.795866906250595</v>
      </c>
      <c r="J1944" s="59">
        <v>84.683839150085205</v>
      </c>
      <c r="K1944" s="59">
        <v>90.147466264781499</v>
      </c>
      <c r="L1944" s="59">
        <v>104.727143036413</v>
      </c>
      <c r="M1944" s="60">
        <v>0.47992878527140398</v>
      </c>
      <c r="N1944" s="60">
        <v>0.50683502240974498</v>
      </c>
      <c r="O1944" s="60">
        <v>0.46981073562144898</v>
      </c>
      <c r="P1944" s="60">
        <v>0.45654382539883298</v>
      </c>
      <c r="Q1944" s="60">
        <v>0.42309423053321399</v>
      </c>
      <c r="R1944" s="60">
        <v>0.42168555872789198</v>
      </c>
      <c r="S1944" s="60">
        <v>0.33432301682200499</v>
      </c>
    </row>
    <row r="1945" spans="1:19" x14ac:dyDescent="0.3">
      <c r="A1945" s="61" t="s">
        <v>11964</v>
      </c>
      <c r="B1945" s="61" t="s">
        <v>11965</v>
      </c>
      <c r="C1945" s="53" t="s">
        <v>50</v>
      </c>
      <c r="D1945" s="53" t="s">
        <v>51</v>
      </c>
      <c r="E1945" s="53" t="s">
        <v>18194</v>
      </c>
      <c r="F1945" s="59">
        <v>88.225026572780294</v>
      </c>
      <c r="G1945" s="59">
        <v>77.065471238418397</v>
      </c>
      <c r="H1945" s="59">
        <v>86.493516718468598</v>
      </c>
      <c r="I1945" s="59">
        <v>84.795866906250595</v>
      </c>
      <c r="J1945" s="59">
        <v>84.683839150085205</v>
      </c>
      <c r="K1945" s="59">
        <v>90.147466264781499</v>
      </c>
      <c r="L1945" s="59">
        <v>104.727143036413</v>
      </c>
      <c r="M1945" s="60">
        <v>0.47992878527140398</v>
      </c>
      <c r="N1945" s="60">
        <v>0.50683502240974498</v>
      </c>
      <c r="O1945" s="60">
        <v>0.46981073562144898</v>
      </c>
      <c r="P1945" s="60">
        <v>0.45654382539883298</v>
      </c>
      <c r="Q1945" s="60">
        <v>0.42309423053321399</v>
      </c>
      <c r="R1945" s="60">
        <v>0.42168555872789198</v>
      </c>
      <c r="S1945" s="60">
        <v>0.33432301682200499</v>
      </c>
    </row>
    <row r="1946" spans="1:19" x14ac:dyDescent="0.3">
      <c r="A1946" s="61" t="s">
        <v>8542</v>
      </c>
      <c r="B1946" s="61" t="s">
        <v>8543</v>
      </c>
      <c r="C1946" s="53" t="s">
        <v>40</v>
      </c>
      <c r="D1946" s="53" t="s">
        <v>51</v>
      </c>
      <c r="E1946" s="53" t="s">
        <v>18194</v>
      </c>
      <c r="F1946" s="59">
        <v>103.88687724690899</v>
      </c>
      <c r="G1946" s="59">
        <v>119.40148606101501</v>
      </c>
      <c r="H1946" s="59">
        <v>119.474095505891</v>
      </c>
      <c r="I1946" s="59">
        <v>115.923022783409</v>
      </c>
      <c r="J1946" s="59">
        <v>116.845986519666</v>
      </c>
      <c r="K1946" s="59">
        <v>112.52383829198899</v>
      </c>
      <c r="L1946" s="59">
        <v>87.128504989585494</v>
      </c>
      <c r="M1946" s="60">
        <v>0.44522533820466598</v>
      </c>
      <c r="N1946" s="60">
        <v>0.464562000173395</v>
      </c>
      <c r="O1946" s="60">
        <v>0.44550070437095901</v>
      </c>
      <c r="P1946" s="60">
        <v>0.42929694042320199</v>
      </c>
      <c r="Q1946" s="60">
        <v>0.40961242311677698</v>
      </c>
      <c r="R1946" s="60">
        <v>0.41430926134673801</v>
      </c>
      <c r="S1946" s="60">
        <v>0.37326848255901002</v>
      </c>
    </row>
    <row r="1947" spans="1:19" x14ac:dyDescent="0.3">
      <c r="A1947" s="61" t="s">
        <v>8558</v>
      </c>
      <c r="B1947" s="61" t="s">
        <v>8559</v>
      </c>
      <c r="C1947" s="53" t="s">
        <v>40</v>
      </c>
      <c r="D1947" s="53" t="s">
        <v>51</v>
      </c>
      <c r="E1947" s="53" t="s">
        <v>18194</v>
      </c>
      <c r="F1947" s="59">
        <v>93.755070735939796</v>
      </c>
      <c r="G1947" s="59">
        <v>91.832610080106605</v>
      </c>
      <c r="H1947" s="59">
        <v>84.273827180872402</v>
      </c>
      <c r="I1947" s="59">
        <v>92.994224947256797</v>
      </c>
      <c r="J1947" s="59"/>
      <c r="K1947" s="59"/>
      <c r="L1947" s="59"/>
      <c r="M1947" s="60">
        <v>0.30959128064952102</v>
      </c>
      <c r="N1947" s="60">
        <v>0.31342847911622601</v>
      </c>
      <c r="O1947" s="60">
        <v>0.30574119596510402</v>
      </c>
      <c r="P1947" s="60">
        <v>0.30081270765875701</v>
      </c>
      <c r="Q1947" s="60">
        <v>0.28656487441068601</v>
      </c>
      <c r="R1947" s="60">
        <v>0.28173903267599598</v>
      </c>
      <c r="S1947" s="60">
        <v>0.239273194417677</v>
      </c>
    </row>
    <row r="1948" spans="1:19" x14ac:dyDescent="0.3">
      <c r="A1948" s="61" t="s">
        <v>1134</v>
      </c>
      <c r="B1948" s="61" t="s">
        <v>1135</v>
      </c>
      <c r="C1948" s="53" t="s">
        <v>50</v>
      </c>
      <c r="D1948" s="53" t="s">
        <v>51</v>
      </c>
      <c r="E1948" s="53" t="s">
        <v>18193</v>
      </c>
      <c r="F1948" s="59">
        <v>89.672768471185606</v>
      </c>
      <c r="G1948" s="59">
        <v>91.633070575521799</v>
      </c>
      <c r="H1948" s="59">
        <v>101.371821168534</v>
      </c>
      <c r="I1948" s="59">
        <v>78.383827549391199</v>
      </c>
      <c r="J1948" s="59">
        <v>91.778664680644098</v>
      </c>
      <c r="K1948" s="59">
        <v>115.54269379296601</v>
      </c>
      <c r="L1948" s="59">
        <v>96.891343129288401</v>
      </c>
      <c r="M1948" s="60">
        <v>0.64144412285550301</v>
      </c>
      <c r="N1948" s="60">
        <v>0.68146968849467204</v>
      </c>
      <c r="O1948" s="60">
        <v>0.64390926501564605</v>
      </c>
      <c r="P1948" s="60">
        <v>0.61792792243758798</v>
      </c>
      <c r="Q1948" s="60">
        <v>0.58456112828158802</v>
      </c>
      <c r="R1948" s="60">
        <v>0.59027927762579502</v>
      </c>
      <c r="S1948" s="60">
        <v>0.52168874041249502</v>
      </c>
    </row>
    <row r="1949" spans="1:19" x14ac:dyDescent="0.3">
      <c r="A1949" s="61" t="s">
        <v>11479</v>
      </c>
      <c r="B1949" s="61" t="s">
        <v>11480</v>
      </c>
      <c r="C1949" s="53" t="s">
        <v>40</v>
      </c>
      <c r="D1949" s="53" t="s">
        <v>51</v>
      </c>
      <c r="E1949" s="53" t="s">
        <v>18194</v>
      </c>
      <c r="F1949" s="59">
        <v>113.769120734661</v>
      </c>
      <c r="G1949" s="59">
        <v>107.14146878195299</v>
      </c>
      <c r="H1949" s="59">
        <v>82.254675998732907</v>
      </c>
      <c r="I1949" s="59">
        <v>102.175390743487</v>
      </c>
      <c r="J1949" s="59">
        <v>95.250373246965694</v>
      </c>
      <c r="K1949" s="59">
        <v>91.945214896354699</v>
      </c>
      <c r="L1949" s="59">
        <v>112.743454101691</v>
      </c>
      <c r="M1949" s="60">
        <v>0.527553536310988</v>
      </c>
      <c r="N1949" s="60">
        <v>0.54328457191933099</v>
      </c>
      <c r="O1949" s="60">
        <v>0.51339593391541205</v>
      </c>
      <c r="P1949" s="60">
        <v>0.51114116464632298</v>
      </c>
      <c r="Q1949" s="60">
        <v>0.48451752236330298</v>
      </c>
      <c r="R1949" s="60">
        <v>0.47414641272546598</v>
      </c>
      <c r="S1949" s="60">
        <v>0.380365551810941</v>
      </c>
    </row>
    <row r="1950" spans="1:19" x14ac:dyDescent="0.3">
      <c r="A1950" s="61" t="s">
        <v>2525</v>
      </c>
      <c r="B1950" s="61" t="s">
        <v>2526</v>
      </c>
      <c r="C1950" s="53" t="s">
        <v>50</v>
      </c>
      <c r="D1950" s="53" t="s">
        <v>51</v>
      </c>
      <c r="E1950" s="53" t="s">
        <v>18193</v>
      </c>
      <c r="F1950" s="59">
        <v>120.116748283334</v>
      </c>
      <c r="G1950" s="59">
        <v>104.608920222858</v>
      </c>
      <c r="H1950" s="59">
        <v>76.2582690207241</v>
      </c>
      <c r="I1950" s="59">
        <v>102.01553995832499</v>
      </c>
      <c r="J1950" s="59">
        <v>94.597407036996103</v>
      </c>
      <c r="K1950" s="59">
        <v>90.028789743833798</v>
      </c>
      <c r="L1950" s="59">
        <v>112.743454101691</v>
      </c>
      <c r="M1950" s="60">
        <v>0.63923412197822105</v>
      </c>
      <c r="N1950" s="60">
        <v>0.63252488221672298</v>
      </c>
      <c r="O1950" s="60">
        <v>0.62102719058605804</v>
      </c>
      <c r="P1950" s="60">
        <v>0.61221526391445402</v>
      </c>
      <c r="Q1950" s="60">
        <v>0.57577172229045603</v>
      </c>
      <c r="R1950" s="60">
        <v>0.54735473051850903</v>
      </c>
      <c r="S1950" s="60">
        <v>0.380365551810941</v>
      </c>
    </row>
    <row r="1951" spans="1:19" x14ac:dyDescent="0.3">
      <c r="A1951" s="61" t="s">
        <v>2519</v>
      </c>
      <c r="B1951" s="61" t="s">
        <v>2520</v>
      </c>
      <c r="C1951" s="53" t="s">
        <v>40</v>
      </c>
      <c r="D1951" s="53" t="s">
        <v>51</v>
      </c>
      <c r="E1951" s="53" t="s">
        <v>18193</v>
      </c>
      <c r="F1951" s="59">
        <v>112.20094759598101</v>
      </c>
      <c r="G1951" s="59">
        <v>116.86098745909599</v>
      </c>
      <c r="H1951" s="59">
        <v>78.600316457207995</v>
      </c>
      <c r="I1951" s="59">
        <v>107.40701213321999</v>
      </c>
      <c r="J1951" s="59">
        <v>97.319906563654996</v>
      </c>
      <c r="K1951" s="59">
        <v>89.343389836621398</v>
      </c>
      <c r="L1951" s="59">
        <v>113.682006088786</v>
      </c>
      <c r="M1951" s="60">
        <v>0.67028068111319805</v>
      </c>
      <c r="N1951" s="60">
        <v>0.70469139394506897</v>
      </c>
      <c r="O1951" s="60">
        <v>0.66440765632509402</v>
      </c>
      <c r="P1951" s="60">
        <v>0.64121992480284296</v>
      </c>
      <c r="Q1951" s="60">
        <v>0.60429254504908703</v>
      </c>
      <c r="R1951" s="60">
        <v>0.60563785092245503</v>
      </c>
      <c r="S1951" s="60">
        <v>0.50806417387379599</v>
      </c>
    </row>
    <row r="1952" spans="1:19" x14ac:dyDescent="0.3">
      <c r="A1952" s="61" t="s">
        <v>11489</v>
      </c>
      <c r="B1952" s="61" t="s">
        <v>11490</v>
      </c>
      <c r="C1952" s="53" t="s">
        <v>50</v>
      </c>
      <c r="D1952" s="53" t="s">
        <v>51</v>
      </c>
      <c r="E1952" s="53" t="s">
        <v>18194</v>
      </c>
      <c r="F1952" s="59">
        <v>113.769120734661</v>
      </c>
      <c r="G1952" s="59">
        <v>107.14146878195299</v>
      </c>
      <c r="H1952" s="59">
        <v>82.254675998732907</v>
      </c>
      <c r="I1952" s="59">
        <v>102.175390743487</v>
      </c>
      <c r="J1952" s="59">
        <v>95.250373246965694</v>
      </c>
      <c r="K1952" s="59">
        <v>91.945214896354699</v>
      </c>
      <c r="L1952" s="59">
        <v>112.743454101691</v>
      </c>
      <c r="M1952" s="60">
        <v>0.527553536310988</v>
      </c>
      <c r="N1952" s="60">
        <v>0.54328457191933099</v>
      </c>
      <c r="O1952" s="60">
        <v>0.51339593391541205</v>
      </c>
      <c r="P1952" s="60">
        <v>0.51114116464632298</v>
      </c>
      <c r="Q1952" s="60">
        <v>0.48451752236330298</v>
      </c>
      <c r="R1952" s="60">
        <v>0.47414641272546598</v>
      </c>
      <c r="S1952" s="60">
        <v>0.380365551810941</v>
      </c>
    </row>
    <row r="1953" spans="1:19" x14ac:dyDescent="0.3">
      <c r="A1953" s="61" t="s">
        <v>2521</v>
      </c>
      <c r="B1953" s="61" t="s">
        <v>2522</v>
      </c>
      <c r="C1953" s="53" t="s">
        <v>40</v>
      </c>
      <c r="D1953" s="53" t="s">
        <v>51</v>
      </c>
      <c r="E1953" s="53" t="s">
        <v>18193</v>
      </c>
      <c r="F1953" s="59">
        <v>115.32850048119499</v>
      </c>
      <c r="G1953" s="59">
        <v>110.02352356253</v>
      </c>
      <c r="H1953" s="59">
        <v>80.309733842132204</v>
      </c>
      <c r="I1953" s="59">
        <v>98.188828226935996</v>
      </c>
      <c r="J1953" s="59">
        <v>92.789607946156096</v>
      </c>
      <c r="K1953" s="59">
        <v>90.186566451876303</v>
      </c>
      <c r="L1953" s="59">
        <v>116.799499922656</v>
      </c>
      <c r="M1953" s="60">
        <v>0.63175792880170401</v>
      </c>
      <c r="N1953" s="60">
        <v>0.67017237874384805</v>
      </c>
      <c r="O1953" s="60">
        <v>0.62481447264161305</v>
      </c>
      <c r="P1953" s="60">
        <v>0.60820851136594001</v>
      </c>
      <c r="Q1953" s="60">
        <v>0.57223771062156303</v>
      </c>
      <c r="R1953" s="60">
        <v>0.56729905611671805</v>
      </c>
      <c r="S1953" s="60">
        <v>0.47151076933999703</v>
      </c>
    </row>
    <row r="1954" spans="1:19" x14ac:dyDescent="0.3">
      <c r="A1954" s="61" t="s">
        <v>11481</v>
      </c>
      <c r="B1954" s="61" t="s">
        <v>11482</v>
      </c>
      <c r="C1954" s="53" t="s">
        <v>40</v>
      </c>
      <c r="D1954" s="53" t="s">
        <v>51</v>
      </c>
      <c r="E1954" s="53" t="s">
        <v>18194</v>
      </c>
      <c r="F1954" s="59">
        <v>113.769120734661</v>
      </c>
      <c r="G1954" s="59">
        <v>107.14146878195299</v>
      </c>
      <c r="H1954" s="59">
        <v>82.254675998732907</v>
      </c>
      <c r="I1954" s="59">
        <v>102.175390743487</v>
      </c>
      <c r="J1954" s="59">
        <v>95.250373246965694</v>
      </c>
      <c r="K1954" s="59">
        <v>91.945214896354699</v>
      </c>
      <c r="L1954" s="59">
        <v>112.743454101691</v>
      </c>
      <c r="M1954" s="60">
        <v>0.527553536310988</v>
      </c>
      <c r="N1954" s="60">
        <v>0.54328457191933099</v>
      </c>
      <c r="O1954" s="60">
        <v>0.51339593391541205</v>
      </c>
      <c r="P1954" s="60">
        <v>0.51114116464632298</v>
      </c>
      <c r="Q1954" s="60">
        <v>0.48451752236330298</v>
      </c>
      <c r="R1954" s="60">
        <v>0.47414641272546598</v>
      </c>
      <c r="S1954" s="60">
        <v>0.380365551810941</v>
      </c>
    </row>
    <row r="1955" spans="1:19" x14ac:dyDescent="0.3">
      <c r="A1955" s="61" t="s">
        <v>11485</v>
      </c>
      <c r="B1955" s="61" t="s">
        <v>11486</v>
      </c>
      <c r="C1955" s="53" t="s">
        <v>40</v>
      </c>
      <c r="D1955" s="53" t="s">
        <v>51</v>
      </c>
      <c r="E1955" s="53" t="s">
        <v>18194</v>
      </c>
      <c r="F1955" s="59">
        <v>113.769120734661</v>
      </c>
      <c r="G1955" s="59">
        <v>107.14146878195299</v>
      </c>
      <c r="H1955" s="59">
        <v>82.254675998732907</v>
      </c>
      <c r="I1955" s="59">
        <v>102.175390743487</v>
      </c>
      <c r="J1955" s="59">
        <v>95.250373246965694</v>
      </c>
      <c r="K1955" s="59">
        <v>91.945214896354699</v>
      </c>
      <c r="L1955" s="59">
        <v>112.743454101691</v>
      </c>
      <c r="M1955" s="60">
        <v>0.527553536310988</v>
      </c>
      <c r="N1955" s="60">
        <v>0.54328457191933099</v>
      </c>
      <c r="O1955" s="60">
        <v>0.51339593391541205</v>
      </c>
      <c r="P1955" s="60">
        <v>0.51114116464632298</v>
      </c>
      <c r="Q1955" s="60">
        <v>0.48451752236330298</v>
      </c>
      <c r="R1955" s="60">
        <v>0.47414641272546598</v>
      </c>
      <c r="S1955" s="60">
        <v>0.380365551810941</v>
      </c>
    </row>
    <row r="1956" spans="1:19" x14ac:dyDescent="0.3">
      <c r="A1956" s="61" t="s">
        <v>11483</v>
      </c>
      <c r="B1956" s="61" t="s">
        <v>11484</v>
      </c>
      <c r="C1956" s="53" t="s">
        <v>40</v>
      </c>
      <c r="D1956" s="53" t="s">
        <v>51</v>
      </c>
      <c r="E1956" s="53" t="s">
        <v>18194</v>
      </c>
      <c r="F1956" s="59">
        <v>113.769120734661</v>
      </c>
      <c r="G1956" s="59">
        <v>107.14146878195299</v>
      </c>
      <c r="H1956" s="59">
        <v>82.254675998732907</v>
      </c>
      <c r="I1956" s="59">
        <v>102.175390743487</v>
      </c>
      <c r="J1956" s="59">
        <v>95.250373246965694</v>
      </c>
      <c r="K1956" s="59">
        <v>91.945214896354699</v>
      </c>
      <c r="L1956" s="59">
        <v>112.743454101691</v>
      </c>
      <c r="M1956" s="60">
        <v>0.527553536310988</v>
      </c>
      <c r="N1956" s="60">
        <v>0.54328457191933099</v>
      </c>
      <c r="O1956" s="60">
        <v>0.51339593391541205</v>
      </c>
      <c r="P1956" s="60">
        <v>0.51114116464632298</v>
      </c>
      <c r="Q1956" s="60">
        <v>0.48451752236330298</v>
      </c>
      <c r="R1956" s="60">
        <v>0.47414641272546598</v>
      </c>
      <c r="S1956" s="60">
        <v>0.380365551810941</v>
      </c>
    </row>
    <row r="1957" spans="1:19" x14ac:dyDescent="0.3">
      <c r="A1957" s="61" t="s">
        <v>8858</v>
      </c>
      <c r="B1957" s="61" t="s">
        <v>8859</v>
      </c>
      <c r="C1957" s="53" t="s">
        <v>50</v>
      </c>
      <c r="D1957" s="53" t="s">
        <v>51</v>
      </c>
      <c r="E1957" s="53" t="s">
        <v>18194</v>
      </c>
      <c r="F1957" s="59">
        <v>100.746685908633</v>
      </c>
      <c r="G1957" s="59">
        <v>103.109581568059</v>
      </c>
      <c r="H1957" s="59">
        <v>94.663552198752001</v>
      </c>
      <c r="I1957" s="59"/>
      <c r="J1957" s="59"/>
      <c r="K1957" s="59"/>
      <c r="L1957" s="59"/>
      <c r="M1957" s="60">
        <v>0.30861663364754099</v>
      </c>
      <c r="N1957" s="60">
        <v>0.323275870453748</v>
      </c>
      <c r="O1957" s="60">
        <v>0.30897321944093598</v>
      </c>
      <c r="P1957" s="60">
        <v>0.29682970551564097</v>
      </c>
      <c r="Q1957" s="60">
        <v>0.278714293577283</v>
      </c>
      <c r="R1957" s="60">
        <v>0.28235009232941599</v>
      </c>
      <c r="S1957" s="60">
        <v>0.23902394542548899</v>
      </c>
    </row>
    <row r="1958" spans="1:19" x14ac:dyDescent="0.3">
      <c r="A1958" s="61" t="s">
        <v>11283</v>
      </c>
      <c r="B1958" s="61" t="s">
        <v>11284</v>
      </c>
      <c r="C1958" s="53" t="s">
        <v>40</v>
      </c>
      <c r="D1958" s="53" t="s">
        <v>51</v>
      </c>
      <c r="E1958" s="53" t="s">
        <v>18194</v>
      </c>
      <c r="F1958" s="59">
        <v>87.745213218666606</v>
      </c>
      <c r="G1958" s="59">
        <v>93.230569263198504</v>
      </c>
      <c r="H1958" s="59">
        <v>85.3129804773301</v>
      </c>
      <c r="I1958" s="59">
        <v>96.805235400337693</v>
      </c>
      <c r="J1958" s="59">
        <v>96.868320665274197</v>
      </c>
      <c r="K1958" s="59">
        <v>94.555444776363899</v>
      </c>
      <c r="L1958" s="59">
        <v>104.70278561023299</v>
      </c>
      <c r="M1958" s="60">
        <v>0.51431473433766295</v>
      </c>
      <c r="N1958" s="60">
        <v>0.53392482568863797</v>
      </c>
      <c r="O1958" s="60">
        <v>0.51148178508336495</v>
      </c>
      <c r="P1958" s="60">
        <v>0.49771889357739701</v>
      </c>
      <c r="Q1958" s="60">
        <v>0.47763449645751899</v>
      </c>
      <c r="R1958" s="60">
        <v>0.47834526368730401</v>
      </c>
      <c r="S1958" s="60">
        <v>0.42528055443936302</v>
      </c>
    </row>
    <row r="1959" spans="1:19" x14ac:dyDescent="0.3">
      <c r="A1959" s="61" t="s">
        <v>11277</v>
      </c>
      <c r="B1959" s="61" t="s">
        <v>11278</v>
      </c>
      <c r="C1959" s="53" t="s">
        <v>40</v>
      </c>
      <c r="D1959" s="53" t="s">
        <v>51</v>
      </c>
      <c r="E1959" s="53" t="s">
        <v>18194</v>
      </c>
      <c r="F1959" s="59">
        <v>87.745213218666606</v>
      </c>
      <c r="G1959" s="59">
        <v>93.230569263198504</v>
      </c>
      <c r="H1959" s="59">
        <v>85.3129804773301</v>
      </c>
      <c r="I1959" s="59">
        <v>96.805235400337693</v>
      </c>
      <c r="J1959" s="59">
        <v>96.868320665274197</v>
      </c>
      <c r="K1959" s="59">
        <v>94.555444776363899</v>
      </c>
      <c r="L1959" s="59">
        <v>104.70278561023299</v>
      </c>
      <c r="M1959" s="60">
        <v>0.51431473433766295</v>
      </c>
      <c r="N1959" s="60">
        <v>0.53392482568863797</v>
      </c>
      <c r="O1959" s="60">
        <v>0.51148178508336495</v>
      </c>
      <c r="P1959" s="60">
        <v>0.49771889357739701</v>
      </c>
      <c r="Q1959" s="60">
        <v>0.47763449645751899</v>
      </c>
      <c r="R1959" s="60">
        <v>0.47834526368730401</v>
      </c>
      <c r="S1959" s="60">
        <v>0.42528055443936302</v>
      </c>
    </row>
    <row r="1960" spans="1:19" x14ac:dyDescent="0.3">
      <c r="A1960" s="61" t="s">
        <v>11287</v>
      </c>
      <c r="B1960" s="61" t="s">
        <v>11288</v>
      </c>
      <c r="C1960" s="53" t="s">
        <v>50</v>
      </c>
      <c r="D1960" s="53" t="s">
        <v>51</v>
      </c>
      <c r="E1960" s="53" t="s">
        <v>18194</v>
      </c>
      <c r="F1960" s="59">
        <v>87.745213218666606</v>
      </c>
      <c r="G1960" s="59">
        <v>93.230569263198504</v>
      </c>
      <c r="H1960" s="59">
        <v>85.3129804773301</v>
      </c>
      <c r="I1960" s="59">
        <v>96.805235400337693</v>
      </c>
      <c r="J1960" s="59">
        <v>96.868320665274197</v>
      </c>
      <c r="K1960" s="59">
        <v>94.555444776363899</v>
      </c>
      <c r="L1960" s="59">
        <v>104.70278561023299</v>
      </c>
      <c r="M1960" s="60">
        <v>0.51431473433766295</v>
      </c>
      <c r="N1960" s="60">
        <v>0.53392482568863797</v>
      </c>
      <c r="O1960" s="60">
        <v>0.51148178508336495</v>
      </c>
      <c r="P1960" s="60">
        <v>0.49771889357739701</v>
      </c>
      <c r="Q1960" s="60">
        <v>0.47763449645751899</v>
      </c>
      <c r="R1960" s="60">
        <v>0.47834526368730401</v>
      </c>
      <c r="S1960" s="60">
        <v>0.42528055443936302</v>
      </c>
    </row>
    <row r="1961" spans="1:19" x14ac:dyDescent="0.3">
      <c r="A1961" s="61" t="s">
        <v>11279</v>
      </c>
      <c r="B1961" s="61" t="s">
        <v>11280</v>
      </c>
      <c r="C1961" s="53" t="s">
        <v>40</v>
      </c>
      <c r="D1961" s="53" t="s">
        <v>51</v>
      </c>
      <c r="E1961" s="53" t="s">
        <v>18194</v>
      </c>
      <c r="F1961" s="59">
        <v>87.745213218666606</v>
      </c>
      <c r="G1961" s="59">
        <v>93.230569263198504</v>
      </c>
      <c r="H1961" s="59">
        <v>85.3129804773301</v>
      </c>
      <c r="I1961" s="59">
        <v>96.805235400337693</v>
      </c>
      <c r="J1961" s="59">
        <v>96.868320665274197</v>
      </c>
      <c r="K1961" s="59">
        <v>94.555444776363899</v>
      </c>
      <c r="L1961" s="59">
        <v>104.70278561023299</v>
      </c>
      <c r="M1961" s="60">
        <v>0.51431473433766295</v>
      </c>
      <c r="N1961" s="60">
        <v>0.53392482568863797</v>
      </c>
      <c r="O1961" s="60">
        <v>0.51148178508336495</v>
      </c>
      <c r="P1961" s="60">
        <v>0.49771889357739701</v>
      </c>
      <c r="Q1961" s="60">
        <v>0.47763449645751899</v>
      </c>
      <c r="R1961" s="60">
        <v>0.47834526368730401</v>
      </c>
      <c r="S1961" s="60">
        <v>0.42528055443936302</v>
      </c>
    </row>
    <row r="1962" spans="1:19" x14ac:dyDescent="0.3">
      <c r="A1962" s="61" t="s">
        <v>11281</v>
      </c>
      <c r="B1962" s="61" t="s">
        <v>11282</v>
      </c>
      <c r="C1962" s="53" t="s">
        <v>40</v>
      </c>
      <c r="D1962" s="53" t="s">
        <v>51</v>
      </c>
      <c r="E1962" s="53" t="s">
        <v>18194</v>
      </c>
      <c r="F1962" s="59">
        <v>87.745213218666606</v>
      </c>
      <c r="G1962" s="59">
        <v>93.230569263198504</v>
      </c>
      <c r="H1962" s="59">
        <v>85.3129804773301</v>
      </c>
      <c r="I1962" s="59">
        <v>96.805235400337693</v>
      </c>
      <c r="J1962" s="59">
        <v>96.868320665274197</v>
      </c>
      <c r="K1962" s="59">
        <v>94.555444776363899</v>
      </c>
      <c r="L1962" s="59">
        <v>104.70278561023299</v>
      </c>
      <c r="M1962" s="60">
        <v>0.51431473433766295</v>
      </c>
      <c r="N1962" s="60">
        <v>0.53392482568863797</v>
      </c>
      <c r="O1962" s="60">
        <v>0.51148178508336495</v>
      </c>
      <c r="P1962" s="60">
        <v>0.49771889357739701</v>
      </c>
      <c r="Q1962" s="60">
        <v>0.47763449645751899</v>
      </c>
      <c r="R1962" s="60">
        <v>0.47834526368730401</v>
      </c>
      <c r="S1962" s="60">
        <v>0.42528055443936302</v>
      </c>
    </row>
    <row r="1963" spans="1:19" x14ac:dyDescent="0.3">
      <c r="A1963" s="61" t="s">
        <v>11285</v>
      </c>
      <c r="B1963" s="61" t="s">
        <v>11286</v>
      </c>
      <c r="C1963" s="53" t="s">
        <v>50</v>
      </c>
      <c r="D1963" s="53" t="s">
        <v>51</v>
      </c>
      <c r="E1963" s="53" t="s">
        <v>18194</v>
      </c>
      <c r="F1963" s="59">
        <v>87.745213218666606</v>
      </c>
      <c r="G1963" s="59">
        <v>93.230569263198504</v>
      </c>
      <c r="H1963" s="59">
        <v>85.3129804773301</v>
      </c>
      <c r="I1963" s="59">
        <v>96.805235400337693</v>
      </c>
      <c r="J1963" s="59">
        <v>96.868320665274197</v>
      </c>
      <c r="K1963" s="59">
        <v>94.555444776363899</v>
      </c>
      <c r="L1963" s="59">
        <v>104.70278561023299</v>
      </c>
      <c r="M1963" s="60">
        <v>0.51431473433766295</v>
      </c>
      <c r="N1963" s="60">
        <v>0.53392482568863797</v>
      </c>
      <c r="O1963" s="60">
        <v>0.51148178508336495</v>
      </c>
      <c r="P1963" s="60">
        <v>0.49771889357739701</v>
      </c>
      <c r="Q1963" s="60">
        <v>0.47763449645751899</v>
      </c>
      <c r="R1963" s="60">
        <v>0.47834526368730401</v>
      </c>
      <c r="S1963" s="60">
        <v>0.42528055443936302</v>
      </c>
    </row>
    <row r="1964" spans="1:19" x14ac:dyDescent="0.3">
      <c r="A1964" s="61" t="s">
        <v>11846</v>
      </c>
      <c r="B1964" s="61" t="s">
        <v>11847</v>
      </c>
      <c r="C1964" s="53" t="s">
        <v>40</v>
      </c>
      <c r="D1964" s="53" t="s">
        <v>51</v>
      </c>
      <c r="E1964" s="53" t="s">
        <v>18194</v>
      </c>
      <c r="F1964" s="59">
        <v>95.547945083517504</v>
      </c>
      <c r="G1964" s="59">
        <v>90.800911340975105</v>
      </c>
      <c r="H1964" s="59">
        <v>93.878589399813507</v>
      </c>
      <c r="I1964" s="59">
        <v>90.214382822912995</v>
      </c>
      <c r="J1964" s="59">
        <v>88.3790456995862</v>
      </c>
      <c r="K1964" s="59">
        <v>91.508921019827298</v>
      </c>
      <c r="L1964" s="59"/>
      <c r="M1964" s="60">
        <v>0.36512147457363098</v>
      </c>
      <c r="N1964" s="60">
        <v>0.40545555615614698</v>
      </c>
      <c r="O1964" s="60">
        <v>0.36898997811284601</v>
      </c>
      <c r="P1964" s="60">
        <v>0.33806653080898202</v>
      </c>
      <c r="Q1964" s="60">
        <v>0.30202733257585201</v>
      </c>
      <c r="R1964" s="60">
        <v>0.311979964226545</v>
      </c>
      <c r="S1964" s="60">
        <v>0.245027388879308</v>
      </c>
    </row>
    <row r="1965" spans="1:19" x14ac:dyDescent="0.3">
      <c r="A1965" s="61" t="s">
        <v>11852</v>
      </c>
      <c r="B1965" s="61" t="s">
        <v>11853</v>
      </c>
      <c r="C1965" s="53" t="s">
        <v>50</v>
      </c>
      <c r="D1965" s="53" t="s">
        <v>51</v>
      </c>
      <c r="E1965" s="53" t="s">
        <v>18194</v>
      </c>
      <c r="F1965" s="59">
        <v>95.547945083517504</v>
      </c>
      <c r="G1965" s="59">
        <v>90.800911340975105</v>
      </c>
      <c r="H1965" s="59">
        <v>93.878589399813507</v>
      </c>
      <c r="I1965" s="59">
        <v>90.214382822912995</v>
      </c>
      <c r="J1965" s="59">
        <v>88.3790456995862</v>
      </c>
      <c r="K1965" s="59">
        <v>91.508921019827298</v>
      </c>
      <c r="L1965" s="59"/>
      <c r="M1965" s="60">
        <v>0.36512147457363098</v>
      </c>
      <c r="N1965" s="60">
        <v>0.40545555615614698</v>
      </c>
      <c r="O1965" s="60">
        <v>0.36898997811284601</v>
      </c>
      <c r="P1965" s="60">
        <v>0.33806653080898202</v>
      </c>
      <c r="Q1965" s="60">
        <v>0.30202733257585201</v>
      </c>
      <c r="R1965" s="60">
        <v>0.311979964226545</v>
      </c>
      <c r="S1965" s="60">
        <v>0.245027388879308</v>
      </c>
    </row>
    <row r="1966" spans="1:19" x14ac:dyDescent="0.3">
      <c r="A1966" s="61" t="s">
        <v>11844</v>
      </c>
      <c r="B1966" s="61" t="s">
        <v>11845</v>
      </c>
      <c r="C1966" s="53" t="s">
        <v>40</v>
      </c>
      <c r="D1966" s="53" t="s">
        <v>51</v>
      </c>
      <c r="E1966" s="53" t="s">
        <v>18194</v>
      </c>
      <c r="F1966" s="59">
        <v>95.547945083517504</v>
      </c>
      <c r="G1966" s="59">
        <v>90.800911340975105</v>
      </c>
      <c r="H1966" s="59">
        <v>93.878589399813507</v>
      </c>
      <c r="I1966" s="59">
        <v>90.214382822912995</v>
      </c>
      <c r="J1966" s="59">
        <v>88.3790456995862</v>
      </c>
      <c r="K1966" s="59">
        <v>91.508921019827298</v>
      </c>
      <c r="L1966" s="59"/>
      <c r="M1966" s="60">
        <v>0.36512147457363098</v>
      </c>
      <c r="N1966" s="60">
        <v>0.40545555615614698</v>
      </c>
      <c r="O1966" s="60">
        <v>0.36898997811284601</v>
      </c>
      <c r="P1966" s="60">
        <v>0.33806653080898202</v>
      </c>
      <c r="Q1966" s="60">
        <v>0.30202733257585201</v>
      </c>
      <c r="R1966" s="60">
        <v>0.311979964226545</v>
      </c>
      <c r="S1966" s="60">
        <v>0.245027388879308</v>
      </c>
    </row>
    <row r="1967" spans="1:19" x14ac:dyDescent="0.3">
      <c r="A1967" s="61" t="s">
        <v>11848</v>
      </c>
      <c r="B1967" s="61" t="s">
        <v>11849</v>
      </c>
      <c r="C1967" s="53" t="s">
        <v>50</v>
      </c>
      <c r="D1967" s="53" t="s">
        <v>51</v>
      </c>
      <c r="E1967" s="53" t="s">
        <v>18194</v>
      </c>
      <c r="F1967" s="59">
        <v>95.547945083517504</v>
      </c>
      <c r="G1967" s="59">
        <v>90.800911340975105</v>
      </c>
      <c r="H1967" s="59">
        <v>93.878589399813507</v>
      </c>
      <c r="I1967" s="59">
        <v>90.214382822912995</v>
      </c>
      <c r="J1967" s="59">
        <v>88.3790456995862</v>
      </c>
      <c r="K1967" s="59">
        <v>91.508921019827298</v>
      </c>
      <c r="L1967" s="59"/>
      <c r="M1967" s="60">
        <v>0.36512147457363098</v>
      </c>
      <c r="N1967" s="60">
        <v>0.40545555615614698</v>
      </c>
      <c r="O1967" s="60">
        <v>0.36898997811284601</v>
      </c>
      <c r="P1967" s="60">
        <v>0.33806653080898202</v>
      </c>
      <c r="Q1967" s="60">
        <v>0.30202733257585201</v>
      </c>
      <c r="R1967" s="60">
        <v>0.311979964226545</v>
      </c>
      <c r="S1967" s="60">
        <v>0.245027388879308</v>
      </c>
    </row>
    <row r="1968" spans="1:19" x14ac:dyDescent="0.3">
      <c r="A1968" s="61" t="s">
        <v>11850</v>
      </c>
      <c r="B1968" s="61" t="s">
        <v>11851</v>
      </c>
      <c r="C1968" s="53" t="s">
        <v>50</v>
      </c>
      <c r="D1968" s="53" t="s">
        <v>51</v>
      </c>
      <c r="E1968" s="53" t="s">
        <v>18194</v>
      </c>
      <c r="F1968" s="59">
        <v>95.547945083517504</v>
      </c>
      <c r="G1968" s="59">
        <v>90.800911340975105</v>
      </c>
      <c r="H1968" s="59">
        <v>93.878589399813507</v>
      </c>
      <c r="I1968" s="59">
        <v>90.214382822912995</v>
      </c>
      <c r="J1968" s="59">
        <v>88.3790456995862</v>
      </c>
      <c r="K1968" s="59">
        <v>91.508921019827298</v>
      </c>
      <c r="L1968" s="59"/>
      <c r="M1968" s="60">
        <v>0.36512147457363098</v>
      </c>
      <c r="N1968" s="60">
        <v>0.40545555615614698</v>
      </c>
      <c r="O1968" s="60">
        <v>0.36898997811284601</v>
      </c>
      <c r="P1968" s="60">
        <v>0.33806653080898202</v>
      </c>
      <c r="Q1968" s="60">
        <v>0.30202733257585201</v>
      </c>
      <c r="R1968" s="60">
        <v>0.311979964226545</v>
      </c>
      <c r="S1968" s="60">
        <v>0.245027388879308</v>
      </c>
    </row>
    <row r="1969" spans="1:19" x14ac:dyDescent="0.3">
      <c r="A1969" s="61" t="s">
        <v>11854</v>
      </c>
      <c r="B1969" s="61" t="s">
        <v>11855</v>
      </c>
      <c r="C1969" s="53" t="s">
        <v>50</v>
      </c>
      <c r="D1969" s="53" t="s">
        <v>51</v>
      </c>
      <c r="E1969" s="53" t="s">
        <v>18194</v>
      </c>
      <c r="F1969" s="59">
        <v>95.547945083517504</v>
      </c>
      <c r="G1969" s="59">
        <v>90.800911340975105</v>
      </c>
      <c r="H1969" s="59">
        <v>93.878589399813507</v>
      </c>
      <c r="I1969" s="59">
        <v>90.214382822912995</v>
      </c>
      <c r="J1969" s="59">
        <v>88.3790456995862</v>
      </c>
      <c r="K1969" s="59">
        <v>91.508921019827298</v>
      </c>
      <c r="L1969" s="59"/>
      <c r="M1969" s="60">
        <v>0.36512147457363098</v>
      </c>
      <c r="N1969" s="60">
        <v>0.40545555615614698</v>
      </c>
      <c r="O1969" s="60">
        <v>0.36898997811284601</v>
      </c>
      <c r="P1969" s="60">
        <v>0.33806653080898202</v>
      </c>
      <c r="Q1969" s="60">
        <v>0.30202733257585201</v>
      </c>
      <c r="R1969" s="60">
        <v>0.311979964226545</v>
      </c>
      <c r="S1969" s="60">
        <v>0.245027388879308</v>
      </c>
    </row>
    <row r="1970" spans="1:19" x14ac:dyDescent="0.3">
      <c r="A1970" s="61" t="s">
        <v>2627</v>
      </c>
      <c r="B1970" s="61" t="s">
        <v>2628</v>
      </c>
      <c r="C1970" s="53" t="s">
        <v>50</v>
      </c>
      <c r="D1970" s="53" t="s">
        <v>51</v>
      </c>
      <c r="E1970" s="53" t="s">
        <v>18193</v>
      </c>
      <c r="F1970" s="59">
        <v>89.085195100262993</v>
      </c>
      <c r="G1970" s="59">
        <v>95.071529799488601</v>
      </c>
      <c r="H1970" s="59">
        <v>99.524462745821893</v>
      </c>
      <c r="I1970" s="59">
        <v>90.594808729161898</v>
      </c>
      <c r="J1970" s="59">
        <v>89.081747835765995</v>
      </c>
      <c r="K1970" s="59">
        <v>94.349991065992796</v>
      </c>
      <c r="L1970" s="59">
        <v>103.811380269114</v>
      </c>
      <c r="M1970" s="60">
        <v>0.66891152160691403</v>
      </c>
      <c r="N1970" s="60">
        <v>0.70652129074782499</v>
      </c>
      <c r="O1970" s="60">
        <v>0.67204894811108795</v>
      </c>
      <c r="P1970" s="60">
        <v>0.64467898623043596</v>
      </c>
      <c r="Q1970" s="60">
        <v>0.61162427577741796</v>
      </c>
      <c r="R1970" s="60">
        <v>0.61994072974002101</v>
      </c>
      <c r="S1970" s="60">
        <v>0.54997580949051705</v>
      </c>
    </row>
    <row r="1971" spans="1:19" x14ac:dyDescent="0.3">
      <c r="A1971" s="61" t="s">
        <v>530</v>
      </c>
      <c r="B1971" s="61" t="s">
        <v>531</v>
      </c>
      <c r="C1971" s="53" t="s">
        <v>50</v>
      </c>
      <c r="D1971" s="53" t="s">
        <v>51</v>
      </c>
      <c r="E1971" s="53" t="s">
        <v>18193</v>
      </c>
      <c r="F1971" s="59">
        <v>89.738746220960095</v>
      </c>
      <c r="G1971" s="59">
        <v>81.900115668979296</v>
      </c>
      <c r="H1971" s="59">
        <v>96.804815429286805</v>
      </c>
      <c r="I1971" s="59">
        <v>96.5235000618393</v>
      </c>
      <c r="J1971" s="59">
        <v>92.040470812693798</v>
      </c>
      <c r="K1971" s="59">
        <v>97.672904986701795</v>
      </c>
      <c r="L1971" s="59">
        <v>109.431831943925</v>
      </c>
      <c r="M1971" s="60">
        <v>0.43046723798497299</v>
      </c>
      <c r="N1971" s="60">
        <v>0.50743798805584195</v>
      </c>
      <c r="O1971" s="60">
        <v>0.43923852543115699</v>
      </c>
      <c r="P1971" s="60">
        <v>0.38051422501763299</v>
      </c>
      <c r="Q1971" s="60">
        <v>0.31127443544969202</v>
      </c>
      <c r="R1971" s="60">
        <v>0.33168975965867098</v>
      </c>
      <c r="S1971" s="60">
        <v>0.192194945974037</v>
      </c>
    </row>
    <row r="1972" spans="1:19" x14ac:dyDescent="0.3">
      <c r="A1972" s="61" t="s">
        <v>2625</v>
      </c>
      <c r="B1972" s="61" t="s">
        <v>2626</v>
      </c>
      <c r="C1972" s="53" t="s">
        <v>50</v>
      </c>
      <c r="D1972" s="53" t="s">
        <v>51</v>
      </c>
      <c r="E1972" s="53" t="s">
        <v>18193</v>
      </c>
      <c r="F1972" s="59">
        <v>88.981312914773696</v>
      </c>
      <c r="G1972" s="59">
        <v>103.679389389433</v>
      </c>
      <c r="H1972" s="59">
        <v>94.806062273382295</v>
      </c>
      <c r="I1972" s="59">
        <v>104.123233743168</v>
      </c>
      <c r="J1972" s="59">
        <v>89.403829702180602</v>
      </c>
      <c r="K1972" s="59">
        <v>91.494072121795597</v>
      </c>
      <c r="L1972" s="59">
        <v>104.66737539850099</v>
      </c>
      <c r="M1972" s="60">
        <v>0.64479548210616699</v>
      </c>
      <c r="N1972" s="60">
        <v>0.68340260080153203</v>
      </c>
      <c r="O1972" s="60">
        <v>0.64831467540691701</v>
      </c>
      <c r="P1972" s="60">
        <v>0.62006209765235898</v>
      </c>
      <c r="Q1972" s="60">
        <v>0.58680072822965401</v>
      </c>
      <c r="R1972" s="60">
        <v>0.59540887497930695</v>
      </c>
      <c r="S1972" s="60">
        <v>0.52504459099108103</v>
      </c>
    </row>
    <row r="1973" spans="1:19" x14ac:dyDescent="0.3">
      <c r="A1973" s="61" t="s">
        <v>1667</v>
      </c>
      <c r="B1973" s="61" t="s">
        <v>1668</v>
      </c>
      <c r="C1973" s="53" t="s">
        <v>40</v>
      </c>
      <c r="D1973" s="53" t="s">
        <v>51</v>
      </c>
      <c r="E1973" s="53" t="s">
        <v>18193</v>
      </c>
      <c r="F1973" s="59">
        <v>101.375145822172</v>
      </c>
      <c r="G1973" s="59">
        <v>113.46260696341299</v>
      </c>
      <c r="H1973" s="59">
        <v>110.888504611852</v>
      </c>
      <c r="I1973" s="59">
        <v>116.637836602568</v>
      </c>
      <c r="J1973" s="59">
        <v>105.91016341197</v>
      </c>
      <c r="K1973" s="59">
        <v>105.37402509178099</v>
      </c>
      <c r="L1973" s="59">
        <v>86.514979122475097</v>
      </c>
      <c r="M1973" s="60">
        <v>0.66078712101692705</v>
      </c>
      <c r="N1973" s="60">
        <v>0.69584365922206404</v>
      </c>
      <c r="O1973" s="60">
        <v>0.66451258834555404</v>
      </c>
      <c r="P1973" s="60">
        <v>0.63681831939287303</v>
      </c>
      <c r="Q1973" s="60">
        <v>0.60560954297525804</v>
      </c>
      <c r="R1973" s="60">
        <v>0.61445930619225797</v>
      </c>
      <c r="S1973" s="60">
        <v>0.55280163920436898</v>
      </c>
    </row>
    <row r="1974" spans="1:19" x14ac:dyDescent="0.3">
      <c r="A1974" s="61" t="s">
        <v>1669</v>
      </c>
      <c r="B1974" s="61" t="s">
        <v>1670</v>
      </c>
      <c r="C1974" s="53" t="s">
        <v>50</v>
      </c>
      <c r="D1974" s="53" t="s">
        <v>51</v>
      </c>
      <c r="E1974" s="53" t="s">
        <v>18193</v>
      </c>
      <c r="F1974" s="59">
        <v>110.16612388273499</v>
      </c>
      <c r="G1974" s="59">
        <v>116.50133014987701</v>
      </c>
      <c r="H1974" s="59">
        <v>111.993848425482</v>
      </c>
      <c r="I1974" s="59">
        <v>128.870420959586</v>
      </c>
      <c r="J1974" s="59">
        <v>106.19576132708001</v>
      </c>
      <c r="K1974" s="59">
        <v>104.396239489313</v>
      </c>
      <c r="L1974" s="59">
        <v>86.720603905971501</v>
      </c>
      <c r="M1974" s="60">
        <v>0.65778896411196297</v>
      </c>
      <c r="N1974" s="60">
        <v>0.69389894909502003</v>
      </c>
      <c r="O1974" s="60">
        <v>0.66133450104755598</v>
      </c>
      <c r="P1974" s="60">
        <v>0.63475828774169596</v>
      </c>
      <c r="Q1974" s="60">
        <v>0.603736440436489</v>
      </c>
      <c r="R1974" s="60">
        <v>0.61147375334534804</v>
      </c>
      <c r="S1974" s="60">
        <v>0.55074906898696996</v>
      </c>
    </row>
    <row r="1975" spans="1:19" x14ac:dyDescent="0.3">
      <c r="A1975" s="61" t="s">
        <v>10609</v>
      </c>
      <c r="B1975" s="61" t="s">
        <v>10610</v>
      </c>
      <c r="C1975" s="53" t="s">
        <v>50</v>
      </c>
      <c r="D1975" s="53" t="s">
        <v>51</v>
      </c>
      <c r="E1975" s="53" t="s">
        <v>18194</v>
      </c>
      <c r="F1975" s="59">
        <v>106.16786132292999</v>
      </c>
      <c r="G1975" s="59">
        <v>113.07407325897999</v>
      </c>
      <c r="H1975" s="59">
        <v>112.080425621944</v>
      </c>
      <c r="I1975" s="59">
        <v>123.117167152178</v>
      </c>
      <c r="J1975" s="59">
        <v>110.239592300162</v>
      </c>
      <c r="K1975" s="59">
        <v>106.588808279899</v>
      </c>
      <c r="L1975" s="59">
        <v>88.576584530845906</v>
      </c>
      <c r="M1975" s="60">
        <v>0.56303475930403901</v>
      </c>
      <c r="N1975" s="60">
        <v>0.58440705872818</v>
      </c>
      <c r="O1975" s="60">
        <v>0.56457484099891497</v>
      </c>
      <c r="P1975" s="60">
        <v>0.54907262353525699</v>
      </c>
      <c r="Q1975" s="60">
        <v>0.52762460119750199</v>
      </c>
      <c r="R1975" s="60">
        <v>0.53165581357438696</v>
      </c>
      <c r="S1975" s="60">
        <v>0.48587452514999002</v>
      </c>
    </row>
    <row r="1976" spans="1:19" x14ac:dyDescent="0.3">
      <c r="A1976" s="61" t="s">
        <v>1671</v>
      </c>
      <c r="B1976" s="61" t="s">
        <v>1672</v>
      </c>
      <c r="C1976" s="53" t="s">
        <v>50</v>
      </c>
      <c r="D1976" s="53" t="s">
        <v>51</v>
      </c>
      <c r="E1976" s="53" t="s">
        <v>18193</v>
      </c>
      <c r="F1976" s="59">
        <v>103.780974219746</v>
      </c>
      <c r="G1976" s="59">
        <v>114.603569514241</v>
      </c>
      <c r="H1976" s="59">
        <v>111.487472057535</v>
      </c>
      <c r="I1976" s="59">
        <v>124.349025497762</v>
      </c>
      <c r="J1976" s="59">
        <v>120.89527078176501</v>
      </c>
      <c r="K1976" s="59">
        <v>114.5326247369</v>
      </c>
      <c r="L1976" s="59">
        <v>85.179548142888507</v>
      </c>
      <c r="M1976" s="60">
        <v>0.73124059491115201</v>
      </c>
      <c r="N1976" s="60">
        <v>0.76588574899828998</v>
      </c>
      <c r="O1976" s="60">
        <v>0.73398550162810805</v>
      </c>
      <c r="P1976" s="60">
        <v>0.71003537392557703</v>
      </c>
      <c r="Q1976" s="60">
        <v>0.67954235228896498</v>
      </c>
      <c r="R1976" s="60">
        <v>0.68569764949480405</v>
      </c>
      <c r="S1976" s="60">
        <v>0.61919175740245702</v>
      </c>
    </row>
    <row r="1977" spans="1:19" x14ac:dyDescent="0.3">
      <c r="A1977" s="61" t="s">
        <v>1673</v>
      </c>
      <c r="B1977" s="61" t="s">
        <v>1674</v>
      </c>
      <c r="C1977" s="53" t="s">
        <v>50</v>
      </c>
      <c r="D1977" s="53" t="s">
        <v>51</v>
      </c>
      <c r="E1977" s="53" t="s">
        <v>18193</v>
      </c>
      <c r="F1977" s="59">
        <v>104.75687689604599</v>
      </c>
      <c r="G1977" s="59">
        <v>116.50133014987701</v>
      </c>
      <c r="H1977" s="59">
        <v>114.478980848517</v>
      </c>
      <c r="I1977" s="59">
        <v>117.008272232447</v>
      </c>
      <c r="J1977" s="59">
        <v>107.403978529291</v>
      </c>
      <c r="K1977" s="59">
        <v>108.56009982398901</v>
      </c>
      <c r="L1977" s="59">
        <v>88.739181302922702</v>
      </c>
      <c r="M1977" s="60">
        <v>0.65778896411196297</v>
      </c>
      <c r="N1977" s="60">
        <v>0.69389894909502003</v>
      </c>
      <c r="O1977" s="60">
        <v>0.66133450104755598</v>
      </c>
      <c r="P1977" s="60">
        <v>0.63475828774169596</v>
      </c>
      <c r="Q1977" s="60">
        <v>0.603736440436489</v>
      </c>
      <c r="R1977" s="60">
        <v>0.61147375334534804</v>
      </c>
      <c r="S1977" s="60">
        <v>0.55074906898696996</v>
      </c>
    </row>
    <row r="1978" spans="1:19" x14ac:dyDescent="0.3">
      <c r="A1978" s="61" t="s">
        <v>9666</v>
      </c>
      <c r="B1978" s="61" t="s">
        <v>9667</v>
      </c>
      <c r="C1978" s="53" t="s">
        <v>40</v>
      </c>
      <c r="D1978" s="53" t="s">
        <v>51</v>
      </c>
      <c r="E1978" s="53" t="s">
        <v>18194</v>
      </c>
      <c r="F1978" s="59">
        <v>93.988887579304603</v>
      </c>
      <c r="G1978" s="59">
        <v>85.470177667948803</v>
      </c>
      <c r="H1978" s="59">
        <v>104.203829724706</v>
      </c>
      <c r="I1978" s="59">
        <v>86.859495300096</v>
      </c>
      <c r="J1978" s="59">
        <v>87.741396958061401</v>
      </c>
      <c r="K1978" s="59">
        <v>86.686469058708994</v>
      </c>
      <c r="L1978" s="59">
        <v>97.583056083297606</v>
      </c>
      <c r="M1978" s="60">
        <v>0.50282432387420395</v>
      </c>
      <c r="N1978" s="60">
        <v>0.53200552297992099</v>
      </c>
      <c r="O1978" s="60">
        <v>0.504512761516965</v>
      </c>
      <c r="P1978" s="60">
        <v>0.48165014510578602</v>
      </c>
      <c r="Q1978" s="60">
        <v>0.45129097344927799</v>
      </c>
      <c r="R1978" s="60">
        <v>0.45867830137362198</v>
      </c>
      <c r="S1978" s="60">
        <v>0.37972716398640299</v>
      </c>
    </row>
    <row r="1979" spans="1:19" x14ac:dyDescent="0.3">
      <c r="A1979" s="61" t="s">
        <v>818</v>
      </c>
      <c r="B1979" s="61" t="s">
        <v>819</v>
      </c>
      <c r="C1979" s="53" t="s">
        <v>50</v>
      </c>
      <c r="D1979" s="53" t="s">
        <v>51</v>
      </c>
      <c r="E1979" s="53" t="s">
        <v>18193</v>
      </c>
      <c r="F1979" s="59">
        <v>101.349759681365</v>
      </c>
      <c r="G1979" s="59">
        <v>82.055732829535401</v>
      </c>
      <c r="H1979" s="59">
        <v>102.761746382854</v>
      </c>
      <c r="I1979" s="59">
        <v>85.412464218544898</v>
      </c>
      <c r="J1979" s="59">
        <v>91.236810440892299</v>
      </c>
      <c r="K1979" s="59">
        <v>84.437176331008203</v>
      </c>
      <c r="L1979" s="59">
        <v>96.360357377469498</v>
      </c>
      <c r="M1979" s="60">
        <v>0.62204272638913904</v>
      </c>
      <c r="N1979" s="60">
        <v>0.66596208726767403</v>
      </c>
      <c r="O1979" s="60">
        <v>0.62634275925745797</v>
      </c>
      <c r="P1979" s="60">
        <v>0.59174362769898303</v>
      </c>
      <c r="Q1979" s="60">
        <v>0.55181409833005002</v>
      </c>
      <c r="R1979" s="60">
        <v>0.56337868242633604</v>
      </c>
      <c r="S1979" s="60">
        <v>0.474376876342059</v>
      </c>
    </row>
    <row r="1980" spans="1:19" x14ac:dyDescent="0.3">
      <c r="A1980" s="61" t="s">
        <v>820</v>
      </c>
      <c r="B1980" s="61" t="s">
        <v>821</v>
      </c>
      <c r="C1980" s="53" t="s">
        <v>40</v>
      </c>
      <c r="D1980" s="53" t="s">
        <v>51</v>
      </c>
      <c r="E1980" s="53" t="s">
        <v>18193</v>
      </c>
      <c r="F1980" s="59">
        <v>94.870520722401096</v>
      </c>
      <c r="G1980" s="59">
        <v>85.604704219031206</v>
      </c>
      <c r="H1980" s="59">
        <v>103.752448220741</v>
      </c>
      <c r="I1980" s="59">
        <v>84.362498898471301</v>
      </c>
      <c r="J1980" s="59">
        <v>86.215248180192503</v>
      </c>
      <c r="K1980" s="59">
        <v>88.330167539660806</v>
      </c>
      <c r="L1980" s="59">
        <v>94.643589949075405</v>
      </c>
      <c r="M1980" s="60">
        <v>0.62211146863295497</v>
      </c>
      <c r="N1980" s="60">
        <v>0.66602586656811602</v>
      </c>
      <c r="O1980" s="60">
        <v>0.62641493376115798</v>
      </c>
      <c r="P1980" s="60">
        <v>0.59181008096972998</v>
      </c>
      <c r="Q1980" s="60">
        <v>0.55188216499717802</v>
      </c>
      <c r="R1980" s="60">
        <v>0.56345154249289997</v>
      </c>
      <c r="S1980" s="60">
        <v>0.47444936500613899</v>
      </c>
    </row>
    <row r="1981" spans="1:19" x14ac:dyDescent="0.3">
      <c r="A1981" s="61" t="s">
        <v>1887</v>
      </c>
      <c r="B1981" s="61" t="s">
        <v>1888</v>
      </c>
      <c r="C1981" s="53" t="s">
        <v>50</v>
      </c>
      <c r="D1981" s="53" t="s">
        <v>51</v>
      </c>
      <c r="E1981" s="53" t="s">
        <v>18193</v>
      </c>
      <c r="F1981" s="59">
        <v>107.387685050964</v>
      </c>
      <c r="G1981" s="59">
        <v>104.761120836085</v>
      </c>
      <c r="H1981" s="59">
        <v>87.234547925580699</v>
      </c>
      <c r="I1981" s="59">
        <v>99.967542847221296</v>
      </c>
      <c r="J1981" s="59">
        <v>93.1205646785033</v>
      </c>
      <c r="K1981" s="59">
        <v>98.494542100062901</v>
      </c>
      <c r="L1981" s="59">
        <v>105.197256150805</v>
      </c>
      <c r="M1981" s="60">
        <v>0.652358782208323</v>
      </c>
      <c r="N1981" s="60">
        <v>0.68596938033830801</v>
      </c>
      <c r="O1981" s="60">
        <v>0.65232348477246704</v>
      </c>
      <c r="P1981" s="60">
        <v>0.62685290358296097</v>
      </c>
      <c r="Q1981" s="60">
        <v>0.59383922041986004</v>
      </c>
      <c r="R1981" s="60">
        <v>0.59897666341040601</v>
      </c>
      <c r="S1981" s="60">
        <v>0.52148790458809502</v>
      </c>
    </row>
    <row r="1982" spans="1:19" x14ac:dyDescent="0.3">
      <c r="A1982" s="61" t="s">
        <v>10805</v>
      </c>
      <c r="B1982" s="61" t="s">
        <v>10806</v>
      </c>
      <c r="C1982" s="53" t="s">
        <v>50</v>
      </c>
      <c r="D1982" s="53" t="s">
        <v>51</v>
      </c>
      <c r="E1982" s="53" t="s">
        <v>18194</v>
      </c>
      <c r="F1982" s="59">
        <v>105.49027857151999</v>
      </c>
      <c r="G1982" s="59">
        <v>111.17713390876</v>
      </c>
      <c r="H1982" s="59">
        <v>88.161290812302994</v>
      </c>
      <c r="I1982" s="59">
        <v>104.05918779943001</v>
      </c>
      <c r="J1982" s="59">
        <v>96.253937681585498</v>
      </c>
      <c r="K1982" s="59">
        <v>99.352877204273696</v>
      </c>
      <c r="L1982" s="59">
        <v>106.186788797345</v>
      </c>
      <c r="M1982" s="60">
        <v>0.54879269266175301</v>
      </c>
      <c r="N1982" s="60">
        <v>0.56560588733034001</v>
      </c>
      <c r="O1982" s="60">
        <v>0.54366733000609802</v>
      </c>
      <c r="P1982" s="60">
        <v>0.53340102135712497</v>
      </c>
      <c r="Q1982" s="60">
        <v>0.51042182725683505</v>
      </c>
      <c r="R1982" s="60">
        <v>0.50847055225996296</v>
      </c>
      <c r="S1982" s="60">
        <v>0.44346759469765801</v>
      </c>
    </row>
    <row r="1983" spans="1:19" x14ac:dyDescent="0.3">
      <c r="A1983" s="61" t="s">
        <v>1885</v>
      </c>
      <c r="B1983" s="61" t="s">
        <v>1886</v>
      </c>
      <c r="C1983" s="53" t="s">
        <v>50</v>
      </c>
      <c r="D1983" s="53" t="s">
        <v>51</v>
      </c>
      <c r="E1983" s="53" t="s">
        <v>18193</v>
      </c>
      <c r="F1983" s="59">
        <v>107.98137556424901</v>
      </c>
      <c r="G1983" s="59">
        <v>107.450074989736</v>
      </c>
      <c r="H1983" s="59">
        <v>85.014707095373893</v>
      </c>
      <c r="I1983" s="59">
        <v>100.880180046601</v>
      </c>
      <c r="J1983" s="59">
        <v>94.358437155948494</v>
      </c>
      <c r="K1983" s="59">
        <v>97.804440997334794</v>
      </c>
      <c r="L1983" s="59">
        <v>106.186788797345</v>
      </c>
      <c r="M1983" s="60">
        <v>0.65036100024726795</v>
      </c>
      <c r="N1983" s="60">
        <v>0.64699467253096599</v>
      </c>
      <c r="O1983" s="60">
        <v>0.59781853318413503</v>
      </c>
      <c r="P1983" s="60">
        <v>0.62577574483550902</v>
      </c>
      <c r="Q1983" s="60">
        <v>0.59297079067784497</v>
      </c>
      <c r="R1983" s="60">
        <v>0.57231518266418102</v>
      </c>
      <c r="S1983" s="60">
        <v>0.44346759469765801</v>
      </c>
    </row>
    <row r="1984" spans="1:19" x14ac:dyDescent="0.3">
      <c r="A1984" s="61" t="s">
        <v>10807</v>
      </c>
      <c r="B1984" s="61" t="s">
        <v>10808</v>
      </c>
      <c r="C1984" s="53" t="s">
        <v>50</v>
      </c>
      <c r="D1984" s="53" t="s">
        <v>51</v>
      </c>
      <c r="E1984" s="53" t="s">
        <v>18194</v>
      </c>
      <c r="F1984" s="59">
        <v>105.49027857151999</v>
      </c>
      <c r="G1984" s="59">
        <v>111.17713390876</v>
      </c>
      <c r="H1984" s="59">
        <v>88.161290812302994</v>
      </c>
      <c r="I1984" s="59">
        <v>104.05918779943001</v>
      </c>
      <c r="J1984" s="59">
        <v>96.253937681585498</v>
      </c>
      <c r="K1984" s="59">
        <v>99.352877204273696</v>
      </c>
      <c r="L1984" s="59">
        <v>106.186788797345</v>
      </c>
      <c r="M1984" s="60">
        <v>0.54879269266175301</v>
      </c>
      <c r="N1984" s="60">
        <v>0.56560588733034001</v>
      </c>
      <c r="O1984" s="60">
        <v>0.54366733000609802</v>
      </c>
      <c r="P1984" s="60">
        <v>0.53340102135712497</v>
      </c>
      <c r="Q1984" s="60">
        <v>0.51042182725683505</v>
      </c>
      <c r="R1984" s="60">
        <v>0.50847055225996296</v>
      </c>
      <c r="S1984" s="60">
        <v>0.44346759469765801</v>
      </c>
    </row>
    <row r="1985" spans="1:19" x14ac:dyDescent="0.3">
      <c r="A1985" s="61" t="s">
        <v>10819</v>
      </c>
      <c r="B1985" s="61" t="s">
        <v>10820</v>
      </c>
      <c r="C1985" s="53" t="s">
        <v>50</v>
      </c>
      <c r="D1985" s="53" t="s">
        <v>51</v>
      </c>
      <c r="E1985" s="53" t="s">
        <v>18194</v>
      </c>
      <c r="F1985" s="59">
        <v>92.014541649441398</v>
      </c>
      <c r="G1985" s="59">
        <v>83.599223788279403</v>
      </c>
      <c r="H1985" s="59">
        <v>96.050258662779797</v>
      </c>
      <c r="I1985" s="59">
        <v>95.920962313647294</v>
      </c>
      <c r="J1985" s="59">
        <v>98.762605059201107</v>
      </c>
      <c r="K1985" s="59">
        <v>91.038228151720702</v>
      </c>
      <c r="L1985" s="59">
        <v>104.247227236928</v>
      </c>
      <c r="M1985" s="60">
        <v>0.47761859013277203</v>
      </c>
      <c r="N1985" s="60">
        <v>0.50472824382137604</v>
      </c>
      <c r="O1985" s="60">
        <v>0.473506585575108</v>
      </c>
      <c r="P1985" s="60">
        <v>0.45503608814104002</v>
      </c>
      <c r="Q1985" s="60">
        <v>0.42404375594664101</v>
      </c>
      <c r="R1985" s="60">
        <v>0.42646048230892702</v>
      </c>
      <c r="S1985" s="60">
        <v>0.355884134825313</v>
      </c>
    </row>
    <row r="1986" spans="1:19" x14ac:dyDescent="0.3">
      <c r="A1986" s="61" t="s">
        <v>10817</v>
      </c>
      <c r="B1986" s="61" t="s">
        <v>10818</v>
      </c>
      <c r="C1986" s="53" t="s">
        <v>40</v>
      </c>
      <c r="D1986" s="53" t="s">
        <v>51</v>
      </c>
      <c r="E1986" s="53" t="s">
        <v>18194</v>
      </c>
      <c r="F1986" s="59">
        <v>92.014541649441398</v>
      </c>
      <c r="G1986" s="59">
        <v>83.599223788279403</v>
      </c>
      <c r="H1986" s="59">
        <v>96.050258662779797</v>
      </c>
      <c r="I1986" s="59">
        <v>95.920962313647294</v>
      </c>
      <c r="J1986" s="59">
        <v>98.762605059201107</v>
      </c>
      <c r="K1986" s="59">
        <v>91.038228151720702</v>
      </c>
      <c r="L1986" s="59">
        <v>104.247227236928</v>
      </c>
      <c r="M1986" s="60">
        <v>0.47761859013277203</v>
      </c>
      <c r="N1986" s="60">
        <v>0.50472824382137604</v>
      </c>
      <c r="O1986" s="60">
        <v>0.473506585575108</v>
      </c>
      <c r="P1986" s="60">
        <v>0.45503608814104002</v>
      </c>
      <c r="Q1986" s="60">
        <v>0.42404375594664101</v>
      </c>
      <c r="R1986" s="60">
        <v>0.42646048230892702</v>
      </c>
      <c r="S1986" s="60">
        <v>0.355884134825313</v>
      </c>
    </row>
    <row r="1987" spans="1:19" x14ac:dyDescent="0.3">
      <c r="A1987" s="61" t="s">
        <v>10815</v>
      </c>
      <c r="B1987" s="61" t="s">
        <v>10816</v>
      </c>
      <c r="C1987" s="53" t="s">
        <v>40</v>
      </c>
      <c r="D1987" s="53" t="s">
        <v>51</v>
      </c>
      <c r="E1987" s="53" t="s">
        <v>18194</v>
      </c>
      <c r="F1987" s="59">
        <v>92.014541649441398</v>
      </c>
      <c r="G1987" s="59">
        <v>83.599223788279403</v>
      </c>
      <c r="H1987" s="59">
        <v>96.050258662779797</v>
      </c>
      <c r="I1987" s="59">
        <v>95.920962313647294</v>
      </c>
      <c r="J1987" s="59">
        <v>98.762605059201107</v>
      </c>
      <c r="K1987" s="59">
        <v>91.038228151720702</v>
      </c>
      <c r="L1987" s="59">
        <v>104.247227236928</v>
      </c>
      <c r="M1987" s="60">
        <v>0.47761859013277203</v>
      </c>
      <c r="N1987" s="60">
        <v>0.50472824382137604</v>
      </c>
      <c r="O1987" s="60">
        <v>0.473506585575108</v>
      </c>
      <c r="P1987" s="60">
        <v>0.45503608814104002</v>
      </c>
      <c r="Q1987" s="60">
        <v>0.42404375594664101</v>
      </c>
      <c r="R1987" s="60">
        <v>0.42646048230892702</v>
      </c>
      <c r="S1987" s="60">
        <v>0.355884134825313</v>
      </c>
    </row>
    <row r="1988" spans="1:19" x14ac:dyDescent="0.3">
      <c r="A1988" s="61" t="s">
        <v>10825</v>
      </c>
      <c r="B1988" s="61" t="s">
        <v>10826</v>
      </c>
      <c r="C1988" s="53" t="s">
        <v>50</v>
      </c>
      <c r="D1988" s="53" t="s">
        <v>51</v>
      </c>
      <c r="E1988" s="53" t="s">
        <v>18194</v>
      </c>
      <c r="F1988" s="59">
        <v>92.014541649441398</v>
      </c>
      <c r="G1988" s="59">
        <v>83.599223788279403</v>
      </c>
      <c r="H1988" s="59">
        <v>96.050258662779797</v>
      </c>
      <c r="I1988" s="59">
        <v>95.920962313647294</v>
      </c>
      <c r="J1988" s="59">
        <v>98.762605059201107</v>
      </c>
      <c r="K1988" s="59">
        <v>91.038228151720702</v>
      </c>
      <c r="L1988" s="59">
        <v>104.247227236928</v>
      </c>
      <c r="M1988" s="60">
        <v>0.47761859013277203</v>
      </c>
      <c r="N1988" s="60">
        <v>0.50472824382137604</v>
      </c>
      <c r="O1988" s="60">
        <v>0.473506585575108</v>
      </c>
      <c r="P1988" s="60">
        <v>0.45503608814104002</v>
      </c>
      <c r="Q1988" s="60">
        <v>0.42404375594664101</v>
      </c>
      <c r="R1988" s="60">
        <v>0.42646048230892702</v>
      </c>
      <c r="S1988" s="60">
        <v>0.355884134825313</v>
      </c>
    </row>
    <row r="1989" spans="1:19" x14ac:dyDescent="0.3">
      <c r="A1989" s="61" t="s">
        <v>1911</v>
      </c>
      <c r="B1989" s="61" t="s">
        <v>1912</v>
      </c>
      <c r="C1989" s="53" t="s">
        <v>50</v>
      </c>
      <c r="D1989" s="53" t="s">
        <v>51</v>
      </c>
      <c r="E1989" s="53" t="s">
        <v>18193</v>
      </c>
      <c r="F1989" s="59">
        <v>89.1154531080239</v>
      </c>
      <c r="G1989" s="59">
        <v>83.265026326945701</v>
      </c>
      <c r="H1989" s="59">
        <v>94.095130731165</v>
      </c>
      <c r="I1989" s="59">
        <v>94.145302045373299</v>
      </c>
      <c r="J1989" s="59">
        <v>97.485734326399296</v>
      </c>
      <c r="K1989" s="59">
        <v>90.276921136423894</v>
      </c>
      <c r="L1989" s="59">
        <v>108.44135056042801</v>
      </c>
      <c r="M1989" s="60">
        <v>0.60767801971173196</v>
      </c>
      <c r="N1989" s="60">
        <v>0.65226166787713702</v>
      </c>
      <c r="O1989" s="60">
        <v>0.60882071218707401</v>
      </c>
      <c r="P1989" s="60">
        <v>0.57593842941311102</v>
      </c>
      <c r="Q1989" s="60">
        <v>0.534676053595604</v>
      </c>
      <c r="R1989" s="60">
        <v>0.54323014419743398</v>
      </c>
      <c r="S1989" s="60">
        <v>0.45858911898968702</v>
      </c>
    </row>
    <row r="1990" spans="1:19" x14ac:dyDescent="0.3">
      <c r="A1990" s="61" t="s">
        <v>10823</v>
      </c>
      <c r="B1990" s="61" t="s">
        <v>10824</v>
      </c>
      <c r="C1990" s="53" t="s">
        <v>50</v>
      </c>
      <c r="D1990" s="53" t="s">
        <v>51</v>
      </c>
      <c r="E1990" s="53" t="s">
        <v>18194</v>
      </c>
      <c r="F1990" s="59">
        <v>92.014541649441398</v>
      </c>
      <c r="G1990" s="59">
        <v>83.599223788279403</v>
      </c>
      <c r="H1990" s="59">
        <v>96.050258662779797</v>
      </c>
      <c r="I1990" s="59">
        <v>95.920962313647294</v>
      </c>
      <c r="J1990" s="59">
        <v>98.762605059201107</v>
      </c>
      <c r="K1990" s="59">
        <v>91.038228151720702</v>
      </c>
      <c r="L1990" s="59">
        <v>104.247227236928</v>
      </c>
      <c r="M1990" s="60">
        <v>0.47761859013277203</v>
      </c>
      <c r="N1990" s="60">
        <v>0.50472824382137604</v>
      </c>
      <c r="O1990" s="60">
        <v>0.473506585575108</v>
      </c>
      <c r="P1990" s="60">
        <v>0.45503608814104002</v>
      </c>
      <c r="Q1990" s="60">
        <v>0.42404375594664101</v>
      </c>
      <c r="R1990" s="60">
        <v>0.42646048230892702</v>
      </c>
      <c r="S1990" s="60">
        <v>0.355884134825313</v>
      </c>
    </row>
    <row r="1991" spans="1:19" x14ac:dyDescent="0.3">
      <c r="A1991" s="61" t="s">
        <v>10821</v>
      </c>
      <c r="B1991" s="61" t="s">
        <v>10822</v>
      </c>
      <c r="C1991" s="53" t="s">
        <v>50</v>
      </c>
      <c r="D1991" s="53" t="s">
        <v>51</v>
      </c>
      <c r="E1991" s="53" t="s">
        <v>18194</v>
      </c>
      <c r="F1991" s="59">
        <v>92.014541649441398</v>
      </c>
      <c r="G1991" s="59">
        <v>83.599223788279403</v>
      </c>
      <c r="H1991" s="59">
        <v>96.050258662779797</v>
      </c>
      <c r="I1991" s="59">
        <v>95.920962313647294</v>
      </c>
      <c r="J1991" s="59">
        <v>98.762605059201107</v>
      </c>
      <c r="K1991" s="59">
        <v>91.038228151720702</v>
      </c>
      <c r="L1991" s="59">
        <v>104.247227236928</v>
      </c>
      <c r="M1991" s="60">
        <v>0.47761859013277203</v>
      </c>
      <c r="N1991" s="60">
        <v>0.50472824382137604</v>
      </c>
      <c r="O1991" s="60">
        <v>0.473506585575108</v>
      </c>
      <c r="P1991" s="60">
        <v>0.45503608814104002</v>
      </c>
      <c r="Q1991" s="60">
        <v>0.42404375594664101</v>
      </c>
      <c r="R1991" s="60">
        <v>0.42646048230892702</v>
      </c>
      <c r="S1991" s="60">
        <v>0.355884134825313</v>
      </c>
    </row>
    <row r="1992" spans="1:19" x14ac:dyDescent="0.3">
      <c r="A1992" s="61" t="s">
        <v>10975</v>
      </c>
      <c r="B1992" s="61" t="s">
        <v>10976</v>
      </c>
      <c r="C1992" s="53" t="s">
        <v>50</v>
      </c>
      <c r="D1992" s="53" t="s">
        <v>51</v>
      </c>
      <c r="E1992" s="53" t="s">
        <v>18194</v>
      </c>
      <c r="F1992" s="59">
        <v>86.753253043662397</v>
      </c>
      <c r="G1992" s="59">
        <v>87.698193594923396</v>
      </c>
      <c r="H1992" s="59"/>
      <c r="I1992" s="59"/>
      <c r="J1992" s="59"/>
      <c r="K1992" s="59"/>
      <c r="L1992" s="59"/>
      <c r="M1992" s="60">
        <v>0.31599306874482302</v>
      </c>
      <c r="N1992" s="60">
        <v>0.32818973541173702</v>
      </c>
      <c r="O1992" s="60">
        <v>0.25913190877784598</v>
      </c>
      <c r="P1992" s="60">
        <v>0.29021885135723802</v>
      </c>
      <c r="Q1992" s="60">
        <v>0.25286972015255599</v>
      </c>
      <c r="R1992" s="60">
        <v>0.21584860813302301</v>
      </c>
      <c r="S1992" s="60">
        <v>0.01</v>
      </c>
    </row>
    <row r="1993" spans="1:19" x14ac:dyDescent="0.3">
      <c r="A1993" s="61" t="s">
        <v>10971</v>
      </c>
      <c r="B1993" s="61" t="s">
        <v>10972</v>
      </c>
      <c r="C1993" s="53" t="s">
        <v>40</v>
      </c>
      <c r="D1993" s="53" t="s">
        <v>51</v>
      </c>
      <c r="E1993" s="53" t="s">
        <v>18194</v>
      </c>
      <c r="F1993" s="59">
        <v>86.753253043662397</v>
      </c>
      <c r="G1993" s="59">
        <v>87.698193594923396</v>
      </c>
      <c r="H1993" s="59"/>
      <c r="I1993" s="59"/>
      <c r="J1993" s="59"/>
      <c r="K1993" s="59"/>
      <c r="L1993" s="59"/>
      <c r="M1993" s="60">
        <v>0.31599306874482302</v>
      </c>
      <c r="N1993" s="60">
        <v>0.32818973541173702</v>
      </c>
      <c r="O1993" s="60">
        <v>0.25913190877784598</v>
      </c>
      <c r="P1993" s="60">
        <v>0.29021885135723802</v>
      </c>
      <c r="Q1993" s="60">
        <v>0.25286972015255599</v>
      </c>
      <c r="R1993" s="60">
        <v>0.21584860813302301</v>
      </c>
      <c r="S1993" s="60">
        <v>0.01</v>
      </c>
    </row>
    <row r="1994" spans="1:19" x14ac:dyDescent="0.3">
      <c r="A1994" s="61" t="s">
        <v>10977</v>
      </c>
      <c r="B1994" s="61" t="s">
        <v>10978</v>
      </c>
      <c r="C1994" s="53" t="s">
        <v>50</v>
      </c>
      <c r="D1994" s="53" t="s">
        <v>51</v>
      </c>
      <c r="E1994" s="53" t="s">
        <v>18194</v>
      </c>
      <c r="F1994" s="59">
        <v>86.753253043662397</v>
      </c>
      <c r="G1994" s="59">
        <v>87.698193594923396</v>
      </c>
      <c r="H1994" s="59"/>
      <c r="I1994" s="59"/>
      <c r="J1994" s="59"/>
      <c r="K1994" s="59"/>
      <c r="L1994" s="59"/>
      <c r="M1994" s="60">
        <v>0.31599306874482302</v>
      </c>
      <c r="N1994" s="60">
        <v>0.32818973541173702</v>
      </c>
      <c r="O1994" s="60">
        <v>0.25913190877784598</v>
      </c>
      <c r="P1994" s="60">
        <v>0.29021885135723802</v>
      </c>
      <c r="Q1994" s="60">
        <v>0.25286972015255599</v>
      </c>
      <c r="R1994" s="60">
        <v>0.21584860813302301</v>
      </c>
      <c r="S1994" s="60">
        <v>0.01</v>
      </c>
    </row>
    <row r="1995" spans="1:19" x14ac:dyDescent="0.3">
      <c r="A1995" s="61" t="s">
        <v>10969</v>
      </c>
      <c r="B1995" s="61" t="s">
        <v>10970</v>
      </c>
      <c r="C1995" s="53" t="s">
        <v>40</v>
      </c>
      <c r="D1995" s="53" t="s">
        <v>51</v>
      </c>
      <c r="E1995" s="53" t="s">
        <v>18194</v>
      </c>
      <c r="F1995" s="59">
        <v>86.753253043662397</v>
      </c>
      <c r="G1995" s="59">
        <v>87.698193594923396</v>
      </c>
      <c r="H1995" s="59"/>
      <c r="I1995" s="59"/>
      <c r="J1995" s="59"/>
      <c r="K1995" s="59"/>
      <c r="L1995" s="59"/>
      <c r="M1995" s="60">
        <v>0.31599306874482302</v>
      </c>
      <c r="N1995" s="60">
        <v>0.32818973541173702</v>
      </c>
      <c r="O1995" s="60">
        <v>0.25913190877784598</v>
      </c>
      <c r="P1995" s="60">
        <v>0.29021885135723802</v>
      </c>
      <c r="Q1995" s="60">
        <v>0.25286972015255599</v>
      </c>
      <c r="R1995" s="60">
        <v>0.21584860813302301</v>
      </c>
      <c r="S1995" s="60">
        <v>0.01</v>
      </c>
    </row>
    <row r="1996" spans="1:19" x14ac:dyDescent="0.3">
      <c r="A1996" s="61" t="s">
        <v>10973</v>
      </c>
      <c r="B1996" s="61" t="s">
        <v>10974</v>
      </c>
      <c r="C1996" s="53" t="s">
        <v>40</v>
      </c>
      <c r="D1996" s="53" t="s">
        <v>51</v>
      </c>
      <c r="E1996" s="53" t="s">
        <v>18194</v>
      </c>
      <c r="F1996" s="59">
        <v>86.753253043662397</v>
      </c>
      <c r="G1996" s="59">
        <v>87.698193594923396</v>
      </c>
      <c r="H1996" s="59"/>
      <c r="I1996" s="59"/>
      <c r="J1996" s="59"/>
      <c r="K1996" s="59"/>
      <c r="L1996" s="59"/>
      <c r="M1996" s="60">
        <v>0.31599306874482302</v>
      </c>
      <c r="N1996" s="60">
        <v>0.32818973541173702</v>
      </c>
      <c r="O1996" s="60">
        <v>0.25913190877784598</v>
      </c>
      <c r="P1996" s="60">
        <v>0.29021885135723802</v>
      </c>
      <c r="Q1996" s="60">
        <v>0.25286972015255599</v>
      </c>
      <c r="R1996" s="60">
        <v>0.21584860813302301</v>
      </c>
      <c r="S1996" s="60">
        <v>0.01</v>
      </c>
    </row>
    <row r="1997" spans="1:19" x14ac:dyDescent="0.3">
      <c r="A1997" s="61" t="s">
        <v>10979</v>
      </c>
      <c r="B1997" s="61" t="s">
        <v>10980</v>
      </c>
      <c r="C1997" s="53" t="s">
        <v>50</v>
      </c>
      <c r="D1997" s="53" t="s">
        <v>51</v>
      </c>
      <c r="E1997" s="53" t="s">
        <v>18194</v>
      </c>
      <c r="F1997" s="59">
        <v>86.753253043662397</v>
      </c>
      <c r="G1997" s="59">
        <v>87.698193594923396</v>
      </c>
      <c r="H1997" s="59"/>
      <c r="I1997" s="59"/>
      <c r="J1997" s="59"/>
      <c r="K1997" s="59"/>
      <c r="L1997" s="59"/>
      <c r="M1997" s="60">
        <v>0.31599306874482302</v>
      </c>
      <c r="N1997" s="60">
        <v>0.32818973541173702</v>
      </c>
      <c r="O1997" s="60">
        <v>0.25913190877784598</v>
      </c>
      <c r="P1997" s="60">
        <v>0.29021885135723802</v>
      </c>
      <c r="Q1997" s="60">
        <v>0.25286972015255599</v>
      </c>
      <c r="R1997" s="60">
        <v>0.21584860813302301</v>
      </c>
      <c r="S1997" s="60">
        <v>0.01</v>
      </c>
    </row>
    <row r="1998" spans="1:19" x14ac:dyDescent="0.3">
      <c r="A1998" s="61" t="s">
        <v>11774</v>
      </c>
      <c r="B1998" s="61" t="s">
        <v>11775</v>
      </c>
      <c r="C1998" s="53" t="s">
        <v>50</v>
      </c>
      <c r="D1998" s="53" t="s">
        <v>51</v>
      </c>
      <c r="E1998" s="53" t="s">
        <v>18194</v>
      </c>
      <c r="F1998" s="59">
        <v>93.010374194030902</v>
      </c>
      <c r="G1998" s="59">
        <v>94.950997951888795</v>
      </c>
      <c r="H1998" s="59">
        <v>84.5228169948995</v>
      </c>
      <c r="I1998" s="59">
        <v>96.011892918318907</v>
      </c>
      <c r="J1998" s="59">
        <v>92.142056417848494</v>
      </c>
      <c r="K1998" s="59">
        <v>91.3740769728374</v>
      </c>
      <c r="L1998" s="59"/>
      <c r="M1998" s="60">
        <v>0.44184816303253899</v>
      </c>
      <c r="N1998" s="60">
        <v>0.456469603049522</v>
      </c>
      <c r="O1998" s="60">
        <v>0.41311661556352902</v>
      </c>
      <c r="P1998" s="60">
        <v>0.42204212828056198</v>
      </c>
      <c r="Q1998" s="60">
        <v>0.392732022993938</v>
      </c>
      <c r="R1998" s="60">
        <v>0.37567647408661298</v>
      </c>
      <c r="S1998" s="60">
        <v>0.28511873276225003</v>
      </c>
    </row>
    <row r="1999" spans="1:19" x14ac:dyDescent="0.3">
      <c r="A1999" s="61" t="s">
        <v>11772</v>
      </c>
      <c r="B1999" s="61" t="s">
        <v>11773</v>
      </c>
      <c r="C1999" s="53" t="s">
        <v>50</v>
      </c>
      <c r="D1999" s="53" t="s">
        <v>51</v>
      </c>
      <c r="E1999" s="53" t="s">
        <v>18194</v>
      </c>
      <c r="F1999" s="59">
        <v>93.010374194030902</v>
      </c>
      <c r="G1999" s="59">
        <v>94.950997951888795</v>
      </c>
      <c r="H1999" s="59">
        <v>84.5228169948995</v>
      </c>
      <c r="I1999" s="59">
        <v>96.011892918318907</v>
      </c>
      <c r="J1999" s="59">
        <v>92.142056417848494</v>
      </c>
      <c r="K1999" s="59">
        <v>91.3740769728374</v>
      </c>
      <c r="L1999" s="59"/>
      <c r="M1999" s="60">
        <v>0.44184816303253899</v>
      </c>
      <c r="N1999" s="60">
        <v>0.456469603049522</v>
      </c>
      <c r="O1999" s="60">
        <v>0.41311661556352902</v>
      </c>
      <c r="P1999" s="60">
        <v>0.42204212828056198</v>
      </c>
      <c r="Q1999" s="60">
        <v>0.392732022993938</v>
      </c>
      <c r="R1999" s="60">
        <v>0.37567647408661298</v>
      </c>
      <c r="S1999" s="60">
        <v>0.28511873276225003</v>
      </c>
    </row>
    <row r="2000" spans="1:19" x14ac:dyDescent="0.3">
      <c r="A2000" s="61" t="s">
        <v>2815</v>
      </c>
      <c r="B2000" s="61" t="s">
        <v>2816</v>
      </c>
      <c r="C2000" s="53" t="s">
        <v>50</v>
      </c>
      <c r="D2000" s="53" t="s">
        <v>51</v>
      </c>
      <c r="E2000" s="53" t="s">
        <v>18193</v>
      </c>
      <c r="F2000" s="59">
        <v>91.181572558537894</v>
      </c>
      <c r="G2000" s="59">
        <v>93.095057169617306</v>
      </c>
      <c r="H2000" s="59">
        <v>83.089962502298903</v>
      </c>
      <c r="I2000" s="59">
        <v>94.368269742202997</v>
      </c>
      <c r="J2000" s="59">
        <v>91.6597057653441</v>
      </c>
      <c r="K2000" s="59">
        <v>90.6384545379196</v>
      </c>
      <c r="L2000" s="59">
        <v>105.843708771142</v>
      </c>
      <c r="M2000" s="60">
        <v>0.58722777232602097</v>
      </c>
      <c r="N2000" s="60">
        <v>0.57623491605129495</v>
      </c>
      <c r="O2000" s="60">
        <v>0.44594634975265801</v>
      </c>
      <c r="P2000" s="60">
        <v>0.55579668293635398</v>
      </c>
      <c r="Q2000" s="60">
        <v>0.51442239628665398</v>
      </c>
      <c r="R2000" s="60">
        <v>0.431642511638126</v>
      </c>
      <c r="S2000" s="60">
        <v>0.28511873276225003</v>
      </c>
    </row>
    <row r="2001" spans="1:19" x14ac:dyDescent="0.3">
      <c r="A2001" s="61" t="s">
        <v>11776</v>
      </c>
      <c r="B2001" s="61" t="s">
        <v>11777</v>
      </c>
      <c r="C2001" s="53" t="s">
        <v>40</v>
      </c>
      <c r="D2001" s="53" t="s">
        <v>51</v>
      </c>
      <c r="E2001" s="53" t="s">
        <v>18194</v>
      </c>
      <c r="F2001" s="59">
        <v>93.010374194030902</v>
      </c>
      <c r="G2001" s="59">
        <v>94.950997951888795</v>
      </c>
      <c r="H2001" s="59">
        <v>84.5228169948995</v>
      </c>
      <c r="I2001" s="59">
        <v>96.011892918318907</v>
      </c>
      <c r="J2001" s="59">
        <v>92.142056417848494</v>
      </c>
      <c r="K2001" s="59">
        <v>91.3740769728374</v>
      </c>
      <c r="L2001" s="59"/>
      <c r="M2001" s="60">
        <v>0.44184816303253899</v>
      </c>
      <c r="N2001" s="60">
        <v>0.456469603049522</v>
      </c>
      <c r="O2001" s="60">
        <v>0.41311661556352902</v>
      </c>
      <c r="P2001" s="60">
        <v>0.42204212828056198</v>
      </c>
      <c r="Q2001" s="60">
        <v>0.392732022993938</v>
      </c>
      <c r="R2001" s="60">
        <v>0.37567647408661298</v>
      </c>
      <c r="S2001" s="60">
        <v>0.28511873276225003</v>
      </c>
    </row>
    <row r="2002" spans="1:19" x14ac:dyDescent="0.3">
      <c r="A2002" s="61" t="s">
        <v>11778</v>
      </c>
      <c r="B2002" s="61" t="s">
        <v>11779</v>
      </c>
      <c r="C2002" s="53" t="s">
        <v>40</v>
      </c>
      <c r="D2002" s="53" t="s">
        <v>51</v>
      </c>
      <c r="E2002" s="53" t="s">
        <v>18194</v>
      </c>
      <c r="F2002" s="59">
        <v>93.010374194030902</v>
      </c>
      <c r="G2002" s="59">
        <v>94.950997951888795</v>
      </c>
      <c r="H2002" s="59">
        <v>84.5228169948995</v>
      </c>
      <c r="I2002" s="59">
        <v>96.011892918318907</v>
      </c>
      <c r="J2002" s="59">
        <v>92.142056417848494</v>
      </c>
      <c r="K2002" s="59">
        <v>91.3740769728374</v>
      </c>
      <c r="L2002" s="59"/>
      <c r="M2002" s="60">
        <v>0.44184816303253899</v>
      </c>
      <c r="N2002" s="60">
        <v>0.456469603049522</v>
      </c>
      <c r="O2002" s="60">
        <v>0.41311661556352902</v>
      </c>
      <c r="P2002" s="60">
        <v>0.42204212828056198</v>
      </c>
      <c r="Q2002" s="60">
        <v>0.392732022993938</v>
      </c>
      <c r="R2002" s="60">
        <v>0.37567647408661298</v>
      </c>
      <c r="S2002" s="60">
        <v>0.28511873276225003</v>
      </c>
    </row>
    <row r="2003" spans="1:19" x14ac:dyDescent="0.3">
      <c r="A2003" s="61" t="s">
        <v>2813</v>
      </c>
      <c r="B2003" s="61" t="s">
        <v>2814</v>
      </c>
      <c r="C2003" s="53" t="s">
        <v>50</v>
      </c>
      <c r="D2003" s="53" t="s">
        <v>51</v>
      </c>
      <c r="E2003" s="53" t="s">
        <v>18193</v>
      </c>
      <c r="F2003" s="59">
        <v>92.504175201741702</v>
      </c>
      <c r="G2003" s="59">
        <v>102.04250185322201</v>
      </c>
      <c r="H2003" s="59">
        <v>81.970018951737899</v>
      </c>
      <c r="I2003" s="59">
        <v>100.383873297687</v>
      </c>
      <c r="J2003" s="59">
        <v>93.905529438220697</v>
      </c>
      <c r="K2003" s="59">
        <v>87.911359817185996</v>
      </c>
      <c r="L2003" s="59">
        <v>104.547117408348</v>
      </c>
      <c r="M2003" s="60">
        <v>0.63144059011168097</v>
      </c>
      <c r="N2003" s="60">
        <v>0.66488845902278504</v>
      </c>
      <c r="O2003" s="60">
        <v>0.61919290809637895</v>
      </c>
      <c r="P2003" s="60">
        <v>0.59900532161665998</v>
      </c>
      <c r="Q2003" s="60">
        <v>0.55683311540638403</v>
      </c>
      <c r="R2003" s="60">
        <v>0.55178796051194501</v>
      </c>
      <c r="S2003" s="60">
        <v>0.43651586854124202</v>
      </c>
    </row>
    <row r="2004" spans="1:19" x14ac:dyDescent="0.3">
      <c r="A2004" s="61" t="s">
        <v>11694</v>
      </c>
      <c r="B2004" s="61" t="s">
        <v>11695</v>
      </c>
      <c r="C2004" s="53" t="s">
        <v>40</v>
      </c>
      <c r="D2004" s="53" t="s">
        <v>51</v>
      </c>
      <c r="E2004" s="53" t="s">
        <v>18194</v>
      </c>
      <c r="F2004" s="59">
        <v>92.040233647366904</v>
      </c>
      <c r="G2004" s="59">
        <v>85.241203294067404</v>
      </c>
      <c r="H2004" s="59">
        <v>76.859127624040994</v>
      </c>
      <c r="I2004" s="59">
        <v>85.269386916512502</v>
      </c>
      <c r="J2004" s="59">
        <v>88.335950238587102</v>
      </c>
      <c r="K2004" s="59">
        <v>96.7065857147592</v>
      </c>
      <c r="L2004" s="59">
        <v>114.56360595440999</v>
      </c>
      <c r="M2004" s="60">
        <v>0.50809518110366703</v>
      </c>
      <c r="N2004" s="60">
        <v>0.53543054952581504</v>
      </c>
      <c r="O2004" s="60">
        <v>0.505710499254999</v>
      </c>
      <c r="P2004" s="60">
        <v>0.48820664964723098</v>
      </c>
      <c r="Q2004" s="60">
        <v>0.45875816795177699</v>
      </c>
      <c r="R2004" s="60">
        <v>0.46135626073675001</v>
      </c>
      <c r="S2004" s="60">
        <v>0.38411618831402999</v>
      </c>
    </row>
    <row r="2005" spans="1:19" x14ac:dyDescent="0.3">
      <c r="A2005" s="61" t="s">
        <v>2705</v>
      </c>
      <c r="B2005" s="61" t="s">
        <v>2706</v>
      </c>
      <c r="C2005" s="53" t="s">
        <v>50</v>
      </c>
      <c r="D2005" s="53" t="s">
        <v>51</v>
      </c>
      <c r="E2005" s="53" t="s">
        <v>18193</v>
      </c>
      <c r="F2005" s="59">
        <v>89.545892384491694</v>
      </c>
      <c r="G2005" s="59">
        <v>91.305476248929907</v>
      </c>
      <c r="H2005" s="59">
        <v>72.826990433647296</v>
      </c>
      <c r="I2005" s="59">
        <v>82.819542074063307</v>
      </c>
      <c r="J2005" s="59">
        <v>86.970697616340999</v>
      </c>
      <c r="K2005" s="59">
        <v>95.565244373662395</v>
      </c>
      <c r="L2005" s="59">
        <v>114.498896513112</v>
      </c>
      <c r="M2005" s="60">
        <v>0.69123766128514097</v>
      </c>
      <c r="N2005" s="60">
        <v>0.73079231684152102</v>
      </c>
      <c r="O2005" s="60">
        <v>0.68624871685990296</v>
      </c>
      <c r="P2005" s="60">
        <v>0.66378693666516397</v>
      </c>
      <c r="Q2005" s="60">
        <v>0.62476296710184498</v>
      </c>
      <c r="R2005" s="60">
        <v>0.62615449742492202</v>
      </c>
      <c r="S2005" s="60">
        <v>0.53490294556642304</v>
      </c>
    </row>
    <row r="2006" spans="1:19" x14ac:dyDescent="0.3">
      <c r="A2006" s="61" t="s">
        <v>2701</v>
      </c>
      <c r="B2006" s="61" t="s">
        <v>2702</v>
      </c>
      <c r="C2006" s="53" t="s">
        <v>40</v>
      </c>
      <c r="D2006" s="53" t="s">
        <v>51</v>
      </c>
      <c r="E2006" s="53" t="s">
        <v>18193</v>
      </c>
      <c r="F2006" s="59">
        <v>95.8440093121622</v>
      </c>
      <c r="G2006" s="59">
        <v>85.488968678258701</v>
      </c>
      <c r="H2006" s="59">
        <v>72.774681013504605</v>
      </c>
      <c r="I2006" s="59">
        <v>84.525747650245407</v>
      </c>
      <c r="J2006" s="59">
        <v>87.897901526953007</v>
      </c>
      <c r="K2006" s="59">
        <v>94.093775910381595</v>
      </c>
      <c r="L2006" s="59">
        <v>117.983495741429</v>
      </c>
      <c r="M2006" s="60">
        <v>0.62777427112462503</v>
      </c>
      <c r="N2006" s="60">
        <v>0.66960194690034103</v>
      </c>
      <c r="O2006" s="60">
        <v>0.62998455173017098</v>
      </c>
      <c r="P2006" s="60">
        <v>0.59777845508901895</v>
      </c>
      <c r="Q2006" s="60">
        <v>0.55857128576782</v>
      </c>
      <c r="R2006" s="60">
        <v>0.56784794742727396</v>
      </c>
      <c r="S2006" s="60">
        <v>0.47954290080159201</v>
      </c>
    </row>
    <row r="2007" spans="1:19" x14ac:dyDescent="0.3">
      <c r="A2007" s="61" t="s">
        <v>2703</v>
      </c>
      <c r="B2007" s="61" t="s">
        <v>2704</v>
      </c>
      <c r="C2007" s="53" t="s">
        <v>40</v>
      </c>
      <c r="D2007" s="53" t="s">
        <v>51</v>
      </c>
      <c r="E2007" s="53" t="s">
        <v>18193</v>
      </c>
      <c r="F2007" s="59">
        <v>92.456379565294995</v>
      </c>
      <c r="G2007" s="59">
        <v>80.143024799334697</v>
      </c>
      <c r="H2007" s="59">
        <v>75.977016057469399</v>
      </c>
      <c r="I2007" s="59">
        <v>83.600692600969893</v>
      </c>
      <c r="J2007" s="59">
        <v>86.967946842234596</v>
      </c>
      <c r="K2007" s="59">
        <v>97.385661940686305</v>
      </c>
      <c r="L2007" s="59">
        <v>113.238778505524</v>
      </c>
      <c r="M2007" s="60">
        <v>0.62768396491244005</v>
      </c>
      <c r="N2007" s="60">
        <v>0.66958980047482897</v>
      </c>
      <c r="O2007" s="60">
        <v>0.62977001091269202</v>
      </c>
      <c r="P2007" s="60">
        <v>0.59780121048551504</v>
      </c>
      <c r="Q2007" s="60">
        <v>0.55861905814337198</v>
      </c>
      <c r="R2007" s="60">
        <v>0.56775374903560105</v>
      </c>
      <c r="S2007" s="60">
        <v>0.47946119296413298</v>
      </c>
    </row>
    <row r="2008" spans="1:19" x14ac:dyDescent="0.3">
      <c r="A2008" s="61" t="s">
        <v>11692</v>
      </c>
      <c r="B2008" s="61" t="s">
        <v>11693</v>
      </c>
      <c r="C2008" s="53" t="s">
        <v>40</v>
      </c>
      <c r="D2008" s="53" t="s">
        <v>51</v>
      </c>
      <c r="E2008" s="53" t="s">
        <v>18194</v>
      </c>
      <c r="F2008" s="59">
        <v>92.040233647366904</v>
      </c>
      <c r="G2008" s="59">
        <v>85.241203294067404</v>
      </c>
      <c r="H2008" s="59">
        <v>76.859127624040994</v>
      </c>
      <c r="I2008" s="59">
        <v>85.269386916512502</v>
      </c>
      <c r="J2008" s="59">
        <v>88.335950238587102</v>
      </c>
      <c r="K2008" s="59">
        <v>96.7065857147592</v>
      </c>
      <c r="L2008" s="59">
        <v>114.56360595440999</v>
      </c>
      <c r="M2008" s="60">
        <v>0.50809518110366703</v>
      </c>
      <c r="N2008" s="60">
        <v>0.53543054952581504</v>
      </c>
      <c r="O2008" s="60">
        <v>0.505710499254999</v>
      </c>
      <c r="P2008" s="60">
        <v>0.48820664964723098</v>
      </c>
      <c r="Q2008" s="60">
        <v>0.45875816795177699</v>
      </c>
      <c r="R2008" s="60">
        <v>0.46135626073675001</v>
      </c>
      <c r="S2008" s="60">
        <v>0.38411618831402999</v>
      </c>
    </row>
    <row r="2009" spans="1:19" x14ac:dyDescent="0.3">
      <c r="A2009" s="61" t="s">
        <v>11696</v>
      </c>
      <c r="B2009" s="61" t="s">
        <v>11697</v>
      </c>
      <c r="C2009" s="53" t="s">
        <v>40</v>
      </c>
      <c r="D2009" s="53" t="s">
        <v>51</v>
      </c>
      <c r="E2009" s="53" t="s">
        <v>18194</v>
      </c>
      <c r="F2009" s="59">
        <v>92.040233647366904</v>
      </c>
      <c r="G2009" s="59">
        <v>85.241203294067404</v>
      </c>
      <c r="H2009" s="59">
        <v>76.859127624040994</v>
      </c>
      <c r="I2009" s="59">
        <v>85.269386916512502</v>
      </c>
      <c r="J2009" s="59">
        <v>88.335950238587102</v>
      </c>
      <c r="K2009" s="59">
        <v>96.7065857147592</v>
      </c>
      <c r="L2009" s="59">
        <v>114.56360595440999</v>
      </c>
      <c r="M2009" s="60">
        <v>0.50809518110366703</v>
      </c>
      <c r="N2009" s="60">
        <v>0.53543054952581504</v>
      </c>
      <c r="O2009" s="60">
        <v>0.505710499254999</v>
      </c>
      <c r="P2009" s="60">
        <v>0.48820664964723098</v>
      </c>
      <c r="Q2009" s="60">
        <v>0.45875816795177699</v>
      </c>
      <c r="R2009" s="60">
        <v>0.46135626073675001</v>
      </c>
      <c r="S2009" s="60">
        <v>0.38411618831402999</v>
      </c>
    </row>
    <row r="2010" spans="1:19" x14ac:dyDescent="0.3">
      <c r="A2010" s="61" t="s">
        <v>8944</v>
      </c>
      <c r="B2010" s="61" t="s">
        <v>8945</v>
      </c>
      <c r="C2010" s="53" t="s">
        <v>40</v>
      </c>
      <c r="D2010" s="53" t="s">
        <v>51</v>
      </c>
      <c r="E2010" s="53" t="s">
        <v>18194</v>
      </c>
      <c r="F2010" s="59">
        <v>97.041949509564802</v>
      </c>
      <c r="G2010" s="59">
        <v>98.3912469210333</v>
      </c>
      <c r="H2010" s="59">
        <v>92.579148513626095</v>
      </c>
      <c r="I2010" s="59">
        <v>102.702272828681</v>
      </c>
      <c r="J2010" s="59">
        <v>99.037629384719594</v>
      </c>
      <c r="K2010" s="59">
        <v>105.35679119700001</v>
      </c>
      <c r="L2010" s="59"/>
      <c r="M2010" s="60">
        <v>0.37625124261192999</v>
      </c>
      <c r="N2010" s="60">
        <v>0.395341134384808</v>
      </c>
      <c r="O2010" s="60">
        <v>0.37225060530562598</v>
      </c>
      <c r="P2010" s="60">
        <v>0.36160769596032</v>
      </c>
      <c r="Q2010" s="60">
        <v>0.33897073717452603</v>
      </c>
      <c r="R2010" s="60">
        <v>0.33802453214780598</v>
      </c>
      <c r="S2010" s="60">
        <v>0.28242201665581901</v>
      </c>
    </row>
    <row r="2011" spans="1:19" x14ac:dyDescent="0.3">
      <c r="A2011" s="61" t="s">
        <v>8942</v>
      </c>
      <c r="B2011" s="61" t="s">
        <v>8943</v>
      </c>
      <c r="C2011" s="53" t="s">
        <v>50</v>
      </c>
      <c r="D2011" s="53" t="s">
        <v>51</v>
      </c>
      <c r="E2011" s="53" t="s">
        <v>18194</v>
      </c>
      <c r="F2011" s="59">
        <v>95.721622771024201</v>
      </c>
      <c r="G2011" s="59">
        <v>94.988185755509093</v>
      </c>
      <c r="H2011" s="59">
        <v>95.135471674616497</v>
      </c>
      <c r="I2011" s="59">
        <v>98.314680256271004</v>
      </c>
      <c r="J2011" s="59">
        <v>95.386898509190303</v>
      </c>
      <c r="K2011" s="59">
        <v>106.764931116784</v>
      </c>
      <c r="L2011" s="59">
        <v>106.11889829683599</v>
      </c>
      <c r="M2011" s="60">
        <v>0.51708531444217998</v>
      </c>
      <c r="N2011" s="60">
        <v>0.54558916790107803</v>
      </c>
      <c r="O2011" s="60">
        <v>0.51018327259982399</v>
      </c>
      <c r="P2011" s="60">
        <v>0.49364944717008102</v>
      </c>
      <c r="Q2011" s="60">
        <v>0.46163193133639402</v>
      </c>
      <c r="R2011" s="60">
        <v>0.46321841693096599</v>
      </c>
      <c r="S2011" s="60">
        <v>0.38668612008157799</v>
      </c>
    </row>
    <row r="2012" spans="1:19" x14ac:dyDescent="0.3">
      <c r="A2012" s="61" t="s">
        <v>1593</v>
      </c>
      <c r="B2012" s="61" t="s">
        <v>1594</v>
      </c>
      <c r="C2012" s="53" t="s">
        <v>40</v>
      </c>
      <c r="D2012" s="53" t="s">
        <v>51</v>
      </c>
      <c r="E2012" s="53" t="s">
        <v>18193</v>
      </c>
      <c r="F2012" s="59">
        <v>100.357313412012</v>
      </c>
      <c r="G2012" s="59">
        <v>122.464355038699</v>
      </c>
      <c r="H2012" s="59">
        <v>93.821332711301494</v>
      </c>
      <c r="I2012" s="59">
        <v>108.430379137862</v>
      </c>
      <c r="J2012" s="59">
        <v>117.844083187509</v>
      </c>
      <c r="K2012" s="59">
        <v>92.491069561061494</v>
      </c>
      <c r="L2012" s="59">
        <v>110.96973455182599</v>
      </c>
      <c r="M2012" s="60">
        <v>0.58388577697291399</v>
      </c>
      <c r="N2012" s="60">
        <v>0.62988756219864495</v>
      </c>
      <c r="O2012" s="60">
        <v>0.58958910778102702</v>
      </c>
      <c r="P2012" s="60">
        <v>0.55161157866047095</v>
      </c>
      <c r="Q2012" s="60">
        <v>0.51217391835005599</v>
      </c>
      <c r="R2012" s="60">
        <v>0.52543114679044201</v>
      </c>
      <c r="S2012" s="60">
        <v>0.45364573048503798</v>
      </c>
    </row>
    <row r="2013" spans="1:19" x14ac:dyDescent="0.3">
      <c r="A2013" s="61" t="s">
        <v>10552</v>
      </c>
      <c r="B2013" s="61" t="s">
        <v>10553</v>
      </c>
      <c r="C2013" s="53" t="s">
        <v>50</v>
      </c>
      <c r="D2013" s="53" t="s">
        <v>51</v>
      </c>
      <c r="E2013" s="53" t="s">
        <v>18194</v>
      </c>
      <c r="F2013" s="59">
        <v>103.055655910966</v>
      </c>
      <c r="G2013" s="59">
        <v>119.358155042485</v>
      </c>
      <c r="H2013" s="59">
        <v>97.989640815938003</v>
      </c>
      <c r="I2013" s="59">
        <v>106.09583608384099</v>
      </c>
      <c r="J2013" s="59">
        <v>112.41164214187501</v>
      </c>
      <c r="K2013" s="59">
        <v>95.371910574657704</v>
      </c>
      <c r="L2013" s="59">
        <v>106.688531127654</v>
      </c>
      <c r="M2013" s="60">
        <v>0.42885258189505099</v>
      </c>
      <c r="N2013" s="60">
        <v>0.45535370434795502</v>
      </c>
      <c r="O2013" s="60">
        <v>0.43166966929586098</v>
      </c>
      <c r="P2013" s="60">
        <v>0.41028020053637798</v>
      </c>
      <c r="Q2013" s="60">
        <v>0.385203565893598</v>
      </c>
      <c r="R2013" s="60">
        <v>0.39216706782272898</v>
      </c>
      <c r="S2013" s="60">
        <v>0.34511766079803902</v>
      </c>
    </row>
    <row r="2014" spans="1:19" x14ac:dyDescent="0.3">
      <c r="A2014" s="61" t="s">
        <v>10556</v>
      </c>
      <c r="B2014" s="61" t="s">
        <v>10557</v>
      </c>
      <c r="C2014" s="53" t="s">
        <v>50</v>
      </c>
      <c r="D2014" s="53" t="s">
        <v>51</v>
      </c>
      <c r="E2014" s="53" t="s">
        <v>18194</v>
      </c>
      <c r="F2014" s="59">
        <v>103.055655910966</v>
      </c>
      <c r="G2014" s="59">
        <v>119.358155042485</v>
      </c>
      <c r="H2014" s="59">
        <v>97.989640815938003</v>
      </c>
      <c r="I2014" s="59">
        <v>106.09583608384099</v>
      </c>
      <c r="J2014" s="59">
        <v>112.41164214187501</v>
      </c>
      <c r="K2014" s="59">
        <v>95.371910574657704</v>
      </c>
      <c r="L2014" s="59">
        <v>106.688531127654</v>
      </c>
      <c r="M2014" s="60">
        <v>0.42885258189505099</v>
      </c>
      <c r="N2014" s="60">
        <v>0.45535370434795502</v>
      </c>
      <c r="O2014" s="60">
        <v>0.43166966929586098</v>
      </c>
      <c r="P2014" s="60">
        <v>0.41028020053637798</v>
      </c>
      <c r="Q2014" s="60">
        <v>0.385203565893598</v>
      </c>
      <c r="R2014" s="60">
        <v>0.39216706782272898</v>
      </c>
      <c r="S2014" s="60">
        <v>0.34511766079803902</v>
      </c>
    </row>
    <row r="2015" spans="1:19" x14ac:dyDescent="0.3">
      <c r="A2015" s="61" t="s">
        <v>10550</v>
      </c>
      <c r="B2015" s="61" t="s">
        <v>10551</v>
      </c>
      <c r="C2015" s="53" t="s">
        <v>50</v>
      </c>
      <c r="D2015" s="53" t="s">
        <v>51</v>
      </c>
      <c r="E2015" s="53" t="s">
        <v>18194</v>
      </c>
      <c r="F2015" s="59">
        <v>103.055655910966</v>
      </c>
      <c r="G2015" s="59">
        <v>119.358155042485</v>
      </c>
      <c r="H2015" s="59">
        <v>97.989640815938003</v>
      </c>
      <c r="I2015" s="59">
        <v>106.09583608384099</v>
      </c>
      <c r="J2015" s="59">
        <v>112.41164214187501</v>
      </c>
      <c r="K2015" s="59">
        <v>95.371910574657704</v>
      </c>
      <c r="L2015" s="59">
        <v>106.688531127654</v>
      </c>
      <c r="M2015" s="60">
        <v>0.42885258189505099</v>
      </c>
      <c r="N2015" s="60">
        <v>0.45535370434795502</v>
      </c>
      <c r="O2015" s="60">
        <v>0.43166966929586098</v>
      </c>
      <c r="P2015" s="60">
        <v>0.41028020053637798</v>
      </c>
      <c r="Q2015" s="60">
        <v>0.385203565893598</v>
      </c>
      <c r="R2015" s="60">
        <v>0.39216706782272898</v>
      </c>
      <c r="S2015" s="60">
        <v>0.34511766079803902</v>
      </c>
    </row>
    <row r="2016" spans="1:19" x14ac:dyDescent="0.3">
      <c r="A2016" s="61" t="s">
        <v>10554</v>
      </c>
      <c r="B2016" s="61" t="s">
        <v>10555</v>
      </c>
      <c r="C2016" s="53" t="s">
        <v>50</v>
      </c>
      <c r="D2016" s="53" t="s">
        <v>51</v>
      </c>
      <c r="E2016" s="53" t="s">
        <v>18194</v>
      </c>
      <c r="F2016" s="59">
        <v>103.055655910966</v>
      </c>
      <c r="G2016" s="59">
        <v>119.358155042485</v>
      </c>
      <c r="H2016" s="59">
        <v>97.989640815938003</v>
      </c>
      <c r="I2016" s="59">
        <v>106.09583608384099</v>
      </c>
      <c r="J2016" s="59">
        <v>112.41164214187501</v>
      </c>
      <c r="K2016" s="59">
        <v>95.371910574657704</v>
      </c>
      <c r="L2016" s="59">
        <v>106.688531127654</v>
      </c>
      <c r="M2016" s="60">
        <v>0.42885258189505099</v>
      </c>
      <c r="N2016" s="60">
        <v>0.45535370434795502</v>
      </c>
      <c r="O2016" s="60">
        <v>0.43166966929586098</v>
      </c>
      <c r="P2016" s="60">
        <v>0.41028020053637798</v>
      </c>
      <c r="Q2016" s="60">
        <v>0.385203565893598</v>
      </c>
      <c r="R2016" s="60">
        <v>0.39216706782272898</v>
      </c>
      <c r="S2016" s="60">
        <v>0.34511766079803902</v>
      </c>
    </row>
    <row r="2017" spans="1:19" x14ac:dyDescent="0.3">
      <c r="A2017" s="61" t="s">
        <v>10548</v>
      </c>
      <c r="B2017" s="61" t="s">
        <v>10549</v>
      </c>
      <c r="C2017" s="53" t="s">
        <v>40</v>
      </c>
      <c r="D2017" s="53" t="s">
        <v>51</v>
      </c>
      <c r="E2017" s="53" t="s">
        <v>18194</v>
      </c>
      <c r="F2017" s="59">
        <v>103.055655910966</v>
      </c>
      <c r="G2017" s="59">
        <v>119.358155042485</v>
      </c>
      <c r="H2017" s="59">
        <v>97.989640815938003</v>
      </c>
      <c r="I2017" s="59">
        <v>106.09583608384099</v>
      </c>
      <c r="J2017" s="59">
        <v>112.41164214187501</v>
      </c>
      <c r="K2017" s="59">
        <v>95.371910574657704</v>
      </c>
      <c r="L2017" s="59">
        <v>106.688531127654</v>
      </c>
      <c r="M2017" s="60">
        <v>0.42885258189505099</v>
      </c>
      <c r="N2017" s="60">
        <v>0.45535370434795502</v>
      </c>
      <c r="O2017" s="60">
        <v>0.43166966929586098</v>
      </c>
      <c r="P2017" s="60">
        <v>0.41028020053637798</v>
      </c>
      <c r="Q2017" s="60">
        <v>0.385203565893598</v>
      </c>
      <c r="R2017" s="60">
        <v>0.39216706782272898</v>
      </c>
      <c r="S2017" s="60">
        <v>0.34511766079803902</v>
      </c>
    </row>
    <row r="2018" spans="1:19" x14ac:dyDescent="0.3">
      <c r="A2018" s="61" t="s">
        <v>1613</v>
      </c>
      <c r="B2018" s="61" t="s">
        <v>1614</v>
      </c>
      <c r="C2018" s="53" t="s">
        <v>40</v>
      </c>
      <c r="D2018" s="53" t="s">
        <v>51</v>
      </c>
      <c r="E2018" s="53" t="s">
        <v>18193</v>
      </c>
      <c r="F2018" s="59">
        <v>106.314508887619</v>
      </c>
      <c r="G2018" s="59">
        <v>114.699364245122</v>
      </c>
      <c r="H2018" s="59">
        <v>101.735150373083</v>
      </c>
      <c r="I2018" s="59">
        <v>109.315568530156</v>
      </c>
      <c r="J2018" s="59">
        <v>88.108649430853603</v>
      </c>
      <c r="K2018" s="59">
        <v>108.759212653579</v>
      </c>
      <c r="L2018" s="59">
        <v>107.633473137197</v>
      </c>
      <c r="M2018" s="60">
        <v>0.56484762971106695</v>
      </c>
      <c r="N2018" s="60">
        <v>0.61414965952413303</v>
      </c>
      <c r="O2018" s="60">
        <v>0.57091086934491497</v>
      </c>
      <c r="P2018" s="60">
        <v>0.53090719855952895</v>
      </c>
      <c r="Q2018" s="60">
        <v>0.48947396252884801</v>
      </c>
      <c r="R2018" s="60">
        <v>0.50321058052447798</v>
      </c>
      <c r="S2018" s="60">
        <v>0.42840594615586602</v>
      </c>
    </row>
    <row r="2019" spans="1:19" x14ac:dyDescent="0.3">
      <c r="A2019" s="61" t="s">
        <v>1723</v>
      </c>
      <c r="B2019" s="61" t="s">
        <v>1724</v>
      </c>
      <c r="C2019" s="53" t="s">
        <v>50</v>
      </c>
      <c r="D2019" s="53" t="s">
        <v>51</v>
      </c>
      <c r="E2019" s="53" t="s">
        <v>18193</v>
      </c>
      <c r="F2019" s="59">
        <v>111.153441583625</v>
      </c>
      <c r="G2019" s="59">
        <v>111.679924840217</v>
      </c>
      <c r="H2019" s="59">
        <v>111.616978532278</v>
      </c>
      <c r="I2019" s="59">
        <v>114.73592978449101</v>
      </c>
      <c r="J2019" s="59">
        <v>118.951438672488</v>
      </c>
      <c r="K2019" s="59">
        <v>108.299527462778</v>
      </c>
      <c r="L2019" s="59">
        <v>93.4564409751206</v>
      </c>
      <c r="M2019" s="60">
        <v>0.59749368364882305</v>
      </c>
      <c r="N2019" s="60">
        <v>0.64738163309227204</v>
      </c>
      <c r="O2019" s="60">
        <v>0.60332405977328896</v>
      </c>
      <c r="P2019" s="60">
        <v>0.56429951924255295</v>
      </c>
      <c r="Q2019" s="60">
        <v>0.522067691288993</v>
      </c>
      <c r="R2019" s="60">
        <v>0.53533396465551997</v>
      </c>
      <c r="S2019" s="60">
        <v>0.45991326485843698</v>
      </c>
    </row>
    <row r="2020" spans="1:19" x14ac:dyDescent="0.3">
      <c r="A2020" s="61" t="s">
        <v>1953</v>
      </c>
      <c r="B2020" s="61" t="s">
        <v>1954</v>
      </c>
      <c r="C2020" s="53" t="s">
        <v>50</v>
      </c>
      <c r="D2020" s="53" t="s">
        <v>51</v>
      </c>
      <c r="E2020" s="53" t="s">
        <v>18193</v>
      </c>
      <c r="F2020" s="59">
        <v>107.59899954920699</v>
      </c>
      <c r="G2020" s="59">
        <v>95.275034470060106</v>
      </c>
      <c r="H2020" s="59">
        <v>96.129936916194595</v>
      </c>
      <c r="I2020" s="59">
        <v>104.680907514577</v>
      </c>
      <c r="J2020" s="59">
        <v>108.73979304268001</v>
      </c>
      <c r="K2020" s="59">
        <v>95.123767715737003</v>
      </c>
      <c r="L2020" s="59">
        <v>96.029834163937707</v>
      </c>
      <c r="M2020" s="60">
        <v>0.60148482128615999</v>
      </c>
      <c r="N2020" s="60">
        <v>0.64454243290558499</v>
      </c>
      <c r="O2020" s="60">
        <v>0.60463172522228403</v>
      </c>
      <c r="P2020" s="60">
        <v>0.57159976223685904</v>
      </c>
      <c r="Q2020" s="60">
        <v>0.534131579090244</v>
      </c>
      <c r="R2020" s="60">
        <v>0.54425073273790303</v>
      </c>
      <c r="S2020" s="60">
        <v>0.47273688797386898</v>
      </c>
    </row>
    <row r="2021" spans="1:19" x14ac:dyDescent="0.3">
      <c r="A2021" s="61" t="s">
        <v>2389</v>
      </c>
      <c r="B2021" s="61" t="s">
        <v>2390</v>
      </c>
      <c r="C2021" s="53" t="s">
        <v>50</v>
      </c>
      <c r="D2021" s="53" t="s">
        <v>51</v>
      </c>
      <c r="E2021" s="53" t="s">
        <v>18193</v>
      </c>
      <c r="F2021" s="59">
        <v>112.239070501066</v>
      </c>
      <c r="G2021" s="59">
        <v>117.022419320395</v>
      </c>
      <c r="H2021" s="59">
        <v>92.215932778535304</v>
      </c>
      <c r="I2021" s="59">
        <v>105.57134657439001</v>
      </c>
      <c r="J2021" s="59">
        <v>98.305522921119007</v>
      </c>
      <c r="K2021" s="59">
        <v>100.776410672789</v>
      </c>
      <c r="L2021" s="59">
        <v>89.809914671402296</v>
      </c>
      <c r="M2021" s="60">
        <v>0.63617743503457402</v>
      </c>
      <c r="N2021" s="60">
        <v>0.67240675657182403</v>
      </c>
      <c r="O2021" s="60">
        <v>0.63280272221279199</v>
      </c>
      <c r="P2021" s="60">
        <v>0.60878939997594395</v>
      </c>
      <c r="Q2021" s="60">
        <v>0.57352656342697195</v>
      </c>
      <c r="R2021" s="60">
        <v>0.58043270717960205</v>
      </c>
      <c r="S2021" s="60">
        <v>0.50273471354343802</v>
      </c>
    </row>
    <row r="2022" spans="1:19" x14ac:dyDescent="0.3">
      <c r="A2022" s="61" t="s">
        <v>8936</v>
      </c>
      <c r="B2022" s="61" t="s">
        <v>8937</v>
      </c>
      <c r="C2022" s="53" t="s">
        <v>50</v>
      </c>
      <c r="D2022" s="53" t="s">
        <v>51</v>
      </c>
      <c r="E2022" s="53" t="s">
        <v>18194</v>
      </c>
      <c r="F2022" s="59">
        <v>109.298800483381</v>
      </c>
      <c r="G2022" s="59">
        <v>111.520299806832</v>
      </c>
      <c r="H2022" s="59">
        <v>106.80905065746801</v>
      </c>
      <c r="I2022" s="59"/>
      <c r="J2022" s="59"/>
      <c r="K2022" s="59"/>
      <c r="L2022" s="59"/>
      <c r="M2022" s="60">
        <v>0.309199589668125</v>
      </c>
      <c r="N2022" s="60">
        <v>0.32607670298222302</v>
      </c>
      <c r="O2022" s="60">
        <v>0.30389760947788902</v>
      </c>
      <c r="P2022" s="60">
        <v>0.296809233592355</v>
      </c>
      <c r="Q2022" s="60">
        <v>0.27705715952955301</v>
      </c>
      <c r="R2022" s="60">
        <v>0.27714255641413399</v>
      </c>
      <c r="S2022" s="60">
        <v>0.23572760097267301</v>
      </c>
    </row>
    <row r="2023" spans="1:19" x14ac:dyDescent="0.3">
      <c r="A2023" s="61" t="s">
        <v>826</v>
      </c>
      <c r="B2023" s="61" t="s">
        <v>827</v>
      </c>
      <c r="C2023" s="53" t="s">
        <v>50</v>
      </c>
      <c r="D2023" s="53" t="s">
        <v>51</v>
      </c>
      <c r="E2023" s="53" t="s">
        <v>18193</v>
      </c>
      <c r="F2023" s="59">
        <v>94.0837142094028</v>
      </c>
      <c r="G2023" s="59">
        <v>99.071856657430502</v>
      </c>
      <c r="H2023" s="59">
        <v>100.158753233784</v>
      </c>
      <c r="I2023" s="59">
        <v>98.654371924185</v>
      </c>
      <c r="J2023" s="59">
        <v>94.305646422704399</v>
      </c>
      <c r="K2023" s="59">
        <v>110.53614989524699</v>
      </c>
      <c r="L2023" s="59">
        <v>105.52571446625301</v>
      </c>
      <c r="M2023" s="60">
        <v>0.66525180253765603</v>
      </c>
      <c r="N2023" s="60">
        <v>0.70089164040062601</v>
      </c>
      <c r="O2023" s="60">
        <v>0.66703898825230801</v>
      </c>
      <c r="P2023" s="60">
        <v>0.64499324901372301</v>
      </c>
      <c r="Q2023" s="60">
        <v>0.61566460775777299</v>
      </c>
      <c r="R2023" s="60">
        <v>0.6198826743518</v>
      </c>
      <c r="S2023" s="60">
        <v>0.55760596050424804</v>
      </c>
    </row>
    <row r="2024" spans="1:19" x14ac:dyDescent="0.3">
      <c r="A2024" s="61" t="s">
        <v>824</v>
      </c>
      <c r="B2024" s="61" t="s">
        <v>825</v>
      </c>
      <c r="C2024" s="53" t="s">
        <v>40</v>
      </c>
      <c r="D2024" s="53" t="s">
        <v>51</v>
      </c>
      <c r="E2024" s="53" t="s">
        <v>18193</v>
      </c>
      <c r="F2024" s="59">
        <v>93.013760469267694</v>
      </c>
      <c r="G2024" s="59">
        <v>108.814624282119</v>
      </c>
      <c r="H2024" s="59">
        <v>96.167502871426507</v>
      </c>
      <c r="I2024" s="59">
        <v>96.287707268178593</v>
      </c>
      <c r="J2024" s="59">
        <v>94.116977100446704</v>
      </c>
      <c r="K2024" s="59">
        <v>108.180162961999</v>
      </c>
      <c r="L2024" s="59">
        <v>108.77982642198501</v>
      </c>
      <c r="M2024" s="60">
        <v>0.66520276120222399</v>
      </c>
      <c r="N2024" s="60">
        <v>0.70085374935787503</v>
      </c>
      <c r="O2024" s="60">
        <v>0.66699110740579304</v>
      </c>
      <c r="P2024" s="60">
        <v>0.64494801132826796</v>
      </c>
      <c r="Q2024" s="60">
        <v>0.61561518980672802</v>
      </c>
      <c r="R2024" s="60">
        <v>0.619824610131958</v>
      </c>
      <c r="S2024" s="60">
        <v>0.49657492527070402</v>
      </c>
    </row>
    <row r="2025" spans="1:19" x14ac:dyDescent="0.3">
      <c r="A2025" s="61" t="s">
        <v>822</v>
      </c>
      <c r="B2025" s="61" t="s">
        <v>823</v>
      </c>
      <c r="C2025" s="53" t="s">
        <v>50</v>
      </c>
      <c r="D2025" s="53" t="s">
        <v>51</v>
      </c>
      <c r="E2025" s="53" t="s">
        <v>18193</v>
      </c>
      <c r="F2025" s="59">
        <v>85.973863565779396</v>
      </c>
      <c r="G2025" s="59">
        <v>106.50441411074701</v>
      </c>
      <c r="H2025" s="59">
        <v>97.667785076523501</v>
      </c>
      <c r="I2025" s="59">
        <v>97.337672588252204</v>
      </c>
      <c r="J2025" s="59">
        <v>91.889178236845694</v>
      </c>
      <c r="K2025" s="59">
        <v>106.372266627909</v>
      </c>
      <c r="L2025" s="59">
        <v>109.562841356127</v>
      </c>
      <c r="M2025" s="60">
        <v>0.66525180253765603</v>
      </c>
      <c r="N2025" s="60">
        <v>0.70089164040062601</v>
      </c>
      <c r="O2025" s="60">
        <v>0.66703898825230801</v>
      </c>
      <c r="P2025" s="60">
        <v>0.64499324901372301</v>
      </c>
      <c r="Q2025" s="60">
        <v>0.61566460775777299</v>
      </c>
      <c r="R2025" s="60">
        <v>0.6198826743518</v>
      </c>
      <c r="S2025" s="60">
        <v>0.55760596050424804</v>
      </c>
    </row>
    <row r="2026" spans="1:19" x14ac:dyDescent="0.3">
      <c r="A2026" s="61" t="s">
        <v>830</v>
      </c>
      <c r="B2026" s="61" t="s">
        <v>831</v>
      </c>
      <c r="C2026" s="53" t="s">
        <v>40</v>
      </c>
      <c r="D2026" s="53" t="s">
        <v>51</v>
      </c>
      <c r="E2026" s="53" t="s">
        <v>18193</v>
      </c>
      <c r="F2026" s="59">
        <v>98.423040226362204</v>
      </c>
      <c r="G2026" s="59">
        <v>106.337101845872</v>
      </c>
      <c r="H2026" s="59">
        <v>105.295254618154</v>
      </c>
      <c r="I2026" s="59">
        <v>96.287707268178593</v>
      </c>
      <c r="J2026" s="59">
        <v>100.158096892939</v>
      </c>
      <c r="K2026" s="59">
        <v>110.265257836562</v>
      </c>
      <c r="L2026" s="59">
        <v>107.846101831761</v>
      </c>
      <c r="M2026" s="60">
        <v>0.66520276120222399</v>
      </c>
      <c r="N2026" s="60">
        <v>0.70085374935787503</v>
      </c>
      <c r="O2026" s="60">
        <v>0.66699110740579304</v>
      </c>
      <c r="P2026" s="60">
        <v>0.64494801132826796</v>
      </c>
      <c r="Q2026" s="60">
        <v>0.61561518980672802</v>
      </c>
      <c r="R2026" s="60">
        <v>0.619824610131958</v>
      </c>
      <c r="S2026" s="60">
        <v>0.55756441764297904</v>
      </c>
    </row>
    <row r="2027" spans="1:19" x14ac:dyDescent="0.3">
      <c r="A2027" s="61" t="s">
        <v>828</v>
      </c>
      <c r="B2027" s="61" t="s">
        <v>829</v>
      </c>
      <c r="C2027" s="53" t="s">
        <v>50</v>
      </c>
      <c r="D2027" s="53" t="s">
        <v>51</v>
      </c>
      <c r="E2027" s="53" t="s">
        <v>18193</v>
      </c>
      <c r="F2027" s="59">
        <v>94.0837142094028</v>
      </c>
      <c r="G2027" s="59">
        <v>105.265652892623</v>
      </c>
      <c r="H2027" s="59">
        <v>100.989077339719</v>
      </c>
      <c r="I2027" s="59">
        <v>98.654371924185</v>
      </c>
      <c r="J2027" s="59">
        <v>94.305646422704399</v>
      </c>
      <c r="K2027" s="59">
        <v>110.53614989524699</v>
      </c>
      <c r="L2027" s="59">
        <v>109.562841356127</v>
      </c>
      <c r="M2027" s="60">
        <v>0.66525180253765603</v>
      </c>
      <c r="N2027" s="60">
        <v>0.70089164040062601</v>
      </c>
      <c r="O2027" s="60">
        <v>0.66703898825230801</v>
      </c>
      <c r="P2027" s="60">
        <v>0.64499324901372301</v>
      </c>
      <c r="Q2027" s="60">
        <v>0.61566460775777299</v>
      </c>
      <c r="R2027" s="60">
        <v>0.6198826743518</v>
      </c>
      <c r="S2027" s="60">
        <v>0.55760596050424804</v>
      </c>
    </row>
    <row r="2028" spans="1:19" x14ac:dyDescent="0.3">
      <c r="A2028" s="61" t="s">
        <v>3005</v>
      </c>
      <c r="B2028" s="61" t="s">
        <v>3006</v>
      </c>
      <c r="C2028" s="53" t="s">
        <v>40</v>
      </c>
      <c r="D2028" s="53" t="s">
        <v>51</v>
      </c>
      <c r="E2028" s="53" t="s">
        <v>18193</v>
      </c>
      <c r="F2028" s="59">
        <v>105.884397315207</v>
      </c>
      <c r="G2028" s="59">
        <v>100.895553774284</v>
      </c>
      <c r="H2028" s="59">
        <v>92.5042586713394</v>
      </c>
      <c r="I2028" s="59">
        <v>105.166040425715</v>
      </c>
      <c r="J2028" s="59">
        <v>116.110564649379</v>
      </c>
      <c r="K2028" s="59">
        <v>81.443604088842207</v>
      </c>
      <c r="L2028" s="59">
        <v>99.1612521078589</v>
      </c>
      <c r="M2028" s="60">
        <v>0.715711943315129</v>
      </c>
      <c r="N2028" s="60">
        <v>0.70229966422490697</v>
      </c>
      <c r="O2028" s="60">
        <v>0.64863139763986599</v>
      </c>
      <c r="P2028" s="60">
        <v>0.68776146551620199</v>
      </c>
      <c r="Q2028" s="60">
        <v>0.65186464712636805</v>
      </c>
      <c r="R2028" s="60">
        <v>0.622154743692509</v>
      </c>
      <c r="S2028" s="60">
        <v>0.44411744382361801</v>
      </c>
    </row>
    <row r="2029" spans="1:19" x14ac:dyDescent="0.3">
      <c r="A2029" s="61" t="s">
        <v>3005</v>
      </c>
      <c r="B2029" s="61" t="s">
        <v>3006</v>
      </c>
      <c r="C2029" s="53" t="s">
        <v>40</v>
      </c>
      <c r="D2029" s="53" t="s">
        <v>51</v>
      </c>
      <c r="E2029" s="53" t="s">
        <v>18193</v>
      </c>
      <c r="F2029" s="59">
        <v>105.884397315207</v>
      </c>
      <c r="G2029" s="59">
        <v>100.895553774284</v>
      </c>
      <c r="H2029" s="59">
        <v>92.5042586713394</v>
      </c>
      <c r="I2029" s="59">
        <v>105.166040425715</v>
      </c>
      <c r="J2029" s="59">
        <v>116.110564649379</v>
      </c>
      <c r="K2029" s="59">
        <v>81.443604088842207</v>
      </c>
      <c r="L2029" s="59">
        <v>99.1612521078589</v>
      </c>
      <c r="M2029" s="60">
        <v>0.715711943315129</v>
      </c>
      <c r="N2029" s="60">
        <v>0.70229966422490697</v>
      </c>
      <c r="O2029" s="60">
        <v>0.64863139763986599</v>
      </c>
      <c r="P2029" s="60">
        <v>0.68776146551620199</v>
      </c>
      <c r="Q2029" s="60">
        <v>0.65186464712636805</v>
      </c>
      <c r="R2029" s="60">
        <v>0.622154743692509</v>
      </c>
      <c r="S2029" s="60">
        <v>0.44411744382361801</v>
      </c>
    </row>
    <row r="2030" spans="1:19" x14ac:dyDescent="0.3">
      <c r="A2030" s="61" t="s">
        <v>3003</v>
      </c>
      <c r="B2030" s="61" t="s">
        <v>3004</v>
      </c>
      <c r="C2030" s="53" t="s">
        <v>40</v>
      </c>
      <c r="D2030" s="53" t="s">
        <v>51</v>
      </c>
      <c r="E2030" s="53" t="s">
        <v>18193</v>
      </c>
      <c r="F2030" s="59">
        <v>107.183088485851</v>
      </c>
      <c r="G2030" s="59">
        <v>102.305543146144</v>
      </c>
      <c r="H2030" s="59">
        <v>98.993289518984298</v>
      </c>
      <c r="I2030" s="59">
        <v>116.23940274591899</v>
      </c>
      <c r="J2030" s="59">
        <v>120.826694465887</v>
      </c>
      <c r="K2030" s="59">
        <v>82.404023933728993</v>
      </c>
      <c r="L2030" s="59">
        <v>102.74546034549201</v>
      </c>
      <c r="M2030" s="60">
        <v>0.65129122919809601</v>
      </c>
      <c r="N2030" s="60">
        <v>0.68488752717303503</v>
      </c>
      <c r="O2030" s="60">
        <v>0.64792358455125598</v>
      </c>
      <c r="P2030" s="60">
        <v>0.626143060482099</v>
      </c>
      <c r="Q2030" s="60">
        <v>0.59352524111834903</v>
      </c>
      <c r="R2030" s="60">
        <v>0.59811726563211598</v>
      </c>
      <c r="S2030" s="60">
        <v>0.52144833349026698</v>
      </c>
    </row>
    <row r="2031" spans="1:19" x14ac:dyDescent="0.3">
      <c r="A2031" s="61" t="s">
        <v>11648</v>
      </c>
      <c r="B2031" s="61" t="s">
        <v>11649</v>
      </c>
      <c r="C2031" s="53" t="s">
        <v>40</v>
      </c>
      <c r="D2031" s="53" t="s">
        <v>51</v>
      </c>
      <c r="E2031" s="53" t="s">
        <v>18194</v>
      </c>
      <c r="F2031" s="59">
        <v>75.384871665706498</v>
      </c>
      <c r="G2031" s="59">
        <v>83.478494832179805</v>
      </c>
      <c r="H2031" s="59">
        <v>84.691886487334699</v>
      </c>
      <c r="I2031" s="59">
        <v>87.420191607349096</v>
      </c>
      <c r="J2031" s="59">
        <v>85.346872228099997</v>
      </c>
      <c r="K2031" s="59">
        <v>80.469997963850105</v>
      </c>
      <c r="L2031" s="59"/>
      <c r="M2031" s="60">
        <v>0.48055392154200699</v>
      </c>
      <c r="N2031" s="60">
        <v>0.49468722139749</v>
      </c>
      <c r="O2031" s="60">
        <v>0.44925104945300198</v>
      </c>
      <c r="P2031" s="60">
        <v>0.45990523320510102</v>
      </c>
      <c r="Q2031" s="60">
        <v>0.42978861517581302</v>
      </c>
      <c r="R2031" s="60">
        <v>0.41314861854074098</v>
      </c>
      <c r="S2031" s="60">
        <v>0.26697730043712498</v>
      </c>
    </row>
    <row r="2032" spans="1:19" x14ac:dyDescent="0.3">
      <c r="A2032" s="61" t="s">
        <v>9119</v>
      </c>
      <c r="B2032" s="61" t="s">
        <v>9120</v>
      </c>
      <c r="C2032" s="53" t="s">
        <v>40</v>
      </c>
      <c r="D2032" s="53" t="s">
        <v>51</v>
      </c>
      <c r="E2032" s="53" t="s">
        <v>18194</v>
      </c>
      <c r="F2032" s="59">
        <v>87.368462789904399</v>
      </c>
      <c r="G2032" s="59">
        <v>92.291741478868005</v>
      </c>
      <c r="H2032" s="59">
        <v>89.021238011409906</v>
      </c>
      <c r="I2032" s="59">
        <v>90.203756223206796</v>
      </c>
      <c r="J2032" s="59">
        <v>91.779678123735906</v>
      </c>
      <c r="K2032" s="59">
        <v>96.472018991181699</v>
      </c>
      <c r="L2032" s="59"/>
      <c r="M2032" s="60">
        <v>0.442830033786412</v>
      </c>
      <c r="N2032" s="60">
        <v>0.47014657918997899</v>
      </c>
      <c r="O2032" s="60">
        <v>0.42485405643190899</v>
      </c>
      <c r="P2032" s="60">
        <v>0.42096975878097798</v>
      </c>
      <c r="Q2032" s="60">
        <v>0.387354643477614</v>
      </c>
      <c r="R2032" s="60">
        <v>0.38449393932695902</v>
      </c>
      <c r="S2032" s="60">
        <v>0.26466327291651098</v>
      </c>
    </row>
    <row r="2033" spans="1:19" x14ac:dyDescent="0.3">
      <c r="A2033" s="61" t="s">
        <v>11650</v>
      </c>
      <c r="B2033" s="61" t="s">
        <v>11651</v>
      </c>
      <c r="C2033" s="53" t="s">
        <v>40</v>
      </c>
      <c r="D2033" s="53" t="s">
        <v>51</v>
      </c>
      <c r="E2033" s="53" t="s">
        <v>18194</v>
      </c>
      <c r="F2033" s="59">
        <v>75.384871665706498</v>
      </c>
      <c r="G2033" s="59">
        <v>83.478494832179805</v>
      </c>
      <c r="H2033" s="59">
        <v>84.691886487334699</v>
      </c>
      <c r="I2033" s="59">
        <v>87.420191607349096</v>
      </c>
      <c r="J2033" s="59">
        <v>85.346872228099997</v>
      </c>
      <c r="K2033" s="59">
        <v>80.469997963850105</v>
      </c>
      <c r="L2033" s="59"/>
      <c r="M2033" s="60">
        <v>0.48055392154200699</v>
      </c>
      <c r="N2033" s="60">
        <v>0.49468722139749</v>
      </c>
      <c r="O2033" s="60">
        <v>0.44925104945300198</v>
      </c>
      <c r="P2033" s="60">
        <v>0.45990523320510102</v>
      </c>
      <c r="Q2033" s="60">
        <v>0.42978861517581302</v>
      </c>
      <c r="R2033" s="60">
        <v>0.41314861854074098</v>
      </c>
      <c r="S2033" s="60">
        <v>0.26697730043712498</v>
      </c>
    </row>
    <row r="2034" spans="1:19" x14ac:dyDescent="0.3">
      <c r="A2034" s="61" t="s">
        <v>9121</v>
      </c>
      <c r="B2034" s="61" t="s">
        <v>9122</v>
      </c>
      <c r="C2034" s="53" t="s">
        <v>40</v>
      </c>
      <c r="D2034" s="53" t="s">
        <v>51</v>
      </c>
      <c r="E2034" s="53" t="s">
        <v>18194</v>
      </c>
      <c r="F2034" s="59">
        <v>87.368462789904399</v>
      </c>
      <c r="G2034" s="59">
        <v>92.291741478868005</v>
      </c>
      <c r="H2034" s="59">
        <v>89.021238011409906</v>
      </c>
      <c r="I2034" s="59">
        <v>90.203756223206796</v>
      </c>
      <c r="J2034" s="59">
        <v>91.779678123735906</v>
      </c>
      <c r="K2034" s="59">
        <v>96.472018991181699</v>
      </c>
      <c r="L2034" s="59"/>
      <c r="M2034" s="60">
        <v>0.442830033786412</v>
      </c>
      <c r="N2034" s="60">
        <v>0.47014657918997899</v>
      </c>
      <c r="O2034" s="60">
        <v>0.42485405643190899</v>
      </c>
      <c r="P2034" s="60">
        <v>0.42096975878097798</v>
      </c>
      <c r="Q2034" s="60">
        <v>0.387354643477614</v>
      </c>
      <c r="R2034" s="60">
        <v>0.38449393932695902</v>
      </c>
      <c r="S2034" s="60">
        <v>0.26466327291651098</v>
      </c>
    </row>
    <row r="2035" spans="1:19" x14ac:dyDescent="0.3">
      <c r="A2035" s="61" t="s">
        <v>9123</v>
      </c>
      <c r="B2035" s="61" t="s">
        <v>9124</v>
      </c>
      <c r="C2035" s="53" t="s">
        <v>50</v>
      </c>
      <c r="D2035" s="53" t="s">
        <v>51</v>
      </c>
      <c r="E2035" s="53" t="s">
        <v>18194</v>
      </c>
      <c r="F2035" s="59">
        <v>87.368462789904399</v>
      </c>
      <c r="G2035" s="59">
        <v>92.291741478868005</v>
      </c>
      <c r="H2035" s="59">
        <v>89.021238011409906</v>
      </c>
      <c r="I2035" s="59">
        <v>90.203756223206796</v>
      </c>
      <c r="J2035" s="59">
        <v>91.779678123735906</v>
      </c>
      <c r="K2035" s="59">
        <v>96.472018991181699</v>
      </c>
      <c r="L2035" s="59"/>
      <c r="M2035" s="60">
        <v>0.442830033786412</v>
      </c>
      <c r="N2035" s="60">
        <v>0.47014657918997899</v>
      </c>
      <c r="O2035" s="60">
        <v>0.42485405643190899</v>
      </c>
      <c r="P2035" s="60">
        <v>0.42096975878097798</v>
      </c>
      <c r="Q2035" s="60">
        <v>0.387354643477614</v>
      </c>
      <c r="R2035" s="60">
        <v>0.38449393932695902</v>
      </c>
      <c r="S2035" s="60">
        <v>0.26466327291651098</v>
      </c>
    </row>
    <row r="2036" spans="1:19" x14ac:dyDescent="0.3">
      <c r="A2036" s="61" t="s">
        <v>208</v>
      </c>
      <c r="B2036" s="61" t="s">
        <v>209</v>
      </c>
      <c r="C2036" s="53" t="s">
        <v>50</v>
      </c>
      <c r="D2036" s="53" t="s">
        <v>51</v>
      </c>
      <c r="E2036" s="53" t="s">
        <v>18193</v>
      </c>
      <c r="F2036" s="59">
        <v>92.293985820754699</v>
      </c>
      <c r="G2036" s="59">
        <v>95.974740077913495</v>
      </c>
      <c r="H2036" s="59">
        <v>86.741712246289595</v>
      </c>
      <c r="I2036" s="59">
        <v>89.289614119138506</v>
      </c>
      <c r="J2036" s="59">
        <v>91.078616800180995</v>
      </c>
      <c r="K2036" s="59">
        <v>97.118548037909704</v>
      </c>
      <c r="L2036" s="59">
        <v>103.450394228042</v>
      </c>
      <c r="M2036" s="60">
        <v>0.58948465815856699</v>
      </c>
      <c r="N2036" s="60">
        <v>0.58526366350118098</v>
      </c>
      <c r="O2036" s="60">
        <v>0.48402572877211097</v>
      </c>
      <c r="P2036" s="60">
        <v>0.55625642690460397</v>
      </c>
      <c r="Q2036" s="60">
        <v>0.51212535874431198</v>
      </c>
      <c r="R2036" s="60">
        <v>0.48289906954274697</v>
      </c>
      <c r="S2036" s="60">
        <v>0.40250945738503702</v>
      </c>
    </row>
    <row r="2037" spans="1:19" x14ac:dyDescent="0.3">
      <c r="A2037" s="61" t="s">
        <v>11652</v>
      </c>
      <c r="B2037" s="61" t="s">
        <v>11653</v>
      </c>
      <c r="C2037" s="53" t="s">
        <v>50</v>
      </c>
      <c r="D2037" s="53" t="s">
        <v>51</v>
      </c>
      <c r="E2037" s="53" t="s">
        <v>18194</v>
      </c>
      <c r="F2037" s="59">
        <v>75.384871665706498</v>
      </c>
      <c r="G2037" s="59">
        <v>83.478494832179805</v>
      </c>
      <c r="H2037" s="59">
        <v>84.691886487334699</v>
      </c>
      <c r="I2037" s="59">
        <v>87.420191607349096</v>
      </c>
      <c r="J2037" s="59">
        <v>85.346872228099997</v>
      </c>
      <c r="K2037" s="59">
        <v>80.469997963850105</v>
      </c>
      <c r="L2037" s="59"/>
      <c r="M2037" s="60">
        <v>0.48055392154200699</v>
      </c>
      <c r="N2037" s="60">
        <v>0.49468722139749</v>
      </c>
      <c r="O2037" s="60">
        <v>0.44925104945300198</v>
      </c>
      <c r="P2037" s="60">
        <v>0.45990523320510102</v>
      </c>
      <c r="Q2037" s="60">
        <v>0.42978861517581302</v>
      </c>
      <c r="R2037" s="60">
        <v>0.41314861854074098</v>
      </c>
      <c r="S2037" s="60">
        <v>0.26697730043712498</v>
      </c>
    </row>
    <row r="2038" spans="1:19" x14ac:dyDescent="0.3">
      <c r="A2038" s="61" t="s">
        <v>696</v>
      </c>
      <c r="B2038" s="61" t="s">
        <v>697</v>
      </c>
      <c r="C2038" s="53" t="s">
        <v>40</v>
      </c>
      <c r="D2038" s="53" t="s">
        <v>51</v>
      </c>
      <c r="E2038" s="53" t="s">
        <v>18193</v>
      </c>
      <c r="F2038" s="59">
        <v>98.319704214298099</v>
      </c>
      <c r="G2038" s="59">
        <v>87.196815274381294</v>
      </c>
      <c r="H2038" s="59">
        <v>93.203646587361803</v>
      </c>
      <c r="I2038" s="59">
        <v>81.245596303206597</v>
      </c>
      <c r="J2038" s="59">
        <v>83.7310096070089</v>
      </c>
      <c r="K2038" s="59">
        <v>89.0589101762627</v>
      </c>
      <c r="L2038" s="59">
        <v>107.697680305989</v>
      </c>
      <c r="M2038" s="60">
        <v>0.63821211159579405</v>
      </c>
      <c r="N2038" s="60">
        <v>0.67839211606585503</v>
      </c>
      <c r="O2038" s="60">
        <v>0.64221263873866397</v>
      </c>
      <c r="P2038" s="60">
        <v>0.61343510102904497</v>
      </c>
      <c r="Q2038" s="60">
        <v>0.58005599729839696</v>
      </c>
      <c r="R2038" s="60">
        <v>0.58828273785819796</v>
      </c>
      <c r="S2038" s="60">
        <v>0.52250620163590999</v>
      </c>
    </row>
    <row r="2039" spans="1:19" x14ac:dyDescent="0.3">
      <c r="A2039" s="61" t="s">
        <v>11612</v>
      </c>
      <c r="B2039" s="61" t="s">
        <v>11613</v>
      </c>
      <c r="C2039" s="53" t="s">
        <v>40</v>
      </c>
      <c r="D2039" s="53" t="s">
        <v>51</v>
      </c>
      <c r="E2039" s="53" t="s">
        <v>18194</v>
      </c>
      <c r="F2039" s="59">
        <v>107.254364117851</v>
      </c>
      <c r="G2039" s="59">
        <v>96.759524284544298</v>
      </c>
      <c r="H2039" s="59">
        <v>103.52441243329299</v>
      </c>
      <c r="I2039" s="59">
        <v>95.448842214723797</v>
      </c>
      <c r="J2039" s="59">
        <v>97.075232445776393</v>
      </c>
      <c r="K2039" s="59">
        <v>88.2155615660499</v>
      </c>
      <c r="L2039" s="59">
        <v>96.499821710203193</v>
      </c>
      <c r="M2039" s="60">
        <v>0.57382758924557398</v>
      </c>
      <c r="N2039" s="60">
        <v>0.58903487054656301</v>
      </c>
      <c r="O2039" s="60">
        <v>0.57377212998789595</v>
      </c>
      <c r="P2039" s="60">
        <v>0.559600706496024</v>
      </c>
      <c r="Q2039" s="60">
        <v>0.53861681002966599</v>
      </c>
      <c r="R2039" s="60">
        <v>0.53978256855978402</v>
      </c>
      <c r="S2039" s="60">
        <v>0.486486410801514</v>
      </c>
    </row>
    <row r="2040" spans="1:19" x14ac:dyDescent="0.3">
      <c r="A2040" s="61" t="s">
        <v>2629</v>
      </c>
      <c r="B2040" s="61" t="s">
        <v>2630</v>
      </c>
      <c r="C2040" s="53" t="s">
        <v>40</v>
      </c>
      <c r="D2040" s="53" t="s">
        <v>51</v>
      </c>
      <c r="E2040" s="53" t="s">
        <v>18193</v>
      </c>
      <c r="F2040" s="59">
        <v>112.791634155427</v>
      </c>
      <c r="G2040" s="59">
        <v>102.896211617075</v>
      </c>
      <c r="H2040" s="59">
        <v>110.214722970187</v>
      </c>
      <c r="I2040" s="59">
        <v>93.102749892160602</v>
      </c>
      <c r="J2040" s="59">
        <v>101.89147547940399</v>
      </c>
      <c r="K2040" s="59">
        <v>90.2722772725608</v>
      </c>
      <c r="L2040" s="59">
        <v>92.770253018686702</v>
      </c>
      <c r="M2040" s="60">
        <v>0.66592138482718999</v>
      </c>
      <c r="N2040" s="60">
        <v>0.69723564484132705</v>
      </c>
      <c r="O2040" s="60">
        <v>0.668531450407438</v>
      </c>
      <c r="P2040" s="60">
        <v>0.64254513950459302</v>
      </c>
      <c r="Q2040" s="60">
        <v>0.61221892480149398</v>
      </c>
      <c r="R2040" s="60">
        <v>0.61856437856025603</v>
      </c>
      <c r="S2040" s="60">
        <v>0.55215050472282801</v>
      </c>
    </row>
    <row r="2041" spans="1:19" x14ac:dyDescent="0.3">
      <c r="A2041" s="61" t="s">
        <v>2635</v>
      </c>
      <c r="B2041" s="61" t="s">
        <v>2636</v>
      </c>
      <c r="C2041" s="53" t="s">
        <v>50</v>
      </c>
      <c r="D2041" s="53" t="s">
        <v>51</v>
      </c>
      <c r="E2041" s="53" t="s">
        <v>18193</v>
      </c>
      <c r="F2041" s="59">
        <v>111.160978776894</v>
      </c>
      <c r="G2041" s="59">
        <v>93.153434136961295</v>
      </c>
      <c r="H2041" s="59">
        <v>103.417599850153</v>
      </c>
      <c r="I2041" s="59">
        <v>94.152747028400995</v>
      </c>
      <c r="J2041" s="59">
        <v>96.039015357330499</v>
      </c>
      <c r="K2041" s="59">
        <v>88.458189119987395</v>
      </c>
      <c r="L2041" s="59">
        <v>94.486992543052594</v>
      </c>
      <c r="M2041" s="60">
        <v>0.66598256678150902</v>
      </c>
      <c r="N2041" s="60">
        <v>0.697300937616673</v>
      </c>
      <c r="O2041" s="60">
        <v>0.668598764298168</v>
      </c>
      <c r="P2041" s="60">
        <v>0.64260584087762695</v>
      </c>
      <c r="Q2041" s="60">
        <v>0.61227709257087704</v>
      </c>
      <c r="R2041" s="60">
        <v>0.61863234324356597</v>
      </c>
      <c r="S2041" s="60">
        <v>0.55220948910737599</v>
      </c>
    </row>
    <row r="2042" spans="1:19" x14ac:dyDescent="0.3">
      <c r="A2042" s="61" t="s">
        <v>2631</v>
      </c>
      <c r="B2042" s="61" t="s">
        <v>2632</v>
      </c>
      <c r="C2042" s="53" t="s">
        <v>40</v>
      </c>
      <c r="D2042" s="53" t="s">
        <v>51</v>
      </c>
      <c r="E2042" s="53" t="s">
        <v>18193</v>
      </c>
      <c r="F2042" s="59">
        <v>108.601227784606</v>
      </c>
      <c r="G2042" s="59">
        <v>90.921278931491798</v>
      </c>
      <c r="H2042" s="59">
        <v>102.137891302714</v>
      </c>
      <c r="I2042" s="59">
        <v>92.9859209277259</v>
      </c>
      <c r="J2042" s="59">
        <v>97.062238174971597</v>
      </c>
      <c r="K2042" s="59">
        <v>87.785172849743503</v>
      </c>
      <c r="L2042" s="59">
        <v>101.612545640665</v>
      </c>
      <c r="M2042" s="60">
        <v>0.66594993766279698</v>
      </c>
      <c r="N2042" s="60">
        <v>0.69784533099329205</v>
      </c>
      <c r="O2042" s="60">
        <v>0.66844448515702104</v>
      </c>
      <c r="P2042" s="60">
        <v>0.64330068109854499</v>
      </c>
      <c r="Q2042" s="60">
        <v>0.61309051441998896</v>
      </c>
      <c r="R2042" s="60">
        <v>0.61871485552914196</v>
      </c>
      <c r="S2042" s="60">
        <v>0.55286332741842004</v>
      </c>
    </row>
    <row r="2043" spans="1:19" x14ac:dyDescent="0.3">
      <c r="A2043" s="61" t="s">
        <v>11610</v>
      </c>
      <c r="B2043" s="61" t="s">
        <v>11611</v>
      </c>
      <c r="C2043" s="53" t="s">
        <v>40</v>
      </c>
      <c r="D2043" s="53" t="s">
        <v>51</v>
      </c>
      <c r="E2043" s="53" t="s">
        <v>18194</v>
      </c>
      <c r="F2043" s="59">
        <v>107.254364117851</v>
      </c>
      <c r="G2043" s="59">
        <v>96.759524284544298</v>
      </c>
      <c r="H2043" s="59">
        <v>103.52441243329299</v>
      </c>
      <c r="I2043" s="59">
        <v>95.448842214723797</v>
      </c>
      <c r="J2043" s="59">
        <v>97.075232445776393</v>
      </c>
      <c r="K2043" s="59">
        <v>88.2155615660499</v>
      </c>
      <c r="L2043" s="59">
        <v>96.499821710203193</v>
      </c>
      <c r="M2043" s="60">
        <v>0.57382758924557398</v>
      </c>
      <c r="N2043" s="60">
        <v>0.58903487054656301</v>
      </c>
      <c r="O2043" s="60">
        <v>0.57377212998789595</v>
      </c>
      <c r="P2043" s="60">
        <v>0.559600706496024</v>
      </c>
      <c r="Q2043" s="60">
        <v>0.53861681002966599</v>
      </c>
      <c r="R2043" s="60">
        <v>0.53978256855978402</v>
      </c>
      <c r="S2043" s="60">
        <v>0.486486410801514</v>
      </c>
    </row>
    <row r="2044" spans="1:19" x14ac:dyDescent="0.3">
      <c r="A2044" s="61" t="s">
        <v>2633</v>
      </c>
      <c r="B2044" s="61" t="s">
        <v>2634</v>
      </c>
      <c r="C2044" s="53" t="s">
        <v>40</v>
      </c>
      <c r="D2044" s="53" t="s">
        <v>51</v>
      </c>
      <c r="E2044" s="53" t="s">
        <v>18193</v>
      </c>
      <c r="F2044" s="59">
        <v>108.891573577488</v>
      </c>
      <c r="G2044" s="59">
        <v>100.714246805926</v>
      </c>
      <c r="H2044" s="59">
        <v>109.16985837767599</v>
      </c>
      <c r="I2044" s="59">
        <v>103.600939549225</v>
      </c>
      <c r="J2044" s="59">
        <v>97.811691406160307</v>
      </c>
      <c r="K2044" s="59">
        <v>86.679990581961604</v>
      </c>
      <c r="L2044" s="59">
        <v>95.448342121152706</v>
      </c>
      <c r="M2044" s="60">
        <v>0.66776057964411295</v>
      </c>
      <c r="N2044" s="60">
        <v>0.69869625381789802</v>
      </c>
      <c r="O2044" s="60">
        <v>0.67042836380163096</v>
      </c>
      <c r="P2044" s="60">
        <v>0.64411768964190297</v>
      </c>
      <c r="Q2044" s="60">
        <v>0.61370358715591999</v>
      </c>
      <c r="R2044" s="60">
        <v>0.62031787466391997</v>
      </c>
      <c r="S2044" s="60">
        <v>0.55354124433671403</v>
      </c>
    </row>
    <row r="2045" spans="1:19" x14ac:dyDescent="0.3">
      <c r="A2045" s="61" t="s">
        <v>11614</v>
      </c>
      <c r="B2045" s="61" t="s">
        <v>11615</v>
      </c>
      <c r="C2045" s="53" t="s">
        <v>40</v>
      </c>
      <c r="D2045" s="53" t="s">
        <v>51</v>
      </c>
      <c r="E2045" s="53" t="s">
        <v>18194</v>
      </c>
      <c r="F2045" s="59">
        <v>107.254364117851</v>
      </c>
      <c r="G2045" s="59">
        <v>96.759524284544298</v>
      </c>
      <c r="H2045" s="59">
        <v>103.52441243329299</v>
      </c>
      <c r="I2045" s="59">
        <v>95.448842214723797</v>
      </c>
      <c r="J2045" s="59">
        <v>97.075232445776393</v>
      </c>
      <c r="K2045" s="59">
        <v>88.2155615660499</v>
      </c>
      <c r="L2045" s="59">
        <v>96.499821710203193</v>
      </c>
      <c r="M2045" s="60">
        <v>0.57382758924557398</v>
      </c>
      <c r="N2045" s="60">
        <v>0.58903487054656301</v>
      </c>
      <c r="O2045" s="60">
        <v>0.57377212998789595</v>
      </c>
      <c r="P2045" s="60">
        <v>0.559600706496024</v>
      </c>
      <c r="Q2045" s="60">
        <v>0.53861681002966599</v>
      </c>
      <c r="R2045" s="60">
        <v>0.53978256855978402</v>
      </c>
      <c r="S2045" s="60">
        <v>0.486486410801514</v>
      </c>
    </row>
    <row r="2046" spans="1:19" x14ac:dyDescent="0.3">
      <c r="A2046" s="61" t="s">
        <v>2809</v>
      </c>
      <c r="B2046" s="61" t="s">
        <v>2810</v>
      </c>
      <c r="C2046" s="53" t="s">
        <v>40</v>
      </c>
      <c r="D2046" s="53" t="s">
        <v>51</v>
      </c>
      <c r="E2046" s="53" t="s">
        <v>18193</v>
      </c>
      <c r="F2046" s="59">
        <v>104.254834283524</v>
      </c>
      <c r="G2046" s="59">
        <v>101.63734533197599</v>
      </c>
      <c r="H2046" s="59">
        <v>97.338603748899899</v>
      </c>
      <c r="I2046" s="59">
        <v>94.883500747120195</v>
      </c>
      <c r="J2046" s="59">
        <v>91.174170005979704</v>
      </c>
      <c r="K2046" s="59">
        <v>86.141531700444304</v>
      </c>
      <c r="L2046" s="59">
        <v>110.503514049362</v>
      </c>
      <c r="M2046" s="60">
        <v>0.64009607481327901</v>
      </c>
      <c r="N2046" s="60">
        <v>0.67807652052068301</v>
      </c>
      <c r="O2046" s="60">
        <v>0.64362152648136395</v>
      </c>
      <c r="P2046" s="60">
        <v>0.614376036461449</v>
      </c>
      <c r="Q2046" s="60">
        <v>0.58162957483461997</v>
      </c>
      <c r="R2046" s="60">
        <v>0.59053007671693702</v>
      </c>
      <c r="S2046" s="60">
        <v>0.52706857179739897</v>
      </c>
    </row>
    <row r="2047" spans="1:19" x14ac:dyDescent="0.3">
      <c r="A2047" s="61" t="s">
        <v>11766</v>
      </c>
      <c r="B2047" s="61" t="s">
        <v>11767</v>
      </c>
      <c r="C2047" s="53" t="s">
        <v>40</v>
      </c>
      <c r="D2047" s="53" t="s">
        <v>51</v>
      </c>
      <c r="E2047" s="53" t="s">
        <v>18194</v>
      </c>
      <c r="F2047" s="59">
        <v>100.400510268218</v>
      </c>
      <c r="G2047" s="59">
        <v>96.734767456975106</v>
      </c>
      <c r="H2047" s="59">
        <v>101.05117917408801</v>
      </c>
      <c r="I2047" s="59">
        <v>92.967117573155903</v>
      </c>
      <c r="J2047" s="59">
        <v>90.535990413311595</v>
      </c>
      <c r="K2047" s="59">
        <v>88.252712476955296</v>
      </c>
      <c r="L2047" s="59">
        <v>106.912070297228</v>
      </c>
      <c r="M2047" s="60">
        <v>0.53038670732453597</v>
      </c>
      <c r="N2047" s="60">
        <v>0.55260268913732702</v>
      </c>
      <c r="O2047" s="60">
        <v>0.53110390096417703</v>
      </c>
      <c r="P2047" s="60">
        <v>0.51556280383703001</v>
      </c>
      <c r="Q2047" s="60">
        <v>0.49401436481963401</v>
      </c>
      <c r="R2047" s="60">
        <v>0.49764950404067099</v>
      </c>
      <c r="S2047" s="60">
        <v>0.45240839395048699</v>
      </c>
    </row>
    <row r="2048" spans="1:19" x14ac:dyDescent="0.3">
      <c r="A2048" s="61" t="s">
        <v>9283</v>
      </c>
      <c r="B2048" s="61" t="s">
        <v>9284</v>
      </c>
      <c r="C2048" s="53" t="s">
        <v>50</v>
      </c>
      <c r="D2048" s="53" t="s">
        <v>51</v>
      </c>
      <c r="E2048" s="53" t="s">
        <v>18194</v>
      </c>
      <c r="F2048" s="59">
        <v>96.845474543286699</v>
      </c>
      <c r="G2048" s="59">
        <v>98.650987303613107</v>
      </c>
      <c r="H2048" s="59">
        <v>96.558889290625899</v>
      </c>
      <c r="I2048" s="59">
        <v>108.204484353688</v>
      </c>
      <c r="J2048" s="59">
        <v>95.217363957689798</v>
      </c>
      <c r="K2048" s="59">
        <v>98.091810172986101</v>
      </c>
      <c r="L2048" s="59">
        <v>104.04657216084701</v>
      </c>
      <c r="M2048" s="60">
        <v>0.467542175631949</v>
      </c>
      <c r="N2048" s="60">
        <v>0.49738233128848403</v>
      </c>
      <c r="O2048" s="60">
        <v>0.46723848709669502</v>
      </c>
      <c r="P2048" s="60">
        <v>0.45068058395014998</v>
      </c>
      <c r="Q2048" s="60">
        <v>0.42431163078377798</v>
      </c>
      <c r="R2048" s="60">
        <v>0.42611984103749601</v>
      </c>
      <c r="S2048" s="60">
        <v>0.37416880705535099</v>
      </c>
    </row>
    <row r="2049" spans="1:19" x14ac:dyDescent="0.3">
      <c r="A2049" s="61" t="s">
        <v>9285</v>
      </c>
      <c r="B2049" s="61" t="s">
        <v>9286</v>
      </c>
      <c r="C2049" s="53" t="s">
        <v>50</v>
      </c>
      <c r="D2049" s="53" t="s">
        <v>51</v>
      </c>
      <c r="E2049" s="53" t="s">
        <v>18194</v>
      </c>
      <c r="F2049" s="59">
        <v>96.845474543286699</v>
      </c>
      <c r="G2049" s="59">
        <v>98.650987303613107</v>
      </c>
      <c r="H2049" s="59">
        <v>96.558889290625899</v>
      </c>
      <c r="I2049" s="59">
        <v>108.204484353688</v>
      </c>
      <c r="J2049" s="59">
        <v>95.217363957689798</v>
      </c>
      <c r="K2049" s="59">
        <v>98.091810172986101</v>
      </c>
      <c r="L2049" s="59">
        <v>104.04657216084701</v>
      </c>
      <c r="M2049" s="60">
        <v>0.467542175631949</v>
      </c>
      <c r="N2049" s="60">
        <v>0.49738233128848403</v>
      </c>
      <c r="O2049" s="60">
        <v>0.46723848709669502</v>
      </c>
      <c r="P2049" s="60">
        <v>0.45068058395014998</v>
      </c>
      <c r="Q2049" s="60">
        <v>0.42431163078377798</v>
      </c>
      <c r="R2049" s="60">
        <v>0.42611984103749601</v>
      </c>
      <c r="S2049" s="60">
        <v>0.37416880705535099</v>
      </c>
    </row>
    <row r="2050" spans="1:19" x14ac:dyDescent="0.3">
      <c r="A2050" s="61" t="s">
        <v>9287</v>
      </c>
      <c r="B2050" s="61" t="s">
        <v>9288</v>
      </c>
      <c r="C2050" s="53" t="s">
        <v>50</v>
      </c>
      <c r="D2050" s="53" t="s">
        <v>51</v>
      </c>
      <c r="E2050" s="53" t="s">
        <v>18194</v>
      </c>
      <c r="F2050" s="59">
        <v>96.845474543286699</v>
      </c>
      <c r="G2050" s="59">
        <v>98.650987303613107</v>
      </c>
      <c r="H2050" s="59">
        <v>96.558889290625899</v>
      </c>
      <c r="I2050" s="59">
        <v>108.204484353688</v>
      </c>
      <c r="J2050" s="59">
        <v>95.217363957689798</v>
      </c>
      <c r="K2050" s="59">
        <v>98.091810172986101</v>
      </c>
      <c r="L2050" s="59">
        <v>104.04657216084701</v>
      </c>
      <c r="M2050" s="60">
        <v>0.467542175631949</v>
      </c>
      <c r="N2050" s="60">
        <v>0.49738233128848403</v>
      </c>
      <c r="O2050" s="60">
        <v>0.46723848709669502</v>
      </c>
      <c r="P2050" s="60">
        <v>0.45068058395014998</v>
      </c>
      <c r="Q2050" s="60">
        <v>0.42431163078377798</v>
      </c>
      <c r="R2050" s="60">
        <v>0.42611984103749601</v>
      </c>
      <c r="S2050" s="60">
        <v>0.37416880705535099</v>
      </c>
    </row>
    <row r="2051" spans="1:19" x14ac:dyDescent="0.3">
      <c r="A2051" s="61" t="s">
        <v>9279</v>
      </c>
      <c r="B2051" s="61" t="s">
        <v>9280</v>
      </c>
      <c r="C2051" s="53" t="s">
        <v>40</v>
      </c>
      <c r="D2051" s="53" t="s">
        <v>51</v>
      </c>
      <c r="E2051" s="53" t="s">
        <v>18194</v>
      </c>
      <c r="F2051" s="59">
        <v>96.845474543286699</v>
      </c>
      <c r="G2051" s="59">
        <v>98.650987303613107</v>
      </c>
      <c r="H2051" s="59">
        <v>96.558889290625899</v>
      </c>
      <c r="I2051" s="59">
        <v>108.204484353688</v>
      </c>
      <c r="J2051" s="59">
        <v>95.217363957689798</v>
      </c>
      <c r="K2051" s="59">
        <v>98.091810172986101</v>
      </c>
      <c r="L2051" s="59">
        <v>104.04657216084701</v>
      </c>
      <c r="M2051" s="60">
        <v>0.467542175631949</v>
      </c>
      <c r="N2051" s="60">
        <v>0.49738233128848403</v>
      </c>
      <c r="O2051" s="60">
        <v>0.46723848709669502</v>
      </c>
      <c r="P2051" s="60">
        <v>0.45068058395014998</v>
      </c>
      <c r="Q2051" s="60">
        <v>0.42431163078377798</v>
      </c>
      <c r="R2051" s="60">
        <v>0.42611984103749601</v>
      </c>
      <c r="S2051" s="60">
        <v>0.37416880705535099</v>
      </c>
    </row>
    <row r="2052" spans="1:19" x14ac:dyDescent="0.3">
      <c r="A2052" s="61" t="s">
        <v>9281</v>
      </c>
      <c r="B2052" s="61" t="s">
        <v>9282</v>
      </c>
      <c r="C2052" s="53" t="s">
        <v>40</v>
      </c>
      <c r="D2052" s="53" t="s">
        <v>51</v>
      </c>
      <c r="E2052" s="53" t="s">
        <v>18194</v>
      </c>
      <c r="F2052" s="59">
        <v>96.845474543286699</v>
      </c>
      <c r="G2052" s="59">
        <v>98.650987303613107</v>
      </c>
      <c r="H2052" s="59">
        <v>96.558889290625899</v>
      </c>
      <c r="I2052" s="59">
        <v>108.204484353688</v>
      </c>
      <c r="J2052" s="59">
        <v>95.217363957689798</v>
      </c>
      <c r="K2052" s="59">
        <v>98.091810172986101</v>
      </c>
      <c r="L2052" s="59">
        <v>104.04657216084701</v>
      </c>
      <c r="M2052" s="60">
        <v>0.467542175631949</v>
      </c>
      <c r="N2052" s="60">
        <v>0.49738233128848403</v>
      </c>
      <c r="O2052" s="60">
        <v>0.46723848709669502</v>
      </c>
      <c r="P2052" s="60">
        <v>0.45068058395014998</v>
      </c>
      <c r="Q2052" s="60">
        <v>0.42431163078377798</v>
      </c>
      <c r="R2052" s="60">
        <v>0.42611984103749601</v>
      </c>
      <c r="S2052" s="60">
        <v>0.37416880705535099</v>
      </c>
    </row>
    <row r="2053" spans="1:19" x14ac:dyDescent="0.3">
      <c r="A2053" s="61" t="s">
        <v>9289</v>
      </c>
      <c r="B2053" s="61" t="s">
        <v>9290</v>
      </c>
      <c r="C2053" s="53" t="s">
        <v>50</v>
      </c>
      <c r="D2053" s="53" t="s">
        <v>51</v>
      </c>
      <c r="E2053" s="53" t="s">
        <v>18194</v>
      </c>
      <c r="F2053" s="59">
        <v>96.845474543286699</v>
      </c>
      <c r="G2053" s="59">
        <v>98.650987303613107</v>
      </c>
      <c r="H2053" s="59">
        <v>96.558889290625899</v>
      </c>
      <c r="I2053" s="59">
        <v>108.204484353688</v>
      </c>
      <c r="J2053" s="59">
        <v>95.217363957689798</v>
      </c>
      <c r="K2053" s="59">
        <v>98.091810172986101</v>
      </c>
      <c r="L2053" s="59">
        <v>104.04657216084701</v>
      </c>
      <c r="M2053" s="60">
        <v>0.467542175631949</v>
      </c>
      <c r="N2053" s="60">
        <v>0.49738233128848403</v>
      </c>
      <c r="O2053" s="60">
        <v>0.46723848709669502</v>
      </c>
      <c r="P2053" s="60">
        <v>0.45068058395014998</v>
      </c>
      <c r="Q2053" s="60">
        <v>0.42431163078377798</v>
      </c>
      <c r="R2053" s="60">
        <v>0.42611984103749601</v>
      </c>
      <c r="S2053" s="60">
        <v>0.37416880705535099</v>
      </c>
    </row>
    <row r="2054" spans="1:19" x14ac:dyDescent="0.3">
      <c r="A2054" s="61" t="s">
        <v>9540</v>
      </c>
      <c r="B2054" s="61" t="s">
        <v>9541</v>
      </c>
      <c r="C2054" s="53" t="s">
        <v>40</v>
      </c>
      <c r="D2054" s="53" t="s">
        <v>51</v>
      </c>
      <c r="E2054" s="53" t="s">
        <v>18194</v>
      </c>
      <c r="F2054" s="59">
        <v>90.483016747597205</v>
      </c>
      <c r="G2054" s="59">
        <v>89.371546203589006</v>
      </c>
      <c r="H2054" s="59">
        <v>101.287967239064</v>
      </c>
      <c r="I2054" s="59">
        <v>80.139825426591997</v>
      </c>
      <c r="J2054" s="59">
        <v>88.470303837043502</v>
      </c>
      <c r="K2054" s="59">
        <v>104.41428749356101</v>
      </c>
      <c r="L2054" s="59">
        <v>99.660670032622704</v>
      </c>
      <c r="M2054" s="60">
        <v>0.51850507609597496</v>
      </c>
      <c r="N2054" s="60">
        <v>0.53922554030728398</v>
      </c>
      <c r="O2054" s="60">
        <v>0.51782913296958399</v>
      </c>
      <c r="P2054" s="60">
        <v>0.50431017156542901</v>
      </c>
      <c r="Q2054" s="60">
        <v>0.48332482198878102</v>
      </c>
      <c r="R2054" s="60">
        <v>0.48530321001079302</v>
      </c>
      <c r="S2054" s="60">
        <v>0.43854216358784098</v>
      </c>
    </row>
    <row r="2055" spans="1:19" x14ac:dyDescent="0.3">
      <c r="A2055" s="61" t="s">
        <v>9538</v>
      </c>
      <c r="B2055" s="61" t="s">
        <v>9539</v>
      </c>
      <c r="C2055" s="53" t="s">
        <v>40</v>
      </c>
      <c r="D2055" s="53" t="s">
        <v>51</v>
      </c>
      <c r="E2055" s="53" t="s">
        <v>18194</v>
      </c>
      <c r="F2055" s="59">
        <v>90.483016747597205</v>
      </c>
      <c r="G2055" s="59">
        <v>89.371546203589006</v>
      </c>
      <c r="H2055" s="59">
        <v>101.287967239064</v>
      </c>
      <c r="I2055" s="59">
        <v>80.139825426591997</v>
      </c>
      <c r="J2055" s="59">
        <v>88.470303837043502</v>
      </c>
      <c r="K2055" s="59">
        <v>104.41428749356101</v>
      </c>
      <c r="L2055" s="59">
        <v>99.660670032622704</v>
      </c>
      <c r="M2055" s="60">
        <v>0.51850507609597496</v>
      </c>
      <c r="N2055" s="60">
        <v>0.53922554030728398</v>
      </c>
      <c r="O2055" s="60">
        <v>0.51782913296958399</v>
      </c>
      <c r="P2055" s="60">
        <v>0.50431017156542901</v>
      </c>
      <c r="Q2055" s="60">
        <v>0.48332482198878102</v>
      </c>
      <c r="R2055" s="60">
        <v>0.48530321001079302</v>
      </c>
      <c r="S2055" s="60">
        <v>0.43854216358784098</v>
      </c>
    </row>
    <row r="2056" spans="1:19" x14ac:dyDescent="0.3">
      <c r="A2056" s="61" t="s">
        <v>9572</v>
      </c>
      <c r="B2056" s="61" t="s">
        <v>9573</v>
      </c>
      <c r="C2056" s="53" t="s">
        <v>50</v>
      </c>
      <c r="D2056" s="53" t="s">
        <v>51</v>
      </c>
      <c r="E2056" s="53" t="s">
        <v>18194</v>
      </c>
      <c r="F2056" s="59">
        <v>81.2575468037506</v>
      </c>
      <c r="G2056" s="59">
        <v>82.765389131484795</v>
      </c>
      <c r="H2056" s="59">
        <v>86.815505217148896</v>
      </c>
      <c r="I2056" s="59">
        <v>85.3792163242545</v>
      </c>
      <c r="J2056" s="59">
        <v>89.102161475186605</v>
      </c>
      <c r="K2056" s="59">
        <v>98.063981388798595</v>
      </c>
      <c r="L2056" s="59">
        <v>110.459732629182</v>
      </c>
      <c r="M2056" s="60">
        <v>0.50786055954980602</v>
      </c>
      <c r="N2056" s="60">
        <v>0.53316451804952802</v>
      </c>
      <c r="O2056" s="60">
        <v>0.50892719457927005</v>
      </c>
      <c r="P2056" s="60">
        <v>0.49120513181349601</v>
      </c>
      <c r="Q2056" s="60">
        <v>0.46725741702453899</v>
      </c>
      <c r="R2056" s="60">
        <v>0.47206099377139099</v>
      </c>
      <c r="S2056" s="60">
        <v>0.424166313107884</v>
      </c>
    </row>
    <row r="2057" spans="1:19" x14ac:dyDescent="0.3">
      <c r="A2057" s="61" t="s">
        <v>9562</v>
      </c>
      <c r="B2057" s="61" t="s">
        <v>9563</v>
      </c>
      <c r="C2057" s="53" t="s">
        <v>40</v>
      </c>
      <c r="D2057" s="53" t="s">
        <v>51</v>
      </c>
      <c r="E2057" s="53" t="s">
        <v>18194</v>
      </c>
      <c r="F2057" s="59">
        <v>81.2575468037506</v>
      </c>
      <c r="G2057" s="59">
        <v>82.765389131484795</v>
      </c>
      <c r="H2057" s="59">
        <v>86.815505217148896</v>
      </c>
      <c r="I2057" s="59">
        <v>85.3792163242545</v>
      </c>
      <c r="J2057" s="59">
        <v>89.102161475186605</v>
      </c>
      <c r="K2057" s="59">
        <v>98.063981388798595</v>
      </c>
      <c r="L2057" s="59">
        <v>110.459732629182</v>
      </c>
      <c r="M2057" s="60">
        <v>0.50786055954980602</v>
      </c>
      <c r="N2057" s="60">
        <v>0.53316451804952802</v>
      </c>
      <c r="O2057" s="60">
        <v>0.50892719457927005</v>
      </c>
      <c r="P2057" s="60">
        <v>0.49120513181349601</v>
      </c>
      <c r="Q2057" s="60">
        <v>0.46725741702453899</v>
      </c>
      <c r="R2057" s="60">
        <v>0.47206099377139099</v>
      </c>
      <c r="S2057" s="60">
        <v>0.424166313107884</v>
      </c>
    </row>
    <row r="2058" spans="1:19" x14ac:dyDescent="0.3">
      <c r="A2058" s="61" t="s">
        <v>9564</v>
      </c>
      <c r="B2058" s="61" t="s">
        <v>9565</v>
      </c>
      <c r="C2058" s="53" t="s">
        <v>40</v>
      </c>
      <c r="D2058" s="53" t="s">
        <v>51</v>
      </c>
      <c r="E2058" s="53" t="s">
        <v>18194</v>
      </c>
      <c r="F2058" s="59">
        <v>81.2575468037506</v>
      </c>
      <c r="G2058" s="59">
        <v>82.765389131484795</v>
      </c>
      <c r="H2058" s="59">
        <v>86.815505217148896</v>
      </c>
      <c r="I2058" s="59">
        <v>85.3792163242545</v>
      </c>
      <c r="J2058" s="59">
        <v>89.102161475186605</v>
      </c>
      <c r="K2058" s="59">
        <v>98.063981388798595</v>
      </c>
      <c r="L2058" s="59">
        <v>110.459732629182</v>
      </c>
      <c r="M2058" s="60">
        <v>0.50786055954980602</v>
      </c>
      <c r="N2058" s="60">
        <v>0.53316451804952802</v>
      </c>
      <c r="O2058" s="60">
        <v>0.50892719457927005</v>
      </c>
      <c r="P2058" s="60">
        <v>0.49120513181349601</v>
      </c>
      <c r="Q2058" s="60">
        <v>0.46725741702453899</v>
      </c>
      <c r="R2058" s="60">
        <v>0.47206099377139099</v>
      </c>
      <c r="S2058" s="60">
        <v>0.424166313107884</v>
      </c>
    </row>
    <row r="2059" spans="1:19" x14ac:dyDescent="0.3">
      <c r="A2059" s="61" t="s">
        <v>9570</v>
      </c>
      <c r="B2059" s="61" t="s">
        <v>9571</v>
      </c>
      <c r="C2059" s="53" t="s">
        <v>50</v>
      </c>
      <c r="D2059" s="53" t="s">
        <v>51</v>
      </c>
      <c r="E2059" s="53" t="s">
        <v>18194</v>
      </c>
      <c r="F2059" s="59">
        <v>81.2575468037506</v>
      </c>
      <c r="G2059" s="59">
        <v>82.765389131484795</v>
      </c>
      <c r="H2059" s="59">
        <v>86.815505217148896</v>
      </c>
      <c r="I2059" s="59">
        <v>85.3792163242545</v>
      </c>
      <c r="J2059" s="59">
        <v>89.102161475186605</v>
      </c>
      <c r="K2059" s="59">
        <v>98.063981388798595</v>
      </c>
      <c r="L2059" s="59">
        <v>110.459732629182</v>
      </c>
      <c r="M2059" s="60">
        <v>0.50786055954980602</v>
      </c>
      <c r="N2059" s="60">
        <v>0.53316451804952802</v>
      </c>
      <c r="O2059" s="60">
        <v>0.50892719457927005</v>
      </c>
      <c r="P2059" s="60">
        <v>0.49120513181349601</v>
      </c>
      <c r="Q2059" s="60">
        <v>0.46725741702453899</v>
      </c>
      <c r="R2059" s="60">
        <v>0.47206099377139099</v>
      </c>
      <c r="S2059" s="60">
        <v>0.424166313107884</v>
      </c>
    </row>
    <row r="2060" spans="1:19" x14ac:dyDescent="0.3">
      <c r="A2060" s="61" t="s">
        <v>9568</v>
      </c>
      <c r="B2060" s="61" t="s">
        <v>9569</v>
      </c>
      <c r="C2060" s="53" t="s">
        <v>50</v>
      </c>
      <c r="D2060" s="53" t="s">
        <v>51</v>
      </c>
      <c r="E2060" s="53" t="s">
        <v>18194</v>
      </c>
      <c r="F2060" s="59">
        <v>81.2575468037506</v>
      </c>
      <c r="G2060" s="59">
        <v>82.765389131484795</v>
      </c>
      <c r="H2060" s="59">
        <v>86.815505217148896</v>
      </c>
      <c r="I2060" s="59">
        <v>85.3792163242545</v>
      </c>
      <c r="J2060" s="59">
        <v>89.102161475186605</v>
      </c>
      <c r="K2060" s="59">
        <v>98.063981388798595</v>
      </c>
      <c r="L2060" s="59">
        <v>110.459732629182</v>
      </c>
      <c r="M2060" s="60">
        <v>0.50786055954980602</v>
      </c>
      <c r="N2060" s="60">
        <v>0.53316451804952802</v>
      </c>
      <c r="O2060" s="60">
        <v>0.50892719457927005</v>
      </c>
      <c r="P2060" s="60">
        <v>0.49120513181349601</v>
      </c>
      <c r="Q2060" s="60">
        <v>0.46725741702453899</v>
      </c>
      <c r="R2060" s="60">
        <v>0.47206099377139099</v>
      </c>
      <c r="S2060" s="60">
        <v>0.424166313107884</v>
      </c>
    </row>
    <row r="2061" spans="1:19" x14ac:dyDescent="0.3">
      <c r="A2061" s="61" t="s">
        <v>9566</v>
      </c>
      <c r="B2061" s="61" t="s">
        <v>9567</v>
      </c>
      <c r="C2061" s="53" t="s">
        <v>50</v>
      </c>
      <c r="D2061" s="53" t="s">
        <v>51</v>
      </c>
      <c r="E2061" s="53" t="s">
        <v>18194</v>
      </c>
      <c r="F2061" s="59">
        <v>81.2575468037506</v>
      </c>
      <c r="G2061" s="59">
        <v>82.765389131484795</v>
      </c>
      <c r="H2061" s="59">
        <v>86.815505217148896</v>
      </c>
      <c r="I2061" s="59">
        <v>85.3792163242545</v>
      </c>
      <c r="J2061" s="59">
        <v>89.102161475186605</v>
      </c>
      <c r="K2061" s="59">
        <v>98.063981388798595</v>
      </c>
      <c r="L2061" s="59">
        <v>110.459732629182</v>
      </c>
      <c r="M2061" s="60">
        <v>0.50786055954980602</v>
      </c>
      <c r="N2061" s="60">
        <v>0.53316451804952802</v>
      </c>
      <c r="O2061" s="60">
        <v>0.50892719457927005</v>
      </c>
      <c r="P2061" s="60">
        <v>0.49120513181349601</v>
      </c>
      <c r="Q2061" s="60">
        <v>0.46725741702453899</v>
      </c>
      <c r="R2061" s="60">
        <v>0.47206099377139099</v>
      </c>
      <c r="S2061" s="60">
        <v>0.424166313107884</v>
      </c>
    </row>
    <row r="2062" spans="1:19" x14ac:dyDescent="0.3">
      <c r="A2062" s="61" t="s">
        <v>2623</v>
      </c>
      <c r="B2062" s="61" t="s">
        <v>2624</v>
      </c>
      <c r="C2062" s="53" t="s">
        <v>40</v>
      </c>
      <c r="D2062" s="53" t="s">
        <v>51</v>
      </c>
      <c r="E2062" s="53" t="s">
        <v>18193</v>
      </c>
      <c r="F2062" s="59">
        <v>95.153225549063393</v>
      </c>
      <c r="G2062" s="59">
        <v>77.688531206142201</v>
      </c>
      <c r="H2062" s="59">
        <v>97.663343881936996</v>
      </c>
      <c r="I2062" s="59">
        <v>84.1423946566523</v>
      </c>
      <c r="J2062" s="59">
        <v>88.322534182419403</v>
      </c>
      <c r="K2062" s="59">
        <v>82.599524869203194</v>
      </c>
      <c r="L2062" s="59">
        <v>105.665095086902</v>
      </c>
      <c r="M2062" s="60">
        <v>0.67814982593014705</v>
      </c>
      <c r="N2062" s="60">
        <v>0.708730035551424</v>
      </c>
      <c r="O2062" s="60">
        <v>0.67893833119243896</v>
      </c>
      <c r="P2062" s="60">
        <v>0.65738694779303297</v>
      </c>
      <c r="Q2062" s="60">
        <v>0.62918031125249496</v>
      </c>
      <c r="R2062" s="60">
        <v>0.63304978400832301</v>
      </c>
      <c r="S2062" s="60">
        <v>0.56717048562657502</v>
      </c>
    </row>
    <row r="2063" spans="1:19" x14ac:dyDescent="0.3">
      <c r="A2063" s="61" t="s">
        <v>11600</v>
      </c>
      <c r="B2063" s="61" t="s">
        <v>11601</v>
      </c>
      <c r="C2063" s="53" t="s">
        <v>50</v>
      </c>
      <c r="D2063" s="53" t="s">
        <v>51</v>
      </c>
      <c r="E2063" s="53" t="s">
        <v>18194</v>
      </c>
      <c r="F2063" s="59">
        <v>94.012362113123402</v>
      </c>
      <c r="G2063" s="59">
        <v>80.597491296935303</v>
      </c>
      <c r="H2063" s="59">
        <v>92.881809381292101</v>
      </c>
      <c r="I2063" s="59">
        <v>84.8742619412089</v>
      </c>
      <c r="J2063" s="59">
        <v>88.809710754408599</v>
      </c>
      <c r="K2063" s="59">
        <v>85.3773007708633</v>
      </c>
      <c r="L2063" s="59">
        <v>102.605887187048</v>
      </c>
      <c r="M2063" s="60">
        <v>0.59301100838981102</v>
      </c>
      <c r="N2063" s="60">
        <v>0.60856494692202401</v>
      </c>
      <c r="O2063" s="60">
        <v>0.59051032058074504</v>
      </c>
      <c r="P2063" s="60">
        <v>0.58082373520376496</v>
      </c>
      <c r="Q2063" s="60">
        <v>0.56140345846889095</v>
      </c>
      <c r="R2063" s="60">
        <v>0.56040206564143202</v>
      </c>
      <c r="S2063" s="60">
        <v>0.50572951985185699</v>
      </c>
    </row>
    <row r="2064" spans="1:19" x14ac:dyDescent="0.3">
      <c r="A2064" s="61" t="s">
        <v>11604</v>
      </c>
      <c r="B2064" s="61" t="s">
        <v>11605</v>
      </c>
      <c r="C2064" s="53" t="s">
        <v>50</v>
      </c>
      <c r="D2064" s="53" t="s">
        <v>51</v>
      </c>
      <c r="E2064" s="53" t="s">
        <v>18194</v>
      </c>
      <c r="F2064" s="59">
        <v>94.012362113123402</v>
      </c>
      <c r="G2064" s="59">
        <v>80.597491296935303</v>
      </c>
      <c r="H2064" s="59">
        <v>92.881809381292101</v>
      </c>
      <c r="I2064" s="59">
        <v>84.8742619412089</v>
      </c>
      <c r="J2064" s="59">
        <v>88.809710754408599</v>
      </c>
      <c r="K2064" s="59">
        <v>85.3773007708633</v>
      </c>
      <c r="L2064" s="59">
        <v>102.605887187048</v>
      </c>
      <c r="M2064" s="60">
        <v>0.59301100838981102</v>
      </c>
      <c r="N2064" s="60">
        <v>0.60856494692202401</v>
      </c>
      <c r="O2064" s="60">
        <v>0.59051032058074504</v>
      </c>
      <c r="P2064" s="60">
        <v>0.58082373520376496</v>
      </c>
      <c r="Q2064" s="60">
        <v>0.56140345846889095</v>
      </c>
      <c r="R2064" s="60">
        <v>0.56040206564143202</v>
      </c>
      <c r="S2064" s="60">
        <v>0.50572951985185699</v>
      </c>
    </row>
    <row r="2065" spans="1:19" x14ac:dyDescent="0.3">
      <c r="A2065" s="61" t="s">
        <v>11602</v>
      </c>
      <c r="B2065" s="61" t="s">
        <v>11603</v>
      </c>
      <c r="C2065" s="53" t="s">
        <v>50</v>
      </c>
      <c r="D2065" s="53" t="s">
        <v>51</v>
      </c>
      <c r="E2065" s="53" t="s">
        <v>18194</v>
      </c>
      <c r="F2065" s="59">
        <v>94.012362113123402</v>
      </c>
      <c r="G2065" s="59">
        <v>80.597491296935303</v>
      </c>
      <c r="H2065" s="59">
        <v>92.881809381292101</v>
      </c>
      <c r="I2065" s="59">
        <v>84.8742619412089</v>
      </c>
      <c r="J2065" s="59">
        <v>88.809710754408599</v>
      </c>
      <c r="K2065" s="59">
        <v>85.3773007708633</v>
      </c>
      <c r="L2065" s="59">
        <v>102.605887187048</v>
      </c>
      <c r="M2065" s="60">
        <v>0.59301100838981102</v>
      </c>
      <c r="N2065" s="60">
        <v>0.60856494692202401</v>
      </c>
      <c r="O2065" s="60">
        <v>0.59051032058074504</v>
      </c>
      <c r="P2065" s="60">
        <v>0.58082373520376496</v>
      </c>
      <c r="Q2065" s="60">
        <v>0.56140345846889095</v>
      </c>
      <c r="R2065" s="60">
        <v>0.56040206564143202</v>
      </c>
      <c r="S2065" s="60">
        <v>0.50572951985185699</v>
      </c>
    </row>
    <row r="2066" spans="1:19" x14ac:dyDescent="0.3">
      <c r="A2066" s="61" t="s">
        <v>10865</v>
      </c>
      <c r="B2066" s="61" t="s">
        <v>10866</v>
      </c>
      <c r="C2066" s="53" t="s">
        <v>50</v>
      </c>
      <c r="D2066" s="53" t="s">
        <v>51</v>
      </c>
      <c r="E2066" s="53" t="s">
        <v>18194</v>
      </c>
      <c r="F2066" s="59">
        <v>89.028884620116102</v>
      </c>
      <c r="G2066" s="59">
        <v>97.056547082824295</v>
      </c>
      <c r="H2066" s="59">
        <v>91.742878608090706</v>
      </c>
      <c r="I2066" s="59">
        <v>96.0885380641041</v>
      </c>
      <c r="J2066" s="59">
        <v>94.232799168081499</v>
      </c>
      <c r="K2066" s="59">
        <v>100.84536918457501</v>
      </c>
      <c r="L2066" s="59">
        <v>116.051058079402</v>
      </c>
      <c r="M2066" s="60">
        <v>0.43705505420988899</v>
      </c>
      <c r="N2066" s="60">
        <v>0.45829208167396202</v>
      </c>
      <c r="O2066" s="60">
        <v>0.43591717158569099</v>
      </c>
      <c r="P2066" s="60">
        <v>0.41783404355738202</v>
      </c>
      <c r="Q2066" s="60">
        <v>0.39682773459008602</v>
      </c>
      <c r="R2066" s="60">
        <v>0.401118813866502</v>
      </c>
      <c r="S2066" s="60">
        <v>0.35520927899747301</v>
      </c>
    </row>
    <row r="2067" spans="1:19" x14ac:dyDescent="0.3">
      <c r="A2067" s="61" t="s">
        <v>10861</v>
      </c>
      <c r="B2067" s="61" t="s">
        <v>10862</v>
      </c>
      <c r="C2067" s="53" t="s">
        <v>50</v>
      </c>
      <c r="D2067" s="53" t="s">
        <v>51</v>
      </c>
      <c r="E2067" s="53" t="s">
        <v>18194</v>
      </c>
      <c r="F2067" s="59">
        <v>89.028884620116102</v>
      </c>
      <c r="G2067" s="59">
        <v>97.056547082824295</v>
      </c>
      <c r="H2067" s="59">
        <v>91.742878608090706</v>
      </c>
      <c r="I2067" s="59">
        <v>96.0885380641041</v>
      </c>
      <c r="J2067" s="59">
        <v>94.232799168081499</v>
      </c>
      <c r="K2067" s="59">
        <v>100.84536918457501</v>
      </c>
      <c r="L2067" s="59">
        <v>116.051058079402</v>
      </c>
      <c r="M2067" s="60">
        <v>0.43705505420988899</v>
      </c>
      <c r="N2067" s="60">
        <v>0.45829208167396202</v>
      </c>
      <c r="O2067" s="60">
        <v>0.43591717158569099</v>
      </c>
      <c r="P2067" s="60">
        <v>0.41783404355738202</v>
      </c>
      <c r="Q2067" s="60">
        <v>0.39682773459008602</v>
      </c>
      <c r="R2067" s="60">
        <v>0.401118813866502</v>
      </c>
      <c r="S2067" s="60">
        <v>0.35520927899747301</v>
      </c>
    </row>
    <row r="2068" spans="1:19" x14ac:dyDescent="0.3">
      <c r="A2068" s="61" t="s">
        <v>10859</v>
      </c>
      <c r="B2068" s="61" t="s">
        <v>10860</v>
      </c>
      <c r="C2068" s="53" t="s">
        <v>40</v>
      </c>
      <c r="D2068" s="53" t="s">
        <v>51</v>
      </c>
      <c r="E2068" s="53" t="s">
        <v>18194</v>
      </c>
      <c r="F2068" s="59">
        <v>89.028884620116102</v>
      </c>
      <c r="G2068" s="59">
        <v>97.056547082824295</v>
      </c>
      <c r="H2068" s="59">
        <v>91.742878608090706</v>
      </c>
      <c r="I2068" s="59">
        <v>96.0885380641041</v>
      </c>
      <c r="J2068" s="59">
        <v>94.232799168081499</v>
      </c>
      <c r="K2068" s="59">
        <v>100.84536918457501</v>
      </c>
      <c r="L2068" s="59">
        <v>116.051058079402</v>
      </c>
      <c r="M2068" s="60">
        <v>0.43705505420988899</v>
      </c>
      <c r="N2068" s="60">
        <v>0.45829208167396202</v>
      </c>
      <c r="O2068" s="60">
        <v>0.43591717158569099</v>
      </c>
      <c r="P2068" s="60">
        <v>0.41783404355738202</v>
      </c>
      <c r="Q2068" s="60">
        <v>0.39682773459008602</v>
      </c>
      <c r="R2068" s="60">
        <v>0.401118813866502</v>
      </c>
      <c r="S2068" s="60">
        <v>0.35520927899747301</v>
      </c>
    </row>
    <row r="2069" spans="1:19" x14ac:dyDescent="0.3">
      <c r="A2069" s="61" t="s">
        <v>10863</v>
      </c>
      <c r="B2069" s="61" t="s">
        <v>10864</v>
      </c>
      <c r="C2069" s="53" t="s">
        <v>50</v>
      </c>
      <c r="D2069" s="53" t="s">
        <v>51</v>
      </c>
      <c r="E2069" s="53" t="s">
        <v>18194</v>
      </c>
      <c r="F2069" s="59">
        <v>89.028884620116102</v>
      </c>
      <c r="G2069" s="59">
        <v>97.056547082824295</v>
      </c>
      <c r="H2069" s="59">
        <v>91.742878608090706</v>
      </c>
      <c r="I2069" s="59">
        <v>96.0885380641041</v>
      </c>
      <c r="J2069" s="59">
        <v>94.232799168081499</v>
      </c>
      <c r="K2069" s="59">
        <v>100.84536918457501</v>
      </c>
      <c r="L2069" s="59">
        <v>116.051058079402</v>
      </c>
      <c r="M2069" s="60">
        <v>0.43705505420988899</v>
      </c>
      <c r="N2069" s="60">
        <v>0.45829208167396202</v>
      </c>
      <c r="O2069" s="60">
        <v>0.43591717158569099</v>
      </c>
      <c r="P2069" s="60">
        <v>0.41783404355738202</v>
      </c>
      <c r="Q2069" s="60">
        <v>0.39682773459008602</v>
      </c>
      <c r="R2069" s="60">
        <v>0.401118813866502</v>
      </c>
      <c r="S2069" s="60">
        <v>0.35520927899747301</v>
      </c>
    </row>
    <row r="2070" spans="1:19" x14ac:dyDescent="0.3">
      <c r="A2070" s="61" t="s">
        <v>10867</v>
      </c>
      <c r="B2070" s="61" t="s">
        <v>10868</v>
      </c>
      <c r="C2070" s="53" t="s">
        <v>50</v>
      </c>
      <c r="D2070" s="53" t="s">
        <v>51</v>
      </c>
      <c r="E2070" s="53" t="s">
        <v>18194</v>
      </c>
      <c r="F2070" s="59">
        <v>89.028884620116102</v>
      </c>
      <c r="G2070" s="59">
        <v>97.056547082824295</v>
      </c>
      <c r="H2070" s="59">
        <v>91.742878608090706</v>
      </c>
      <c r="I2070" s="59">
        <v>96.0885380641041</v>
      </c>
      <c r="J2070" s="59">
        <v>94.232799168081499</v>
      </c>
      <c r="K2070" s="59">
        <v>100.84536918457501</v>
      </c>
      <c r="L2070" s="59">
        <v>116.051058079402</v>
      </c>
      <c r="M2070" s="60">
        <v>0.43705505420988899</v>
      </c>
      <c r="N2070" s="60">
        <v>0.45829208167396202</v>
      </c>
      <c r="O2070" s="60">
        <v>0.43591717158569099</v>
      </c>
      <c r="P2070" s="60">
        <v>0.41783404355738202</v>
      </c>
      <c r="Q2070" s="60">
        <v>0.39682773459008602</v>
      </c>
      <c r="R2070" s="60">
        <v>0.401118813866502</v>
      </c>
      <c r="S2070" s="60">
        <v>0.35520927899747301</v>
      </c>
    </row>
    <row r="2071" spans="1:19" x14ac:dyDescent="0.3">
      <c r="A2071" s="61" t="s">
        <v>1951</v>
      </c>
      <c r="B2071" s="61" t="s">
        <v>1952</v>
      </c>
      <c r="C2071" s="53" t="s">
        <v>40</v>
      </c>
      <c r="D2071" s="53" t="s">
        <v>51</v>
      </c>
      <c r="E2071" s="53" t="s">
        <v>18193</v>
      </c>
      <c r="F2071" s="59">
        <v>90.778496570676893</v>
      </c>
      <c r="G2071" s="59">
        <v>92.762436576281701</v>
      </c>
      <c r="H2071" s="59">
        <v>94.650934395021196</v>
      </c>
      <c r="I2071" s="59">
        <v>94.547394761202895</v>
      </c>
      <c r="J2071" s="59">
        <v>94.750089477655806</v>
      </c>
      <c r="K2071" s="59">
        <v>99.772314428294393</v>
      </c>
      <c r="L2071" s="59">
        <v>123.51990606423399</v>
      </c>
      <c r="M2071" s="60">
        <v>0.71239547308606599</v>
      </c>
      <c r="N2071" s="60">
        <v>0.75079554128856996</v>
      </c>
      <c r="O2071" s="60">
        <v>0.70619575220401198</v>
      </c>
      <c r="P2071" s="60">
        <v>0.67287568870475201</v>
      </c>
      <c r="Q2071" s="60">
        <v>0.64029543653306498</v>
      </c>
      <c r="R2071" s="60">
        <v>0.64534556950071997</v>
      </c>
      <c r="S2071" s="60">
        <v>0.57084025249627601</v>
      </c>
    </row>
    <row r="2072" spans="1:19" x14ac:dyDescent="0.3">
      <c r="A2072" s="61" t="s">
        <v>10492</v>
      </c>
      <c r="B2072" s="61" t="s">
        <v>10493</v>
      </c>
      <c r="C2072" s="53" t="s">
        <v>40</v>
      </c>
      <c r="D2072" s="53" t="s">
        <v>51</v>
      </c>
      <c r="E2072" s="53" t="s">
        <v>18194</v>
      </c>
      <c r="F2072" s="59">
        <v>97.333228166657193</v>
      </c>
      <c r="G2072" s="59">
        <v>93.401265223985902</v>
      </c>
      <c r="H2072" s="59">
        <v>104.672382939983</v>
      </c>
      <c r="I2072" s="59">
        <v>93.717629131448604</v>
      </c>
      <c r="J2072" s="59">
        <v>89.712978104376106</v>
      </c>
      <c r="K2072" s="59">
        <v>101.015483664263</v>
      </c>
      <c r="L2072" s="59">
        <v>98.424502052402701</v>
      </c>
      <c r="M2072" s="60">
        <v>0.53916614687418196</v>
      </c>
      <c r="N2072" s="60">
        <v>0.55693826136044</v>
      </c>
      <c r="O2072" s="60">
        <v>0.53766071945471505</v>
      </c>
      <c r="P2072" s="60">
        <v>0.52558863608058204</v>
      </c>
      <c r="Q2072" s="60">
        <v>0.50623044599256095</v>
      </c>
      <c r="R2072" s="60">
        <v>0.508865175924476</v>
      </c>
      <c r="S2072" s="60">
        <v>0.45696693141584599</v>
      </c>
    </row>
    <row r="2073" spans="1:19" x14ac:dyDescent="0.3">
      <c r="A2073" s="61" t="s">
        <v>9983</v>
      </c>
      <c r="B2073" s="61" t="s">
        <v>9984</v>
      </c>
      <c r="C2073" s="53" t="s">
        <v>40</v>
      </c>
      <c r="D2073" s="53" t="s">
        <v>51</v>
      </c>
      <c r="E2073" s="53" t="s">
        <v>18194</v>
      </c>
      <c r="F2073" s="59">
        <v>96.069622630679305</v>
      </c>
      <c r="G2073" s="59">
        <v>96.283891619211801</v>
      </c>
      <c r="H2073" s="59">
        <v>92.517042896941803</v>
      </c>
      <c r="I2073" s="59">
        <v>108.375496250157</v>
      </c>
      <c r="J2073" s="59">
        <v>103.730633395056</v>
      </c>
      <c r="K2073" s="59">
        <v>95.546806514175998</v>
      </c>
      <c r="L2073" s="59">
        <v>111.903905606501</v>
      </c>
      <c r="M2073" s="60">
        <v>0.50616447585119795</v>
      </c>
      <c r="N2073" s="60">
        <v>0.53310891104037805</v>
      </c>
      <c r="O2073" s="60">
        <v>0.50860718467284105</v>
      </c>
      <c r="P2073" s="60">
        <v>0.48784626531034297</v>
      </c>
      <c r="Q2073" s="60">
        <v>0.46157010285365602</v>
      </c>
      <c r="R2073" s="60">
        <v>0.46809241781527799</v>
      </c>
      <c r="S2073" s="60">
        <v>0.41318722509283701</v>
      </c>
    </row>
    <row r="2074" spans="1:19" x14ac:dyDescent="0.3">
      <c r="A2074" s="61" t="s">
        <v>9989</v>
      </c>
      <c r="B2074" s="61" t="s">
        <v>9990</v>
      </c>
      <c r="C2074" s="53" t="s">
        <v>40</v>
      </c>
      <c r="D2074" s="53" t="s">
        <v>51</v>
      </c>
      <c r="E2074" s="53" t="s">
        <v>18194</v>
      </c>
      <c r="F2074" s="59">
        <v>96.069622630679305</v>
      </c>
      <c r="G2074" s="59">
        <v>96.283891619211801</v>
      </c>
      <c r="H2074" s="59">
        <v>92.517042896941803</v>
      </c>
      <c r="I2074" s="59">
        <v>108.375496250157</v>
      </c>
      <c r="J2074" s="59">
        <v>103.730633395056</v>
      </c>
      <c r="K2074" s="59">
        <v>95.546806514175998</v>
      </c>
      <c r="L2074" s="59">
        <v>111.903905606501</v>
      </c>
      <c r="M2074" s="60">
        <v>0.50616447585119795</v>
      </c>
      <c r="N2074" s="60">
        <v>0.53310891104037805</v>
      </c>
      <c r="O2074" s="60">
        <v>0.50860718467284105</v>
      </c>
      <c r="P2074" s="60">
        <v>0.48784626531034297</v>
      </c>
      <c r="Q2074" s="60">
        <v>0.46157010285365602</v>
      </c>
      <c r="R2074" s="60">
        <v>0.46809241781527799</v>
      </c>
      <c r="S2074" s="60">
        <v>0.41318722509283701</v>
      </c>
    </row>
    <row r="2075" spans="1:19" x14ac:dyDescent="0.3">
      <c r="A2075" s="61" t="s">
        <v>1136</v>
      </c>
      <c r="B2075" s="61" t="s">
        <v>1137</v>
      </c>
      <c r="C2075" s="53" t="s">
        <v>40</v>
      </c>
      <c r="D2075" s="53" t="s">
        <v>51</v>
      </c>
      <c r="E2075" s="53" t="s">
        <v>18193</v>
      </c>
      <c r="F2075" s="59">
        <v>93.456483186070201</v>
      </c>
      <c r="G2075" s="59">
        <v>89.400028381803494</v>
      </c>
      <c r="H2075" s="59">
        <v>93.724925277460798</v>
      </c>
      <c r="I2075" s="59">
        <v>106.648228371564</v>
      </c>
      <c r="J2075" s="59">
        <v>100.51678335864599</v>
      </c>
      <c r="K2075" s="59">
        <v>100.88187798097</v>
      </c>
      <c r="L2075" s="59">
        <v>113.67090028557899</v>
      </c>
      <c r="M2075" s="60">
        <v>0.62652614819586805</v>
      </c>
      <c r="N2075" s="60">
        <v>0.66820248432852103</v>
      </c>
      <c r="O2075" s="60">
        <v>0.631340503783969</v>
      </c>
      <c r="P2075" s="60">
        <v>0.59736862730406604</v>
      </c>
      <c r="Q2075" s="60">
        <v>0.56021125371610003</v>
      </c>
      <c r="R2075" s="60">
        <v>0.57192615768689703</v>
      </c>
      <c r="S2075" s="60">
        <v>0.49929319025292501</v>
      </c>
    </row>
    <row r="2076" spans="1:19" x14ac:dyDescent="0.3">
      <c r="A2076" s="61" t="s">
        <v>9987</v>
      </c>
      <c r="B2076" s="61" t="s">
        <v>9988</v>
      </c>
      <c r="C2076" s="53" t="s">
        <v>40</v>
      </c>
      <c r="D2076" s="53" t="s">
        <v>51</v>
      </c>
      <c r="E2076" s="53" t="s">
        <v>18194</v>
      </c>
      <c r="F2076" s="59">
        <v>96.069622630679305</v>
      </c>
      <c r="G2076" s="59">
        <v>96.283891619211801</v>
      </c>
      <c r="H2076" s="59">
        <v>92.517042896941803</v>
      </c>
      <c r="I2076" s="59">
        <v>108.375496250157</v>
      </c>
      <c r="J2076" s="59">
        <v>103.730633395056</v>
      </c>
      <c r="K2076" s="59">
        <v>95.546806514175998</v>
      </c>
      <c r="L2076" s="59">
        <v>111.903905606501</v>
      </c>
      <c r="M2076" s="60">
        <v>0.50616447585119795</v>
      </c>
      <c r="N2076" s="60">
        <v>0.53310891104037805</v>
      </c>
      <c r="O2076" s="60">
        <v>0.50860718467284105</v>
      </c>
      <c r="P2076" s="60">
        <v>0.48784626531034297</v>
      </c>
      <c r="Q2076" s="60">
        <v>0.46157010285365602</v>
      </c>
      <c r="R2076" s="60">
        <v>0.46809241781527799</v>
      </c>
      <c r="S2076" s="60">
        <v>0.41318722509283701</v>
      </c>
    </row>
    <row r="2077" spans="1:19" x14ac:dyDescent="0.3">
      <c r="A2077" s="61" t="s">
        <v>1138</v>
      </c>
      <c r="B2077" s="61" t="s">
        <v>1139</v>
      </c>
      <c r="C2077" s="53" t="s">
        <v>50</v>
      </c>
      <c r="D2077" s="53" t="s">
        <v>51</v>
      </c>
      <c r="E2077" s="53" t="s">
        <v>18193</v>
      </c>
      <c r="F2077" s="59">
        <v>97.788452246991</v>
      </c>
      <c r="G2077" s="59">
        <v>98.592922753241297</v>
      </c>
      <c r="H2077" s="59">
        <v>93.037489477682101</v>
      </c>
      <c r="I2077" s="59">
        <v>104.41428803691799</v>
      </c>
      <c r="J2077" s="59">
        <v>101.58424296724399</v>
      </c>
      <c r="K2077" s="59">
        <v>98.652920790458097</v>
      </c>
      <c r="L2077" s="59">
        <v>108.16990017450701</v>
      </c>
      <c r="M2077" s="60">
        <v>0.62374844959548903</v>
      </c>
      <c r="N2077" s="60">
        <v>0.66619507381748599</v>
      </c>
      <c r="O2077" s="60">
        <v>0.62848021656063002</v>
      </c>
      <c r="P2077" s="60">
        <v>0.59519837592719305</v>
      </c>
      <c r="Q2077" s="60">
        <v>0.55817932811642301</v>
      </c>
      <c r="R2077" s="60">
        <v>0.56915878757932503</v>
      </c>
      <c r="S2077" s="60">
        <v>0.49719223457046002</v>
      </c>
    </row>
    <row r="2078" spans="1:19" x14ac:dyDescent="0.3">
      <c r="A2078" s="61" t="s">
        <v>1140</v>
      </c>
      <c r="B2078" s="61" t="s">
        <v>1141</v>
      </c>
      <c r="C2078" s="53" t="s">
        <v>50</v>
      </c>
      <c r="D2078" s="53" t="s">
        <v>51</v>
      </c>
      <c r="E2078" s="53" t="s">
        <v>18193</v>
      </c>
      <c r="F2078" s="59">
        <v>97.788452246991</v>
      </c>
      <c r="G2078" s="59">
        <v>91.160371541694005</v>
      </c>
      <c r="H2078" s="59">
        <v>84.745897949347594</v>
      </c>
      <c r="I2078" s="59">
        <v>109.68504967503</v>
      </c>
      <c r="J2078" s="59">
        <v>101.58424296724399</v>
      </c>
      <c r="K2078" s="59">
        <v>92.410231930850699</v>
      </c>
      <c r="L2078" s="59">
        <v>114.225604461332</v>
      </c>
      <c r="M2078" s="60">
        <v>0.62374844959548903</v>
      </c>
      <c r="N2078" s="60">
        <v>0.66619507381748599</v>
      </c>
      <c r="O2078" s="60">
        <v>0.62848021656063002</v>
      </c>
      <c r="P2078" s="60">
        <v>0.59519837592719305</v>
      </c>
      <c r="Q2078" s="60">
        <v>0.55817932811642301</v>
      </c>
      <c r="R2078" s="60">
        <v>0.56915878757932503</v>
      </c>
      <c r="S2078" s="60">
        <v>0.49719223457046002</v>
      </c>
    </row>
    <row r="2079" spans="1:19" x14ac:dyDescent="0.3">
      <c r="A2079" s="61" t="s">
        <v>9985</v>
      </c>
      <c r="B2079" s="61" t="s">
        <v>9986</v>
      </c>
      <c r="C2079" s="53" t="s">
        <v>40</v>
      </c>
      <c r="D2079" s="53" t="s">
        <v>51</v>
      </c>
      <c r="E2079" s="53" t="s">
        <v>18194</v>
      </c>
      <c r="F2079" s="59">
        <v>96.069622630679305</v>
      </c>
      <c r="G2079" s="59">
        <v>96.283891619211801</v>
      </c>
      <c r="H2079" s="59">
        <v>92.517042896941803</v>
      </c>
      <c r="I2079" s="59">
        <v>108.375496250157</v>
      </c>
      <c r="J2079" s="59">
        <v>103.730633395056</v>
      </c>
      <c r="K2079" s="59">
        <v>95.546806514175998</v>
      </c>
      <c r="L2079" s="59">
        <v>111.903905606501</v>
      </c>
      <c r="M2079" s="60">
        <v>0.50616447585119795</v>
      </c>
      <c r="N2079" s="60">
        <v>0.53310891104037805</v>
      </c>
      <c r="O2079" s="60">
        <v>0.50860718467284105</v>
      </c>
      <c r="P2079" s="60">
        <v>0.48784626531034297</v>
      </c>
      <c r="Q2079" s="60">
        <v>0.46157010285365602</v>
      </c>
      <c r="R2079" s="60">
        <v>0.46809241781527799</v>
      </c>
      <c r="S2079" s="60">
        <v>0.41318722509283701</v>
      </c>
    </row>
    <row r="2080" spans="1:19" x14ac:dyDescent="0.3">
      <c r="A2080" s="61" t="s">
        <v>9995</v>
      </c>
      <c r="B2080" s="61" t="s">
        <v>9996</v>
      </c>
      <c r="C2080" s="53" t="s">
        <v>50</v>
      </c>
      <c r="D2080" s="53" t="s">
        <v>51</v>
      </c>
      <c r="E2080" s="53" t="s">
        <v>18194</v>
      </c>
      <c r="F2080" s="59">
        <v>96.069622630679305</v>
      </c>
      <c r="G2080" s="59">
        <v>96.283891619211801</v>
      </c>
      <c r="H2080" s="59">
        <v>92.517042896941803</v>
      </c>
      <c r="I2080" s="59">
        <v>108.375496250157</v>
      </c>
      <c r="J2080" s="59">
        <v>103.730633395056</v>
      </c>
      <c r="K2080" s="59">
        <v>95.546806514175998</v>
      </c>
      <c r="L2080" s="59">
        <v>111.903905606501</v>
      </c>
      <c r="M2080" s="60">
        <v>0.50616447585119795</v>
      </c>
      <c r="N2080" s="60">
        <v>0.53310891104037805</v>
      </c>
      <c r="O2080" s="60">
        <v>0.50860718467284105</v>
      </c>
      <c r="P2080" s="60">
        <v>0.48784626531034297</v>
      </c>
      <c r="Q2080" s="60">
        <v>0.46157010285365602</v>
      </c>
      <c r="R2080" s="60">
        <v>0.46809241781527799</v>
      </c>
      <c r="S2080" s="60">
        <v>0.41318722509283701</v>
      </c>
    </row>
    <row r="2081" spans="1:19" x14ac:dyDescent="0.3">
      <c r="A2081" s="61" t="s">
        <v>1727</v>
      </c>
      <c r="B2081" s="61" t="s">
        <v>1728</v>
      </c>
      <c r="C2081" s="53" t="s">
        <v>40</v>
      </c>
      <c r="D2081" s="53" t="s">
        <v>51</v>
      </c>
      <c r="E2081" s="53" t="s">
        <v>18193</v>
      </c>
      <c r="F2081" s="59">
        <v>96.941071824087899</v>
      </c>
      <c r="G2081" s="59">
        <v>109.520502671157</v>
      </c>
      <c r="H2081" s="59">
        <v>96.713351481499998</v>
      </c>
      <c r="I2081" s="59">
        <v>115.835591957083</v>
      </c>
      <c r="J2081" s="59">
        <v>108.191279034039</v>
      </c>
      <c r="K2081" s="59">
        <v>104.65521229741501</v>
      </c>
      <c r="L2081" s="59">
        <v>92.524892899093203</v>
      </c>
      <c r="M2081" s="60">
        <v>0.64847222663416804</v>
      </c>
      <c r="N2081" s="60">
        <v>0.68589968048269001</v>
      </c>
      <c r="O2081" s="60">
        <v>0.65161380058463203</v>
      </c>
      <c r="P2081" s="60">
        <v>0.62383286715904895</v>
      </c>
      <c r="Q2081" s="60">
        <v>0.59143424030759295</v>
      </c>
      <c r="R2081" s="60">
        <v>0.59992590184403805</v>
      </c>
      <c r="S2081" s="60">
        <v>0.45537744139501901</v>
      </c>
    </row>
    <row r="2082" spans="1:19" x14ac:dyDescent="0.3">
      <c r="A2082" s="61" t="s">
        <v>1729</v>
      </c>
      <c r="B2082" s="61" t="s">
        <v>1730</v>
      </c>
      <c r="C2082" s="53" t="s">
        <v>40</v>
      </c>
      <c r="D2082" s="53" t="s">
        <v>51</v>
      </c>
      <c r="E2082" s="53" t="s">
        <v>18193</v>
      </c>
      <c r="F2082" s="59">
        <v>101.814580574955</v>
      </c>
      <c r="G2082" s="59">
        <v>111.55765186753599</v>
      </c>
      <c r="H2082" s="59">
        <v>96.448994120543006</v>
      </c>
      <c r="I2082" s="59">
        <v>111.804801787085</v>
      </c>
      <c r="J2082" s="59">
        <v>110.345521232853</v>
      </c>
      <c r="K2082" s="59">
        <v>97.009514700934702</v>
      </c>
      <c r="L2082" s="59">
        <v>91.074581035580096</v>
      </c>
      <c r="M2082" s="60">
        <v>0.64949240632192795</v>
      </c>
      <c r="N2082" s="60">
        <v>0.68633160409419203</v>
      </c>
      <c r="O2082" s="60">
        <v>0.65273635968208099</v>
      </c>
      <c r="P2082" s="60">
        <v>0.624178166689345</v>
      </c>
      <c r="Q2082" s="60">
        <v>0.59165349751087504</v>
      </c>
      <c r="R2082" s="60">
        <v>0.60077618050540704</v>
      </c>
      <c r="S2082" s="60">
        <v>0.52955296524898099</v>
      </c>
    </row>
    <row r="2083" spans="1:19" x14ac:dyDescent="0.3">
      <c r="A2083" s="61" t="s">
        <v>1725</v>
      </c>
      <c r="B2083" s="61" t="s">
        <v>1726</v>
      </c>
      <c r="C2083" s="53" t="s">
        <v>40</v>
      </c>
      <c r="D2083" s="53" t="s">
        <v>51</v>
      </c>
      <c r="E2083" s="53" t="s">
        <v>18193</v>
      </c>
      <c r="F2083" s="59">
        <v>101.814580574955</v>
      </c>
      <c r="G2083" s="59">
        <v>112.796413085659</v>
      </c>
      <c r="H2083" s="59">
        <v>103.916109002345</v>
      </c>
      <c r="I2083" s="59">
        <v>119.71293275467799</v>
      </c>
      <c r="J2083" s="59">
        <v>120.011307109737</v>
      </c>
      <c r="K2083" s="59">
        <v>99.088337492700305</v>
      </c>
      <c r="L2083" s="59">
        <v>91.074581035580096</v>
      </c>
      <c r="M2083" s="60">
        <v>0.64949240632192795</v>
      </c>
      <c r="N2083" s="60">
        <v>0.68633160409419203</v>
      </c>
      <c r="O2083" s="60">
        <v>0.65273635968208099</v>
      </c>
      <c r="P2083" s="60">
        <v>0.624178166689345</v>
      </c>
      <c r="Q2083" s="60">
        <v>0.59165349751087504</v>
      </c>
      <c r="R2083" s="60">
        <v>0.60077618050540704</v>
      </c>
      <c r="S2083" s="60">
        <v>0.52955296524898099</v>
      </c>
    </row>
    <row r="2084" spans="1:19" x14ac:dyDescent="0.3">
      <c r="A2084" s="61" t="s">
        <v>678</v>
      </c>
      <c r="B2084" s="61" t="s">
        <v>679</v>
      </c>
      <c r="C2084" s="53" t="s">
        <v>40</v>
      </c>
      <c r="D2084" s="53" t="s">
        <v>51</v>
      </c>
      <c r="E2084" s="53" t="s">
        <v>18193</v>
      </c>
      <c r="F2084" s="59">
        <v>91.320409843245599</v>
      </c>
      <c r="G2084" s="59">
        <v>103.786879224632</v>
      </c>
      <c r="H2084" s="59">
        <v>108.669911945683</v>
      </c>
      <c r="I2084" s="59">
        <v>93.779161598010901</v>
      </c>
      <c r="J2084" s="59">
        <v>100.459369394535</v>
      </c>
      <c r="K2084" s="59">
        <v>113.42744246911801</v>
      </c>
      <c r="L2084" s="59">
        <v>95.001598630342798</v>
      </c>
      <c r="M2084" s="60">
        <v>0.67964230938334003</v>
      </c>
      <c r="N2084" s="60">
        <v>0.70986401621909601</v>
      </c>
      <c r="O2084" s="60">
        <v>0.68272790785895299</v>
      </c>
      <c r="P2084" s="60">
        <v>0.65923506011438804</v>
      </c>
      <c r="Q2084" s="60">
        <v>0.63309480134988905</v>
      </c>
      <c r="R2084" s="60">
        <v>0.64071156327426804</v>
      </c>
      <c r="S2084" s="60">
        <v>0.59097912301379396</v>
      </c>
    </row>
    <row r="2085" spans="1:19" x14ac:dyDescent="0.3">
      <c r="A2085" s="61" t="s">
        <v>682</v>
      </c>
      <c r="B2085" s="61" t="s">
        <v>683</v>
      </c>
      <c r="C2085" s="53" t="s">
        <v>50</v>
      </c>
      <c r="D2085" s="53" t="s">
        <v>51</v>
      </c>
      <c r="E2085" s="53" t="s">
        <v>18193</v>
      </c>
      <c r="F2085" s="59">
        <v>115.618627804707</v>
      </c>
      <c r="G2085" s="59">
        <v>117.979479640953</v>
      </c>
      <c r="H2085" s="59">
        <v>113.33517088862099</v>
      </c>
      <c r="I2085" s="59">
        <v>93.212483851402297</v>
      </c>
      <c r="J2085" s="59">
        <v>101.81827593265901</v>
      </c>
      <c r="K2085" s="59">
        <v>109.12722453182199</v>
      </c>
      <c r="L2085" s="59">
        <v>86.239482652470898</v>
      </c>
      <c r="M2085" s="60">
        <v>0.81790474780816202</v>
      </c>
      <c r="N2085" s="60">
        <v>0.84324030405886496</v>
      </c>
      <c r="O2085" s="60">
        <v>0.81927626178913504</v>
      </c>
      <c r="P2085" s="60">
        <v>0.80003190543324898</v>
      </c>
      <c r="Q2085" s="60">
        <v>0.77488244456185396</v>
      </c>
      <c r="R2085" s="60">
        <v>0.78029479707184202</v>
      </c>
      <c r="S2085" s="60">
        <v>0.72325063835521297</v>
      </c>
    </row>
    <row r="2086" spans="1:19" x14ac:dyDescent="0.3">
      <c r="A2086" s="61" t="s">
        <v>684</v>
      </c>
      <c r="B2086" s="61" t="s">
        <v>685</v>
      </c>
      <c r="C2086" s="53" t="s">
        <v>40</v>
      </c>
      <c r="D2086" s="53" t="s">
        <v>51</v>
      </c>
      <c r="E2086" s="53" t="s">
        <v>18193</v>
      </c>
      <c r="F2086" s="59">
        <v>107.540122053961</v>
      </c>
      <c r="G2086" s="59">
        <v>116.17445855445099</v>
      </c>
      <c r="H2086" s="59">
        <v>111.98537603928401</v>
      </c>
      <c r="I2086" s="59">
        <v>93.779161598010901</v>
      </c>
      <c r="J2086" s="59">
        <v>111.333386951389</v>
      </c>
      <c r="K2086" s="59">
        <v>109.26355920178</v>
      </c>
      <c r="L2086" s="59">
        <v>92.983049137419798</v>
      </c>
      <c r="M2086" s="60">
        <v>0.67964230938334003</v>
      </c>
      <c r="N2086" s="60">
        <v>0.70986401621909601</v>
      </c>
      <c r="O2086" s="60">
        <v>0.68272790785895299</v>
      </c>
      <c r="P2086" s="60">
        <v>0.65923506011438804</v>
      </c>
      <c r="Q2086" s="60">
        <v>0.63309480134988905</v>
      </c>
      <c r="R2086" s="60">
        <v>0.64071156327426804</v>
      </c>
      <c r="S2086" s="60">
        <v>0.59097912301379396</v>
      </c>
    </row>
    <row r="2087" spans="1:19" x14ac:dyDescent="0.3">
      <c r="A2087" s="61" t="s">
        <v>680</v>
      </c>
      <c r="B2087" s="61" t="s">
        <v>681</v>
      </c>
      <c r="C2087" s="53" t="s">
        <v>50</v>
      </c>
      <c r="D2087" s="53" t="s">
        <v>51</v>
      </c>
      <c r="E2087" s="53" t="s">
        <v>18193</v>
      </c>
      <c r="F2087" s="59">
        <v>119.050726991861</v>
      </c>
      <c r="G2087" s="59">
        <v>116.275608066242</v>
      </c>
      <c r="H2087" s="59">
        <v>103.273077583801</v>
      </c>
      <c r="I2087" s="59">
        <v>100.87026294741401</v>
      </c>
      <c r="J2087" s="59">
        <v>97.2097443343919</v>
      </c>
      <c r="K2087" s="59">
        <v>112.67570983981101</v>
      </c>
      <c r="L2087" s="59">
        <v>95.569808355724604</v>
      </c>
      <c r="M2087" s="60">
        <v>0.76666689747143701</v>
      </c>
      <c r="N2087" s="60">
        <v>0.797859680057316</v>
      </c>
      <c r="O2087" s="60">
        <v>0.76984541104095106</v>
      </c>
      <c r="P2087" s="60">
        <v>0.74505538398115001</v>
      </c>
      <c r="Q2087" s="60">
        <v>0.71608983878377297</v>
      </c>
      <c r="R2087" s="60">
        <v>0.72447749006095097</v>
      </c>
      <c r="S2087" s="60">
        <v>0.66772002177476097</v>
      </c>
    </row>
    <row r="2088" spans="1:19" x14ac:dyDescent="0.3">
      <c r="A2088" s="61" t="s">
        <v>3043</v>
      </c>
      <c r="B2088" s="61" t="s">
        <v>3044</v>
      </c>
      <c r="C2088" s="53" t="s">
        <v>50</v>
      </c>
      <c r="D2088" s="53" t="s">
        <v>51</v>
      </c>
      <c r="E2088" s="53" t="s">
        <v>18193</v>
      </c>
      <c r="F2088" s="59">
        <v>98.800986774925804</v>
      </c>
      <c r="G2088" s="59">
        <v>92.218055751376497</v>
      </c>
      <c r="H2088" s="59">
        <v>94.962392927998295</v>
      </c>
      <c r="I2088" s="59">
        <v>86.177770294392602</v>
      </c>
      <c r="J2088" s="59">
        <v>95.895540771047806</v>
      </c>
      <c r="K2088" s="59">
        <v>88.849534980851701</v>
      </c>
      <c r="L2088" s="59">
        <v>92.4796325654209</v>
      </c>
      <c r="M2088" s="60">
        <v>0.66138221580263901</v>
      </c>
      <c r="N2088" s="60">
        <v>0.69570800733941596</v>
      </c>
      <c r="O2088" s="60">
        <v>0.66422040659427695</v>
      </c>
      <c r="P2088" s="60">
        <v>0.63895148012474901</v>
      </c>
      <c r="Q2088" s="60">
        <v>0.60907723777158995</v>
      </c>
      <c r="R2088" s="60">
        <v>0.61661252430411195</v>
      </c>
      <c r="S2088" s="60">
        <v>0.54999840851223603</v>
      </c>
    </row>
    <row r="2089" spans="1:19" x14ac:dyDescent="0.3">
      <c r="A2089" s="61" t="s">
        <v>12002</v>
      </c>
      <c r="B2089" s="61" t="s">
        <v>12003</v>
      </c>
      <c r="C2089" s="53" t="s">
        <v>40</v>
      </c>
      <c r="D2089" s="53" t="s">
        <v>51</v>
      </c>
      <c r="E2089" s="53" t="s">
        <v>18194</v>
      </c>
      <c r="F2089" s="59">
        <v>98.176109759056203</v>
      </c>
      <c r="G2089" s="59">
        <v>88.579991319991706</v>
      </c>
      <c r="H2089" s="59">
        <v>92.904011571909393</v>
      </c>
      <c r="I2089" s="59">
        <v>86.082321794037497</v>
      </c>
      <c r="J2089" s="59">
        <v>95.262824119236399</v>
      </c>
      <c r="K2089" s="59">
        <v>90.584333457835299</v>
      </c>
      <c r="L2089" s="59">
        <v>94.148851529833706</v>
      </c>
      <c r="M2089" s="60">
        <v>0.56776752294759503</v>
      </c>
      <c r="N2089" s="60">
        <v>0.58567912823410195</v>
      </c>
      <c r="O2089" s="60">
        <v>0.56824001601057705</v>
      </c>
      <c r="P2089" s="60">
        <v>0.55362050741165802</v>
      </c>
      <c r="Q2089" s="60">
        <v>0.53344861674440902</v>
      </c>
      <c r="R2089" s="60">
        <v>0.537846416336761</v>
      </c>
      <c r="S2089" s="60">
        <v>0.48346399841218102</v>
      </c>
    </row>
    <row r="2090" spans="1:19" x14ac:dyDescent="0.3">
      <c r="A2090" s="61" t="s">
        <v>3041</v>
      </c>
      <c r="B2090" s="61" t="s">
        <v>3042</v>
      </c>
      <c r="C2090" s="53" t="s">
        <v>40</v>
      </c>
      <c r="D2090" s="53" t="s">
        <v>51</v>
      </c>
      <c r="E2090" s="53" t="s">
        <v>18193</v>
      </c>
      <c r="F2090" s="59">
        <v>95.874076159224202</v>
      </c>
      <c r="G2090" s="59">
        <v>82.424391426909594</v>
      </c>
      <c r="H2090" s="59">
        <v>89.733788384561507</v>
      </c>
      <c r="I2090" s="59">
        <v>85.162102802113296</v>
      </c>
      <c r="J2090" s="59">
        <v>94.358900444219003</v>
      </c>
      <c r="K2090" s="59">
        <v>88.190220975586698</v>
      </c>
      <c r="L2090" s="59">
        <v>91.349937985443404</v>
      </c>
      <c r="M2090" s="60">
        <v>0.66294393701212795</v>
      </c>
      <c r="N2090" s="60">
        <v>0.69629771978008503</v>
      </c>
      <c r="O2090" s="60">
        <v>0.66600959554152495</v>
      </c>
      <c r="P2090" s="60">
        <v>0.63953070561115799</v>
      </c>
      <c r="Q2090" s="60">
        <v>0.609512686343329</v>
      </c>
      <c r="R2090" s="60">
        <v>0.61811259158156795</v>
      </c>
      <c r="S2090" s="60">
        <v>0.55074343039958995</v>
      </c>
    </row>
    <row r="2091" spans="1:19" x14ac:dyDescent="0.3">
      <c r="A2091" s="61" t="s">
        <v>12000</v>
      </c>
      <c r="B2091" s="61" t="s">
        <v>12001</v>
      </c>
      <c r="C2091" s="53" t="s">
        <v>40</v>
      </c>
      <c r="D2091" s="53" t="s">
        <v>51</v>
      </c>
      <c r="E2091" s="53" t="s">
        <v>18194</v>
      </c>
      <c r="F2091" s="59">
        <v>98.176109759056203</v>
      </c>
      <c r="G2091" s="59">
        <v>88.579991319991706</v>
      </c>
      <c r="H2091" s="59">
        <v>92.904011571909393</v>
      </c>
      <c r="I2091" s="59">
        <v>86.082321794037497</v>
      </c>
      <c r="J2091" s="59">
        <v>95.262824119236399</v>
      </c>
      <c r="K2091" s="59">
        <v>90.584333457835299</v>
      </c>
      <c r="L2091" s="59">
        <v>94.148851529833706</v>
      </c>
      <c r="M2091" s="60">
        <v>0.56776752294759503</v>
      </c>
      <c r="N2091" s="60">
        <v>0.58567912823410195</v>
      </c>
      <c r="O2091" s="60">
        <v>0.56824001601057705</v>
      </c>
      <c r="P2091" s="60">
        <v>0.55362050741165802</v>
      </c>
      <c r="Q2091" s="60">
        <v>0.53344861674440902</v>
      </c>
      <c r="R2091" s="60">
        <v>0.537846416336761</v>
      </c>
      <c r="S2091" s="60">
        <v>0.48346399841218102</v>
      </c>
    </row>
    <row r="2092" spans="1:19" x14ac:dyDescent="0.3">
      <c r="A2092" s="61" t="s">
        <v>3039</v>
      </c>
      <c r="B2092" s="61" t="s">
        <v>3040</v>
      </c>
      <c r="C2092" s="53" t="s">
        <v>40</v>
      </c>
      <c r="D2092" s="53" t="s">
        <v>51</v>
      </c>
      <c r="E2092" s="53" t="s">
        <v>18193</v>
      </c>
      <c r="F2092" s="59">
        <v>99.121770812798999</v>
      </c>
      <c r="G2092" s="59">
        <v>92.940129888810304</v>
      </c>
      <c r="H2092" s="59">
        <v>94.758159250525594</v>
      </c>
      <c r="I2092" s="59">
        <v>85.640395237393093</v>
      </c>
      <c r="J2092" s="59">
        <v>94.797151844471401</v>
      </c>
      <c r="K2092" s="59">
        <v>88.559666145145599</v>
      </c>
      <c r="L2092" s="59">
        <v>91.802904074532606</v>
      </c>
      <c r="M2092" s="60">
        <v>0.66351095914481595</v>
      </c>
      <c r="N2092" s="60">
        <v>0.69664296313218499</v>
      </c>
      <c r="O2092" s="60">
        <v>0.666557080966652</v>
      </c>
      <c r="P2092" s="60">
        <v>0.63995626585066101</v>
      </c>
      <c r="Q2092" s="60">
        <v>0.60993092061846199</v>
      </c>
      <c r="R2092" s="60">
        <v>0.618661467262552</v>
      </c>
      <c r="S2092" s="60">
        <v>0.55114638070501498</v>
      </c>
    </row>
    <row r="2093" spans="1:19" x14ac:dyDescent="0.3">
      <c r="A2093" s="61" t="s">
        <v>2329</v>
      </c>
      <c r="B2093" s="61" t="s">
        <v>2330</v>
      </c>
      <c r="C2093" s="53" t="s">
        <v>50</v>
      </c>
      <c r="D2093" s="53" t="s">
        <v>51</v>
      </c>
      <c r="E2093" s="53" t="s">
        <v>18193</v>
      </c>
      <c r="F2093" s="59">
        <v>89.974146967258406</v>
      </c>
      <c r="G2093" s="59">
        <v>95.165409292779998</v>
      </c>
      <c r="H2093" s="59">
        <v>85.297851216262103</v>
      </c>
      <c r="I2093" s="59">
        <v>92.756367284371706</v>
      </c>
      <c r="J2093" s="59">
        <v>90.967958466394805</v>
      </c>
      <c r="K2093" s="59">
        <v>99.688169908359797</v>
      </c>
      <c r="L2093" s="59">
        <v>110.92586941956201</v>
      </c>
      <c r="M2093" s="60">
        <v>0.55824302026761097</v>
      </c>
      <c r="N2093" s="60">
        <v>0.60986206971386703</v>
      </c>
      <c r="O2093" s="60">
        <v>0.56268276882486901</v>
      </c>
      <c r="P2093" s="60">
        <v>0.52142540910998203</v>
      </c>
      <c r="Q2093" s="60">
        <v>0.47578943371553301</v>
      </c>
      <c r="R2093" s="60">
        <v>0.48981365340822802</v>
      </c>
      <c r="S2093" s="60">
        <v>0.40491241880337597</v>
      </c>
    </row>
    <row r="2094" spans="1:19" x14ac:dyDescent="0.3">
      <c r="A2094" s="61" t="s">
        <v>2451</v>
      </c>
      <c r="B2094" s="61" t="s">
        <v>2452</v>
      </c>
      <c r="C2094" s="53" t="s">
        <v>40</v>
      </c>
      <c r="D2094" s="53" t="s">
        <v>51</v>
      </c>
      <c r="E2094" s="53" t="s">
        <v>18193</v>
      </c>
      <c r="F2094" s="59">
        <v>95.638243935920002</v>
      </c>
      <c r="G2094" s="59">
        <v>103.5989034187</v>
      </c>
      <c r="H2094" s="59">
        <v>100.84707031302</v>
      </c>
      <c r="I2094" s="59">
        <v>93.2808886099902</v>
      </c>
      <c r="J2094" s="59">
        <v>95.1796783524331</v>
      </c>
      <c r="K2094" s="59">
        <v>96.100406685153303</v>
      </c>
      <c r="L2094" s="59">
        <v>116.122548199543</v>
      </c>
      <c r="M2094" s="60">
        <v>0.53372433642848305</v>
      </c>
      <c r="N2094" s="60">
        <v>0.58447091419978303</v>
      </c>
      <c r="O2094" s="60">
        <v>0.53873477682359605</v>
      </c>
      <c r="P2094" s="60">
        <v>0.50011011042541398</v>
      </c>
      <c r="Q2094" s="60">
        <v>0.45909451254966299</v>
      </c>
      <c r="R2094" s="60">
        <v>0.47083124538231202</v>
      </c>
      <c r="S2094" s="60">
        <v>0.39676609607230801</v>
      </c>
    </row>
    <row r="2095" spans="1:19" x14ac:dyDescent="0.3">
      <c r="A2095" s="61" t="s">
        <v>1162</v>
      </c>
      <c r="B2095" s="61" t="s">
        <v>1163</v>
      </c>
      <c r="C2095" s="53" t="s">
        <v>50</v>
      </c>
      <c r="D2095" s="53" t="s">
        <v>51</v>
      </c>
      <c r="E2095" s="53" t="s">
        <v>18193</v>
      </c>
      <c r="F2095" s="59">
        <v>99.983375776390204</v>
      </c>
      <c r="G2095" s="59">
        <v>86.795502368881202</v>
      </c>
      <c r="H2095" s="59">
        <v>98.750256851502797</v>
      </c>
      <c r="I2095" s="59">
        <v>93.588996369136595</v>
      </c>
      <c r="J2095" s="59">
        <v>97.515172435256503</v>
      </c>
      <c r="K2095" s="59">
        <v>106.31224038760401</v>
      </c>
      <c r="L2095" s="59">
        <v>104.104830190835</v>
      </c>
      <c r="M2095" s="60">
        <v>0.67487586653045595</v>
      </c>
      <c r="N2095" s="60">
        <v>0.71158736198859596</v>
      </c>
      <c r="O2095" s="60">
        <v>0.67356283845333498</v>
      </c>
      <c r="P2095" s="60">
        <v>0.64488265841196002</v>
      </c>
      <c r="Q2095" s="60">
        <v>0.60519926019188397</v>
      </c>
      <c r="R2095" s="60">
        <v>0.61179510330549303</v>
      </c>
      <c r="S2095" s="60">
        <v>0.51258462618934097</v>
      </c>
    </row>
    <row r="2096" spans="1:19" x14ac:dyDescent="0.3">
      <c r="A2096" s="61" t="s">
        <v>1158</v>
      </c>
      <c r="B2096" s="61" t="s">
        <v>1159</v>
      </c>
      <c r="C2096" s="53" t="s">
        <v>40</v>
      </c>
      <c r="D2096" s="53" t="s">
        <v>51</v>
      </c>
      <c r="E2096" s="53" t="s">
        <v>18193</v>
      </c>
      <c r="F2096" s="59">
        <v>102.502327613809</v>
      </c>
      <c r="G2096" s="59">
        <v>94.106880801690295</v>
      </c>
      <c r="H2096" s="59">
        <v>102.712387168619</v>
      </c>
      <c r="I2096" s="59">
        <v>101.921329106858</v>
      </c>
      <c r="J2096" s="59">
        <v>95.969705501690001</v>
      </c>
      <c r="K2096" s="59">
        <v>106.562722377952</v>
      </c>
      <c r="L2096" s="59">
        <v>99.090236356196797</v>
      </c>
      <c r="M2096" s="60">
        <v>0.632677159206957</v>
      </c>
      <c r="N2096" s="60">
        <v>0.67336502487719696</v>
      </c>
      <c r="O2096" s="60">
        <v>0.633197450934461</v>
      </c>
      <c r="P2096" s="60">
        <v>0.60226355469862902</v>
      </c>
      <c r="Q2096" s="60">
        <v>0.56259197767019498</v>
      </c>
      <c r="R2096" s="60">
        <v>0.57193163964313898</v>
      </c>
      <c r="S2096" s="60">
        <v>0.48050501167165399</v>
      </c>
    </row>
    <row r="2097" spans="1:19" x14ac:dyDescent="0.3">
      <c r="A2097" s="61" t="s">
        <v>1160</v>
      </c>
      <c r="B2097" s="61" t="s">
        <v>1161</v>
      </c>
      <c r="C2097" s="53" t="s">
        <v>40</v>
      </c>
      <c r="D2097" s="53" t="s">
        <v>51</v>
      </c>
      <c r="E2097" s="53" t="s">
        <v>18193</v>
      </c>
      <c r="F2097" s="59">
        <v>97.805334467566595</v>
      </c>
      <c r="G2097" s="59">
        <v>89.354594872610093</v>
      </c>
      <c r="H2097" s="59">
        <v>107.840563677087</v>
      </c>
      <c r="I2097" s="59">
        <v>100.00420779782399</v>
      </c>
      <c r="J2097" s="59">
        <v>93.554429317944098</v>
      </c>
      <c r="K2097" s="59">
        <v>105.23827520467999</v>
      </c>
      <c r="L2097" s="59">
        <v>96.088600047238501</v>
      </c>
      <c r="M2097" s="60">
        <v>0.635062985688016</v>
      </c>
      <c r="N2097" s="60">
        <v>0.67504199691031697</v>
      </c>
      <c r="O2097" s="60">
        <v>0.63608065907526801</v>
      </c>
      <c r="P2097" s="60">
        <v>0.603750752638195</v>
      </c>
      <c r="Q2097" s="60">
        <v>0.56385223973276399</v>
      </c>
      <c r="R2097" s="60">
        <v>0.57431436444857298</v>
      </c>
      <c r="S2097" s="60">
        <v>0.482212276195081</v>
      </c>
    </row>
    <row r="2098" spans="1:19" x14ac:dyDescent="0.3">
      <c r="A2098" s="61" t="s">
        <v>1621</v>
      </c>
      <c r="B2098" s="61" t="s">
        <v>1622</v>
      </c>
      <c r="C2098" s="53" t="s">
        <v>50</v>
      </c>
      <c r="D2098" s="53" t="s">
        <v>51</v>
      </c>
      <c r="E2098" s="53" t="s">
        <v>18193</v>
      </c>
      <c r="F2098" s="59">
        <v>89.367348291765694</v>
      </c>
      <c r="G2098" s="59">
        <v>93.123473644998597</v>
      </c>
      <c r="H2098" s="59">
        <v>78.6783456211664</v>
      </c>
      <c r="I2098" s="59">
        <v>91.307236335812803</v>
      </c>
      <c r="J2098" s="59">
        <v>93.942597325783396</v>
      </c>
      <c r="K2098" s="59">
        <v>106.8034006557</v>
      </c>
      <c r="L2098" s="59">
        <v>106.716993236375</v>
      </c>
      <c r="M2098" s="60">
        <v>0.562301856752213</v>
      </c>
      <c r="N2098" s="60">
        <v>0.61705141889524395</v>
      </c>
      <c r="O2098" s="60">
        <v>0.56808297278852404</v>
      </c>
      <c r="P2098" s="60">
        <v>0.52664119007256105</v>
      </c>
      <c r="Q2098" s="60">
        <v>0.480757701570249</v>
      </c>
      <c r="R2098" s="60">
        <v>0.49398766436063002</v>
      </c>
      <c r="S2098" s="60">
        <v>0.41210723757800899</v>
      </c>
    </row>
    <row r="2099" spans="1:19" x14ac:dyDescent="0.3">
      <c r="A2099" s="61" t="s">
        <v>4161</v>
      </c>
      <c r="B2099" s="61" t="s">
        <v>4162</v>
      </c>
      <c r="C2099" s="53" t="s">
        <v>40</v>
      </c>
      <c r="D2099" s="53" t="s">
        <v>51</v>
      </c>
      <c r="E2099" s="53" t="s">
        <v>18193</v>
      </c>
      <c r="F2099" s="59">
        <v>67.265075204008696</v>
      </c>
      <c r="G2099" s="59">
        <v>84.273499114522807</v>
      </c>
      <c r="H2099" s="59">
        <v>95.292789513517207</v>
      </c>
      <c r="I2099" s="59">
        <v>88.798722481811893</v>
      </c>
      <c r="J2099" s="59">
        <v>89.487559405241697</v>
      </c>
      <c r="K2099" s="59">
        <v>93.602271652369694</v>
      </c>
      <c r="L2099" s="59">
        <v>108.313884959802</v>
      </c>
      <c r="M2099" s="60">
        <v>0.52207898918060902</v>
      </c>
      <c r="N2099" s="60">
        <v>0.48752786085914201</v>
      </c>
      <c r="O2099" s="60">
        <v>0.16977852952792999</v>
      </c>
      <c r="P2099" s="60">
        <v>0.48503467733758299</v>
      </c>
      <c r="Q2099" s="60">
        <v>0.44006632263562501</v>
      </c>
      <c r="R2099" s="60">
        <v>0.30190670623918903</v>
      </c>
      <c r="S2099" s="60">
        <v>6.11441264602961E-2</v>
      </c>
    </row>
    <row r="2100" spans="1:19" x14ac:dyDescent="0.3">
      <c r="A2100" s="61" t="s">
        <v>8382</v>
      </c>
      <c r="B2100" s="61" t="s">
        <v>8383</v>
      </c>
      <c r="C2100" s="53" t="s">
        <v>50</v>
      </c>
      <c r="D2100" s="53" t="s">
        <v>51</v>
      </c>
      <c r="E2100" s="53" t="s">
        <v>18193</v>
      </c>
      <c r="F2100" s="59">
        <v>109.075087848384</v>
      </c>
      <c r="G2100" s="59">
        <v>107.300699598338</v>
      </c>
      <c r="H2100" s="59">
        <v>116.961616943476</v>
      </c>
      <c r="I2100" s="59">
        <v>110.330822412267</v>
      </c>
      <c r="J2100" s="59">
        <v>96.043281470155094</v>
      </c>
      <c r="K2100" s="59">
        <v>93.7754705749702</v>
      </c>
      <c r="L2100" s="59">
        <v>94.648668482200193</v>
      </c>
      <c r="M2100" s="60">
        <v>0.60469224739601801</v>
      </c>
      <c r="N2100" s="60">
        <v>0.65091798934577505</v>
      </c>
      <c r="O2100" s="60">
        <v>0.609185243768539</v>
      </c>
      <c r="P2100" s="60">
        <v>0.57699973495655299</v>
      </c>
      <c r="Q2100" s="60">
        <v>0.53937600056961299</v>
      </c>
      <c r="R2100" s="60">
        <v>0.54807286630696095</v>
      </c>
      <c r="S2100" s="60">
        <v>0.47906601663774001</v>
      </c>
    </row>
    <row r="2101" spans="1:19" x14ac:dyDescent="0.3">
      <c r="A2101" s="61" t="s">
        <v>10991</v>
      </c>
      <c r="B2101" s="61" t="s">
        <v>10992</v>
      </c>
      <c r="C2101" s="53" t="s">
        <v>40</v>
      </c>
      <c r="D2101" s="53" t="s">
        <v>51</v>
      </c>
      <c r="E2101" s="53" t="s">
        <v>18194</v>
      </c>
      <c r="F2101" s="59">
        <v>82.014270084484195</v>
      </c>
      <c r="G2101" s="59">
        <v>108.571720907588</v>
      </c>
      <c r="H2101" s="59">
        <v>96.281403513377199</v>
      </c>
      <c r="I2101" s="59">
        <v>103.812357977511</v>
      </c>
      <c r="J2101" s="59">
        <v>107.28598479788801</v>
      </c>
      <c r="K2101" s="59">
        <v>94.006287808465601</v>
      </c>
      <c r="L2101" s="59">
        <v>102.25747135258101</v>
      </c>
      <c r="M2101" s="60">
        <v>0.51768755790004595</v>
      </c>
      <c r="N2101" s="60">
        <v>0.53882170990680101</v>
      </c>
      <c r="O2101" s="60">
        <v>0.51024277927440498</v>
      </c>
      <c r="P2101" s="60">
        <v>0.49882981479349298</v>
      </c>
      <c r="Q2101" s="60">
        <v>0.47262963613916698</v>
      </c>
      <c r="R2101" s="60">
        <v>0.47513161691315697</v>
      </c>
      <c r="S2101" s="60">
        <v>0.40779030339503902</v>
      </c>
    </row>
    <row r="2102" spans="1:19" x14ac:dyDescent="0.3">
      <c r="A2102" s="61" t="s">
        <v>2072</v>
      </c>
      <c r="B2102" s="61" t="s">
        <v>2073</v>
      </c>
      <c r="C2102" s="53" t="s">
        <v>50</v>
      </c>
      <c r="D2102" s="53" t="s">
        <v>51</v>
      </c>
      <c r="E2102" s="53" t="s">
        <v>18193</v>
      </c>
      <c r="F2102" s="59">
        <v>69.103549570863507</v>
      </c>
      <c r="G2102" s="59">
        <v>102.92784753128601</v>
      </c>
      <c r="H2102" s="59">
        <v>93.023759673262902</v>
      </c>
      <c r="I2102" s="59">
        <v>101.66225324234399</v>
      </c>
      <c r="J2102" s="59">
        <v>105.194720848351</v>
      </c>
      <c r="K2102" s="59">
        <v>90.855626838088597</v>
      </c>
      <c r="L2102" s="59">
        <v>105.919496111619</v>
      </c>
      <c r="M2102" s="60">
        <v>0.63378974694463197</v>
      </c>
      <c r="N2102" s="60">
        <v>0.67170211666009705</v>
      </c>
      <c r="O2102" s="60">
        <v>0.63274100873403805</v>
      </c>
      <c r="P2102" s="60">
        <v>0.60481350845926596</v>
      </c>
      <c r="Q2102" s="60">
        <v>0.56819597575699099</v>
      </c>
      <c r="R2102" s="60">
        <v>0.57702881180630805</v>
      </c>
      <c r="S2102" s="60">
        <v>0.49612266878184302</v>
      </c>
    </row>
    <row r="2103" spans="1:19" x14ac:dyDescent="0.3">
      <c r="A2103" s="61" t="s">
        <v>10993</v>
      </c>
      <c r="B2103" s="61" t="s">
        <v>10994</v>
      </c>
      <c r="C2103" s="53" t="s">
        <v>50</v>
      </c>
      <c r="D2103" s="53" t="s">
        <v>51</v>
      </c>
      <c r="E2103" s="53" t="s">
        <v>18194</v>
      </c>
      <c r="F2103" s="59">
        <v>82.014270084484195</v>
      </c>
      <c r="G2103" s="59">
        <v>108.571720907588</v>
      </c>
      <c r="H2103" s="59">
        <v>96.281403513377199</v>
      </c>
      <c r="I2103" s="59">
        <v>103.812357977511</v>
      </c>
      <c r="J2103" s="59">
        <v>107.28598479788801</v>
      </c>
      <c r="K2103" s="59">
        <v>94.006287808465601</v>
      </c>
      <c r="L2103" s="59">
        <v>102.25747135258101</v>
      </c>
      <c r="M2103" s="60">
        <v>0.51768755790004595</v>
      </c>
      <c r="N2103" s="60">
        <v>0.53882170990680101</v>
      </c>
      <c r="O2103" s="60">
        <v>0.51024277927440498</v>
      </c>
      <c r="P2103" s="60">
        <v>0.49882981479349298</v>
      </c>
      <c r="Q2103" s="60">
        <v>0.47262963613916698</v>
      </c>
      <c r="R2103" s="60">
        <v>0.47513161691315697</v>
      </c>
      <c r="S2103" s="60">
        <v>0.40779030339503902</v>
      </c>
    </row>
    <row r="2104" spans="1:19" x14ac:dyDescent="0.3">
      <c r="A2104" s="61" t="s">
        <v>10989</v>
      </c>
      <c r="B2104" s="61" t="s">
        <v>10990</v>
      </c>
      <c r="C2104" s="53" t="s">
        <v>40</v>
      </c>
      <c r="D2104" s="53" t="s">
        <v>51</v>
      </c>
      <c r="E2104" s="53" t="s">
        <v>18194</v>
      </c>
      <c r="F2104" s="59">
        <v>82.014270084484195</v>
      </c>
      <c r="G2104" s="59">
        <v>108.571720907588</v>
      </c>
      <c r="H2104" s="59">
        <v>96.281403513377199</v>
      </c>
      <c r="I2104" s="59">
        <v>103.812357977511</v>
      </c>
      <c r="J2104" s="59">
        <v>107.28598479788801</v>
      </c>
      <c r="K2104" s="59">
        <v>94.006287808465601</v>
      </c>
      <c r="L2104" s="59">
        <v>102.25747135258101</v>
      </c>
      <c r="M2104" s="60">
        <v>0.51768755790004595</v>
      </c>
      <c r="N2104" s="60">
        <v>0.53882170990680101</v>
      </c>
      <c r="O2104" s="60">
        <v>0.51024277927440498</v>
      </c>
      <c r="P2104" s="60">
        <v>0.49882981479349298</v>
      </c>
      <c r="Q2104" s="60">
        <v>0.47262963613916698</v>
      </c>
      <c r="R2104" s="60">
        <v>0.47513161691315697</v>
      </c>
      <c r="S2104" s="60">
        <v>0.40779030339503902</v>
      </c>
    </row>
    <row r="2105" spans="1:19" x14ac:dyDescent="0.3">
      <c r="A2105" s="61" t="s">
        <v>2068</v>
      </c>
      <c r="B2105" s="61" t="s">
        <v>2069</v>
      </c>
      <c r="C2105" s="53" t="s">
        <v>40</v>
      </c>
      <c r="D2105" s="53" t="s">
        <v>51</v>
      </c>
      <c r="E2105" s="53" t="s">
        <v>18193</v>
      </c>
      <c r="F2105" s="59">
        <v>81.427952912439807</v>
      </c>
      <c r="G2105" s="59">
        <v>109.38364366949401</v>
      </c>
      <c r="H2105" s="59">
        <v>94.571638155448397</v>
      </c>
      <c r="I2105" s="59">
        <v>98.715929843680698</v>
      </c>
      <c r="J2105" s="59">
        <v>103.63961655357301</v>
      </c>
      <c r="K2105" s="59">
        <v>91.881347435322994</v>
      </c>
      <c r="L2105" s="59">
        <v>102.25747135258101</v>
      </c>
      <c r="M2105" s="60">
        <v>0.63297565294893798</v>
      </c>
      <c r="N2105" s="60">
        <v>0.62963903420424205</v>
      </c>
      <c r="O2105" s="60">
        <v>0.55382387889391904</v>
      </c>
      <c r="P2105" s="60">
        <v>0.60431046479023798</v>
      </c>
      <c r="Q2105" s="60">
        <v>0.56777173247313695</v>
      </c>
      <c r="R2105" s="60">
        <v>0.54810203038798899</v>
      </c>
      <c r="S2105" s="60">
        <v>0.40779030339503902</v>
      </c>
    </row>
    <row r="2106" spans="1:19" x14ac:dyDescent="0.3">
      <c r="A2106" s="61" t="s">
        <v>10997</v>
      </c>
      <c r="B2106" s="61" t="s">
        <v>10998</v>
      </c>
      <c r="C2106" s="53" t="s">
        <v>50</v>
      </c>
      <c r="D2106" s="53" t="s">
        <v>51</v>
      </c>
      <c r="E2106" s="53" t="s">
        <v>18194</v>
      </c>
      <c r="F2106" s="59">
        <v>82.014270084484195</v>
      </c>
      <c r="G2106" s="59">
        <v>108.571720907588</v>
      </c>
      <c r="H2106" s="59">
        <v>96.281403513377199</v>
      </c>
      <c r="I2106" s="59">
        <v>103.812357977511</v>
      </c>
      <c r="J2106" s="59">
        <v>107.28598479788801</v>
      </c>
      <c r="K2106" s="59">
        <v>94.006287808465601</v>
      </c>
      <c r="L2106" s="59">
        <v>102.25747135258101</v>
      </c>
      <c r="M2106" s="60">
        <v>0.51768755790004595</v>
      </c>
      <c r="N2106" s="60">
        <v>0.53882170990680101</v>
      </c>
      <c r="O2106" s="60">
        <v>0.51024277927440498</v>
      </c>
      <c r="P2106" s="60">
        <v>0.49882981479349298</v>
      </c>
      <c r="Q2106" s="60">
        <v>0.47262963613916698</v>
      </c>
      <c r="R2106" s="60">
        <v>0.47513161691315697</v>
      </c>
      <c r="S2106" s="60">
        <v>0.40779030339503902</v>
      </c>
    </row>
    <row r="2107" spans="1:19" x14ac:dyDescent="0.3">
      <c r="A2107" s="61" t="s">
        <v>10987</v>
      </c>
      <c r="B2107" s="61" t="s">
        <v>10988</v>
      </c>
      <c r="C2107" s="53" t="s">
        <v>40</v>
      </c>
      <c r="D2107" s="53" t="s">
        <v>51</v>
      </c>
      <c r="E2107" s="53" t="s">
        <v>18194</v>
      </c>
      <c r="F2107" s="59">
        <v>82.014270084484195</v>
      </c>
      <c r="G2107" s="59">
        <v>108.571720907588</v>
      </c>
      <c r="H2107" s="59">
        <v>96.281403513377199</v>
      </c>
      <c r="I2107" s="59">
        <v>103.812357977511</v>
      </c>
      <c r="J2107" s="59">
        <v>107.28598479788801</v>
      </c>
      <c r="K2107" s="59">
        <v>94.006287808465601</v>
      </c>
      <c r="L2107" s="59">
        <v>102.25747135258101</v>
      </c>
      <c r="M2107" s="60">
        <v>0.51768755790004595</v>
      </c>
      <c r="N2107" s="60">
        <v>0.53882170990680101</v>
      </c>
      <c r="O2107" s="60">
        <v>0.51024277927440498</v>
      </c>
      <c r="P2107" s="60">
        <v>0.49882981479349298</v>
      </c>
      <c r="Q2107" s="60">
        <v>0.47262963613916698</v>
      </c>
      <c r="R2107" s="60">
        <v>0.47513161691315697</v>
      </c>
      <c r="S2107" s="60">
        <v>0.40779030339503902</v>
      </c>
    </row>
    <row r="2108" spans="1:19" x14ac:dyDescent="0.3">
      <c r="A2108" s="61" t="s">
        <v>11061</v>
      </c>
      <c r="B2108" s="61" t="s">
        <v>11062</v>
      </c>
      <c r="C2108" s="53" t="s">
        <v>50</v>
      </c>
      <c r="D2108" s="53" t="s">
        <v>51</v>
      </c>
      <c r="E2108" s="53" t="s">
        <v>18194</v>
      </c>
      <c r="F2108" s="59">
        <v>107.57436712772601</v>
      </c>
      <c r="G2108" s="59">
        <v>102.763984665156</v>
      </c>
      <c r="H2108" s="59">
        <v>94.376841354567006</v>
      </c>
      <c r="I2108" s="59">
        <v>101.15932873073901</v>
      </c>
      <c r="J2108" s="59">
        <v>107.42796334913</v>
      </c>
      <c r="K2108" s="59">
        <v>104.897106006199</v>
      </c>
      <c r="L2108" s="59">
        <v>106.442138559019</v>
      </c>
      <c r="M2108" s="60">
        <v>0.49479583195008597</v>
      </c>
      <c r="N2108" s="60">
        <v>0.51029082206073695</v>
      </c>
      <c r="O2108" s="60">
        <v>0.48158798323025898</v>
      </c>
      <c r="P2108" s="60">
        <v>0.45955286637258502</v>
      </c>
      <c r="Q2108" s="60">
        <v>0.42965340743597102</v>
      </c>
      <c r="R2108" s="60">
        <v>0.43566900875514902</v>
      </c>
      <c r="S2108" s="60">
        <v>0.33937719633961599</v>
      </c>
    </row>
    <row r="2109" spans="1:19" x14ac:dyDescent="0.3">
      <c r="A2109" s="61" t="s">
        <v>2150</v>
      </c>
      <c r="B2109" s="61" t="s">
        <v>2151</v>
      </c>
      <c r="C2109" s="53" t="s">
        <v>40</v>
      </c>
      <c r="D2109" s="53" t="s">
        <v>51</v>
      </c>
      <c r="E2109" s="53" t="s">
        <v>18193</v>
      </c>
      <c r="F2109" s="59">
        <v>109.875177299086</v>
      </c>
      <c r="G2109" s="59">
        <v>108.18065764407601</v>
      </c>
      <c r="H2109" s="59">
        <v>91.160591172734797</v>
      </c>
      <c r="I2109" s="59">
        <v>97.722629116651305</v>
      </c>
      <c r="J2109" s="59">
        <v>106.802282887928</v>
      </c>
      <c r="K2109" s="59">
        <v>101.587819819321</v>
      </c>
      <c r="L2109" s="59">
        <v>109.908014184442</v>
      </c>
      <c r="M2109" s="60">
        <v>0.617413194307604</v>
      </c>
      <c r="N2109" s="60">
        <v>0.65509382035597896</v>
      </c>
      <c r="O2109" s="60">
        <v>0.61310738070756698</v>
      </c>
      <c r="P2109" s="60">
        <v>0.57859968131252004</v>
      </c>
      <c r="Q2109" s="60">
        <v>0.538259317973936</v>
      </c>
      <c r="R2109" s="60">
        <v>0.54880130374457003</v>
      </c>
      <c r="S2109" s="60">
        <v>0.44786564261766698</v>
      </c>
    </row>
    <row r="2110" spans="1:19" x14ac:dyDescent="0.3">
      <c r="A2110" s="61" t="s">
        <v>11063</v>
      </c>
      <c r="B2110" s="61" t="s">
        <v>11064</v>
      </c>
      <c r="C2110" s="53" t="s">
        <v>50</v>
      </c>
      <c r="D2110" s="53" t="s">
        <v>51</v>
      </c>
      <c r="E2110" s="53" t="s">
        <v>18194</v>
      </c>
      <c r="F2110" s="59">
        <v>107.57436712772601</v>
      </c>
      <c r="G2110" s="59">
        <v>102.763984665156</v>
      </c>
      <c r="H2110" s="59">
        <v>94.376841354567006</v>
      </c>
      <c r="I2110" s="59">
        <v>101.15932873073901</v>
      </c>
      <c r="J2110" s="59">
        <v>107.42796334913</v>
      </c>
      <c r="K2110" s="59">
        <v>104.897106006199</v>
      </c>
      <c r="L2110" s="59">
        <v>106.442138559019</v>
      </c>
      <c r="M2110" s="60">
        <v>0.49479583195008597</v>
      </c>
      <c r="N2110" s="60">
        <v>0.51029082206073695</v>
      </c>
      <c r="O2110" s="60">
        <v>0.48158798323025898</v>
      </c>
      <c r="P2110" s="60">
        <v>0.45955286637258502</v>
      </c>
      <c r="Q2110" s="60">
        <v>0.42965340743597102</v>
      </c>
      <c r="R2110" s="60">
        <v>0.43566900875514902</v>
      </c>
      <c r="S2110" s="60">
        <v>0.33937719633961599</v>
      </c>
    </row>
    <row r="2111" spans="1:19" x14ac:dyDescent="0.3">
      <c r="A2111" s="61" t="s">
        <v>11057</v>
      </c>
      <c r="B2111" s="61" t="s">
        <v>11058</v>
      </c>
      <c r="C2111" s="53" t="s">
        <v>40</v>
      </c>
      <c r="D2111" s="53" t="s">
        <v>51</v>
      </c>
      <c r="E2111" s="53" t="s">
        <v>18194</v>
      </c>
      <c r="F2111" s="59">
        <v>107.57436712772601</v>
      </c>
      <c r="G2111" s="59">
        <v>102.763984665156</v>
      </c>
      <c r="H2111" s="59">
        <v>94.376841354567006</v>
      </c>
      <c r="I2111" s="59">
        <v>101.15932873073901</v>
      </c>
      <c r="J2111" s="59">
        <v>107.42796334913</v>
      </c>
      <c r="K2111" s="59">
        <v>104.897106006199</v>
      </c>
      <c r="L2111" s="59">
        <v>106.442138559019</v>
      </c>
      <c r="M2111" s="60">
        <v>0.49479583195008597</v>
      </c>
      <c r="N2111" s="60">
        <v>0.51029082206073695</v>
      </c>
      <c r="O2111" s="60">
        <v>0.48158798323025898</v>
      </c>
      <c r="P2111" s="60">
        <v>0.45955286637258502</v>
      </c>
      <c r="Q2111" s="60">
        <v>0.42965340743597102</v>
      </c>
      <c r="R2111" s="60">
        <v>0.43566900875514902</v>
      </c>
      <c r="S2111" s="60">
        <v>0.33937719633961599</v>
      </c>
    </row>
    <row r="2112" spans="1:19" x14ac:dyDescent="0.3">
      <c r="A2112" s="61" t="s">
        <v>11059</v>
      </c>
      <c r="B2112" s="61" t="s">
        <v>11060</v>
      </c>
      <c r="C2112" s="53" t="s">
        <v>40</v>
      </c>
      <c r="D2112" s="53" t="s">
        <v>51</v>
      </c>
      <c r="E2112" s="53" t="s">
        <v>18194</v>
      </c>
      <c r="F2112" s="59">
        <v>107.57436712772601</v>
      </c>
      <c r="G2112" s="59">
        <v>102.763984665156</v>
      </c>
      <c r="H2112" s="59">
        <v>94.376841354567006</v>
      </c>
      <c r="I2112" s="59">
        <v>101.15932873073901</v>
      </c>
      <c r="J2112" s="59">
        <v>107.42796334913</v>
      </c>
      <c r="K2112" s="59">
        <v>104.897106006199</v>
      </c>
      <c r="L2112" s="59">
        <v>106.442138559019</v>
      </c>
      <c r="M2112" s="60">
        <v>0.49479583195008597</v>
      </c>
      <c r="N2112" s="60">
        <v>0.51029082206073695</v>
      </c>
      <c r="O2112" s="60">
        <v>0.48158798323025898</v>
      </c>
      <c r="P2112" s="60">
        <v>0.45955286637258502</v>
      </c>
      <c r="Q2112" s="60">
        <v>0.42965340743597102</v>
      </c>
      <c r="R2112" s="60">
        <v>0.43566900875514902</v>
      </c>
      <c r="S2112" s="60">
        <v>0.33937719633961599</v>
      </c>
    </row>
    <row r="2113" spans="1:19" x14ac:dyDescent="0.3">
      <c r="A2113" s="61" t="s">
        <v>2152</v>
      </c>
      <c r="B2113" s="61" t="s">
        <v>2153</v>
      </c>
      <c r="C2113" s="53" t="s">
        <v>50</v>
      </c>
      <c r="D2113" s="53" t="s">
        <v>51</v>
      </c>
      <c r="E2113" s="53" t="s">
        <v>18193</v>
      </c>
      <c r="F2113" s="59">
        <v>113.350588038865</v>
      </c>
      <c r="G2113" s="59">
        <v>97.1555415416843</v>
      </c>
      <c r="H2113" s="59">
        <v>94.8190469616939</v>
      </c>
      <c r="I2113" s="59">
        <v>104.097462648072</v>
      </c>
      <c r="J2113" s="59">
        <v>107.839083430039</v>
      </c>
      <c r="K2113" s="59">
        <v>101.02969618095101</v>
      </c>
      <c r="L2113" s="59">
        <v>106.442138559019</v>
      </c>
      <c r="M2113" s="60">
        <v>0.69173216796944403</v>
      </c>
      <c r="N2113" s="60">
        <v>0.655167065123063</v>
      </c>
      <c r="O2113" s="60">
        <v>0.61226494940919096</v>
      </c>
      <c r="P2113" s="60">
        <v>0.57875213783266199</v>
      </c>
      <c r="Q2113" s="60">
        <v>0.53849600503869999</v>
      </c>
      <c r="R2113" s="60">
        <v>0.54824781753015905</v>
      </c>
      <c r="S2113" s="60">
        <v>0.33937719633961599</v>
      </c>
    </row>
    <row r="2114" spans="1:19" x14ac:dyDescent="0.3">
      <c r="A2114" s="61" t="s">
        <v>2152</v>
      </c>
      <c r="B2114" s="61" t="s">
        <v>2153</v>
      </c>
      <c r="C2114" s="53" t="s">
        <v>50</v>
      </c>
      <c r="D2114" s="53" t="s">
        <v>51</v>
      </c>
      <c r="E2114" s="53" t="s">
        <v>18193</v>
      </c>
      <c r="F2114" s="59">
        <v>113.350588038865</v>
      </c>
      <c r="G2114" s="59">
        <v>97.1555415416843</v>
      </c>
      <c r="H2114" s="59">
        <v>94.8190469616939</v>
      </c>
      <c r="I2114" s="59">
        <v>104.097462648072</v>
      </c>
      <c r="J2114" s="59">
        <v>107.839083430039</v>
      </c>
      <c r="K2114" s="59">
        <v>101.02969618095101</v>
      </c>
      <c r="L2114" s="59">
        <v>106.442138559019</v>
      </c>
      <c r="M2114" s="60">
        <v>0.69173216796944403</v>
      </c>
      <c r="N2114" s="60">
        <v>0.655167065123063</v>
      </c>
      <c r="O2114" s="60">
        <v>0.61226494940919096</v>
      </c>
      <c r="P2114" s="60">
        <v>0.57875213783266199</v>
      </c>
      <c r="Q2114" s="60">
        <v>0.53849600503869999</v>
      </c>
      <c r="R2114" s="60">
        <v>0.54824781753015905</v>
      </c>
      <c r="S2114" s="60">
        <v>0.33937719633961599</v>
      </c>
    </row>
    <row r="2115" spans="1:19" x14ac:dyDescent="0.3">
      <c r="A2115" s="61" t="s">
        <v>8404</v>
      </c>
      <c r="B2115" s="61" t="s">
        <v>8405</v>
      </c>
      <c r="C2115" s="53" t="s">
        <v>50</v>
      </c>
      <c r="D2115" s="53" t="s">
        <v>51</v>
      </c>
      <c r="E2115" s="53" t="s">
        <v>18193</v>
      </c>
      <c r="F2115" s="59">
        <v>84.282965258436803</v>
      </c>
      <c r="G2115" s="59">
        <v>87.787582299562104</v>
      </c>
      <c r="H2115" s="59">
        <v>98.008401099662393</v>
      </c>
      <c r="I2115" s="59">
        <v>91.086941196993095</v>
      </c>
      <c r="J2115" s="59">
        <v>93.5589367267429</v>
      </c>
      <c r="K2115" s="59">
        <v>108.404043065525</v>
      </c>
      <c r="L2115" s="59">
        <v>93.916131934995803</v>
      </c>
      <c r="M2115" s="60">
        <v>0.58967920063505597</v>
      </c>
      <c r="N2115" s="60">
        <v>0.63473361959058905</v>
      </c>
      <c r="O2115" s="60">
        <v>0.59468834425170802</v>
      </c>
      <c r="P2115" s="60">
        <v>0.56166838847172795</v>
      </c>
      <c r="Q2115" s="60">
        <v>0.525432410889068</v>
      </c>
      <c r="R2115" s="60">
        <v>0.53547866823117596</v>
      </c>
      <c r="S2115" s="60">
        <v>0.47130891813354098</v>
      </c>
    </row>
    <row r="2116" spans="1:19" x14ac:dyDescent="0.3">
      <c r="A2116" s="61" t="s">
        <v>8402</v>
      </c>
      <c r="B2116" s="61" t="s">
        <v>8403</v>
      </c>
      <c r="C2116" s="53" t="s">
        <v>40</v>
      </c>
      <c r="D2116" s="53" t="s">
        <v>51</v>
      </c>
      <c r="E2116" s="53" t="s">
        <v>18193</v>
      </c>
      <c r="F2116" s="59">
        <v>83.213011518301698</v>
      </c>
      <c r="G2116" s="59">
        <v>90.097792470934294</v>
      </c>
      <c r="H2116" s="59">
        <v>94.017150737305101</v>
      </c>
      <c r="I2116" s="59">
        <v>90.036975876919499</v>
      </c>
      <c r="J2116" s="59">
        <v>93.370262578565601</v>
      </c>
      <c r="K2116" s="59">
        <v>101.89040481558099</v>
      </c>
      <c r="L2116" s="59">
        <v>96.236519300504199</v>
      </c>
      <c r="M2116" s="60">
        <v>0.58968418761008201</v>
      </c>
      <c r="N2116" s="60">
        <v>0.63473095333845297</v>
      </c>
      <c r="O2116" s="60">
        <v>0.59468834425170802</v>
      </c>
      <c r="P2116" s="60">
        <v>0.56166526401737504</v>
      </c>
      <c r="Q2116" s="60">
        <v>0.525432410889068</v>
      </c>
      <c r="R2116" s="60">
        <v>0.53547866823117596</v>
      </c>
      <c r="S2116" s="60">
        <v>0.47131588037021899</v>
      </c>
    </row>
    <row r="2117" spans="1:19" x14ac:dyDescent="0.3">
      <c r="A2117" s="61" t="s">
        <v>11243</v>
      </c>
      <c r="B2117" s="61" t="s">
        <v>11244</v>
      </c>
      <c r="C2117" s="53" t="s">
        <v>40</v>
      </c>
      <c r="D2117" s="53" t="s">
        <v>51</v>
      </c>
      <c r="E2117" s="53" t="s">
        <v>18194</v>
      </c>
      <c r="F2117" s="59">
        <v>98.201135425402796</v>
      </c>
      <c r="G2117" s="59">
        <v>97.556318969093397</v>
      </c>
      <c r="H2117" s="59">
        <v>92.544880737306997</v>
      </c>
      <c r="I2117" s="59"/>
      <c r="J2117" s="59"/>
      <c r="K2117" s="59"/>
      <c r="L2117" s="59"/>
      <c r="M2117" s="60">
        <v>0.30342866385913803</v>
      </c>
      <c r="N2117" s="60">
        <v>0.32087464602760202</v>
      </c>
      <c r="O2117" s="60">
        <v>0.30273312911730499</v>
      </c>
      <c r="P2117" s="60">
        <v>0.29248918754193898</v>
      </c>
      <c r="Q2117" s="60">
        <v>0.27316703168372097</v>
      </c>
      <c r="R2117" s="60">
        <v>0.27163729745923898</v>
      </c>
      <c r="S2117" s="60">
        <v>0.23291052840347301</v>
      </c>
    </row>
    <row r="2118" spans="1:19" x14ac:dyDescent="0.3">
      <c r="A2118" s="61" t="s">
        <v>9893</v>
      </c>
      <c r="B2118" s="61" t="s">
        <v>9894</v>
      </c>
      <c r="C2118" s="53" t="s">
        <v>50</v>
      </c>
      <c r="D2118" s="53" t="s">
        <v>51</v>
      </c>
      <c r="E2118" s="53" t="s">
        <v>18194</v>
      </c>
      <c r="F2118" s="59">
        <v>98.658965299148704</v>
      </c>
      <c r="G2118" s="59">
        <v>111.62739542503201</v>
      </c>
      <c r="H2118" s="59">
        <v>105.439323006674</v>
      </c>
      <c r="I2118" s="59">
        <v>113.98217297718701</v>
      </c>
      <c r="J2118" s="59">
        <v>103.246593670732</v>
      </c>
      <c r="K2118" s="59">
        <v>109.139034852264</v>
      </c>
      <c r="L2118" s="59">
        <v>101.615316510661</v>
      </c>
      <c r="M2118" s="60">
        <v>0.52007504927595904</v>
      </c>
      <c r="N2118" s="60">
        <v>0.54551851535668705</v>
      </c>
      <c r="O2118" s="60">
        <v>0.52158050901316999</v>
      </c>
      <c r="P2118" s="60">
        <v>0.50149950127620402</v>
      </c>
      <c r="Q2118" s="60">
        <v>0.47563476456579101</v>
      </c>
      <c r="R2118" s="60">
        <v>0.482448286053279</v>
      </c>
      <c r="S2118" s="60">
        <v>0.42745513213553699</v>
      </c>
    </row>
    <row r="2119" spans="1:19" x14ac:dyDescent="0.3">
      <c r="A2119" s="61" t="s">
        <v>1052</v>
      </c>
      <c r="B2119" s="61" t="s">
        <v>1053</v>
      </c>
      <c r="C2119" s="53" t="s">
        <v>40</v>
      </c>
      <c r="D2119" s="53" t="s">
        <v>51</v>
      </c>
      <c r="E2119" s="53" t="s">
        <v>18193</v>
      </c>
      <c r="F2119" s="59">
        <v>103.819097124831</v>
      </c>
      <c r="G2119" s="59">
        <v>113.473217970983</v>
      </c>
      <c r="H2119" s="59">
        <v>106.274382571324</v>
      </c>
      <c r="I2119" s="59">
        <v>119.377876702264</v>
      </c>
      <c r="J2119" s="59">
        <v>109.953897866663</v>
      </c>
      <c r="K2119" s="59">
        <v>118.405607198784</v>
      </c>
      <c r="L2119" s="59">
        <v>99.045589911143907</v>
      </c>
      <c r="M2119" s="60">
        <v>0.633278361867745</v>
      </c>
      <c r="N2119" s="60">
        <v>0.67403049103674095</v>
      </c>
      <c r="O2119" s="60">
        <v>0.63713449694128299</v>
      </c>
      <c r="P2119" s="60">
        <v>0.605282421411244</v>
      </c>
      <c r="Q2119" s="60">
        <v>0.56913603429249404</v>
      </c>
      <c r="R2119" s="60">
        <v>0.57994444062266504</v>
      </c>
      <c r="S2119" s="60">
        <v>0.508876953208931</v>
      </c>
    </row>
    <row r="2120" spans="1:19" x14ac:dyDescent="0.3">
      <c r="A2120" s="61" t="s">
        <v>1054</v>
      </c>
      <c r="B2120" s="61" t="s">
        <v>1055</v>
      </c>
      <c r="C2120" s="53" t="s">
        <v>50</v>
      </c>
      <c r="D2120" s="53" t="s">
        <v>51</v>
      </c>
      <c r="E2120" s="53" t="s">
        <v>18193</v>
      </c>
      <c r="F2120" s="59">
        <v>101.96094959119699</v>
      </c>
      <c r="G2120" s="59">
        <v>116.54719072748701</v>
      </c>
      <c r="H2120" s="59">
        <v>107.598533323151</v>
      </c>
      <c r="I2120" s="59">
        <v>110.006647488894</v>
      </c>
      <c r="J2120" s="59">
        <v>101.544390524139</v>
      </c>
      <c r="K2120" s="59">
        <v>105.65424501035</v>
      </c>
      <c r="L2120" s="59">
        <v>98.860307164174699</v>
      </c>
      <c r="M2120" s="60">
        <v>0.63517369273651103</v>
      </c>
      <c r="N2120" s="60">
        <v>0.67524779215529995</v>
      </c>
      <c r="O2120" s="60">
        <v>0.63933956575248796</v>
      </c>
      <c r="P2120" s="60">
        <v>0.60647166766247695</v>
      </c>
      <c r="Q2120" s="60">
        <v>0.57016652583166705</v>
      </c>
      <c r="R2120" s="60">
        <v>0.58180832222191103</v>
      </c>
      <c r="S2120" s="60">
        <v>0.51009912074761099</v>
      </c>
    </row>
    <row r="2121" spans="1:19" x14ac:dyDescent="0.3">
      <c r="A2121" s="61" t="s">
        <v>9897</v>
      </c>
      <c r="B2121" s="61" t="s">
        <v>9898</v>
      </c>
      <c r="C2121" s="53" t="s">
        <v>50</v>
      </c>
      <c r="D2121" s="53" t="s">
        <v>51</v>
      </c>
      <c r="E2121" s="53" t="s">
        <v>18194</v>
      </c>
      <c r="F2121" s="59">
        <v>98.658965299148704</v>
      </c>
      <c r="G2121" s="59">
        <v>111.62739542503201</v>
      </c>
      <c r="H2121" s="59">
        <v>105.439323006674</v>
      </c>
      <c r="I2121" s="59">
        <v>113.98217297718701</v>
      </c>
      <c r="J2121" s="59">
        <v>103.246593670732</v>
      </c>
      <c r="K2121" s="59">
        <v>109.139034852264</v>
      </c>
      <c r="L2121" s="59">
        <v>101.615316510661</v>
      </c>
      <c r="M2121" s="60">
        <v>0.52007504927595904</v>
      </c>
      <c r="N2121" s="60">
        <v>0.54551851535668705</v>
      </c>
      <c r="O2121" s="60">
        <v>0.52158050901316999</v>
      </c>
      <c r="P2121" s="60">
        <v>0.50149950127620402</v>
      </c>
      <c r="Q2121" s="60">
        <v>0.47563476456579101</v>
      </c>
      <c r="R2121" s="60">
        <v>0.482448286053279</v>
      </c>
      <c r="S2121" s="60">
        <v>0.42745513213553699</v>
      </c>
    </row>
    <row r="2122" spans="1:19" x14ac:dyDescent="0.3">
      <c r="A2122" s="61" t="s">
        <v>9895</v>
      </c>
      <c r="B2122" s="61" t="s">
        <v>9896</v>
      </c>
      <c r="C2122" s="53" t="s">
        <v>50</v>
      </c>
      <c r="D2122" s="53" t="s">
        <v>51</v>
      </c>
      <c r="E2122" s="53" t="s">
        <v>18194</v>
      </c>
      <c r="F2122" s="59">
        <v>98.658965299148704</v>
      </c>
      <c r="G2122" s="59">
        <v>111.62739542503201</v>
      </c>
      <c r="H2122" s="59">
        <v>105.439323006674</v>
      </c>
      <c r="I2122" s="59">
        <v>113.98217297718701</v>
      </c>
      <c r="J2122" s="59">
        <v>103.246593670732</v>
      </c>
      <c r="K2122" s="59">
        <v>109.139034852264</v>
      </c>
      <c r="L2122" s="59">
        <v>101.615316510661</v>
      </c>
      <c r="M2122" s="60">
        <v>0.52007504927595904</v>
      </c>
      <c r="N2122" s="60">
        <v>0.54551851535668705</v>
      </c>
      <c r="O2122" s="60">
        <v>0.52158050901316999</v>
      </c>
      <c r="P2122" s="60">
        <v>0.50149950127620402</v>
      </c>
      <c r="Q2122" s="60">
        <v>0.47563476456579101</v>
      </c>
      <c r="R2122" s="60">
        <v>0.482448286053279</v>
      </c>
      <c r="S2122" s="60">
        <v>0.42745513213553699</v>
      </c>
    </row>
    <row r="2123" spans="1:19" x14ac:dyDescent="0.3">
      <c r="A2123" s="61" t="s">
        <v>2811</v>
      </c>
      <c r="B2123" s="61" t="s">
        <v>2812</v>
      </c>
      <c r="C2123" s="53" t="s">
        <v>50</v>
      </c>
      <c r="D2123" s="53" t="s">
        <v>51</v>
      </c>
      <c r="E2123" s="53" t="s">
        <v>18193</v>
      </c>
      <c r="F2123" s="59">
        <v>116.862647015481</v>
      </c>
      <c r="G2123" s="59">
        <v>115.28694468289</v>
      </c>
      <c r="H2123" s="59">
        <v>108.77532507217499</v>
      </c>
      <c r="I2123" s="59">
        <v>102.08319703699399</v>
      </c>
      <c r="J2123" s="59">
        <v>103.26087839240699</v>
      </c>
      <c r="K2123" s="59">
        <v>101.04768685354701</v>
      </c>
      <c r="L2123" s="59">
        <v>103.838335560315</v>
      </c>
      <c r="M2123" s="60">
        <v>0.593742022959862</v>
      </c>
      <c r="N2123" s="60">
        <v>0.63904957521760697</v>
      </c>
      <c r="O2123" s="60">
        <v>0.59889899870720897</v>
      </c>
      <c r="P2123" s="60">
        <v>0.56346075840575904</v>
      </c>
      <c r="Q2123" s="60">
        <v>0.52498932354524497</v>
      </c>
      <c r="R2123" s="60">
        <v>0.53695872802748401</v>
      </c>
      <c r="S2123" s="60">
        <v>0.46702652347291501</v>
      </c>
    </row>
    <row r="2124" spans="1:19" x14ac:dyDescent="0.3">
      <c r="A2124" s="61" t="s">
        <v>11770</v>
      </c>
      <c r="B2124" s="61" t="s">
        <v>11771</v>
      </c>
      <c r="C2124" s="53" t="s">
        <v>50</v>
      </c>
      <c r="D2124" s="53" t="s">
        <v>51</v>
      </c>
      <c r="E2124" s="53" t="s">
        <v>18194</v>
      </c>
      <c r="F2124" s="59">
        <v>113.616410644952</v>
      </c>
      <c r="G2124" s="59">
        <v>109.11689016649299</v>
      </c>
      <c r="H2124" s="59">
        <v>108.235286098351</v>
      </c>
      <c r="I2124" s="59">
        <v>104.677853162565</v>
      </c>
      <c r="J2124" s="59">
        <v>105.24920547933399</v>
      </c>
      <c r="K2124" s="59">
        <v>96.316862339664397</v>
      </c>
      <c r="L2124" s="59">
        <v>98.667574041687203</v>
      </c>
      <c r="M2124" s="60">
        <v>0.44996830292471501</v>
      </c>
      <c r="N2124" s="60">
        <v>0.47637155316700203</v>
      </c>
      <c r="O2124" s="60">
        <v>0.45265474048747401</v>
      </c>
      <c r="P2124" s="60">
        <v>0.43230944566310497</v>
      </c>
      <c r="Q2124" s="60">
        <v>0.40711694231036899</v>
      </c>
      <c r="R2124" s="60">
        <v>0.41382193341389401</v>
      </c>
      <c r="S2124" s="60">
        <v>0.36654980743195198</v>
      </c>
    </row>
    <row r="2125" spans="1:19" x14ac:dyDescent="0.3">
      <c r="A2125" s="61" t="s">
        <v>11768</v>
      </c>
      <c r="B2125" s="61" t="s">
        <v>11769</v>
      </c>
      <c r="C2125" s="53" t="s">
        <v>50</v>
      </c>
      <c r="D2125" s="53" t="s">
        <v>51</v>
      </c>
      <c r="E2125" s="53" t="s">
        <v>18194</v>
      </c>
      <c r="F2125" s="59">
        <v>113.616410644952</v>
      </c>
      <c r="G2125" s="59">
        <v>109.11689016649299</v>
      </c>
      <c r="H2125" s="59">
        <v>108.235286098351</v>
      </c>
      <c r="I2125" s="59">
        <v>104.677853162565</v>
      </c>
      <c r="J2125" s="59">
        <v>105.24920547933399</v>
      </c>
      <c r="K2125" s="59">
        <v>96.316862339664397</v>
      </c>
      <c r="L2125" s="59">
        <v>98.667574041687203</v>
      </c>
      <c r="M2125" s="60">
        <v>0.44996830292471501</v>
      </c>
      <c r="N2125" s="60">
        <v>0.47637155316700203</v>
      </c>
      <c r="O2125" s="60">
        <v>0.45265474048747401</v>
      </c>
      <c r="P2125" s="60">
        <v>0.43230944566310497</v>
      </c>
      <c r="Q2125" s="60">
        <v>0.40711694231036899</v>
      </c>
      <c r="R2125" s="60">
        <v>0.41382193341389401</v>
      </c>
      <c r="S2125" s="60">
        <v>0.36654980743195198</v>
      </c>
    </row>
    <row r="2126" spans="1:19" x14ac:dyDescent="0.3">
      <c r="A2126" s="61" t="s">
        <v>1641</v>
      </c>
      <c r="B2126" s="61" t="s">
        <v>1642</v>
      </c>
      <c r="C2126" s="53" t="s">
        <v>40</v>
      </c>
      <c r="D2126" s="53" t="s">
        <v>51</v>
      </c>
      <c r="E2126" s="53" t="s">
        <v>18193</v>
      </c>
      <c r="F2126" s="59">
        <v>121.194020747368</v>
      </c>
      <c r="G2126" s="59">
        <v>107.46584366971599</v>
      </c>
      <c r="H2126" s="59">
        <v>106.26265739399599</v>
      </c>
      <c r="I2126" s="59">
        <v>119.849169580851</v>
      </c>
      <c r="J2126" s="59">
        <v>112.203403716106</v>
      </c>
      <c r="K2126" s="59">
        <v>89.730665150148795</v>
      </c>
      <c r="L2126" s="59">
        <v>95.994647184430406</v>
      </c>
      <c r="M2126" s="60">
        <v>0.66233486321465296</v>
      </c>
      <c r="N2126" s="60">
        <v>0.69505163312788998</v>
      </c>
      <c r="O2126" s="60">
        <v>0.66473369922369696</v>
      </c>
      <c r="P2126" s="60">
        <v>0.63801826198840605</v>
      </c>
      <c r="Q2126" s="60">
        <v>0.60722525042314102</v>
      </c>
      <c r="R2126" s="60">
        <v>0.61548849132521199</v>
      </c>
      <c r="S2126" s="60">
        <v>0.54935947314039102</v>
      </c>
    </row>
    <row r="2127" spans="1:19" x14ac:dyDescent="0.3">
      <c r="A2127" s="61" t="s">
        <v>1635</v>
      </c>
      <c r="B2127" s="61" t="s">
        <v>1636</v>
      </c>
      <c r="C2127" s="53" t="s">
        <v>50</v>
      </c>
      <c r="D2127" s="53" t="s">
        <v>51</v>
      </c>
      <c r="E2127" s="53" t="s">
        <v>18193</v>
      </c>
      <c r="F2127" s="59">
        <v>115.56668671196201</v>
      </c>
      <c r="G2127" s="59">
        <v>113.88796710588301</v>
      </c>
      <c r="H2127" s="59">
        <v>95.891378727673796</v>
      </c>
      <c r="I2127" s="59">
        <v>118.308217174951</v>
      </c>
      <c r="J2127" s="59">
        <v>100.132567778864</v>
      </c>
      <c r="K2127" s="59">
        <v>104.457613023455</v>
      </c>
      <c r="L2127" s="59">
        <v>96.611382014778997</v>
      </c>
      <c r="M2127" s="60">
        <v>0.67671858654809502</v>
      </c>
      <c r="N2127" s="60">
        <v>0.70672524816859705</v>
      </c>
      <c r="O2127" s="60">
        <v>0.67977993293045302</v>
      </c>
      <c r="P2127" s="60">
        <v>0.65644482354215505</v>
      </c>
      <c r="Q2127" s="60">
        <v>0.63054903694156395</v>
      </c>
      <c r="R2127" s="60">
        <v>0.63769036995915096</v>
      </c>
      <c r="S2127" s="60">
        <v>0.58683822068939995</v>
      </c>
    </row>
    <row r="2128" spans="1:19" x14ac:dyDescent="0.3">
      <c r="A2128" s="61" t="s">
        <v>10596</v>
      </c>
      <c r="B2128" s="61" t="s">
        <v>10597</v>
      </c>
      <c r="C2128" s="53" t="s">
        <v>40</v>
      </c>
      <c r="D2128" s="53" t="s">
        <v>51</v>
      </c>
      <c r="E2128" s="53" t="s">
        <v>18194</v>
      </c>
      <c r="F2128" s="59">
        <v>111.57699907493399</v>
      </c>
      <c r="G2128" s="59">
        <v>113.070229643235</v>
      </c>
      <c r="H2128" s="59">
        <v>99.6356741616177</v>
      </c>
      <c r="I2128" s="59">
        <v>119.26973355136199</v>
      </c>
      <c r="J2128" s="59">
        <v>102.017528496347</v>
      </c>
      <c r="K2128" s="59">
        <v>102.92234016396</v>
      </c>
      <c r="L2128" s="59">
        <v>99.823774658011999</v>
      </c>
      <c r="M2128" s="60">
        <v>0.589758984477462</v>
      </c>
      <c r="N2128" s="60">
        <v>0.60500460061210304</v>
      </c>
      <c r="O2128" s="60">
        <v>0.59068603186941004</v>
      </c>
      <c r="P2128" s="60">
        <v>0.57938523220941796</v>
      </c>
      <c r="Q2128" s="60">
        <v>0.56340902287586903</v>
      </c>
      <c r="R2128" s="60">
        <v>0.56614327248263197</v>
      </c>
      <c r="S2128" s="60">
        <v>0.53111421850969798</v>
      </c>
    </row>
    <row r="2129" spans="1:19" x14ac:dyDescent="0.3">
      <c r="A2129" s="61" t="s">
        <v>1637</v>
      </c>
      <c r="B2129" s="61" t="s">
        <v>1638</v>
      </c>
      <c r="C2129" s="53" t="s">
        <v>40</v>
      </c>
      <c r="D2129" s="53" t="s">
        <v>51</v>
      </c>
      <c r="E2129" s="53" t="s">
        <v>18193</v>
      </c>
      <c r="F2129" s="59">
        <v>115.792857127373</v>
      </c>
      <c r="G2129" s="59">
        <v>112.42088854220999</v>
      </c>
      <c r="H2129" s="59">
        <v>102.947155477243</v>
      </c>
      <c r="I2129" s="59">
        <v>126.44055666987801</v>
      </c>
      <c r="J2129" s="59">
        <v>103.745835041433</v>
      </c>
      <c r="K2129" s="59">
        <v>89.730665150148795</v>
      </c>
      <c r="L2129" s="59">
        <v>93.976097691507405</v>
      </c>
      <c r="M2129" s="60">
        <v>0.66233486321465296</v>
      </c>
      <c r="N2129" s="60">
        <v>0.69505163312788998</v>
      </c>
      <c r="O2129" s="60">
        <v>0.66473369922369696</v>
      </c>
      <c r="P2129" s="60">
        <v>0.63801826198840605</v>
      </c>
      <c r="Q2129" s="60">
        <v>0.60722525042314102</v>
      </c>
      <c r="R2129" s="60">
        <v>0.61548849132521199</v>
      </c>
      <c r="S2129" s="60">
        <v>0.54935947314039102</v>
      </c>
    </row>
    <row r="2130" spans="1:19" x14ac:dyDescent="0.3">
      <c r="A2130" s="61" t="s">
        <v>1633</v>
      </c>
      <c r="B2130" s="61" t="s">
        <v>1634</v>
      </c>
      <c r="C2130" s="53" t="s">
        <v>50</v>
      </c>
      <c r="D2130" s="53" t="s">
        <v>51</v>
      </c>
      <c r="E2130" s="53" t="s">
        <v>18193</v>
      </c>
      <c r="F2130" s="59">
        <v>110.15738510793101</v>
      </c>
      <c r="G2130" s="59">
        <v>105.216638579018</v>
      </c>
      <c r="H2130" s="59">
        <v>96.721699051294294</v>
      </c>
      <c r="I2130" s="59">
        <v>114.354135783071</v>
      </c>
      <c r="J2130" s="59">
        <v>98.924345750733707</v>
      </c>
      <c r="K2130" s="59">
        <v>100.293729756117</v>
      </c>
      <c r="L2130" s="59">
        <v>104.68564416573599</v>
      </c>
      <c r="M2130" s="60">
        <v>0.67671858654809502</v>
      </c>
      <c r="N2130" s="60">
        <v>0.70672524816859705</v>
      </c>
      <c r="O2130" s="60">
        <v>0.67977993293045302</v>
      </c>
      <c r="P2130" s="60">
        <v>0.65644482354215505</v>
      </c>
      <c r="Q2130" s="60">
        <v>0.63054903694156395</v>
      </c>
      <c r="R2130" s="60">
        <v>0.63769036995915096</v>
      </c>
      <c r="S2130" s="60">
        <v>0.58683822068939995</v>
      </c>
    </row>
    <row r="2131" spans="1:19" x14ac:dyDescent="0.3">
      <c r="A2131" s="61" t="s">
        <v>1631</v>
      </c>
      <c r="B2131" s="61" t="s">
        <v>1632</v>
      </c>
      <c r="C2131" s="53" t="s">
        <v>40</v>
      </c>
      <c r="D2131" s="53" t="s">
        <v>51</v>
      </c>
      <c r="E2131" s="53" t="s">
        <v>18193</v>
      </c>
      <c r="F2131" s="59">
        <v>113.641152301117</v>
      </c>
      <c r="G2131" s="59">
        <v>112.67765521455701</v>
      </c>
      <c r="H2131" s="59">
        <v>96.988628386632797</v>
      </c>
      <c r="I2131" s="59">
        <v>125.76156785451801</v>
      </c>
      <c r="J2131" s="59">
        <v>102.944539370179</v>
      </c>
      <c r="K2131" s="59">
        <v>100.22091626400901</v>
      </c>
      <c r="L2131" s="59">
        <v>104.076030443373</v>
      </c>
      <c r="M2131" s="60">
        <v>0.81694510069065496</v>
      </c>
      <c r="N2131" s="60">
        <v>0.84096103451716697</v>
      </c>
      <c r="O2131" s="60">
        <v>0.81945973742947598</v>
      </c>
      <c r="P2131" s="60">
        <v>0.79917806318552997</v>
      </c>
      <c r="Q2131" s="60">
        <v>0.77455158401755797</v>
      </c>
      <c r="R2131" s="60">
        <v>0.781523822814435</v>
      </c>
      <c r="S2131" s="60">
        <v>0.72639793732239799</v>
      </c>
    </row>
    <row r="2132" spans="1:19" x14ac:dyDescent="0.3">
      <c r="A2132" s="61" t="s">
        <v>1643</v>
      </c>
      <c r="B2132" s="61" t="s">
        <v>1644</v>
      </c>
      <c r="C2132" s="53" t="s">
        <v>40</v>
      </c>
      <c r="D2132" s="53" t="s">
        <v>51</v>
      </c>
      <c r="E2132" s="53" t="s">
        <v>18193</v>
      </c>
      <c r="F2132" s="59">
        <v>113.08416464200999</v>
      </c>
      <c r="G2132" s="59">
        <v>100.033279646116</v>
      </c>
      <c r="H2132" s="59">
        <v>102.116861629829</v>
      </c>
      <c r="I2132" s="59">
        <v>122.48650709416501</v>
      </c>
      <c r="J2132" s="59">
        <v>103.745835041433</v>
      </c>
      <c r="K2132" s="59">
        <v>89.730665150148795</v>
      </c>
      <c r="L2132" s="59">
        <v>100.031785235916</v>
      </c>
      <c r="M2132" s="60">
        <v>0.66233486321465296</v>
      </c>
      <c r="N2132" s="60">
        <v>0.69505163312788998</v>
      </c>
      <c r="O2132" s="60">
        <v>0.66473369922369696</v>
      </c>
      <c r="P2132" s="60">
        <v>0.63801826198840605</v>
      </c>
      <c r="Q2132" s="60">
        <v>0.60722525042314102</v>
      </c>
      <c r="R2132" s="60">
        <v>0.61548849132521199</v>
      </c>
      <c r="S2132" s="60">
        <v>0.54935947314039102</v>
      </c>
    </row>
    <row r="2133" spans="1:19" x14ac:dyDescent="0.3">
      <c r="A2133" s="61" t="s">
        <v>1645</v>
      </c>
      <c r="B2133" s="61" t="s">
        <v>1646</v>
      </c>
      <c r="C2133" s="53" t="s">
        <v>50</v>
      </c>
      <c r="D2133" s="53" t="s">
        <v>51</v>
      </c>
      <c r="E2133" s="53" t="s">
        <v>18193</v>
      </c>
      <c r="F2133" s="59">
        <v>119.563365368834</v>
      </c>
      <c r="G2133" s="59">
        <v>106.83457084783601</v>
      </c>
      <c r="H2133" s="59">
        <v>93.638688489372996</v>
      </c>
      <c r="I2133" s="59">
        <v>123.53647241423801</v>
      </c>
      <c r="J2133" s="59">
        <v>103.934528493288</v>
      </c>
      <c r="K2133" s="59">
        <v>90.4241488203822</v>
      </c>
      <c r="L2133" s="59">
        <v>96.657618989436898</v>
      </c>
      <c r="M2133" s="60">
        <v>0.66236369325561395</v>
      </c>
      <c r="N2133" s="60">
        <v>0.659465777370426</v>
      </c>
      <c r="O2133" s="60">
        <v>0.64209223385899195</v>
      </c>
      <c r="P2133" s="60">
        <v>0.63805153946882598</v>
      </c>
      <c r="Q2133" s="60">
        <v>0.60726313567613399</v>
      </c>
      <c r="R2133" s="60">
        <v>0.59235389238278702</v>
      </c>
      <c r="S2133" s="60">
        <v>0.48277624363232102</v>
      </c>
    </row>
    <row r="2134" spans="1:19" x14ac:dyDescent="0.3">
      <c r="A2134" s="61" t="s">
        <v>1639</v>
      </c>
      <c r="B2134" s="61" t="s">
        <v>1640</v>
      </c>
      <c r="C2134" s="53" t="s">
        <v>40</v>
      </c>
      <c r="D2134" s="53" t="s">
        <v>51</v>
      </c>
      <c r="E2134" s="53" t="s">
        <v>18193</v>
      </c>
      <c r="F2134" s="59">
        <v>115.792857127373</v>
      </c>
      <c r="G2134" s="59">
        <v>109.94336610596299</v>
      </c>
      <c r="H2134" s="59">
        <v>97.971035607139598</v>
      </c>
      <c r="I2134" s="59">
        <v>121.169826847932</v>
      </c>
      <c r="J2134" s="59">
        <v>115.828103581934</v>
      </c>
      <c r="K2134" s="59">
        <v>89.730665150148795</v>
      </c>
      <c r="L2134" s="59">
        <v>98.013224581381607</v>
      </c>
      <c r="M2134" s="60">
        <v>0.66233486321465296</v>
      </c>
      <c r="N2134" s="60">
        <v>0.69505163312788998</v>
      </c>
      <c r="O2134" s="60">
        <v>0.66473369922369696</v>
      </c>
      <c r="P2134" s="60">
        <v>0.63801826198840605</v>
      </c>
      <c r="Q2134" s="60">
        <v>0.60722525042314102</v>
      </c>
      <c r="R2134" s="60">
        <v>0.61548849132521199</v>
      </c>
      <c r="S2134" s="60">
        <v>0.54935947314039102</v>
      </c>
    </row>
    <row r="2135" spans="1:19" x14ac:dyDescent="0.3">
      <c r="A2135" s="61" t="s">
        <v>1647</v>
      </c>
      <c r="B2135" s="61" t="s">
        <v>1648</v>
      </c>
      <c r="C2135" s="53" t="s">
        <v>50</v>
      </c>
      <c r="D2135" s="53" t="s">
        <v>51</v>
      </c>
      <c r="E2135" s="53" t="s">
        <v>18193</v>
      </c>
      <c r="F2135" s="59">
        <v>116.47453617947301</v>
      </c>
      <c r="G2135" s="59">
        <v>110.584494352831</v>
      </c>
      <c r="H2135" s="59">
        <v>102.227834759763</v>
      </c>
      <c r="I2135" s="59">
        <v>115.404260183978</v>
      </c>
      <c r="J2135" s="59">
        <v>108.2450397771</v>
      </c>
      <c r="K2135" s="59">
        <v>92.905520077936302</v>
      </c>
      <c r="L2135" s="59">
        <v>94.058302958460899</v>
      </c>
      <c r="M2135" s="60">
        <v>0.66138221580263901</v>
      </c>
      <c r="N2135" s="60">
        <v>0.694888485227107</v>
      </c>
      <c r="O2135" s="60">
        <v>0.66351595609936997</v>
      </c>
      <c r="P2135" s="60">
        <v>0.63793121473612702</v>
      </c>
      <c r="Q2135" s="60">
        <v>0.60729259939556102</v>
      </c>
      <c r="R2135" s="60">
        <v>0.61463102951397897</v>
      </c>
      <c r="S2135" s="60">
        <v>0.54922080240217097</v>
      </c>
    </row>
    <row r="2136" spans="1:19" x14ac:dyDescent="0.3">
      <c r="A2136" s="61" t="s">
        <v>1925</v>
      </c>
      <c r="B2136" s="61" t="s">
        <v>1926</v>
      </c>
      <c r="C2136" s="53" t="s">
        <v>40</v>
      </c>
      <c r="D2136" s="53" t="s">
        <v>51</v>
      </c>
      <c r="E2136" s="53" t="s">
        <v>18193</v>
      </c>
      <c r="F2136" s="59">
        <v>100.585723138467</v>
      </c>
      <c r="G2136" s="59">
        <v>99.7025578646615</v>
      </c>
      <c r="H2136" s="59">
        <v>119.47954203987599</v>
      </c>
      <c r="I2136" s="59">
        <v>103.66110392061501</v>
      </c>
      <c r="J2136" s="59">
        <v>101.235309684816</v>
      </c>
      <c r="K2136" s="59">
        <v>90.394737682582104</v>
      </c>
      <c r="L2136" s="59">
        <v>97.064766664290502</v>
      </c>
      <c r="M2136" s="60">
        <v>0.66312893064254197</v>
      </c>
      <c r="N2136" s="60">
        <v>0.70077126669785295</v>
      </c>
      <c r="O2136" s="60">
        <v>0.66547261334968799</v>
      </c>
      <c r="P2136" s="60">
        <v>0.63937004035945799</v>
      </c>
      <c r="Q2136" s="60">
        <v>0.607359936536921</v>
      </c>
      <c r="R2136" s="60">
        <v>0.61433659945373698</v>
      </c>
      <c r="S2136" s="60">
        <v>0.47789503944238099</v>
      </c>
    </row>
    <row r="2137" spans="1:19" x14ac:dyDescent="0.3">
      <c r="A2137" s="61" t="s">
        <v>1927</v>
      </c>
      <c r="B2137" s="61" t="s">
        <v>1928</v>
      </c>
      <c r="C2137" s="53" t="s">
        <v>50</v>
      </c>
      <c r="D2137" s="53" t="s">
        <v>51</v>
      </c>
      <c r="E2137" s="53" t="s">
        <v>18193</v>
      </c>
      <c r="F2137" s="59">
        <v>98.6667919643331</v>
      </c>
      <c r="G2137" s="59">
        <v>93.866079917823598</v>
      </c>
      <c r="H2137" s="59">
        <v>117.920774272036</v>
      </c>
      <c r="I2137" s="59">
        <v>94.475935650603603</v>
      </c>
      <c r="J2137" s="59">
        <v>99.792321151508901</v>
      </c>
      <c r="K2137" s="59">
        <v>83.456690407700293</v>
      </c>
      <c r="L2137" s="59">
        <v>90.745425119428106</v>
      </c>
      <c r="M2137" s="60">
        <v>0.71393802405030604</v>
      </c>
      <c r="N2137" s="60">
        <v>0.74824808263062204</v>
      </c>
      <c r="O2137" s="60">
        <v>0.71497661331048701</v>
      </c>
      <c r="P2137" s="60">
        <v>0.693784910651564</v>
      </c>
      <c r="Q2137" s="60">
        <v>0.66459887540558704</v>
      </c>
      <c r="R2137" s="60">
        <v>0.66877014612157804</v>
      </c>
      <c r="S2137" s="60">
        <v>0.60655494518582598</v>
      </c>
    </row>
    <row r="2138" spans="1:19" x14ac:dyDescent="0.3">
      <c r="A2138" s="61" t="s">
        <v>2074</v>
      </c>
      <c r="B2138" s="61" t="s">
        <v>2075</v>
      </c>
      <c r="C2138" s="53" t="s">
        <v>40</v>
      </c>
      <c r="D2138" s="53" t="s">
        <v>51</v>
      </c>
      <c r="E2138" s="53" t="s">
        <v>18193</v>
      </c>
      <c r="F2138" s="59">
        <v>102.292160079759</v>
      </c>
      <c r="G2138" s="59">
        <v>107.592157366642</v>
      </c>
      <c r="H2138" s="59">
        <v>104.477102002747</v>
      </c>
      <c r="I2138" s="59">
        <v>104.99646025675101</v>
      </c>
      <c r="J2138" s="59">
        <v>114.208669780425</v>
      </c>
      <c r="K2138" s="59">
        <v>110.13694959797201</v>
      </c>
      <c r="L2138" s="59">
        <v>97.685435962609404</v>
      </c>
      <c r="M2138" s="60">
        <v>0.67383526047905196</v>
      </c>
      <c r="N2138" s="60">
        <v>0.70535010144711296</v>
      </c>
      <c r="O2138" s="60">
        <v>0.67668730022864498</v>
      </c>
      <c r="P2138" s="60">
        <v>0.653798098157233</v>
      </c>
      <c r="Q2138" s="60">
        <v>0.62725577798127297</v>
      </c>
      <c r="R2138" s="60">
        <v>0.63369888425391796</v>
      </c>
      <c r="S2138" s="60">
        <v>0.57938452173995802</v>
      </c>
    </row>
    <row r="2139" spans="1:19" x14ac:dyDescent="0.3">
      <c r="A2139" s="61" t="s">
        <v>2082</v>
      </c>
      <c r="B2139" s="61" t="s">
        <v>2083</v>
      </c>
      <c r="C2139" s="53" t="s">
        <v>50</v>
      </c>
      <c r="D2139" s="53" t="s">
        <v>51</v>
      </c>
      <c r="E2139" s="53" t="s">
        <v>18193</v>
      </c>
      <c r="F2139" s="59">
        <v>104.98910983647799</v>
      </c>
      <c r="G2139" s="59">
        <v>108.33249689172</v>
      </c>
      <c r="H2139" s="59">
        <v>103.328185917241</v>
      </c>
      <c r="I2139" s="59">
        <v>117.03032083602901</v>
      </c>
      <c r="J2139" s="59">
        <v>116.47516286645499</v>
      </c>
      <c r="K2139" s="59">
        <v>114.42375192855199</v>
      </c>
      <c r="L2139" s="59">
        <v>91.509437410394696</v>
      </c>
      <c r="M2139" s="60">
        <v>0.770196426297589</v>
      </c>
      <c r="N2139" s="60">
        <v>0.79845148715863501</v>
      </c>
      <c r="O2139" s="60">
        <v>0.76718769121779395</v>
      </c>
      <c r="P2139" s="60">
        <v>0.75062127644973697</v>
      </c>
      <c r="Q2139" s="60">
        <v>0.72241382830768297</v>
      </c>
      <c r="R2139" s="60">
        <v>0.72465199862691199</v>
      </c>
      <c r="S2139" s="60">
        <v>0.654910796594807</v>
      </c>
    </row>
    <row r="2140" spans="1:19" x14ac:dyDescent="0.3">
      <c r="A2140" s="61" t="s">
        <v>2086</v>
      </c>
      <c r="B2140" s="61" t="s">
        <v>2087</v>
      </c>
      <c r="C2140" s="53" t="s">
        <v>50</v>
      </c>
      <c r="D2140" s="53" t="s">
        <v>51</v>
      </c>
      <c r="E2140" s="53" t="s">
        <v>18193</v>
      </c>
      <c r="F2140" s="59">
        <v>99.795617737979697</v>
      </c>
      <c r="G2140" s="59">
        <v>107.47313668420701</v>
      </c>
      <c r="H2140" s="59">
        <v>106.324989949597</v>
      </c>
      <c r="I2140" s="59">
        <v>108.92928844921801</v>
      </c>
      <c r="J2140" s="59">
        <v>108.19460891848399</v>
      </c>
      <c r="K2140" s="59">
        <v>104.028869725579</v>
      </c>
      <c r="L2140" s="59">
        <v>87.670066368076306</v>
      </c>
      <c r="M2140" s="60">
        <v>0.75609225439522898</v>
      </c>
      <c r="N2140" s="60">
        <v>0.78351963637811295</v>
      </c>
      <c r="O2140" s="60">
        <v>0.75820548372095997</v>
      </c>
      <c r="P2140" s="60">
        <v>0.73723593097042095</v>
      </c>
      <c r="Q2140" s="60">
        <v>0.71068568261210696</v>
      </c>
      <c r="R2140" s="60">
        <v>0.71542141659784897</v>
      </c>
      <c r="S2140" s="60">
        <v>0.65104856998085903</v>
      </c>
    </row>
    <row r="2141" spans="1:19" x14ac:dyDescent="0.3">
      <c r="A2141" s="61" t="s">
        <v>2076</v>
      </c>
      <c r="B2141" s="61" t="s">
        <v>2077</v>
      </c>
      <c r="C2141" s="53" t="s">
        <v>40</v>
      </c>
      <c r="D2141" s="53" t="s">
        <v>51</v>
      </c>
      <c r="E2141" s="53" t="s">
        <v>18193</v>
      </c>
      <c r="F2141" s="59">
        <v>99.591578269761399</v>
      </c>
      <c r="G2141" s="59">
        <v>106.353396148518</v>
      </c>
      <c r="H2141" s="59">
        <v>108.628684709273</v>
      </c>
      <c r="I2141" s="59">
        <v>104.99646025675101</v>
      </c>
      <c r="J2141" s="59">
        <v>109.37575271238499</v>
      </c>
      <c r="K2141" s="59">
        <v>105.97306633063501</v>
      </c>
      <c r="L2141" s="59">
        <v>95.666858565658202</v>
      </c>
      <c r="M2141" s="60">
        <v>0.67383526047905196</v>
      </c>
      <c r="N2141" s="60">
        <v>0.70535010144711296</v>
      </c>
      <c r="O2141" s="60">
        <v>0.67668730022864498</v>
      </c>
      <c r="P2141" s="60">
        <v>0.653798098157233</v>
      </c>
      <c r="Q2141" s="60">
        <v>0.62725577798127297</v>
      </c>
      <c r="R2141" s="60">
        <v>0.63369888425391796</v>
      </c>
      <c r="S2141" s="60">
        <v>0.57938452173995802</v>
      </c>
    </row>
    <row r="2142" spans="1:19" x14ac:dyDescent="0.3">
      <c r="A2142" s="61" t="s">
        <v>2078</v>
      </c>
      <c r="B2142" s="61" t="s">
        <v>2079</v>
      </c>
      <c r="C2142" s="53" t="s">
        <v>40</v>
      </c>
      <c r="D2142" s="53" t="s">
        <v>51</v>
      </c>
      <c r="E2142" s="53" t="s">
        <v>18193</v>
      </c>
      <c r="F2142" s="59">
        <v>99.591578269761399</v>
      </c>
      <c r="G2142" s="59">
        <v>101.398367701732</v>
      </c>
      <c r="H2142" s="59">
        <v>109.459016379839</v>
      </c>
      <c r="I2142" s="59">
        <v>104.99646025675101</v>
      </c>
      <c r="J2142" s="59">
        <v>109.37575271238499</v>
      </c>
      <c r="K2142" s="59">
        <v>114.294583715173</v>
      </c>
      <c r="L2142" s="59">
        <v>91.629731675783901</v>
      </c>
      <c r="M2142" s="60">
        <v>0.67383526047905196</v>
      </c>
      <c r="N2142" s="60">
        <v>0.70535010144711296</v>
      </c>
      <c r="O2142" s="60">
        <v>0.67668730022864498</v>
      </c>
      <c r="P2142" s="60">
        <v>0.653798098157233</v>
      </c>
      <c r="Q2142" s="60">
        <v>0.62725577798127297</v>
      </c>
      <c r="R2142" s="60">
        <v>0.63369888425391796</v>
      </c>
      <c r="S2142" s="60">
        <v>0.57938452173995802</v>
      </c>
    </row>
    <row r="2143" spans="1:19" x14ac:dyDescent="0.3">
      <c r="A2143" s="61" t="s">
        <v>2084</v>
      </c>
      <c r="B2143" s="61" t="s">
        <v>2085</v>
      </c>
      <c r="C2143" s="53" t="s">
        <v>50</v>
      </c>
      <c r="D2143" s="53" t="s">
        <v>51</v>
      </c>
      <c r="E2143" s="53" t="s">
        <v>18193</v>
      </c>
      <c r="F2143" s="59">
        <v>101.98961823429001</v>
      </c>
      <c r="G2143" s="59">
        <v>93.842689709186004</v>
      </c>
      <c r="H2143" s="59">
        <v>104.685015872975</v>
      </c>
      <c r="I2143" s="59">
        <v>104.919719662465</v>
      </c>
      <c r="J2143" s="59">
        <v>105.34948808622801</v>
      </c>
      <c r="K2143" s="59">
        <v>108.97810490332699</v>
      </c>
      <c r="L2143" s="59">
        <v>96.660409392252703</v>
      </c>
      <c r="M2143" s="60">
        <v>0.768087711598051</v>
      </c>
      <c r="N2143" s="60">
        <v>0.79817391817682504</v>
      </c>
      <c r="O2143" s="60">
        <v>0.77119710399613595</v>
      </c>
      <c r="P2143" s="60">
        <v>0.74735827980425695</v>
      </c>
      <c r="Q2143" s="60">
        <v>0.71905951991366102</v>
      </c>
      <c r="R2143" s="60">
        <v>0.72691980571373704</v>
      </c>
      <c r="S2143" s="60">
        <v>0.66830026797669795</v>
      </c>
    </row>
    <row r="2144" spans="1:19" x14ac:dyDescent="0.3">
      <c r="A2144" s="61" t="s">
        <v>2080</v>
      </c>
      <c r="B2144" s="61" t="s">
        <v>2081</v>
      </c>
      <c r="C2144" s="53" t="s">
        <v>40</v>
      </c>
      <c r="D2144" s="53" t="s">
        <v>51</v>
      </c>
      <c r="E2144" s="53" t="s">
        <v>18193</v>
      </c>
      <c r="F2144" s="59">
        <v>105.000852565122</v>
      </c>
      <c r="G2144" s="59">
        <v>103.875873712271</v>
      </c>
      <c r="H2144" s="59">
        <v>111.944186626027</v>
      </c>
      <c r="I2144" s="59">
        <v>104.99646025675101</v>
      </c>
      <c r="J2144" s="59">
        <v>109.37575271238499</v>
      </c>
      <c r="K2144" s="59">
        <v>118.45846698251</v>
      </c>
      <c r="L2144" s="59">
        <v>89.611182182860901</v>
      </c>
      <c r="M2144" s="60">
        <v>0.67383526047905196</v>
      </c>
      <c r="N2144" s="60">
        <v>0.70535010144711296</v>
      </c>
      <c r="O2144" s="60">
        <v>0.67668730022864498</v>
      </c>
      <c r="P2144" s="60">
        <v>0.653798098157233</v>
      </c>
      <c r="Q2144" s="60">
        <v>0.62725577798127297</v>
      </c>
      <c r="R2144" s="60">
        <v>0.63369888425391796</v>
      </c>
      <c r="S2144" s="60">
        <v>0.57938452173995802</v>
      </c>
    </row>
    <row r="2145" spans="1:19" x14ac:dyDescent="0.3">
      <c r="A2145" s="61" t="s">
        <v>9695</v>
      </c>
      <c r="B2145" s="61" t="s">
        <v>9696</v>
      </c>
      <c r="C2145" s="53" t="s">
        <v>40</v>
      </c>
      <c r="D2145" s="53" t="s">
        <v>51</v>
      </c>
      <c r="E2145" s="53" t="s">
        <v>18194</v>
      </c>
      <c r="F2145" s="59">
        <v>96.354670541336006</v>
      </c>
      <c r="G2145" s="59">
        <v>96.987969750618007</v>
      </c>
      <c r="H2145" s="59">
        <v>86.760585999471999</v>
      </c>
      <c r="I2145" s="59">
        <v>96.673010592795606</v>
      </c>
      <c r="J2145" s="59">
        <v>89.181065258762899</v>
      </c>
      <c r="K2145" s="59">
        <v>96.671768202115899</v>
      </c>
      <c r="L2145" s="59">
        <v>109.018629094961</v>
      </c>
      <c r="M2145" s="60">
        <v>0.52163855269207204</v>
      </c>
      <c r="N2145" s="60">
        <v>0.540257134432931</v>
      </c>
      <c r="O2145" s="60">
        <v>0.50977922924175101</v>
      </c>
      <c r="P2145" s="60">
        <v>0.50403768118316095</v>
      </c>
      <c r="Q2145" s="60">
        <v>0.47880437307241203</v>
      </c>
      <c r="R2145" s="60">
        <v>0.475662107886204</v>
      </c>
      <c r="S2145" s="60">
        <v>0.41589477898980298</v>
      </c>
    </row>
    <row r="2146" spans="1:19" x14ac:dyDescent="0.3">
      <c r="A2146" s="61" t="s">
        <v>9697</v>
      </c>
      <c r="B2146" s="61" t="s">
        <v>9698</v>
      </c>
      <c r="C2146" s="53" t="s">
        <v>50</v>
      </c>
      <c r="D2146" s="53" t="s">
        <v>51</v>
      </c>
      <c r="E2146" s="53" t="s">
        <v>18194</v>
      </c>
      <c r="F2146" s="59">
        <v>96.354670541336006</v>
      </c>
      <c r="G2146" s="59">
        <v>96.987969750618007</v>
      </c>
      <c r="H2146" s="59">
        <v>86.760585999471999</v>
      </c>
      <c r="I2146" s="59">
        <v>96.673010592795606</v>
      </c>
      <c r="J2146" s="59">
        <v>89.181065258762899</v>
      </c>
      <c r="K2146" s="59">
        <v>96.671768202115899</v>
      </c>
      <c r="L2146" s="59">
        <v>109.018629094961</v>
      </c>
      <c r="M2146" s="60">
        <v>0.52163855269207204</v>
      </c>
      <c r="N2146" s="60">
        <v>0.540257134432931</v>
      </c>
      <c r="O2146" s="60">
        <v>0.50977922924175101</v>
      </c>
      <c r="P2146" s="60">
        <v>0.50403768118316095</v>
      </c>
      <c r="Q2146" s="60">
        <v>0.47880437307241203</v>
      </c>
      <c r="R2146" s="60">
        <v>0.475662107886204</v>
      </c>
      <c r="S2146" s="60">
        <v>0.41589477898980298</v>
      </c>
    </row>
    <row r="2147" spans="1:19" x14ac:dyDescent="0.3">
      <c r="A2147" s="61" t="s">
        <v>896</v>
      </c>
      <c r="B2147" s="61" t="s">
        <v>897</v>
      </c>
      <c r="C2147" s="53" t="s">
        <v>40</v>
      </c>
      <c r="D2147" s="53" t="s">
        <v>51</v>
      </c>
      <c r="E2147" s="53" t="s">
        <v>18193</v>
      </c>
      <c r="F2147" s="59">
        <v>98.105358453544696</v>
      </c>
      <c r="G2147" s="59">
        <v>99.214681476352595</v>
      </c>
      <c r="H2147" s="59">
        <v>86.620678157745402</v>
      </c>
      <c r="I2147" s="59">
        <v>93.231223573638701</v>
      </c>
      <c r="J2147" s="59">
        <v>86.999267059690894</v>
      </c>
      <c r="K2147" s="59">
        <v>101.10574088500201</v>
      </c>
      <c r="L2147" s="59">
        <v>113.703994462975</v>
      </c>
      <c r="M2147" s="60">
        <v>0.63440693670830295</v>
      </c>
      <c r="N2147" s="60">
        <v>0.67123321963671001</v>
      </c>
      <c r="O2147" s="60">
        <v>0.63042258487187397</v>
      </c>
      <c r="P2147" s="60">
        <v>0.60692744874015703</v>
      </c>
      <c r="Q2147" s="60">
        <v>0.57126360812277999</v>
      </c>
      <c r="R2147" s="60">
        <v>0.57555995785428005</v>
      </c>
      <c r="S2147" s="60">
        <v>0.50044387569663995</v>
      </c>
    </row>
    <row r="2148" spans="1:19" x14ac:dyDescent="0.3">
      <c r="A2148" s="61" t="s">
        <v>9699</v>
      </c>
      <c r="B2148" s="61" t="s">
        <v>9700</v>
      </c>
      <c r="C2148" s="53" t="s">
        <v>50</v>
      </c>
      <c r="D2148" s="53" t="s">
        <v>51</v>
      </c>
      <c r="E2148" s="53" t="s">
        <v>18194</v>
      </c>
      <c r="F2148" s="59">
        <v>96.354670541336006</v>
      </c>
      <c r="G2148" s="59">
        <v>96.987969750618007</v>
      </c>
      <c r="H2148" s="59">
        <v>86.760585999471999</v>
      </c>
      <c r="I2148" s="59">
        <v>96.673010592795606</v>
      </c>
      <c r="J2148" s="59">
        <v>89.181065258762899</v>
      </c>
      <c r="K2148" s="59">
        <v>96.671768202115899</v>
      </c>
      <c r="L2148" s="59">
        <v>109.018629094961</v>
      </c>
      <c r="M2148" s="60">
        <v>0.52163855269207204</v>
      </c>
      <c r="N2148" s="60">
        <v>0.540257134432931</v>
      </c>
      <c r="O2148" s="60">
        <v>0.50977922924175101</v>
      </c>
      <c r="P2148" s="60">
        <v>0.50403768118316095</v>
      </c>
      <c r="Q2148" s="60">
        <v>0.47880437307241203</v>
      </c>
      <c r="R2148" s="60">
        <v>0.475662107886204</v>
      </c>
      <c r="S2148" s="60">
        <v>0.41589477898980298</v>
      </c>
    </row>
    <row r="2149" spans="1:19" x14ac:dyDescent="0.3">
      <c r="A2149" s="61" t="s">
        <v>9689</v>
      </c>
      <c r="B2149" s="61" t="s">
        <v>9690</v>
      </c>
      <c r="C2149" s="53" t="s">
        <v>40</v>
      </c>
      <c r="D2149" s="53" t="s">
        <v>51</v>
      </c>
      <c r="E2149" s="53" t="s">
        <v>18194</v>
      </c>
      <c r="F2149" s="59">
        <v>96.354670541336006</v>
      </c>
      <c r="G2149" s="59">
        <v>96.987969750618007</v>
      </c>
      <c r="H2149" s="59">
        <v>86.760585999471999</v>
      </c>
      <c r="I2149" s="59">
        <v>96.673010592795606</v>
      </c>
      <c r="J2149" s="59">
        <v>89.181065258762899</v>
      </c>
      <c r="K2149" s="59">
        <v>96.671768202115899</v>
      </c>
      <c r="L2149" s="59">
        <v>109.018629094961</v>
      </c>
      <c r="M2149" s="60">
        <v>0.52163855269207204</v>
      </c>
      <c r="N2149" s="60">
        <v>0.540257134432931</v>
      </c>
      <c r="O2149" s="60">
        <v>0.50977922924175101</v>
      </c>
      <c r="P2149" s="60">
        <v>0.50403768118316095</v>
      </c>
      <c r="Q2149" s="60">
        <v>0.47880437307241203</v>
      </c>
      <c r="R2149" s="60">
        <v>0.475662107886204</v>
      </c>
      <c r="S2149" s="60">
        <v>0.41589477898980298</v>
      </c>
    </row>
    <row r="2150" spans="1:19" x14ac:dyDescent="0.3">
      <c r="A2150" s="61" t="s">
        <v>900</v>
      </c>
      <c r="B2150" s="61" t="s">
        <v>901</v>
      </c>
      <c r="C2150" s="53" t="s">
        <v>50</v>
      </c>
      <c r="D2150" s="53" t="s">
        <v>51</v>
      </c>
      <c r="E2150" s="53" t="s">
        <v>18193</v>
      </c>
      <c r="F2150" s="59">
        <v>97.155576521308106</v>
      </c>
      <c r="G2150" s="59">
        <v>101.817863866335</v>
      </c>
      <c r="H2150" s="59">
        <v>95.309722938967596</v>
      </c>
      <c r="I2150" s="59">
        <v>102.9224916087</v>
      </c>
      <c r="J2150" s="59">
        <v>89.769923954296502</v>
      </c>
      <c r="K2150" s="59">
        <v>100.083806355444</v>
      </c>
      <c r="L2150" s="59">
        <v>104.738678561653</v>
      </c>
      <c r="M2150" s="60">
        <v>0.65199903456731501</v>
      </c>
      <c r="N2150" s="60">
        <v>0.68887552962464005</v>
      </c>
      <c r="O2150" s="60">
        <v>0.64890646288517595</v>
      </c>
      <c r="P2150" s="60">
        <v>0.62386741119663702</v>
      </c>
      <c r="Q2150" s="60">
        <v>0.58759458843520496</v>
      </c>
      <c r="R2150" s="60">
        <v>0.59310694624256999</v>
      </c>
      <c r="S2150" s="60">
        <v>0.51673739499705795</v>
      </c>
    </row>
    <row r="2151" spans="1:19" x14ac:dyDescent="0.3">
      <c r="A2151" s="61" t="s">
        <v>9691</v>
      </c>
      <c r="B2151" s="61" t="s">
        <v>9692</v>
      </c>
      <c r="C2151" s="53" t="s">
        <v>40</v>
      </c>
      <c r="D2151" s="53" t="s">
        <v>51</v>
      </c>
      <c r="E2151" s="53" t="s">
        <v>18194</v>
      </c>
      <c r="F2151" s="59">
        <v>96.354670541336006</v>
      </c>
      <c r="G2151" s="59">
        <v>96.987969750618007</v>
      </c>
      <c r="H2151" s="59">
        <v>86.760585999471999</v>
      </c>
      <c r="I2151" s="59">
        <v>96.673010592795606</v>
      </c>
      <c r="J2151" s="59">
        <v>89.181065258762899</v>
      </c>
      <c r="K2151" s="59">
        <v>96.671768202115899</v>
      </c>
      <c r="L2151" s="59">
        <v>109.018629094961</v>
      </c>
      <c r="M2151" s="60">
        <v>0.52163855269207204</v>
      </c>
      <c r="N2151" s="60">
        <v>0.540257134432931</v>
      </c>
      <c r="O2151" s="60">
        <v>0.50977922924175101</v>
      </c>
      <c r="P2151" s="60">
        <v>0.50403768118316095</v>
      </c>
      <c r="Q2151" s="60">
        <v>0.47880437307241203</v>
      </c>
      <c r="R2151" s="60">
        <v>0.475662107886204</v>
      </c>
      <c r="S2151" s="60">
        <v>0.41589477898980298</v>
      </c>
    </row>
    <row r="2152" spans="1:19" x14ac:dyDescent="0.3">
      <c r="A2152" s="61" t="s">
        <v>9693</v>
      </c>
      <c r="B2152" s="61" t="s">
        <v>9694</v>
      </c>
      <c r="C2152" s="53" t="s">
        <v>40</v>
      </c>
      <c r="D2152" s="53" t="s">
        <v>51</v>
      </c>
      <c r="E2152" s="53" t="s">
        <v>18194</v>
      </c>
      <c r="F2152" s="59">
        <v>96.354670541336006</v>
      </c>
      <c r="G2152" s="59">
        <v>96.987969750618007</v>
      </c>
      <c r="H2152" s="59">
        <v>86.760585999471999</v>
      </c>
      <c r="I2152" s="59">
        <v>96.673010592795606</v>
      </c>
      <c r="J2152" s="59">
        <v>89.181065258762899</v>
      </c>
      <c r="K2152" s="59">
        <v>96.671768202115899</v>
      </c>
      <c r="L2152" s="59">
        <v>109.018629094961</v>
      </c>
      <c r="M2152" s="60">
        <v>0.52163855269207204</v>
      </c>
      <c r="N2152" s="60">
        <v>0.540257134432931</v>
      </c>
      <c r="O2152" s="60">
        <v>0.50977922924175101</v>
      </c>
      <c r="P2152" s="60">
        <v>0.50403768118316095</v>
      </c>
      <c r="Q2152" s="60">
        <v>0.47880437307241203</v>
      </c>
      <c r="R2152" s="60">
        <v>0.475662107886204</v>
      </c>
      <c r="S2152" s="60">
        <v>0.41589477898980298</v>
      </c>
    </row>
    <row r="2153" spans="1:19" x14ac:dyDescent="0.3">
      <c r="A2153" s="61" t="s">
        <v>912</v>
      </c>
      <c r="B2153" s="61" t="s">
        <v>913</v>
      </c>
      <c r="C2153" s="53" t="s">
        <v>40</v>
      </c>
      <c r="D2153" s="53" t="s">
        <v>51</v>
      </c>
      <c r="E2153" s="53" t="s">
        <v>18193</v>
      </c>
      <c r="F2153" s="59">
        <v>106.20232486606599</v>
      </c>
      <c r="G2153" s="59">
        <v>115.034251586205</v>
      </c>
      <c r="H2153" s="59">
        <v>100.124428722736</v>
      </c>
      <c r="I2153" s="59">
        <v>96.217170826416094</v>
      </c>
      <c r="J2153" s="59">
        <v>100.99876724126899</v>
      </c>
      <c r="K2153" s="59">
        <v>115.227140376881</v>
      </c>
      <c r="L2153" s="59">
        <v>103.508576917155</v>
      </c>
      <c r="M2153" s="60">
        <v>0.56143340638830397</v>
      </c>
      <c r="N2153" s="60">
        <v>0.61250822225481005</v>
      </c>
      <c r="O2153" s="60">
        <v>0.56751269586991304</v>
      </c>
      <c r="P2153" s="60">
        <v>0.52667200281974902</v>
      </c>
      <c r="Q2153" s="60">
        <v>0.48368012443431802</v>
      </c>
      <c r="R2153" s="60">
        <v>0.49786927718068402</v>
      </c>
      <c r="S2153" s="60">
        <v>0.42197102776385798</v>
      </c>
    </row>
    <row r="2154" spans="1:19" x14ac:dyDescent="0.3">
      <c r="A2154" s="61" t="s">
        <v>510</v>
      </c>
      <c r="B2154" s="61" t="s">
        <v>511</v>
      </c>
      <c r="C2154" s="53" t="s">
        <v>50</v>
      </c>
      <c r="D2154" s="53" t="s">
        <v>51</v>
      </c>
      <c r="E2154" s="53" t="s">
        <v>18193</v>
      </c>
      <c r="F2154" s="59">
        <v>95.832687137055999</v>
      </c>
      <c r="G2154" s="59">
        <v>80.5915123391094</v>
      </c>
      <c r="H2154" s="59">
        <v>99.625741801726505</v>
      </c>
      <c r="I2154" s="59">
        <v>85.034392708638094</v>
      </c>
      <c r="J2154" s="59">
        <v>88.596163817206801</v>
      </c>
      <c r="K2154" s="59">
        <v>90.902638793246695</v>
      </c>
      <c r="L2154" s="59">
        <v>90.017632257010604</v>
      </c>
      <c r="M2154" s="60">
        <v>0.66709838287287604</v>
      </c>
      <c r="N2154" s="60">
        <v>0.69799815218863004</v>
      </c>
      <c r="O2154" s="60">
        <v>0.66826487927007605</v>
      </c>
      <c r="P2154" s="60">
        <v>0.64581161474497994</v>
      </c>
      <c r="Q2154" s="60">
        <v>0.61885906040137795</v>
      </c>
      <c r="R2154" s="60">
        <v>0.62465711739961705</v>
      </c>
      <c r="S2154" s="60">
        <v>0.56677859240087103</v>
      </c>
    </row>
    <row r="2155" spans="1:19" x14ac:dyDescent="0.3">
      <c r="A2155" s="61" t="s">
        <v>9452</v>
      </c>
      <c r="B2155" s="61" t="s">
        <v>9453</v>
      </c>
      <c r="C2155" s="53" t="s">
        <v>40</v>
      </c>
      <c r="D2155" s="53" t="s">
        <v>51</v>
      </c>
      <c r="E2155" s="53" t="s">
        <v>18194</v>
      </c>
      <c r="F2155" s="59">
        <v>99.5967942259729</v>
      </c>
      <c r="G2155" s="59">
        <v>82.35448361233</v>
      </c>
      <c r="H2155" s="59">
        <v>97.682428688311305</v>
      </c>
      <c r="I2155" s="59">
        <v>84.679801529818704</v>
      </c>
      <c r="J2155" s="59">
        <v>89.105925692384801</v>
      </c>
      <c r="K2155" s="59">
        <v>92.027829807797104</v>
      </c>
      <c r="L2155" s="59">
        <v>93.458812817514001</v>
      </c>
      <c r="M2155" s="60">
        <v>0.57507796494956298</v>
      </c>
      <c r="N2155" s="60">
        <v>0.58962032767945105</v>
      </c>
      <c r="O2155" s="60">
        <v>0.57279547973139799</v>
      </c>
      <c r="P2155" s="60">
        <v>0.563855514518249</v>
      </c>
      <c r="Q2155" s="60">
        <v>0.54736365925592401</v>
      </c>
      <c r="R2155" s="60">
        <v>0.54816035189639001</v>
      </c>
      <c r="S2155" s="60">
        <v>0.50551049741413601</v>
      </c>
    </row>
    <row r="2156" spans="1:19" x14ac:dyDescent="0.3">
      <c r="A2156" s="61" t="s">
        <v>9454</v>
      </c>
      <c r="B2156" s="61" t="s">
        <v>9455</v>
      </c>
      <c r="C2156" s="53" t="s">
        <v>40</v>
      </c>
      <c r="D2156" s="53" t="s">
        <v>51</v>
      </c>
      <c r="E2156" s="53" t="s">
        <v>18194</v>
      </c>
      <c r="F2156" s="59">
        <v>99.5967942259729</v>
      </c>
      <c r="G2156" s="59">
        <v>82.35448361233</v>
      </c>
      <c r="H2156" s="59">
        <v>97.682428688311305</v>
      </c>
      <c r="I2156" s="59">
        <v>84.679801529818704</v>
      </c>
      <c r="J2156" s="59">
        <v>89.105925692384801</v>
      </c>
      <c r="K2156" s="59">
        <v>92.027829807797104</v>
      </c>
      <c r="L2156" s="59">
        <v>93.458812817514001</v>
      </c>
      <c r="M2156" s="60">
        <v>0.57507796494956298</v>
      </c>
      <c r="N2156" s="60">
        <v>0.58962032767945105</v>
      </c>
      <c r="O2156" s="60">
        <v>0.57279547973139799</v>
      </c>
      <c r="P2156" s="60">
        <v>0.563855514518249</v>
      </c>
      <c r="Q2156" s="60">
        <v>0.54736365925592401</v>
      </c>
      <c r="R2156" s="60">
        <v>0.54816035189639001</v>
      </c>
      <c r="S2156" s="60">
        <v>0.50551049741413601</v>
      </c>
    </row>
    <row r="2157" spans="1:19" x14ac:dyDescent="0.3">
      <c r="A2157" s="61" t="s">
        <v>11473</v>
      </c>
      <c r="B2157" s="61" t="s">
        <v>11474</v>
      </c>
      <c r="C2157" s="53" t="s">
        <v>40</v>
      </c>
      <c r="D2157" s="53" t="s">
        <v>51</v>
      </c>
      <c r="E2157" s="53" t="s">
        <v>18194</v>
      </c>
      <c r="F2157" s="59">
        <v>106.587650217605</v>
      </c>
      <c r="G2157" s="59">
        <v>112.986228570923</v>
      </c>
      <c r="H2157" s="59">
        <v>104.22338429463601</v>
      </c>
      <c r="I2157" s="59">
        <v>115.10525184853201</v>
      </c>
      <c r="J2157" s="59">
        <v>100.495303191019</v>
      </c>
      <c r="K2157" s="59">
        <v>89.305608277537104</v>
      </c>
      <c r="L2157" s="59">
        <v>96.453445215404599</v>
      </c>
      <c r="M2157" s="60">
        <v>0.62616814075322402</v>
      </c>
      <c r="N2157" s="60">
        <v>0.63732167931855799</v>
      </c>
      <c r="O2157" s="60">
        <v>0.62592827551070196</v>
      </c>
      <c r="P2157" s="60">
        <v>0.61777405974487198</v>
      </c>
      <c r="Q2157" s="60">
        <v>0.604830900871414</v>
      </c>
      <c r="R2157" s="60">
        <v>0.60709642444317802</v>
      </c>
      <c r="S2157" s="60">
        <v>0.57565304106691395</v>
      </c>
    </row>
    <row r="2158" spans="1:19" x14ac:dyDescent="0.3">
      <c r="A2158" s="61" t="s">
        <v>2509</v>
      </c>
      <c r="B2158" s="61" t="s">
        <v>2510</v>
      </c>
      <c r="C2158" s="53" t="s">
        <v>40</v>
      </c>
      <c r="D2158" s="53" t="s">
        <v>51</v>
      </c>
      <c r="E2158" s="53" t="s">
        <v>18193</v>
      </c>
      <c r="F2158" s="59">
        <v>103.22551584623</v>
      </c>
      <c r="G2158" s="59">
        <v>116.49098195364</v>
      </c>
      <c r="H2158" s="59">
        <v>103.874125302881</v>
      </c>
      <c r="I2158" s="59">
        <v>117.626237639913</v>
      </c>
      <c r="J2158" s="59">
        <v>103.98172598585001</v>
      </c>
      <c r="K2158" s="59">
        <v>84.749576506198494</v>
      </c>
      <c r="L2158" s="59">
        <v>97.599379939770003</v>
      </c>
      <c r="M2158" s="60">
        <v>0.80680512826948403</v>
      </c>
      <c r="N2158" s="60">
        <v>0.82853810272589401</v>
      </c>
      <c r="O2158" s="60">
        <v>0.80467534757982695</v>
      </c>
      <c r="P2158" s="60">
        <v>0.79039709249684298</v>
      </c>
      <c r="Q2158" s="60">
        <v>0.76825113805357403</v>
      </c>
      <c r="R2158" s="60">
        <v>0.77207698632831001</v>
      </c>
      <c r="S2158" s="60">
        <v>0.72169112519095102</v>
      </c>
    </row>
    <row r="2159" spans="1:19" x14ac:dyDescent="0.3">
      <c r="A2159" s="61" t="s">
        <v>11475</v>
      </c>
      <c r="B2159" s="61" t="s">
        <v>11476</v>
      </c>
      <c r="C2159" s="53" t="s">
        <v>40</v>
      </c>
      <c r="D2159" s="53" t="s">
        <v>51</v>
      </c>
      <c r="E2159" s="53" t="s">
        <v>18194</v>
      </c>
      <c r="F2159" s="59">
        <v>106.587650217605</v>
      </c>
      <c r="G2159" s="59">
        <v>112.986228570923</v>
      </c>
      <c r="H2159" s="59">
        <v>104.22338429463601</v>
      </c>
      <c r="I2159" s="59">
        <v>115.10525184853201</v>
      </c>
      <c r="J2159" s="59">
        <v>100.495303191019</v>
      </c>
      <c r="K2159" s="59">
        <v>89.305608277537104</v>
      </c>
      <c r="L2159" s="59">
        <v>96.453445215404599</v>
      </c>
      <c r="M2159" s="60">
        <v>0.62616814075322402</v>
      </c>
      <c r="N2159" s="60">
        <v>0.63732167931855799</v>
      </c>
      <c r="O2159" s="60">
        <v>0.62592827551070196</v>
      </c>
      <c r="P2159" s="60">
        <v>0.61777405974487198</v>
      </c>
      <c r="Q2159" s="60">
        <v>0.604830900871414</v>
      </c>
      <c r="R2159" s="60">
        <v>0.60709642444317802</v>
      </c>
      <c r="S2159" s="60">
        <v>0.57565304106691395</v>
      </c>
    </row>
    <row r="2160" spans="1:19" x14ac:dyDescent="0.3">
      <c r="A2160" s="61" t="s">
        <v>2517</v>
      </c>
      <c r="B2160" s="61" t="s">
        <v>2518</v>
      </c>
      <c r="C2160" s="53" t="s">
        <v>50</v>
      </c>
      <c r="D2160" s="53" t="s">
        <v>51</v>
      </c>
      <c r="E2160" s="53" t="s">
        <v>18193</v>
      </c>
      <c r="F2160" s="59">
        <v>105.821205049901</v>
      </c>
      <c r="G2160" s="59">
        <v>113.049566102177</v>
      </c>
      <c r="H2160" s="59">
        <v>104.23662239807101</v>
      </c>
      <c r="I2160" s="59">
        <v>112.47990903009701</v>
      </c>
      <c r="J2160" s="59">
        <v>98.465038863769095</v>
      </c>
      <c r="K2160" s="59">
        <v>88.823735737167397</v>
      </c>
      <c r="L2160" s="59">
        <v>95.859312647864002</v>
      </c>
      <c r="M2160" s="60">
        <v>0.69991377802447596</v>
      </c>
      <c r="N2160" s="60">
        <v>0.72534237126118195</v>
      </c>
      <c r="O2160" s="60">
        <v>0.70193579785760096</v>
      </c>
      <c r="P2160" s="60">
        <v>0.68282733538260199</v>
      </c>
      <c r="Q2160" s="60">
        <v>0.66096400011856304</v>
      </c>
      <c r="R2160" s="60">
        <v>0.66681468359128704</v>
      </c>
      <c r="S2160" s="60">
        <v>0.62193732769972698</v>
      </c>
    </row>
    <row r="2161" spans="1:19" x14ac:dyDescent="0.3">
      <c r="A2161" s="61" t="s">
        <v>2507</v>
      </c>
      <c r="B2161" s="61" t="s">
        <v>2508</v>
      </c>
      <c r="C2161" s="53" t="s">
        <v>40</v>
      </c>
      <c r="D2161" s="53" t="s">
        <v>51</v>
      </c>
      <c r="E2161" s="53" t="s">
        <v>18193</v>
      </c>
      <c r="F2161" s="59">
        <v>105.157385868809</v>
      </c>
      <c r="G2161" s="59">
        <v>117.51660318069599</v>
      </c>
      <c r="H2161" s="59">
        <v>103.32845067931</v>
      </c>
      <c r="I2161" s="59">
        <v>115.837214581589</v>
      </c>
      <c r="J2161" s="59">
        <v>99.285560998250503</v>
      </c>
      <c r="K2161" s="59">
        <v>88.8970629208834</v>
      </c>
      <c r="L2161" s="59">
        <v>95.227788682591694</v>
      </c>
      <c r="M2161" s="60">
        <v>0.69901718935503998</v>
      </c>
      <c r="N2161" s="60">
        <v>0.72507205799656205</v>
      </c>
      <c r="O2161" s="60">
        <v>0.700708134996889</v>
      </c>
      <c r="P2161" s="60">
        <v>0.68273200761217201</v>
      </c>
      <c r="Q2161" s="60">
        <v>0.66103339495214297</v>
      </c>
      <c r="R2161" s="60">
        <v>0.66610492811970301</v>
      </c>
      <c r="S2161" s="60">
        <v>0.62197011739033503</v>
      </c>
    </row>
    <row r="2162" spans="1:19" x14ac:dyDescent="0.3">
      <c r="A2162" s="61" t="s">
        <v>11477</v>
      </c>
      <c r="B2162" s="61" t="s">
        <v>11478</v>
      </c>
      <c r="C2162" s="53" t="s">
        <v>50</v>
      </c>
      <c r="D2162" s="53" t="s">
        <v>51</v>
      </c>
      <c r="E2162" s="53" t="s">
        <v>18194</v>
      </c>
      <c r="F2162" s="59">
        <v>106.587650217605</v>
      </c>
      <c r="G2162" s="59">
        <v>112.986228570923</v>
      </c>
      <c r="H2162" s="59">
        <v>104.22338429463601</v>
      </c>
      <c r="I2162" s="59">
        <v>115.10525184853201</v>
      </c>
      <c r="J2162" s="59">
        <v>100.495303191019</v>
      </c>
      <c r="K2162" s="59">
        <v>89.305608277537104</v>
      </c>
      <c r="L2162" s="59">
        <v>96.453445215404599</v>
      </c>
      <c r="M2162" s="60">
        <v>0.62616814075322402</v>
      </c>
      <c r="N2162" s="60">
        <v>0.63732167931855799</v>
      </c>
      <c r="O2162" s="60">
        <v>0.62592827551070196</v>
      </c>
      <c r="P2162" s="60">
        <v>0.61777405974487198</v>
      </c>
      <c r="Q2162" s="60">
        <v>0.604830900871414</v>
      </c>
      <c r="R2162" s="60">
        <v>0.60709642444317802</v>
      </c>
      <c r="S2162" s="60">
        <v>0.57565304106691395</v>
      </c>
    </row>
    <row r="2163" spans="1:19" x14ac:dyDescent="0.3">
      <c r="A2163" s="61" t="s">
        <v>2513</v>
      </c>
      <c r="B2163" s="61" t="s">
        <v>2514</v>
      </c>
      <c r="C2163" s="53" t="s">
        <v>50</v>
      </c>
      <c r="D2163" s="53" t="s">
        <v>51</v>
      </c>
      <c r="E2163" s="53" t="s">
        <v>18193</v>
      </c>
      <c r="F2163" s="59">
        <v>108.71941971383799</v>
      </c>
      <c r="G2163" s="59">
        <v>119.524613170528</v>
      </c>
      <c r="H2163" s="59">
        <v>107.66162234180401</v>
      </c>
      <c r="I2163" s="59">
        <v>117.37186738646599</v>
      </c>
      <c r="J2163" s="59">
        <v>102.076356454866</v>
      </c>
      <c r="K2163" s="59">
        <v>89.455358554211202</v>
      </c>
      <c r="L2163" s="59">
        <v>97.781537435585605</v>
      </c>
      <c r="M2163" s="60">
        <v>0.79125051664566404</v>
      </c>
      <c r="N2163" s="60">
        <v>0.81615084899477397</v>
      </c>
      <c r="O2163" s="60">
        <v>0.79164597081027099</v>
      </c>
      <c r="P2163" s="60">
        <v>0.77278244112744399</v>
      </c>
      <c r="Q2163" s="60">
        <v>0.74811958397050504</v>
      </c>
      <c r="R2163" s="60">
        <v>0.75409560686551003</v>
      </c>
      <c r="S2163" s="60">
        <v>0.70001203067911899</v>
      </c>
    </row>
    <row r="2164" spans="1:19" x14ac:dyDescent="0.3">
      <c r="A2164" s="61" t="s">
        <v>2515</v>
      </c>
      <c r="B2164" s="61" t="s">
        <v>2516</v>
      </c>
      <c r="C2164" s="53" t="s">
        <v>50</v>
      </c>
      <c r="D2164" s="53" t="s">
        <v>51</v>
      </c>
      <c r="E2164" s="53" t="s">
        <v>18193</v>
      </c>
      <c r="F2164" s="59">
        <v>110.92639729073299</v>
      </c>
      <c r="G2164" s="59">
        <v>114.722688750926</v>
      </c>
      <c r="H2164" s="59">
        <v>103.806421859601</v>
      </c>
      <c r="I2164" s="59">
        <v>112.70370394726299</v>
      </c>
      <c r="J2164" s="59">
        <v>99.667918599030102</v>
      </c>
      <c r="K2164" s="59">
        <v>89.620703040401096</v>
      </c>
      <c r="L2164" s="59">
        <v>93.156779616731598</v>
      </c>
      <c r="M2164" s="60">
        <v>0.69980600879564203</v>
      </c>
      <c r="N2164" s="60">
        <v>0.72547744822337201</v>
      </c>
      <c r="O2164" s="60">
        <v>0.70186159189214004</v>
      </c>
      <c r="P2164" s="60">
        <v>0.68309502765802999</v>
      </c>
      <c r="Q2164" s="60">
        <v>0.66128164943790901</v>
      </c>
      <c r="R2164" s="60">
        <v>0.66690437510056499</v>
      </c>
      <c r="S2164" s="60">
        <v>0.62240782384523896</v>
      </c>
    </row>
    <row r="2165" spans="1:19" x14ac:dyDescent="0.3">
      <c r="A2165" s="61" t="s">
        <v>2511</v>
      </c>
      <c r="B2165" s="61" t="s">
        <v>2512</v>
      </c>
      <c r="C2165" s="53" t="s">
        <v>50</v>
      </c>
      <c r="D2165" s="53" t="s">
        <v>51</v>
      </c>
      <c r="E2165" s="53" t="s">
        <v>18193</v>
      </c>
      <c r="F2165" s="59">
        <v>108.92794872761201</v>
      </c>
      <c r="G2165" s="59">
        <v>118.92267666369401</v>
      </c>
      <c r="H2165" s="59">
        <v>105.659037700534</v>
      </c>
      <c r="I2165" s="59">
        <v>116.88721171783</v>
      </c>
      <c r="J2165" s="59">
        <v>101.89070333228599</v>
      </c>
      <c r="K2165" s="59">
        <v>89.168012311220906</v>
      </c>
      <c r="L2165" s="59">
        <v>92.907429221111499</v>
      </c>
      <c r="M2165" s="60">
        <v>0.69903208886977097</v>
      </c>
      <c r="N2165" s="60">
        <v>0.72508869879704596</v>
      </c>
      <c r="O2165" s="60">
        <v>0.70072867351665902</v>
      </c>
      <c r="P2165" s="60">
        <v>0.68274335746375503</v>
      </c>
      <c r="Q2165" s="60">
        <v>0.66104435084846902</v>
      </c>
      <c r="R2165" s="60">
        <v>0.66611776709801096</v>
      </c>
      <c r="S2165" s="60">
        <v>0.621981827310919</v>
      </c>
    </row>
    <row r="2166" spans="1:19" x14ac:dyDescent="0.3">
      <c r="A2166" s="61" t="s">
        <v>11439</v>
      </c>
      <c r="B2166" s="61" t="s">
        <v>11440</v>
      </c>
      <c r="C2166" s="53" t="s">
        <v>50</v>
      </c>
      <c r="D2166" s="53" t="s">
        <v>51</v>
      </c>
      <c r="E2166" s="53" t="s">
        <v>18194</v>
      </c>
      <c r="F2166" s="59">
        <v>98.2605809410109</v>
      </c>
      <c r="G2166" s="59">
        <v>131.596293278074</v>
      </c>
      <c r="H2166" s="59">
        <v>114.961377337671</v>
      </c>
      <c r="I2166" s="59">
        <v>120.48272491004199</v>
      </c>
      <c r="J2166" s="59">
        <v>142.88896450092599</v>
      </c>
      <c r="K2166" s="59">
        <v>114.55028288590999</v>
      </c>
      <c r="L2166" s="59">
        <v>88.415159727951803</v>
      </c>
      <c r="M2166" s="60">
        <v>0.55715917405957005</v>
      </c>
      <c r="N2166" s="60">
        <v>0.57861932726925702</v>
      </c>
      <c r="O2166" s="60">
        <v>0.55857102607735998</v>
      </c>
      <c r="P2166" s="60">
        <v>0.54353120829236901</v>
      </c>
      <c r="Q2166" s="60">
        <v>0.52252469540878199</v>
      </c>
      <c r="R2166" s="60">
        <v>0.52659910765433005</v>
      </c>
      <c r="S2166" s="60">
        <v>0.473958924860863</v>
      </c>
    </row>
    <row r="2167" spans="1:19" x14ac:dyDescent="0.3">
      <c r="A2167" s="61" t="s">
        <v>2443</v>
      </c>
      <c r="B2167" s="61" t="s">
        <v>2444</v>
      </c>
      <c r="C2167" s="53" t="s">
        <v>40</v>
      </c>
      <c r="D2167" s="53" t="s">
        <v>51</v>
      </c>
      <c r="E2167" s="53" t="s">
        <v>18193</v>
      </c>
      <c r="F2167" s="59">
        <v>94.300441286290507</v>
      </c>
      <c r="G2167" s="59">
        <v>132.18761877733701</v>
      </c>
      <c r="H2167" s="59">
        <v>116.200501642296</v>
      </c>
      <c r="I2167" s="59">
        <v>115.445875730133</v>
      </c>
      <c r="J2167" s="59">
        <v>137.193173029007</v>
      </c>
      <c r="K2167" s="59">
        <v>115.41782545353399</v>
      </c>
      <c r="L2167" s="59">
        <v>86.246040099088106</v>
      </c>
      <c r="M2167" s="60">
        <v>0.65111725215970095</v>
      </c>
      <c r="N2167" s="60">
        <v>0.68962373752769002</v>
      </c>
      <c r="O2167" s="60">
        <v>0.65416181344484203</v>
      </c>
      <c r="P2167" s="60">
        <v>0.62992500745253699</v>
      </c>
      <c r="Q2167" s="60">
        <v>0.59926265303367399</v>
      </c>
      <c r="R2167" s="60">
        <v>0.60496936588900396</v>
      </c>
      <c r="S2167" s="60">
        <v>0.54034705729261701</v>
      </c>
    </row>
    <row r="2168" spans="1:19" x14ac:dyDescent="0.3">
      <c r="A2168" s="61" t="s">
        <v>2445</v>
      </c>
      <c r="B2168" s="61" t="s">
        <v>2446</v>
      </c>
      <c r="C2168" s="53" t="s">
        <v>40</v>
      </c>
      <c r="D2168" s="53" t="s">
        <v>51</v>
      </c>
      <c r="E2168" s="53" t="s">
        <v>18193</v>
      </c>
      <c r="F2168" s="59">
        <v>97.001026919501797</v>
      </c>
      <c r="G2168" s="59">
        <v>130.94889041063001</v>
      </c>
      <c r="H2168" s="59">
        <v>113.70950663059701</v>
      </c>
      <c r="I2168" s="59">
        <v>115.445875730133</v>
      </c>
      <c r="J2168" s="59">
        <v>144.44252450146899</v>
      </c>
      <c r="K2168" s="59">
        <v>111.253942186196</v>
      </c>
      <c r="L2168" s="59">
        <v>94.320293878836594</v>
      </c>
      <c r="M2168" s="60">
        <v>0.65111725215970095</v>
      </c>
      <c r="N2168" s="60">
        <v>0.68962373752769002</v>
      </c>
      <c r="O2168" s="60">
        <v>0.65416181344484203</v>
      </c>
      <c r="P2168" s="60">
        <v>0.62992500745253699</v>
      </c>
      <c r="Q2168" s="60">
        <v>0.59926265303367399</v>
      </c>
      <c r="R2168" s="60">
        <v>0.60496936588900396</v>
      </c>
      <c r="S2168" s="60">
        <v>0.54034705729261701</v>
      </c>
    </row>
    <row r="2169" spans="1:19" x14ac:dyDescent="0.3">
      <c r="A2169" s="61" t="s">
        <v>11437</v>
      </c>
      <c r="B2169" s="61" t="s">
        <v>11438</v>
      </c>
      <c r="C2169" s="53" t="s">
        <v>40</v>
      </c>
      <c r="D2169" s="53" t="s">
        <v>51</v>
      </c>
      <c r="E2169" s="53" t="s">
        <v>18194</v>
      </c>
      <c r="F2169" s="59">
        <v>98.2605809410109</v>
      </c>
      <c r="G2169" s="59">
        <v>131.596293278074</v>
      </c>
      <c r="H2169" s="59">
        <v>114.961377337671</v>
      </c>
      <c r="I2169" s="59">
        <v>120.48272491004199</v>
      </c>
      <c r="J2169" s="59">
        <v>142.88896450092599</v>
      </c>
      <c r="K2169" s="59">
        <v>114.55028288590999</v>
      </c>
      <c r="L2169" s="59">
        <v>88.415159727951803</v>
      </c>
      <c r="M2169" s="60">
        <v>0.55715917405957005</v>
      </c>
      <c r="N2169" s="60">
        <v>0.57861932726925702</v>
      </c>
      <c r="O2169" s="60">
        <v>0.55857102607735998</v>
      </c>
      <c r="P2169" s="60">
        <v>0.54353120829236901</v>
      </c>
      <c r="Q2169" s="60">
        <v>0.52252469540878199</v>
      </c>
      <c r="R2169" s="60">
        <v>0.52659910765433005</v>
      </c>
      <c r="S2169" s="60">
        <v>0.473958924860863</v>
      </c>
    </row>
    <row r="2170" spans="1:19" x14ac:dyDescent="0.3">
      <c r="A2170" s="61" t="s">
        <v>2449</v>
      </c>
      <c r="B2170" s="61" t="s">
        <v>2450</v>
      </c>
      <c r="C2170" s="53" t="s">
        <v>50</v>
      </c>
      <c r="D2170" s="53" t="s">
        <v>51</v>
      </c>
      <c r="E2170" s="53" t="s">
        <v>18193</v>
      </c>
      <c r="F2170" s="59">
        <v>91.561545410509297</v>
      </c>
      <c r="G2170" s="59">
        <v>136.119933347439</v>
      </c>
      <c r="H2170" s="59">
        <v>116.380426379547</v>
      </c>
      <c r="I2170" s="59">
        <v>114.990936361274</v>
      </c>
      <c r="J2170" s="59">
        <v>158.20855635021201</v>
      </c>
      <c r="K2170" s="59">
        <v>114.924945235859</v>
      </c>
      <c r="L2170" s="59">
        <v>83.888177623763497</v>
      </c>
      <c r="M2170" s="60">
        <v>0.70470063490721702</v>
      </c>
      <c r="N2170" s="60">
        <v>0.73911734380970795</v>
      </c>
      <c r="O2170" s="60">
        <v>0.70835819016471302</v>
      </c>
      <c r="P2170" s="60">
        <v>0.68120564412527795</v>
      </c>
      <c r="Q2170" s="60">
        <v>0.64983056203146194</v>
      </c>
      <c r="R2170" s="60">
        <v>0.65879644842696194</v>
      </c>
      <c r="S2170" s="60">
        <v>0.58274566726582899</v>
      </c>
    </row>
    <row r="2171" spans="1:19" x14ac:dyDescent="0.3">
      <c r="A2171" s="61" t="s">
        <v>2447</v>
      </c>
      <c r="B2171" s="61" t="s">
        <v>2448</v>
      </c>
      <c r="C2171" s="53" t="s">
        <v>50</v>
      </c>
      <c r="D2171" s="53" t="s">
        <v>51</v>
      </c>
      <c r="E2171" s="53" t="s">
        <v>18193</v>
      </c>
      <c r="F2171" s="59">
        <v>95.370400488159802</v>
      </c>
      <c r="G2171" s="59">
        <v>131.11620267550501</v>
      </c>
      <c r="H2171" s="59">
        <v>118.52530172116199</v>
      </c>
      <c r="I2171" s="59">
        <v>116.49584105020701</v>
      </c>
      <c r="J2171" s="59">
        <v>138.590083683073</v>
      </c>
      <c r="K2171" s="59">
        <v>111.524891576534</v>
      </c>
      <c r="L2171" s="59">
        <v>85.944230130530897</v>
      </c>
      <c r="M2171" s="60">
        <v>0.65115544915518198</v>
      </c>
      <c r="N2171" s="60">
        <v>0.689655933281342</v>
      </c>
      <c r="O2171" s="60">
        <v>0.65419679730209301</v>
      </c>
      <c r="P2171" s="60">
        <v>0.62996161777379001</v>
      </c>
      <c r="Q2171" s="60">
        <v>0.59930133264014795</v>
      </c>
      <c r="R2171" s="60">
        <v>0.60500960846599605</v>
      </c>
      <c r="S2171" s="60">
        <v>0.54037892140060495</v>
      </c>
    </row>
    <row r="2172" spans="1:19" x14ac:dyDescent="0.3">
      <c r="A2172" s="61" t="s">
        <v>11461</v>
      </c>
      <c r="B2172" s="61" t="s">
        <v>11462</v>
      </c>
      <c r="C2172" s="53" t="s">
        <v>40</v>
      </c>
      <c r="D2172" s="53" t="s">
        <v>51</v>
      </c>
      <c r="E2172" s="53" t="s">
        <v>18194</v>
      </c>
      <c r="F2172" s="59">
        <v>104.054825575184</v>
      </c>
      <c r="G2172" s="59">
        <v>92.370847690102806</v>
      </c>
      <c r="H2172" s="59">
        <v>101.832620637513</v>
      </c>
      <c r="I2172" s="59">
        <v>88.392207318799294</v>
      </c>
      <c r="J2172" s="59">
        <v>88.528600944419793</v>
      </c>
      <c r="K2172" s="59">
        <v>111.46566797936499</v>
      </c>
      <c r="L2172" s="59">
        <v>93.798683880478706</v>
      </c>
      <c r="M2172" s="60">
        <v>0.47367937424913598</v>
      </c>
      <c r="N2172" s="60">
        <v>0.49890720247445702</v>
      </c>
      <c r="O2172" s="60">
        <v>0.47371759445745498</v>
      </c>
      <c r="P2172" s="60">
        <v>0.45620471915629202</v>
      </c>
      <c r="Q2172" s="60">
        <v>0.43186425822587898</v>
      </c>
      <c r="R2172" s="60">
        <v>0.436378989281065</v>
      </c>
      <c r="S2172" s="60">
        <v>0.38546824553720399</v>
      </c>
    </row>
    <row r="2173" spans="1:19" x14ac:dyDescent="0.3">
      <c r="A2173" s="61" t="s">
        <v>11463</v>
      </c>
      <c r="B2173" s="61" t="s">
        <v>11464</v>
      </c>
      <c r="C2173" s="53" t="s">
        <v>50</v>
      </c>
      <c r="D2173" s="53" t="s">
        <v>51</v>
      </c>
      <c r="E2173" s="53" t="s">
        <v>18194</v>
      </c>
      <c r="F2173" s="59">
        <v>104.054825575184</v>
      </c>
      <c r="G2173" s="59">
        <v>92.370847690102806</v>
      </c>
      <c r="H2173" s="59">
        <v>101.832620637513</v>
      </c>
      <c r="I2173" s="59">
        <v>88.392207318799294</v>
      </c>
      <c r="J2173" s="59">
        <v>88.528600944419793</v>
      </c>
      <c r="K2173" s="59">
        <v>111.46566797936499</v>
      </c>
      <c r="L2173" s="59">
        <v>93.798683880478706</v>
      </c>
      <c r="M2173" s="60">
        <v>0.47367937424913598</v>
      </c>
      <c r="N2173" s="60">
        <v>0.49890720247445702</v>
      </c>
      <c r="O2173" s="60">
        <v>0.47371759445745498</v>
      </c>
      <c r="P2173" s="60">
        <v>0.45620471915629202</v>
      </c>
      <c r="Q2173" s="60">
        <v>0.43186425822587898</v>
      </c>
      <c r="R2173" s="60">
        <v>0.436378989281065</v>
      </c>
      <c r="S2173" s="60">
        <v>0.38546824553720399</v>
      </c>
    </row>
    <row r="2174" spans="1:19" x14ac:dyDescent="0.3">
      <c r="A2174" s="61" t="s">
        <v>11459</v>
      </c>
      <c r="B2174" s="61" t="s">
        <v>11460</v>
      </c>
      <c r="C2174" s="53" t="s">
        <v>40</v>
      </c>
      <c r="D2174" s="53" t="s">
        <v>51</v>
      </c>
      <c r="E2174" s="53" t="s">
        <v>18194</v>
      </c>
      <c r="F2174" s="59">
        <v>104.054825575184</v>
      </c>
      <c r="G2174" s="59">
        <v>92.370847690102806</v>
      </c>
      <c r="H2174" s="59">
        <v>101.832620637513</v>
      </c>
      <c r="I2174" s="59">
        <v>88.392207318799294</v>
      </c>
      <c r="J2174" s="59">
        <v>88.528600944419793</v>
      </c>
      <c r="K2174" s="59">
        <v>111.46566797936499</v>
      </c>
      <c r="L2174" s="59">
        <v>93.798683880478706</v>
      </c>
      <c r="M2174" s="60">
        <v>0.47367937424913598</v>
      </c>
      <c r="N2174" s="60">
        <v>0.49890720247445702</v>
      </c>
      <c r="O2174" s="60">
        <v>0.47371759445745498</v>
      </c>
      <c r="P2174" s="60">
        <v>0.45620471915629202</v>
      </c>
      <c r="Q2174" s="60">
        <v>0.43186425822587898</v>
      </c>
      <c r="R2174" s="60">
        <v>0.436378989281065</v>
      </c>
      <c r="S2174" s="60">
        <v>0.38546824553720399</v>
      </c>
    </row>
    <row r="2175" spans="1:19" x14ac:dyDescent="0.3">
      <c r="A2175" s="61" t="s">
        <v>2505</v>
      </c>
      <c r="B2175" s="61" t="s">
        <v>2506</v>
      </c>
      <c r="C2175" s="53" t="s">
        <v>50</v>
      </c>
      <c r="D2175" s="53" t="s">
        <v>51</v>
      </c>
      <c r="E2175" s="53" t="s">
        <v>18193</v>
      </c>
      <c r="F2175" s="59">
        <v>102.872851665523</v>
      </c>
      <c r="G2175" s="59">
        <v>85.143601735272298</v>
      </c>
      <c r="H2175" s="59">
        <v>103.52150005053799</v>
      </c>
      <c r="I2175" s="59">
        <v>87.356750170779605</v>
      </c>
      <c r="J2175" s="59">
        <v>87.882458584601693</v>
      </c>
      <c r="K2175" s="59">
        <v>107.645315974597</v>
      </c>
      <c r="L2175" s="59">
        <v>91.913683066319905</v>
      </c>
      <c r="M2175" s="60">
        <v>0.64447593977536799</v>
      </c>
      <c r="N2175" s="60">
        <v>0.68227787873036405</v>
      </c>
      <c r="O2175" s="60">
        <v>0.64004248052275103</v>
      </c>
      <c r="P2175" s="60">
        <v>0.61520867260319601</v>
      </c>
      <c r="Q2175" s="60">
        <v>0.57747205591859796</v>
      </c>
      <c r="R2175" s="60">
        <v>0.58349834767077902</v>
      </c>
      <c r="S2175" s="60">
        <v>0.49998982510888101</v>
      </c>
    </row>
    <row r="2176" spans="1:19" x14ac:dyDescent="0.3">
      <c r="A2176" s="61" t="s">
        <v>11457</v>
      </c>
      <c r="B2176" s="61" t="s">
        <v>11458</v>
      </c>
      <c r="C2176" s="53" t="s">
        <v>40</v>
      </c>
      <c r="D2176" s="53" t="s">
        <v>51</v>
      </c>
      <c r="E2176" s="53" t="s">
        <v>18194</v>
      </c>
      <c r="F2176" s="59">
        <v>104.054825575184</v>
      </c>
      <c r="G2176" s="59">
        <v>92.370847690102806</v>
      </c>
      <c r="H2176" s="59">
        <v>101.832620637513</v>
      </c>
      <c r="I2176" s="59">
        <v>88.392207318799294</v>
      </c>
      <c r="J2176" s="59">
        <v>88.528600944419793</v>
      </c>
      <c r="K2176" s="59">
        <v>111.46566797936499</v>
      </c>
      <c r="L2176" s="59">
        <v>93.798683880478706</v>
      </c>
      <c r="M2176" s="60">
        <v>0.47367937424913598</v>
      </c>
      <c r="N2176" s="60">
        <v>0.49890720247445702</v>
      </c>
      <c r="O2176" s="60">
        <v>0.47371759445745498</v>
      </c>
      <c r="P2176" s="60">
        <v>0.45620471915629202</v>
      </c>
      <c r="Q2176" s="60">
        <v>0.43186425822587898</v>
      </c>
      <c r="R2176" s="60">
        <v>0.436378989281065</v>
      </c>
      <c r="S2176" s="60">
        <v>0.38546824553720399</v>
      </c>
    </row>
    <row r="2177" spans="1:19" x14ac:dyDescent="0.3">
      <c r="A2177" s="61" t="s">
        <v>1435</v>
      </c>
      <c r="B2177" s="61" t="s">
        <v>1436</v>
      </c>
      <c r="C2177" s="53" t="s">
        <v>50</v>
      </c>
      <c r="D2177" s="53" t="s">
        <v>51</v>
      </c>
      <c r="E2177" s="53" t="s">
        <v>18193</v>
      </c>
      <c r="F2177" s="59">
        <v>98.778391580321696</v>
      </c>
      <c r="G2177" s="59">
        <v>96.679981149468404</v>
      </c>
      <c r="H2177" s="59">
        <v>99.302989275362194</v>
      </c>
      <c r="I2177" s="59">
        <v>94.754581639307105</v>
      </c>
      <c r="J2177" s="59">
        <v>97.000816202688398</v>
      </c>
      <c r="K2177" s="59">
        <v>106.715281905605</v>
      </c>
      <c r="L2177" s="59">
        <v>100.82354808288601</v>
      </c>
      <c r="M2177" s="60">
        <v>0.58272975363186197</v>
      </c>
      <c r="N2177" s="60">
        <v>0.62601973155491197</v>
      </c>
      <c r="O2177" s="60">
        <v>0.57704434781719705</v>
      </c>
      <c r="P2177" s="60">
        <v>0.54774336251121103</v>
      </c>
      <c r="Q2177" s="60">
        <v>0.50405374396802405</v>
      </c>
      <c r="R2177" s="60">
        <v>0.51128853822965403</v>
      </c>
      <c r="S2177" s="60">
        <v>0.41516180505707501</v>
      </c>
    </row>
    <row r="2178" spans="1:19" x14ac:dyDescent="0.3">
      <c r="A2178" s="61" t="s">
        <v>2047</v>
      </c>
      <c r="B2178" s="61" t="s">
        <v>2048</v>
      </c>
      <c r="C2178" s="53" t="s">
        <v>50</v>
      </c>
      <c r="D2178" s="53" t="s">
        <v>51</v>
      </c>
      <c r="E2178" s="53" t="s">
        <v>18193</v>
      </c>
      <c r="F2178" s="59">
        <v>102.89699253092</v>
      </c>
      <c r="G2178" s="59">
        <v>107.06078570272101</v>
      </c>
      <c r="H2178" s="59">
        <v>80.448998690263394</v>
      </c>
      <c r="I2178" s="59">
        <v>107.76201692220801</v>
      </c>
      <c r="J2178" s="59">
        <v>107.35499544651999</v>
      </c>
      <c r="K2178" s="59">
        <v>134.343061318922</v>
      </c>
      <c r="L2178" s="59">
        <v>96.838464995929002</v>
      </c>
      <c r="M2178" s="60">
        <v>0.62250535180940503</v>
      </c>
      <c r="N2178" s="60">
        <v>0.66672426701341103</v>
      </c>
      <c r="O2178" s="60">
        <v>0.62502237801457405</v>
      </c>
      <c r="P2178" s="60">
        <v>0.59929442746668904</v>
      </c>
      <c r="Q2178" s="60">
        <v>0.56513186973513796</v>
      </c>
      <c r="R2178" s="60">
        <v>0.56947890488409303</v>
      </c>
      <c r="S2178" s="60">
        <v>0.50228662995617201</v>
      </c>
    </row>
    <row r="2179" spans="1:19" x14ac:dyDescent="0.3">
      <c r="A2179" s="61" t="s">
        <v>2043</v>
      </c>
      <c r="B2179" s="61" t="s">
        <v>2044</v>
      </c>
      <c r="C2179" s="53" t="s">
        <v>50</v>
      </c>
      <c r="D2179" s="53" t="s">
        <v>51</v>
      </c>
      <c r="E2179" s="53" t="s">
        <v>18193</v>
      </c>
      <c r="F2179" s="59">
        <v>105.605685016283</v>
      </c>
      <c r="G2179" s="59">
        <v>109.53830813896801</v>
      </c>
      <c r="H2179" s="59">
        <v>89.570959712316807</v>
      </c>
      <c r="I2179" s="59">
        <v>118.307485403115</v>
      </c>
      <c r="J2179" s="59">
        <v>103.730295580692</v>
      </c>
      <c r="K2179" s="59">
        <v>128.10038965881</v>
      </c>
      <c r="L2179" s="59">
        <v>98.857042392880203</v>
      </c>
      <c r="M2179" s="60">
        <v>0.62250535180940503</v>
      </c>
      <c r="N2179" s="60">
        <v>0.66672426701341103</v>
      </c>
      <c r="O2179" s="60">
        <v>0.62502237801457405</v>
      </c>
      <c r="P2179" s="60">
        <v>0.59929442746668904</v>
      </c>
      <c r="Q2179" s="60">
        <v>0.56513186973513796</v>
      </c>
      <c r="R2179" s="60">
        <v>0.56947890488409303</v>
      </c>
      <c r="S2179" s="60">
        <v>0.50228662995617201</v>
      </c>
    </row>
    <row r="2180" spans="1:19" x14ac:dyDescent="0.3">
      <c r="A2180" s="61" t="s">
        <v>2049</v>
      </c>
      <c r="B2180" s="61" t="s">
        <v>2050</v>
      </c>
      <c r="C2180" s="53" t="s">
        <v>40</v>
      </c>
      <c r="D2180" s="53" t="s">
        <v>51</v>
      </c>
      <c r="E2180" s="53" t="s">
        <v>18193</v>
      </c>
      <c r="F2180" s="59">
        <v>102.934514645238</v>
      </c>
      <c r="G2180" s="59">
        <v>104.928301695294</v>
      </c>
      <c r="H2180" s="59">
        <v>86.801586296966306</v>
      </c>
      <c r="I2180" s="59">
        <v>119.112879849111</v>
      </c>
      <c r="J2180" s="59">
        <v>101.49220303083</v>
      </c>
      <c r="K2180" s="59">
        <v>116.63577908204201</v>
      </c>
      <c r="L2180" s="59">
        <v>102.812742538187</v>
      </c>
      <c r="M2180" s="60">
        <v>0.68610063654251996</v>
      </c>
      <c r="N2180" s="60">
        <v>0.725855381459105</v>
      </c>
      <c r="O2180" s="60">
        <v>0.68599740288956002</v>
      </c>
      <c r="P2180" s="60">
        <v>0.66184123252725002</v>
      </c>
      <c r="Q2180" s="60">
        <v>0.62652405597634697</v>
      </c>
      <c r="R2180" s="60">
        <v>0.63007968816325099</v>
      </c>
      <c r="S2180" s="60">
        <v>0.55346566827944799</v>
      </c>
    </row>
    <row r="2181" spans="1:19" x14ac:dyDescent="0.3">
      <c r="A2181" s="61" t="s">
        <v>2045</v>
      </c>
      <c r="B2181" s="61" t="s">
        <v>2046</v>
      </c>
      <c r="C2181" s="53" t="s">
        <v>50</v>
      </c>
      <c r="D2181" s="53" t="s">
        <v>51</v>
      </c>
      <c r="E2181" s="53" t="s">
        <v>18193</v>
      </c>
      <c r="F2181" s="59">
        <v>108.306239517609</v>
      </c>
      <c r="G2181" s="59">
        <v>99.628215108837495</v>
      </c>
      <c r="H2181" s="59">
        <v>85.425126124996893</v>
      </c>
      <c r="I2181" s="59">
        <v>111.71606649792101</v>
      </c>
      <c r="J2181" s="59">
        <v>98.897417120008598</v>
      </c>
      <c r="K2181" s="59">
        <v>126.021543934384</v>
      </c>
      <c r="L2181" s="59">
        <v>98.857042392880203</v>
      </c>
      <c r="M2181" s="60">
        <v>0.62250535180940503</v>
      </c>
      <c r="N2181" s="60">
        <v>0.66672426701341103</v>
      </c>
      <c r="O2181" s="60">
        <v>0.62502237801457405</v>
      </c>
      <c r="P2181" s="60">
        <v>0.59929442746668904</v>
      </c>
      <c r="Q2181" s="60">
        <v>0.56513186973513796</v>
      </c>
      <c r="R2181" s="60">
        <v>0.56947890488409303</v>
      </c>
      <c r="S2181" s="60">
        <v>0.50228662995617201</v>
      </c>
    </row>
    <row r="2182" spans="1:19" x14ac:dyDescent="0.3">
      <c r="A2182" s="61" t="s">
        <v>9097</v>
      </c>
      <c r="B2182" s="61" t="s">
        <v>9098</v>
      </c>
      <c r="C2182" s="53" t="s">
        <v>40</v>
      </c>
      <c r="D2182" s="53" t="s">
        <v>51</v>
      </c>
      <c r="E2182" s="53" t="s">
        <v>18194</v>
      </c>
      <c r="F2182" s="59">
        <v>95.905257200073805</v>
      </c>
      <c r="G2182" s="59">
        <v>99.620041676381007</v>
      </c>
      <c r="H2182" s="59">
        <v>97.762314590834194</v>
      </c>
      <c r="I2182" s="59">
        <v>96.840433625651997</v>
      </c>
      <c r="J2182" s="59">
        <v>102.750971739644</v>
      </c>
      <c r="K2182" s="59">
        <v>98.395106081738405</v>
      </c>
      <c r="L2182" s="59">
        <v>101.308634498788</v>
      </c>
      <c r="M2182" s="60">
        <v>0.48780499318822002</v>
      </c>
      <c r="N2182" s="60">
        <v>0.50645861030466899</v>
      </c>
      <c r="O2182" s="60">
        <v>0.488205142925493</v>
      </c>
      <c r="P2182" s="60">
        <v>0.47289847546737901</v>
      </c>
      <c r="Q2182" s="60">
        <v>0.45190753960546598</v>
      </c>
      <c r="R2182" s="60">
        <v>0.45641281760867602</v>
      </c>
      <c r="S2182" s="60">
        <v>0.41052009191532601</v>
      </c>
    </row>
    <row r="2183" spans="1:19" x14ac:dyDescent="0.3">
      <c r="A2183" s="61" t="s">
        <v>8934</v>
      </c>
      <c r="B2183" s="61" t="s">
        <v>8935</v>
      </c>
      <c r="C2183" s="53" t="s">
        <v>50</v>
      </c>
      <c r="D2183" s="53" t="s">
        <v>51</v>
      </c>
      <c r="E2183" s="53" t="s">
        <v>18194</v>
      </c>
      <c r="F2183" s="59">
        <v>95.905257200073805</v>
      </c>
      <c r="G2183" s="59">
        <v>99.620041676381007</v>
      </c>
      <c r="H2183" s="59">
        <v>97.762314590834194</v>
      </c>
      <c r="I2183" s="59">
        <v>96.840433625651997</v>
      </c>
      <c r="J2183" s="59">
        <v>102.750971739644</v>
      </c>
      <c r="K2183" s="59">
        <v>98.395106081738405</v>
      </c>
      <c r="L2183" s="59">
        <v>101.308634498788</v>
      </c>
      <c r="M2183" s="60">
        <v>0.48780499318822002</v>
      </c>
      <c r="N2183" s="60">
        <v>0.50645861030466899</v>
      </c>
      <c r="O2183" s="60">
        <v>0.488205142925493</v>
      </c>
      <c r="P2183" s="60">
        <v>0.47289847546737901</v>
      </c>
      <c r="Q2183" s="60">
        <v>0.45190753960546598</v>
      </c>
      <c r="R2183" s="60">
        <v>0.45641281760867602</v>
      </c>
      <c r="S2183" s="60">
        <v>0.41052009191532601</v>
      </c>
    </row>
    <row r="2184" spans="1:19" x14ac:dyDescent="0.3">
      <c r="A2184" s="61" t="s">
        <v>11608</v>
      </c>
      <c r="B2184" s="61" t="s">
        <v>11609</v>
      </c>
      <c r="C2184" s="53" t="s">
        <v>50</v>
      </c>
      <c r="D2184" s="53" t="s">
        <v>51</v>
      </c>
      <c r="E2184" s="53" t="s">
        <v>18194</v>
      </c>
      <c r="F2184" s="59">
        <v>87.271571624258698</v>
      </c>
      <c r="G2184" s="59">
        <v>97.292039177764295</v>
      </c>
      <c r="H2184" s="59">
        <v>93.743345152811102</v>
      </c>
      <c r="I2184" s="59">
        <v>91.902166838526597</v>
      </c>
      <c r="J2184" s="59">
        <v>91.437472173069693</v>
      </c>
      <c r="K2184" s="59">
        <v>94.791553721397193</v>
      </c>
      <c r="L2184" s="59">
        <v>106.33052244638699</v>
      </c>
      <c r="M2184" s="60">
        <v>0.54129874140225998</v>
      </c>
      <c r="N2184" s="60">
        <v>0.56342190618209997</v>
      </c>
      <c r="O2184" s="60">
        <v>0.542564108415869</v>
      </c>
      <c r="P2184" s="60">
        <v>0.52499421760251297</v>
      </c>
      <c r="Q2184" s="60">
        <v>0.50170353116737998</v>
      </c>
      <c r="R2184" s="60">
        <v>0.50722575459842401</v>
      </c>
      <c r="S2184" s="60">
        <v>0.44988025629622003</v>
      </c>
    </row>
    <row r="2185" spans="1:19" x14ac:dyDescent="0.3">
      <c r="A2185" s="61" t="s">
        <v>10935</v>
      </c>
      <c r="B2185" s="61" t="s">
        <v>10936</v>
      </c>
      <c r="C2185" s="53" t="s">
        <v>50</v>
      </c>
      <c r="D2185" s="53" t="s">
        <v>51</v>
      </c>
      <c r="E2185" s="53" t="s">
        <v>18194</v>
      </c>
      <c r="F2185" s="59">
        <v>102.69689643483299</v>
      </c>
      <c r="G2185" s="59">
        <v>89.921248957987601</v>
      </c>
      <c r="H2185" s="59">
        <v>91.364987489763905</v>
      </c>
      <c r="I2185" s="59">
        <v>86.450753005408401</v>
      </c>
      <c r="J2185" s="59">
        <v>88.743740435051507</v>
      </c>
      <c r="K2185" s="59">
        <v>96.994946728000997</v>
      </c>
      <c r="L2185" s="59">
        <v>100.812302759538</v>
      </c>
      <c r="M2185" s="60">
        <v>0.51386517640567697</v>
      </c>
      <c r="N2185" s="60">
        <v>0.53889360922988905</v>
      </c>
      <c r="O2185" s="60">
        <v>0.51404025085797</v>
      </c>
      <c r="P2185" s="60">
        <v>0.49884824084554802</v>
      </c>
      <c r="Q2185" s="60">
        <v>0.47552169599003202</v>
      </c>
      <c r="R2185" s="60">
        <v>0.47790293799359801</v>
      </c>
      <c r="S2185" s="60">
        <v>0.422154832181657</v>
      </c>
    </row>
    <row r="2186" spans="1:19" x14ac:dyDescent="0.3">
      <c r="A2186" s="61" t="s">
        <v>10941</v>
      </c>
      <c r="B2186" s="61" t="s">
        <v>10942</v>
      </c>
      <c r="C2186" s="53" t="s">
        <v>40</v>
      </c>
      <c r="D2186" s="53" t="s">
        <v>51</v>
      </c>
      <c r="E2186" s="53" t="s">
        <v>18194</v>
      </c>
      <c r="F2186" s="59">
        <v>102.69689643483299</v>
      </c>
      <c r="G2186" s="59">
        <v>89.921248957987601</v>
      </c>
      <c r="H2186" s="59">
        <v>91.364987489763905</v>
      </c>
      <c r="I2186" s="59">
        <v>86.450753005408401</v>
      </c>
      <c r="J2186" s="59">
        <v>88.743740435051507</v>
      </c>
      <c r="K2186" s="59">
        <v>96.994946728000997</v>
      </c>
      <c r="L2186" s="59">
        <v>100.812302759538</v>
      </c>
      <c r="M2186" s="60">
        <v>0.51386517640567697</v>
      </c>
      <c r="N2186" s="60">
        <v>0.53889360922988905</v>
      </c>
      <c r="O2186" s="60">
        <v>0.51404025085797</v>
      </c>
      <c r="P2186" s="60">
        <v>0.49884824084554802</v>
      </c>
      <c r="Q2186" s="60">
        <v>0.47552169599003202</v>
      </c>
      <c r="R2186" s="60">
        <v>0.47790293799359801</v>
      </c>
      <c r="S2186" s="60">
        <v>0.422154832181657</v>
      </c>
    </row>
    <row r="2187" spans="1:19" x14ac:dyDescent="0.3">
      <c r="A2187" s="61" t="s">
        <v>10937</v>
      </c>
      <c r="B2187" s="61" t="s">
        <v>10938</v>
      </c>
      <c r="C2187" s="53" t="s">
        <v>40</v>
      </c>
      <c r="D2187" s="53" t="s">
        <v>51</v>
      </c>
      <c r="E2187" s="53" t="s">
        <v>18194</v>
      </c>
      <c r="F2187" s="59">
        <v>102.69689643483299</v>
      </c>
      <c r="G2187" s="59">
        <v>89.921248957987601</v>
      </c>
      <c r="H2187" s="59">
        <v>91.364987489763905</v>
      </c>
      <c r="I2187" s="59">
        <v>86.450753005408401</v>
      </c>
      <c r="J2187" s="59">
        <v>88.743740435051507</v>
      </c>
      <c r="K2187" s="59">
        <v>96.994946728000997</v>
      </c>
      <c r="L2187" s="59">
        <v>100.812302759538</v>
      </c>
      <c r="M2187" s="60">
        <v>0.51386517640567697</v>
      </c>
      <c r="N2187" s="60">
        <v>0.53889360922988905</v>
      </c>
      <c r="O2187" s="60">
        <v>0.51404025085797</v>
      </c>
      <c r="P2187" s="60">
        <v>0.49884824084554802</v>
      </c>
      <c r="Q2187" s="60">
        <v>0.47552169599003202</v>
      </c>
      <c r="R2187" s="60">
        <v>0.47790293799359801</v>
      </c>
      <c r="S2187" s="60">
        <v>0.422154832181657</v>
      </c>
    </row>
    <row r="2188" spans="1:19" x14ac:dyDescent="0.3">
      <c r="A2188" s="61" t="s">
        <v>10943</v>
      </c>
      <c r="B2188" s="61" t="s">
        <v>10944</v>
      </c>
      <c r="C2188" s="53" t="s">
        <v>40</v>
      </c>
      <c r="D2188" s="53" t="s">
        <v>51</v>
      </c>
      <c r="E2188" s="53" t="s">
        <v>18194</v>
      </c>
      <c r="F2188" s="59">
        <v>102.69689643483299</v>
      </c>
      <c r="G2188" s="59">
        <v>89.921248957987601</v>
      </c>
      <c r="H2188" s="59">
        <v>91.364987489763905</v>
      </c>
      <c r="I2188" s="59">
        <v>86.450753005408401</v>
      </c>
      <c r="J2188" s="59">
        <v>88.743740435051507</v>
      </c>
      <c r="K2188" s="59">
        <v>96.994946728000997</v>
      </c>
      <c r="L2188" s="59">
        <v>100.812302759538</v>
      </c>
      <c r="M2188" s="60">
        <v>0.51386517640567697</v>
      </c>
      <c r="N2188" s="60">
        <v>0.53889360922988905</v>
      </c>
      <c r="O2188" s="60">
        <v>0.51404025085797</v>
      </c>
      <c r="P2188" s="60">
        <v>0.49884824084554802</v>
      </c>
      <c r="Q2188" s="60">
        <v>0.47552169599003202</v>
      </c>
      <c r="R2188" s="60">
        <v>0.47790293799359801</v>
      </c>
      <c r="S2188" s="60">
        <v>0.422154832181657</v>
      </c>
    </row>
    <row r="2189" spans="1:19" x14ac:dyDescent="0.3">
      <c r="A2189" s="61" t="s">
        <v>10939</v>
      </c>
      <c r="B2189" s="61" t="s">
        <v>10940</v>
      </c>
      <c r="C2189" s="53" t="s">
        <v>40</v>
      </c>
      <c r="D2189" s="53" t="s">
        <v>51</v>
      </c>
      <c r="E2189" s="53" t="s">
        <v>18194</v>
      </c>
      <c r="F2189" s="59">
        <v>102.69689643483299</v>
      </c>
      <c r="G2189" s="59">
        <v>89.921248957987601</v>
      </c>
      <c r="H2189" s="59">
        <v>91.364987489763905</v>
      </c>
      <c r="I2189" s="59">
        <v>86.450753005408401</v>
      </c>
      <c r="J2189" s="59">
        <v>88.743740435051507</v>
      </c>
      <c r="K2189" s="59">
        <v>96.994946728000997</v>
      </c>
      <c r="L2189" s="59">
        <v>100.812302759538</v>
      </c>
      <c r="M2189" s="60">
        <v>0.51386517640567697</v>
      </c>
      <c r="N2189" s="60">
        <v>0.53889360922988905</v>
      </c>
      <c r="O2189" s="60">
        <v>0.51404025085797</v>
      </c>
      <c r="P2189" s="60">
        <v>0.49884824084554802</v>
      </c>
      <c r="Q2189" s="60">
        <v>0.47552169599003202</v>
      </c>
      <c r="R2189" s="60">
        <v>0.47790293799359801</v>
      </c>
      <c r="S2189" s="60">
        <v>0.422154832181657</v>
      </c>
    </row>
    <row r="2190" spans="1:19" x14ac:dyDescent="0.3">
      <c r="A2190" s="61" t="s">
        <v>2206</v>
      </c>
      <c r="B2190" s="61" t="s">
        <v>2207</v>
      </c>
      <c r="C2190" s="53" t="s">
        <v>40</v>
      </c>
      <c r="D2190" s="53" t="s">
        <v>51</v>
      </c>
      <c r="E2190" s="53" t="s">
        <v>18193</v>
      </c>
      <c r="F2190" s="59">
        <v>93.605610378110299</v>
      </c>
      <c r="G2190" s="59">
        <v>91.900349701188901</v>
      </c>
      <c r="H2190" s="59">
        <v>89.395649399690996</v>
      </c>
      <c r="I2190" s="59">
        <v>88.723604512032395</v>
      </c>
      <c r="J2190" s="59">
        <v>87.443782503434605</v>
      </c>
      <c r="K2190" s="59">
        <v>88.818690551735799</v>
      </c>
      <c r="L2190" s="59">
        <v>101.264641007994</v>
      </c>
      <c r="M2190" s="60">
        <v>0.63401631456966001</v>
      </c>
      <c r="N2190" s="60">
        <v>0.67283804514076095</v>
      </c>
      <c r="O2190" s="60">
        <v>0.63870217766414406</v>
      </c>
      <c r="P2190" s="60">
        <v>0.60436079885278304</v>
      </c>
      <c r="Q2190" s="60">
        <v>0.56604663859506998</v>
      </c>
      <c r="R2190" s="60">
        <v>0.57866988641727501</v>
      </c>
      <c r="S2190" s="60">
        <v>0.49138184532168599</v>
      </c>
    </row>
    <row r="2191" spans="1:19" x14ac:dyDescent="0.3">
      <c r="A2191" s="61" t="s">
        <v>11117</v>
      </c>
      <c r="B2191" s="61" t="s">
        <v>11118</v>
      </c>
      <c r="C2191" s="53" t="s">
        <v>40</v>
      </c>
      <c r="D2191" s="53" t="s">
        <v>51</v>
      </c>
      <c r="E2191" s="53" t="s">
        <v>18194</v>
      </c>
      <c r="F2191" s="59">
        <v>97.735179583435496</v>
      </c>
      <c r="G2191" s="59">
        <v>93.138782405146202</v>
      </c>
      <c r="H2191" s="59">
        <v>98.436286861188407</v>
      </c>
      <c r="I2191" s="59">
        <v>92.056188901932998</v>
      </c>
      <c r="J2191" s="59">
        <v>89.673164268626607</v>
      </c>
      <c r="K2191" s="59">
        <v>92.439643068650795</v>
      </c>
      <c r="L2191" s="59">
        <v>103.113327519908</v>
      </c>
      <c r="M2191" s="60">
        <v>0.518727184389847</v>
      </c>
      <c r="N2191" s="60">
        <v>0.54154782741596996</v>
      </c>
      <c r="O2191" s="60">
        <v>0.52115542248241298</v>
      </c>
      <c r="P2191" s="60">
        <v>0.49876715943796801</v>
      </c>
      <c r="Q2191" s="60">
        <v>0.47010743969213398</v>
      </c>
      <c r="R2191" s="60">
        <v>0.47828210676986999</v>
      </c>
      <c r="S2191" s="60">
        <v>0.401611341948447</v>
      </c>
    </row>
    <row r="2192" spans="1:19" x14ac:dyDescent="0.3">
      <c r="A2192" s="61" t="s">
        <v>2210</v>
      </c>
      <c r="B2192" s="61" t="s">
        <v>2211</v>
      </c>
      <c r="C2192" s="53" t="s">
        <v>40</v>
      </c>
      <c r="D2192" s="53" t="s">
        <v>51</v>
      </c>
      <c r="E2192" s="53" t="s">
        <v>18193</v>
      </c>
      <c r="F2192" s="59">
        <v>96.572184107956105</v>
      </c>
      <c r="G2192" s="59">
        <v>92.912403293178201</v>
      </c>
      <c r="H2192" s="59">
        <v>91.5278539851613</v>
      </c>
      <c r="I2192" s="59">
        <v>93.142233755140893</v>
      </c>
      <c r="J2192" s="59">
        <v>87.442141690809805</v>
      </c>
      <c r="K2192" s="59">
        <v>89.012872859199504</v>
      </c>
      <c r="L2192" s="59">
        <v>103.113327519908</v>
      </c>
      <c r="M2192" s="60">
        <v>0.63162387439152901</v>
      </c>
      <c r="N2192" s="60">
        <v>0.63048120993882295</v>
      </c>
      <c r="O2192" s="60">
        <v>0.63605312836001004</v>
      </c>
      <c r="P2192" s="60">
        <v>0.60285912568197797</v>
      </c>
      <c r="Q2192" s="60">
        <v>0.56473244249986798</v>
      </c>
      <c r="R2192" s="60">
        <v>0.57624901174631904</v>
      </c>
      <c r="S2192" s="60">
        <v>0.401611341948447</v>
      </c>
    </row>
    <row r="2193" spans="1:19" x14ac:dyDescent="0.3">
      <c r="A2193" s="61" t="s">
        <v>2208</v>
      </c>
      <c r="B2193" s="61" t="s">
        <v>2209</v>
      </c>
      <c r="C2193" s="53" t="s">
        <v>40</v>
      </c>
      <c r="D2193" s="53" t="s">
        <v>51</v>
      </c>
      <c r="E2193" s="53" t="s">
        <v>18193</v>
      </c>
      <c r="F2193" s="59">
        <v>97.754172764299796</v>
      </c>
      <c r="G2193" s="59">
        <v>97.820253820547904</v>
      </c>
      <c r="H2193" s="59">
        <v>105.349152610709</v>
      </c>
      <c r="I2193" s="59">
        <v>97.743662784512907</v>
      </c>
      <c r="J2193" s="59">
        <v>89.9814440053147</v>
      </c>
      <c r="K2193" s="59">
        <v>88.770302636914593</v>
      </c>
      <c r="L2193" s="59">
        <v>107.79060071975501</v>
      </c>
      <c r="M2193" s="60">
        <v>0.63134220596082802</v>
      </c>
      <c r="N2193" s="60">
        <v>0.67129851422889597</v>
      </c>
      <c r="O2193" s="60">
        <v>0.63574403523695</v>
      </c>
      <c r="P2193" s="60">
        <v>0.60264853403283003</v>
      </c>
      <c r="Q2193" s="60">
        <v>0.56453022120505103</v>
      </c>
      <c r="R2193" s="60">
        <v>0.57594532899322903</v>
      </c>
      <c r="S2193" s="60">
        <v>0.48994148040630497</v>
      </c>
    </row>
    <row r="2194" spans="1:19" x14ac:dyDescent="0.3">
      <c r="A2194" s="61" t="s">
        <v>11115</v>
      </c>
      <c r="B2194" s="61" t="s">
        <v>11116</v>
      </c>
      <c r="C2194" s="53" t="s">
        <v>40</v>
      </c>
      <c r="D2194" s="53" t="s">
        <v>51</v>
      </c>
      <c r="E2194" s="53" t="s">
        <v>18194</v>
      </c>
      <c r="F2194" s="59">
        <v>97.735179583435496</v>
      </c>
      <c r="G2194" s="59">
        <v>93.138782405146202</v>
      </c>
      <c r="H2194" s="59">
        <v>98.436286861188407</v>
      </c>
      <c r="I2194" s="59">
        <v>92.056188901932998</v>
      </c>
      <c r="J2194" s="59">
        <v>89.673164268626607</v>
      </c>
      <c r="K2194" s="59">
        <v>92.439643068650795</v>
      </c>
      <c r="L2194" s="59">
        <v>103.113327519908</v>
      </c>
      <c r="M2194" s="60">
        <v>0.518727184389847</v>
      </c>
      <c r="N2194" s="60">
        <v>0.54154782741596996</v>
      </c>
      <c r="O2194" s="60">
        <v>0.52115542248241298</v>
      </c>
      <c r="P2194" s="60">
        <v>0.49876715943796801</v>
      </c>
      <c r="Q2194" s="60">
        <v>0.47010743969213398</v>
      </c>
      <c r="R2194" s="60">
        <v>0.47828210676986999</v>
      </c>
      <c r="S2194" s="60">
        <v>0.401611341948447</v>
      </c>
    </row>
    <row r="2195" spans="1:19" x14ac:dyDescent="0.3">
      <c r="A2195" s="61" t="s">
        <v>2204</v>
      </c>
      <c r="B2195" s="61" t="s">
        <v>2205</v>
      </c>
      <c r="C2195" s="53" t="s">
        <v>50</v>
      </c>
      <c r="D2195" s="53" t="s">
        <v>51</v>
      </c>
      <c r="E2195" s="53" t="s">
        <v>18193</v>
      </c>
      <c r="F2195" s="59">
        <v>96.667109049270806</v>
      </c>
      <c r="G2195" s="59">
        <v>101.397267179275</v>
      </c>
      <c r="H2195" s="59">
        <v>100.638713911906</v>
      </c>
      <c r="I2195" s="59">
        <v>92.152719151958905</v>
      </c>
      <c r="J2195" s="59">
        <v>90.940064651772701</v>
      </c>
      <c r="K2195" s="59">
        <v>92.543012038345793</v>
      </c>
      <c r="L2195" s="59">
        <v>106.93266347000799</v>
      </c>
      <c r="M2195" s="60">
        <v>0.63188746974841603</v>
      </c>
      <c r="N2195" s="60">
        <v>0.67148949499464605</v>
      </c>
      <c r="O2195" s="60">
        <v>0.63636196942787904</v>
      </c>
      <c r="P2195" s="60">
        <v>0.60322387766654995</v>
      </c>
      <c r="Q2195" s="60">
        <v>0.565145959591697</v>
      </c>
      <c r="R2195" s="60">
        <v>0.57668242903200895</v>
      </c>
      <c r="S2195" s="60">
        <v>0.49001429295903998</v>
      </c>
    </row>
    <row r="2196" spans="1:19" x14ac:dyDescent="0.3">
      <c r="A2196" s="61" t="s">
        <v>1290</v>
      </c>
      <c r="B2196" s="61" t="s">
        <v>1291</v>
      </c>
      <c r="C2196" s="53" t="s">
        <v>50</v>
      </c>
      <c r="D2196" s="53" t="s">
        <v>51</v>
      </c>
      <c r="E2196" s="53" t="s">
        <v>18193</v>
      </c>
      <c r="F2196" s="59">
        <v>77.292436970860095</v>
      </c>
      <c r="G2196" s="59">
        <v>80.348543261745405</v>
      </c>
      <c r="H2196" s="59">
        <v>109.10389479942</v>
      </c>
      <c r="I2196" s="59">
        <v>87.924477850892202</v>
      </c>
      <c r="J2196" s="59">
        <v>85.0845835041019</v>
      </c>
      <c r="K2196" s="59">
        <v>94.964385721420797</v>
      </c>
      <c r="L2196" s="59">
        <v>100.28055243734801</v>
      </c>
      <c r="M2196" s="60">
        <v>0.61211115638047597</v>
      </c>
      <c r="N2196" s="60">
        <v>0.65737282348315096</v>
      </c>
      <c r="O2196" s="60">
        <v>0.61370798385535397</v>
      </c>
      <c r="P2196" s="60">
        <v>0.57775259807955603</v>
      </c>
      <c r="Q2196" s="60">
        <v>0.53579817070525004</v>
      </c>
      <c r="R2196" s="60">
        <v>0.54753585091653101</v>
      </c>
      <c r="S2196" s="60">
        <v>0.46225464023500201</v>
      </c>
    </row>
    <row r="2197" spans="1:19" x14ac:dyDescent="0.3">
      <c r="A2197" s="61" t="s">
        <v>10137</v>
      </c>
      <c r="B2197" s="61" t="s">
        <v>10138</v>
      </c>
      <c r="C2197" s="53" t="s">
        <v>40</v>
      </c>
      <c r="D2197" s="53" t="s">
        <v>51</v>
      </c>
      <c r="E2197" s="53" t="s">
        <v>18194</v>
      </c>
      <c r="F2197" s="59">
        <v>75.957862206173999</v>
      </c>
      <c r="G2197" s="59">
        <v>81.855569148034803</v>
      </c>
      <c r="H2197" s="59">
        <v>108.092163288648</v>
      </c>
      <c r="I2197" s="59">
        <v>89.719418716237897</v>
      </c>
      <c r="J2197" s="59">
        <v>87.091200825876101</v>
      </c>
      <c r="K2197" s="59">
        <v>93.379308855284904</v>
      </c>
      <c r="L2197" s="59">
        <v>99.429256346302694</v>
      </c>
      <c r="M2197" s="60">
        <v>0.48653218811798199</v>
      </c>
      <c r="N2197" s="60">
        <v>0.51515001551975903</v>
      </c>
      <c r="O2197" s="60">
        <v>0.483843339365715</v>
      </c>
      <c r="P2197" s="60">
        <v>0.45851426143590901</v>
      </c>
      <c r="Q2197" s="60">
        <v>0.42617417664830398</v>
      </c>
      <c r="R2197" s="60">
        <v>0.43459343211392099</v>
      </c>
      <c r="S2197" s="60">
        <v>0.36175401949103803</v>
      </c>
    </row>
    <row r="2198" spans="1:19" x14ac:dyDescent="0.3">
      <c r="A2198" s="61" t="s">
        <v>10133</v>
      </c>
      <c r="B2198" s="61" t="s">
        <v>10134</v>
      </c>
      <c r="C2198" s="53" t="s">
        <v>50</v>
      </c>
      <c r="D2198" s="53" t="s">
        <v>51</v>
      </c>
      <c r="E2198" s="53" t="s">
        <v>18194</v>
      </c>
      <c r="F2198" s="59">
        <v>75.957862206173999</v>
      </c>
      <c r="G2198" s="59">
        <v>81.855569148034803</v>
      </c>
      <c r="H2198" s="59">
        <v>108.092163288648</v>
      </c>
      <c r="I2198" s="59">
        <v>89.719418716237897</v>
      </c>
      <c r="J2198" s="59">
        <v>87.091200825876101</v>
      </c>
      <c r="K2198" s="59">
        <v>93.379308855284904</v>
      </c>
      <c r="L2198" s="59">
        <v>99.429256346302694</v>
      </c>
      <c r="M2198" s="60">
        <v>0.48653218811798199</v>
      </c>
      <c r="N2198" s="60">
        <v>0.51515001551975903</v>
      </c>
      <c r="O2198" s="60">
        <v>0.483843339365715</v>
      </c>
      <c r="P2198" s="60">
        <v>0.45851426143590901</v>
      </c>
      <c r="Q2198" s="60">
        <v>0.42617417664830398</v>
      </c>
      <c r="R2198" s="60">
        <v>0.43459343211392099</v>
      </c>
      <c r="S2198" s="60">
        <v>0.36175401949103803</v>
      </c>
    </row>
    <row r="2199" spans="1:19" x14ac:dyDescent="0.3">
      <c r="A2199" s="61" t="s">
        <v>10135</v>
      </c>
      <c r="B2199" s="61" t="s">
        <v>10136</v>
      </c>
      <c r="C2199" s="53" t="s">
        <v>50</v>
      </c>
      <c r="D2199" s="53" t="s">
        <v>51</v>
      </c>
      <c r="E2199" s="53" t="s">
        <v>18194</v>
      </c>
      <c r="F2199" s="59">
        <v>75.957862206173999</v>
      </c>
      <c r="G2199" s="59">
        <v>81.855569148034803</v>
      </c>
      <c r="H2199" s="59">
        <v>108.092163288648</v>
      </c>
      <c r="I2199" s="59">
        <v>89.719418716237897</v>
      </c>
      <c r="J2199" s="59">
        <v>87.091200825876101</v>
      </c>
      <c r="K2199" s="59">
        <v>93.379308855284904</v>
      </c>
      <c r="L2199" s="59">
        <v>99.429256346302694</v>
      </c>
      <c r="M2199" s="60">
        <v>0.48653218811798199</v>
      </c>
      <c r="N2199" s="60">
        <v>0.51515001551975903</v>
      </c>
      <c r="O2199" s="60">
        <v>0.483843339365715</v>
      </c>
      <c r="P2199" s="60">
        <v>0.45851426143590901</v>
      </c>
      <c r="Q2199" s="60">
        <v>0.42617417664830398</v>
      </c>
      <c r="R2199" s="60">
        <v>0.43459343211392099</v>
      </c>
      <c r="S2199" s="60">
        <v>0.36175401949103803</v>
      </c>
    </row>
    <row r="2200" spans="1:19" x14ac:dyDescent="0.3">
      <c r="A2200" s="61" t="s">
        <v>10139</v>
      </c>
      <c r="B2200" s="61" t="s">
        <v>10140</v>
      </c>
      <c r="C2200" s="53" t="s">
        <v>40</v>
      </c>
      <c r="D2200" s="53" t="s">
        <v>51</v>
      </c>
      <c r="E2200" s="53" t="s">
        <v>18194</v>
      </c>
      <c r="F2200" s="59">
        <v>75.957862206173999</v>
      </c>
      <c r="G2200" s="59">
        <v>81.855569148034803</v>
      </c>
      <c r="H2200" s="59">
        <v>108.092163288648</v>
      </c>
      <c r="I2200" s="59">
        <v>89.719418716237897</v>
      </c>
      <c r="J2200" s="59">
        <v>87.091200825876101</v>
      </c>
      <c r="K2200" s="59">
        <v>93.379308855284904</v>
      </c>
      <c r="L2200" s="59">
        <v>99.429256346302694</v>
      </c>
      <c r="M2200" s="60">
        <v>0.48653218811798199</v>
      </c>
      <c r="N2200" s="60">
        <v>0.51515001551975903</v>
      </c>
      <c r="O2200" s="60">
        <v>0.483843339365715</v>
      </c>
      <c r="P2200" s="60">
        <v>0.45851426143590901</v>
      </c>
      <c r="Q2200" s="60">
        <v>0.42617417664830398</v>
      </c>
      <c r="R2200" s="60">
        <v>0.43459343211392099</v>
      </c>
      <c r="S2200" s="60">
        <v>0.36175401949103803</v>
      </c>
    </row>
    <row r="2201" spans="1:19" x14ac:dyDescent="0.3">
      <c r="A2201" s="61" t="s">
        <v>376</v>
      </c>
      <c r="B2201" s="61" t="s">
        <v>377</v>
      </c>
      <c r="C2201" s="53" t="s">
        <v>50</v>
      </c>
      <c r="D2201" s="53" t="s">
        <v>51</v>
      </c>
      <c r="E2201" s="53" t="s">
        <v>18193</v>
      </c>
      <c r="F2201" s="59">
        <v>83.084333059304399</v>
      </c>
      <c r="G2201" s="59">
        <v>87.957719786266793</v>
      </c>
      <c r="H2201" s="59">
        <v>89.802210467741602</v>
      </c>
      <c r="I2201" s="59">
        <v>82.527119685141798</v>
      </c>
      <c r="J2201" s="59">
        <v>90.309606530280206</v>
      </c>
      <c r="K2201" s="59">
        <v>93.859002792854596</v>
      </c>
      <c r="L2201" s="59">
        <v>100.825359054313</v>
      </c>
      <c r="M2201" s="60">
        <v>0.61397407187790998</v>
      </c>
      <c r="N2201" s="60">
        <v>0.66657734472158703</v>
      </c>
      <c r="O2201" s="60">
        <v>0.61862969176402205</v>
      </c>
      <c r="P2201" s="60">
        <v>0.57548354801978996</v>
      </c>
      <c r="Q2201" s="60">
        <v>0.52455094123391499</v>
      </c>
      <c r="R2201" s="60">
        <v>0.53919797570703099</v>
      </c>
      <c r="S2201" s="60">
        <v>0.43529064460073602</v>
      </c>
    </row>
    <row r="2202" spans="1:19" x14ac:dyDescent="0.3">
      <c r="A2202" s="61" t="s">
        <v>6928</v>
      </c>
      <c r="B2202" s="61" t="s">
        <v>6929</v>
      </c>
      <c r="C2202" s="53" t="s">
        <v>50</v>
      </c>
      <c r="D2202" s="53" t="s">
        <v>51</v>
      </c>
      <c r="E2202" s="53" t="s">
        <v>18193</v>
      </c>
      <c r="F2202" s="59">
        <v>113.594399855912</v>
      </c>
      <c r="G2202" s="59">
        <v>96.731130805154606</v>
      </c>
      <c r="H2202" s="59">
        <v>92.374298318765</v>
      </c>
      <c r="I2202" s="59">
        <v>114.793039803871</v>
      </c>
      <c r="J2202" s="59">
        <v>109.41440832745801</v>
      </c>
      <c r="K2202" s="59">
        <v>95.244038056627801</v>
      </c>
      <c r="L2202" s="59">
        <v>102.51011777200701</v>
      </c>
      <c r="M2202" s="60">
        <v>0.59208536960271796</v>
      </c>
      <c r="N2202" s="60">
        <v>0.63175173197988399</v>
      </c>
      <c r="O2202" s="60">
        <v>0.57691227821311897</v>
      </c>
      <c r="P2202" s="60">
        <v>0.55820658852807303</v>
      </c>
      <c r="Q2202" s="60">
        <v>0.51409510119853796</v>
      </c>
      <c r="R2202" s="60">
        <v>0.51653290116581096</v>
      </c>
      <c r="S2202" s="60">
        <v>0.40188272341583497</v>
      </c>
    </row>
    <row r="2203" spans="1:19" x14ac:dyDescent="0.3">
      <c r="A2203" s="61" t="s">
        <v>11349</v>
      </c>
      <c r="B2203" s="61" t="s">
        <v>11350</v>
      </c>
      <c r="C2203" s="53" t="s">
        <v>40</v>
      </c>
      <c r="D2203" s="53" t="s">
        <v>51</v>
      </c>
      <c r="E2203" s="53" t="s">
        <v>18194</v>
      </c>
      <c r="F2203" s="59">
        <v>89.994956174761796</v>
      </c>
      <c r="G2203" s="59">
        <v>86.421357584930604</v>
      </c>
      <c r="H2203" s="59">
        <v>90.329919093794601</v>
      </c>
      <c r="I2203" s="59">
        <v>91.385058679769102</v>
      </c>
      <c r="J2203" s="59">
        <v>95.001544012410605</v>
      </c>
      <c r="K2203" s="59">
        <v>97.110487207549696</v>
      </c>
      <c r="L2203" s="59">
        <v>102.11519792133301</v>
      </c>
      <c r="M2203" s="60">
        <v>0.45117311151707101</v>
      </c>
      <c r="N2203" s="60">
        <v>0.48017585480342401</v>
      </c>
      <c r="O2203" s="60">
        <v>0.44682587959903702</v>
      </c>
      <c r="P2203" s="60">
        <v>0.42812136628950798</v>
      </c>
      <c r="Q2203" s="60">
        <v>0.39545562681399998</v>
      </c>
      <c r="R2203" s="60">
        <v>0.39728265232465798</v>
      </c>
      <c r="S2203" s="60">
        <v>0.32041684548588201</v>
      </c>
    </row>
    <row r="2204" spans="1:19" x14ac:dyDescent="0.3">
      <c r="A2204" s="61" t="s">
        <v>11427</v>
      </c>
      <c r="B2204" s="61" t="s">
        <v>11428</v>
      </c>
      <c r="C2204" s="53" t="s">
        <v>40</v>
      </c>
      <c r="D2204" s="53" t="s">
        <v>51</v>
      </c>
      <c r="E2204" s="53" t="s">
        <v>18194</v>
      </c>
      <c r="F2204" s="59">
        <v>85.414363508916495</v>
      </c>
      <c r="G2204" s="59">
        <v>81.913749006879002</v>
      </c>
      <c r="H2204" s="59">
        <v>81.221423114091706</v>
      </c>
      <c r="I2204" s="59">
        <v>88.984783425170903</v>
      </c>
      <c r="J2204" s="59">
        <v>86.940776915535295</v>
      </c>
      <c r="K2204" s="59">
        <v>93.397769647432298</v>
      </c>
      <c r="L2204" s="59"/>
      <c r="M2204" s="60">
        <v>0.42453848574653602</v>
      </c>
      <c r="N2204" s="60">
        <v>0.43859354104757797</v>
      </c>
      <c r="O2204" s="60">
        <v>0.37861876057657901</v>
      </c>
      <c r="P2204" s="60">
        <v>0.402125774841815</v>
      </c>
      <c r="Q2204" s="60">
        <v>0.37084816630765</v>
      </c>
      <c r="R2204" s="60">
        <v>0.34575662968599302</v>
      </c>
      <c r="S2204" s="60">
        <v>0.25665711568574801</v>
      </c>
    </row>
    <row r="2205" spans="1:19" x14ac:dyDescent="0.3">
      <c r="A2205" s="61" t="s">
        <v>11429</v>
      </c>
      <c r="B2205" s="61" t="s">
        <v>11430</v>
      </c>
      <c r="C2205" s="53" t="s">
        <v>50</v>
      </c>
      <c r="D2205" s="53" t="s">
        <v>51</v>
      </c>
      <c r="E2205" s="53" t="s">
        <v>18194</v>
      </c>
      <c r="F2205" s="59">
        <v>85.414363508916495</v>
      </c>
      <c r="G2205" s="59">
        <v>81.913749006879002</v>
      </c>
      <c r="H2205" s="59">
        <v>81.221423114091706</v>
      </c>
      <c r="I2205" s="59">
        <v>88.984783425170903</v>
      </c>
      <c r="J2205" s="59">
        <v>86.940776915535295</v>
      </c>
      <c r="K2205" s="59">
        <v>93.397769647432298</v>
      </c>
      <c r="L2205" s="59"/>
      <c r="M2205" s="60">
        <v>0.42453848574653602</v>
      </c>
      <c r="N2205" s="60">
        <v>0.43859354104757797</v>
      </c>
      <c r="O2205" s="60">
        <v>0.37861876057657901</v>
      </c>
      <c r="P2205" s="60">
        <v>0.402125774841815</v>
      </c>
      <c r="Q2205" s="60">
        <v>0.37084816630765</v>
      </c>
      <c r="R2205" s="60">
        <v>0.34575662968599302</v>
      </c>
      <c r="S2205" s="60">
        <v>0.25665711568574801</v>
      </c>
    </row>
    <row r="2206" spans="1:19" x14ac:dyDescent="0.3">
      <c r="A2206" s="61" t="s">
        <v>8208</v>
      </c>
      <c r="B2206" s="61" t="s">
        <v>8209</v>
      </c>
      <c r="C2206" s="53" t="s">
        <v>50</v>
      </c>
      <c r="D2206" s="53" t="s">
        <v>51</v>
      </c>
      <c r="E2206" s="53" t="s">
        <v>18193</v>
      </c>
      <c r="F2206" s="59">
        <v>102.138991204372</v>
      </c>
      <c r="G2206" s="59">
        <v>88.430057454511797</v>
      </c>
      <c r="H2206" s="59">
        <v>80.259655987996993</v>
      </c>
      <c r="I2206" s="59">
        <v>88.409960739865298</v>
      </c>
      <c r="J2206" s="59">
        <v>83.564274088809597</v>
      </c>
      <c r="K2206" s="59">
        <v>98.825242538773296</v>
      </c>
      <c r="L2206" s="59">
        <v>105.00815055197801</v>
      </c>
      <c r="M2206" s="60">
        <v>0.75298875530758103</v>
      </c>
      <c r="N2206" s="60">
        <v>0.77899109263183397</v>
      </c>
      <c r="O2206" s="60">
        <v>0.751505734172771</v>
      </c>
      <c r="P2206" s="60">
        <v>0.73271155958511103</v>
      </c>
      <c r="Q2206" s="60">
        <v>0.70674323092348601</v>
      </c>
      <c r="R2206" s="60">
        <v>0.71106821173233703</v>
      </c>
      <c r="S2206" s="60">
        <v>0.65220061382259198</v>
      </c>
    </row>
    <row r="2207" spans="1:19" x14ac:dyDescent="0.3">
      <c r="A2207" s="61" t="s">
        <v>10649</v>
      </c>
      <c r="B2207" s="61" t="s">
        <v>10650</v>
      </c>
      <c r="C2207" s="53" t="s">
        <v>50</v>
      </c>
      <c r="D2207" s="53" t="s">
        <v>51</v>
      </c>
      <c r="E2207" s="53" t="s">
        <v>18194</v>
      </c>
      <c r="F2207" s="59">
        <v>106.14585053389099</v>
      </c>
      <c r="G2207" s="59">
        <v>113.458369130668</v>
      </c>
      <c r="H2207" s="59">
        <v>102.12397238253099</v>
      </c>
      <c r="I2207" s="59">
        <v>105.446499935925</v>
      </c>
      <c r="J2207" s="59"/>
      <c r="K2207" s="59">
        <v>100.732196502279</v>
      </c>
      <c r="L2207" s="59"/>
      <c r="M2207" s="60">
        <v>0.33053149804741899</v>
      </c>
      <c r="N2207" s="60">
        <v>0.35005945376026898</v>
      </c>
      <c r="O2207" s="60">
        <v>0.33215818668006097</v>
      </c>
      <c r="P2207" s="60">
        <v>0.317939018006198</v>
      </c>
      <c r="Q2207" s="60">
        <v>0.29924093907541199</v>
      </c>
      <c r="R2207" s="60">
        <v>0.30344723216233499</v>
      </c>
      <c r="S2207" s="60">
        <v>0.271079746425198</v>
      </c>
    </row>
    <row r="2208" spans="1:19" x14ac:dyDescent="0.3">
      <c r="A2208" s="61" t="s">
        <v>10530</v>
      </c>
      <c r="B2208" s="61" t="s">
        <v>10531</v>
      </c>
      <c r="C2208" s="53" t="s">
        <v>50</v>
      </c>
      <c r="D2208" s="53" t="s">
        <v>51</v>
      </c>
      <c r="E2208" s="53" t="s">
        <v>18194</v>
      </c>
      <c r="F2208" s="59">
        <v>94.239592104979394</v>
      </c>
      <c r="G2208" s="59">
        <v>85.975235347153003</v>
      </c>
      <c r="H2208" s="59">
        <v>90.917728709440297</v>
      </c>
      <c r="I2208" s="59">
        <v>89.467466491466993</v>
      </c>
      <c r="J2208" s="59">
        <v>90.882925765072898</v>
      </c>
      <c r="K2208" s="59">
        <v>100.74704540031099</v>
      </c>
      <c r="L2208" s="59">
        <v>111.006428348854</v>
      </c>
      <c r="M2208" s="60">
        <v>0.42827685354691702</v>
      </c>
      <c r="N2208" s="60">
        <v>0.457786285322547</v>
      </c>
      <c r="O2208" s="60">
        <v>0.42814277146044399</v>
      </c>
      <c r="P2208" s="60">
        <v>0.407686716077232</v>
      </c>
      <c r="Q2208" s="60">
        <v>0.37908067541874402</v>
      </c>
      <c r="R2208" s="60">
        <v>0.38408073791904401</v>
      </c>
      <c r="S2208" s="60">
        <v>0.320213285407422</v>
      </c>
    </row>
    <row r="2209" spans="1:19" x14ac:dyDescent="0.3">
      <c r="A2209" s="61" t="s">
        <v>10526</v>
      </c>
      <c r="B2209" s="61" t="s">
        <v>10527</v>
      </c>
      <c r="C2209" s="53" t="s">
        <v>40</v>
      </c>
      <c r="D2209" s="53" t="s">
        <v>51</v>
      </c>
      <c r="E2209" s="53" t="s">
        <v>18194</v>
      </c>
      <c r="F2209" s="59">
        <v>94.239592104979394</v>
      </c>
      <c r="G2209" s="59">
        <v>85.975235347153003</v>
      </c>
      <c r="H2209" s="59">
        <v>90.917728709440297</v>
      </c>
      <c r="I2209" s="59">
        <v>89.467466491466993</v>
      </c>
      <c r="J2209" s="59">
        <v>90.882925765072898</v>
      </c>
      <c r="K2209" s="59">
        <v>100.74704540031099</v>
      </c>
      <c r="L2209" s="59">
        <v>111.006428348854</v>
      </c>
      <c r="M2209" s="60">
        <v>0.42827685354691702</v>
      </c>
      <c r="N2209" s="60">
        <v>0.457786285322547</v>
      </c>
      <c r="O2209" s="60">
        <v>0.42814277146044399</v>
      </c>
      <c r="P2209" s="60">
        <v>0.407686716077232</v>
      </c>
      <c r="Q2209" s="60">
        <v>0.37908067541874402</v>
      </c>
      <c r="R2209" s="60">
        <v>0.38408073791904401</v>
      </c>
      <c r="S2209" s="60">
        <v>0.320213285407422</v>
      </c>
    </row>
    <row r="2210" spans="1:19" x14ac:dyDescent="0.3">
      <c r="A2210" s="61" t="s">
        <v>10524</v>
      </c>
      <c r="B2210" s="61" t="s">
        <v>10525</v>
      </c>
      <c r="C2210" s="53" t="s">
        <v>40</v>
      </c>
      <c r="D2210" s="53" t="s">
        <v>51</v>
      </c>
      <c r="E2210" s="53" t="s">
        <v>18194</v>
      </c>
      <c r="F2210" s="59">
        <v>94.239592104979394</v>
      </c>
      <c r="G2210" s="59">
        <v>85.975235347153003</v>
      </c>
      <c r="H2210" s="59">
        <v>90.917728709440297</v>
      </c>
      <c r="I2210" s="59">
        <v>89.467466491466993</v>
      </c>
      <c r="J2210" s="59">
        <v>90.882925765072898</v>
      </c>
      <c r="K2210" s="59">
        <v>100.74704540031099</v>
      </c>
      <c r="L2210" s="59">
        <v>111.006428348854</v>
      </c>
      <c r="M2210" s="60">
        <v>0.42827685354691702</v>
      </c>
      <c r="N2210" s="60">
        <v>0.457786285322547</v>
      </c>
      <c r="O2210" s="60">
        <v>0.42814277146044399</v>
      </c>
      <c r="P2210" s="60">
        <v>0.407686716077232</v>
      </c>
      <c r="Q2210" s="60">
        <v>0.37908067541874402</v>
      </c>
      <c r="R2210" s="60">
        <v>0.38408073791904401</v>
      </c>
      <c r="S2210" s="60">
        <v>0.320213285407422</v>
      </c>
    </row>
    <row r="2211" spans="1:19" x14ac:dyDescent="0.3">
      <c r="A2211" s="61" t="s">
        <v>10528</v>
      </c>
      <c r="B2211" s="61" t="s">
        <v>10529</v>
      </c>
      <c r="C2211" s="53" t="s">
        <v>40</v>
      </c>
      <c r="D2211" s="53" t="s">
        <v>51</v>
      </c>
      <c r="E2211" s="53" t="s">
        <v>18194</v>
      </c>
      <c r="F2211" s="59">
        <v>94.239592104979394</v>
      </c>
      <c r="G2211" s="59">
        <v>85.975235347153003</v>
      </c>
      <c r="H2211" s="59">
        <v>90.917728709440297</v>
      </c>
      <c r="I2211" s="59">
        <v>89.467466491466993</v>
      </c>
      <c r="J2211" s="59">
        <v>90.882925765072898</v>
      </c>
      <c r="K2211" s="59">
        <v>100.74704540031099</v>
      </c>
      <c r="L2211" s="59">
        <v>111.006428348854</v>
      </c>
      <c r="M2211" s="60">
        <v>0.42827685354691702</v>
      </c>
      <c r="N2211" s="60">
        <v>0.457786285322547</v>
      </c>
      <c r="O2211" s="60">
        <v>0.42814277146044399</v>
      </c>
      <c r="P2211" s="60">
        <v>0.407686716077232</v>
      </c>
      <c r="Q2211" s="60">
        <v>0.37908067541874402</v>
      </c>
      <c r="R2211" s="60">
        <v>0.38408073791904401</v>
      </c>
      <c r="S2211" s="60">
        <v>0.320213285407422</v>
      </c>
    </row>
    <row r="2212" spans="1:19" x14ac:dyDescent="0.3">
      <c r="A2212" s="61" t="s">
        <v>8892</v>
      </c>
      <c r="B2212" s="61" t="s">
        <v>8893</v>
      </c>
      <c r="C2212" s="53" t="s">
        <v>50</v>
      </c>
      <c r="D2212" s="53" t="s">
        <v>51</v>
      </c>
      <c r="E2212" s="53" t="s">
        <v>18194</v>
      </c>
      <c r="F2212" s="59"/>
      <c r="G2212" s="59">
        <v>112.684685417715</v>
      </c>
      <c r="H2212" s="59"/>
      <c r="I2212" s="59"/>
      <c r="J2212" s="59"/>
      <c r="K2212" s="59"/>
      <c r="L2212" s="59"/>
      <c r="M2212" s="60">
        <v>0.28578404991198803</v>
      </c>
      <c r="N2212" s="60">
        <v>0.30216346117008702</v>
      </c>
      <c r="O2212" s="60">
        <v>0.28588242443181</v>
      </c>
      <c r="P2212" s="60">
        <v>0.27357953025708398</v>
      </c>
      <c r="Q2212" s="60">
        <v>0.25440344617640798</v>
      </c>
      <c r="R2212" s="60">
        <v>0.25794105905556097</v>
      </c>
      <c r="S2212" s="60">
        <v>0.21661201744886199</v>
      </c>
    </row>
    <row r="2213" spans="1:19" x14ac:dyDescent="0.3">
      <c r="A2213" s="61" t="s">
        <v>8548</v>
      </c>
      <c r="B2213" s="61" t="s">
        <v>8549</v>
      </c>
      <c r="C2213" s="53" t="s">
        <v>40</v>
      </c>
      <c r="D2213" s="53" t="s">
        <v>51</v>
      </c>
      <c r="E2213" s="53" t="s">
        <v>18194</v>
      </c>
      <c r="F2213" s="59">
        <v>103.299140023958</v>
      </c>
      <c r="G2213" s="59">
        <v>111.14536658888299</v>
      </c>
      <c r="H2213" s="59">
        <v>117.324038392361</v>
      </c>
      <c r="I2213" s="59">
        <v>95.489598724375497</v>
      </c>
      <c r="J2213" s="59"/>
      <c r="K2213" s="59"/>
      <c r="L2213" s="59"/>
      <c r="M2213" s="60">
        <v>0.33267584239680098</v>
      </c>
      <c r="N2213" s="60">
        <v>0.36310199295280299</v>
      </c>
      <c r="O2213" s="60">
        <v>0.33583009961815102</v>
      </c>
      <c r="P2213" s="60">
        <v>0.312730303768189</v>
      </c>
      <c r="Q2213" s="60">
        <v>0.28620967994989499</v>
      </c>
      <c r="R2213" s="60">
        <v>0.29358592761060098</v>
      </c>
      <c r="S2213" s="60">
        <v>0.249575473991418</v>
      </c>
    </row>
    <row r="2214" spans="1:19" x14ac:dyDescent="0.3">
      <c r="A2214" s="61" t="s">
        <v>296</v>
      </c>
      <c r="B2214" s="61" t="s">
        <v>297</v>
      </c>
      <c r="C2214" s="53" t="s">
        <v>50</v>
      </c>
      <c r="D2214" s="53" t="s">
        <v>51</v>
      </c>
      <c r="E2214" s="53" t="s">
        <v>18193</v>
      </c>
      <c r="F2214" s="59">
        <v>108.43218710948</v>
      </c>
      <c r="G2214" s="59">
        <v>101.31586136887699</v>
      </c>
      <c r="H2214" s="59">
        <v>123.78139613195999</v>
      </c>
      <c r="I2214" s="59">
        <v>100.69651804221699</v>
      </c>
      <c r="J2214" s="59">
        <v>102.731861098485</v>
      </c>
      <c r="K2214" s="59">
        <v>116.493940573431</v>
      </c>
      <c r="L2214" s="59">
        <v>83.759735382152101</v>
      </c>
      <c r="M2214" s="60">
        <v>0.64492926392227801</v>
      </c>
      <c r="N2214" s="60">
        <v>0.68209008722558895</v>
      </c>
      <c r="O2214" s="60">
        <v>0.649045397780594</v>
      </c>
      <c r="P2214" s="60">
        <v>0.62010235191793595</v>
      </c>
      <c r="Q2214" s="60">
        <v>0.58772747750252197</v>
      </c>
      <c r="R2214" s="60">
        <v>0.59771760501535598</v>
      </c>
      <c r="S2214" s="60">
        <v>0.53610579887638299</v>
      </c>
    </row>
    <row r="2215" spans="1:19" x14ac:dyDescent="0.3">
      <c r="A2215" s="61" t="s">
        <v>9229</v>
      </c>
      <c r="B2215" s="61" t="s">
        <v>9230</v>
      </c>
      <c r="C2215" s="53" t="s">
        <v>40</v>
      </c>
      <c r="D2215" s="53" t="s">
        <v>51</v>
      </c>
      <c r="E2215" s="53" t="s">
        <v>18194</v>
      </c>
      <c r="F2215" s="59">
        <v>104.952243130271</v>
      </c>
      <c r="G2215" s="59">
        <v>109.108020284004</v>
      </c>
      <c r="H2215" s="59">
        <v>118.573677533427</v>
      </c>
      <c r="I2215" s="59">
        <v>103.108361655058</v>
      </c>
      <c r="J2215" s="59">
        <v>104.85960899932699</v>
      </c>
      <c r="K2215" s="59">
        <v>110.79947417578499</v>
      </c>
      <c r="L2215" s="59">
        <v>86.497064736397604</v>
      </c>
      <c r="M2215" s="60">
        <v>0.54018855322794201</v>
      </c>
      <c r="N2215" s="60">
        <v>0.56094758578179105</v>
      </c>
      <c r="O2215" s="60">
        <v>0.54235714413886904</v>
      </c>
      <c r="P2215" s="60">
        <v>0.52482912746689103</v>
      </c>
      <c r="Q2215" s="60">
        <v>0.50290535895767396</v>
      </c>
      <c r="R2215" s="60">
        <v>0.50947247720122402</v>
      </c>
      <c r="S2215" s="60">
        <v>0.464503013309917</v>
      </c>
    </row>
    <row r="2216" spans="1:19" x14ac:dyDescent="0.3">
      <c r="A2216" s="61" t="s">
        <v>294</v>
      </c>
      <c r="B2216" s="61" t="s">
        <v>295</v>
      </c>
      <c r="C2216" s="53" t="s">
        <v>50</v>
      </c>
      <c r="D2216" s="53" t="s">
        <v>51</v>
      </c>
      <c r="E2216" s="53" t="s">
        <v>18193</v>
      </c>
      <c r="F2216" s="59">
        <v>91.632384103768899</v>
      </c>
      <c r="G2216" s="59">
        <v>106.613283705445</v>
      </c>
      <c r="H2216" s="59">
        <v>118.656812822996</v>
      </c>
      <c r="I2216" s="59">
        <v>97.767330830984307</v>
      </c>
      <c r="J2216" s="59">
        <v>106.22708154453601</v>
      </c>
      <c r="K2216" s="59">
        <v>119.671776747156</v>
      </c>
      <c r="L2216" s="59">
        <v>84.080966554307295</v>
      </c>
      <c r="M2216" s="60">
        <v>0.70765043071838796</v>
      </c>
      <c r="N2216" s="60">
        <v>0.74156135026367898</v>
      </c>
      <c r="O2216" s="60">
        <v>0.71179124656130499</v>
      </c>
      <c r="P2216" s="60">
        <v>0.68266617150281494</v>
      </c>
      <c r="Q2216" s="60">
        <v>0.65001867063645902</v>
      </c>
      <c r="R2216" s="60">
        <v>0.66113295644849301</v>
      </c>
      <c r="S2216" s="60">
        <v>0.58926638790433195</v>
      </c>
    </row>
    <row r="2217" spans="1:19" x14ac:dyDescent="0.3">
      <c r="A2217" s="61" t="s">
        <v>290</v>
      </c>
      <c r="B2217" s="61" t="s">
        <v>291</v>
      </c>
      <c r="C2217" s="53" t="s">
        <v>40</v>
      </c>
      <c r="D2217" s="53" t="s">
        <v>51</v>
      </c>
      <c r="E2217" s="53" t="s">
        <v>18193</v>
      </c>
      <c r="F2217" s="59">
        <v>98.312522033755599</v>
      </c>
      <c r="G2217" s="59">
        <v>109.96652635468401</v>
      </c>
      <c r="H2217" s="59">
        <v>118.101909350173</v>
      </c>
      <c r="I2217" s="59">
        <v>98.333334074857106</v>
      </c>
      <c r="J2217" s="59">
        <v>101.823140459499</v>
      </c>
      <c r="K2217" s="59">
        <v>105.883342294266</v>
      </c>
      <c r="L2217" s="59">
        <v>84.937815546955605</v>
      </c>
      <c r="M2217" s="60">
        <v>0.64634185769404096</v>
      </c>
      <c r="N2217" s="60">
        <v>0.682662549236424</v>
      </c>
      <c r="O2217" s="60">
        <v>0.65069390658329496</v>
      </c>
      <c r="P2217" s="60">
        <v>0.62059847239413601</v>
      </c>
      <c r="Q2217" s="60">
        <v>0.58803737359620001</v>
      </c>
      <c r="R2217" s="60">
        <v>0.59896133387097805</v>
      </c>
      <c r="S2217" s="60">
        <v>0.53649810670147302</v>
      </c>
    </row>
    <row r="2218" spans="1:19" x14ac:dyDescent="0.3">
      <c r="A2218" s="61" t="s">
        <v>298</v>
      </c>
      <c r="B2218" s="61" t="s">
        <v>299</v>
      </c>
      <c r="C2218" s="53" t="s">
        <v>50</v>
      </c>
      <c r="D2218" s="53" t="s">
        <v>51</v>
      </c>
      <c r="E2218" s="53" t="s">
        <v>18193</v>
      </c>
      <c r="F2218" s="59">
        <v>110.19294099791701</v>
      </c>
      <c r="G2218" s="59">
        <v>113.85008942251299</v>
      </c>
      <c r="H2218" s="59">
        <v>121.257041099606</v>
      </c>
      <c r="I2218" s="59">
        <v>104.65405466980999</v>
      </c>
      <c r="J2218" s="59">
        <v>103.220051113566</v>
      </c>
      <c r="K2218" s="59">
        <v>108.239386559167</v>
      </c>
      <c r="L2218" s="59">
        <v>84.636005578398397</v>
      </c>
      <c r="M2218" s="60">
        <v>0.64631606510148298</v>
      </c>
      <c r="N2218" s="60">
        <v>0.68263676086060299</v>
      </c>
      <c r="O2218" s="60">
        <v>0.65066447977819397</v>
      </c>
      <c r="P2218" s="60">
        <v>0.62057435172345499</v>
      </c>
      <c r="Q2218" s="60">
        <v>0.58801524643771796</v>
      </c>
      <c r="R2218" s="60">
        <v>0.59893578327888297</v>
      </c>
      <c r="S2218" s="60">
        <v>0.53647469664230396</v>
      </c>
    </row>
    <row r="2219" spans="1:19" x14ac:dyDescent="0.3">
      <c r="A2219" s="61" t="s">
        <v>292</v>
      </c>
      <c r="B2219" s="61" t="s">
        <v>293</v>
      </c>
      <c r="C2219" s="53" t="s">
        <v>40</v>
      </c>
      <c r="D2219" s="53" t="s">
        <v>51</v>
      </c>
      <c r="E2219" s="53" t="s">
        <v>18193</v>
      </c>
      <c r="F2219" s="59">
        <v>102.634397809777</v>
      </c>
      <c r="G2219" s="59">
        <v>114.738785945073</v>
      </c>
      <c r="H2219" s="59">
        <v>121.843299965992</v>
      </c>
      <c r="I2219" s="59">
        <v>110.027455261971</v>
      </c>
      <c r="J2219" s="59">
        <v>106.080421851393</v>
      </c>
      <c r="K2219" s="59">
        <v>112.08530848100899</v>
      </c>
      <c r="L2219" s="59">
        <v>87.275196465612197</v>
      </c>
      <c r="M2219" s="60">
        <v>0.69045648334392795</v>
      </c>
      <c r="N2219" s="60">
        <v>0.72500340618159598</v>
      </c>
      <c r="O2219" s="60">
        <v>0.69457106421201997</v>
      </c>
      <c r="P2219" s="60">
        <v>0.66591977727705298</v>
      </c>
      <c r="Q2219" s="60">
        <v>0.63392390798674203</v>
      </c>
      <c r="R2219" s="60">
        <v>0.64430809943471701</v>
      </c>
      <c r="S2219" s="60">
        <v>0.58168317630800204</v>
      </c>
    </row>
    <row r="2220" spans="1:19" x14ac:dyDescent="0.3">
      <c r="A2220" s="61" t="s">
        <v>288</v>
      </c>
      <c r="B2220" s="61" t="s">
        <v>289</v>
      </c>
      <c r="C2220" s="53" t="s">
        <v>40</v>
      </c>
      <c r="D2220" s="53" t="s">
        <v>51</v>
      </c>
      <c r="E2220" s="53" t="s">
        <v>18193</v>
      </c>
      <c r="F2220" s="59">
        <v>106.42237813911299</v>
      </c>
      <c r="G2220" s="59">
        <v>107.48900391843701</v>
      </c>
      <c r="H2220" s="59">
        <v>119.756747925795</v>
      </c>
      <c r="I2220" s="59">
        <v>102.287390013804</v>
      </c>
      <c r="J2220" s="59">
        <v>111.488926336383</v>
      </c>
      <c r="K2220" s="59">
        <v>122.532683545132</v>
      </c>
      <c r="L2220" s="59">
        <v>88.974942436829807</v>
      </c>
      <c r="M2220" s="60">
        <v>0.64634185769404096</v>
      </c>
      <c r="N2220" s="60">
        <v>0.682662549236424</v>
      </c>
      <c r="O2220" s="60">
        <v>0.65069390658329496</v>
      </c>
      <c r="P2220" s="60">
        <v>0.62059847239413601</v>
      </c>
      <c r="Q2220" s="60">
        <v>0.58803737359620001</v>
      </c>
      <c r="R2220" s="60">
        <v>0.59896133387097805</v>
      </c>
      <c r="S2220" s="60">
        <v>0.53649810670147302</v>
      </c>
    </row>
    <row r="2221" spans="1:19" x14ac:dyDescent="0.3">
      <c r="A2221" s="61" t="s">
        <v>9231</v>
      </c>
      <c r="B2221" s="61" t="s">
        <v>9232</v>
      </c>
      <c r="C2221" s="53" t="s">
        <v>40</v>
      </c>
      <c r="D2221" s="53" t="s">
        <v>51</v>
      </c>
      <c r="E2221" s="53" t="s">
        <v>18194</v>
      </c>
      <c r="F2221" s="59">
        <v>104.952243130271</v>
      </c>
      <c r="G2221" s="59">
        <v>109.108020284004</v>
      </c>
      <c r="H2221" s="59">
        <v>118.573677533427</v>
      </c>
      <c r="I2221" s="59">
        <v>103.108361655058</v>
      </c>
      <c r="J2221" s="59">
        <v>104.85960899932699</v>
      </c>
      <c r="K2221" s="59">
        <v>110.79947417578499</v>
      </c>
      <c r="L2221" s="59">
        <v>86.497064736397604</v>
      </c>
      <c r="M2221" s="60">
        <v>0.54018855322794201</v>
      </c>
      <c r="N2221" s="60">
        <v>0.56094758578179105</v>
      </c>
      <c r="O2221" s="60">
        <v>0.54235714413886904</v>
      </c>
      <c r="P2221" s="60">
        <v>0.52482912746689103</v>
      </c>
      <c r="Q2221" s="60">
        <v>0.50290535895767396</v>
      </c>
      <c r="R2221" s="60">
        <v>0.50947247720122402</v>
      </c>
      <c r="S2221" s="60">
        <v>0.464503013309917</v>
      </c>
    </row>
    <row r="2222" spans="1:19" x14ac:dyDescent="0.3">
      <c r="A2222" s="61" t="s">
        <v>276</v>
      </c>
      <c r="B2222" s="61" t="s">
        <v>277</v>
      </c>
      <c r="C2222" s="53" t="s">
        <v>50</v>
      </c>
      <c r="D2222" s="53" t="s">
        <v>51</v>
      </c>
      <c r="E2222" s="53" t="s">
        <v>18193</v>
      </c>
      <c r="F2222" s="59">
        <v>94.232142299458502</v>
      </c>
      <c r="G2222" s="59">
        <v>86.032823880497901</v>
      </c>
      <c r="H2222" s="59">
        <v>104.545372793317</v>
      </c>
      <c r="I2222" s="59">
        <v>98.932811107804397</v>
      </c>
      <c r="J2222" s="59">
        <v>88.526284503067103</v>
      </c>
      <c r="K2222" s="59">
        <v>87.181413215878706</v>
      </c>
      <c r="L2222" s="59">
        <v>98.399806987482904</v>
      </c>
      <c r="M2222" s="60">
        <v>0.58058089163454496</v>
      </c>
      <c r="N2222" s="60">
        <v>0.62500351923437603</v>
      </c>
      <c r="O2222" s="60">
        <v>0.58552611382659503</v>
      </c>
      <c r="P2222" s="60">
        <v>0.54908553776997404</v>
      </c>
      <c r="Q2222" s="60">
        <v>0.510270029593203</v>
      </c>
      <c r="R2222" s="60">
        <v>0.52296606772607401</v>
      </c>
      <c r="S2222" s="60">
        <v>0.45021984694560802</v>
      </c>
    </row>
    <row r="2223" spans="1:19" x14ac:dyDescent="0.3">
      <c r="A2223" s="61" t="s">
        <v>8419</v>
      </c>
      <c r="B2223" s="61" t="s">
        <v>8420</v>
      </c>
      <c r="C2223" s="53" t="s">
        <v>40</v>
      </c>
      <c r="D2223" s="53" t="s">
        <v>51</v>
      </c>
      <c r="E2223" s="53" t="s">
        <v>18194</v>
      </c>
      <c r="F2223" s="59">
        <v>101.014026876842</v>
      </c>
      <c r="G2223" s="59">
        <v>98.218393936230299</v>
      </c>
      <c r="H2223" s="59">
        <v>106.71006746693099</v>
      </c>
      <c r="I2223" s="59">
        <v>99.262693851498597</v>
      </c>
      <c r="J2223" s="59">
        <v>104.036934504755</v>
      </c>
      <c r="K2223" s="59">
        <v>101.46663790515299</v>
      </c>
      <c r="L2223" s="59">
        <v>97.204203092996195</v>
      </c>
      <c r="M2223" s="60">
        <v>0.49610450460996902</v>
      </c>
      <c r="N2223" s="60">
        <v>0.51798160499144197</v>
      </c>
      <c r="O2223" s="60">
        <v>0.48985575749042998</v>
      </c>
      <c r="P2223" s="60">
        <v>0.477930411759111</v>
      </c>
      <c r="Q2223" s="60">
        <v>0.45265616685211801</v>
      </c>
      <c r="R2223" s="60">
        <v>0.45414803645846702</v>
      </c>
      <c r="S2223" s="60">
        <v>0.39179280241195802</v>
      </c>
    </row>
    <row r="2224" spans="1:19" x14ac:dyDescent="0.3">
      <c r="A2224" s="61" t="s">
        <v>2739</v>
      </c>
      <c r="B2224" s="61" t="s">
        <v>2740</v>
      </c>
      <c r="C2224" s="53" t="s">
        <v>50</v>
      </c>
      <c r="D2224" s="53" t="s">
        <v>51</v>
      </c>
      <c r="E2224" s="53" t="s">
        <v>18193</v>
      </c>
      <c r="F2224" s="59">
        <v>99.571730327486506</v>
      </c>
      <c r="G2224" s="59">
        <v>97.290271771549797</v>
      </c>
      <c r="H2224" s="59">
        <v>104.498699022922</v>
      </c>
      <c r="I2224" s="59">
        <v>96.687073338514594</v>
      </c>
      <c r="J2224" s="59">
        <v>105.48977756565</v>
      </c>
      <c r="K2224" s="59">
        <v>97.643665843859594</v>
      </c>
      <c r="L2224" s="59">
        <v>102.185407972086</v>
      </c>
      <c r="M2224" s="60">
        <v>0.61888560415608795</v>
      </c>
      <c r="N2224" s="60">
        <v>0.65982011473725299</v>
      </c>
      <c r="O2224" s="60">
        <v>0.61862008428125403</v>
      </c>
      <c r="P2224" s="60">
        <v>0.59079469454123401</v>
      </c>
      <c r="Q2224" s="60">
        <v>0.55423276793847998</v>
      </c>
      <c r="R2224" s="60">
        <v>0.56148509164313298</v>
      </c>
      <c r="S2224" s="60">
        <v>0.48473500306825301</v>
      </c>
    </row>
    <row r="2225" spans="1:19" x14ac:dyDescent="0.3">
      <c r="A2225" s="61" t="s">
        <v>8496</v>
      </c>
      <c r="B2225" s="61" t="s">
        <v>8497</v>
      </c>
      <c r="C2225" s="53" t="s">
        <v>40</v>
      </c>
      <c r="D2225" s="53" t="s">
        <v>51</v>
      </c>
      <c r="E2225" s="53" t="s">
        <v>18194</v>
      </c>
      <c r="F2225" s="59">
        <v>101.014026876842</v>
      </c>
      <c r="G2225" s="59">
        <v>98.218393936230299</v>
      </c>
      <c r="H2225" s="59">
        <v>106.71006746693099</v>
      </c>
      <c r="I2225" s="59">
        <v>99.262693851498597</v>
      </c>
      <c r="J2225" s="59">
        <v>104.036934504755</v>
      </c>
      <c r="K2225" s="59">
        <v>101.46663790515299</v>
      </c>
      <c r="L2225" s="59">
        <v>97.204203092996195</v>
      </c>
      <c r="M2225" s="60">
        <v>0.49610450460996902</v>
      </c>
      <c r="N2225" s="60">
        <v>0.51798160499144197</v>
      </c>
      <c r="O2225" s="60">
        <v>0.48985575749042998</v>
      </c>
      <c r="P2225" s="60">
        <v>0.477930411759111</v>
      </c>
      <c r="Q2225" s="60">
        <v>0.45265616685211801</v>
      </c>
      <c r="R2225" s="60">
        <v>0.45414803645846702</v>
      </c>
      <c r="S2225" s="60">
        <v>0.39179280241195802</v>
      </c>
    </row>
    <row r="2226" spans="1:19" x14ac:dyDescent="0.3">
      <c r="A2226" s="61" t="s">
        <v>8500</v>
      </c>
      <c r="B2226" s="61" t="s">
        <v>8501</v>
      </c>
      <c r="C2226" s="53" t="s">
        <v>40</v>
      </c>
      <c r="D2226" s="53" t="s">
        <v>51</v>
      </c>
      <c r="E2226" s="53" t="s">
        <v>18194</v>
      </c>
      <c r="F2226" s="59">
        <v>100.379744754589</v>
      </c>
      <c r="G2226" s="59">
        <v>100.866020350737</v>
      </c>
      <c r="H2226" s="59">
        <v>103.05105567762701</v>
      </c>
      <c r="I2226" s="59"/>
      <c r="J2226" s="59"/>
      <c r="K2226" s="59"/>
      <c r="L2226" s="59"/>
      <c r="M2226" s="60">
        <v>0.30438747503174302</v>
      </c>
      <c r="N2226" s="60">
        <v>0.31665478024093902</v>
      </c>
      <c r="O2226" s="60">
        <v>0.30256637185753199</v>
      </c>
      <c r="P2226" s="60">
        <v>0.295070295555174</v>
      </c>
      <c r="Q2226" s="60">
        <v>0.27978738300504902</v>
      </c>
      <c r="R2226" s="60">
        <v>0.28120480253348301</v>
      </c>
      <c r="S2226" s="60">
        <v>0.24780764213769599</v>
      </c>
    </row>
    <row r="2227" spans="1:19" x14ac:dyDescent="0.3">
      <c r="A2227" s="61" t="s">
        <v>8502</v>
      </c>
      <c r="B2227" s="61" t="s">
        <v>8503</v>
      </c>
      <c r="C2227" s="53" t="s">
        <v>50</v>
      </c>
      <c r="D2227" s="53" t="s">
        <v>51</v>
      </c>
      <c r="E2227" s="53" t="s">
        <v>18194</v>
      </c>
      <c r="F2227" s="59">
        <v>100.379744754589</v>
      </c>
      <c r="G2227" s="59">
        <v>100.866020350737</v>
      </c>
      <c r="H2227" s="59">
        <v>103.05105567762701</v>
      </c>
      <c r="I2227" s="59"/>
      <c r="J2227" s="59"/>
      <c r="K2227" s="59"/>
      <c r="L2227" s="59"/>
      <c r="M2227" s="60">
        <v>0.30438747503174302</v>
      </c>
      <c r="N2227" s="60">
        <v>0.31665478024093902</v>
      </c>
      <c r="O2227" s="60">
        <v>0.30256637185753199</v>
      </c>
      <c r="P2227" s="60">
        <v>0.295070295555174</v>
      </c>
      <c r="Q2227" s="60">
        <v>0.27978738300504902</v>
      </c>
      <c r="R2227" s="60">
        <v>0.28120480253348301</v>
      </c>
      <c r="S2227" s="60">
        <v>0.24780764213769599</v>
      </c>
    </row>
    <row r="2228" spans="1:19" x14ac:dyDescent="0.3">
      <c r="A2228" s="61" t="s">
        <v>48</v>
      </c>
      <c r="B2228" s="61" t="s">
        <v>49</v>
      </c>
      <c r="C2228" s="53" t="s">
        <v>50</v>
      </c>
      <c r="D2228" s="53" t="s">
        <v>51</v>
      </c>
      <c r="E2228" s="53" t="s">
        <v>18193</v>
      </c>
      <c r="F2228" s="59">
        <v>98.829234864481606</v>
      </c>
      <c r="G2228" s="59">
        <v>94.771136445862794</v>
      </c>
      <c r="H2228" s="59">
        <v>101.70409756474</v>
      </c>
      <c r="I2228" s="59">
        <v>96.885545768536502</v>
      </c>
      <c r="J2228" s="59">
        <v>110.33369773011501</v>
      </c>
      <c r="K2228" s="59">
        <v>100.937214492091</v>
      </c>
      <c r="L2228" s="59">
        <v>97.204203092996195</v>
      </c>
      <c r="M2228" s="60">
        <v>0.61766826266755304</v>
      </c>
      <c r="N2228" s="60">
        <v>0.61503513735452398</v>
      </c>
      <c r="O2228" s="60">
        <v>0.555454315032329</v>
      </c>
      <c r="P2228" s="60">
        <v>0.58991309988778995</v>
      </c>
      <c r="Q2228" s="60">
        <v>0.55357024043954195</v>
      </c>
      <c r="R2228" s="60">
        <v>0.53108912901226402</v>
      </c>
      <c r="S2228" s="60">
        <v>0.39179280241195802</v>
      </c>
    </row>
    <row r="2229" spans="1:19" x14ac:dyDescent="0.3">
      <c r="A2229" s="61" t="s">
        <v>2771</v>
      </c>
      <c r="B2229" s="61" t="s">
        <v>2772</v>
      </c>
      <c r="C2229" s="53" t="s">
        <v>40</v>
      </c>
      <c r="D2229" s="53" t="s">
        <v>51</v>
      </c>
      <c r="E2229" s="53" t="s">
        <v>18193</v>
      </c>
      <c r="F2229" s="59">
        <v>107.130546602339</v>
      </c>
      <c r="G2229" s="59">
        <v>90.803309494388799</v>
      </c>
      <c r="H2229" s="59">
        <v>97.074218398809904</v>
      </c>
      <c r="I2229" s="59">
        <v>95.537386606886599</v>
      </c>
      <c r="J2229" s="59">
        <v>104.264524867658</v>
      </c>
      <c r="K2229" s="59">
        <v>96.338677033490796</v>
      </c>
      <c r="L2229" s="59">
        <v>106.808881201099</v>
      </c>
      <c r="M2229" s="60">
        <v>0.51811457046271403</v>
      </c>
      <c r="N2229" s="60">
        <v>0.57459131201746005</v>
      </c>
      <c r="O2229" s="60">
        <v>0.52433408303070805</v>
      </c>
      <c r="P2229" s="60">
        <v>0.48137603282998198</v>
      </c>
      <c r="Q2229" s="60">
        <v>0.43472172462454201</v>
      </c>
      <c r="R2229" s="60">
        <v>0.44887597064846502</v>
      </c>
      <c r="S2229" s="60">
        <v>0.36666311145227898</v>
      </c>
    </row>
    <row r="2230" spans="1:19" x14ac:dyDescent="0.3">
      <c r="A2230" s="61" t="s">
        <v>11139</v>
      </c>
      <c r="B2230" s="61" t="s">
        <v>11140</v>
      </c>
      <c r="C2230" s="53" t="s">
        <v>50</v>
      </c>
      <c r="D2230" s="53" t="s">
        <v>51</v>
      </c>
      <c r="E2230" s="53" t="s">
        <v>18194</v>
      </c>
      <c r="F2230" s="59">
        <v>90.542058094870598</v>
      </c>
      <c r="G2230" s="59">
        <v>84.882465824514199</v>
      </c>
      <c r="H2230" s="59">
        <v>81.275396752951906</v>
      </c>
      <c r="I2230" s="59">
        <v>94.306800907974306</v>
      </c>
      <c r="J2230" s="59">
        <v>92.095534554015202</v>
      </c>
      <c r="K2230" s="59">
        <v>86.951226630562303</v>
      </c>
      <c r="L2230" s="59">
        <v>113.687754318587</v>
      </c>
      <c r="M2230" s="60">
        <v>0.51198827941809599</v>
      </c>
      <c r="N2230" s="60">
        <v>0.52600485567822397</v>
      </c>
      <c r="O2230" s="60">
        <v>0.48343263466798198</v>
      </c>
      <c r="P2230" s="60">
        <v>0.49298746511685398</v>
      </c>
      <c r="Q2230" s="60">
        <v>0.46617832283676802</v>
      </c>
      <c r="R2230" s="60">
        <v>0.45736530634310202</v>
      </c>
      <c r="S2230" s="60">
        <v>0.37330084557447002</v>
      </c>
    </row>
    <row r="2231" spans="1:19" x14ac:dyDescent="0.3">
      <c r="A2231" s="61" t="s">
        <v>11135</v>
      </c>
      <c r="B2231" s="61" t="s">
        <v>11136</v>
      </c>
      <c r="C2231" s="53" t="s">
        <v>50</v>
      </c>
      <c r="D2231" s="53" t="s">
        <v>51</v>
      </c>
      <c r="E2231" s="53" t="s">
        <v>18194</v>
      </c>
      <c r="F2231" s="59">
        <v>90.542058094870598</v>
      </c>
      <c r="G2231" s="59">
        <v>84.882465824514199</v>
      </c>
      <c r="H2231" s="59">
        <v>81.275396752951906</v>
      </c>
      <c r="I2231" s="59">
        <v>94.306800907974306</v>
      </c>
      <c r="J2231" s="59">
        <v>92.095534554015202</v>
      </c>
      <c r="K2231" s="59">
        <v>86.951226630562303</v>
      </c>
      <c r="L2231" s="59">
        <v>113.687754318587</v>
      </c>
      <c r="M2231" s="60">
        <v>0.51198827941809599</v>
      </c>
      <c r="N2231" s="60">
        <v>0.52600485567822397</v>
      </c>
      <c r="O2231" s="60">
        <v>0.48343263466798198</v>
      </c>
      <c r="P2231" s="60">
        <v>0.49298746511685398</v>
      </c>
      <c r="Q2231" s="60">
        <v>0.46617832283676802</v>
      </c>
      <c r="R2231" s="60">
        <v>0.45736530634310202</v>
      </c>
      <c r="S2231" s="60">
        <v>0.37330084557447002</v>
      </c>
    </row>
    <row r="2232" spans="1:19" x14ac:dyDescent="0.3">
      <c r="A2232" s="61" t="s">
        <v>11141</v>
      </c>
      <c r="B2232" s="61" t="s">
        <v>11142</v>
      </c>
      <c r="C2232" s="53" t="s">
        <v>50</v>
      </c>
      <c r="D2232" s="53" t="s">
        <v>51</v>
      </c>
      <c r="E2232" s="53" t="s">
        <v>18194</v>
      </c>
      <c r="F2232" s="59">
        <v>90.542058094870598</v>
      </c>
      <c r="G2232" s="59">
        <v>84.882465824514199</v>
      </c>
      <c r="H2232" s="59">
        <v>81.275396752951906</v>
      </c>
      <c r="I2232" s="59">
        <v>94.306800907974306</v>
      </c>
      <c r="J2232" s="59">
        <v>92.095534554015202</v>
      </c>
      <c r="K2232" s="59">
        <v>86.951226630562303</v>
      </c>
      <c r="L2232" s="59">
        <v>113.687754318587</v>
      </c>
      <c r="M2232" s="60">
        <v>0.51198827941809599</v>
      </c>
      <c r="N2232" s="60">
        <v>0.52600485567822397</v>
      </c>
      <c r="O2232" s="60">
        <v>0.48343263466798198</v>
      </c>
      <c r="P2232" s="60">
        <v>0.49298746511685398</v>
      </c>
      <c r="Q2232" s="60">
        <v>0.46617832283676802</v>
      </c>
      <c r="R2232" s="60">
        <v>0.45736530634310202</v>
      </c>
      <c r="S2232" s="60">
        <v>0.37330084557447002</v>
      </c>
    </row>
    <row r="2233" spans="1:19" x14ac:dyDescent="0.3">
      <c r="A2233" s="61" t="s">
        <v>2233</v>
      </c>
      <c r="B2233" s="61" t="s">
        <v>2234</v>
      </c>
      <c r="C2233" s="53" t="s">
        <v>50</v>
      </c>
      <c r="D2233" s="53" t="s">
        <v>51</v>
      </c>
      <c r="E2233" s="53" t="s">
        <v>18193</v>
      </c>
      <c r="F2233" s="59">
        <v>96.413340490680199</v>
      </c>
      <c r="G2233" s="59">
        <v>80.799198995017306</v>
      </c>
      <c r="H2233" s="59">
        <v>79.828812455932095</v>
      </c>
      <c r="I2233" s="59">
        <v>97.534048332882904</v>
      </c>
      <c r="J2233" s="59">
        <v>90.510895631990707</v>
      </c>
      <c r="K2233" s="59">
        <v>87.702099285080095</v>
      </c>
      <c r="L2233" s="59">
        <v>109.784148203448</v>
      </c>
      <c r="M2233" s="60">
        <v>0.62847792464107699</v>
      </c>
      <c r="N2233" s="60">
        <v>0.66364882216667298</v>
      </c>
      <c r="O2233" s="60">
        <v>0.61498397212424305</v>
      </c>
      <c r="P2233" s="60">
        <v>0.59987198708054201</v>
      </c>
      <c r="Q2233" s="60">
        <v>0.56271015514772704</v>
      </c>
      <c r="R2233" s="60">
        <v>0.563457146541681</v>
      </c>
      <c r="S2233" s="60">
        <v>0.47054226359868401</v>
      </c>
    </row>
    <row r="2234" spans="1:19" x14ac:dyDescent="0.3">
      <c r="A2234" s="61" t="s">
        <v>11137</v>
      </c>
      <c r="B2234" s="61" t="s">
        <v>11138</v>
      </c>
      <c r="C2234" s="53" t="s">
        <v>40</v>
      </c>
      <c r="D2234" s="53" t="s">
        <v>51</v>
      </c>
      <c r="E2234" s="53" t="s">
        <v>18194</v>
      </c>
      <c r="F2234" s="59">
        <v>90.542058094870598</v>
      </c>
      <c r="G2234" s="59">
        <v>84.882465824514199</v>
      </c>
      <c r="H2234" s="59">
        <v>81.275396752951906</v>
      </c>
      <c r="I2234" s="59">
        <v>94.306800907974306</v>
      </c>
      <c r="J2234" s="59">
        <v>92.095534554015202</v>
      </c>
      <c r="K2234" s="59">
        <v>86.951226630562303</v>
      </c>
      <c r="L2234" s="59">
        <v>113.687754318587</v>
      </c>
      <c r="M2234" s="60">
        <v>0.51198827941809599</v>
      </c>
      <c r="N2234" s="60">
        <v>0.52600485567822397</v>
      </c>
      <c r="O2234" s="60">
        <v>0.48343263466798198</v>
      </c>
      <c r="P2234" s="60">
        <v>0.49298746511685398</v>
      </c>
      <c r="Q2234" s="60">
        <v>0.46617832283676802</v>
      </c>
      <c r="R2234" s="60">
        <v>0.45736530634310202</v>
      </c>
      <c r="S2234" s="60">
        <v>0.37330084557447002</v>
      </c>
    </row>
    <row r="2235" spans="1:19" x14ac:dyDescent="0.3">
      <c r="A2235" s="61" t="s">
        <v>11133</v>
      </c>
      <c r="B2235" s="61" t="s">
        <v>11134</v>
      </c>
      <c r="C2235" s="53" t="s">
        <v>40</v>
      </c>
      <c r="D2235" s="53" t="s">
        <v>51</v>
      </c>
      <c r="E2235" s="53" t="s">
        <v>18194</v>
      </c>
      <c r="F2235" s="59">
        <v>90.542058094870598</v>
      </c>
      <c r="G2235" s="59">
        <v>84.882465824514199</v>
      </c>
      <c r="H2235" s="59">
        <v>81.275396752951906</v>
      </c>
      <c r="I2235" s="59">
        <v>94.306800907974306</v>
      </c>
      <c r="J2235" s="59">
        <v>92.095534554015202</v>
      </c>
      <c r="K2235" s="59">
        <v>86.951226630562303</v>
      </c>
      <c r="L2235" s="59">
        <v>113.687754318587</v>
      </c>
      <c r="M2235" s="60">
        <v>0.51198827941809599</v>
      </c>
      <c r="N2235" s="60">
        <v>0.52600485567822397</v>
      </c>
      <c r="O2235" s="60">
        <v>0.48343263466798198</v>
      </c>
      <c r="P2235" s="60">
        <v>0.49298746511685398</v>
      </c>
      <c r="Q2235" s="60">
        <v>0.46617832283676802</v>
      </c>
      <c r="R2235" s="60">
        <v>0.45736530634310202</v>
      </c>
      <c r="S2235" s="60">
        <v>0.37330084557447002</v>
      </c>
    </row>
    <row r="2236" spans="1:19" x14ac:dyDescent="0.3">
      <c r="A2236" s="61" t="s">
        <v>2237</v>
      </c>
      <c r="B2236" s="61" t="s">
        <v>2238</v>
      </c>
      <c r="C2236" s="53" t="s">
        <v>50</v>
      </c>
      <c r="D2236" s="53" t="s">
        <v>51</v>
      </c>
      <c r="E2236" s="53" t="s">
        <v>18193</v>
      </c>
      <c r="F2236" s="59">
        <v>90.704162367495499</v>
      </c>
      <c r="G2236" s="59">
        <v>84.226948657164101</v>
      </c>
      <c r="H2236" s="59">
        <v>81.730938803710401</v>
      </c>
      <c r="I2236" s="59">
        <v>92.138529141572704</v>
      </c>
      <c r="J2236" s="59">
        <v>91.118044562371693</v>
      </c>
      <c r="K2236" s="59">
        <v>87.909353209343806</v>
      </c>
      <c r="L2236" s="59">
        <v>115.193232445768</v>
      </c>
      <c r="M2236" s="60">
        <v>0.65559363448054597</v>
      </c>
      <c r="N2236" s="60">
        <v>0.65312600779958496</v>
      </c>
      <c r="O2236" s="60">
        <v>0.55394138057665399</v>
      </c>
      <c r="P2236" s="60">
        <v>0.62665248726495604</v>
      </c>
      <c r="Q2236" s="60">
        <v>0.58944646182007399</v>
      </c>
      <c r="R2236" s="60">
        <v>0.53582211966571003</v>
      </c>
      <c r="S2236" s="60">
        <v>0.41512511529794699</v>
      </c>
    </row>
    <row r="2237" spans="1:19" x14ac:dyDescent="0.3">
      <c r="A2237" s="61" t="s">
        <v>2235</v>
      </c>
      <c r="B2237" s="61" t="s">
        <v>2236</v>
      </c>
      <c r="C2237" s="53" t="s">
        <v>50</v>
      </c>
      <c r="D2237" s="53" t="s">
        <v>51</v>
      </c>
      <c r="E2237" s="53" t="s">
        <v>18193</v>
      </c>
      <c r="F2237" s="59">
        <v>85.446478506323302</v>
      </c>
      <c r="G2237" s="59">
        <v>86.654569791556796</v>
      </c>
      <c r="H2237" s="59">
        <v>81.252929800265903</v>
      </c>
      <c r="I2237" s="59">
        <v>93.752690547245706</v>
      </c>
      <c r="J2237" s="59">
        <v>91.836237900097601</v>
      </c>
      <c r="K2237" s="59">
        <v>83.795807133016993</v>
      </c>
      <c r="L2237" s="59">
        <v>113.291014846236</v>
      </c>
      <c r="M2237" s="60">
        <v>0.628748214284641</v>
      </c>
      <c r="N2237" s="60">
        <v>0.66370559576976296</v>
      </c>
      <c r="O2237" s="60">
        <v>0.615236074891651</v>
      </c>
      <c r="P2237" s="60">
        <v>0.59984652481651202</v>
      </c>
      <c r="Q2237" s="60">
        <v>0.56270070228596503</v>
      </c>
      <c r="R2237" s="60">
        <v>0.56358601712966405</v>
      </c>
      <c r="S2237" s="60">
        <v>0.47049691105573199</v>
      </c>
    </row>
    <row r="2238" spans="1:19" x14ac:dyDescent="0.3">
      <c r="A2238" s="61" t="s">
        <v>1439</v>
      </c>
      <c r="B2238" s="61" t="s">
        <v>1440</v>
      </c>
      <c r="C2238" s="53" t="s">
        <v>40</v>
      </c>
      <c r="D2238" s="53" t="s">
        <v>51</v>
      </c>
      <c r="E2238" s="53" t="s">
        <v>18193</v>
      </c>
      <c r="F2238" s="59">
        <v>81.332154093644704</v>
      </c>
      <c r="G2238" s="59">
        <v>102.168487035981</v>
      </c>
      <c r="H2238" s="59">
        <v>92.110519652043806</v>
      </c>
      <c r="I2238" s="59">
        <v>93.906553529818297</v>
      </c>
      <c r="J2238" s="59">
        <v>96.188348609867802</v>
      </c>
      <c r="K2238" s="59">
        <v>91.195202216626399</v>
      </c>
      <c r="L2238" s="59">
        <v>98.665313815406407</v>
      </c>
      <c r="M2238" s="60">
        <v>0.56425671983628201</v>
      </c>
      <c r="N2238" s="60">
        <v>0.60866202674317005</v>
      </c>
      <c r="O2238" s="60">
        <v>0.568524721621533</v>
      </c>
      <c r="P2238" s="60">
        <v>0.53545400553907896</v>
      </c>
      <c r="Q2238" s="60">
        <v>0.49985731049855597</v>
      </c>
      <c r="R2238" s="60">
        <v>0.50987250316764599</v>
      </c>
      <c r="S2238" s="60">
        <v>0.44438755252650503</v>
      </c>
    </row>
    <row r="2239" spans="1:19" x14ac:dyDescent="0.3">
      <c r="A2239" s="61" t="s">
        <v>8421</v>
      </c>
      <c r="B2239" s="61" t="s">
        <v>6207</v>
      </c>
      <c r="C2239" s="53" t="s">
        <v>50</v>
      </c>
      <c r="D2239" s="53" t="s">
        <v>51</v>
      </c>
      <c r="E2239" s="53" t="s">
        <v>18194</v>
      </c>
      <c r="F2239" s="59">
        <v>90.506993760967305</v>
      </c>
      <c r="G2239" s="59">
        <v>91.230246504857007</v>
      </c>
      <c r="H2239" s="59">
        <v>95.692587801870403</v>
      </c>
      <c r="I2239" s="59">
        <v>87.426363943705397</v>
      </c>
      <c r="J2239" s="59">
        <v>86.178378155328701</v>
      </c>
      <c r="K2239" s="59">
        <v>96.824883846799494</v>
      </c>
      <c r="L2239" s="59">
        <v>98.475984984354298</v>
      </c>
      <c r="M2239" s="60">
        <v>0.48065357955776</v>
      </c>
      <c r="N2239" s="60">
        <v>0.50358024828901404</v>
      </c>
      <c r="O2239" s="60">
        <v>0.473530036992523</v>
      </c>
      <c r="P2239" s="60">
        <v>0.460976617722752</v>
      </c>
      <c r="Q2239" s="60">
        <v>0.43433494937093903</v>
      </c>
      <c r="R2239" s="60">
        <v>0.435613728161793</v>
      </c>
      <c r="S2239" s="60">
        <v>0.37237490078658497</v>
      </c>
    </row>
    <row r="2240" spans="1:19" x14ac:dyDescent="0.3">
      <c r="A2240" s="61" t="s">
        <v>6206</v>
      </c>
      <c r="B2240" s="61" t="s">
        <v>6207</v>
      </c>
      <c r="C2240" s="53" t="s">
        <v>50</v>
      </c>
      <c r="D2240" s="53" t="s">
        <v>51</v>
      </c>
      <c r="E2240" s="53" t="s">
        <v>18193</v>
      </c>
      <c r="F2240" s="59">
        <v>99.6836631092646</v>
      </c>
      <c r="G2240" s="59">
        <v>99.024435637531298</v>
      </c>
      <c r="H2240" s="59">
        <v>93.095472370725304</v>
      </c>
      <c r="I2240" s="59">
        <v>87.381407700038096</v>
      </c>
      <c r="J2240" s="59">
        <v>86.9995083556651</v>
      </c>
      <c r="K2240" s="59">
        <v>92.390739168955903</v>
      </c>
      <c r="L2240" s="59">
        <v>95.263505838634003</v>
      </c>
      <c r="M2240" s="60">
        <v>0.71393802405030604</v>
      </c>
      <c r="N2240" s="60">
        <v>0.74618722933721304</v>
      </c>
      <c r="O2240" s="60">
        <v>0.703212783929688</v>
      </c>
      <c r="P2240" s="60">
        <v>0.685256562806975</v>
      </c>
      <c r="Q2240" s="60">
        <v>0.64733108275947704</v>
      </c>
      <c r="R2240" s="60">
        <v>0.64995899749007102</v>
      </c>
      <c r="S2240" s="60">
        <v>0.54941322994070396</v>
      </c>
    </row>
    <row r="2241" spans="1:19" x14ac:dyDescent="0.3">
      <c r="A2241" s="61" t="s">
        <v>3035</v>
      </c>
      <c r="B2241" s="61" t="s">
        <v>3036</v>
      </c>
      <c r="C2241" s="53" t="s">
        <v>50</v>
      </c>
      <c r="D2241" s="53" t="s">
        <v>51</v>
      </c>
      <c r="E2241" s="53" t="s">
        <v>18193</v>
      </c>
      <c r="F2241" s="59">
        <v>106.022251487749</v>
      </c>
      <c r="G2241" s="59">
        <v>104.078796912768</v>
      </c>
      <c r="H2241" s="59">
        <v>104.083552099215</v>
      </c>
      <c r="I2241" s="59">
        <v>101.178657052061</v>
      </c>
      <c r="J2241" s="59">
        <v>107.05385807067</v>
      </c>
      <c r="K2241" s="59">
        <v>99.733706720095597</v>
      </c>
      <c r="L2241" s="59">
        <v>94.761568180127497</v>
      </c>
      <c r="M2241" s="60">
        <v>0.54708056709989095</v>
      </c>
      <c r="N2241" s="60">
        <v>0.52004114181511596</v>
      </c>
      <c r="O2241" s="60">
        <v>0.28749183917526699</v>
      </c>
      <c r="P2241" s="60">
        <v>0.51399438013395404</v>
      </c>
      <c r="Q2241" s="60">
        <v>0.474269670443558</v>
      </c>
      <c r="R2241" s="60">
        <v>0.366969893825347</v>
      </c>
      <c r="S2241" s="60">
        <v>0.23655434034542999</v>
      </c>
    </row>
    <row r="2242" spans="1:19" x14ac:dyDescent="0.3">
      <c r="A2242" s="61" t="s">
        <v>10729</v>
      </c>
      <c r="B2242" s="61" t="s">
        <v>10730</v>
      </c>
      <c r="C2242" s="53" t="s">
        <v>50</v>
      </c>
      <c r="D2242" s="53" t="s">
        <v>51</v>
      </c>
      <c r="E2242" s="53" t="s">
        <v>18194</v>
      </c>
      <c r="F2242" s="59">
        <v>81.810984335592806</v>
      </c>
      <c r="G2242" s="59">
        <v>81.1011035138079</v>
      </c>
      <c r="H2242" s="59">
        <v>88.554462484308402</v>
      </c>
      <c r="I2242" s="59">
        <v>87.194805881843706</v>
      </c>
      <c r="J2242" s="59">
        <v>90.022078247376598</v>
      </c>
      <c r="K2242" s="59">
        <v>89.989402898475802</v>
      </c>
      <c r="L2242" s="59">
        <v>106.120991098948</v>
      </c>
      <c r="M2242" s="60">
        <v>0.50461025965091799</v>
      </c>
      <c r="N2242" s="60">
        <v>0.525317261581842</v>
      </c>
      <c r="O2242" s="60">
        <v>0.49861080821637999</v>
      </c>
      <c r="P2242" s="60">
        <v>0.48514938573141198</v>
      </c>
      <c r="Q2242" s="60">
        <v>0.46118653115583502</v>
      </c>
      <c r="R2242" s="60">
        <v>0.46264758785698901</v>
      </c>
      <c r="S2242" s="60">
        <v>0.40509300403861498</v>
      </c>
    </row>
    <row r="2243" spans="1:19" x14ac:dyDescent="0.3">
      <c r="A2243" s="61" t="s">
        <v>10737</v>
      </c>
      <c r="B2243" s="61" t="s">
        <v>10738</v>
      </c>
      <c r="C2243" s="53" t="s">
        <v>40</v>
      </c>
      <c r="D2243" s="53" t="s">
        <v>51</v>
      </c>
      <c r="E2243" s="53" t="s">
        <v>18194</v>
      </c>
      <c r="F2243" s="59">
        <v>81.810984335592806</v>
      </c>
      <c r="G2243" s="59">
        <v>81.1011035138079</v>
      </c>
      <c r="H2243" s="59">
        <v>88.554462484308402</v>
      </c>
      <c r="I2243" s="59">
        <v>87.194805881843706</v>
      </c>
      <c r="J2243" s="59">
        <v>90.022078247376598</v>
      </c>
      <c r="K2243" s="59">
        <v>89.989402898475802</v>
      </c>
      <c r="L2243" s="59">
        <v>106.120991098948</v>
      </c>
      <c r="M2243" s="60">
        <v>0.50461025965091799</v>
      </c>
      <c r="N2243" s="60">
        <v>0.525317261581842</v>
      </c>
      <c r="O2243" s="60">
        <v>0.49861080821637999</v>
      </c>
      <c r="P2243" s="60">
        <v>0.48514938573141198</v>
      </c>
      <c r="Q2243" s="60">
        <v>0.46118653115583502</v>
      </c>
      <c r="R2243" s="60">
        <v>0.46264758785698901</v>
      </c>
      <c r="S2243" s="60">
        <v>0.40509300403861498</v>
      </c>
    </row>
    <row r="2244" spans="1:19" x14ac:dyDescent="0.3">
      <c r="A2244" s="61" t="s">
        <v>10731</v>
      </c>
      <c r="B2244" s="61" t="s">
        <v>10732</v>
      </c>
      <c r="C2244" s="53" t="s">
        <v>40</v>
      </c>
      <c r="D2244" s="53" t="s">
        <v>51</v>
      </c>
      <c r="E2244" s="53" t="s">
        <v>18194</v>
      </c>
      <c r="F2244" s="59">
        <v>81.810984335592806</v>
      </c>
      <c r="G2244" s="59">
        <v>81.1011035138079</v>
      </c>
      <c r="H2244" s="59">
        <v>88.554462484308402</v>
      </c>
      <c r="I2244" s="59">
        <v>87.194805881843706</v>
      </c>
      <c r="J2244" s="59">
        <v>90.022078247376598</v>
      </c>
      <c r="K2244" s="59">
        <v>89.989402898475802</v>
      </c>
      <c r="L2244" s="59">
        <v>106.120991098948</v>
      </c>
      <c r="M2244" s="60">
        <v>0.50461025965091799</v>
      </c>
      <c r="N2244" s="60">
        <v>0.525317261581842</v>
      </c>
      <c r="O2244" s="60">
        <v>0.49861080821637999</v>
      </c>
      <c r="P2244" s="60">
        <v>0.48514938573141198</v>
      </c>
      <c r="Q2244" s="60">
        <v>0.46118653115583502</v>
      </c>
      <c r="R2244" s="60">
        <v>0.46264758785698901</v>
      </c>
      <c r="S2244" s="60">
        <v>0.40509300403861498</v>
      </c>
    </row>
    <row r="2245" spans="1:19" x14ac:dyDescent="0.3">
      <c r="A2245" s="61" t="s">
        <v>10733</v>
      </c>
      <c r="B2245" s="61" t="s">
        <v>10734</v>
      </c>
      <c r="C2245" s="53" t="s">
        <v>50</v>
      </c>
      <c r="D2245" s="53" t="s">
        <v>51</v>
      </c>
      <c r="E2245" s="53" t="s">
        <v>18194</v>
      </c>
      <c r="F2245" s="59">
        <v>81.810984335592806</v>
      </c>
      <c r="G2245" s="59">
        <v>81.1011035138079</v>
      </c>
      <c r="H2245" s="59">
        <v>88.554462484308402</v>
      </c>
      <c r="I2245" s="59">
        <v>87.194805881843706</v>
      </c>
      <c r="J2245" s="59">
        <v>90.022078247376598</v>
      </c>
      <c r="K2245" s="59">
        <v>89.989402898475802</v>
      </c>
      <c r="L2245" s="59">
        <v>106.120991098948</v>
      </c>
      <c r="M2245" s="60">
        <v>0.50461025965091799</v>
      </c>
      <c r="N2245" s="60">
        <v>0.525317261581842</v>
      </c>
      <c r="O2245" s="60">
        <v>0.49861080821637999</v>
      </c>
      <c r="P2245" s="60">
        <v>0.48514938573141198</v>
      </c>
      <c r="Q2245" s="60">
        <v>0.46118653115583502</v>
      </c>
      <c r="R2245" s="60">
        <v>0.46264758785698901</v>
      </c>
      <c r="S2245" s="60">
        <v>0.40509300403861498</v>
      </c>
    </row>
    <row r="2246" spans="1:19" x14ac:dyDescent="0.3">
      <c r="A2246" s="61" t="s">
        <v>10727</v>
      </c>
      <c r="B2246" s="61" t="s">
        <v>10728</v>
      </c>
      <c r="C2246" s="53" t="s">
        <v>40</v>
      </c>
      <c r="D2246" s="53" t="s">
        <v>51</v>
      </c>
      <c r="E2246" s="53" t="s">
        <v>18194</v>
      </c>
      <c r="F2246" s="59">
        <v>81.810984335592806</v>
      </c>
      <c r="G2246" s="59">
        <v>81.1011035138079</v>
      </c>
      <c r="H2246" s="59">
        <v>88.554462484308402</v>
      </c>
      <c r="I2246" s="59">
        <v>87.194805881843706</v>
      </c>
      <c r="J2246" s="59">
        <v>90.022078247376598</v>
      </c>
      <c r="K2246" s="59">
        <v>89.989402898475802</v>
      </c>
      <c r="L2246" s="59">
        <v>106.120991098948</v>
      </c>
      <c r="M2246" s="60">
        <v>0.50461025965091799</v>
      </c>
      <c r="N2246" s="60">
        <v>0.525317261581842</v>
      </c>
      <c r="O2246" s="60">
        <v>0.49861080821637999</v>
      </c>
      <c r="P2246" s="60">
        <v>0.48514938573141198</v>
      </c>
      <c r="Q2246" s="60">
        <v>0.46118653115583502</v>
      </c>
      <c r="R2246" s="60">
        <v>0.46264758785698901</v>
      </c>
      <c r="S2246" s="60">
        <v>0.40509300403861498</v>
      </c>
    </row>
    <row r="2247" spans="1:19" x14ac:dyDescent="0.3">
      <c r="A2247" s="61" t="s">
        <v>10735</v>
      </c>
      <c r="B2247" s="61" t="s">
        <v>10736</v>
      </c>
      <c r="C2247" s="53" t="s">
        <v>50</v>
      </c>
      <c r="D2247" s="53" t="s">
        <v>51</v>
      </c>
      <c r="E2247" s="53" t="s">
        <v>18194</v>
      </c>
      <c r="F2247" s="59">
        <v>81.810984335592806</v>
      </c>
      <c r="G2247" s="59">
        <v>81.1011035138079</v>
      </c>
      <c r="H2247" s="59">
        <v>88.554462484308402</v>
      </c>
      <c r="I2247" s="59">
        <v>87.194805881843706</v>
      </c>
      <c r="J2247" s="59">
        <v>90.022078247376598</v>
      </c>
      <c r="K2247" s="59">
        <v>89.989402898475802</v>
      </c>
      <c r="L2247" s="59">
        <v>106.120991098948</v>
      </c>
      <c r="M2247" s="60">
        <v>0.50461025965091799</v>
      </c>
      <c r="N2247" s="60">
        <v>0.525317261581842</v>
      </c>
      <c r="O2247" s="60">
        <v>0.49861080821637999</v>
      </c>
      <c r="P2247" s="60">
        <v>0.48514938573141198</v>
      </c>
      <c r="Q2247" s="60">
        <v>0.46118653115583502</v>
      </c>
      <c r="R2247" s="60">
        <v>0.46264758785698901</v>
      </c>
      <c r="S2247" s="60">
        <v>0.40509300403861498</v>
      </c>
    </row>
    <row r="2248" spans="1:19" x14ac:dyDescent="0.3">
      <c r="A2248" s="61" t="s">
        <v>10739</v>
      </c>
      <c r="B2248" s="61" t="s">
        <v>10740</v>
      </c>
      <c r="C2248" s="53" t="s">
        <v>50</v>
      </c>
      <c r="D2248" s="53" t="s">
        <v>51</v>
      </c>
      <c r="E2248" s="53" t="s">
        <v>18194</v>
      </c>
      <c r="F2248" s="59">
        <v>81.810984335592806</v>
      </c>
      <c r="G2248" s="59">
        <v>81.1011035138079</v>
      </c>
      <c r="H2248" s="59">
        <v>88.554462484308402</v>
      </c>
      <c r="I2248" s="59">
        <v>87.194805881843706</v>
      </c>
      <c r="J2248" s="59">
        <v>90.022078247376598</v>
      </c>
      <c r="K2248" s="59">
        <v>89.989402898475802</v>
      </c>
      <c r="L2248" s="59">
        <v>106.120991098948</v>
      </c>
      <c r="M2248" s="60">
        <v>0.50461025965091799</v>
      </c>
      <c r="N2248" s="60">
        <v>0.525317261581842</v>
      </c>
      <c r="O2248" s="60">
        <v>0.49861080821637999</v>
      </c>
      <c r="P2248" s="60">
        <v>0.48514938573141198</v>
      </c>
      <c r="Q2248" s="60">
        <v>0.46118653115583502</v>
      </c>
      <c r="R2248" s="60">
        <v>0.46264758785698901</v>
      </c>
      <c r="S2248" s="60">
        <v>0.40509300403861498</v>
      </c>
    </row>
    <row r="2249" spans="1:19" x14ac:dyDescent="0.3">
      <c r="A2249" s="61" t="s">
        <v>9707</v>
      </c>
      <c r="B2249" s="61" t="s">
        <v>9708</v>
      </c>
      <c r="C2249" s="53" t="s">
        <v>40</v>
      </c>
      <c r="D2249" s="53" t="s">
        <v>51</v>
      </c>
      <c r="E2249" s="53" t="s">
        <v>18194</v>
      </c>
      <c r="F2249" s="59">
        <v>103.03664907576599</v>
      </c>
      <c r="G2249" s="59">
        <v>91.048545319499993</v>
      </c>
      <c r="H2249" s="59">
        <v>98.130331596924904</v>
      </c>
      <c r="I2249" s="59">
        <v>87.354395774437606</v>
      </c>
      <c r="J2249" s="59">
        <v>89.376852812260694</v>
      </c>
      <c r="K2249" s="59">
        <v>111.050414819354</v>
      </c>
      <c r="L2249" s="59">
        <v>103.89490260619699</v>
      </c>
      <c r="M2249" s="60">
        <v>0.44212897416168001</v>
      </c>
      <c r="N2249" s="60">
        <v>0.47447082414849501</v>
      </c>
      <c r="O2249" s="60">
        <v>0.44481596083952801</v>
      </c>
      <c r="P2249" s="60">
        <v>0.42037052573338202</v>
      </c>
      <c r="Q2249" s="60">
        <v>0.39084319692477598</v>
      </c>
      <c r="R2249" s="60">
        <v>0.39849881764895301</v>
      </c>
      <c r="S2249" s="60">
        <v>0.343265463996068</v>
      </c>
    </row>
    <row r="2250" spans="1:19" x14ac:dyDescent="0.3">
      <c r="A2250" s="61" t="s">
        <v>9705</v>
      </c>
      <c r="B2250" s="61" t="s">
        <v>9706</v>
      </c>
      <c r="C2250" s="53" t="s">
        <v>40</v>
      </c>
      <c r="D2250" s="53" t="s">
        <v>51</v>
      </c>
      <c r="E2250" s="53" t="s">
        <v>18194</v>
      </c>
      <c r="F2250" s="59">
        <v>103.03664907576599</v>
      </c>
      <c r="G2250" s="59">
        <v>91.048545319499993</v>
      </c>
      <c r="H2250" s="59">
        <v>98.130331596924904</v>
      </c>
      <c r="I2250" s="59">
        <v>87.354395774437606</v>
      </c>
      <c r="J2250" s="59">
        <v>89.376852812260694</v>
      </c>
      <c r="K2250" s="59">
        <v>111.050414819354</v>
      </c>
      <c r="L2250" s="59">
        <v>103.89490260619699</v>
      </c>
      <c r="M2250" s="60">
        <v>0.44212897416168001</v>
      </c>
      <c r="N2250" s="60">
        <v>0.47447082414849501</v>
      </c>
      <c r="O2250" s="60">
        <v>0.44481596083952801</v>
      </c>
      <c r="P2250" s="60">
        <v>0.42037052573338202</v>
      </c>
      <c r="Q2250" s="60">
        <v>0.39084319692477598</v>
      </c>
      <c r="R2250" s="60">
        <v>0.39849881764895301</v>
      </c>
      <c r="S2250" s="60">
        <v>0.343265463996068</v>
      </c>
    </row>
    <row r="2251" spans="1:19" x14ac:dyDescent="0.3">
      <c r="A2251" s="61" t="s">
        <v>9709</v>
      </c>
      <c r="B2251" s="61" t="s">
        <v>9710</v>
      </c>
      <c r="C2251" s="53" t="s">
        <v>50</v>
      </c>
      <c r="D2251" s="53" t="s">
        <v>51</v>
      </c>
      <c r="E2251" s="53" t="s">
        <v>18194</v>
      </c>
      <c r="F2251" s="59">
        <v>103.03664907576599</v>
      </c>
      <c r="G2251" s="59">
        <v>91.048545319499993</v>
      </c>
      <c r="H2251" s="59">
        <v>98.130331596924904</v>
      </c>
      <c r="I2251" s="59">
        <v>87.354395774437606</v>
      </c>
      <c r="J2251" s="59">
        <v>89.376852812260694</v>
      </c>
      <c r="K2251" s="59">
        <v>111.050414819354</v>
      </c>
      <c r="L2251" s="59">
        <v>103.89490260619699</v>
      </c>
      <c r="M2251" s="60">
        <v>0.44212897416168001</v>
      </c>
      <c r="N2251" s="60">
        <v>0.47447082414849501</v>
      </c>
      <c r="O2251" s="60">
        <v>0.44481596083952801</v>
      </c>
      <c r="P2251" s="60">
        <v>0.42037052573338202</v>
      </c>
      <c r="Q2251" s="60">
        <v>0.39084319692477598</v>
      </c>
      <c r="R2251" s="60">
        <v>0.39849881764895301</v>
      </c>
      <c r="S2251" s="60">
        <v>0.343265463996068</v>
      </c>
    </row>
    <row r="2252" spans="1:19" x14ac:dyDescent="0.3">
      <c r="A2252" s="61" t="s">
        <v>9713</v>
      </c>
      <c r="B2252" s="61" t="s">
        <v>9714</v>
      </c>
      <c r="C2252" s="53" t="s">
        <v>50</v>
      </c>
      <c r="D2252" s="53" t="s">
        <v>51</v>
      </c>
      <c r="E2252" s="53" t="s">
        <v>18194</v>
      </c>
      <c r="F2252" s="59">
        <v>103.03664907576599</v>
      </c>
      <c r="G2252" s="59">
        <v>91.048545319499993</v>
      </c>
      <c r="H2252" s="59">
        <v>98.130331596924904</v>
      </c>
      <c r="I2252" s="59">
        <v>87.354395774437606</v>
      </c>
      <c r="J2252" s="59">
        <v>89.376852812260694</v>
      </c>
      <c r="K2252" s="59">
        <v>111.050414819354</v>
      </c>
      <c r="L2252" s="59">
        <v>103.89490260619699</v>
      </c>
      <c r="M2252" s="60">
        <v>0.44212897416168001</v>
      </c>
      <c r="N2252" s="60">
        <v>0.47447082414849501</v>
      </c>
      <c r="O2252" s="60">
        <v>0.44481596083952801</v>
      </c>
      <c r="P2252" s="60">
        <v>0.42037052573338202</v>
      </c>
      <c r="Q2252" s="60">
        <v>0.39084319692477598</v>
      </c>
      <c r="R2252" s="60">
        <v>0.39849881764895301</v>
      </c>
      <c r="S2252" s="60">
        <v>0.343265463996068</v>
      </c>
    </row>
    <row r="2253" spans="1:19" x14ac:dyDescent="0.3">
      <c r="A2253" s="61" t="s">
        <v>9715</v>
      </c>
      <c r="B2253" s="61" t="s">
        <v>9716</v>
      </c>
      <c r="C2253" s="53" t="s">
        <v>50</v>
      </c>
      <c r="D2253" s="53" t="s">
        <v>51</v>
      </c>
      <c r="E2253" s="53" t="s">
        <v>18194</v>
      </c>
      <c r="F2253" s="59">
        <v>103.03664907576599</v>
      </c>
      <c r="G2253" s="59">
        <v>91.048545319499993</v>
      </c>
      <c r="H2253" s="59">
        <v>98.130331596924904</v>
      </c>
      <c r="I2253" s="59">
        <v>87.354395774437606</v>
      </c>
      <c r="J2253" s="59">
        <v>89.376852812260694</v>
      </c>
      <c r="K2253" s="59">
        <v>111.050414819354</v>
      </c>
      <c r="L2253" s="59">
        <v>103.89490260619699</v>
      </c>
      <c r="M2253" s="60">
        <v>0.44212897416168001</v>
      </c>
      <c r="N2253" s="60">
        <v>0.47447082414849501</v>
      </c>
      <c r="O2253" s="60">
        <v>0.44481596083952801</v>
      </c>
      <c r="P2253" s="60">
        <v>0.42037052573338202</v>
      </c>
      <c r="Q2253" s="60">
        <v>0.39084319692477598</v>
      </c>
      <c r="R2253" s="60">
        <v>0.39849881764895301</v>
      </c>
      <c r="S2253" s="60">
        <v>0.343265463996068</v>
      </c>
    </row>
    <row r="2254" spans="1:19" x14ac:dyDescent="0.3">
      <c r="A2254" s="61" t="s">
        <v>9701</v>
      </c>
      <c r="B2254" s="61" t="s">
        <v>9702</v>
      </c>
      <c r="C2254" s="53" t="s">
        <v>40</v>
      </c>
      <c r="D2254" s="53" t="s">
        <v>51</v>
      </c>
      <c r="E2254" s="53" t="s">
        <v>18194</v>
      </c>
      <c r="F2254" s="59">
        <v>103.03664907576599</v>
      </c>
      <c r="G2254" s="59">
        <v>91.048545319499993</v>
      </c>
      <c r="H2254" s="59">
        <v>98.130331596924904</v>
      </c>
      <c r="I2254" s="59">
        <v>87.354395774437606</v>
      </c>
      <c r="J2254" s="59">
        <v>89.376852812260694</v>
      </c>
      <c r="K2254" s="59">
        <v>111.050414819354</v>
      </c>
      <c r="L2254" s="59">
        <v>103.89490260619699</v>
      </c>
      <c r="M2254" s="60">
        <v>0.44212897416168001</v>
      </c>
      <c r="N2254" s="60">
        <v>0.47447082414849501</v>
      </c>
      <c r="O2254" s="60">
        <v>0.44481596083952801</v>
      </c>
      <c r="P2254" s="60">
        <v>0.42037052573338202</v>
      </c>
      <c r="Q2254" s="60">
        <v>0.39084319692477598</v>
      </c>
      <c r="R2254" s="60">
        <v>0.39849881764895301</v>
      </c>
      <c r="S2254" s="60">
        <v>0.343265463996068</v>
      </c>
    </row>
    <row r="2255" spans="1:19" x14ac:dyDescent="0.3">
      <c r="A2255" s="61" t="s">
        <v>9711</v>
      </c>
      <c r="B2255" s="61" t="s">
        <v>9712</v>
      </c>
      <c r="C2255" s="53" t="s">
        <v>50</v>
      </c>
      <c r="D2255" s="53" t="s">
        <v>51</v>
      </c>
      <c r="E2255" s="53" t="s">
        <v>18194</v>
      </c>
      <c r="F2255" s="59">
        <v>103.03664907576599</v>
      </c>
      <c r="G2255" s="59">
        <v>91.048545319499993</v>
      </c>
      <c r="H2255" s="59">
        <v>98.130331596924904</v>
      </c>
      <c r="I2255" s="59">
        <v>87.354395774437606</v>
      </c>
      <c r="J2255" s="59">
        <v>89.376852812260694</v>
      </c>
      <c r="K2255" s="59">
        <v>111.050414819354</v>
      </c>
      <c r="L2255" s="59">
        <v>103.89490260619699</v>
      </c>
      <c r="M2255" s="60">
        <v>0.44212897416168001</v>
      </c>
      <c r="N2255" s="60">
        <v>0.47447082414849501</v>
      </c>
      <c r="O2255" s="60">
        <v>0.44481596083952801</v>
      </c>
      <c r="P2255" s="60">
        <v>0.42037052573338202</v>
      </c>
      <c r="Q2255" s="60">
        <v>0.39084319692477598</v>
      </c>
      <c r="R2255" s="60">
        <v>0.39849881764895301</v>
      </c>
      <c r="S2255" s="60">
        <v>0.343265463996068</v>
      </c>
    </row>
    <row r="2256" spans="1:19" x14ac:dyDescent="0.3">
      <c r="A2256" s="61" t="s">
        <v>9703</v>
      </c>
      <c r="B2256" s="61" t="s">
        <v>9704</v>
      </c>
      <c r="C2256" s="53" t="s">
        <v>40</v>
      </c>
      <c r="D2256" s="53" t="s">
        <v>51</v>
      </c>
      <c r="E2256" s="53" t="s">
        <v>18194</v>
      </c>
      <c r="F2256" s="59">
        <v>103.03664907576599</v>
      </c>
      <c r="G2256" s="59">
        <v>91.048545319499993</v>
      </c>
      <c r="H2256" s="59">
        <v>98.130331596924904</v>
      </c>
      <c r="I2256" s="59">
        <v>87.354395774437606</v>
      </c>
      <c r="J2256" s="59">
        <v>89.376852812260694</v>
      </c>
      <c r="K2256" s="59">
        <v>111.050414819354</v>
      </c>
      <c r="L2256" s="59">
        <v>103.89490260619699</v>
      </c>
      <c r="M2256" s="60">
        <v>0.44212897416168001</v>
      </c>
      <c r="N2256" s="60">
        <v>0.47447082414849501</v>
      </c>
      <c r="O2256" s="60">
        <v>0.44481596083952801</v>
      </c>
      <c r="P2256" s="60">
        <v>0.42037052573338202</v>
      </c>
      <c r="Q2256" s="60">
        <v>0.39084319692477598</v>
      </c>
      <c r="R2256" s="60">
        <v>0.39849881764895301</v>
      </c>
      <c r="S2256" s="60">
        <v>0.343265463996068</v>
      </c>
    </row>
    <row r="2257" spans="1:19" x14ac:dyDescent="0.3">
      <c r="A2257" s="61" t="s">
        <v>364</v>
      </c>
      <c r="B2257" s="61" t="s">
        <v>365</v>
      </c>
      <c r="C2257" s="53" t="s">
        <v>50</v>
      </c>
      <c r="D2257" s="53" t="s">
        <v>51</v>
      </c>
      <c r="E2257" s="53" t="s">
        <v>18193</v>
      </c>
      <c r="F2257" s="59">
        <v>107.721451631156</v>
      </c>
      <c r="G2257" s="59">
        <v>116.23989857637</v>
      </c>
      <c r="H2257" s="59">
        <v>94.623853017709493</v>
      </c>
      <c r="I2257" s="59">
        <v>123.31029128456299</v>
      </c>
      <c r="J2257" s="59">
        <v>119.10803975976999</v>
      </c>
      <c r="K2257" s="59">
        <v>96.282480547581201</v>
      </c>
      <c r="L2257" s="59">
        <v>95.848374268826106</v>
      </c>
      <c r="M2257" s="60">
        <v>0.71709489181574504</v>
      </c>
      <c r="N2257" s="60">
        <v>0.74739842024859404</v>
      </c>
      <c r="O2257" s="60">
        <v>0.71639890005625395</v>
      </c>
      <c r="P2257" s="60">
        <v>0.69128161417614198</v>
      </c>
      <c r="Q2257" s="60">
        <v>0.65624787136265905</v>
      </c>
      <c r="R2257" s="60">
        <v>0.66299338569153898</v>
      </c>
      <c r="S2257" s="60">
        <v>0.54633129726440399</v>
      </c>
    </row>
    <row r="2258" spans="1:19" x14ac:dyDescent="0.3">
      <c r="A2258" s="61" t="s">
        <v>1352</v>
      </c>
      <c r="B2258" s="61" t="s">
        <v>1353</v>
      </c>
      <c r="C2258" s="53" t="s">
        <v>40</v>
      </c>
      <c r="D2258" s="53" t="s">
        <v>51</v>
      </c>
      <c r="E2258" s="53" t="s">
        <v>18193</v>
      </c>
      <c r="F2258" s="59">
        <v>102.98372487085599</v>
      </c>
      <c r="G2258" s="59">
        <v>110.670630767224</v>
      </c>
      <c r="H2258" s="59">
        <v>93.627984537167407</v>
      </c>
      <c r="I2258" s="59">
        <v>118.465802649037</v>
      </c>
      <c r="J2258" s="59">
        <v>114.56380919531</v>
      </c>
      <c r="K2258" s="59">
        <v>102.604264155159</v>
      </c>
      <c r="L2258" s="59">
        <v>99.895951217245496</v>
      </c>
      <c r="M2258" s="60">
        <v>0.64901467543013103</v>
      </c>
      <c r="N2258" s="60">
        <v>0.687416111313504</v>
      </c>
      <c r="O2258" s="60">
        <v>0.65066742256256505</v>
      </c>
      <c r="P2258" s="60">
        <v>0.62806107365891695</v>
      </c>
      <c r="Q2258" s="60">
        <v>0.59734960694438699</v>
      </c>
      <c r="R2258" s="60">
        <v>0.60141138668183203</v>
      </c>
      <c r="S2258" s="60">
        <v>0.45347392909262302</v>
      </c>
    </row>
    <row r="2259" spans="1:19" x14ac:dyDescent="0.3">
      <c r="A2259" s="61" t="s">
        <v>1348</v>
      </c>
      <c r="B2259" s="61" t="s">
        <v>1349</v>
      </c>
      <c r="C2259" s="53" t="s">
        <v>40</v>
      </c>
      <c r="D2259" s="53" t="s">
        <v>51</v>
      </c>
      <c r="E2259" s="53" t="s">
        <v>18193</v>
      </c>
      <c r="F2259" s="59">
        <v>102.98372487085599</v>
      </c>
      <c r="G2259" s="59">
        <v>113.148153203471</v>
      </c>
      <c r="H2259" s="59">
        <v>91.967359019187597</v>
      </c>
      <c r="I2259" s="59">
        <v>122.41985222475</v>
      </c>
      <c r="J2259" s="59">
        <v>109.73094038646499</v>
      </c>
      <c r="K2259" s="59">
        <v>100.52544136339399</v>
      </c>
      <c r="L2259" s="59">
        <v>99.895951217245496</v>
      </c>
      <c r="M2259" s="60">
        <v>0.64901467543013103</v>
      </c>
      <c r="N2259" s="60">
        <v>0.687416111313504</v>
      </c>
      <c r="O2259" s="60">
        <v>0.65066742256256505</v>
      </c>
      <c r="P2259" s="60">
        <v>0.62806107365891695</v>
      </c>
      <c r="Q2259" s="60">
        <v>0.59734960694438699</v>
      </c>
      <c r="R2259" s="60">
        <v>0.60141138668183203</v>
      </c>
      <c r="S2259" s="60">
        <v>0.45347392909262302</v>
      </c>
    </row>
    <row r="2260" spans="1:19" x14ac:dyDescent="0.3">
      <c r="A2260" s="61" t="s">
        <v>10171</v>
      </c>
      <c r="B2260" s="61" t="s">
        <v>10172</v>
      </c>
      <c r="C2260" s="53" t="s">
        <v>40</v>
      </c>
      <c r="D2260" s="53" t="s">
        <v>51</v>
      </c>
      <c r="E2260" s="53" t="s">
        <v>18194</v>
      </c>
      <c r="F2260" s="59">
        <v>105.015817716974</v>
      </c>
      <c r="G2260" s="59">
        <v>111.700325569941</v>
      </c>
      <c r="H2260" s="59">
        <v>98.410003552397995</v>
      </c>
      <c r="I2260" s="59">
        <v>120.88714020604699</v>
      </c>
      <c r="J2260" s="59">
        <v>113.59833574318399</v>
      </c>
      <c r="K2260" s="59">
        <v>103.076023392005</v>
      </c>
      <c r="L2260" s="59">
        <v>99.895951217245496</v>
      </c>
      <c r="M2260" s="60">
        <v>0.555173237830489</v>
      </c>
      <c r="N2260" s="60">
        <v>0.575961468988336</v>
      </c>
      <c r="O2260" s="60">
        <v>0.55347115793360702</v>
      </c>
      <c r="P2260" s="60">
        <v>0.54218583760968297</v>
      </c>
      <c r="Q2260" s="60">
        <v>0.52116783579042403</v>
      </c>
      <c r="R2260" s="60">
        <v>0.522336372077286</v>
      </c>
      <c r="S2260" s="60">
        <v>0.45347392909262302</v>
      </c>
    </row>
    <row r="2261" spans="1:19" x14ac:dyDescent="0.3">
      <c r="A2261" s="61" t="s">
        <v>1346</v>
      </c>
      <c r="B2261" s="61" t="s">
        <v>1347</v>
      </c>
      <c r="C2261" s="53" t="s">
        <v>50</v>
      </c>
      <c r="D2261" s="53" t="s">
        <v>51</v>
      </c>
      <c r="E2261" s="53" t="s">
        <v>18193</v>
      </c>
      <c r="F2261" s="59">
        <v>101.353096800993</v>
      </c>
      <c r="G2261" s="59">
        <v>109.26363744456</v>
      </c>
      <c r="H2261" s="59">
        <v>93.750191143444397</v>
      </c>
      <c r="I2261" s="59">
        <v>115.561718393398</v>
      </c>
      <c r="J2261" s="59">
        <v>112.336068242743</v>
      </c>
      <c r="K2261" s="59">
        <v>101.498950024576</v>
      </c>
      <c r="L2261" s="59">
        <v>99.895951217245496</v>
      </c>
      <c r="M2261" s="60">
        <v>0.64902321166958998</v>
      </c>
      <c r="N2261" s="60">
        <v>0.65161465162842702</v>
      </c>
      <c r="O2261" s="60">
        <v>0.60229609867826694</v>
      </c>
      <c r="P2261" s="60">
        <v>0.62807946923605495</v>
      </c>
      <c r="Q2261" s="60">
        <v>0.59736688419011796</v>
      </c>
      <c r="R2261" s="60">
        <v>0.57888529732414995</v>
      </c>
      <c r="S2261" s="60">
        <v>0.45347392909262302</v>
      </c>
    </row>
    <row r="2262" spans="1:19" x14ac:dyDescent="0.3">
      <c r="A2262" s="61" t="s">
        <v>10175</v>
      </c>
      <c r="B2262" s="61" t="s">
        <v>10176</v>
      </c>
      <c r="C2262" s="53" t="s">
        <v>40</v>
      </c>
      <c r="D2262" s="53" t="s">
        <v>51</v>
      </c>
      <c r="E2262" s="53" t="s">
        <v>18194</v>
      </c>
      <c r="F2262" s="59">
        <v>105.015817716974</v>
      </c>
      <c r="G2262" s="59">
        <v>111.700325569941</v>
      </c>
      <c r="H2262" s="59">
        <v>98.410003552397995</v>
      </c>
      <c r="I2262" s="59">
        <v>120.88714020604699</v>
      </c>
      <c r="J2262" s="59">
        <v>113.59833574318399</v>
      </c>
      <c r="K2262" s="59">
        <v>103.076023392005</v>
      </c>
      <c r="L2262" s="59">
        <v>99.895951217245496</v>
      </c>
      <c r="M2262" s="60">
        <v>0.555173237830489</v>
      </c>
      <c r="N2262" s="60">
        <v>0.575961468988336</v>
      </c>
      <c r="O2262" s="60">
        <v>0.55347115793360702</v>
      </c>
      <c r="P2262" s="60">
        <v>0.54218583760968297</v>
      </c>
      <c r="Q2262" s="60">
        <v>0.52116783579042403</v>
      </c>
      <c r="R2262" s="60">
        <v>0.522336372077286</v>
      </c>
      <c r="S2262" s="60">
        <v>0.45347392909262302</v>
      </c>
    </row>
    <row r="2263" spans="1:19" x14ac:dyDescent="0.3">
      <c r="A2263" s="61" t="s">
        <v>1344</v>
      </c>
      <c r="B2263" s="61" t="s">
        <v>1345</v>
      </c>
      <c r="C2263" s="53" t="s">
        <v>50</v>
      </c>
      <c r="D2263" s="53" t="s">
        <v>51</v>
      </c>
      <c r="E2263" s="53" t="s">
        <v>18193</v>
      </c>
      <c r="F2263" s="59">
        <v>104.053678610991</v>
      </c>
      <c r="G2263" s="59">
        <v>113.31546546834601</v>
      </c>
      <c r="H2263" s="59">
        <v>98.443764498471296</v>
      </c>
      <c r="I2263" s="59">
        <v>119.515767969111</v>
      </c>
      <c r="J2263" s="59">
        <v>118.37715425379901</v>
      </c>
      <c r="K2263" s="59">
        <v>102.875202079166</v>
      </c>
      <c r="L2263" s="59">
        <v>104.615490648544</v>
      </c>
      <c r="M2263" s="60">
        <v>0.64902321166958998</v>
      </c>
      <c r="N2263" s="60">
        <v>0.68743462174011305</v>
      </c>
      <c r="O2263" s="60">
        <v>0.65068802140691095</v>
      </c>
      <c r="P2263" s="60">
        <v>0.62807946923605495</v>
      </c>
      <c r="Q2263" s="60">
        <v>0.59736688419011796</v>
      </c>
      <c r="R2263" s="60">
        <v>0.60143169593523904</v>
      </c>
      <c r="S2263" s="60">
        <v>0.52610754598490095</v>
      </c>
    </row>
    <row r="2264" spans="1:19" x14ac:dyDescent="0.3">
      <c r="A2264" s="61" t="s">
        <v>10173</v>
      </c>
      <c r="B2264" s="61" t="s">
        <v>10174</v>
      </c>
      <c r="C2264" s="53" t="s">
        <v>40</v>
      </c>
      <c r="D2264" s="53" t="s">
        <v>51</v>
      </c>
      <c r="E2264" s="53" t="s">
        <v>18194</v>
      </c>
      <c r="F2264" s="59">
        <v>105.015817716974</v>
      </c>
      <c r="G2264" s="59">
        <v>111.700325569941</v>
      </c>
      <c r="H2264" s="59">
        <v>98.410003552397995</v>
      </c>
      <c r="I2264" s="59">
        <v>120.88714020604699</v>
      </c>
      <c r="J2264" s="59">
        <v>113.59833574318399</v>
      </c>
      <c r="K2264" s="59">
        <v>103.076023392005</v>
      </c>
      <c r="L2264" s="59">
        <v>99.895951217245496</v>
      </c>
      <c r="M2264" s="60">
        <v>0.555173237830489</v>
      </c>
      <c r="N2264" s="60">
        <v>0.575961468988336</v>
      </c>
      <c r="O2264" s="60">
        <v>0.55347115793360702</v>
      </c>
      <c r="P2264" s="60">
        <v>0.54218583760968297</v>
      </c>
      <c r="Q2264" s="60">
        <v>0.52116783579042403</v>
      </c>
      <c r="R2264" s="60">
        <v>0.522336372077286</v>
      </c>
      <c r="S2264" s="60">
        <v>0.45347392909262302</v>
      </c>
    </row>
    <row r="2265" spans="1:19" x14ac:dyDescent="0.3">
      <c r="A2265" s="61" t="s">
        <v>1350</v>
      </c>
      <c r="B2265" s="61" t="s">
        <v>1351</v>
      </c>
      <c r="C2265" s="53" t="s">
        <v>40</v>
      </c>
      <c r="D2265" s="53" t="s">
        <v>51</v>
      </c>
      <c r="E2265" s="53" t="s">
        <v>18193</v>
      </c>
      <c r="F2265" s="59">
        <v>111.093580976213</v>
      </c>
      <c r="G2265" s="59">
        <v>109.4318695491</v>
      </c>
      <c r="H2265" s="59">
        <v>99.434454989412899</v>
      </c>
      <c r="I2265" s="59">
        <v>122.41985222475</v>
      </c>
      <c r="J2265" s="59">
        <v>109.73094038646499</v>
      </c>
      <c r="K2265" s="59">
        <v>100.52544136339399</v>
      </c>
      <c r="L2265" s="59">
        <v>104.917306197907</v>
      </c>
      <c r="M2265" s="60">
        <v>0.64901467543013103</v>
      </c>
      <c r="N2265" s="60">
        <v>0.687416111313504</v>
      </c>
      <c r="O2265" s="60">
        <v>0.65066742256256505</v>
      </c>
      <c r="P2265" s="60">
        <v>0.62806107365891695</v>
      </c>
      <c r="Q2265" s="60">
        <v>0.59734960694438699</v>
      </c>
      <c r="R2265" s="60">
        <v>0.60141138668183203</v>
      </c>
      <c r="S2265" s="60">
        <v>0.52607747478623001</v>
      </c>
    </row>
    <row r="2266" spans="1:19" x14ac:dyDescent="0.3">
      <c r="A2266" s="61" t="s">
        <v>8894</v>
      </c>
      <c r="B2266" s="61" t="s">
        <v>8895</v>
      </c>
      <c r="C2266" s="53" t="s">
        <v>50</v>
      </c>
      <c r="D2266" s="53" t="s">
        <v>51</v>
      </c>
      <c r="E2266" s="53" t="s">
        <v>18194</v>
      </c>
      <c r="F2266" s="59">
        <v>93.265147711724097</v>
      </c>
      <c r="G2266" s="59">
        <v>89.306730358586407</v>
      </c>
      <c r="H2266" s="59">
        <v>89.938298171048601</v>
      </c>
      <c r="I2266" s="59">
        <v>90.674221881457399</v>
      </c>
      <c r="J2266" s="59">
        <v>94.939670898696207</v>
      </c>
      <c r="K2266" s="59">
        <v>97.002009987605206</v>
      </c>
      <c r="L2266" s="59"/>
      <c r="M2266" s="60">
        <v>0.352823888480924</v>
      </c>
      <c r="N2266" s="60">
        <v>0.367677096874091</v>
      </c>
      <c r="O2266" s="60">
        <v>0.35173308543265402</v>
      </c>
      <c r="P2266" s="60">
        <v>0.34009091128168301</v>
      </c>
      <c r="Q2266" s="60">
        <v>0.320578874748908</v>
      </c>
      <c r="R2266" s="60">
        <v>0.323488294737243</v>
      </c>
      <c r="S2266" s="60">
        <v>0.27550600366679101</v>
      </c>
    </row>
    <row r="2267" spans="1:19" x14ac:dyDescent="0.3">
      <c r="A2267" s="61" t="s">
        <v>252</v>
      </c>
      <c r="B2267" s="61" t="s">
        <v>253</v>
      </c>
      <c r="C2267" s="53" t="s">
        <v>40</v>
      </c>
      <c r="D2267" s="53" t="s">
        <v>51</v>
      </c>
      <c r="E2267" s="53" t="s">
        <v>18193</v>
      </c>
      <c r="F2267" s="59">
        <v>99.808884290479895</v>
      </c>
      <c r="G2267" s="59">
        <v>106.58772530330999</v>
      </c>
      <c r="H2267" s="59">
        <v>109.856840299623</v>
      </c>
      <c r="I2267" s="59">
        <v>115.090680044145</v>
      </c>
      <c r="J2267" s="59">
        <v>106.81222428206701</v>
      </c>
      <c r="K2267" s="59">
        <v>135.881613548947</v>
      </c>
      <c r="L2267" s="59">
        <v>91.618095696042005</v>
      </c>
      <c r="M2267" s="60">
        <v>0.65443853244989103</v>
      </c>
      <c r="N2267" s="60">
        <v>0.689653633679705</v>
      </c>
      <c r="O2267" s="60">
        <v>0.65717298665088297</v>
      </c>
      <c r="P2267" s="60">
        <v>0.62929161383615395</v>
      </c>
      <c r="Q2267" s="60">
        <v>0.59734096803015702</v>
      </c>
      <c r="R2267" s="60">
        <v>0.60664090294822304</v>
      </c>
      <c r="S2267" s="60">
        <v>0.54204086154588704</v>
      </c>
    </row>
    <row r="2268" spans="1:19" x14ac:dyDescent="0.3">
      <c r="A2268" s="61" t="s">
        <v>250</v>
      </c>
      <c r="B2268" s="61" t="s">
        <v>251</v>
      </c>
      <c r="C2268" s="53" t="s">
        <v>40</v>
      </c>
      <c r="D2268" s="53" t="s">
        <v>51</v>
      </c>
      <c r="E2268" s="53" t="s">
        <v>18193</v>
      </c>
      <c r="F2268" s="59">
        <v>94.3996045333854</v>
      </c>
      <c r="G2268" s="59">
        <v>106.58772530330999</v>
      </c>
      <c r="H2268" s="59">
        <v>112.34201054581099</v>
      </c>
      <c r="I2268" s="59">
        <v>119.044729619858</v>
      </c>
      <c r="J2268" s="59">
        <v>108.020441484278</v>
      </c>
      <c r="K2268" s="59">
        <v>123.396212897071</v>
      </c>
      <c r="L2268" s="59">
        <v>91.618095696042005</v>
      </c>
      <c r="M2268" s="60">
        <v>0.65443853244989103</v>
      </c>
      <c r="N2268" s="60">
        <v>0.689653633679705</v>
      </c>
      <c r="O2268" s="60">
        <v>0.65717298665088297</v>
      </c>
      <c r="P2268" s="60">
        <v>0.62929161383615395</v>
      </c>
      <c r="Q2268" s="60">
        <v>0.59734096803015702</v>
      </c>
      <c r="R2268" s="60">
        <v>0.60664090294822304</v>
      </c>
      <c r="S2268" s="60">
        <v>0.54204086154588704</v>
      </c>
    </row>
    <row r="2269" spans="1:19" x14ac:dyDescent="0.3">
      <c r="A2269" s="61" t="s">
        <v>254</v>
      </c>
      <c r="B2269" s="61" t="s">
        <v>255</v>
      </c>
      <c r="C2269" s="53" t="s">
        <v>50</v>
      </c>
      <c r="D2269" s="53" t="s">
        <v>51</v>
      </c>
      <c r="E2269" s="53" t="s">
        <v>18193</v>
      </c>
      <c r="F2269" s="59">
        <v>95.469558273520505</v>
      </c>
      <c r="G2269" s="59">
        <v>106.755037568185</v>
      </c>
      <c r="H2269" s="59">
        <v>105.544849602624</v>
      </c>
      <c r="I2269" s="59">
        <v>114.823933301819</v>
      </c>
      <c r="J2269" s="59">
        <v>102.16795240668699</v>
      </c>
      <c r="K2269" s="59">
        <v>121.58206741284501</v>
      </c>
      <c r="L2269" s="59">
        <v>91.316285727484896</v>
      </c>
      <c r="M2269" s="60">
        <v>0.65441329041764396</v>
      </c>
      <c r="N2269" s="60">
        <v>0.68963293660692604</v>
      </c>
      <c r="O2269" s="60">
        <v>0.65714984940577703</v>
      </c>
      <c r="P2269" s="60">
        <v>0.62926803750372495</v>
      </c>
      <c r="Q2269" s="60">
        <v>0.59731936989470102</v>
      </c>
      <c r="R2269" s="60">
        <v>0.60661585860134903</v>
      </c>
      <c r="S2269" s="60">
        <v>0.54201778833702696</v>
      </c>
    </row>
    <row r="2270" spans="1:19" x14ac:dyDescent="0.3">
      <c r="A2270" s="61" t="s">
        <v>256</v>
      </c>
      <c r="B2270" s="61" t="s">
        <v>257</v>
      </c>
      <c r="C2270" s="53" t="s">
        <v>50</v>
      </c>
      <c r="D2270" s="53" t="s">
        <v>51</v>
      </c>
      <c r="E2270" s="53" t="s">
        <v>18193</v>
      </c>
      <c r="F2270" s="59">
        <v>95.469558273520505</v>
      </c>
      <c r="G2270" s="59">
        <v>109.232527153015</v>
      </c>
      <c r="H2270" s="59">
        <v>111.351308707923</v>
      </c>
      <c r="I2270" s="59">
        <v>118.777982877532</v>
      </c>
      <c r="J2270" s="59">
        <v>102.16795240668699</v>
      </c>
      <c r="K2270" s="59">
        <v>129.90983394752001</v>
      </c>
      <c r="L2270" s="59">
        <v>95.353412617359098</v>
      </c>
      <c r="M2270" s="60">
        <v>0.65441329041764396</v>
      </c>
      <c r="N2270" s="60">
        <v>0.68963293660692604</v>
      </c>
      <c r="O2270" s="60">
        <v>0.65714984940577703</v>
      </c>
      <c r="P2270" s="60">
        <v>0.62926803750372495</v>
      </c>
      <c r="Q2270" s="60">
        <v>0.59731936989470102</v>
      </c>
      <c r="R2270" s="60">
        <v>0.60661585860134903</v>
      </c>
      <c r="S2270" s="60">
        <v>0.54201778833702696</v>
      </c>
    </row>
    <row r="2271" spans="1:19" x14ac:dyDescent="0.3">
      <c r="A2271" s="61" t="s">
        <v>842</v>
      </c>
      <c r="B2271" s="61" t="s">
        <v>843</v>
      </c>
      <c r="C2271" s="53" t="s">
        <v>50</v>
      </c>
      <c r="D2271" s="53" t="s">
        <v>51</v>
      </c>
      <c r="E2271" s="53" t="s">
        <v>18193</v>
      </c>
      <c r="F2271" s="59">
        <v>107.31231311827401</v>
      </c>
      <c r="G2271" s="59">
        <v>112.73146583499</v>
      </c>
      <c r="H2271" s="59">
        <v>106.466940241567</v>
      </c>
      <c r="I2271" s="59">
        <v>112.524578928263</v>
      </c>
      <c r="J2271" s="59">
        <v>105.58571684500799</v>
      </c>
      <c r="K2271" s="59">
        <v>111.303992718944</v>
      </c>
      <c r="L2271" s="59">
        <v>91.889043809456396</v>
      </c>
      <c r="M2271" s="60">
        <v>0.68084289443287604</v>
      </c>
      <c r="N2271" s="60">
        <v>0.71171708360380603</v>
      </c>
      <c r="O2271" s="60">
        <v>0.68324567486502796</v>
      </c>
      <c r="P2271" s="60">
        <v>0.66135321124886204</v>
      </c>
      <c r="Q2271" s="60">
        <v>0.63488434552323902</v>
      </c>
      <c r="R2271" s="60">
        <v>0.640954232506599</v>
      </c>
      <c r="S2271" s="60">
        <v>0.58478964344752404</v>
      </c>
    </row>
    <row r="2272" spans="1:19" x14ac:dyDescent="0.3">
      <c r="A2272" s="61" t="s">
        <v>836</v>
      </c>
      <c r="B2272" s="61" t="s">
        <v>837</v>
      </c>
      <c r="C2272" s="53" t="s">
        <v>50</v>
      </c>
      <c r="D2272" s="53" t="s">
        <v>51</v>
      </c>
      <c r="E2272" s="53" t="s">
        <v>18193</v>
      </c>
      <c r="F2272" s="59">
        <v>98.178556616001501</v>
      </c>
      <c r="G2272" s="59">
        <v>102.727782404035</v>
      </c>
      <c r="H2272" s="59">
        <v>103.48118056979099</v>
      </c>
      <c r="I2272" s="59">
        <v>106.167804253109</v>
      </c>
      <c r="J2272" s="59">
        <v>103.925648801436</v>
      </c>
      <c r="K2272" s="59">
        <v>113.214512711244</v>
      </c>
      <c r="L2272" s="59">
        <v>93.076974096199706</v>
      </c>
      <c r="M2272" s="60">
        <v>0.67749420544007599</v>
      </c>
      <c r="N2272" s="60">
        <v>0.71022455748484403</v>
      </c>
      <c r="O2272" s="60">
        <v>0.67967653934702199</v>
      </c>
      <c r="P2272" s="60">
        <v>0.65966303826158601</v>
      </c>
      <c r="Q2272" s="60">
        <v>0.633362199578971</v>
      </c>
      <c r="R2272" s="60">
        <v>0.63763034567646704</v>
      </c>
      <c r="S2272" s="60">
        <v>0.528872938159198</v>
      </c>
    </row>
    <row r="2273" spans="1:19" x14ac:dyDescent="0.3">
      <c r="A2273" s="61" t="s">
        <v>832</v>
      </c>
      <c r="B2273" s="61" t="s">
        <v>833</v>
      </c>
      <c r="C2273" s="53" t="s">
        <v>40</v>
      </c>
      <c r="D2273" s="53" t="s">
        <v>51</v>
      </c>
      <c r="E2273" s="53" t="s">
        <v>18193</v>
      </c>
      <c r="F2273" s="59">
        <v>103.51973947043101</v>
      </c>
      <c r="G2273" s="59">
        <v>110.358115240863</v>
      </c>
      <c r="H2273" s="59">
        <v>103.297360047815</v>
      </c>
      <c r="I2273" s="59">
        <v>107.030276902319</v>
      </c>
      <c r="J2273" s="59">
        <v>104.970942961841</v>
      </c>
      <c r="K2273" s="59">
        <v>115.712624811366</v>
      </c>
      <c r="L2273" s="59">
        <v>92.187561102690907</v>
      </c>
      <c r="M2273" s="60">
        <v>0.68194192736199</v>
      </c>
      <c r="N2273" s="60">
        <v>0.71199366300105005</v>
      </c>
      <c r="O2273" s="60">
        <v>0.68456373248084201</v>
      </c>
      <c r="P2273" s="60">
        <v>0.66166821449511704</v>
      </c>
      <c r="Q2273" s="60">
        <v>0.63503309357973303</v>
      </c>
      <c r="R2273" s="60">
        <v>0.64201465094788002</v>
      </c>
      <c r="S2273" s="60">
        <v>0.58495217762491003</v>
      </c>
    </row>
    <row r="2274" spans="1:19" x14ac:dyDescent="0.3">
      <c r="A2274" s="61" t="s">
        <v>838</v>
      </c>
      <c r="B2274" s="61" t="s">
        <v>839</v>
      </c>
      <c r="C2274" s="53" t="s">
        <v>50</v>
      </c>
      <c r="D2274" s="53" t="s">
        <v>51</v>
      </c>
      <c r="E2274" s="53" t="s">
        <v>18193</v>
      </c>
      <c r="F2274" s="59">
        <v>97.430542616707498</v>
      </c>
      <c r="G2274" s="59">
        <v>109.52076548249001</v>
      </c>
      <c r="H2274" s="59">
        <v>109.597865173291</v>
      </c>
      <c r="I2274" s="59">
        <v>112.560912990731</v>
      </c>
      <c r="J2274" s="59">
        <v>102.24381586098799</v>
      </c>
      <c r="K2274" s="59">
        <v>110.24129320576201</v>
      </c>
      <c r="L2274" s="59">
        <v>88.3551660674121</v>
      </c>
      <c r="M2274" s="60">
        <v>0.77240783164662397</v>
      </c>
      <c r="N2274" s="60">
        <v>0.80058217595407799</v>
      </c>
      <c r="O2274" s="60">
        <v>0.77190607207747597</v>
      </c>
      <c r="P2274" s="60">
        <v>0.75324146100372003</v>
      </c>
      <c r="Q2274" s="60">
        <v>0.72532084120787399</v>
      </c>
      <c r="R2274" s="60">
        <v>0.72833230484848699</v>
      </c>
      <c r="S2274" s="60">
        <v>0.66240180963958095</v>
      </c>
    </row>
    <row r="2275" spans="1:19" x14ac:dyDescent="0.3">
      <c r="A2275" s="61" t="s">
        <v>834</v>
      </c>
      <c r="B2275" s="61" t="s">
        <v>835</v>
      </c>
      <c r="C2275" s="53" t="s">
        <v>40</v>
      </c>
      <c r="D2275" s="53" t="s">
        <v>51</v>
      </c>
      <c r="E2275" s="53" t="s">
        <v>18193</v>
      </c>
      <c r="F2275" s="59">
        <v>99.809184685863798</v>
      </c>
      <c r="G2275" s="59">
        <v>108.754276229778</v>
      </c>
      <c r="H2275" s="59">
        <v>111.938967030958</v>
      </c>
      <c r="I2275" s="59">
        <v>118.296699722574</v>
      </c>
      <c r="J2275" s="59">
        <v>104.945220810987</v>
      </c>
      <c r="K2275" s="59">
        <v>112.94356332090599</v>
      </c>
      <c r="L2275" s="59">
        <v>96.977622384352998</v>
      </c>
      <c r="M2275" s="60">
        <v>0.67747443962577403</v>
      </c>
      <c r="N2275" s="60">
        <v>0.71020936139225099</v>
      </c>
      <c r="O2275" s="60">
        <v>0.67965748997161402</v>
      </c>
      <c r="P2275" s="60">
        <v>0.65964128851760295</v>
      </c>
      <c r="Q2275" s="60">
        <v>0.63333861319870699</v>
      </c>
      <c r="R2275" s="60">
        <v>0.63760263894955305</v>
      </c>
      <c r="S2275" s="60">
        <v>0.58354126212773305</v>
      </c>
    </row>
    <row r="2276" spans="1:19" x14ac:dyDescent="0.3">
      <c r="A2276" s="61" t="s">
        <v>840</v>
      </c>
      <c r="B2276" s="61" t="s">
        <v>841</v>
      </c>
      <c r="C2276" s="53" t="s">
        <v>50</v>
      </c>
      <c r="D2276" s="53" t="s">
        <v>51</v>
      </c>
      <c r="E2276" s="53" t="s">
        <v>18193</v>
      </c>
      <c r="F2276" s="59">
        <v>97.970513696575793</v>
      </c>
      <c r="G2276" s="59">
        <v>108.80151656688599</v>
      </c>
      <c r="H2276" s="59">
        <v>104.69640064192799</v>
      </c>
      <c r="I2276" s="59">
        <v>106.969317126758</v>
      </c>
      <c r="J2276" s="59">
        <v>104.355686486726</v>
      </c>
      <c r="K2276" s="59">
        <v>110.97416372135299</v>
      </c>
      <c r="L2276" s="59">
        <v>96.288950969413094</v>
      </c>
      <c r="M2276" s="60">
        <v>0.68113655447711596</v>
      </c>
      <c r="N2276" s="60">
        <v>0.71149652834535504</v>
      </c>
      <c r="O2276" s="60">
        <v>0.68382997491933994</v>
      </c>
      <c r="P2276" s="60">
        <v>0.66094643869317404</v>
      </c>
      <c r="Q2276" s="60">
        <v>0.63431621726066301</v>
      </c>
      <c r="R2276" s="60">
        <v>0.64116472475453701</v>
      </c>
      <c r="S2276" s="60">
        <v>0.58427320655527004</v>
      </c>
    </row>
    <row r="2277" spans="1:19" x14ac:dyDescent="0.3">
      <c r="A2277" s="61" t="s">
        <v>1473</v>
      </c>
      <c r="B2277" s="61" t="s">
        <v>1474</v>
      </c>
      <c r="C2277" s="53" t="s">
        <v>40</v>
      </c>
      <c r="D2277" s="53" t="s">
        <v>51</v>
      </c>
      <c r="E2277" s="53" t="s">
        <v>18193</v>
      </c>
      <c r="F2277" s="59">
        <v>111.267646446852</v>
      </c>
      <c r="G2277" s="59">
        <v>115.02771415429601</v>
      </c>
      <c r="H2277" s="59">
        <v>110.209730314035</v>
      </c>
      <c r="I2277" s="59">
        <v>103.55308803438</v>
      </c>
      <c r="J2277" s="59">
        <v>114.85553602816501</v>
      </c>
      <c r="K2277" s="59">
        <v>114.01239732092</v>
      </c>
      <c r="L2277" s="59">
        <v>92.110797121228202</v>
      </c>
      <c r="M2277" s="60">
        <v>0.64083831469929897</v>
      </c>
      <c r="N2277" s="60">
        <v>0.68224267518797499</v>
      </c>
      <c r="O2277" s="60">
        <v>0.64413690234960697</v>
      </c>
      <c r="P2277" s="60">
        <v>0.619589463521932</v>
      </c>
      <c r="Q2277" s="60">
        <v>0.58740846659105606</v>
      </c>
      <c r="R2277" s="60">
        <v>0.59222910659840899</v>
      </c>
      <c r="S2277" s="60">
        <v>0.53345745158828095</v>
      </c>
    </row>
    <row r="2278" spans="1:19" x14ac:dyDescent="0.3">
      <c r="A2278" s="61" t="s">
        <v>1475</v>
      </c>
      <c r="B2278" s="61" t="s">
        <v>1476</v>
      </c>
      <c r="C2278" s="53" t="s">
        <v>50</v>
      </c>
      <c r="D2278" s="53" t="s">
        <v>51</v>
      </c>
      <c r="E2278" s="53" t="s">
        <v>18193</v>
      </c>
      <c r="F2278" s="59">
        <v>106.90208225854199</v>
      </c>
      <c r="G2278" s="59">
        <v>119.414232410666</v>
      </c>
      <c r="H2278" s="59">
        <v>105.67117893254201</v>
      </c>
      <c r="I2278" s="59">
        <v>111.066730350005</v>
      </c>
      <c r="J2278" s="59">
        <v>107.83425751055501</v>
      </c>
      <c r="K2278" s="59">
        <v>115.325578824449</v>
      </c>
      <c r="L2278" s="59">
        <v>88.0733074789879</v>
      </c>
      <c r="M2278" s="60">
        <v>0.639597519444844</v>
      </c>
      <c r="N2278" s="60">
        <v>0.68194448227845095</v>
      </c>
      <c r="O2278" s="60">
        <v>0.64269086858045399</v>
      </c>
      <c r="P2278" s="60">
        <v>0.61921308622481797</v>
      </c>
      <c r="Q2278" s="60">
        <v>0.58710693542699499</v>
      </c>
      <c r="R2278" s="60">
        <v>0.59090596896542402</v>
      </c>
      <c r="S2278" s="60">
        <v>0.53298818302182505</v>
      </c>
    </row>
    <row r="2279" spans="1:19" x14ac:dyDescent="0.3">
      <c r="A2279" s="61" t="s">
        <v>1479</v>
      </c>
      <c r="B2279" s="61" t="s">
        <v>1480</v>
      </c>
      <c r="C2279" s="53" t="s">
        <v>50</v>
      </c>
      <c r="D2279" s="53" t="s">
        <v>51</v>
      </c>
      <c r="E2279" s="53" t="s">
        <v>18193</v>
      </c>
      <c r="F2279" s="59">
        <v>109.636991068318</v>
      </c>
      <c r="G2279" s="59">
        <v>107.76245911043</v>
      </c>
      <c r="H2279" s="59">
        <v>110.04936014671399</v>
      </c>
      <c r="I2279" s="59">
        <v>109.873814992566</v>
      </c>
      <c r="J2279" s="59">
        <v>107.79482974836399</v>
      </c>
      <c r="K2279" s="59">
        <v>122.60486409579499</v>
      </c>
      <c r="L2279" s="59">
        <v>89.790437659747994</v>
      </c>
      <c r="M2279" s="60">
        <v>0.64080778065528299</v>
      </c>
      <c r="N2279" s="60">
        <v>0.68220746824705303</v>
      </c>
      <c r="O2279" s="60">
        <v>0.64410396334918796</v>
      </c>
      <c r="P2279" s="60">
        <v>0.61955721714688095</v>
      </c>
      <c r="Q2279" s="60">
        <v>0.58737743752768301</v>
      </c>
      <c r="R2279" s="60">
        <v>0.592197903823665</v>
      </c>
      <c r="S2279" s="60">
        <v>0.533416155503176</v>
      </c>
    </row>
    <row r="2280" spans="1:19" x14ac:dyDescent="0.3">
      <c r="A2280" s="61" t="s">
        <v>1477</v>
      </c>
      <c r="B2280" s="61" t="s">
        <v>1478</v>
      </c>
      <c r="C2280" s="53" t="s">
        <v>50</v>
      </c>
      <c r="D2280" s="53" t="s">
        <v>51</v>
      </c>
      <c r="E2280" s="53" t="s">
        <v>18193</v>
      </c>
      <c r="F2280" s="59">
        <v>115.011992981242</v>
      </c>
      <c r="G2280" s="59">
        <v>109.50414266567699</v>
      </c>
      <c r="H2280" s="59">
        <v>110.653131132786</v>
      </c>
      <c r="I2280" s="59">
        <v>115.020811741885</v>
      </c>
      <c r="J2280" s="59">
        <v>113.875391780805</v>
      </c>
      <c r="K2280" s="59">
        <v>121.56825048456101</v>
      </c>
      <c r="L2280" s="59">
        <v>90.091884875939101</v>
      </c>
      <c r="M2280" s="60">
        <v>0.639597519444844</v>
      </c>
      <c r="N2280" s="60">
        <v>0.68194448227845095</v>
      </c>
      <c r="O2280" s="60">
        <v>0.64269086858045399</v>
      </c>
      <c r="P2280" s="60">
        <v>0.61921308622481797</v>
      </c>
      <c r="Q2280" s="60">
        <v>0.58710693542699499</v>
      </c>
      <c r="R2280" s="60">
        <v>0.59090596896542402</v>
      </c>
      <c r="S2280" s="60">
        <v>0.53298818302182505</v>
      </c>
    </row>
    <row r="2281" spans="1:19" x14ac:dyDescent="0.3">
      <c r="A2281" s="61" t="s">
        <v>1471</v>
      </c>
      <c r="B2281" s="61" t="s">
        <v>1472</v>
      </c>
      <c r="C2281" s="53" t="s">
        <v>40</v>
      </c>
      <c r="D2281" s="53" t="s">
        <v>51</v>
      </c>
      <c r="E2281" s="53" t="s">
        <v>18193</v>
      </c>
      <c r="F2281" s="59">
        <v>111.88039841267999</v>
      </c>
      <c r="G2281" s="59">
        <v>114.847491282688</v>
      </c>
      <c r="H2281" s="59">
        <v>110.71240001302</v>
      </c>
      <c r="I2281" s="59">
        <v>117.291277036</v>
      </c>
      <c r="J2281" s="59">
        <v>105.021566857236</v>
      </c>
      <c r="K2281" s="59">
        <v>118.134887135057</v>
      </c>
      <c r="L2281" s="59">
        <v>90.6431847602571</v>
      </c>
      <c r="M2281" s="60">
        <v>0.68286630290580896</v>
      </c>
      <c r="N2281" s="60">
        <v>0.72361495267084197</v>
      </c>
      <c r="O2281" s="60">
        <v>0.68625940721398904</v>
      </c>
      <c r="P2281" s="60">
        <v>0.66101627150897402</v>
      </c>
      <c r="Q2281" s="60">
        <v>0.62788241987778104</v>
      </c>
      <c r="R2281" s="60">
        <v>0.633470191498686</v>
      </c>
      <c r="S2281" s="60">
        <v>0.57199175242839495</v>
      </c>
    </row>
    <row r="2282" spans="1:19" x14ac:dyDescent="0.3">
      <c r="A2282" s="61" t="s">
        <v>1469</v>
      </c>
      <c r="B2282" s="61" t="s">
        <v>1470</v>
      </c>
      <c r="C2282" s="53" t="s">
        <v>40</v>
      </c>
      <c r="D2282" s="53" t="s">
        <v>51</v>
      </c>
      <c r="E2282" s="53" t="s">
        <v>18193</v>
      </c>
      <c r="F2282" s="59">
        <v>116.558810738994</v>
      </c>
      <c r="G2282" s="59">
        <v>118.92067272728001</v>
      </c>
      <c r="H2282" s="59">
        <v>105.95557121746801</v>
      </c>
      <c r="I2282" s="59">
        <v>104.61183461648599</v>
      </c>
      <c r="J2282" s="59">
        <v>108.11145832576101</v>
      </c>
      <c r="K2282" s="59">
        <v>126.820861835375</v>
      </c>
      <c r="L2282" s="59">
        <v>88.539527981452096</v>
      </c>
      <c r="M2282" s="60">
        <v>0.64602792767789596</v>
      </c>
      <c r="N2282" s="60">
        <v>0.68466144382982996</v>
      </c>
      <c r="O2282" s="60">
        <v>0.64966849428592</v>
      </c>
      <c r="P2282" s="60">
        <v>0.62226713132935096</v>
      </c>
      <c r="Q2282" s="60">
        <v>0.58970651219996895</v>
      </c>
      <c r="R2282" s="60">
        <v>0.59733805509114901</v>
      </c>
      <c r="S2282" s="60">
        <v>0.53617316393908598</v>
      </c>
    </row>
    <row r="2283" spans="1:19" x14ac:dyDescent="0.3">
      <c r="A2283" s="61" t="s">
        <v>1481</v>
      </c>
      <c r="B2283" s="61" t="s">
        <v>1482</v>
      </c>
      <c r="C2283" s="53" t="s">
        <v>50</v>
      </c>
      <c r="D2283" s="53" t="s">
        <v>51</v>
      </c>
      <c r="E2283" s="53" t="s">
        <v>18193</v>
      </c>
      <c r="F2283" s="59">
        <v>104.227744081629</v>
      </c>
      <c r="G2283" s="59">
        <v>115.19499356775501</v>
      </c>
      <c r="H2283" s="59">
        <v>112.534530392901</v>
      </c>
      <c r="I2283" s="59">
        <v>104.603053354453</v>
      </c>
      <c r="J2283" s="59">
        <v>105.378395343942</v>
      </c>
      <c r="K2283" s="59">
        <v>124.689958970359</v>
      </c>
      <c r="L2283" s="59">
        <v>89.790437659747994</v>
      </c>
      <c r="M2283" s="60">
        <v>0.64080778065528299</v>
      </c>
      <c r="N2283" s="60">
        <v>0.68220746824705303</v>
      </c>
      <c r="O2283" s="60">
        <v>0.64410396334918796</v>
      </c>
      <c r="P2283" s="60">
        <v>0.61955721714688095</v>
      </c>
      <c r="Q2283" s="60">
        <v>0.58737743752768301</v>
      </c>
      <c r="R2283" s="60">
        <v>0.592197903823665</v>
      </c>
      <c r="S2283" s="60">
        <v>0.533416155503176</v>
      </c>
    </row>
    <row r="2284" spans="1:19" x14ac:dyDescent="0.3">
      <c r="A2284" s="61" t="s">
        <v>9235</v>
      </c>
      <c r="B2284" s="61" t="s">
        <v>9236</v>
      </c>
      <c r="C2284" s="53" t="s">
        <v>40</v>
      </c>
      <c r="D2284" s="53" t="s">
        <v>51</v>
      </c>
      <c r="E2284" s="53" t="s">
        <v>18194</v>
      </c>
      <c r="F2284" s="59">
        <v>113.45452484169699</v>
      </c>
      <c r="G2284" s="59">
        <v>94.007833780563701</v>
      </c>
      <c r="H2284" s="59">
        <v>86.672041999071297</v>
      </c>
      <c r="I2284" s="59">
        <v>104.804990565038</v>
      </c>
      <c r="J2284" s="59">
        <v>98.567739256324899</v>
      </c>
      <c r="K2284" s="59">
        <v>90.178884010423701</v>
      </c>
      <c r="L2284" s="59">
        <v>120.20211711624501</v>
      </c>
      <c r="M2284" s="60">
        <v>0.48664986067692401</v>
      </c>
      <c r="N2284" s="60">
        <v>0.51931743098786798</v>
      </c>
      <c r="O2284" s="60">
        <v>0.48636601494705001</v>
      </c>
      <c r="P2284" s="60">
        <v>0.46354809348536902</v>
      </c>
      <c r="Q2284" s="60">
        <v>0.42847489210005402</v>
      </c>
      <c r="R2284" s="60">
        <v>0.43319661932679798</v>
      </c>
      <c r="S2284" s="60">
        <v>0.34838843558105598</v>
      </c>
    </row>
    <row r="2285" spans="1:19" x14ac:dyDescent="0.3">
      <c r="A2285" s="61" t="s">
        <v>9239</v>
      </c>
      <c r="B2285" s="61" t="s">
        <v>9240</v>
      </c>
      <c r="C2285" s="53" t="s">
        <v>50</v>
      </c>
      <c r="D2285" s="53" t="s">
        <v>51</v>
      </c>
      <c r="E2285" s="53" t="s">
        <v>18194</v>
      </c>
      <c r="F2285" s="59">
        <v>113.45452484169699</v>
      </c>
      <c r="G2285" s="59">
        <v>94.007833780563701</v>
      </c>
      <c r="H2285" s="59">
        <v>86.672041999071297</v>
      </c>
      <c r="I2285" s="59">
        <v>104.804990565038</v>
      </c>
      <c r="J2285" s="59">
        <v>98.567739256324899</v>
      </c>
      <c r="K2285" s="59">
        <v>90.178884010423701</v>
      </c>
      <c r="L2285" s="59">
        <v>120.20211711624501</v>
      </c>
      <c r="M2285" s="60">
        <v>0.48664986067692401</v>
      </c>
      <c r="N2285" s="60">
        <v>0.51931743098786798</v>
      </c>
      <c r="O2285" s="60">
        <v>0.48636601494705001</v>
      </c>
      <c r="P2285" s="60">
        <v>0.46354809348536902</v>
      </c>
      <c r="Q2285" s="60">
        <v>0.42847489210005402</v>
      </c>
      <c r="R2285" s="60">
        <v>0.43319661932679798</v>
      </c>
      <c r="S2285" s="60">
        <v>0.34838843558105598</v>
      </c>
    </row>
    <row r="2286" spans="1:19" x14ac:dyDescent="0.3">
      <c r="A2286" s="61" t="s">
        <v>9237</v>
      </c>
      <c r="B2286" s="61" t="s">
        <v>9238</v>
      </c>
      <c r="C2286" s="53" t="s">
        <v>40</v>
      </c>
      <c r="D2286" s="53" t="s">
        <v>51</v>
      </c>
      <c r="E2286" s="53" t="s">
        <v>18194</v>
      </c>
      <c r="F2286" s="59">
        <v>113.45452484169699</v>
      </c>
      <c r="G2286" s="59">
        <v>94.007833780563701</v>
      </c>
      <c r="H2286" s="59">
        <v>86.672041999071297</v>
      </c>
      <c r="I2286" s="59">
        <v>104.804990565038</v>
      </c>
      <c r="J2286" s="59">
        <v>98.567739256324899</v>
      </c>
      <c r="K2286" s="59">
        <v>90.178884010423701</v>
      </c>
      <c r="L2286" s="59">
        <v>120.20211711624501</v>
      </c>
      <c r="M2286" s="60">
        <v>0.48664986067692401</v>
      </c>
      <c r="N2286" s="60">
        <v>0.51931743098786798</v>
      </c>
      <c r="O2286" s="60">
        <v>0.48636601494705001</v>
      </c>
      <c r="P2286" s="60">
        <v>0.46354809348536902</v>
      </c>
      <c r="Q2286" s="60">
        <v>0.42847489210005402</v>
      </c>
      <c r="R2286" s="60">
        <v>0.43319661932679798</v>
      </c>
      <c r="S2286" s="60">
        <v>0.34838843558105598</v>
      </c>
    </row>
    <row r="2287" spans="1:19" x14ac:dyDescent="0.3">
      <c r="A2287" s="61" t="s">
        <v>460</v>
      </c>
      <c r="B2287" s="61" t="s">
        <v>461</v>
      </c>
      <c r="C2287" s="53" t="s">
        <v>40</v>
      </c>
      <c r="D2287" s="53" t="s">
        <v>51</v>
      </c>
      <c r="E2287" s="53" t="s">
        <v>18193</v>
      </c>
      <c r="F2287" s="59">
        <v>115.710548792183</v>
      </c>
      <c r="G2287" s="59">
        <v>101.49491801519601</v>
      </c>
      <c r="H2287" s="59">
        <v>94.338916079384703</v>
      </c>
      <c r="I2287" s="59">
        <v>112.332091119213</v>
      </c>
      <c r="J2287" s="59">
        <v>105.026634072696</v>
      </c>
      <c r="K2287" s="59">
        <v>94.2432395287925</v>
      </c>
      <c r="L2287" s="59">
        <v>118.179856387577</v>
      </c>
      <c r="M2287" s="60">
        <v>0.61396470960924199</v>
      </c>
      <c r="N2287" s="60">
        <v>0.66011181575009004</v>
      </c>
      <c r="O2287" s="60">
        <v>0.61740439099692102</v>
      </c>
      <c r="P2287" s="60">
        <v>0.58137329371323698</v>
      </c>
      <c r="Q2287" s="60">
        <v>0.53761902538470896</v>
      </c>
      <c r="R2287" s="60">
        <v>0.54845765368924304</v>
      </c>
      <c r="S2287" s="60">
        <v>0.45394527308636801</v>
      </c>
    </row>
    <row r="2288" spans="1:19" x14ac:dyDescent="0.3">
      <c r="A2288" s="61" t="s">
        <v>9401</v>
      </c>
      <c r="B2288" s="61" t="s">
        <v>9402</v>
      </c>
      <c r="C2288" s="53" t="s">
        <v>40</v>
      </c>
      <c r="D2288" s="53" t="s">
        <v>51</v>
      </c>
      <c r="E2288" s="53" t="s">
        <v>18194</v>
      </c>
      <c r="F2288" s="59">
        <v>113.45452484169699</v>
      </c>
      <c r="G2288" s="59">
        <v>94.007833780563701</v>
      </c>
      <c r="H2288" s="59">
        <v>86.672041999071297</v>
      </c>
      <c r="I2288" s="59">
        <v>104.804990565038</v>
      </c>
      <c r="J2288" s="59">
        <v>98.567739256324899</v>
      </c>
      <c r="K2288" s="59">
        <v>90.178884010423701</v>
      </c>
      <c r="L2288" s="59">
        <v>120.20211711624501</v>
      </c>
      <c r="M2288" s="60">
        <v>0.48664986067692401</v>
      </c>
      <c r="N2288" s="60">
        <v>0.51931743098786798</v>
      </c>
      <c r="O2288" s="60">
        <v>0.48636601494705001</v>
      </c>
      <c r="P2288" s="60">
        <v>0.46354809348536902</v>
      </c>
      <c r="Q2288" s="60">
        <v>0.42847489210005402</v>
      </c>
      <c r="R2288" s="60">
        <v>0.43319661932679798</v>
      </c>
      <c r="S2288" s="60">
        <v>0.34838843558105598</v>
      </c>
    </row>
    <row r="2289" spans="1:19" x14ac:dyDescent="0.3">
      <c r="A2289" s="61" t="s">
        <v>462</v>
      </c>
      <c r="B2289" s="61" t="s">
        <v>463</v>
      </c>
      <c r="C2289" s="53" t="s">
        <v>50</v>
      </c>
      <c r="D2289" s="53" t="s">
        <v>51</v>
      </c>
      <c r="E2289" s="53" t="s">
        <v>18193</v>
      </c>
      <c r="F2289" s="59">
        <v>116.780502532318</v>
      </c>
      <c r="G2289" s="59">
        <v>104.13973629060899</v>
      </c>
      <c r="H2289" s="59">
        <v>85.886908995945902</v>
      </c>
      <c r="I2289" s="59">
        <v>110.744687109807</v>
      </c>
      <c r="J2289" s="59">
        <v>97.965976052088905</v>
      </c>
      <c r="K2289" s="59">
        <v>88.271459927365896</v>
      </c>
      <c r="L2289" s="59">
        <v>115.85949692609699</v>
      </c>
      <c r="M2289" s="60">
        <v>0.61399747654714298</v>
      </c>
      <c r="N2289" s="60">
        <v>0.66014919680094797</v>
      </c>
      <c r="O2289" s="60">
        <v>0.617449366758406</v>
      </c>
      <c r="P2289" s="60">
        <v>0.58141188184595405</v>
      </c>
      <c r="Q2289" s="60">
        <v>0.53765434504421705</v>
      </c>
      <c r="R2289" s="60">
        <v>0.54850426835778998</v>
      </c>
      <c r="S2289" s="60">
        <v>0.45401099302783399</v>
      </c>
    </row>
    <row r="2290" spans="1:19" x14ac:dyDescent="0.3">
      <c r="A2290" s="61" t="s">
        <v>9403</v>
      </c>
      <c r="B2290" s="61" t="s">
        <v>9404</v>
      </c>
      <c r="C2290" s="53" t="s">
        <v>40</v>
      </c>
      <c r="D2290" s="53" t="s">
        <v>51</v>
      </c>
      <c r="E2290" s="53" t="s">
        <v>18194</v>
      </c>
      <c r="F2290" s="59">
        <v>113.45452484169699</v>
      </c>
      <c r="G2290" s="59">
        <v>94.007833780563701</v>
      </c>
      <c r="H2290" s="59">
        <v>86.672041999071297</v>
      </c>
      <c r="I2290" s="59">
        <v>104.804990565038</v>
      </c>
      <c r="J2290" s="59">
        <v>98.567739256324899</v>
      </c>
      <c r="K2290" s="59">
        <v>90.178884010423701</v>
      </c>
      <c r="L2290" s="59">
        <v>120.20211711624501</v>
      </c>
      <c r="M2290" s="60">
        <v>0.48664986067692401</v>
      </c>
      <c r="N2290" s="60">
        <v>0.51931743098786798</v>
      </c>
      <c r="O2290" s="60">
        <v>0.48636601494705001</v>
      </c>
      <c r="P2290" s="60">
        <v>0.46354809348536902</v>
      </c>
      <c r="Q2290" s="60">
        <v>0.42847489210005402</v>
      </c>
      <c r="R2290" s="60">
        <v>0.43319661932679798</v>
      </c>
      <c r="S2290" s="60">
        <v>0.34838843558105598</v>
      </c>
    </row>
    <row r="2291" spans="1:19" x14ac:dyDescent="0.3">
      <c r="A2291" s="61" t="s">
        <v>9981</v>
      </c>
      <c r="B2291" s="61" t="s">
        <v>9982</v>
      </c>
      <c r="C2291" s="53" t="s">
        <v>50</v>
      </c>
      <c r="D2291" s="53" t="s">
        <v>51</v>
      </c>
      <c r="E2291" s="53" t="s">
        <v>18194</v>
      </c>
      <c r="F2291" s="59">
        <v>90.497053404627096</v>
      </c>
      <c r="G2291" s="59">
        <v>86.602500296204994</v>
      </c>
      <c r="H2291" s="59">
        <v>98.957837877986705</v>
      </c>
      <c r="I2291" s="59">
        <v>78.824799621032099</v>
      </c>
      <c r="J2291" s="59">
        <v>89.159445139471003</v>
      </c>
      <c r="K2291" s="59">
        <v>107.133802969817</v>
      </c>
      <c r="L2291" s="59">
        <v>97.951724103321396</v>
      </c>
      <c r="M2291" s="60">
        <v>0.53884750666639103</v>
      </c>
      <c r="N2291" s="60">
        <v>0.56244439073642605</v>
      </c>
      <c r="O2291" s="60">
        <v>0.53912101519905997</v>
      </c>
      <c r="P2291" s="60">
        <v>0.52405775765502005</v>
      </c>
      <c r="Q2291" s="60">
        <v>0.50060356563032404</v>
      </c>
      <c r="R2291" s="60">
        <v>0.50306615110775899</v>
      </c>
      <c r="S2291" s="60">
        <v>0.44802529890950199</v>
      </c>
    </row>
    <row r="2292" spans="1:19" x14ac:dyDescent="0.3">
      <c r="A2292" s="61" t="s">
        <v>10165</v>
      </c>
      <c r="B2292" s="61" t="s">
        <v>10166</v>
      </c>
      <c r="C2292" s="53" t="s">
        <v>50</v>
      </c>
      <c r="D2292" s="53" t="s">
        <v>51</v>
      </c>
      <c r="E2292" s="53" t="s">
        <v>18194</v>
      </c>
      <c r="F2292" s="59">
        <v>101.01585655781599</v>
      </c>
      <c r="G2292" s="59">
        <v>101.076765473533</v>
      </c>
      <c r="H2292" s="59">
        <v>108.020526237491</v>
      </c>
      <c r="I2292" s="59">
        <v>113.439198274833</v>
      </c>
      <c r="J2292" s="59">
        <v>119.107122835067</v>
      </c>
      <c r="K2292" s="59">
        <v>89.451116011916397</v>
      </c>
      <c r="L2292" s="59">
        <v>87.945758166277599</v>
      </c>
      <c r="M2292" s="60">
        <v>0.53167074622448096</v>
      </c>
      <c r="N2292" s="60">
        <v>0.55078828760835097</v>
      </c>
      <c r="O2292" s="60">
        <v>0.52879184307652305</v>
      </c>
      <c r="P2292" s="60">
        <v>0.50906682046479901</v>
      </c>
      <c r="Q2292" s="60">
        <v>0.485335645979043</v>
      </c>
      <c r="R2292" s="60">
        <v>0.49173395376164403</v>
      </c>
      <c r="S2292" s="60">
        <v>0.42853148030271498</v>
      </c>
    </row>
    <row r="2293" spans="1:19" x14ac:dyDescent="0.3">
      <c r="A2293" s="61" t="s">
        <v>1018</v>
      </c>
      <c r="B2293" s="61" t="s">
        <v>1019</v>
      </c>
      <c r="C2293" s="53" t="s">
        <v>40</v>
      </c>
      <c r="D2293" s="53" t="s">
        <v>51</v>
      </c>
      <c r="E2293" s="53" t="s">
        <v>18193</v>
      </c>
      <c r="F2293" s="59">
        <v>111.570991167256</v>
      </c>
      <c r="G2293" s="59">
        <v>111.30068808668899</v>
      </c>
      <c r="H2293" s="59">
        <v>99.465322464306894</v>
      </c>
      <c r="I2293" s="59">
        <v>121.379177225378</v>
      </c>
      <c r="J2293" s="59">
        <v>118.092280226612</v>
      </c>
      <c r="K2293" s="59">
        <v>85.015939364325504</v>
      </c>
      <c r="L2293" s="59">
        <v>100.861109695189</v>
      </c>
      <c r="M2293" s="60">
        <v>0.74934422826926605</v>
      </c>
      <c r="N2293" s="60">
        <v>0.77773511791002603</v>
      </c>
      <c r="O2293" s="60">
        <v>0.75102503114864705</v>
      </c>
      <c r="P2293" s="60">
        <v>0.72698000125917295</v>
      </c>
      <c r="Q2293" s="60">
        <v>0.69950737951547903</v>
      </c>
      <c r="R2293" s="60">
        <v>0.70682494303124399</v>
      </c>
      <c r="S2293" s="60">
        <v>0.63630842150129796</v>
      </c>
    </row>
    <row r="2294" spans="1:19" x14ac:dyDescent="0.3">
      <c r="A2294" s="61" t="s">
        <v>1022</v>
      </c>
      <c r="B2294" s="61" t="s">
        <v>1023</v>
      </c>
      <c r="C2294" s="53" t="s">
        <v>50</v>
      </c>
      <c r="D2294" s="53" t="s">
        <v>51</v>
      </c>
      <c r="E2294" s="53" t="s">
        <v>18193</v>
      </c>
      <c r="F2294" s="59">
        <v>125.180431343845</v>
      </c>
      <c r="G2294" s="59">
        <v>109.47819004654301</v>
      </c>
      <c r="H2294" s="59">
        <v>100.829909948653</v>
      </c>
      <c r="I2294" s="59">
        <v>111.923857883194</v>
      </c>
      <c r="J2294" s="59">
        <v>117.454438448307</v>
      </c>
      <c r="K2294" s="59">
        <v>84.6952260995036</v>
      </c>
      <c r="L2294" s="59">
        <v>106.880175993043</v>
      </c>
      <c r="M2294" s="60">
        <v>0.66056785332477497</v>
      </c>
      <c r="N2294" s="60">
        <v>0.69536412632863298</v>
      </c>
      <c r="O2294" s="60">
        <v>0.664140938766142</v>
      </c>
      <c r="P2294" s="60">
        <v>0.63590556281082</v>
      </c>
      <c r="Q2294" s="60">
        <v>0.60428830302748004</v>
      </c>
      <c r="R2294" s="60">
        <v>0.613712640584261</v>
      </c>
      <c r="S2294" s="60">
        <v>0.54023985853951095</v>
      </c>
    </row>
    <row r="2295" spans="1:19" x14ac:dyDescent="0.3">
      <c r="A2295" s="61" t="s">
        <v>1026</v>
      </c>
      <c r="B2295" s="61" t="s">
        <v>1027</v>
      </c>
      <c r="C2295" s="53" t="s">
        <v>50</v>
      </c>
      <c r="D2295" s="53" t="s">
        <v>51</v>
      </c>
      <c r="E2295" s="53" t="s">
        <v>18193</v>
      </c>
      <c r="F2295" s="59">
        <v>119.235879783033</v>
      </c>
      <c r="G2295" s="59">
        <v>101.37486579827799</v>
      </c>
      <c r="H2295" s="59">
        <v>100.81838523403501</v>
      </c>
      <c r="I2295" s="59">
        <v>110.94738790839401</v>
      </c>
      <c r="J2295" s="59">
        <v>114.512413152797</v>
      </c>
      <c r="K2295" s="59">
        <v>83.998187866807001</v>
      </c>
      <c r="L2295" s="59">
        <v>99.655139454241805</v>
      </c>
      <c r="M2295" s="60">
        <v>0.66036501919489698</v>
      </c>
      <c r="N2295" s="60">
        <v>0.69511279449623198</v>
      </c>
      <c r="O2295" s="60">
        <v>0.66382857893119895</v>
      </c>
      <c r="P2295" s="60">
        <v>0.63570214273483805</v>
      </c>
      <c r="Q2295" s="60">
        <v>0.60411009575004504</v>
      </c>
      <c r="R2295" s="60">
        <v>0.61352082673602504</v>
      </c>
      <c r="S2295" s="60">
        <v>0.54015871518722702</v>
      </c>
    </row>
    <row r="2296" spans="1:19" x14ac:dyDescent="0.3">
      <c r="A2296" s="61" t="s">
        <v>10155</v>
      </c>
      <c r="B2296" s="61" t="s">
        <v>10156</v>
      </c>
      <c r="C2296" s="53" t="s">
        <v>40</v>
      </c>
      <c r="D2296" s="53" t="s">
        <v>51</v>
      </c>
      <c r="E2296" s="53" t="s">
        <v>18194</v>
      </c>
      <c r="F2296" s="59">
        <v>101.01585655781599</v>
      </c>
      <c r="G2296" s="59">
        <v>101.076765473533</v>
      </c>
      <c r="H2296" s="59">
        <v>108.020526237491</v>
      </c>
      <c r="I2296" s="59">
        <v>113.439198274833</v>
      </c>
      <c r="J2296" s="59">
        <v>119.107122835067</v>
      </c>
      <c r="K2296" s="59">
        <v>89.451116011916397</v>
      </c>
      <c r="L2296" s="59">
        <v>87.945758166277599</v>
      </c>
      <c r="M2296" s="60">
        <v>0.53167074622448096</v>
      </c>
      <c r="N2296" s="60">
        <v>0.55078828760835097</v>
      </c>
      <c r="O2296" s="60">
        <v>0.52879184307652305</v>
      </c>
      <c r="P2296" s="60">
        <v>0.50906682046479901</v>
      </c>
      <c r="Q2296" s="60">
        <v>0.485335645979043</v>
      </c>
      <c r="R2296" s="60">
        <v>0.49173395376164403</v>
      </c>
      <c r="S2296" s="60">
        <v>0.42853148030271498</v>
      </c>
    </row>
    <row r="2297" spans="1:19" x14ac:dyDescent="0.3">
      <c r="A2297" s="61" t="s">
        <v>10159</v>
      </c>
      <c r="B2297" s="61" t="s">
        <v>10160</v>
      </c>
      <c r="C2297" s="53" t="s">
        <v>50</v>
      </c>
      <c r="D2297" s="53" t="s">
        <v>51</v>
      </c>
      <c r="E2297" s="53" t="s">
        <v>18194</v>
      </c>
      <c r="F2297" s="59">
        <v>101.01585655781599</v>
      </c>
      <c r="G2297" s="59">
        <v>101.076765473533</v>
      </c>
      <c r="H2297" s="59">
        <v>108.020526237491</v>
      </c>
      <c r="I2297" s="59">
        <v>113.439198274833</v>
      </c>
      <c r="J2297" s="59">
        <v>119.107122835067</v>
      </c>
      <c r="K2297" s="59">
        <v>89.451116011916397</v>
      </c>
      <c r="L2297" s="59">
        <v>87.945758166277599</v>
      </c>
      <c r="M2297" s="60">
        <v>0.53167074622448096</v>
      </c>
      <c r="N2297" s="60">
        <v>0.55078828760835097</v>
      </c>
      <c r="O2297" s="60">
        <v>0.52879184307652305</v>
      </c>
      <c r="P2297" s="60">
        <v>0.50906682046479901</v>
      </c>
      <c r="Q2297" s="60">
        <v>0.485335645979043</v>
      </c>
      <c r="R2297" s="60">
        <v>0.49173395376164403</v>
      </c>
      <c r="S2297" s="60">
        <v>0.42853148030271498</v>
      </c>
    </row>
    <row r="2298" spans="1:19" x14ac:dyDescent="0.3">
      <c r="A2298" s="61" t="s">
        <v>10157</v>
      </c>
      <c r="B2298" s="61" t="s">
        <v>10158</v>
      </c>
      <c r="C2298" s="53" t="s">
        <v>40</v>
      </c>
      <c r="D2298" s="53" t="s">
        <v>51</v>
      </c>
      <c r="E2298" s="53" t="s">
        <v>18194</v>
      </c>
      <c r="F2298" s="59">
        <v>101.01585655781599</v>
      </c>
      <c r="G2298" s="59">
        <v>101.076765473533</v>
      </c>
      <c r="H2298" s="59">
        <v>108.020526237491</v>
      </c>
      <c r="I2298" s="59">
        <v>113.439198274833</v>
      </c>
      <c r="J2298" s="59">
        <v>119.107122835067</v>
      </c>
      <c r="K2298" s="59">
        <v>89.451116011916397</v>
      </c>
      <c r="L2298" s="59">
        <v>87.945758166277599</v>
      </c>
      <c r="M2298" s="60">
        <v>0.53167074622448096</v>
      </c>
      <c r="N2298" s="60">
        <v>0.55078828760835097</v>
      </c>
      <c r="O2298" s="60">
        <v>0.52879184307652305</v>
      </c>
      <c r="P2298" s="60">
        <v>0.50906682046479901</v>
      </c>
      <c r="Q2298" s="60">
        <v>0.485335645979043</v>
      </c>
      <c r="R2298" s="60">
        <v>0.49173395376164403</v>
      </c>
      <c r="S2298" s="60">
        <v>0.42853148030271498</v>
      </c>
    </row>
    <row r="2299" spans="1:19" x14ac:dyDescent="0.3">
      <c r="A2299" s="61" t="s">
        <v>10163</v>
      </c>
      <c r="B2299" s="61" t="s">
        <v>10164</v>
      </c>
      <c r="C2299" s="53" t="s">
        <v>50</v>
      </c>
      <c r="D2299" s="53" t="s">
        <v>51</v>
      </c>
      <c r="E2299" s="53" t="s">
        <v>18194</v>
      </c>
      <c r="F2299" s="59">
        <v>101.01585655781599</v>
      </c>
      <c r="G2299" s="59">
        <v>101.076765473533</v>
      </c>
      <c r="H2299" s="59">
        <v>108.020526237491</v>
      </c>
      <c r="I2299" s="59">
        <v>113.439198274833</v>
      </c>
      <c r="J2299" s="59">
        <v>119.107122835067</v>
      </c>
      <c r="K2299" s="59">
        <v>89.451116011916397</v>
      </c>
      <c r="L2299" s="59">
        <v>87.945758166277599</v>
      </c>
      <c r="M2299" s="60">
        <v>0.53167074622448096</v>
      </c>
      <c r="N2299" s="60">
        <v>0.55078828760835097</v>
      </c>
      <c r="O2299" s="60">
        <v>0.52879184307652305</v>
      </c>
      <c r="P2299" s="60">
        <v>0.50906682046479901</v>
      </c>
      <c r="Q2299" s="60">
        <v>0.485335645979043</v>
      </c>
      <c r="R2299" s="60">
        <v>0.49173395376164403</v>
      </c>
      <c r="S2299" s="60">
        <v>0.42853148030271498</v>
      </c>
    </row>
    <row r="2300" spans="1:19" x14ac:dyDescent="0.3">
      <c r="A2300" s="61" t="s">
        <v>10161</v>
      </c>
      <c r="B2300" s="61" t="s">
        <v>10162</v>
      </c>
      <c r="C2300" s="53" t="s">
        <v>50</v>
      </c>
      <c r="D2300" s="53" t="s">
        <v>51</v>
      </c>
      <c r="E2300" s="53" t="s">
        <v>18194</v>
      </c>
      <c r="F2300" s="59">
        <v>101.01585655781599</v>
      </c>
      <c r="G2300" s="59">
        <v>101.076765473533</v>
      </c>
      <c r="H2300" s="59">
        <v>108.020526237491</v>
      </c>
      <c r="I2300" s="59">
        <v>113.439198274833</v>
      </c>
      <c r="J2300" s="59">
        <v>119.107122835067</v>
      </c>
      <c r="K2300" s="59">
        <v>89.451116011916397</v>
      </c>
      <c r="L2300" s="59">
        <v>87.945758166277599</v>
      </c>
      <c r="M2300" s="60">
        <v>0.53167074622448096</v>
      </c>
      <c r="N2300" s="60">
        <v>0.55078828760835097</v>
      </c>
      <c r="O2300" s="60">
        <v>0.52879184307652305</v>
      </c>
      <c r="P2300" s="60">
        <v>0.50906682046479901</v>
      </c>
      <c r="Q2300" s="60">
        <v>0.485335645979043</v>
      </c>
      <c r="R2300" s="60">
        <v>0.49173395376164403</v>
      </c>
      <c r="S2300" s="60">
        <v>0.42853148030271498</v>
      </c>
    </row>
    <row r="2301" spans="1:19" x14ac:dyDescent="0.3">
      <c r="A2301" s="61" t="s">
        <v>1320</v>
      </c>
      <c r="B2301" s="61" t="s">
        <v>1321</v>
      </c>
      <c r="C2301" s="53" t="s">
        <v>50</v>
      </c>
      <c r="D2301" s="53" t="s">
        <v>51</v>
      </c>
      <c r="E2301" s="53" t="s">
        <v>18193</v>
      </c>
      <c r="F2301" s="59">
        <v>97.7643741915373</v>
      </c>
      <c r="G2301" s="59">
        <v>89.102263141507706</v>
      </c>
      <c r="H2301" s="59">
        <v>103.136876411036</v>
      </c>
      <c r="I2301" s="59">
        <v>115.667316250957</v>
      </c>
      <c r="J2301" s="59">
        <v>116.92701370781499</v>
      </c>
      <c r="K2301" s="59">
        <v>87.283004904342206</v>
      </c>
      <c r="L2301" s="59">
        <v>89.841613647389806</v>
      </c>
      <c r="M2301" s="60">
        <v>0.74776057187035805</v>
      </c>
      <c r="N2301" s="60">
        <v>0.74993505971937602</v>
      </c>
      <c r="O2301" s="60">
        <v>0.71457940659765895</v>
      </c>
      <c r="P2301" s="60">
        <v>0.68717217938824904</v>
      </c>
      <c r="Q2301" s="60">
        <v>0.65771356879426601</v>
      </c>
      <c r="R2301" s="60">
        <v>0.66325224180851605</v>
      </c>
      <c r="S2301" s="60">
        <v>0.53573947653905996</v>
      </c>
    </row>
    <row r="2302" spans="1:19" x14ac:dyDescent="0.3">
      <c r="A2302" s="61" t="s">
        <v>1320</v>
      </c>
      <c r="B2302" s="61" t="s">
        <v>1321</v>
      </c>
      <c r="C2302" s="53" t="s">
        <v>50</v>
      </c>
      <c r="D2302" s="53" t="s">
        <v>51</v>
      </c>
      <c r="E2302" s="53" t="s">
        <v>18193</v>
      </c>
      <c r="F2302" s="59">
        <v>97.7643741915373</v>
      </c>
      <c r="G2302" s="59">
        <v>89.102263141507706</v>
      </c>
      <c r="H2302" s="59">
        <v>103.136876411036</v>
      </c>
      <c r="I2302" s="59">
        <v>115.667316250957</v>
      </c>
      <c r="J2302" s="59">
        <v>116.92701370781499</v>
      </c>
      <c r="K2302" s="59">
        <v>87.283004904342206</v>
      </c>
      <c r="L2302" s="59">
        <v>89.841613647389806</v>
      </c>
      <c r="M2302" s="60">
        <v>0.74776057187035805</v>
      </c>
      <c r="N2302" s="60">
        <v>0.74993505971937602</v>
      </c>
      <c r="O2302" s="60">
        <v>0.71457940659765895</v>
      </c>
      <c r="P2302" s="60">
        <v>0.68717217938824904</v>
      </c>
      <c r="Q2302" s="60">
        <v>0.65771356879426601</v>
      </c>
      <c r="R2302" s="60">
        <v>0.66325224180851605</v>
      </c>
      <c r="S2302" s="60">
        <v>0.53573947653905996</v>
      </c>
    </row>
    <row r="2303" spans="1:19" x14ac:dyDescent="0.3">
      <c r="A2303" s="61" t="s">
        <v>1328</v>
      </c>
      <c r="B2303" s="61" t="s">
        <v>1329</v>
      </c>
      <c r="C2303" s="53" t="s">
        <v>50</v>
      </c>
      <c r="D2303" s="53" t="s">
        <v>51</v>
      </c>
      <c r="E2303" s="53" t="s">
        <v>18193</v>
      </c>
      <c r="F2303" s="59">
        <v>101.48667989735</v>
      </c>
      <c r="G2303" s="59">
        <v>100.124064535961</v>
      </c>
      <c r="H2303" s="59">
        <v>109.95964362858</v>
      </c>
      <c r="I2303" s="59">
        <v>109.406880928829</v>
      </c>
      <c r="J2303" s="59">
        <v>119.581848534786</v>
      </c>
      <c r="K2303" s="59">
        <v>88.647039583756396</v>
      </c>
      <c r="L2303" s="59">
        <v>88.081622879378997</v>
      </c>
      <c r="M2303" s="60">
        <v>0.63991684554440997</v>
      </c>
      <c r="N2303" s="60">
        <v>0.67655643671653798</v>
      </c>
      <c r="O2303" s="60">
        <v>0.64111553613757799</v>
      </c>
      <c r="P2303" s="60">
        <v>0.60981900239037701</v>
      </c>
      <c r="Q2303" s="60">
        <v>0.57544721358338002</v>
      </c>
      <c r="R2303" s="60">
        <v>0.58584246627673398</v>
      </c>
      <c r="S2303" s="60">
        <v>0.50943354614065495</v>
      </c>
    </row>
    <row r="2304" spans="1:19" x14ac:dyDescent="0.3">
      <c r="A2304" s="61" t="s">
        <v>9866</v>
      </c>
      <c r="B2304" s="61" t="s">
        <v>9867</v>
      </c>
      <c r="C2304" s="53" t="s">
        <v>40</v>
      </c>
      <c r="D2304" s="53" t="s">
        <v>51</v>
      </c>
      <c r="E2304" s="53" t="s">
        <v>18194</v>
      </c>
      <c r="F2304" s="59">
        <v>116.588031017247</v>
      </c>
      <c r="G2304" s="59">
        <v>109.500134792849</v>
      </c>
      <c r="H2304" s="59">
        <v>101.948056899462</v>
      </c>
      <c r="I2304" s="59">
        <v>113.53948283253899</v>
      </c>
      <c r="J2304" s="59">
        <v>118.778863791712</v>
      </c>
      <c r="K2304" s="59">
        <v>86.017179345886106</v>
      </c>
      <c r="L2304" s="59">
        <v>102.601232795152</v>
      </c>
      <c r="M2304" s="60">
        <v>0.56401690290681505</v>
      </c>
      <c r="N2304" s="60">
        <v>0.58409675276774697</v>
      </c>
      <c r="O2304" s="60">
        <v>0.56541441821877803</v>
      </c>
      <c r="P2304" s="60">
        <v>0.54822255689922905</v>
      </c>
      <c r="Q2304" s="60">
        <v>0.52614027884996994</v>
      </c>
      <c r="R2304" s="60">
        <v>0.53172278512376203</v>
      </c>
      <c r="S2304" s="60">
        <v>0.46998019354345399</v>
      </c>
    </row>
    <row r="2305" spans="1:19" x14ac:dyDescent="0.3">
      <c r="A2305" s="61" t="s">
        <v>1332</v>
      </c>
      <c r="B2305" s="61" t="s">
        <v>1333</v>
      </c>
      <c r="C2305" s="53" t="s">
        <v>50</v>
      </c>
      <c r="D2305" s="53" t="s">
        <v>51</v>
      </c>
      <c r="E2305" s="53" t="s">
        <v>18193</v>
      </c>
      <c r="F2305" s="59">
        <v>99.592463070710394</v>
      </c>
      <c r="G2305" s="59">
        <v>93.127777180576601</v>
      </c>
      <c r="H2305" s="59">
        <v>104.11460490755699</v>
      </c>
      <c r="I2305" s="59">
        <v>110.281539169917</v>
      </c>
      <c r="J2305" s="59">
        <v>116.537996338146</v>
      </c>
      <c r="K2305" s="59">
        <v>96.206974761065197</v>
      </c>
      <c r="L2305" s="59">
        <v>89.114853234014205</v>
      </c>
      <c r="M2305" s="60">
        <v>0.64173578426535505</v>
      </c>
      <c r="N2305" s="60">
        <v>0.67773926848978405</v>
      </c>
      <c r="O2305" s="60">
        <v>0.64318950650430995</v>
      </c>
      <c r="P2305" s="60">
        <v>0.61093655887765597</v>
      </c>
      <c r="Q2305" s="60">
        <v>0.57640623703194804</v>
      </c>
      <c r="R2305" s="60">
        <v>0.58757280876435103</v>
      </c>
      <c r="S2305" s="60">
        <v>0.51054740758237305</v>
      </c>
    </row>
    <row r="2306" spans="1:19" x14ac:dyDescent="0.3">
      <c r="A2306" s="61" t="s">
        <v>1310</v>
      </c>
      <c r="B2306" s="61" t="s">
        <v>1311</v>
      </c>
      <c r="C2306" s="53" t="s">
        <v>40</v>
      </c>
      <c r="D2306" s="53" t="s">
        <v>51</v>
      </c>
      <c r="E2306" s="53" t="s">
        <v>18193</v>
      </c>
      <c r="F2306" s="59">
        <v>103.039926116318</v>
      </c>
      <c r="G2306" s="59">
        <v>109.853583184325</v>
      </c>
      <c r="H2306" s="59">
        <v>115.75948368216299</v>
      </c>
      <c r="I2306" s="59">
        <v>122.56394764412001</v>
      </c>
      <c r="J2306" s="59">
        <v>126.26092110173001</v>
      </c>
      <c r="K2306" s="59">
        <v>85.8483949605383</v>
      </c>
      <c r="L2306" s="59">
        <v>85.986448925133999</v>
      </c>
      <c r="M2306" s="60">
        <v>0.64003488413315102</v>
      </c>
      <c r="N2306" s="60">
        <v>0.67663509320256798</v>
      </c>
      <c r="O2306" s="60">
        <v>0.64101591573337602</v>
      </c>
      <c r="P2306" s="60">
        <v>0.60985759315491705</v>
      </c>
      <c r="Q2306" s="60">
        <v>0.57551122287488299</v>
      </c>
      <c r="R2306" s="60">
        <v>0.58577901326911697</v>
      </c>
      <c r="S2306" s="60">
        <v>0.50956235737198496</v>
      </c>
    </row>
    <row r="2307" spans="1:19" x14ac:dyDescent="0.3">
      <c r="A2307" s="61" t="s">
        <v>1020</v>
      </c>
      <c r="B2307" s="61" t="s">
        <v>1021</v>
      </c>
      <c r="C2307" s="53" t="s">
        <v>40</v>
      </c>
      <c r="D2307" s="53" t="s">
        <v>51</v>
      </c>
      <c r="E2307" s="53" t="s">
        <v>18193</v>
      </c>
      <c r="F2307" s="59">
        <v>116.35765506646101</v>
      </c>
      <c r="G2307" s="59">
        <v>114.413294109145</v>
      </c>
      <c r="H2307" s="59">
        <v>108.45866963802099</v>
      </c>
      <c r="I2307" s="59">
        <v>111.09756021562001</v>
      </c>
      <c r="J2307" s="59">
        <v>119.297119285183</v>
      </c>
      <c r="K2307" s="59">
        <v>87.309090806289603</v>
      </c>
      <c r="L2307" s="59">
        <v>106.195411142045</v>
      </c>
      <c r="M2307" s="60">
        <v>0.66102692642911198</v>
      </c>
      <c r="N2307" s="60">
        <v>0.69560171088193301</v>
      </c>
      <c r="O2307" s="60">
        <v>0.66467418233285402</v>
      </c>
      <c r="P2307" s="60">
        <v>0.63617833467570695</v>
      </c>
      <c r="Q2307" s="60">
        <v>0.60454274133262798</v>
      </c>
      <c r="R2307" s="60">
        <v>0.61423840571100297</v>
      </c>
      <c r="S2307" s="60">
        <v>0.54072925155163098</v>
      </c>
    </row>
    <row r="2308" spans="1:19" x14ac:dyDescent="0.3">
      <c r="A2308" s="61" t="s">
        <v>9870</v>
      </c>
      <c r="B2308" s="61" t="s">
        <v>9871</v>
      </c>
      <c r="C2308" s="53" t="s">
        <v>50</v>
      </c>
      <c r="D2308" s="53" t="s">
        <v>51</v>
      </c>
      <c r="E2308" s="53" t="s">
        <v>18194</v>
      </c>
      <c r="F2308" s="59">
        <v>116.588031017247</v>
      </c>
      <c r="G2308" s="59">
        <v>109.500134792849</v>
      </c>
      <c r="H2308" s="59">
        <v>101.948056899462</v>
      </c>
      <c r="I2308" s="59">
        <v>113.53948283253899</v>
      </c>
      <c r="J2308" s="59">
        <v>118.778863791712</v>
      </c>
      <c r="K2308" s="59">
        <v>86.017179345886106</v>
      </c>
      <c r="L2308" s="59">
        <v>102.601232795152</v>
      </c>
      <c r="M2308" s="60">
        <v>0.56401690290681505</v>
      </c>
      <c r="N2308" s="60">
        <v>0.58409675276774697</v>
      </c>
      <c r="O2308" s="60">
        <v>0.56541441821877803</v>
      </c>
      <c r="P2308" s="60">
        <v>0.54822255689922905</v>
      </c>
      <c r="Q2308" s="60">
        <v>0.52614027884996994</v>
      </c>
      <c r="R2308" s="60">
        <v>0.53172278512376203</v>
      </c>
      <c r="S2308" s="60">
        <v>0.46998019354345399</v>
      </c>
    </row>
    <row r="2309" spans="1:19" x14ac:dyDescent="0.3">
      <c r="A2309" s="61" t="s">
        <v>9868</v>
      </c>
      <c r="B2309" s="61" t="s">
        <v>9869</v>
      </c>
      <c r="C2309" s="53" t="s">
        <v>50</v>
      </c>
      <c r="D2309" s="53" t="s">
        <v>51</v>
      </c>
      <c r="E2309" s="53" t="s">
        <v>18194</v>
      </c>
      <c r="F2309" s="59">
        <v>116.588031017247</v>
      </c>
      <c r="G2309" s="59">
        <v>109.500134792849</v>
      </c>
      <c r="H2309" s="59">
        <v>101.948056899462</v>
      </c>
      <c r="I2309" s="59">
        <v>113.53948283253899</v>
      </c>
      <c r="J2309" s="59">
        <v>118.778863791712</v>
      </c>
      <c r="K2309" s="59">
        <v>86.017179345886106</v>
      </c>
      <c r="L2309" s="59">
        <v>102.601232795152</v>
      </c>
      <c r="M2309" s="60">
        <v>0.56401690290681505</v>
      </c>
      <c r="N2309" s="60">
        <v>0.58409675276774697</v>
      </c>
      <c r="O2309" s="60">
        <v>0.56541441821877803</v>
      </c>
      <c r="P2309" s="60">
        <v>0.54822255689922905</v>
      </c>
      <c r="Q2309" s="60">
        <v>0.52614027884996994</v>
      </c>
      <c r="R2309" s="60">
        <v>0.53172278512376203</v>
      </c>
      <c r="S2309" s="60">
        <v>0.46998019354345399</v>
      </c>
    </row>
    <row r="2310" spans="1:19" x14ac:dyDescent="0.3">
      <c r="A2310" s="61" t="s">
        <v>9777</v>
      </c>
      <c r="B2310" s="61" t="s">
        <v>9778</v>
      </c>
      <c r="C2310" s="53" t="s">
        <v>40</v>
      </c>
      <c r="D2310" s="53" t="s">
        <v>51</v>
      </c>
      <c r="E2310" s="53" t="s">
        <v>18194</v>
      </c>
      <c r="F2310" s="59">
        <v>103.774310903957</v>
      </c>
      <c r="G2310" s="59">
        <v>91.962635987111298</v>
      </c>
      <c r="H2310" s="59">
        <v>100.557307140414</v>
      </c>
      <c r="I2310" s="59">
        <v>93.958636594845402</v>
      </c>
      <c r="J2310" s="59">
        <v>91.921270601419494</v>
      </c>
      <c r="K2310" s="59">
        <v>88.040069377344196</v>
      </c>
      <c r="L2310" s="59">
        <v>94.489196961277102</v>
      </c>
      <c r="M2310" s="60">
        <v>0.54162099862665503</v>
      </c>
      <c r="N2310" s="60">
        <v>0.56525447001061602</v>
      </c>
      <c r="O2310" s="60">
        <v>0.54283338493835498</v>
      </c>
      <c r="P2310" s="60">
        <v>0.52354379077005797</v>
      </c>
      <c r="Q2310" s="60">
        <v>0.49796273648577</v>
      </c>
      <c r="R2310" s="60">
        <v>0.50433784694932604</v>
      </c>
      <c r="S2310" s="60">
        <v>0.44954773678203402</v>
      </c>
    </row>
    <row r="2311" spans="1:19" x14ac:dyDescent="0.3">
      <c r="A2311" s="61" t="s">
        <v>9769</v>
      </c>
      <c r="B2311" s="61" t="s">
        <v>9770</v>
      </c>
      <c r="C2311" s="53" t="s">
        <v>40</v>
      </c>
      <c r="D2311" s="53" t="s">
        <v>51</v>
      </c>
      <c r="E2311" s="53" t="s">
        <v>18194</v>
      </c>
      <c r="F2311" s="59">
        <v>93.698683791513204</v>
      </c>
      <c r="G2311" s="59">
        <v>87.738535134539802</v>
      </c>
      <c r="H2311" s="59">
        <v>86.541552122359604</v>
      </c>
      <c r="I2311" s="59">
        <v>86.251202007332594</v>
      </c>
      <c r="J2311" s="59">
        <v>93.788182380028701</v>
      </c>
      <c r="K2311" s="59">
        <v>108.18796006675601</v>
      </c>
      <c r="L2311" s="59">
        <v>105.09322993383201</v>
      </c>
      <c r="M2311" s="60">
        <v>0.45297636863014101</v>
      </c>
      <c r="N2311" s="60">
        <v>0.476597851350337</v>
      </c>
      <c r="O2311" s="60">
        <v>0.453869651491703</v>
      </c>
      <c r="P2311" s="60">
        <v>0.43602381894069198</v>
      </c>
      <c r="Q2311" s="60">
        <v>0.41298489812879702</v>
      </c>
      <c r="R2311" s="60">
        <v>0.41834091712018401</v>
      </c>
      <c r="S2311" s="60">
        <v>0.37128814072548799</v>
      </c>
    </row>
    <row r="2312" spans="1:19" x14ac:dyDescent="0.3">
      <c r="A2312" s="61" t="s">
        <v>9771</v>
      </c>
      <c r="B2312" s="61" t="s">
        <v>9772</v>
      </c>
      <c r="C2312" s="53" t="s">
        <v>40</v>
      </c>
      <c r="D2312" s="53" t="s">
        <v>51</v>
      </c>
      <c r="E2312" s="53" t="s">
        <v>18194</v>
      </c>
      <c r="F2312" s="59">
        <v>93.698683791513204</v>
      </c>
      <c r="G2312" s="59">
        <v>87.738535134539802</v>
      </c>
      <c r="H2312" s="59">
        <v>86.541552122359604</v>
      </c>
      <c r="I2312" s="59">
        <v>86.251202007332594</v>
      </c>
      <c r="J2312" s="59">
        <v>93.788182380028701</v>
      </c>
      <c r="K2312" s="59">
        <v>108.18796006675601</v>
      </c>
      <c r="L2312" s="59">
        <v>105.09322993383201</v>
      </c>
      <c r="M2312" s="60">
        <v>0.45297636863014101</v>
      </c>
      <c r="N2312" s="60">
        <v>0.476597851350337</v>
      </c>
      <c r="O2312" s="60">
        <v>0.453869651491703</v>
      </c>
      <c r="P2312" s="60">
        <v>0.43602381894069198</v>
      </c>
      <c r="Q2312" s="60">
        <v>0.41298489812879702</v>
      </c>
      <c r="R2312" s="60">
        <v>0.41834091712018401</v>
      </c>
      <c r="S2312" s="60">
        <v>0.37128814072548799</v>
      </c>
    </row>
    <row r="2313" spans="1:19" x14ac:dyDescent="0.3">
      <c r="A2313" s="61" t="s">
        <v>944</v>
      </c>
      <c r="B2313" s="61" t="s">
        <v>945</v>
      </c>
      <c r="C2313" s="53" t="s">
        <v>50</v>
      </c>
      <c r="D2313" s="53" t="s">
        <v>51</v>
      </c>
      <c r="E2313" s="53" t="s">
        <v>18193</v>
      </c>
      <c r="F2313" s="59">
        <v>102.255320682223</v>
      </c>
      <c r="G2313" s="59">
        <v>94.159738731041102</v>
      </c>
      <c r="H2313" s="59">
        <v>106.76835294519501</v>
      </c>
      <c r="I2313" s="59">
        <v>99.392949238316604</v>
      </c>
      <c r="J2313" s="59">
        <v>90.867820637085501</v>
      </c>
      <c r="K2313" s="59">
        <v>86.262730814107798</v>
      </c>
      <c r="L2313" s="59">
        <v>92.575482902143705</v>
      </c>
      <c r="M2313" s="60">
        <v>0.64630316814227295</v>
      </c>
      <c r="N2313" s="60">
        <v>0.684680095197299</v>
      </c>
      <c r="O2313" s="60">
        <v>0.64996049162606895</v>
      </c>
      <c r="P2313" s="60">
        <v>0.61939325594442796</v>
      </c>
      <c r="Q2313" s="60">
        <v>0.58431544915371203</v>
      </c>
      <c r="R2313" s="60">
        <v>0.59464481861826302</v>
      </c>
      <c r="S2313" s="60">
        <v>0.52499030964079196</v>
      </c>
    </row>
    <row r="2314" spans="1:19" x14ac:dyDescent="0.3">
      <c r="A2314" s="61" t="s">
        <v>942</v>
      </c>
      <c r="B2314" s="61" t="s">
        <v>943</v>
      </c>
      <c r="C2314" s="53" t="s">
        <v>40</v>
      </c>
      <c r="D2314" s="53" t="s">
        <v>51</v>
      </c>
      <c r="E2314" s="53" t="s">
        <v>18193</v>
      </c>
      <c r="F2314" s="59">
        <v>88.135945687116106</v>
      </c>
      <c r="G2314" s="59">
        <v>84.419753621340604</v>
      </c>
      <c r="H2314" s="59">
        <v>91.751199701678104</v>
      </c>
      <c r="I2314" s="59">
        <v>88.360582049014894</v>
      </c>
      <c r="J2314" s="59">
        <v>97.011861125357896</v>
      </c>
      <c r="K2314" s="59">
        <v>113.02411429285399</v>
      </c>
      <c r="L2314" s="59">
        <v>103.00284710122099</v>
      </c>
      <c r="M2314" s="60">
        <v>0.59583843307845696</v>
      </c>
      <c r="N2314" s="60">
        <v>0.63918398815960997</v>
      </c>
      <c r="O2314" s="60">
        <v>0.60021507990949197</v>
      </c>
      <c r="P2314" s="60">
        <v>0.56549237518025397</v>
      </c>
      <c r="Q2314" s="60">
        <v>0.52834391809842296</v>
      </c>
      <c r="R2314" s="60">
        <v>0.53997326267816703</v>
      </c>
      <c r="S2314" s="60">
        <v>0.46977400137401099</v>
      </c>
    </row>
    <row r="2315" spans="1:19" x14ac:dyDescent="0.3">
      <c r="A2315" s="61" t="s">
        <v>9765</v>
      </c>
      <c r="B2315" s="61" t="s">
        <v>9766</v>
      </c>
      <c r="C2315" s="53" t="s">
        <v>50</v>
      </c>
      <c r="D2315" s="53" t="s">
        <v>51</v>
      </c>
      <c r="E2315" s="53" t="s">
        <v>18194</v>
      </c>
      <c r="F2315" s="59">
        <v>93.698683791513204</v>
      </c>
      <c r="G2315" s="59">
        <v>87.738535134539802</v>
      </c>
      <c r="H2315" s="59">
        <v>86.541552122359604</v>
      </c>
      <c r="I2315" s="59">
        <v>86.251202007332594</v>
      </c>
      <c r="J2315" s="59">
        <v>93.788182380028701</v>
      </c>
      <c r="K2315" s="59">
        <v>108.18796006675601</v>
      </c>
      <c r="L2315" s="59">
        <v>105.09322993383201</v>
      </c>
      <c r="M2315" s="60">
        <v>0.45297636863014101</v>
      </c>
      <c r="N2315" s="60">
        <v>0.476597851350337</v>
      </c>
      <c r="O2315" s="60">
        <v>0.453869651491703</v>
      </c>
      <c r="P2315" s="60">
        <v>0.43602381894069198</v>
      </c>
      <c r="Q2315" s="60">
        <v>0.41298489812879702</v>
      </c>
      <c r="R2315" s="60">
        <v>0.41834091712018401</v>
      </c>
      <c r="S2315" s="60">
        <v>0.37128814072548799</v>
      </c>
    </row>
    <row r="2316" spans="1:19" x14ac:dyDescent="0.3">
      <c r="A2316" s="61" t="s">
        <v>9767</v>
      </c>
      <c r="B2316" s="61" t="s">
        <v>9768</v>
      </c>
      <c r="C2316" s="53" t="s">
        <v>40</v>
      </c>
      <c r="D2316" s="53" t="s">
        <v>51</v>
      </c>
      <c r="E2316" s="53" t="s">
        <v>18194</v>
      </c>
      <c r="F2316" s="59">
        <v>93.698683791513204</v>
      </c>
      <c r="G2316" s="59">
        <v>87.738535134539802</v>
      </c>
      <c r="H2316" s="59">
        <v>86.541552122359604</v>
      </c>
      <c r="I2316" s="59">
        <v>86.251202007332594</v>
      </c>
      <c r="J2316" s="59">
        <v>93.788182380028701</v>
      </c>
      <c r="K2316" s="59">
        <v>108.18796006675601</v>
      </c>
      <c r="L2316" s="59">
        <v>105.09322993383201</v>
      </c>
      <c r="M2316" s="60">
        <v>0.45297636863014101</v>
      </c>
      <c r="N2316" s="60">
        <v>0.476597851350337</v>
      </c>
      <c r="O2316" s="60">
        <v>0.453869651491703</v>
      </c>
      <c r="P2316" s="60">
        <v>0.43602381894069198</v>
      </c>
      <c r="Q2316" s="60">
        <v>0.41298489812879702</v>
      </c>
      <c r="R2316" s="60">
        <v>0.41834091712018401</v>
      </c>
      <c r="S2316" s="60">
        <v>0.37128814072548799</v>
      </c>
    </row>
    <row r="2317" spans="1:19" x14ac:dyDescent="0.3">
      <c r="A2317" s="61" t="s">
        <v>940</v>
      </c>
      <c r="B2317" s="61" t="s">
        <v>941</v>
      </c>
      <c r="C2317" s="53" t="s">
        <v>50</v>
      </c>
      <c r="D2317" s="53" t="s">
        <v>51</v>
      </c>
      <c r="E2317" s="53" t="s">
        <v>18193</v>
      </c>
      <c r="F2317" s="59">
        <v>96.133158985242801</v>
      </c>
      <c r="G2317" s="59">
        <v>85.604178596365202</v>
      </c>
      <c r="H2317" s="59">
        <v>82.531011952140503</v>
      </c>
      <c r="I2317" s="59">
        <v>85.486373173986607</v>
      </c>
      <c r="J2317" s="59">
        <v>91.974210938167602</v>
      </c>
      <c r="K2317" s="59">
        <v>110.65711968230001</v>
      </c>
      <c r="L2317" s="59">
        <v>108.91440754979099</v>
      </c>
      <c r="M2317" s="60">
        <v>0.59686768176164495</v>
      </c>
      <c r="N2317" s="60">
        <v>0.64006833947252995</v>
      </c>
      <c r="O2317" s="60">
        <v>0.60130223615309997</v>
      </c>
      <c r="P2317" s="60">
        <v>0.56648411806690702</v>
      </c>
      <c r="Q2317" s="60">
        <v>0.52932496456700695</v>
      </c>
      <c r="R2317" s="60">
        <v>0.54114513418115395</v>
      </c>
      <c r="S2317" s="60">
        <v>0.47093276085365798</v>
      </c>
    </row>
    <row r="2318" spans="1:19" x14ac:dyDescent="0.3">
      <c r="A2318" s="61" t="s">
        <v>948</v>
      </c>
      <c r="B2318" s="61" t="s">
        <v>949</v>
      </c>
      <c r="C2318" s="53" t="s">
        <v>50</v>
      </c>
      <c r="D2318" s="53" t="s">
        <v>51</v>
      </c>
      <c r="E2318" s="53" t="s">
        <v>18193</v>
      </c>
      <c r="F2318" s="59">
        <v>108.604013269075</v>
      </c>
      <c r="G2318" s="59">
        <v>89.253511063652695</v>
      </c>
      <c r="H2318" s="59">
        <v>103.454931301838</v>
      </c>
      <c r="I2318" s="59">
        <v>93.522755109890099</v>
      </c>
      <c r="J2318" s="59">
        <v>91.895934524124399</v>
      </c>
      <c r="K2318" s="59">
        <v>87.0132021470572</v>
      </c>
      <c r="L2318" s="59">
        <v>90.845516868430906</v>
      </c>
      <c r="M2318" s="60">
        <v>0.646410629299633</v>
      </c>
      <c r="N2318" s="60">
        <v>0.68440255736681599</v>
      </c>
      <c r="O2318" s="60">
        <v>0.65011377303470896</v>
      </c>
      <c r="P2318" s="60">
        <v>0.61904359531039899</v>
      </c>
      <c r="Q2318" s="60">
        <v>0.58388177789626705</v>
      </c>
      <c r="R2318" s="60">
        <v>0.59458280148443299</v>
      </c>
      <c r="S2318" s="60">
        <v>0.52449840875928699</v>
      </c>
    </row>
    <row r="2319" spans="1:19" x14ac:dyDescent="0.3">
      <c r="A2319" s="61" t="s">
        <v>9775</v>
      </c>
      <c r="B2319" s="61" t="s">
        <v>9776</v>
      </c>
      <c r="C2319" s="53" t="s">
        <v>50</v>
      </c>
      <c r="D2319" s="53" t="s">
        <v>51</v>
      </c>
      <c r="E2319" s="53" t="s">
        <v>18194</v>
      </c>
      <c r="F2319" s="59">
        <v>103.774310903957</v>
      </c>
      <c r="G2319" s="59">
        <v>91.962635987111298</v>
      </c>
      <c r="H2319" s="59">
        <v>100.557307140414</v>
      </c>
      <c r="I2319" s="59">
        <v>93.958636594845402</v>
      </c>
      <c r="J2319" s="59">
        <v>91.921270601419494</v>
      </c>
      <c r="K2319" s="59">
        <v>88.040069377344196</v>
      </c>
      <c r="L2319" s="59">
        <v>94.489196961277102</v>
      </c>
      <c r="M2319" s="60">
        <v>0.54162099862665503</v>
      </c>
      <c r="N2319" s="60">
        <v>0.56525447001061602</v>
      </c>
      <c r="O2319" s="60">
        <v>0.54283338493835498</v>
      </c>
      <c r="P2319" s="60">
        <v>0.52354379077005797</v>
      </c>
      <c r="Q2319" s="60">
        <v>0.49796273648577</v>
      </c>
      <c r="R2319" s="60">
        <v>0.50433784694932604</v>
      </c>
      <c r="S2319" s="60">
        <v>0.44954773678203402</v>
      </c>
    </row>
    <row r="2320" spans="1:19" x14ac:dyDescent="0.3">
      <c r="A2320" s="61" t="s">
        <v>946</v>
      </c>
      <c r="B2320" s="61" t="s">
        <v>947</v>
      </c>
      <c r="C2320" s="53" t="s">
        <v>50</v>
      </c>
      <c r="D2320" s="53" t="s">
        <v>51</v>
      </c>
      <c r="E2320" s="53" t="s">
        <v>18193</v>
      </c>
      <c r="F2320" s="59">
        <v>108.604013269075</v>
      </c>
      <c r="G2320" s="59">
        <v>91.731033499899794</v>
      </c>
      <c r="H2320" s="59">
        <v>104.28526297240499</v>
      </c>
      <c r="I2320" s="59">
        <v>93.522755109890099</v>
      </c>
      <c r="J2320" s="59">
        <v>91.895934524124399</v>
      </c>
      <c r="K2320" s="59">
        <v>87.0132021470572</v>
      </c>
      <c r="L2320" s="59">
        <v>90.845516868430906</v>
      </c>
      <c r="M2320" s="60">
        <v>0.646410629299633</v>
      </c>
      <c r="N2320" s="60">
        <v>0.68440255736681599</v>
      </c>
      <c r="O2320" s="60">
        <v>0.65011377303470896</v>
      </c>
      <c r="P2320" s="60">
        <v>0.61904359531039899</v>
      </c>
      <c r="Q2320" s="60">
        <v>0.58388177789626705</v>
      </c>
      <c r="R2320" s="60">
        <v>0.59458280148443299</v>
      </c>
      <c r="S2320" s="60">
        <v>0.52449840875928699</v>
      </c>
    </row>
    <row r="2321" spans="1:19" x14ac:dyDescent="0.3">
      <c r="A2321" s="61" t="s">
        <v>9773</v>
      </c>
      <c r="B2321" s="61" t="s">
        <v>9774</v>
      </c>
      <c r="C2321" s="53" t="s">
        <v>50</v>
      </c>
      <c r="D2321" s="53" t="s">
        <v>51</v>
      </c>
      <c r="E2321" s="53" t="s">
        <v>18194</v>
      </c>
      <c r="F2321" s="59">
        <v>103.774310903957</v>
      </c>
      <c r="G2321" s="59">
        <v>91.962635987111298</v>
      </c>
      <c r="H2321" s="59">
        <v>100.557307140414</v>
      </c>
      <c r="I2321" s="59">
        <v>93.958636594845402</v>
      </c>
      <c r="J2321" s="59">
        <v>91.921270601419494</v>
      </c>
      <c r="K2321" s="59">
        <v>88.040069377344196</v>
      </c>
      <c r="L2321" s="59">
        <v>94.489196961277102</v>
      </c>
      <c r="M2321" s="60">
        <v>0.54162099862665503</v>
      </c>
      <c r="N2321" s="60">
        <v>0.56525447001061602</v>
      </c>
      <c r="O2321" s="60">
        <v>0.54283338493835498</v>
      </c>
      <c r="P2321" s="60">
        <v>0.52354379077005797</v>
      </c>
      <c r="Q2321" s="60">
        <v>0.49796273648577</v>
      </c>
      <c r="R2321" s="60">
        <v>0.50433784694932604</v>
      </c>
      <c r="S2321" s="60">
        <v>0.44954773678203402</v>
      </c>
    </row>
    <row r="2322" spans="1:19" x14ac:dyDescent="0.3">
      <c r="A2322" s="61" t="s">
        <v>1292</v>
      </c>
      <c r="B2322" s="61" t="s">
        <v>1293</v>
      </c>
      <c r="C2322" s="53" t="s">
        <v>40</v>
      </c>
      <c r="D2322" s="53" t="s">
        <v>51</v>
      </c>
      <c r="E2322" s="53" t="s">
        <v>18193</v>
      </c>
      <c r="F2322" s="59">
        <v>106.06201291311</v>
      </c>
      <c r="G2322" s="59">
        <v>80.066645255679902</v>
      </c>
      <c r="H2322" s="59">
        <v>82.249796812038497</v>
      </c>
      <c r="I2322" s="59">
        <v>89.373099740782493</v>
      </c>
      <c r="J2322" s="59">
        <v>87.591552158058803</v>
      </c>
      <c r="K2322" s="59">
        <v>81.522779101126602</v>
      </c>
      <c r="L2322" s="59">
        <v>117.298396042094</v>
      </c>
      <c r="M2322" s="60">
        <v>0.60264374256146802</v>
      </c>
      <c r="N2322" s="60">
        <v>0.64988721288449003</v>
      </c>
      <c r="O2322" s="60">
        <v>0.60762616815926696</v>
      </c>
      <c r="P2322" s="60">
        <v>0.56932772870466697</v>
      </c>
      <c r="Q2322" s="60">
        <v>0.52652488976296696</v>
      </c>
      <c r="R2322" s="60">
        <v>0.53940089487652798</v>
      </c>
      <c r="S2322" s="60">
        <v>0.44040906538403901</v>
      </c>
    </row>
    <row r="2323" spans="1:19" x14ac:dyDescent="0.3">
      <c r="A2323" s="61" t="s">
        <v>10145</v>
      </c>
      <c r="B2323" s="61" t="s">
        <v>10146</v>
      </c>
      <c r="C2323" s="53" t="s">
        <v>40</v>
      </c>
      <c r="D2323" s="53" t="s">
        <v>51</v>
      </c>
      <c r="E2323" s="53" t="s">
        <v>18194</v>
      </c>
      <c r="F2323" s="59">
        <v>103.342342341899</v>
      </c>
      <c r="G2323" s="59">
        <v>81.913847561128804</v>
      </c>
      <c r="H2323" s="59">
        <v>78.927600197262194</v>
      </c>
      <c r="I2323" s="59">
        <v>90.833239083049094</v>
      </c>
      <c r="J2323" s="59">
        <v>88.199183680388202</v>
      </c>
      <c r="K2323" s="59">
        <v>84.138707747407395</v>
      </c>
      <c r="L2323" s="59">
        <v>118.18967860548899</v>
      </c>
      <c r="M2323" s="60">
        <v>0.46745266946324998</v>
      </c>
      <c r="N2323" s="60">
        <v>0.49984192557039597</v>
      </c>
      <c r="O2323" s="60">
        <v>0.46988653483989801</v>
      </c>
      <c r="P2323" s="60">
        <v>0.44404443005104599</v>
      </c>
      <c r="Q2323" s="60">
        <v>0.41143469864652199</v>
      </c>
      <c r="R2323" s="60">
        <v>0.41942630753278898</v>
      </c>
      <c r="S2323" s="60">
        <v>0.32699600221115599</v>
      </c>
    </row>
    <row r="2324" spans="1:19" x14ac:dyDescent="0.3">
      <c r="A2324" s="61" t="s">
        <v>10147</v>
      </c>
      <c r="B2324" s="61" t="s">
        <v>10148</v>
      </c>
      <c r="C2324" s="53" t="s">
        <v>40</v>
      </c>
      <c r="D2324" s="53" t="s">
        <v>51</v>
      </c>
      <c r="E2324" s="53" t="s">
        <v>18194</v>
      </c>
      <c r="F2324" s="59">
        <v>103.342342341899</v>
      </c>
      <c r="G2324" s="59">
        <v>81.913847561128804</v>
      </c>
      <c r="H2324" s="59">
        <v>78.927600197262194</v>
      </c>
      <c r="I2324" s="59">
        <v>90.833239083049094</v>
      </c>
      <c r="J2324" s="59">
        <v>88.199183680388202</v>
      </c>
      <c r="K2324" s="59">
        <v>84.138707747407395</v>
      </c>
      <c r="L2324" s="59">
        <v>118.18967860548899</v>
      </c>
      <c r="M2324" s="60">
        <v>0.46745266946324998</v>
      </c>
      <c r="N2324" s="60">
        <v>0.49984192557039597</v>
      </c>
      <c r="O2324" s="60">
        <v>0.46988653483989801</v>
      </c>
      <c r="P2324" s="60">
        <v>0.44404443005104599</v>
      </c>
      <c r="Q2324" s="60">
        <v>0.41143469864652199</v>
      </c>
      <c r="R2324" s="60">
        <v>0.41942630753278898</v>
      </c>
      <c r="S2324" s="60">
        <v>0.32699600221115599</v>
      </c>
    </row>
    <row r="2325" spans="1:19" x14ac:dyDescent="0.3">
      <c r="A2325" s="61" t="s">
        <v>1294</v>
      </c>
      <c r="B2325" s="61" t="s">
        <v>1295</v>
      </c>
      <c r="C2325" s="53" t="s">
        <v>50</v>
      </c>
      <c r="D2325" s="53" t="s">
        <v>51</v>
      </c>
      <c r="E2325" s="53" t="s">
        <v>18193</v>
      </c>
      <c r="F2325" s="59">
        <v>101.44921786211</v>
      </c>
      <c r="G2325" s="59">
        <v>78.630775537801796</v>
      </c>
      <c r="H2325" s="59">
        <v>74.356407435014603</v>
      </c>
      <c r="I2325" s="59">
        <v>88.800249657817602</v>
      </c>
      <c r="J2325" s="59">
        <v>85.507285791774294</v>
      </c>
      <c r="K2325" s="59">
        <v>80.732347606292905</v>
      </c>
      <c r="L2325" s="59">
        <v>122.369925255786</v>
      </c>
      <c r="M2325" s="60">
        <v>0.63958001432468803</v>
      </c>
      <c r="N2325" s="60">
        <v>0.68613892746321503</v>
      </c>
      <c r="O2325" s="60">
        <v>0.64465157440744703</v>
      </c>
      <c r="P2325" s="60">
        <v>0.60600420749283301</v>
      </c>
      <c r="Q2325" s="60">
        <v>0.56260143320507405</v>
      </c>
      <c r="R2325" s="60">
        <v>0.57609177737612705</v>
      </c>
      <c r="S2325" s="60">
        <v>0.38426371303836898</v>
      </c>
    </row>
    <row r="2326" spans="1:19" x14ac:dyDescent="0.3">
      <c r="A2326" s="61" t="s">
        <v>10149</v>
      </c>
      <c r="B2326" s="61" t="s">
        <v>10150</v>
      </c>
      <c r="C2326" s="53" t="s">
        <v>40</v>
      </c>
      <c r="D2326" s="53" t="s">
        <v>51</v>
      </c>
      <c r="E2326" s="53" t="s">
        <v>18194</v>
      </c>
      <c r="F2326" s="59">
        <v>103.342342341899</v>
      </c>
      <c r="G2326" s="59">
        <v>81.913847561128804</v>
      </c>
      <c r="H2326" s="59">
        <v>78.927600197262194</v>
      </c>
      <c r="I2326" s="59">
        <v>90.833239083049094</v>
      </c>
      <c r="J2326" s="59">
        <v>88.199183680388202</v>
      </c>
      <c r="K2326" s="59">
        <v>84.138707747407395</v>
      </c>
      <c r="L2326" s="59">
        <v>118.18967860548899</v>
      </c>
      <c r="M2326" s="60">
        <v>0.46745266946324998</v>
      </c>
      <c r="N2326" s="60">
        <v>0.49984192557039597</v>
      </c>
      <c r="O2326" s="60">
        <v>0.46988653483989801</v>
      </c>
      <c r="P2326" s="60">
        <v>0.44404443005104599</v>
      </c>
      <c r="Q2326" s="60">
        <v>0.41143469864652199</v>
      </c>
      <c r="R2326" s="60">
        <v>0.41942630753278898</v>
      </c>
      <c r="S2326" s="60">
        <v>0.32699600221115599</v>
      </c>
    </row>
    <row r="2327" spans="1:19" x14ac:dyDescent="0.3">
      <c r="A2327" s="61" t="s">
        <v>10151</v>
      </c>
      <c r="B2327" s="61" t="s">
        <v>10152</v>
      </c>
      <c r="C2327" s="53" t="s">
        <v>40</v>
      </c>
      <c r="D2327" s="53" t="s">
        <v>51</v>
      </c>
      <c r="E2327" s="53" t="s">
        <v>18194</v>
      </c>
      <c r="F2327" s="59">
        <v>103.342342341899</v>
      </c>
      <c r="G2327" s="59">
        <v>81.913847561128804</v>
      </c>
      <c r="H2327" s="59">
        <v>78.927600197262194</v>
      </c>
      <c r="I2327" s="59">
        <v>90.833239083049094</v>
      </c>
      <c r="J2327" s="59">
        <v>88.199183680388202</v>
      </c>
      <c r="K2327" s="59">
        <v>84.138707747407395</v>
      </c>
      <c r="L2327" s="59">
        <v>118.18967860548899</v>
      </c>
      <c r="M2327" s="60">
        <v>0.46745266946324998</v>
      </c>
      <c r="N2327" s="60">
        <v>0.49984192557039597</v>
      </c>
      <c r="O2327" s="60">
        <v>0.46988653483989801</v>
      </c>
      <c r="P2327" s="60">
        <v>0.44404443005104599</v>
      </c>
      <c r="Q2327" s="60">
        <v>0.41143469864652199</v>
      </c>
      <c r="R2327" s="60">
        <v>0.41942630753278898</v>
      </c>
      <c r="S2327" s="60">
        <v>0.32699600221115599</v>
      </c>
    </row>
    <row r="2328" spans="1:19" x14ac:dyDescent="0.3">
      <c r="A2328" s="61" t="s">
        <v>8996</v>
      </c>
      <c r="B2328" s="61" t="s">
        <v>8997</v>
      </c>
      <c r="C2328" s="53" t="s">
        <v>50</v>
      </c>
      <c r="D2328" s="53" t="s">
        <v>51</v>
      </c>
      <c r="E2328" s="53" t="s">
        <v>18194</v>
      </c>
      <c r="F2328" s="59">
        <v>88.755743290130596</v>
      </c>
      <c r="G2328" s="59">
        <v>94.867358245159593</v>
      </c>
      <c r="H2328" s="59">
        <v>96.580024868337901</v>
      </c>
      <c r="I2328" s="59">
        <v>94.169927758464993</v>
      </c>
      <c r="J2328" s="59">
        <v>99.418249654484697</v>
      </c>
      <c r="K2328" s="59">
        <v>108.287143825809</v>
      </c>
      <c r="L2328" s="59"/>
      <c r="M2328" s="60">
        <v>0.37420041260289599</v>
      </c>
      <c r="N2328" s="60">
        <v>0.38305655188295901</v>
      </c>
      <c r="O2328" s="60">
        <v>0.36051937489939101</v>
      </c>
      <c r="P2328" s="60">
        <v>0.36322773953605397</v>
      </c>
      <c r="Q2328" s="60">
        <v>0.34693683634316003</v>
      </c>
      <c r="R2328" s="60">
        <v>0.341379110434542</v>
      </c>
      <c r="S2328" s="60">
        <v>0.288301284710832</v>
      </c>
    </row>
    <row r="2329" spans="1:19" x14ac:dyDescent="0.3">
      <c r="A2329" s="61" t="s">
        <v>430</v>
      </c>
      <c r="B2329" s="61" t="s">
        <v>431</v>
      </c>
      <c r="C2329" s="53" t="s">
        <v>50</v>
      </c>
      <c r="D2329" s="53" t="s">
        <v>51</v>
      </c>
      <c r="E2329" s="53" t="s">
        <v>18193</v>
      </c>
      <c r="F2329" s="59">
        <v>80.667734121784406</v>
      </c>
      <c r="G2329" s="59">
        <v>94.148240735222103</v>
      </c>
      <c r="H2329" s="59">
        <v>95.447376520795103</v>
      </c>
      <c r="I2329" s="59">
        <v>107.218405896519</v>
      </c>
      <c r="J2329" s="59">
        <v>105.646812985685</v>
      </c>
      <c r="K2329" s="59">
        <v>113.16503549502301</v>
      </c>
      <c r="L2329" s="59">
        <v>98.841444041139894</v>
      </c>
      <c r="M2329" s="60">
        <v>0.75239317988282295</v>
      </c>
      <c r="N2329" s="60">
        <v>0.78389629715784603</v>
      </c>
      <c r="O2329" s="60">
        <v>0.75251578475371605</v>
      </c>
      <c r="P2329" s="60">
        <v>0.72685977414481395</v>
      </c>
      <c r="Q2329" s="60">
        <v>0.69383901688329197</v>
      </c>
      <c r="R2329" s="60">
        <v>0.702727553130301</v>
      </c>
      <c r="S2329" s="60">
        <v>0.63284198212593101</v>
      </c>
    </row>
    <row r="2330" spans="1:19" x14ac:dyDescent="0.3">
      <c r="A2330" s="61" t="s">
        <v>8506</v>
      </c>
      <c r="B2330" s="61" t="s">
        <v>8507</v>
      </c>
      <c r="C2330" s="53" t="s">
        <v>50</v>
      </c>
      <c r="D2330" s="53" t="s">
        <v>51</v>
      </c>
      <c r="E2330" s="53" t="s">
        <v>18194</v>
      </c>
      <c r="F2330" s="59">
        <v>97.507201880160395</v>
      </c>
      <c r="G2330" s="59">
        <v>89.899534171597907</v>
      </c>
      <c r="H2330" s="59">
        <v>94.330330223728595</v>
      </c>
      <c r="I2330" s="59">
        <v>88.270446848512904</v>
      </c>
      <c r="J2330" s="59">
        <v>88.067725633622601</v>
      </c>
      <c r="K2330" s="59">
        <v>97.554927911916195</v>
      </c>
      <c r="L2330" s="59">
        <v>96.918382132573598</v>
      </c>
      <c r="M2330" s="60">
        <v>0.43918422501357901</v>
      </c>
      <c r="N2330" s="60">
        <v>0.45469794951401199</v>
      </c>
      <c r="O2330" s="60">
        <v>0.43739257170052798</v>
      </c>
      <c r="P2330" s="60">
        <v>0.42439426788614798</v>
      </c>
      <c r="Q2330" s="60">
        <v>0.40371466917314502</v>
      </c>
      <c r="R2330" s="60">
        <v>0.407619644905099</v>
      </c>
      <c r="S2330" s="60">
        <v>0.35630883543876302</v>
      </c>
    </row>
    <row r="2331" spans="1:19" x14ac:dyDescent="0.3">
      <c r="A2331" s="61" t="s">
        <v>300</v>
      </c>
      <c r="B2331" s="61" t="s">
        <v>301</v>
      </c>
      <c r="C2331" s="53" t="s">
        <v>40</v>
      </c>
      <c r="D2331" s="53" t="s">
        <v>51</v>
      </c>
      <c r="E2331" s="53" t="s">
        <v>18193</v>
      </c>
      <c r="F2331" s="59">
        <v>101.348891265619</v>
      </c>
      <c r="G2331" s="59">
        <v>92.790590240329905</v>
      </c>
      <c r="H2331" s="59">
        <v>96.048129219284405</v>
      </c>
      <c r="I2331" s="59">
        <v>87.564827901553898</v>
      </c>
      <c r="J2331" s="59">
        <v>87.484561523080998</v>
      </c>
      <c r="K2331" s="59">
        <v>100.90527502840899</v>
      </c>
      <c r="L2331" s="59">
        <v>87.635660701357494</v>
      </c>
      <c r="M2331" s="60">
        <v>0.81465293290275298</v>
      </c>
      <c r="N2331" s="60">
        <v>0.83944151655206001</v>
      </c>
      <c r="O2331" s="60">
        <v>0.811850100450354</v>
      </c>
      <c r="P2331" s="60">
        <v>0.78802366560162296</v>
      </c>
      <c r="Q2331" s="60">
        <v>0.75613645274496299</v>
      </c>
      <c r="R2331" s="60">
        <v>0.76424368708380597</v>
      </c>
      <c r="S2331" s="60">
        <v>0.68339441031327397</v>
      </c>
    </row>
    <row r="2332" spans="1:19" x14ac:dyDescent="0.3">
      <c r="A2332" s="61" t="s">
        <v>11606</v>
      </c>
      <c r="B2332" s="61" t="s">
        <v>11607</v>
      </c>
      <c r="C2332" s="53" t="s">
        <v>50</v>
      </c>
      <c r="D2332" s="53" t="s">
        <v>51</v>
      </c>
      <c r="E2332" s="53" t="s">
        <v>18194</v>
      </c>
      <c r="F2332" s="59">
        <v>87.271571624258698</v>
      </c>
      <c r="G2332" s="59">
        <v>97.292039177764295</v>
      </c>
      <c r="H2332" s="59">
        <v>93.743345152811102</v>
      </c>
      <c r="I2332" s="59">
        <v>91.902166838526597</v>
      </c>
      <c r="J2332" s="59">
        <v>91.437472173069693</v>
      </c>
      <c r="K2332" s="59">
        <v>94.791553721397193</v>
      </c>
      <c r="L2332" s="59">
        <v>106.33052244638699</v>
      </c>
      <c r="M2332" s="60">
        <v>0.54129874140225998</v>
      </c>
      <c r="N2332" s="60">
        <v>0.56342190618209997</v>
      </c>
      <c r="O2332" s="60">
        <v>0.542564108415869</v>
      </c>
      <c r="P2332" s="60">
        <v>0.52499421760251297</v>
      </c>
      <c r="Q2332" s="60">
        <v>0.50170353116737998</v>
      </c>
      <c r="R2332" s="60">
        <v>0.50722575459842401</v>
      </c>
      <c r="S2332" s="60">
        <v>0.44988025629622003</v>
      </c>
    </row>
    <row r="2333" spans="1:19" x14ac:dyDescent="0.3">
      <c r="A2333" s="61" t="s">
        <v>9419</v>
      </c>
      <c r="B2333" s="61" t="s">
        <v>9420</v>
      </c>
      <c r="C2333" s="53" t="s">
        <v>50</v>
      </c>
      <c r="D2333" s="53" t="s">
        <v>51</v>
      </c>
      <c r="E2333" s="53" t="s">
        <v>18194</v>
      </c>
      <c r="F2333" s="59">
        <v>100.29596721288399</v>
      </c>
      <c r="G2333" s="59">
        <v>90.300124345932304</v>
      </c>
      <c r="H2333" s="59">
        <v>110.07254573930101</v>
      </c>
      <c r="I2333" s="59">
        <v>96.366197751637301</v>
      </c>
      <c r="J2333" s="59">
        <v>87.179901226006507</v>
      </c>
      <c r="K2333" s="59">
        <v>100.57983476882799</v>
      </c>
      <c r="L2333" s="59"/>
      <c r="M2333" s="60">
        <v>0.42860705367089202</v>
      </c>
      <c r="N2333" s="60">
        <v>0.457769271478563</v>
      </c>
      <c r="O2333" s="60">
        <v>0.42484868358742001</v>
      </c>
      <c r="P2333" s="60">
        <v>0.41066187556134398</v>
      </c>
      <c r="Q2333" s="60">
        <v>0.38354996802418501</v>
      </c>
      <c r="R2333" s="60">
        <v>0.38412667493911301</v>
      </c>
      <c r="S2333" s="60">
        <v>0.23266183142392699</v>
      </c>
    </row>
    <row r="2334" spans="1:19" x14ac:dyDescent="0.3">
      <c r="A2334" s="61" t="s">
        <v>9421</v>
      </c>
      <c r="B2334" s="61" t="s">
        <v>9422</v>
      </c>
      <c r="C2334" s="53" t="s">
        <v>50</v>
      </c>
      <c r="D2334" s="53" t="s">
        <v>51</v>
      </c>
      <c r="E2334" s="53" t="s">
        <v>18194</v>
      </c>
      <c r="F2334" s="59">
        <v>100.29596721288399</v>
      </c>
      <c r="G2334" s="59">
        <v>90.300124345932304</v>
      </c>
      <c r="H2334" s="59">
        <v>110.07254573930101</v>
      </c>
      <c r="I2334" s="59">
        <v>96.366197751637301</v>
      </c>
      <c r="J2334" s="59">
        <v>87.179901226006507</v>
      </c>
      <c r="K2334" s="59">
        <v>100.57983476882799</v>
      </c>
      <c r="L2334" s="59"/>
      <c r="M2334" s="60">
        <v>0.42860705367089202</v>
      </c>
      <c r="N2334" s="60">
        <v>0.457769271478563</v>
      </c>
      <c r="O2334" s="60">
        <v>0.42484868358742001</v>
      </c>
      <c r="P2334" s="60">
        <v>0.41066187556134398</v>
      </c>
      <c r="Q2334" s="60">
        <v>0.38354996802418501</v>
      </c>
      <c r="R2334" s="60">
        <v>0.38412667493911301</v>
      </c>
      <c r="S2334" s="60">
        <v>0.23266183142392699</v>
      </c>
    </row>
    <row r="2335" spans="1:19" x14ac:dyDescent="0.3">
      <c r="A2335" s="61" t="s">
        <v>9411</v>
      </c>
      <c r="B2335" s="61" t="s">
        <v>9412</v>
      </c>
      <c r="C2335" s="53" t="s">
        <v>40</v>
      </c>
      <c r="D2335" s="53" t="s">
        <v>51</v>
      </c>
      <c r="E2335" s="53" t="s">
        <v>18194</v>
      </c>
      <c r="F2335" s="59">
        <v>100.29596721288399</v>
      </c>
      <c r="G2335" s="59">
        <v>90.300124345932304</v>
      </c>
      <c r="H2335" s="59">
        <v>110.07254573930101</v>
      </c>
      <c r="I2335" s="59">
        <v>96.366197751637301</v>
      </c>
      <c r="J2335" s="59">
        <v>87.179901226006507</v>
      </c>
      <c r="K2335" s="59">
        <v>100.57983476882799</v>
      </c>
      <c r="L2335" s="59"/>
      <c r="M2335" s="60">
        <v>0.42860705367089202</v>
      </c>
      <c r="N2335" s="60">
        <v>0.457769271478563</v>
      </c>
      <c r="O2335" s="60">
        <v>0.42484868358742001</v>
      </c>
      <c r="P2335" s="60">
        <v>0.41066187556134398</v>
      </c>
      <c r="Q2335" s="60">
        <v>0.38354996802418501</v>
      </c>
      <c r="R2335" s="60">
        <v>0.38412667493911301</v>
      </c>
      <c r="S2335" s="60">
        <v>0.23266183142392699</v>
      </c>
    </row>
    <row r="2336" spans="1:19" x14ac:dyDescent="0.3">
      <c r="A2336" s="61" t="s">
        <v>9413</v>
      </c>
      <c r="B2336" s="61" t="s">
        <v>9414</v>
      </c>
      <c r="C2336" s="53" t="s">
        <v>40</v>
      </c>
      <c r="D2336" s="53" t="s">
        <v>51</v>
      </c>
      <c r="E2336" s="53" t="s">
        <v>18194</v>
      </c>
      <c r="F2336" s="59">
        <v>100.29596721288399</v>
      </c>
      <c r="G2336" s="59">
        <v>90.300124345932304</v>
      </c>
      <c r="H2336" s="59">
        <v>110.07254573930101</v>
      </c>
      <c r="I2336" s="59">
        <v>96.366197751637301</v>
      </c>
      <c r="J2336" s="59">
        <v>87.179901226006507</v>
      </c>
      <c r="K2336" s="59">
        <v>100.57983476882799</v>
      </c>
      <c r="L2336" s="59"/>
      <c r="M2336" s="60">
        <v>0.42860705367089202</v>
      </c>
      <c r="N2336" s="60">
        <v>0.457769271478563</v>
      </c>
      <c r="O2336" s="60">
        <v>0.42484868358742001</v>
      </c>
      <c r="P2336" s="60">
        <v>0.41066187556134398</v>
      </c>
      <c r="Q2336" s="60">
        <v>0.38354996802418501</v>
      </c>
      <c r="R2336" s="60">
        <v>0.38412667493911301</v>
      </c>
      <c r="S2336" s="60">
        <v>0.23266183142392699</v>
      </c>
    </row>
    <row r="2337" spans="1:19" x14ac:dyDescent="0.3">
      <c r="A2337" s="61" t="s">
        <v>9415</v>
      </c>
      <c r="B2337" s="61" t="s">
        <v>9416</v>
      </c>
      <c r="C2337" s="53" t="s">
        <v>40</v>
      </c>
      <c r="D2337" s="53" t="s">
        <v>51</v>
      </c>
      <c r="E2337" s="53" t="s">
        <v>18194</v>
      </c>
      <c r="F2337" s="59">
        <v>100.29596721288399</v>
      </c>
      <c r="G2337" s="59">
        <v>90.300124345932304</v>
      </c>
      <c r="H2337" s="59">
        <v>110.07254573930101</v>
      </c>
      <c r="I2337" s="59">
        <v>96.366197751637301</v>
      </c>
      <c r="J2337" s="59">
        <v>87.179901226006507</v>
      </c>
      <c r="K2337" s="59">
        <v>100.57983476882799</v>
      </c>
      <c r="L2337" s="59"/>
      <c r="M2337" s="60">
        <v>0.42860705367089202</v>
      </c>
      <c r="N2337" s="60">
        <v>0.457769271478563</v>
      </c>
      <c r="O2337" s="60">
        <v>0.42484868358742001</v>
      </c>
      <c r="P2337" s="60">
        <v>0.41066187556134398</v>
      </c>
      <c r="Q2337" s="60">
        <v>0.38354996802418501</v>
      </c>
      <c r="R2337" s="60">
        <v>0.38412667493911301</v>
      </c>
      <c r="S2337" s="60">
        <v>0.23266183142392699</v>
      </c>
    </row>
    <row r="2338" spans="1:19" x14ac:dyDescent="0.3">
      <c r="A2338" s="61" t="s">
        <v>9417</v>
      </c>
      <c r="B2338" s="61" t="s">
        <v>9418</v>
      </c>
      <c r="C2338" s="53" t="s">
        <v>50</v>
      </c>
      <c r="D2338" s="53" t="s">
        <v>51</v>
      </c>
      <c r="E2338" s="53" t="s">
        <v>18194</v>
      </c>
      <c r="F2338" s="59">
        <v>100.29596721288399</v>
      </c>
      <c r="G2338" s="59">
        <v>90.300124345932304</v>
      </c>
      <c r="H2338" s="59">
        <v>110.07254573930101</v>
      </c>
      <c r="I2338" s="59">
        <v>96.366197751637301</v>
      </c>
      <c r="J2338" s="59">
        <v>87.179901226006507</v>
      </c>
      <c r="K2338" s="59">
        <v>100.57983476882799</v>
      </c>
      <c r="L2338" s="59"/>
      <c r="M2338" s="60">
        <v>0.42860705367089202</v>
      </c>
      <c r="N2338" s="60">
        <v>0.457769271478563</v>
      </c>
      <c r="O2338" s="60">
        <v>0.42484868358742001</v>
      </c>
      <c r="P2338" s="60">
        <v>0.41066187556134398</v>
      </c>
      <c r="Q2338" s="60">
        <v>0.38354996802418501</v>
      </c>
      <c r="R2338" s="60">
        <v>0.38412667493911301</v>
      </c>
      <c r="S2338" s="60">
        <v>0.23266183142392699</v>
      </c>
    </row>
    <row r="2339" spans="1:19" x14ac:dyDescent="0.3">
      <c r="A2339" s="61" t="s">
        <v>11383</v>
      </c>
      <c r="B2339" s="61" t="s">
        <v>11384</v>
      </c>
      <c r="C2339" s="53" t="s">
        <v>40</v>
      </c>
      <c r="D2339" s="53" t="s">
        <v>51</v>
      </c>
      <c r="E2339" s="53" t="s">
        <v>18194</v>
      </c>
      <c r="F2339" s="59">
        <v>107.086361172233</v>
      </c>
      <c r="G2339" s="59">
        <v>102.559616002328</v>
      </c>
      <c r="H2339" s="59">
        <v>96.332445857905398</v>
      </c>
      <c r="I2339" s="59">
        <v>101.83275926176201</v>
      </c>
      <c r="J2339" s="59">
        <v>101.665385977461</v>
      </c>
      <c r="K2339" s="59">
        <v>98.132939900584105</v>
      </c>
      <c r="L2339" s="59">
        <v>109.569649938998</v>
      </c>
      <c r="M2339" s="60">
        <v>0.49990867488475299</v>
      </c>
      <c r="N2339" s="60">
        <v>0.52518952996574497</v>
      </c>
      <c r="O2339" s="60">
        <v>0.50000659274876103</v>
      </c>
      <c r="P2339" s="60">
        <v>0.48127173960880099</v>
      </c>
      <c r="Q2339" s="60">
        <v>0.45569806262891699</v>
      </c>
      <c r="R2339" s="60">
        <v>0.46095177780397001</v>
      </c>
      <c r="S2339" s="60">
        <v>0.40629166280950502</v>
      </c>
    </row>
    <row r="2340" spans="1:19" x14ac:dyDescent="0.3">
      <c r="A2340" s="61" t="s">
        <v>11385</v>
      </c>
      <c r="B2340" s="61" t="s">
        <v>11386</v>
      </c>
      <c r="C2340" s="53" t="s">
        <v>40</v>
      </c>
      <c r="D2340" s="53" t="s">
        <v>51</v>
      </c>
      <c r="E2340" s="53" t="s">
        <v>18194</v>
      </c>
      <c r="F2340" s="59">
        <v>107.086361172233</v>
      </c>
      <c r="G2340" s="59">
        <v>102.559616002328</v>
      </c>
      <c r="H2340" s="59">
        <v>96.332445857905398</v>
      </c>
      <c r="I2340" s="59">
        <v>101.83275926176201</v>
      </c>
      <c r="J2340" s="59">
        <v>101.665385977461</v>
      </c>
      <c r="K2340" s="59">
        <v>98.132939900584105</v>
      </c>
      <c r="L2340" s="59">
        <v>109.569649938998</v>
      </c>
      <c r="M2340" s="60">
        <v>0.49990867488475299</v>
      </c>
      <c r="N2340" s="60">
        <v>0.52518952996574497</v>
      </c>
      <c r="O2340" s="60">
        <v>0.50000659274876103</v>
      </c>
      <c r="P2340" s="60">
        <v>0.48127173960880099</v>
      </c>
      <c r="Q2340" s="60">
        <v>0.45569806262891699</v>
      </c>
      <c r="R2340" s="60">
        <v>0.46095177780397001</v>
      </c>
      <c r="S2340" s="60">
        <v>0.40629166280950502</v>
      </c>
    </row>
    <row r="2341" spans="1:19" x14ac:dyDescent="0.3">
      <c r="A2341" s="61" t="s">
        <v>2413</v>
      </c>
      <c r="B2341" s="61" t="s">
        <v>2414</v>
      </c>
      <c r="C2341" s="53" t="s">
        <v>50</v>
      </c>
      <c r="D2341" s="53" t="s">
        <v>51</v>
      </c>
      <c r="E2341" s="53" t="s">
        <v>18193</v>
      </c>
      <c r="F2341" s="59">
        <v>107.72871573771199</v>
      </c>
      <c r="G2341" s="59">
        <v>99.049268023358707</v>
      </c>
      <c r="H2341" s="59">
        <v>88.693613862981707</v>
      </c>
      <c r="I2341" s="59">
        <v>107.40332145787301</v>
      </c>
      <c r="J2341" s="59">
        <v>102.29815571438699</v>
      </c>
      <c r="K2341" s="59">
        <v>96.522109656086002</v>
      </c>
      <c r="L2341" s="59">
        <v>112.448452716004</v>
      </c>
      <c r="M2341" s="60">
        <v>0.62078944799879698</v>
      </c>
      <c r="N2341" s="60">
        <v>0.66267491572553405</v>
      </c>
      <c r="O2341" s="60">
        <v>0.624136417147796</v>
      </c>
      <c r="P2341" s="60">
        <v>0.59201803438546197</v>
      </c>
      <c r="Q2341" s="60">
        <v>0.55531838637050601</v>
      </c>
      <c r="R2341" s="60">
        <v>0.56543586646334598</v>
      </c>
      <c r="S2341" s="60">
        <v>0.4933779015566</v>
      </c>
    </row>
    <row r="2342" spans="1:19" x14ac:dyDescent="0.3">
      <c r="A2342" s="61" t="s">
        <v>11387</v>
      </c>
      <c r="B2342" s="61" t="s">
        <v>11388</v>
      </c>
      <c r="C2342" s="53" t="s">
        <v>40</v>
      </c>
      <c r="D2342" s="53" t="s">
        <v>51</v>
      </c>
      <c r="E2342" s="53" t="s">
        <v>18194</v>
      </c>
      <c r="F2342" s="59">
        <v>107.086361172233</v>
      </c>
      <c r="G2342" s="59">
        <v>102.559616002328</v>
      </c>
      <c r="H2342" s="59">
        <v>96.332445857905398</v>
      </c>
      <c r="I2342" s="59">
        <v>101.83275926176201</v>
      </c>
      <c r="J2342" s="59">
        <v>101.665385977461</v>
      </c>
      <c r="K2342" s="59">
        <v>98.132939900584105</v>
      </c>
      <c r="L2342" s="59">
        <v>109.569649938998</v>
      </c>
      <c r="M2342" s="60">
        <v>0.49990867488475299</v>
      </c>
      <c r="N2342" s="60">
        <v>0.52518952996574497</v>
      </c>
      <c r="O2342" s="60">
        <v>0.50000659274876103</v>
      </c>
      <c r="P2342" s="60">
        <v>0.48127173960880099</v>
      </c>
      <c r="Q2342" s="60">
        <v>0.45569806262891699</v>
      </c>
      <c r="R2342" s="60">
        <v>0.46095177780397001</v>
      </c>
      <c r="S2342" s="60">
        <v>0.40629166280950502</v>
      </c>
    </row>
    <row r="2343" spans="1:19" x14ac:dyDescent="0.3">
      <c r="A2343" s="61" t="s">
        <v>11393</v>
      </c>
      <c r="B2343" s="61" t="s">
        <v>11394</v>
      </c>
      <c r="C2343" s="53" t="s">
        <v>50</v>
      </c>
      <c r="D2343" s="53" t="s">
        <v>51</v>
      </c>
      <c r="E2343" s="53" t="s">
        <v>18194</v>
      </c>
      <c r="F2343" s="59">
        <v>107.086361172233</v>
      </c>
      <c r="G2343" s="59">
        <v>102.559616002328</v>
      </c>
      <c r="H2343" s="59">
        <v>96.332445857905398</v>
      </c>
      <c r="I2343" s="59">
        <v>101.83275926176201</v>
      </c>
      <c r="J2343" s="59">
        <v>101.665385977461</v>
      </c>
      <c r="K2343" s="59">
        <v>98.132939900584105</v>
      </c>
      <c r="L2343" s="59">
        <v>109.569649938998</v>
      </c>
      <c r="M2343" s="60">
        <v>0.49990867488475299</v>
      </c>
      <c r="N2343" s="60">
        <v>0.52518952996574497</v>
      </c>
      <c r="O2343" s="60">
        <v>0.50000659274876103</v>
      </c>
      <c r="P2343" s="60">
        <v>0.48127173960880099</v>
      </c>
      <c r="Q2343" s="60">
        <v>0.45569806262891699</v>
      </c>
      <c r="R2343" s="60">
        <v>0.46095177780397001</v>
      </c>
      <c r="S2343" s="60">
        <v>0.40629166280950502</v>
      </c>
    </row>
    <row r="2344" spans="1:19" x14ac:dyDescent="0.3">
      <c r="A2344" s="61" t="s">
        <v>11391</v>
      </c>
      <c r="B2344" s="61" t="s">
        <v>11392</v>
      </c>
      <c r="C2344" s="53" t="s">
        <v>50</v>
      </c>
      <c r="D2344" s="53" t="s">
        <v>51</v>
      </c>
      <c r="E2344" s="53" t="s">
        <v>18194</v>
      </c>
      <c r="F2344" s="59">
        <v>107.086361172233</v>
      </c>
      <c r="G2344" s="59">
        <v>102.559616002328</v>
      </c>
      <c r="H2344" s="59">
        <v>96.332445857905398</v>
      </c>
      <c r="I2344" s="59">
        <v>101.83275926176201</v>
      </c>
      <c r="J2344" s="59">
        <v>101.665385977461</v>
      </c>
      <c r="K2344" s="59">
        <v>98.132939900584105</v>
      </c>
      <c r="L2344" s="59">
        <v>109.569649938998</v>
      </c>
      <c r="M2344" s="60">
        <v>0.49990867488475299</v>
      </c>
      <c r="N2344" s="60">
        <v>0.52518952996574497</v>
      </c>
      <c r="O2344" s="60">
        <v>0.50000659274876103</v>
      </c>
      <c r="P2344" s="60">
        <v>0.48127173960880099</v>
      </c>
      <c r="Q2344" s="60">
        <v>0.45569806262891699</v>
      </c>
      <c r="R2344" s="60">
        <v>0.46095177780397001</v>
      </c>
      <c r="S2344" s="60">
        <v>0.40629166280950502</v>
      </c>
    </row>
    <row r="2345" spans="1:19" x14ac:dyDescent="0.3">
      <c r="A2345" s="61" t="s">
        <v>11395</v>
      </c>
      <c r="B2345" s="61" t="s">
        <v>11396</v>
      </c>
      <c r="C2345" s="53" t="s">
        <v>50</v>
      </c>
      <c r="D2345" s="53" t="s">
        <v>51</v>
      </c>
      <c r="E2345" s="53" t="s">
        <v>18194</v>
      </c>
      <c r="F2345" s="59">
        <v>107.086361172233</v>
      </c>
      <c r="G2345" s="59">
        <v>102.559616002328</v>
      </c>
      <c r="H2345" s="59">
        <v>96.332445857905398</v>
      </c>
      <c r="I2345" s="59">
        <v>101.83275926176201</v>
      </c>
      <c r="J2345" s="59">
        <v>101.665385977461</v>
      </c>
      <c r="K2345" s="59">
        <v>98.132939900584105</v>
      </c>
      <c r="L2345" s="59">
        <v>109.569649938998</v>
      </c>
      <c r="M2345" s="60">
        <v>0.49990867488475299</v>
      </c>
      <c r="N2345" s="60">
        <v>0.52518952996574497</v>
      </c>
      <c r="O2345" s="60">
        <v>0.50000659274876103</v>
      </c>
      <c r="P2345" s="60">
        <v>0.48127173960880099</v>
      </c>
      <c r="Q2345" s="60">
        <v>0.45569806262891699</v>
      </c>
      <c r="R2345" s="60">
        <v>0.46095177780397001</v>
      </c>
      <c r="S2345" s="60">
        <v>0.40629166280950502</v>
      </c>
    </row>
    <row r="2346" spans="1:19" x14ac:dyDescent="0.3">
      <c r="A2346" s="61" t="s">
        <v>2415</v>
      </c>
      <c r="B2346" s="61" t="s">
        <v>2416</v>
      </c>
      <c r="C2346" s="53" t="s">
        <v>50</v>
      </c>
      <c r="D2346" s="53" t="s">
        <v>51</v>
      </c>
      <c r="E2346" s="53" t="s">
        <v>18193</v>
      </c>
      <c r="F2346" s="59">
        <v>111.90721552786199</v>
      </c>
      <c r="G2346" s="59">
        <v>104.553401328761</v>
      </c>
      <c r="H2346" s="59">
        <v>91.146180551567497</v>
      </c>
      <c r="I2346" s="59">
        <v>99.918749573839804</v>
      </c>
      <c r="J2346" s="59">
        <v>100.385986462849</v>
      </c>
      <c r="K2346" s="59">
        <v>94.131901459381695</v>
      </c>
      <c r="L2346" s="59">
        <v>113.452579169271</v>
      </c>
      <c r="M2346" s="60">
        <v>0.62092277576469002</v>
      </c>
      <c r="N2346" s="60">
        <v>0.66290255391208797</v>
      </c>
      <c r="O2346" s="60">
        <v>0.62429736743653896</v>
      </c>
      <c r="P2346" s="60">
        <v>0.59217681195689598</v>
      </c>
      <c r="Q2346" s="60">
        <v>0.55544845459846703</v>
      </c>
      <c r="R2346" s="60">
        <v>0.56554178165017299</v>
      </c>
      <c r="S2346" s="60">
        <v>0.493479555781353</v>
      </c>
    </row>
    <row r="2347" spans="1:19" x14ac:dyDescent="0.3">
      <c r="A2347" s="61" t="s">
        <v>11389</v>
      </c>
      <c r="B2347" s="61" t="s">
        <v>11390</v>
      </c>
      <c r="C2347" s="53" t="s">
        <v>50</v>
      </c>
      <c r="D2347" s="53" t="s">
        <v>51</v>
      </c>
      <c r="E2347" s="53" t="s">
        <v>18194</v>
      </c>
      <c r="F2347" s="59">
        <v>107.086361172233</v>
      </c>
      <c r="G2347" s="59">
        <v>102.559616002328</v>
      </c>
      <c r="H2347" s="59">
        <v>96.332445857905398</v>
      </c>
      <c r="I2347" s="59">
        <v>101.83275926176201</v>
      </c>
      <c r="J2347" s="59">
        <v>101.665385977461</v>
      </c>
      <c r="K2347" s="59">
        <v>98.132939900584105</v>
      </c>
      <c r="L2347" s="59">
        <v>109.569649938998</v>
      </c>
      <c r="M2347" s="60">
        <v>0.49990867488475299</v>
      </c>
      <c r="N2347" s="60">
        <v>0.52518952996574497</v>
      </c>
      <c r="O2347" s="60">
        <v>0.50000659274876103</v>
      </c>
      <c r="P2347" s="60">
        <v>0.48127173960880099</v>
      </c>
      <c r="Q2347" s="60">
        <v>0.45569806262891699</v>
      </c>
      <c r="R2347" s="60">
        <v>0.46095177780397001</v>
      </c>
      <c r="S2347" s="60">
        <v>0.40629166280950502</v>
      </c>
    </row>
    <row r="2348" spans="1:19" x14ac:dyDescent="0.3">
      <c r="A2348" s="61" t="s">
        <v>10362</v>
      </c>
      <c r="B2348" s="61" t="s">
        <v>10363</v>
      </c>
      <c r="C2348" s="53" t="s">
        <v>50</v>
      </c>
      <c r="D2348" s="53" t="s">
        <v>51</v>
      </c>
      <c r="E2348" s="53" t="s">
        <v>18194</v>
      </c>
      <c r="F2348" s="59">
        <v>83.027039466991894</v>
      </c>
      <c r="G2348" s="59">
        <v>82.221303969329199</v>
      </c>
      <c r="H2348" s="59">
        <v>88.102816218275095</v>
      </c>
      <c r="I2348" s="59">
        <v>89.510131971125801</v>
      </c>
      <c r="J2348" s="59">
        <v>88.355012620552003</v>
      </c>
      <c r="K2348" s="59">
        <v>87.502642465574297</v>
      </c>
      <c r="L2348" s="59">
        <v>112.99796674252001</v>
      </c>
      <c r="M2348" s="60">
        <v>0.49924572773099501</v>
      </c>
      <c r="N2348" s="60">
        <v>0.52245074088042398</v>
      </c>
      <c r="O2348" s="60">
        <v>0.49528642950745999</v>
      </c>
      <c r="P2348" s="60">
        <v>0.48210911771186599</v>
      </c>
      <c r="Q2348" s="60">
        <v>0.45751597169170499</v>
      </c>
      <c r="R2348" s="60">
        <v>0.45870051453758198</v>
      </c>
      <c r="S2348" s="60">
        <v>0.40194629684149602</v>
      </c>
    </row>
    <row r="2349" spans="1:19" x14ac:dyDescent="0.3">
      <c r="A2349" s="61" t="s">
        <v>10358</v>
      </c>
      <c r="B2349" s="61" t="s">
        <v>10359</v>
      </c>
      <c r="C2349" s="53" t="s">
        <v>40</v>
      </c>
      <c r="D2349" s="53" t="s">
        <v>51</v>
      </c>
      <c r="E2349" s="53" t="s">
        <v>18194</v>
      </c>
      <c r="F2349" s="59">
        <v>83.027039466991894</v>
      </c>
      <c r="G2349" s="59">
        <v>82.221303969329199</v>
      </c>
      <c r="H2349" s="59">
        <v>88.102816218275095</v>
      </c>
      <c r="I2349" s="59">
        <v>89.510131971125801</v>
      </c>
      <c r="J2349" s="59">
        <v>88.355012620552003</v>
      </c>
      <c r="K2349" s="59">
        <v>87.502642465574297</v>
      </c>
      <c r="L2349" s="59">
        <v>112.99796674252001</v>
      </c>
      <c r="M2349" s="60">
        <v>0.49924572773099501</v>
      </c>
      <c r="N2349" s="60">
        <v>0.52245074088042398</v>
      </c>
      <c r="O2349" s="60">
        <v>0.49528642950745999</v>
      </c>
      <c r="P2349" s="60">
        <v>0.48210911771186599</v>
      </c>
      <c r="Q2349" s="60">
        <v>0.45751597169170499</v>
      </c>
      <c r="R2349" s="60">
        <v>0.45870051453758198</v>
      </c>
      <c r="S2349" s="60">
        <v>0.40194629684149602</v>
      </c>
    </row>
    <row r="2350" spans="1:19" x14ac:dyDescent="0.3">
      <c r="A2350" s="61" t="s">
        <v>10360</v>
      </c>
      <c r="B2350" s="61" t="s">
        <v>10361</v>
      </c>
      <c r="C2350" s="53" t="s">
        <v>40</v>
      </c>
      <c r="D2350" s="53" t="s">
        <v>51</v>
      </c>
      <c r="E2350" s="53" t="s">
        <v>18194</v>
      </c>
      <c r="F2350" s="59">
        <v>83.027039466991894</v>
      </c>
      <c r="G2350" s="59">
        <v>82.221303969329199</v>
      </c>
      <c r="H2350" s="59">
        <v>88.102816218275095</v>
      </c>
      <c r="I2350" s="59">
        <v>89.510131971125801</v>
      </c>
      <c r="J2350" s="59">
        <v>88.355012620552003</v>
      </c>
      <c r="K2350" s="59">
        <v>87.502642465574297</v>
      </c>
      <c r="L2350" s="59">
        <v>112.99796674252001</v>
      </c>
      <c r="M2350" s="60">
        <v>0.49924572773099501</v>
      </c>
      <c r="N2350" s="60">
        <v>0.52245074088042398</v>
      </c>
      <c r="O2350" s="60">
        <v>0.49528642950745999</v>
      </c>
      <c r="P2350" s="60">
        <v>0.48210911771186599</v>
      </c>
      <c r="Q2350" s="60">
        <v>0.45751597169170499</v>
      </c>
      <c r="R2350" s="60">
        <v>0.45870051453758198</v>
      </c>
      <c r="S2350" s="60">
        <v>0.40194629684149602</v>
      </c>
    </row>
    <row r="2351" spans="1:19" x14ac:dyDescent="0.3">
      <c r="A2351" s="61" t="s">
        <v>1459</v>
      </c>
      <c r="B2351" s="61" t="s">
        <v>1460</v>
      </c>
      <c r="C2351" s="53" t="s">
        <v>50</v>
      </c>
      <c r="D2351" s="53" t="s">
        <v>51</v>
      </c>
      <c r="E2351" s="53" t="s">
        <v>18193</v>
      </c>
      <c r="F2351" s="59">
        <v>80.691601900469394</v>
      </c>
      <c r="G2351" s="59">
        <v>85.138181251529005</v>
      </c>
      <c r="H2351" s="59">
        <v>91.928741580311396</v>
      </c>
      <c r="I2351" s="59">
        <v>88.6403097873891</v>
      </c>
      <c r="J2351" s="59">
        <v>86.995165028128795</v>
      </c>
      <c r="K2351" s="59">
        <v>85.001778446125499</v>
      </c>
      <c r="L2351" s="59">
        <v>117.422122502946</v>
      </c>
      <c r="M2351" s="60">
        <v>0.62108822130159402</v>
      </c>
      <c r="N2351" s="60">
        <v>0.66204571166974002</v>
      </c>
      <c r="O2351" s="60">
        <v>0.62204737617487005</v>
      </c>
      <c r="P2351" s="60">
        <v>0.59327778892279603</v>
      </c>
      <c r="Q2351" s="60">
        <v>0.557245624678401</v>
      </c>
      <c r="R2351" s="60">
        <v>0.56458749340307102</v>
      </c>
      <c r="S2351" s="60">
        <v>0.49102227580388003</v>
      </c>
    </row>
    <row r="2352" spans="1:19" x14ac:dyDescent="0.3">
      <c r="A2352" s="61" t="s">
        <v>10366</v>
      </c>
      <c r="B2352" s="61" t="s">
        <v>10367</v>
      </c>
      <c r="C2352" s="53" t="s">
        <v>50</v>
      </c>
      <c r="D2352" s="53" t="s">
        <v>51</v>
      </c>
      <c r="E2352" s="53" t="s">
        <v>18194</v>
      </c>
      <c r="F2352" s="59">
        <v>83.027039466991894</v>
      </c>
      <c r="G2352" s="59">
        <v>82.221303969329199</v>
      </c>
      <c r="H2352" s="59">
        <v>88.102816218275095</v>
      </c>
      <c r="I2352" s="59">
        <v>89.510131971125801</v>
      </c>
      <c r="J2352" s="59">
        <v>88.355012620552003</v>
      </c>
      <c r="K2352" s="59">
        <v>87.502642465574297</v>
      </c>
      <c r="L2352" s="59">
        <v>112.99796674252001</v>
      </c>
      <c r="M2352" s="60">
        <v>0.49924572773099501</v>
      </c>
      <c r="N2352" s="60">
        <v>0.52245074088042398</v>
      </c>
      <c r="O2352" s="60">
        <v>0.49528642950745999</v>
      </c>
      <c r="P2352" s="60">
        <v>0.48210911771186599</v>
      </c>
      <c r="Q2352" s="60">
        <v>0.45751597169170499</v>
      </c>
      <c r="R2352" s="60">
        <v>0.45870051453758198</v>
      </c>
      <c r="S2352" s="60">
        <v>0.40194629684149602</v>
      </c>
    </row>
    <row r="2353" spans="1:19" x14ac:dyDescent="0.3">
      <c r="A2353" s="61" t="s">
        <v>10364</v>
      </c>
      <c r="B2353" s="61" t="s">
        <v>10365</v>
      </c>
      <c r="C2353" s="53" t="s">
        <v>50</v>
      </c>
      <c r="D2353" s="53" t="s">
        <v>51</v>
      </c>
      <c r="E2353" s="53" t="s">
        <v>18194</v>
      </c>
      <c r="F2353" s="59">
        <v>83.027039466991894</v>
      </c>
      <c r="G2353" s="59">
        <v>82.221303969329199</v>
      </c>
      <c r="H2353" s="59">
        <v>88.102816218275095</v>
      </c>
      <c r="I2353" s="59">
        <v>89.510131971125801</v>
      </c>
      <c r="J2353" s="59">
        <v>88.355012620552003</v>
      </c>
      <c r="K2353" s="59">
        <v>87.502642465574297</v>
      </c>
      <c r="L2353" s="59">
        <v>112.99796674252001</v>
      </c>
      <c r="M2353" s="60">
        <v>0.49924572773099501</v>
      </c>
      <c r="N2353" s="60">
        <v>0.52245074088042398</v>
      </c>
      <c r="O2353" s="60">
        <v>0.49528642950745999</v>
      </c>
      <c r="P2353" s="60">
        <v>0.48210911771186599</v>
      </c>
      <c r="Q2353" s="60">
        <v>0.45751597169170499</v>
      </c>
      <c r="R2353" s="60">
        <v>0.45870051453758198</v>
      </c>
      <c r="S2353" s="60">
        <v>0.40194629684149602</v>
      </c>
    </row>
    <row r="2354" spans="1:19" x14ac:dyDescent="0.3">
      <c r="A2354" s="61" t="s">
        <v>1841</v>
      </c>
      <c r="B2354" s="61" t="s">
        <v>1842</v>
      </c>
      <c r="C2354" s="53" t="s">
        <v>40</v>
      </c>
      <c r="D2354" s="53" t="s">
        <v>51</v>
      </c>
      <c r="E2354" s="53" t="s">
        <v>18193</v>
      </c>
      <c r="F2354" s="59">
        <v>95.429512837978507</v>
      </c>
      <c r="G2354" s="59">
        <v>79.399892903843707</v>
      </c>
      <c r="H2354" s="59">
        <v>89.534233431074099</v>
      </c>
      <c r="I2354" s="59">
        <v>87.245775381033397</v>
      </c>
      <c r="J2354" s="59">
        <v>87.807125981444202</v>
      </c>
      <c r="K2354" s="59">
        <v>90.9946560957206</v>
      </c>
      <c r="L2354" s="59">
        <v>95.882752031516802</v>
      </c>
      <c r="M2354" s="60">
        <v>0.70928989060502301</v>
      </c>
      <c r="N2354" s="60">
        <v>0.735414607670411</v>
      </c>
      <c r="O2354" s="60">
        <v>0.70499289063433102</v>
      </c>
      <c r="P2354" s="60">
        <v>0.685445876017723</v>
      </c>
      <c r="Q2354" s="60">
        <v>0.65494719619923902</v>
      </c>
      <c r="R2354" s="60">
        <v>0.65697629645403299</v>
      </c>
      <c r="S2354" s="60">
        <v>0.55923366975708</v>
      </c>
    </row>
    <row r="2355" spans="1:19" x14ac:dyDescent="0.3">
      <c r="A2355" s="61" t="s">
        <v>10777</v>
      </c>
      <c r="B2355" s="61" t="s">
        <v>10778</v>
      </c>
      <c r="C2355" s="53" t="s">
        <v>40</v>
      </c>
      <c r="D2355" s="53" t="s">
        <v>51</v>
      </c>
      <c r="E2355" s="53" t="s">
        <v>18194</v>
      </c>
      <c r="F2355" s="59">
        <v>94.784405558436305</v>
      </c>
      <c r="G2355" s="59">
        <v>87.059463501469097</v>
      </c>
      <c r="H2355" s="59">
        <v>91.961004729538999</v>
      </c>
      <c r="I2355" s="59">
        <v>89.449458541066704</v>
      </c>
      <c r="J2355" s="59">
        <v>87.945099019514203</v>
      </c>
      <c r="K2355" s="59">
        <v>95.584897664184595</v>
      </c>
      <c r="L2355" s="59">
        <v>100.603658760195</v>
      </c>
      <c r="M2355" s="60">
        <v>0.56623350006945194</v>
      </c>
      <c r="N2355" s="60">
        <v>0.58139077175964704</v>
      </c>
      <c r="O2355" s="60">
        <v>0.56281981309735996</v>
      </c>
      <c r="P2355" s="60">
        <v>0.55249257896853798</v>
      </c>
      <c r="Q2355" s="60">
        <v>0.53343841401485204</v>
      </c>
      <c r="R2355" s="60">
        <v>0.53475460143530495</v>
      </c>
      <c r="S2355" s="60">
        <v>0.47769324245850298</v>
      </c>
    </row>
    <row r="2356" spans="1:19" x14ac:dyDescent="0.3">
      <c r="A2356" s="61" t="s">
        <v>1493</v>
      </c>
      <c r="B2356" s="61" t="s">
        <v>1494</v>
      </c>
      <c r="C2356" s="53" t="s">
        <v>50</v>
      </c>
      <c r="D2356" s="53" t="s">
        <v>51</v>
      </c>
      <c r="E2356" s="53" t="s">
        <v>18193</v>
      </c>
      <c r="F2356" s="59">
        <v>94.218837514818503</v>
      </c>
      <c r="G2356" s="59">
        <v>94.369067957780302</v>
      </c>
      <c r="H2356" s="59">
        <v>90.615862127980407</v>
      </c>
      <c r="I2356" s="59">
        <v>95.403026934553296</v>
      </c>
      <c r="J2356" s="59">
        <v>96.721517159730894</v>
      </c>
      <c r="K2356" s="59">
        <v>111.29000379570201</v>
      </c>
      <c r="L2356" s="59">
        <v>105.160339121552</v>
      </c>
      <c r="M2356" s="60">
        <v>0.64263546611577105</v>
      </c>
      <c r="N2356" s="60">
        <v>0.68265082747357797</v>
      </c>
      <c r="O2356" s="60">
        <v>0.64603947413222995</v>
      </c>
      <c r="P2356" s="60">
        <v>0.61916735799299005</v>
      </c>
      <c r="Q2356" s="60">
        <v>0.58648983402162402</v>
      </c>
      <c r="R2356" s="60">
        <v>0.59337664801446099</v>
      </c>
      <c r="S2356" s="60">
        <v>0.52891472920441396</v>
      </c>
    </row>
    <row r="2357" spans="1:19" x14ac:dyDescent="0.3">
      <c r="A2357" s="61" t="s">
        <v>1497</v>
      </c>
      <c r="B2357" s="61" t="s">
        <v>1498</v>
      </c>
      <c r="C2357" s="53" t="s">
        <v>50</v>
      </c>
      <c r="D2357" s="53" t="s">
        <v>51</v>
      </c>
      <c r="E2357" s="53" t="s">
        <v>18193</v>
      </c>
      <c r="F2357" s="59">
        <v>91.510150491189904</v>
      </c>
      <c r="G2357" s="59">
        <v>105.51788606947601</v>
      </c>
      <c r="H2357" s="59">
        <v>97.252630209954702</v>
      </c>
      <c r="I2357" s="59">
        <v>95.403026934553296</v>
      </c>
      <c r="J2357" s="59">
        <v>97.929743048597103</v>
      </c>
      <c r="K2357" s="59">
        <v>115.45388706303901</v>
      </c>
      <c r="L2357" s="59">
        <v>101.12321502208</v>
      </c>
      <c r="M2357" s="60">
        <v>0.64263546611577105</v>
      </c>
      <c r="N2357" s="60">
        <v>0.68265082747357797</v>
      </c>
      <c r="O2357" s="60">
        <v>0.64603947413222995</v>
      </c>
      <c r="P2357" s="60">
        <v>0.61916735799299005</v>
      </c>
      <c r="Q2357" s="60">
        <v>0.58648983402162402</v>
      </c>
      <c r="R2357" s="60">
        <v>0.59337664801446099</v>
      </c>
      <c r="S2357" s="60">
        <v>0.52891472920441396</v>
      </c>
    </row>
    <row r="2358" spans="1:19" x14ac:dyDescent="0.3">
      <c r="A2358" s="61" t="s">
        <v>1495</v>
      </c>
      <c r="B2358" s="61" t="s">
        <v>1496</v>
      </c>
      <c r="C2358" s="53" t="s">
        <v>50</v>
      </c>
      <c r="D2358" s="53" t="s">
        <v>51</v>
      </c>
      <c r="E2358" s="53" t="s">
        <v>18193</v>
      </c>
      <c r="F2358" s="59">
        <v>97.247431804120694</v>
      </c>
      <c r="G2358" s="59">
        <v>104.759084048254</v>
      </c>
      <c r="H2358" s="59">
        <v>89.888409432676795</v>
      </c>
      <c r="I2358" s="59">
        <v>98.451426141113203</v>
      </c>
      <c r="J2358" s="59">
        <v>103.85186049251401</v>
      </c>
      <c r="K2358" s="59">
        <v>104.92991691100001</v>
      </c>
      <c r="L2358" s="59">
        <v>100.756798857129</v>
      </c>
      <c r="M2358" s="60">
        <v>0.64620427676915204</v>
      </c>
      <c r="N2358" s="60">
        <v>0.68483160211057303</v>
      </c>
      <c r="O2358" s="60">
        <v>0.65010493157773797</v>
      </c>
      <c r="P2358" s="60">
        <v>0.62129463425315901</v>
      </c>
      <c r="Q2358" s="60">
        <v>0.58829837799615403</v>
      </c>
      <c r="R2358" s="60">
        <v>0.596829691770001</v>
      </c>
      <c r="S2358" s="60">
        <v>0.531054859200074</v>
      </c>
    </row>
    <row r="2359" spans="1:19" x14ac:dyDescent="0.3">
      <c r="A2359" s="61" t="s">
        <v>11674</v>
      </c>
      <c r="B2359" s="61" t="s">
        <v>11675</v>
      </c>
      <c r="C2359" s="53" t="s">
        <v>40</v>
      </c>
      <c r="D2359" s="53" t="s">
        <v>51</v>
      </c>
      <c r="E2359" s="53" t="s">
        <v>18194</v>
      </c>
      <c r="F2359" s="59">
        <v>94.3145544075999</v>
      </c>
      <c r="G2359" s="59">
        <v>87.098162470254195</v>
      </c>
      <c r="H2359" s="59">
        <v>105.698373779311</v>
      </c>
      <c r="I2359" s="59">
        <v>95.591060480253006</v>
      </c>
      <c r="J2359" s="59">
        <v>93.120945926142596</v>
      </c>
      <c r="K2359" s="59">
        <v>99.458281447637106</v>
      </c>
      <c r="L2359" s="59">
        <v>105.428831680488</v>
      </c>
      <c r="M2359" s="60">
        <v>0.51380438432737097</v>
      </c>
      <c r="N2359" s="60">
        <v>0.53261852358427997</v>
      </c>
      <c r="O2359" s="60">
        <v>0.51158344059427696</v>
      </c>
      <c r="P2359" s="60">
        <v>0.50104182726125801</v>
      </c>
      <c r="Q2359" s="60">
        <v>0.48204641177116597</v>
      </c>
      <c r="R2359" s="60">
        <v>0.483328536874498</v>
      </c>
      <c r="S2359" s="60">
        <v>0.42795443550922302</v>
      </c>
    </row>
    <row r="2360" spans="1:19" x14ac:dyDescent="0.3">
      <c r="A2360" s="61" t="s">
        <v>11678</v>
      </c>
      <c r="B2360" s="61" t="s">
        <v>11679</v>
      </c>
      <c r="C2360" s="53" t="s">
        <v>50</v>
      </c>
      <c r="D2360" s="53" t="s">
        <v>51</v>
      </c>
      <c r="E2360" s="53" t="s">
        <v>18194</v>
      </c>
      <c r="F2360" s="59">
        <v>94.3145544075999</v>
      </c>
      <c r="G2360" s="59">
        <v>87.098162470254195</v>
      </c>
      <c r="H2360" s="59">
        <v>105.698373779311</v>
      </c>
      <c r="I2360" s="59">
        <v>95.591060480253006</v>
      </c>
      <c r="J2360" s="59">
        <v>93.120945926142596</v>
      </c>
      <c r="K2360" s="59">
        <v>99.458281447637106</v>
      </c>
      <c r="L2360" s="59">
        <v>105.428831680488</v>
      </c>
      <c r="M2360" s="60">
        <v>0.51380438432737097</v>
      </c>
      <c r="N2360" s="60">
        <v>0.53261852358427997</v>
      </c>
      <c r="O2360" s="60">
        <v>0.51158344059427696</v>
      </c>
      <c r="P2360" s="60">
        <v>0.50104182726125801</v>
      </c>
      <c r="Q2360" s="60">
        <v>0.48204641177116597</v>
      </c>
      <c r="R2360" s="60">
        <v>0.483328536874498</v>
      </c>
      <c r="S2360" s="60">
        <v>0.42795443550922302</v>
      </c>
    </row>
    <row r="2361" spans="1:19" x14ac:dyDescent="0.3">
      <c r="A2361" s="61" t="s">
        <v>11676</v>
      </c>
      <c r="B2361" s="61" t="s">
        <v>11677</v>
      </c>
      <c r="C2361" s="53" t="s">
        <v>40</v>
      </c>
      <c r="D2361" s="53" t="s">
        <v>51</v>
      </c>
      <c r="E2361" s="53" t="s">
        <v>18194</v>
      </c>
      <c r="F2361" s="59">
        <v>94.3145544075999</v>
      </c>
      <c r="G2361" s="59">
        <v>87.098162470254195</v>
      </c>
      <c r="H2361" s="59">
        <v>105.698373779311</v>
      </c>
      <c r="I2361" s="59">
        <v>95.591060480253006</v>
      </c>
      <c r="J2361" s="59">
        <v>93.120945926142596</v>
      </c>
      <c r="K2361" s="59">
        <v>99.458281447637106</v>
      </c>
      <c r="L2361" s="59">
        <v>105.428831680488</v>
      </c>
      <c r="M2361" s="60">
        <v>0.51380438432737097</v>
      </c>
      <c r="N2361" s="60">
        <v>0.53261852358427997</v>
      </c>
      <c r="O2361" s="60">
        <v>0.51158344059427696</v>
      </c>
      <c r="P2361" s="60">
        <v>0.50104182726125801</v>
      </c>
      <c r="Q2361" s="60">
        <v>0.48204641177116597</v>
      </c>
      <c r="R2361" s="60">
        <v>0.483328536874498</v>
      </c>
      <c r="S2361" s="60">
        <v>0.42795443550922302</v>
      </c>
    </row>
    <row r="2362" spans="1:19" x14ac:dyDescent="0.3">
      <c r="A2362" s="61" t="s">
        <v>2695</v>
      </c>
      <c r="B2362" s="61" t="s">
        <v>2696</v>
      </c>
      <c r="C2362" s="53" t="s">
        <v>40</v>
      </c>
      <c r="D2362" s="53" t="s">
        <v>51</v>
      </c>
      <c r="E2362" s="53" t="s">
        <v>18193</v>
      </c>
      <c r="F2362" s="59">
        <v>98.854566387946406</v>
      </c>
      <c r="G2362" s="59">
        <v>86.857788654803599</v>
      </c>
      <c r="H2362" s="59">
        <v>108.590861556603</v>
      </c>
      <c r="I2362" s="59">
        <v>99.033305652211695</v>
      </c>
      <c r="J2362" s="59">
        <v>91.339168193164596</v>
      </c>
      <c r="K2362" s="59">
        <v>100.003059194581</v>
      </c>
      <c r="L2362" s="59">
        <v>108.71659589417899</v>
      </c>
      <c r="M2362" s="60">
        <v>0.64675000498602597</v>
      </c>
      <c r="N2362" s="60">
        <v>0.684775668446164</v>
      </c>
      <c r="O2362" s="60">
        <v>0.64884732606444995</v>
      </c>
      <c r="P2362" s="60">
        <v>0.62160214724451501</v>
      </c>
      <c r="Q2362" s="60">
        <v>0.589261234026633</v>
      </c>
      <c r="R2362" s="60">
        <v>0.59685538281892703</v>
      </c>
      <c r="S2362" s="60">
        <v>0.52449236921197895</v>
      </c>
    </row>
    <row r="2363" spans="1:19" x14ac:dyDescent="0.3">
      <c r="A2363" s="61" t="s">
        <v>11680</v>
      </c>
      <c r="B2363" s="61" t="s">
        <v>11681</v>
      </c>
      <c r="C2363" s="53" t="s">
        <v>50</v>
      </c>
      <c r="D2363" s="53" t="s">
        <v>51</v>
      </c>
      <c r="E2363" s="53" t="s">
        <v>18194</v>
      </c>
      <c r="F2363" s="59">
        <v>94.3145544075999</v>
      </c>
      <c r="G2363" s="59">
        <v>87.098162470254195</v>
      </c>
      <c r="H2363" s="59">
        <v>105.698373779311</v>
      </c>
      <c r="I2363" s="59">
        <v>95.591060480253006</v>
      </c>
      <c r="J2363" s="59">
        <v>93.120945926142596</v>
      </c>
      <c r="K2363" s="59">
        <v>99.458281447637106</v>
      </c>
      <c r="L2363" s="59">
        <v>105.428831680488</v>
      </c>
      <c r="M2363" s="60">
        <v>0.51380438432737097</v>
      </c>
      <c r="N2363" s="60">
        <v>0.53261852358427997</v>
      </c>
      <c r="O2363" s="60">
        <v>0.51158344059427696</v>
      </c>
      <c r="P2363" s="60">
        <v>0.50104182726125801</v>
      </c>
      <c r="Q2363" s="60">
        <v>0.48204641177116597</v>
      </c>
      <c r="R2363" s="60">
        <v>0.483328536874498</v>
      </c>
      <c r="S2363" s="60">
        <v>0.42795443550922302</v>
      </c>
    </row>
    <row r="2364" spans="1:19" x14ac:dyDescent="0.3">
      <c r="A2364" s="61" t="s">
        <v>11720</v>
      </c>
      <c r="B2364" s="61" t="s">
        <v>11721</v>
      </c>
      <c r="C2364" s="53" t="s">
        <v>40</v>
      </c>
      <c r="D2364" s="53" t="s">
        <v>51</v>
      </c>
      <c r="E2364" s="53" t="s">
        <v>18194</v>
      </c>
      <c r="F2364" s="59">
        <v>91.003083083154493</v>
      </c>
      <c r="G2364" s="59">
        <v>91.206757741969597</v>
      </c>
      <c r="H2364" s="59">
        <v>106.31625280132999</v>
      </c>
      <c r="I2364" s="59">
        <v>90.401430067442305</v>
      </c>
      <c r="J2364" s="59">
        <v>91.675920854813</v>
      </c>
      <c r="K2364" s="59">
        <v>101.33441964785401</v>
      </c>
      <c r="L2364" s="59">
        <v>103.483789768942</v>
      </c>
      <c r="M2364" s="60">
        <v>0.54705828133338796</v>
      </c>
      <c r="N2364" s="60">
        <v>0.56633644604770095</v>
      </c>
      <c r="O2364" s="60">
        <v>0.54483724397141198</v>
      </c>
      <c r="P2364" s="60">
        <v>0.53212071321326004</v>
      </c>
      <c r="Q2364" s="60">
        <v>0.51075773356604703</v>
      </c>
      <c r="R2364" s="60">
        <v>0.51303835872498504</v>
      </c>
      <c r="S2364" s="60">
        <v>0.45627102941730402</v>
      </c>
    </row>
    <row r="2365" spans="1:19" x14ac:dyDescent="0.3">
      <c r="A2365" s="61" t="s">
        <v>11730</v>
      </c>
      <c r="B2365" s="61" t="s">
        <v>11731</v>
      </c>
      <c r="C2365" s="53" t="s">
        <v>40</v>
      </c>
      <c r="D2365" s="53" t="s">
        <v>51</v>
      </c>
      <c r="E2365" s="53" t="s">
        <v>18194</v>
      </c>
      <c r="F2365" s="59">
        <v>91.003083083154493</v>
      </c>
      <c r="G2365" s="59">
        <v>91.206757741969597</v>
      </c>
      <c r="H2365" s="59">
        <v>106.31625280132999</v>
      </c>
      <c r="I2365" s="59">
        <v>90.401430067442305</v>
      </c>
      <c r="J2365" s="59">
        <v>91.675920854813</v>
      </c>
      <c r="K2365" s="59">
        <v>101.33441964785401</v>
      </c>
      <c r="L2365" s="59">
        <v>103.483789768942</v>
      </c>
      <c r="M2365" s="60">
        <v>0.54705828133338796</v>
      </c>
      <c r="N2365" s="60">
        <v>0.56633644604770095</v>
      </c>
      <c r="O2365" s="60">
        <v>0.54483724397141198</v>
      </c>
      <c r="P2365" s="60">
        <v>0.53212071321326004</v>
      </c>
      <c r="Q2365" s="60">
        <v>0.51075773356604703</v>
      </c>
      <c r="R2365" s="60">
        <v>0.51303835872498504</v>
      </c>
      <c r="S2365" s="60">
        <v>0.45627102941730402</v>
      </c>
    </row>
    <row r="2366" spans="1:19" x14ac:dyDescent="0.3">
      <c r="A2366" s="61" t="s">
        <v>11722</v>
      </c>
      <c r="B2366" s="61" t="s">
        <v>11723</v>
      </c>
      <c r="C2366" s="53" t="s">
        <v>40</v>
      </c>
      <c r="D2366" s="53" t="s">
        <v>51</v>
      </c>
      <c r="E2366" s="53" t="s">
        <v>18194</v>
      </c>
      <c r="F2366" s="59">
        <v>91.003083083154493</v>
      </c>
      <c r="G2366" s="59">
        <v>91.206757741969597</v>
      </c>
      <c r="H2366" s="59">
        <v>106.31625280132999</v>
      </c>
      <c r="I2366" s="59">
        <v>90.401430067442305</v>
      </c>
      <c r="J2366" s="59">
        <v>91.675920854813</v>
      </c>
      <c r="K2366" s="59">
        <v>101.33441964785401</v>
      </c>
      <c r="L2366" s="59">
        <v>103.483789768942</v>
      </c>
      <c r="M2366" s="60">
        <v>0.54705828133338796</v>
      </c>
      <c r="N2366" s="60">
        <v>0.56633644604770095</v>
      </c>
      <c r="O2366" s="60">
        <v>0.54483724397141198</v>
      </c>
      <c r="P2366" s="60">
        <v>0.53212071321326004</v>
      </c>
      <c r="Q2366" s="60">
        <v>0.51075773356604703</v>
      </c>
      <c r="R2366" s="60">
        <v>0.51303835872498504</v>
      </c>
      <c r="S2366" s="60">
        <v>0.45627102941730402</v>
      </c>
    </row>
    <row r="2367" spans="1:19" x14ac:dyDescent="0.3">
      <c r="A2367" s="61" t="s">
        <v>11732</v>
      </c>
      <c r="B2367" s="61" t="s">
        <v>11733</v>
      </c>
      <c r="C2367" s="53" t="s">
        <v>50</v>
      </c>
      <c r="D2367" s="53" t="s">
        <v>51</v>
      </c>
      <c r="E2367" s="53" t="s">
        <v>18194</v>
      </c>
      <c r="F2367" s="59">
        <v>91.003083083154493</v>
      </c>
      <c r="G2367" s="59">
        <v>91.206757741969597</v>
      </c>
      <c r="H2367" s="59">
        <v>106.31625280132999</v>
      </c>
      <c r="I2367" s="59">
        <v>90.401430067442305</v>
      </c>
      <c r="J2367" s="59">
        <v>91.675920854813</v>
      </c>
      <c r="K2367" s="59">
        <v>101.33441964785401</v>
      </c>
      <c r="L2367" s="59">
        <v>103.483789768942</v>
      </c>
      <c r="M2367" s="60">
        <v>0.54705828133338796</v>
      </c>
      <c r="N2367" s="60">
        <v>0.56633644604770095</v>
      </c>
      <c r="O2367" s="60">
        <v>0.54483724397141198</v>
      </c>
      <c r="P2367" s="60">
        <v>0.53212071321326004</v>
      </c>
      <c r="Q2367" s="60">
        <v>0.51075773356604703</v>
      </c>
      <c r="R2367" s="60">
        <v>0.51303835872498504</v>
      </c>
      <c r="S2367" s="60">
        <v>0.45627102941730402</v>
      </c>
    </row>
    <row r="2368" spans="1:19" x14ac:dyDescent="0.3">
      <c r="A2368" s="61" t="s">
        <v>2741</v>
      </c>
      <c r="B2368" s="61" t="s">
        <v>2742</v>
      </c>
      <c r="C2368" s="53" t="s">
        <v>50</v>
      </c>
      <c r="D2368" s="53" t="s">
        <v>51</v>
      </c>
      <c r="E2368" s="53" t="s">
        <v>18193</v>
      </c>
      <c r="F2368" s="59">
        <v>95.525579281752002</v>
      </c>
      <c r="G2368" s="59">
        <v>90.475912276296597</v>
      </c>
      <c r="H2368" s="59">
        <v>108.54172928128401</v>
      </c>
      <c r="I2368" s="59">
        <v>89.979993122207503</v>
      </c>
      <c r="J2368" s="59">
        <v>92.438821510645994</v>
      </c>
      <c r="K2368" s="59">
        <v>107.81673761596601</v>
      </c>
      <c r="L2368" s="59">
        <v>108.14816293657201</v>
      </c>
      <c r="M2368" s="60">
        <v>0.64975234362388801</v>
      </c>
      <c r="N2368" s="60">
        <v>0.68526246888808695</v>
      </c>
      <c r="O2368" s="60">
        <v>0.651161482925391</v>
      </c>
      <c r="P2368" s="60">
        <v>0.62502150567493497</v>
      </c>
      <c r="Q2368" s="60">
        <v>0.59324156716693899</v>
      </c>
      <c r="R2368" s="60">
        <v>0.60054215984209802</v>
      </c>
      <c r="S2368" s="60">
        <v>0.529847862691327</v>
      </c>
    </row>
    <row r="2369" spans="1:19" x14ac:dyDescent="0.3">
      <c r="A2369" s="61" t="s">
        <v>11728</v>
      </c>
      <c r="B2369" s="61" t="s">
        <v>11729</v>
      </c>
      <c r="C2369" s="53" t="s">
        <v>40</v>
      </c>
      <c r="D2369" s="53" t="s">
        <v>51</v>
      </c>
      <c r="E2369" s="53" t="s">
        <v>18194</v>
      </c>
      <c r="F2369" s="59">
        <v>91.003083083154493</v>
      </c>
      <c r="G2369" s="59">
        <v>91.206757741969597</v>
      </c>
      <c r="H2369" s="59">
        <v>106.31625280132999</v>
      </c>
      <c r="I2369" s="59">
        <v>90.401430067442305</v>
      </c>
      <c r="J2369" s="59">
        <v>91.675920854813</v>
      </c>
      <c r="K2369" s="59">
        <v>101.33441964785401</v>
      </c>
      <c r="L2369" s="59">
        <v>103.483789768942</v>
      </c>
      <c r="M2369" s="60">
        <v>0.54705828133338796</v>
      </c>
      <c r="N2369" s="60">
        <v>0.56633644604770095</v>
      </c>
      <c r="O2369" s="60">
        <v>0.54483724397141198</v>
      </c>
      <c r="P2369" s="60">
        <v>0.53212071321326004</v>
      </c>
      <c r="Q2369" s="60">
        <v>0.51075773356604703</v>
      </c>
      <c r="R2369" s="60">
        <v>0.51303835872498504</v>
      </c>
      <c r="S2369" s="60">
        <v>0.45627102941730402</v>
      </c>
    </row>
    <row r="2370" spans="1:19" x14ac:dyDescent="0.3">
      <c r="A2370" s="61" t="s">
        <v>11726</v>
      </c>
      <c r="B2370" s="61" t="s">
        <v>11727</v>
      </c>
      <c r="C2370" s="53" t="s">
        <v>40</v>
      </c>
      <c r="D2370" s="53" t="s">
        <v>51</v>
      </c>
      <c r="E2370" s="53" t="s">
        <v>18194</v>
      </c>
      <c r="F2370" s="59">
        <v>91.003083083154493</v>
      </c>
      <c r="G2370" s="59">
        <v>91.206757741969597</v>
      </c>
      <c r="H2370" s="59">
        <v>106.31625280132999</v>
      </c>
      <c r="I2370" s="59">
        <v>90.401430067442305</v>
      </c>
      <c r="J2370" s="59">
        <v>91.675920854813</v>
      </c>
      <c r="K2370" s="59">
        <v>101.33441964785401</v>
      </c>
      <c r="L2370" s="59">
        <v>103.483789768942</v>
      </c>
      <c r="M2370" s="60">
        <v>0.54705828133338796</v>
      </c>
      <c r="N2370" s="60">
        <v>0.56633644604770095</v>
      </c>
      <c r="O2370" s="60">
        <v>0.54483724397141198</v>
      </c>
      <c r="P2370" s="60">
        <v>0.53212071321326004</v>
      </c>
      <c r="Q2370" s="60">
        <v>0.51075773356604703</v>
      </c>
      <c r="R2370" s="60">
        <v>0.51303835872498504</v>
      </c>
      <c r="S2370" s="60">
        <v>0.45627102941730402</v>
      </c>
    </row>
    <row r="2371" spans="1:19" x14ac:dyDescent="0.3">
      <c r="A2371" s="61" t="s">
        <v>8447</v>
      </c>
      <c r="B2371" s="61" t="s">
        <v>4354</v>
      </c>
      <c r="C2371" s="53" t="s">
        <v>40</v>
      </c>
      <c r="D2371" s="53" t="s">
        <v>51</v>
      </c>
      <c r="E2371" s="53" t="s">
        <v>18194</v>
      </c>
      <c r="F2371" s="59">
        <v>83.474410119643494</v>
      </c>
      <c r="G2371" s="59">
        <v>77.774897580451295</v>
      </c>
      <c r="H2371" s="59">
        <v>97.057262279467906</v>
      </c>
      <c r="I2371" s="59">
        <v>90.903043752975506</v>
      </c>
      <c r="J2371" s="59">
        <v>89.722822980125002</v>
      </c>
      <c r="K2371" s="59">
        <v>100.692070078603</v>
      </c>
      <c r="L2371" s="59">
        <v>99.063364777080594</v>
      </c>
      <c r="M2371" s="60">
        <v>0.578517518925173</v>
      </c>
      <c r="N2371" s="60">
        <v>0.60835071325232404</v>
      </c>
      <c r="O2371" s="60">
        <v>0.56544016573937295</v>
      </c>
      <c r="P2371" s="60">
        <v>0.54945341078852605</v>
      </c>
      <c r="Q2371" s="60">
        <v>0.51461006077553295</v>
      </c>
      <c r="R2371" s="60">
        <v>0.51813252499712303</v>
      </c>
      <c r="S2371" s="60">
        <v>0.43811874810447998</v>
      </c>
    </row>
    <row r="2372" spans="1:19" x14ac:dyDescent="0.3">
      <c r="A2372" s="61" t="s">
        <v>4353</v>
      </c>
      <c r="B2372" s="61" t="s">
        <v>4354</v>
      </c>
      <c r="C2372" s="53" t="s">
        <v>40</v>
      </c>
      <c r="D2372" s="53" t="s">
        <v>51</v>
      </c>
      <c r="E2372" s="53" t="s">
        <v>18193</v>
      </c>
      <c r="F2372" s="59">
        <v>78.975361146193507</v>
      </c>
      <c r="G2372" s="59">
        <v>79.039447160626096</v>
      </c>
      <c r="H2372" s="59">
        <v>92.729306429726293</v>
      </c>
      <c r="I2372" s="59">
        <v>90.708710606252396</v>
      </c>
      <c r="J2372" s="59">
        <v>89.054915723430597</v>
      </c>
      <c r="K2372" s="59">
        <v>98.353271174813102</v>
      </c>
      <c r="L2372" s="59">
        <v>103.375268213033</v>
      </c>
      <c r="M2372" s="60">
        <v>0.60173621800618005</v>
      </c>
      <c r="N2372" s="60">
        <v>0.57986448569702898</v>
      </c>
      <c r="O2372" s="60">
        <v>0.47464927276364599</v>
      </c>
      <c r="P2372" s="60">
        <v>0.55240937089765396</v>
      </c>
      <c r="Q2372" s="60">
        <v>0.51455109053815296</v>
      </c>
      <c r="R2372" s="60">
        <v>0.48230947293351401</v>
      </c>
      <c r="S2372" s="60">
        <v>0.31037001532255398</v>
      </c>
    </row>
    <row r="2373" spans="1:19" x14ac:dyDescent="0.3">
      <c r="A2373" s="61" t="s">
        <v>2611</v>
      </c>
      <c r="B2373" s="61" t="s">
        <v>2612</v>
      </c>
      <c r="C2373" s="53" t="s">
        <v>40</v>
      </c>
      <c r="D2373" s="53" t="s">
        <v>51</v>
      </c>
      <c r="E2373" s="53" t="s">
        <v>18193</v>
      </c>
      <c r="F2373" s="59">
        <v>81.792578291160694</v>
      </c>
      <c r="G2373" s="59">
        <v>75.307066312108802</v>
      </c>
      <c r="H2373" s="59">
        <v>94.053385317562999</v>
      </c>
      <c r="I2373" s="59">
        <v>91.058847521721901</v>
      </c>
      <c r="J2373" s="59">
        <v>92.191353185385594</v>
      </c>
      <c r="K2373" s="59">
        <v>110.108914419835</v>
      </c>
      <c r="L2373" s="59">
        <v>98.173337894952397</v>
      </c>
      <c r="M2373" s="60">
        <v>0.58046853593516201</v>
      </c>
      <c r="N2373" s="60">
        <v>0.616428067887963</v>
      </c>
      <c r="O2373" s="60">
        <v>0.56900969586023298</v>
      </c>
      <c r="P2373" s="60">
        <v>0.524825687326825</v>
      </c>
      <c r="Q2373" s="60">
        <v>0.47797165964595401</v>
      </c>
      <c r="R2373" s="60">
        <v>0.49352319151693902</v>
      </c>
      <c r="S2373" s="60">
        <v>0.40909569746667201</v>
      </c>
    </row>
    <row r="2374" spans="1:19" x14ac:dyDescent="0.3">
      <c r="A2374" s="61" t="s">
        <v>10799</v>
      </c>
      <c r="B2374" s="61" t="s">
        <v>10800</v>
      </c>
      <c r="C2374" s="53" t="s">
        <v>50</v>
      </c>
      <c r="D2374" s="53" t="s">
        <v>51</v>
      </c>
      <c r="E2374" s="53" t="s">
        <v>18194</v>
      </c>
      <c r="F2374" s="59">
        <v>80.949887313287107</v>
      </c>
      <c r="G2374" s="59">
        <v>88.561627378097896</v>
      </c>
      <c r="H2374" s="59">
        <v>91.315741744987506</v>
      </c>
      <c r="I2374" s="59">
        <v>83.435598511522301</v>
      </c>
      <c r="J2374" s="59">
        <v>86.084755317323896</v>
      </c>
      <c r="K2374" s="59">
        <v>93.346285823369001</v>
      </c>
      <c r="L2374" s="59">
        <v>97.067668683218997</v>
      </c>
      <c r="M2374" s="60">
        <v>0.45780269359964398</v>
      </c>
      <c r="N2374" s="60">
        <v>0.47436922972934498</v>
      </c>
      <c r="O2374" s="60">
        <v>0.42988947415090001</v>
      </c>
      <c r="P2374" s="60">
        <v>0.41263412298166702</v>
      </c>
      <c r="Q2374" s="60">
        <v>0.411477458844144</v>
      </c>
      <c r="R2374" s="60">
        <v>0.389746556482513</v>
      </c>
      <c r="S2374" s="60">
        <v>0.32289203561846902</v>
      </c>
    </row>
    <row r="2375" spans="1:19" x14ac:dyDescent="0.3">
      <c r="A2375" s="61" t="s">
        <v>1883</v>
      </c>
      <c r="B2375" s="61" t="s">
        <v>1884</v>
      </c>
      <c r="C2375" s="53" t="s">
        <v>50</v>
      </c>
      <c r="D2375" s="53" t="s">
        <v>51</v>
      </c>
      <c r="E2375" s="53" t="s">
        <v>18193</v>
      </c>
      <c r="F2375" s="59">
        <v>67.751060317828106</v>
      </c>
      <c r="G2375" s="59">
        <v>86.955882984848103</v>
      </c>
      <c r="H2375" s="59">
        <v>91.315741744987506</v>
      </c>
      <c r="I2375" s="59">
        <v>83.435598511522301</v>
      </c>
      <c r="J2375" s="59">
        <v>85.030774501846494</v>
      </c>
      <c r="K2375" s="59">
        <v>93.346285823369001</v>
      </c>
      <c r="L2375" s="59">
        <v>97.067668683218997</v>
      </c>
      <c r="M2375" s="60">
        <v>0.59639260947178896</v>
      </c>
      <c r="N2375" s="60">
        <v>0.58711010458437995</v>
      </c>
      <c r="O2375" s="60">
        <v>0.42988947415090001</v>
      </c>
      <c r="P2375" s="60">
        <v>0.41263412298166702</v>
      </c>
      <c r="Q2375" s="60">
        <v>0.52620787378616796</v>
      </c>
      <c r="R2375" s="60">
        <v>0.389746556482513</v>
      </c>
      <c r="S2375" s="60">
        <v>0.32289203561846902</v>
      </c>
    </row>
    <row r="2376" spans="1:19" x14ac:dyDescent="0.3">
      <c r="A2376" s="61" t="s">
        <v>10797</v>
      </c>
      <c r="B2376" s="61" t="s">
        <v>10798</v>
      </c>
      <c r="C2376" s="53" t="s">
        <v>40</v>
      </c>
      <c r="D2376" s="53" t="s">
        <v>51</v>
      </c>
      <c r="E2376" s="53" t="s">
        <v>18194</v>
      </c>
      <c r="F2376" s="59">
        <v>80.949887313287107</v>
      </c>
      <c r="G2376" s="59">
        <v>88.561627378097896</v>
      </c>
      <c r="H2376" s="59">
        <v>91.315741744987506</v>
      </c>
      <c r="I2376" s="59">
        <v>83.435598511522301</v>
      </c>
      <c r="J2376" s="59">
        <v>86.084755317323896</v>
      </c>
      <c r="K2376" s="59">
        <v>93.346285823369001</v>
      </c>
      <c r="L2376" s="59">
        <v>97.067668683218997</v>
      </c>
      <c r="M2376" s="60">
        <v>0.45780269359964398</v>
      </c>
      <c r="N2376" s="60">
        <v>0.47436922972934498</v>
      </c>
      <c r="O2376" s="60">
        <v>0.42988947415090001</v>
      </c>
      <c r="P2376" s="60">
        <v>0.41263412298166702</v>
      </c>
      <c r="Q2376" s="60">
        <v>0.411477458844144</v>
      </c>
      <c r="R2376" s="60">
        <v>0.389746556482513</v>
      </c>
      <c r="S2376" s="60">
        <v>0.32289203561846902</v>
      </c>
    </row>
    <row r="2377" spans="1:19" x14ac:dyDescent="0.3">
      <c r="A2377" s="61" t="s">
        <v>10801</v>
      </c>
      <c r="B2377" s="61" t="s">
        <v>10802</v>
      </c>
      <c r="C2377" s="53" t="s">
        <v>50</v>
      </c>
      <c r="D2377" s="53" t="s">
        <v>51</v>
      </c>
      <c r="E2377" s="53" t="s">
        <v>18194</v>
      </c>
      <c r="F2377" s="59">
        <v>80.949887313287107</v>
      </c>
      <c r="G2377" s="59">
        <v>88.561627378097896</v>
      </c>
      <c r="H2377" s="59">
        <v>91.315741744987506</v>
      </c>
      <c r="I2377" s="59">
        <v>83.435598511522301</v>
      </c>
      <c r="J2377" s="59">
        <v>86.084755317323896</v>
      </c>
      <c r="K2377" s="59">
        <v>93.346285823369001</v>
      </c>
      <c r="L2377" s="59">
        <v>97.067668683218997</v>
      </c>
      <c r="M2377" s="60">
        <v>0.45780269359964398</v>
      </c>
      <c r="N2377" s="60">
        <v>0.47436922972934498</v>
      </c>
      <c r="O2377" s="60">
        <v>0.42988947415090001</v>
      </c>
      <c r="P2377" s="60">
        <v>0.41263412298166702</v>
      </c>
      <c r="Q2377" s="60">
        <v>0.411477458844144</v>
      </c>
      <c r="R2377" s="60">
        <v>0.389746556482513</v>
      </c>
      <c r="S2377" s="60">
        <v>0.32289203561846902</v>
      </c>
    </row>
    <row r="2378" spans="1:19" x14ac:dyDescent="0.3">
      <c r="A2378" s="61" t="s">
        <v>10803</v>
      </c>
      <c r="B2378" s="61" t="s">
        <v>10804</v>
      </c>
      <c r="C2378" s="53" t="s">
        <v>50</v>
      </c>
      <c r="D2378" s="53" t="s">
        <v>51</v>
      </c>
      <c r="E2378" s="53" t="s">
        <v>18194</v>
      </c>
      <c r="F2378" s="59">
        <v>80.949887313287107</v>
      </c>
      <c r="G2378" s="59">
        <v>88.561627378097896</v>
      </c>
      <c r="H2378" s="59">
        <v>91.315741744987506</v>
      </c>
      <c r="I2378" s="59">
        <v>83.435598511522301</v>
      </c>
      <c r="J2378" s="59">
        <v>86.084755317323896</v>
      </c>
      <c r="K2378" s="59">
        <v>93.346285823369001</v>
      </c>
      <c r="L2378" s="59">
        <v>97.067668683218997</v>
      </c>
      <c r="M2378" s="60">
        <v>0.45780269359964398</v>
      </c>
      <c r="N2378" s="60">
        <v>0.47436922972934498</v>
      </c>
      <c r="O2378" s="60">
        <v>0.42988947415090001</v>
      </c>
      <c r="P2378" s="60">
        <v>0.41263412298166702</v>
      </c>
      <c r="Q2378" s="60">
        <v>0.411477458844144</v>
      </c>
      <c r="R2378" s="60">
        <v>0.389746556482513</v>
      </c>
      <c r="S2378" s="60">
        <v>0.32289203561846902</v>
      </c>
    </row>
    <row r="2379" spans="1:19" x14ac:dyDescent="0.3">
      <c r="A2379" s="61" t="s">
        <v>10795</v>
      </c>
      <c r="B2379" s="61" t="s">
        <v>10796</v>
      </c>
      <c r="C2379" s="53" t="s">
        <v>40</v>
      </c>
      <c r="D2379" s="53" t="s">
        <v>51</v>
      </c>
      <c r="E2379" s="53" t="s">
        <v>18194</v>
      </c>
      <c r="F2379" s="59">
        <v>80.949887313287107</v>
      </c>
      <c r="G2379" s="59">
        <v>88.561627378097896</v>
      </c>
      <c r="H2379" s="59">
        <v>91.315741744987506</v>
      </c>
      <c r="I2379" s="59">
        <v>83.435598511522301</v>
      </c>
      <c r="J2379" s="59">
        <v>86.084755317323896</v>
      </c>
      <c r="K2379" s="59">
        <v>93.346285823369001</v>
      </c>
      <c r="L2379" s="59">
        <v>97.067668683218997</v>
      </c>
      <c r="M2379" s="60">
        <v>0.45780269359964398</v>
      </c>
      <c r="N2379" s="60">
        <v>0.47436922972934498</v>
      </c>
      <c r="O2379" s="60">
        <v>0.42988947415090001</v>
      </c>
      <c r="P2379" s="60">
        <v>0.41263412298166702</v>
      </c>
      <c r="Q2379" s="60">
        <v>0.411477458844144</v>
      </c>
      <c r="R2379" s="60">
        <v>0.389746556482513</v>
      </c>
      <c r="S2379" s="60">
        <v>0.32289203561846902</v>
      </c>
    </row>
    <row r="2380" spans="1:19" x14ac:dyDescent="0.3">
      <c r="A2380" s="61" t="s">
        <v>2637</v>
      </c>
      <c r="B2380" s="61" t="s">
        <v>2638</v>
      </c>
      <c r="C2380" s="53" t="s">
        <v>40</v>
      </c>
      <c r="D2380" s="53" t="s">
        <v>51</v>
      </c>
      <c r="E2380" s="53" t="s">
        <v>18193</v>
      </c>
      <c r="F2380" s="59">
        <v>104.396620904728</v>
      </c>
      <c r="G2380" s="59">
        <v>94.742194347815499</v>
      </c>
      <c r="H2380" s="59">
        <v>107.66147104919401</v>
      </c>
      <c r="I2380" s="59">
        <v>93.078633237737606</v>
      </c>
      <c r="J2380" s="59">
        <v>91.843235483350497</v>
      </c>
      <c r="K2380" s="59">
        <v>100.643934423053</v>
      </c>
      <c r="L2380" s="59">
        <v>100.415420976644</v>
      </c>
      <c r="M2380" s="60">
        <v>0.55601239213460696</v>
      </c>
      <c r="N2380" s="60">
        <v>0.609973047570187</v>
      </c>
      <c r="O2380" s="60">
        <v>0.56142115115189495</v>
      </c>
      <c r="P2380" s="60">
        <v>0.52366113302195505</v>
      </c>
      <c r="Q2380" s="60">
        <v>0.48075183353057099</v>
      </c>
      <c r="R2380" s="60">
        <v>0.49174748963721798</v>
      </c>
      <c r="S2380" s="60">
        <v>0.41560991923433899</v>
      </c>
    </row>
    <row r="2381" spans="1:19" x14ac:dyDescent="0.3">
      <c r="A2381" s="61" t="s">
        <v>11351</v>
      </c>
      <c r="B2381" s="61" t="s">
        <v>11352</v>
      </c>
      <c r="C2381" s="53" t="s">
        <v>50</v>
      </c>
      <c r="D2381" s="53" t="s">
        <v>51</v>
      </c>
      <c r="E2381" s="53" t="s">
        <v>18194</v>
      </c>
      <c r="F2381" s="59">
        <v>101.804569216069</v>
      </c>
      <c r="G2381" s="59">
        <v>94.453134732925605</v>
      </c>
      <c r="H2381" s="59">
        <v>104.43935449638199</v>
      </c>
      <c r="I2381" s="59">
        <v>92.624966515549502</v>
      </c>
      <c r="J2381" s="59"/>
      <c r="K2381" s="59"/>
      <c r="L2381" s="59"/>
      <c r="M2381" s="60">
        <v>0.330697801568825</v>
      </c>
      <c r="N2381" s="60">
        <v>0.35761421127429999</v>
      </c>
      <c r="O2381" s="60">
        <v>0.33232282960423198</v>
      </c>
      <c r="P2381" s="60">
        <v>0.31408635949938402</v>
      </c>
      <c r="Q2381" s="60">
        <v>0.28921901052865001</v>
      </c>
      <c r="R2381" s="60">
        <v>0.293996299068084</v>
      </c>
      <c r="S2381" s="60">
        <v>0.247451003524958</v>
      </c>
    </row>
    <row r="2382" spans="1:19" x14ac:dyDescent="0.3">
      <c r="A2382" s="61" t="s">
        <v>390</v>
      </c>
      <c r="B2382" s="61" t="s">
        <v>391</v>
      </c>
      <c r="C2382" s="53" t="s">
        <v>50</v>
      </c>
      <c r="D2382" s="53" t="s">
        <v>51</v>
      </c>
      <c r="E2382" s="53" t="s">
        <v>18193</v>
      </c>
      <c r="F2382" s="59">
        <v>106.987176078201</v>
      </c>
      <c r="G2382" s="59">
        <v>110.527858510568</v>
      </c>
      <c r="H2382" s="59">
        <v>105.366324322021</v>
      </c>
      <c r="I2382" s="59">
        <v>93.170741040580296</v>
      </c>
      <c r="J2382" s="59">
        <v>93.817967955088804</v>
      </c>
      <c r="K2382" s="59">
        <v>105.44148151426801</v>
      </c>
      <c r="L2382" s="59">
        <v>100.032039162572</v>
      </c>
      <c r="M2382" s="60">
        <v>0.50142587944295702</v>
      </c>
      <c r="N2382" s="60">
        <v>0.55907484263103502</v>
      </c>
      <c r="O2382" s="60">
        <v>0.50643246846051104</v>
      </c>
      <c r="P2382" s="60">
        <v>0.462671279150351</v>
      </c>
      <c r="Q2382" s="60">
        <v>0.413240220398289</v>
      </c>
      <c r="R2382" s="60">
        <v>0.426978916099093</v>
      </c>
      <c r="S2382" s="60">
        <v>0.33065574830345901</v>
      </c>
    </row>
    <row r="2383" spans="1:19" x14ac:dyDescent="0.3">
      <c r="A2383" s="61" t="s">
        <v>8384</v>
      </c>
      <c r="B2383" s="61" t="s">
        <v>8385</v>
      </c>
      <c r="C2383" s="53" t="s">
        <v>50</v>
      </c>
      <c r="D2383" s="53" t="s">
        <v>51</v>
      </c>
      <c r="E2383" s="53" t="s">
        <v>18193</v>
      </c>
      <c r="F2383" s="59">
        <v>98.052467019039995</v>
      </c>
      <c r="G2383" s="59">
        <v>115.702120886206</v>
      </c>
      <c r="H2383" s="59">
        <v>99.841050098300897</v>
      </c>
      <c r="I2383" s="59">
        <v>104.263415774023</v>
      </c>
      <c r="J2383" s="59">
        <v>98.465449066925302</v>
      </c>
      <c r="K2383" s="59">
        <v>99.791594489757898</v>
      </c>
      <c r="L2383" s="59">
        <v>85.925367007496106</v>
      </c>
      <c r="M2383" s="60">
        <v>0.62570994408340497</v>
      </c>
      <c r="N2383" s="60">
        <v>0.675816718194726</v>
      </c>
      <c r="O2383" s="60">
        <v>0.63090662944693998</v>
      </c>
      <c r="P2383" s="60">
        <v>0.59614794112090796</v>
      </c>
      <c r="Q2383" s="60">
        <v>0.55501954436535095</v>
      </c>
      <c r="R2383" s="60">
        <v>0.56510678592236796</v>
      </c>
      <c r="S2383" s="60">
        <v>0.49192219630423301</v>
      </c>
    </row>
    <row r="2384" spans="1:19" x14ac:dyDescent="0.3">
      <c r="A2384" s="61" t="s">
        <v>1611</v>
      </c>
      <c r="B2384" s="61" t="s">
        <v>1612</v>
      </c>
      <c r="C2384" s="53" t="s">
        <v>50</v>
      </c>
      <c r="D2384" s="53" t="s">
        <v>51</v>
      </c>
      <c r="E2384" s="53" t="s">
        <v>18193</v>
      </c>
      <c r="F2384" s="59">
        <v>94.417988730880495</v>
      </c>
      <c r="G2384" s="59">
        <v>93.366311316696098</v>
      </c>
      <c r="H2384" s="59">
        <v>105.55105259966101</v>
      </c>
      <c r="I2384" s="59">
        <v>88.452085344688797</v>
      </c>
      <c r="J2384" s="59">
        <v>89.874163815167904</v>
      </c>
      <c r="K2384" s="59">
        <v>102.406349557109</v>
      </c>
      <c r="L2384" s="59">
        <v>107.789540366685</v>
      </c>
      <c r="M2384" s="60">
        <v>0.66893175261103499</v>
      </c>
      <c r="N2384" s="60">
        <v>0.69916463166674803</v>
      </c>
      <c r="O2384" s="60">
        <v>0.66991452964008702</v>
      </c>
      <c r="P2384" s="60">
        <v>0.64448023687187195</v>
      </c>
      <c r="Q2384" s="60">
        <v>0.61568107898867697</v>
      </c>
      <c r="R2384" s="60">
        <v>0.62391100153406698</v>
      </c>
      <c r="S2384" s="60">
        <v>0.56136494366884304</v>
      </c>
    </row>
    <row r="2385" spans="1:19" x14ac:dyDescent="0.3">
      <c r="A2385" s="61" t="s">
        <v>10578</v>
      </c>
      <c r="B2385" s="61" t="s">
        <v>10579</v>
      </c>
      <c r="C2385" s="53" t="s">
        <v>50</v>
      </c>
      <c r="D2385" s="53" t="s">
        <v>51</v>
      </c>
      <c r="E2385" s="53" t="s">
        <v>18194</v>
      </c>
      <c r="F2385" s="59">
        <v>95.866407884333199</v>
      </c>
      <c r="G2385" s="59">
        <v>93.735429833902998</v>
      </c>
      <c r="H2385" s="59">
        <v>101.285259101333</v>
      </c>
      <c r="I2385" s="59">
        <v>88.727454268213407</v>
      </c>
      <c r="J2385" s="59">
        <v>90.260430410730294</v>
      </c>
      <c r="K2385" s="59">
        <v>104.635593405885</v>
      </c>
      <c r="L2385" s="59">
        <v>104.273339826479</v>
      </c>
      <c r="M2385" s="60">
        <v>0.57580763348590902</v>
      </c>
      <c r="N2385" s="60">
        <v>0.58989623426873306</v>
      </c>
      <c r="O2385" s="60">
        <v>0.57298307350788102</v>
      </c>
      <c r="P2385" s="60">
        <v>0.56024099654492299</v>
      </c>
      <c r="Q2385" s="60">
        <v>0.54150474169018403</v>
      </c>
      <c r="R2385" s="60">
        <v>0.54501586344414599</v>
      </c>
      <c r="S2385" s="60">
        <v>0.49695192989946602</v>
      </c>
    </row>
    <row r="2386" spans="1:19" x14ac:dyDescent="0.3">
      <c r="A2386" s="61" t="s">
        <v>8946</v>
      </c>
      <c r="B2386" s="61" t="s">
        <v>8947</v>
      </c>
      <c r="C2386" s="53" t="s">
        <v>50</v>
      </c>
      <c r="D2386" s="53" t="s">
        <v>51</v>
      </c>
      <c r="E2386" s="53" t="s">
        <v>18194</v>
      </c>
      <c r="F2386" s="59">
        <v>102.018669198781</v>
      </c>
      <c r="G2386" s="59">
        <v>106.516273472149</v>
      </c>
      <c r="H2386" s="59">
        <v>105.29835611667301</v>
      </c>
      <c r="I2386" s="59">
        <v>108.820668055814</v>
      </c>
      <c r="J2386" s="59"/>
      <c r="K2386" s="59"/>
      <c r="L2386" s="59"/>
      <c r="M2386" s="60">
        <v>0.32670135240604398</v>
      </c>
      <c r="N2386" s="60">
        <v>0.35568085785397102</v>
      </c>
      <c r="O2386" s="60">
        <v>0.32928726340136599</v>
      </c>
      <c r="P2386" s="60">
        <v>0.30952317963466802</v>
      </c>
      <c r="Q2386" s="60">
        <v>0.284545719554605</v>
      </c>
      <c r="R2386" s="60">
        <v>0.28986397212580001</v>
      </c>
      <c r="S2386" s="60">
        <v>0.247865816938275</v>
      </c>
    </row>
    <row r="2387" spans="1:19" x14ac:dyDescent="0.3">
      <c r="A2387" s="61" t="s">
        <v>2383</v>
      </c>
      <c r="B2387" s="61" t="s">
        <v>2384</v>
      </c>
      <c r="C2387" s="53" t="s">
        <v>40</v>
      </c>
      <c r="D2387" s="53" t="s">
        <v>51</v>
      </c>
      <c r="E2387" s="53" t="s">
        <v>18193</v>
      </c>
      <c r="F2387" s="59">
        <v>108.460424275568</v>
      </c>
      <c r="G2387" s="59">
        <v>118.09386827364401</v>
      </c>
      <c r="H2387" s="59">
        <v>89.054976263591598</v>
      </c>
      <c r="I2387" s="59">
        <v>113.746192468142</v>
      </c>
      <c r="J2387" s="59">
        <v>98.116848772941793</v>
      </c>
      <c r="K2387" s="59">
        <v>102.590533224354</v>
      </c>
      <c r="L2387" s="59">
        <v>90.111724639959405</v>
      </c>
      <c r="M2387" s="60">
        <v>0.63622600702424703</v>
      </c>
      <c r="N2387" s="60">
        <v>0.67245979133301503</v>
      </c>
      <c r="O2387" s="60">
        <v>0.63287059544722701</v>
      </c>
      <c r="P2387" s="60">
        <v>0.608839149476879</v>
      </c>
      <c r="Q2387" s="60">
        <v>0.57357710892437697</v>
      </c>
      <c r="R2387" s="60">
        <v>0.58049168647113802</v>
      </c>
      <c r="S2387" s="60">
        <v>0.50280827618471602</v>
      </c>
    </row>
    <row r="2388" spans="1:19" x14ac:dyDescent="0.3">
      <c r="A2388" s="61" t="s">
        <v>10745</v>
      </c>
      <c r="B2388" s="61" t="s">
        <v>10746</v>
      </c>
      <c r="C2388" s="53" t="s">
        <v>50</v>
      </c>
      <c r="D2388" s="53" t="s">
        <v>51</v>
      </c>
      <c r="E2388" s="53" t="s">
        <v>18194</v>
      </c>
      <c r="F2388" s="59">
        <v>96.694155557290998</v>
      </c>
      <c r="G2388" s="59">
        <v>91.523182586908703</v>
      </c>
      <c r="H2388" s="59">
        <v>87.090744299129099</v>
      </c>
      <c r="I2388" s="59">
        <v>93.776711753168499</v>
      </c>
      <c r="J2388" s="59">
        <v>96.072623060622604</v>
      </c>
      <c r="K2388" s="59">
        <v>94.147037015676503</v>
      </c>
      <c r="L2388" s="59">
        <v>102.103267554094</v>
      </c>
      <c r="M2388" s="60">
        <v>0.38153394498035498</v>
      </c>
      <c r="N2388" s="60">
        <v>0.39745630842588697</v>
      </c>
      <c r="O2388" s="60">
        <v>0.38098328826378902</v>
      </c>
      <c r="P2388" s="60">
        <v>0.36803861691937301</v>
      </c>
      <c r="Q2388" s="60">
        <v>0.34776197379115298</v>
      </c>
      <c r="R2388" s="60">
        <v>0.351184837543422</v>
      </c>
      <c r="S2388" s="60">
        <v>0.30081804961250203</v>
      </c>
    </row>
    <row r="2389" spans="1:19" x14ac:dyDescent="0.3">
      <c r="A2389" s="61" t="s">
        <v>8870</v>
      </c>
      <c r="B2389" s="61" t="s">
        <v>8871</v>
      </c>
      <c r="C2389" s="53" t="s">
        <v>50</v>
      </c>
      <c r="D2389" s="53" t="s">
        <v>51</v>
      </c>
      <c r="E2389" s="53" t="s">
        <v>18194</v>
      </c>
      <c r="F2389" s="59">
        <v>96.694155557290998</v>
      </c>
      <c r="G2389" s="59">
        <v>91.523182586908703</v>
      </c>
      <c r="H2389" s="59">
        <v>87.090744299129099</v>
      </c>
      <c r="I2389" s="59">
        <v>93.776711753168499</v>
      </c>
      <c r="J2389" s="59">
        <v>96.072623060622604</v>
      </c>
      <c r="K2389" s="59">
        <v>94.147037015676503</v>
      </c>
      <c r="L2389" s="59">
        <v>102.103267554094</v>
      </c>
      <c r="M2389" s="60">
        <v>0.38153394498035498</v>
      </c>
      <c r="N2389" s="60">
        <v>0.39745630842588697</v>
      </c>
      <c r="O2389" s="60">
        <v>0.38098328826378902</v>
      </c>
      <c r="P2389" s="60">
        <v>0.36803861691937301</v>
      </c>
      <c r="Q2389" s="60">
        <v>0.34776197379115298</v>
      </c>
      <c r="R2389" s="60">
        <v>0.351184837543422</v>
      </c>
      <c r="S2389" s="60">
        <v>0.30081804961250203</v>
      </c>
    </row>
    <row r="2390" spans="1:19" x14ac:dyDescent="0.3">
      <c r="A2390" s="61" t="s">
        <v>326</v>
      </c>
      <c r="B2390" s="61" t="s">
        <v>327</v>
      </c>
      <c r="C2390" s="53" t="s">
        <v>50</v>
      </c>
      <c r="D2390" s="53" t="s">
        <v>51</v>
      </c>
      <c r="E2390" s="53" t="s">
        <v>18193</v>
      </c>
      <c r="F2390" s="59">
        <v>81.508458875326994</v>
      </c>
      <c r="G2390" s="59">
        <v>92.667791644982898</v>
      </c>
      <c r="H2390" s="59">
        <v>84.4188033250568</v>
      </c>
      <c r="I2390" s="59">
        <v>90.925537782892505</v>
      </c>
      <c r="J2390" s="59">
        <v>85.040860673569696</v>
      </c>
      <c r="K2390" s="59">
        <v>95.289805914923804</v>
      </c>
      <c r="L2390" s="59">
        <v>101.835417903966</v>
      </c>
      <c r="M2390" s="60">
        <v>0.65116393684815299</v>
      </c>
      <c r="N2390" s="60">
        <v>0.68807727263228002</v>
      </c>
      <c r="O2390" s="60">
        <v>0.64670920603231496</v>
      </c>
      <c r="P2390" s="60">
        <v>0.61779565824777405</v>
      </c>
      <c r="Q2390" s="60">
        <v>0.57869365671483597</v>
      </c>
      <c r="R2390" s="60">
        <v>0.58668223223079496</v>
      </c>
      <c r="S2390" s="60">
        <v>0.49910268041251998</v>
      </c>
    </row>
    <row r="2391" spans="1:19" x14ac:dyDescent="0.3">
      <c r="A2391" s="61" t="s">
        <v>9745</v>
      </c>
      <c r="B2391" s="61" t="s">
        <v>9746</v>
      </c>
      <c r="C2391" s="53" t="s">
        <v>40</v>
      </c>
      <c r="D2391" s="53" t="s">
        <v>51</v>
      </c>
      <c r="E2391" s="53" t="s">
        <v>18194</v>
      </c>
      <c r="F2391" s="59">
        <v>85.143570724659796</v>
      </c>
      <c r="G2391" s="59">
        <v>83.192753210369105</v>
      </c>
      <c r="H2391" s="59">
        <v>86.373806440267799</v>
      </c>
      <c r="I2391" s="59">
        <v>86.504140533273699</v>
      </c>
      <c r="J2391" s="59">
        <v>88.358245986606804</v>
      </c>
      <c r="K2391" s="59">
        <v>92.736563697630601</v>
      </c>
      <c r="L2391" s="59">
        <v>102.521321239313</v>
      </c>
      <c r="M2391" s="60">
        <v>0.50215397126393202</v>
      </c>
      <c r="N2391" s="60">
        <v>0.52278301093387203</v>
      </c>
      <c r="O2391" s="60">
        <v>0.49476860641882903</v>
      </c>
      <c r="P2391" s="60">
        <v>0.48106693029904501</v>
      </c>
      <c r="Q2391" s="60">
        <v>0.45555349135567802</v>
      </c>
      <c r="R2391" s="60">
        <v>0.45372039482128101</v>
      </c>
      <c r="S2391" s="60">
        <v>0.36761515485141799</v>
      </c>
    </row>
    <row r="2392" spans="1:19" x14ac:dyDescent="0.3">
      <c r="A2392" s="61" t="s">
        <v>9743</v>
      </c>
      <c r="B2392" s="61" t="s">
        <v>9744</v>
      </c>
      <c r="C2392" s="53" t="s">
        <v>40</v>
      </c>
      <c r="D2392" s="53" t="s">
        <v>51</v>
      </c>
      <c r="E2392" s="53" t="s">
        <v>18194</v>
      </c>
      <c r="F2392" s="59">
        <v>85.143570724659796</v>
      </c>
      <c r="G2392" s="59">
        <v>83.192753210369105</v>
      </c>
      <c r="H2392" s="59">
        <v>86.373806440267799</v>
      </c>
      <c r="I2392" s="59">
        <v>86.504140533273699</v>
      </c>
      <c r="J2392" s="59">
        <v>88.358245986606804</v>
      </c>
      <c r="K2392" s="59">
        <v>92.736563697630601</v>
      </c>
      <c r="L2392" s="59">
        <v>102.521321239313</v>
      </c>
      <c r="M2392" s="60">
        <v>0.50215397126393202</v>
      </c>
      <c r="N2392" s="60">
        <v>0.52278301093387203</v>
      </c>
      <c r="O2392" s="60">
        <v>0.49476860641882903</v>
      </c>
      <c r="P2392" s="60">
        <v>0.48106693029904501</v>
      </c>
      <c r="Q2392" s="60">
        <v>0.45555349135567802</v>
      </c>
      <c r="R2392" s="60">
        <v>0.45372039482128101</v>
      </c>
      <c r="S2392" s="60">
        <v>0.36761515485141799</v>
      </c>
    </row>
    <row r="2393" spans="1:19" x14ac:dyDescent="0.3">
      <c r="A2393" s="61" t="s">
        <v>9741</v>
      </c>
      <c r="B2393" s="61" t="s">
        <v>9742</v>
      </c>
      <c r="C2393" s="53" t="s">
        <v>40</v>
      </c>
      <c r="D2393" s="53" t="s">
        <v>51</v>
      </c>
      <c r="E2393" s="53" t="s">
        <v>18194</v>
      </c>
      <c r="F2393" s="59">
        <v>85.143570724659796</v>
      </c>
      <c r="G2393" s="59">
        <v>83.192753210369105</v>
      </c>
      <c r="H2393" s="59">
        <v>86.373806440267799</v>
      </c>
      <c r="I2393" s="59">
        <v>86.504140533273699</v>
      </c>
      <c r="J2393" s="59">
        <v>88.358245986606804</v>
      </c>
      <c r="K2393" s="59">
        <v>92.736563697630601</v>
      </c>
      <c r="L2393" s="59">
        <v>102.521321239313</v>
      </c>
      <c r="M2393" s="60">
        <v>0.50215397126393202</v>
      </c>
      <c r="N2393" s="60">
        <v>0.52278301093387203</v>
      </c>
      <c r="O2393" s="60">
        <v>0.49476860641882903</v>
      </c>
      <c r="P2393" s="60">
        <v>0.48106693029904501</v>
      </c>
      <c r="Q2393" s="60">
        <v>0.45555349135567802</v>
      </c>
      <c r="R2393" s="60">
        <v>0.45372039482128101</v>
      </c>
      <c r="S2393" s="60">
        <v>0.36761515485141799</v>
      </c>
    </row>
    <row r="2394" spans="1:19" x14ac:dyDescent="0.3">
      <c r="A2394" s="61" t="s">
        <v>9737</v>
      </c>
      <c r="B2394" s="61" t="s">
        <v>9738</v>
      </c>
      <c r="C2394" s="53" t="s">
        <v>50</v>
      </c>
      <c r="D2394" s="53" t="s">
        <v>51</v>
      </c>
      <c r="E2394" s="53" t="s">
        <v>18194</v>
      </c>
      <c r="F2394" s="59">
        <v>85.143570724659796</v>
      </c>
      <c r="G2394" s="59">
        <v>83.192753210369105</v>
      </c>
      <c r="H2394" s="59">
        <v>86.373806440267799</v>
      </c>
      <c r="I2394" s="59">
        <v>86.504140533273699</v>
      </c>
      <c r="J2394" s="59">
        <v>88.358245986606804</v>
      </c>
      <c r="K2394" s="59">
        <v>92.736563697630601</v>
      </c>
      <c r="L2394" s="59">
        <v>102.521321239313</v>
      </c>
      <c r="M2394" s="60">
        <v>0.50215397126393202</v>
      </c>
      <c r="N2394" s="60">
        <v>0.52278301093387203</v>
      </c>
      <c r="O2394" s="60">
        <v>0.49476860641882903</v>
      </c>
      <c r="P2394" s="60">
        <v>0.48106693029904501</v>
      </c>
      <c r="Q2394" s="60">
        <v>0.45555349135567802</v>
      </c>
      <c r="R2394" s="60">
        <v>0.45372039482128101</v>
      </c>
      <c r="S2394" s="60">
        <v>0.36761515485141799</v>
      </c>
    </row>
    <row r="2395" spans="1:19" x14ac:dyDescent="0.3">
      <c r="A2395" s="61" t="s">
        <v>9739</v>
      </c>
      <c r="B2395" s="61" t="s">
        <v>9740</v>
      </c>
      <c r="C2395" s="53" t="s">
        <v>40</v>
      </c>
      <c r="D2395" s="53" t="s">
        <v>51</v>
      </c>
      <c r="E2395" s="53" t="s">
        <v>18194</v>
      </c>
      <c r="F2395" s="59">
        <v>85.143570724659796</v>
      </c>
      <c r="G2395" s="59">
        <v>83.192753210369105</v>
      </c>
      <c r="H2395" s="59">
        <v>86.373806440267799</v>
      </c>
      <c r="I2395" s="59">
        <v>86.504140533273699</v>
      </c>
      <c r="J2395" s="59">
        <v>88.358245986606804</v>
      </c>
      <c r="K2395" s="59">
        <v>92.736563697630601</v>
      </c>
      <c r="L2395" s="59">
        <v>102.521321239313</v>
      </c>
      <c r="M2395" s="60">
        <v>0.50215397126393202</v>
      </c>
      <c r="N2395" s="60">
        <v>0.52278301093387203</v>
      </c>
      <c r="O2395" s="60">
        <v>0.49476860641882903</v>
      </c>
      <c r="P2395" s="60">
        <v>0.48106693029904501</v>
      </c>
      <c r="Q2395" s="60">
        <v>0.45555349135567802</v>
      </c>
      <c r="R2395" s="60">
        <v>0.45372039482128101</v>
      </c>
      <c r="S2395" s="60">
        <v>0.36761515485141799</v>
      </c>
    </row>
    <row r="2396" spans="1:19" x14ac:dyDescent="0.3">
      <c r="A2396" s="61" t="s">
        <v>9747</v>
      </c>
      <c r="B2396" s="61" t="s">
        <v>9748</v>
      </c>
      <c r="C2396" s="53" t="s">
        <v>40</v>
      </c>
      <c r="D2396" s="53" t="s">
        <v>51</v>
      </c>
      <c r="E2396" s="53" t="s">
        <v>18194</v>
      </c>
      <c r="F2396" s="59">
        <v>85.143570724659796</v>
      </c>
      <c r="G2396" s="59">
        <v>83.192753210369105</v>
      </c>
      <c r="H2396" s="59">
        <v>86.373806440267799</v>
      </c>
      <c r="I2396" s="59">
        <v>86.504140533273699</v>
      </c>
      <c r="J2396" s="59">
        <v>88.358245986606804</v>
      </c>
      <c r="K2396" s="59">
        <v>92.736563697630601</v>
      </c>
      <c r="L2396" s="59">
        <v>102.521321239313</v>
      </c>
      <c r="M2396" s="60">
        <v>0.50215397126393202</v>
      </c>
      <c r="N2396" s="60">
        <v>0.52278301093387203</v>
      </c>
      <c r="O2396" s="60">
        <v>0.49476860641882903</v>
      </c>
      <c r="P2396" s="60">
        <v>0.48106693029904501</v>
      </c>
      <c r="Q2396" s="60">
        <v>0.45555349135567802</v>
      </c>
      <c r="R2396" s="60">
        <v>0.45372039482128101</v>
      </c>
      <c r="S2396" s="60">
        <v>0.36761515485141799</v>
      </c>
    </row>
    <row r="2397" spans="1:19" x14ac:dyDescent="0.3">
      <c r="A2397" s="61" t="s">
        <v>910</v>
      </c>
      <c r="B2397" s="61" t="s">
        <v>911</v>
      </c>
      <c r="C2397" s="53" t="s">
        <v>50</v>
      </c>
      <c r="D2397" s="53" t="s">
        <v>51</v>
      </c>
      <c r="E2397" s="53" t="s">
        <v>18193</v>
      </c>
      <c r="F2397" s="59">
        <v>84.625361378748494</v>
      </c>
      <c r="G2397" s="59">
        <v>82.255108077037093</v>
      </c>
      <c r="H2397" s="59">
        <v>90.958161659644603</v>
      </c>
      <c r="I2397" s="59">
        <v>85.411668814375304</v>
      </c>
      <c r="J2397" s="59">
        <v>86.671731904258394</v>
      </c>
      <c r="K2397" s="59">
        <v>95.7859712362946</v>
      </c>
      <c r="L2397" s="59">
        <v>99.265278324831996</v>
      </c>
      <c r="M2397" s="60">
        <v>0.62300399184279698</v>
      </c>
      <c r="N2397" s="60">
        <v>0.66224647902623102</v>
      </c>
      <c r="O2397" s="60">
        <v>0.62197119492858499</v>
      </c>
      <c r="P2397" s="60">
        <v>0.59260374266278204</v>
      </c>
      <c r="Q2397" s="60">
        <v>0.55581433626309595</v>
      </c>
      <c r="R2397" s="60">
        <v>0.56146819280391602</v>
      </c>
      <c r="S2397" s="60">
        <v>0.46693141346872802</v>
      </c>
    </row>
    <row r="2398" spans="1:19" x14ac:dyDescent="0.3">
      <c r="A2398" s="61" t="s">
        <v>2667</v>
      </c>
      <c r="B2398" s="61" t="s">
        <v>2668</v>
      </c>
      <c r="C2398" s="53" t="s">
        <v>50</v>
      </c>
      <c r="D2398" s="53" t="s">
        <v>51</v>
      </c>
      <c r="E2398" s="53" t="s">
        <v>18193</v>
      </c>
      <c r="F2398" s="59">
        <v>102.433695461187</v>
      </c>
      <c r="G2398" s="59">
        <v>97.504581273049496</v>
      </c>
      <c r="H2398" s="59">
        <v>93.141767909593497</v>
      </c>
      <c r="I2398" s="59">
        <v>88.055051399378002</v>
      </c>
      <c r="J2398" s="59">
        <v>92.709767934199803</v>
      </c>
      <c r="K2398" s="59">
        <v>94.718060275888504</v>
      </c>
      <c r="L2398" s="59">
        <v>90.749499107539194</v>
      </c>
      <c r="M2398" s="60">
        <v>0.659178921404595</v>
      </c>
      <c r="N2398" s="60">
        <v>0.69557909055335199</v>
      </c>
      <c r="O2398" s="60">
        <v>0.66151749320572795</v>
      </c>
      <c r="P2398" s="60">
        <v>0.63802338179131501</v>
      </c>
      <c r="Q2398" s="60">
        <v>0.60695994876224202</v>
      </c>
      <c r="R2398" s="60">
        <v>0.61180004504470098</v>
      </c>
      <c r="S2398" s="60">
        <v>0.54251643659920101</v>
      </c>
    </row>
    <row r="2399" spans="1:19" x14ac:dyDescent="0.3">
      <c r="A2399" s="61" t="s">
        <v>11654</v>
      </c>
      <c r="B2399" s="61" t="s">
        <v>11655</v>
      </c>
      <c r="C2399" s="53" t="s">
        <v>40</v>
      </c>
      <c r="D2399" s="53" t="s">
        <v>51</v>
      </c>
      <c r="E2399" s="53" t="s">
        <v>18194</v>
      </c>
      <c r="F2399" s="59">
        <v>101.08873793968699</v>
      </c>
      <c r="G2399" s="59">
        <v>95.251726389964205</v>
      </c>
      <c r="H2399" s="59">
        <v>95.115474573799901</v>
      </c>
      <c r="I2399" s="59">
        <v>88.6729213583438</v>
      </c>
      <c r="J2399" s="59">
        <v>93.722163801476796</v>
      </c>
      <c r="K2399" s="59">
        <v>95.708109118855404</v>
      </c>
      <c r="L2399" s="59">
        <v>91.855893824004696</v>
      </c>
      <c r="M2399" s="60">
        <v>0.56947419370905805</v>
      </c>
      <c r="N2399" s="60">
        <v>0.58892668864591502</v>
      </c>
      <c r="O2399" s="60">
        <v>0.56906071023983995</v>
      </c>
      <c r="P2399" s="60">
        <v>0.55599967225148605</v>
      </c>
      <c r="Q2399" s="60">
        <v>0.53378005706780896</v>
      </c>
      <c r="R2399" s="60">
        <v>0.53576791101860499</v>
      </c>
      <c r="S2399" s="60">
        <v>0.475438614042757</v>
      </c>
    </row>
    <row r="2400" spans="1:19" x14ac:dyDescent="0.3">
      <c r="A2400" s="61" t="s">
        <v>2665</v>
      </c>
      <c r="B2400" s="61" t="s">
        <v>2666</v>
      </c>
      <c r="C2400" s="53" t="s">
        <v>50</v>
      </c>
      <c r="D2400" s="53" t="s">
        <v>51</v>
      </c>
      <c r="E2400" s="53" t="s">
        <v>18193</v>
      </c>
      <c r="F2400" s="59">
        <v>99.733113651189996</v>
      </c>
      <c r="G2400" s="59">
        <v>92.963585800281095</v>
      </c>
      <c r="H2400" s="59">
        <v>92.311474062179997</v>
      </c>
      <c r="I2400" s="59">
        <v>88.055051399378002</v>
      </c>
      <c r="J2400" s="59">
        <v>92.709767934199803</v>
      </c>
      <c r="K2400" s="59">
        <v>92.639214551461905</v>
      </c>
      <c r="L2400" s="59">
        <v>91.855893824004696</v>
      </c>
      <c r="M2400" s="60">
        <v>0.659178921404595</v>
      </c>
      <c r="N2400" s="60">
        <v>0.66118192051656699</v>
      </c>
      <c r="O2400" s="60">
        <v>0.66151749320572795</v>
      </c>
      <c r="P2400" s="60">
        <v>0.63802338179131501</v>
      </c>
      <c r="Q2400" s="60">
        <v>0.60695994876224202</v>
      </c>
      <c r="R2400" s="60">
        <v>0.61180004504470098</v>
      </c>
      <c r="S2400" s="60">
        <v>0.475438614042757</v>
      </c>
    </row>
    <row r="2401" spans="1:19" x14ac:dyDescent="0.3">
      <c r="A2401" s="61" t="s">
        <v>11656</v>
      </c>
      <c r="B2401" s="61" t="s">
        <v>11657</v>
      </c>
      <c r="C2401" s="53" t="s">
        <v>40</v>
      </c>
      <c r="D2401" s="53" t="s">
        <v>51</v>
      </c>
      <c r="E2401" s="53" t="s">
        <v>18194</v>
      </c>
      <c r="F2401" s="59">
        <v>101.08873793968699</v>
      </c>
      <c r="G2401" s="59">
        <v>95.251726389964205</v>
      </c>
      <c r="H2401" s="59">
        <v>95.115474573799901</v>
      </c>
      <c r="I2401" s="59">
        <v>88.6729213583438</v>
      </c>
      <c r="J2401" s="59">
        <v>93.722163801476796</v>
      </c>
      <c r="K2401" s="59">
        <v>95.708109118855404</v>
      </c>
      <c r="L2401" s="59">
        <v>91.855893824004696</v>
      </c>
      <c r="M2401" s="60">
        <v>0.56947419370905805</v>
      </c>
      <c r="N2401" s="60">
        <v>0.58892668864591502</v>
      </c>
      <c r="O2401" s="60">
        <v>0.56906071023983995</v>
      </c>
      <c r="P2401" s="60">
        <v>0.55599967225148605</v>
      </c>
      <c r="Q2401" s="60">
        <v>0.53378005706780896</v>
      </c>
      <c r="R2401" s="60">
        <v>0.53576791101860499</v>
      </c>
      <c r="S2401" s="60">
        <v>0.475438614042757</v>
      </c>
    </row>
    <row r="2402" spans="1:19" x14ac:dyDescent="0.3">
      <c r="A2402" s="61" t="s">
        <v>2669</v>
      </c>
      <c r="B2402" s="61" t="s">
        <v>2670</v>
      </c>
      <c r="C2402" s="53" t="s">
        <v>40</v>
      </c>
      <c r="D2402" s="53" t="s">
        <v>51</v>
      </c>
      <c r="E2402" s="53" t="s">
        <v>18193</v>
      </c>
      <c r="F2402" s="59">
        <v>107.72380017688501</v>
      </c>
      <c r="G2402" s="59">
        <v>102.157908879828</v>
      </c>
      <c r="H2402" s="59">
        <v>87.383911555474896</v>
      </c>
      <c r="I2402" s="59">
        <v>94.797374383632999</v>
      </c>
      <c r="J2402" s="59">
        <v>101.55952943356201</v>
      </c>
      <c r="K2402" s="59">
        <v>94.100369050434196</v>
      </c>
      <c r="L2402" s="59">
        <v>89.219549147663102</v>
      </c>
      <c r="M2402" s="60">
        <v>0.71971447871173899</v>
      </c>
      <c r="N2402" s="60">
        <v>0.73757497489141599</v>
      </c>
      <c r="O2402" s="60">
        <v>0.69385996040029196</v>
      </c>
      <c r="P2402" s="60">
        <v>0.69512330195569205</v>
      </c>
      <c r="Q2402" s="60">
        <v>0.66083978758986595</v>
      </c>
      <c r="R2402" s="60">
        <v>0.65319842268193096</v>
      </c>
      <c r="S2402" s="60">
        <v>0.54447017264958697</v>
      </c>
    </row>
    <row r="2403" spans="1:19" x14ac:dyDescent="0.3">
      <c r="A2403" s="61" t="s">
        <v>2669</v>
      </c>
      <c r="B2403" s="61" t="s">
        <v>2670</v>
      </c>
      <c r="C2403" s="53" t="s">
        <v>40</v>
      </c>
      <c r="D2403" s="53" t="s">
        <v>51</v>
      </c>
      <c r="E2403" s="53" t="s">
        <v>18193</v>
      </c>
      <c r="F2403" s="59">
        <v>107.72380017688501</v>
      </c>
      <c r="G2403" s="59">
        <v>102.157908879828</v>
      </c>
      <c r="H2403" s="59">
        <v>87.383911555474896</v>
      </c>
      <c r="I2403" s="59">
        <v>94.797374383632999</v>
      </c>
      <c r="J2403" s="59">
        <v>101.55952943356201</v>
      </c>
      <c r="K2403" s="59">
        <v>94.100369050434196</v>
      </c>
      <c r="L2403" s="59">
        <v>89.219549147663102</v>
      </c>
      <c r="M2403" s="60">
        <v>0.71971447871173899</v>
      </c>
      <c r="N2403" s="60">
        <v>0.73757497489141599</v>
      </c>
      <c r="O2403" s="60">
        <v>0.69385996040029196</v>
      </c>
      <c r="P2403" s="60">
        <v>0.69512330195569205</v>
      </c>
      <c r="Q2403" s="60">
        <v>0.66083978758986595</v>
      </c>
      <c r="R2403" s="60">
        <v>0.65319842268193096</v>
      </c>
      <c r="S2403" s="60">
        <v>0.54447017264958697</v>
      </c>
    </row>
    <row r="2404" spans="1:19" x14ac:dyDescent="0.3">
      <c r="A2404" s="61" t="s">
        <v>2675</v>
      </c>
      <c r="B2404" s="61" t="s">
        <v>2676</v>
      </c>
      <c r="C2404" s="53" t="s">
        <v>40</v>
      </c>
      <c r="D2404" s="53" t="s">
        <v>51</v>
      </c>
      <c r="E2404" s="53" t="s">
        <v>18193</v>
      </c>
      <c r="F2404" s="59">
        <v>104.07241235947799</v>
      </c>
      <c r="G2404" s="59">
        <v>97.337272293316303</v>
      </c>
      <c r="H2404" s="59">
        <v>98.278284423224406</v>
      </c>
      <c r="I2404" s="59">
        <v>87.005086079304405</v>
      </c>
      <c r="J2404" s="59">
        <v>92.521093786022604</v>
      </c>
      <c r="K2404" s="59">
        <v>98.611005619219</v>
      </c>
      <c r="L2404" s="59">
        <v>93.069858569019402</v>
      </c>
      <c r="M2404" s="60">
        <v>0.65916645978921296</v>
      </c>
      <c r="N2404" s="60">
        <v>0.69556325547533904</v>
      </c>
      <c r="O2404" s="60">
        <v>0.66150891745858997</v>
      </c>
      <c r="P2404" s="60">
        <v>0.63800546217798104</v>
      </c>
      <c r="Q2404" s="60">
        <v>0.606938885208547</v>
      </c>
      <c r="R2404" s="60">
        <v>0.61178521963568999</v>
      </c>
      <c r="S2404" s="60">
        <v>0.54250491449187199</v>
      </c>
    </row>
    <row r="2405" spans="1:19" x14ac:dyDescent="0.3">
      <c r="A2405" s="61" t="s">
        <v>2673</v>
      </c>
      <c r="B2405" s="61" t="s">
        <v>2674</v>
      </c>
      <c r="C2405" s="53" t="s">
        <v>40</v>
      </c>
      <c r="D2405" s="53" t="s">
        <v>51</v>
      </c>
      <c r="E2405" s="53" t="s">
        <v>18193</v>
      </c>
      <c r="F2405" s="59">
        <v>104.07241235947799</v>
      </c>
      <c r="G2405" s="59">
        <v>99.814794729563403</v>
      </c>
      <c r="H2405" s="59">
        <v>90.811180888368696</v>
      </c>
      <c r="I2405" s="59">
        <v>94.913217046897401</v>
      </c>
      <c r="J2405" s="59">
        <v>92.521093786022604</v>
      </c>
      <c r="K2405" s="59">
        <v>98.611005619219</v>
      </c>
      <c r="L2405" s="59">
        <v>91.051309076096302</v>
      </c>
      <c r="M2405" s="60">
        <v>0.65916645978921296</v>
      </c>
      <c r="N2405" s="60">
        <v>0.69556325547533904</v>
      </c>
      <c r="O2405" s="60">
        <v>0.66150891745858997</v>
      </c>
      <c r="P2405" s="60">
        <v>0.63800546217798104</v>
      </c>
      <c r="Q2405" s="60">
        <v>0.606938885208547</v>
      </c>
      <c r="R2405" s="60">
        <v>0.61178521963568999</v>
      </c>
      <c r="S2405" s="60">
        <v>0.54250491449187199</v>
      </c>
    </row>
    <row r="2406" spans="1:19" x14ac:dyDescent="0.3">
      <c r="A2406" s="61" t="s">
        <v>2671</v>
      </c>
      <c r="B2406" s="61" t="s">
        <v>2672</v>
      </c>
      <c r="C2406" s="53" t="s">
        <v>40</v>
      </c>
      <c r="D2406" s="53" t="s">
        <v>51</v>
      </c>
      <c r="E2406" s="53" t="s">
        <v>18193</v>
      </c>
      <c r="F2406" s="59">
        <v>101.5671640133</v>
      </c>
      <c r="G2406" s="59">
        <v>89.367275519427594</v>
      </c>
      <c r="H2406" s="59">
        <v>101.295868495657</v>
      </c>
      <c r="I2406" s="59">
        <v>87.012467429998594</v>
      </c>
      <c r="J2406" s="59">
        <v>93.064130376048197</v>
      </c>
      <c r="K2406" s="59">
        <v>93.448278833400906</v>
      </c>
      <c r="L2406" s="59">
        <v>88.592099170501797</v>
      </c>
      <c r="M2406" s="60">
        <v>0.66208765683229598</v>
      </c>
      <c r="N2406" s="60">
        <v>0.69730769136259496</v>
      </c>
      <c r="O2406" s="60">
        <v>0.66410403720488298</v>
      </c>
      <c r="P2406" s="60">
        <v>0.64034064169313198</v>
      </c>
      <c r="Q2406" s="60">
        <v>0.60914007340723997</v>
      </c>
      <c r="R2406" s="60">
        <v>0.61472421846559999</v>
      </c>
      <c r="S2406" s="60">
        <v>0.54373007516254301</v>
      </c>
    </row>
    <row r="2407" spans="1:19" x14ac:dyDescent="0.3">
      <c r="A2407" s="61" t="s">
        <v>1146</v>
      </c>
      <c r="B2407" s="61" t="s">
        <v>1147</v>
      </c>
      <c r="C2407" s="53" t="s">
        <v>40</v>
      </c>
      <c r="D2407" s="53" t="s">
        <v>51</v>
      </c>
      <c r="E2407" s="53" t="s">
        <v>18193</v>
      </c>
      <c r="F2407" s="59">
        <v>110.644626420628</v>
      </c>
      <c r="G2407" s="59">
        <v>101.292924509789</v>
      </c>
      <c r="H2407" s="59">
        <v>117.597499786165</v>
      </c>
      <c r="I2407" s="59">
        <v>107.90417155540401</v>
      </c>
      <c r="J2407" s="59">
        <v>110.132215591625</v>
      </c>
      <c r="K2407" s="59">
        <v>95.355840512425004</v>
      </c>
      <c r="L2407" s="59">
        <v>89.671789732020102</v>
      </c>
      <c r="M2407" s="60">
        <v>0.65543003697828905</v>
      </c>
      <c r="N2407" s="60">
        <v>0.69126207507539805</v>
      </c>
      <c r="O2407" s="60">
        <v>0.65841450785203304</v>
      </c>
      <c r="P2407" s="60">
        <v>0.63039544289530003</v>
      </c>
      <c r="Q2407" s="60">
        <v>0.59810907168502503</v>
      </c>
      <c r="R2407" s="60">
        <v>0.60723147511374798</v>
      </c>
      <c r="S2407" s="60">
        <v>0.54445870917661598</v>
      </c>
    </row>
    <row r="2408" spans="1:19" x14ac:dyDescent="0.3">
      <c r="A2408" s="61" t="s">
        <v>1144</v>
      </c>
      <c r="B2408" s="61" t="s">
        <v>1145</v>
      </c>
      <c r="C2408" s="53" t="s">
        <v>40</v>
      </c>
      <c r="D2408" s="53" t="s">
        <v>51</v>
      </c>
      <c r="E2408" s="53" t="s">
        <v>18193</v>
      </c>
      <c r="F2408" s="59">
        <v>105.235324816597</v>
      </c>
      <c r="G2408" s="59">
        <v>117.396794064262</v>
      </c>
      <c r="H2408" s="59">
        <v>116.767205938752</v>
      </c>
      <c r="I2408" s="59">
        <v>114.495590460597</v>
      </c>
      <c r="J2408" s="59">
        <v>114.965132659665</v>
      </c>
      <c r="K2408" s="59">
        <v>101.598546571528</v>
      </c>
      <c r="L2408" s="59">
        <v>89.671789732020102</v>
      </c>
      <c r="M2408" s="60">
        <v>0.65543003697828905</v>
      </c>
      <c r="N2408" s="60">
        <v>0.69126207507539805</v>
      </c>
      <c r="O2408" s="60">
        <v>0.65841450785203304</v>
      </c>
      <c r="P2408" s="60">
        <v>0.63039544289530003</v>
      </c>
      <c r="Q2408" s="60">
        <v>0.59810907168502503</v>
      </c>
      <c r="R2408" s="60">
        <v>0.60723147511374798</v>
      </c>
      <c r="S2408" s="60">
        <v>0.54445870917661598</v>
      </c>
    </row>
    <row r="2409" spans="1:19" x14ac:dyDescent="0.3">
      <c r="A2409" s="61" t="s">
        <v>1148</v>
      </c>
      <c r="B2409" s="61" t="s">
        <v>1149</v>
      </c>
      <c r="C2409" s="53" t="s">
        <v>40</v>
      </c>
      <c r="D2409" s="53" t="s">
        <v>51</v>
      </c>
      <c r="E2409" s="53" t="s">
        <v>18193</v>
      </c>
      <c r="F2409" s="59">
        <v>107.94401730196</v>
      </c>
      <c r="G2409" s="59">
        <v>117.396794064262</v>
      </c>
      <c r="H2409" s="59">
        <v>111.791040680866</v>
      </c>
      <c r="I2409" s="59">
        <v>103.950121979691</v>
      </c>
      <c r="J2409" s="59">
        <v>114.965132659665</v>
      </c>
      <c r="K2409" s="59">
        <v>99.5197283662948</v>
      </c>
      <c r="L2409" s="59">
        <v>89.671789732020102</v>
      </c>
      <c r="M2409" s="60">
        <v>0.65543003697828905</v>
      </c>
      <c r="N2409" s="60">
        <v>0.69126207507539805</v>
      </c>
      <c r="O2409" s="60">
        <v>0.65841450785203304</v>
      </c>
      <c r="P2409" s="60">
        <v>0.63039544289530003</v>
      </c>
      <c r="Q2409" s="60">
        <v>0.59810907168502503</v>
      </c>
      <c r="R2409" s="60">
        <v>0.60723147511374798</v>
      </c>
      <c r="S2409" s="60">
        <v>0.54445870917661598</v>
      </c>
    </row>
    <row r="2410" spans="1:19" x14ac:dyDescent="0.3">
      <c r="A2410" s="61" t="s">
        <v>1150</v>
      </c>
      <c r="B2410" s="61" t="s">
        <v>1151</v>
      </c>
      <c r="C2410" s="53" t="s">
        <v>40</v>
      </c>
      <c r="D2410" s="53" t="s">
        <v>51</v>
      </c>
      <c r="E2410" s="53" t="s">
        <v>18193</v>
      </c>
      <c r="F2410" s="59">
        <v>117.936915525676</v>
      </c>
      <c r="G2410" s="59">
        <v>122.15338352892</v>
      </c>
      <c r="H2410" s="59">
        <v>113.84737202207999</v>
      </c>
      <c r="I2410" s="59">
        <v>117.031848012035</v>
      </c>
      <c r="J2410" s="59">
        <v>126.278390930265</v>
      </c>
      <c r="K2410" s="59">
        <v>95.3510991847523</v>
      </c>
      <c r="L2410" s="59">
        <v>88.3548312190742</v>
      </c>
      <c r="M2410" s="60">
        <v>0.72652428708976902</v>
      </c>
      <c r="N2410" s="60">
        <v>0.75844122348312404</v>
      </c>
      <c r="O2410" s="60">
        <v>0.72931273200461799</v>
      </c>
      <c r="P2410" s="60">
        <v>0.704108603461158</v>
      </c>
      <c r="Q2410" s="60">
        <v>0.674192681973799</v>
      </c>
      <c r="R2410" s="60">
        <v>0.68244954369577404</v>
      </c>
      <c r="S2410" s="60">
        <v>0.622393787586903</v>
      </c>
    </row>
    <row r="2411" spans="1:19" x14ac:dyDescent="0.3">
      <c r="A2411" s="61" t="s">
        <v>2337</v>
      </c>
      <c r="B2411" s="61" t="s">
        <v>2338</v>
      </c>
      <c r="C2411" s="53" t="s">
        <v>50</v>
      </c>
      <c r="D2411" s="53" t="s">
        <v>51</v>
      </c>
      <c r="E2411" s="53" t="s">
        <v>18193</v>
      </c>
      <c r="F2411" s="59">
        <v>97.8629994578083</v>
      </c>
      <c r="G2411" s="59">
        <v>99.932603194725004</v>
      </c>
      <c r="H2411" s="59">
        <v>108.132180184173</v>
      </c>
      <c r="I2411" s="59">
        <v>92.835239561831898</v>
      </c>
      <c r="J2411" s="59">
        <v>96.673210670872095</v>
      </c>
      <c r="K2411" s="59">
        <v>93.631969448432997</v>
      </c>
      <c r="L2411" s="59">
        <v>93.780518358147802</v>
      </c>
      <c r="M2411" s="60">
        <v>0.72652773084849698</v>
      </c>
      <c r="N2411" s="60">
        <v>0.75744222506002201</v>
      </c>
      <c r="O2411" s="60">
        <v>0.72944517443189705</v>
      </c>
      <c r="P2411" s="60">
        <v>0.70470277655717894</v>
      </c>
      <c r="Q2411" s="60">
        <v>0.67537147135648001</v>
      </c>
      <c r="R2411" s="60">
        <v>0.683749002931056</v>
      </c>
      <c r="S2411" s="60">
        <v>0.62315100702158999</v>
      </c>
    </row>
    <row r="2412" spans="1:19" x14ac:dyDescent="0.3">
      <c r="A2412" s="61" t="s">
        <v>11289</v>
      </c>
      <c r="B2412" s="61" t="s">
        <v>11290</v>
      </c>
      <c r="C2412" s="53" t="s">
        <v>40</v>
      </c>
      <c r="D2412" s="53" t="s">
        <v>51</v>
      </c>
      <c r="E2412" s="53" t="s">
        <v>18194</v>
      </c>
      <c r="F2412" s="59">
        <v>90.521795060792499</v>
      </c>
      <c r="G2412" s="59">
        <v>94.151197362718406</v>
      </c>
      <c r="H2412" s="59">
        <v>101.842530303513</v>
      </c>
      <c r="I2412" s="59">
        <v>91.789473975773902</v>
      </c>
      <c r="J2412" s="59">
        <v>101.385038662751</v>
      </c>
      <c r="K2412" s="59">
        <v>97.275201045560706</v>
      </c>
      <c r="L2412" s="59">
        <v>100.682621579076</v>
      </c>
      <c r="M2412" s="60">
        <v>0.54425669268976695</v>
      </c>
      <c r="N2412" s="60">
        <v>0.56305884349616497</v>
      </c>
      <c r="O2412" s="60">
        <v>0.54490709250902503</v>
      </c>
      <c r="P2412" s="60">
        <v>0.53000894441360302</v>
      </c>
      <c r="Q2412" s="60">
        <v>0.50996625097368398</v>
      </c>
      <c r="R2412" s="60">
        <v>0.51430878347171605</v>
      </c>
      <c r="S2412" s="60">
        <v>0.47061900126844203</v>
      </c>
    </row>
    <row r="2413" spans="1:19" x14ac:dyDescent="0.3">
      <c r="A2413" s="61" t="s">
        <v>2335</v>
      </c>
      <c r="B2413" s="61" t="s">
        <v>2336</v>
      </c>
      <c r="C2413" s="53" t="s">
        <v>50</v>
      </c>
      <c r="D2413" s="53" t="s">
        <v>51</v>
      </c>
      <c r="E2413" s="53" t="s">
        <v>18193</v>
      </c>
      <c r="F2413" s="59">
        <v>89.753219816730194</v>
      </c>
      <c r="G2413" s="59">
        <v>97.398579607023194</v>
      </c>
      <c r="H2413" s="59">
        <v>94.551966333744701</v>
      </c>
      <c r="I2413" s="59">
        <v>89.859696195593202</v>
      </c>
      <c r="J2413" s="59">
        <v>98.909578437110198</v>
      </c>
      <c r="K2413" s="59">
        <v>96.519449467403902</v>
      </c>
      <c r="L2413" s="59">
        <v>100.298851899014</v>
      </c>
      <c r="M2413" s="60">
        <v>0.66413040615634999</v>
      </c>
      <c r="N2413" s="60">
        <v>0.69997667375084505</v>
      </c>
      <c r="O2413" s="60">
        <v>0.66752308177722997</v>
      </c>
      <c r="P2413" s="60">
        <v>0.63903829289294001</v>
      </c>
      <c r="Q2413" s="60">
        <v>0.60718736142548102</v>
      </c>
      <c r="R2413" s="60">
        <v>0.61642215998286598</v>
      </c>
      <c r="S2413" s="60">
        <v>0.55385178970258997</v>
      </c>
    </row>
    <row r="2414" spans="1:19" x14ac:dyDescent="0.3">
      <c r="A2414" s="61" t="s">
        <v>9205</v>
      </c>
      <c r="B2414" s="61" t="s">
        <v>9206</v>
      </c>
      <c r="C2414" s="53" t="s">
        <v>40</v>
      </c>
      <c r="D2414" s="53" t="s">
        <v>51</v>
      </c>
      <c r="E2414" s="53" t="s">
        <v>18194</v>
      </c>
      <c r="F2414" s="59">
        <v>94.860640445137705</v>
      </c>
      <c r="G2414" s="59">
        <v>92.497325644111896</v>
      </c>
      <c r="H2414" s="59">
        <v>83.099872168298504</v>
      </c>
      <c r="I2414" s="59">
        <v>92.415584321937004</v>
      </c>
      <c r="J2414" s="59">
        <v>82.631616889179696</v>
      </c>
      <c r="K2414" s="59">
        <v>93.800925828738698</v>
      </c>
      <c r="L2414" s="59">
        <v>103.27705998592999</v>
      </c>
      <c r="M2414" s="60">
        <v>0.56678433614841905</v>
      </c>
      <c r="N2414" s="60">
        <v>0.58627576309834895</v>
      </c>
      <c r="O2414" s="60">
        <v>0.56390333432073603</v>
      </c>
      <c r="P2414" s="60">
        <v>0.54829697256238297</v>
      </c>
      <c r="Q2414" s="60">
        <v>0.52331658359228905</v>
      </c>
      <c r="R2414" s="60">
        <v>0.52508439454201705</v>
      </c>
      <c r="S2414" s="60">
        <v>0.45905744084561401</v>
      </c>
    </row>
    <row r="2415" spans="1:19" x14ac:dyDescent="0.3">
      <c r="A2415" s="61" t="s">
        <v>9207</v>
      </c>
      <c r="B2415" s="61" t="s">
        <v>9208</v>
      </c>
      <c r="C2415" s="53" t="s">
        <v>40</v>
      </c>
      <c r="D2415" s="53" t="s">
        <v>51</v>
      </c>
      <c r="E2415" s="53" t="s">
        <v>18194</v>
      </c>
      <c r="F2415" s="59">
        <v>93.084080297773298</v>
      </c>
      <c r="G2415" s="59">
        <v>91.8089899115527</v>
      </c>
      <c r="H2415" s="59">
        <v>83.959743721099997</v>
      </c>
      <c r="I2415" s="59">
        <v>95.649570410970696</v>
      </c>
      <c r="J2415" s="59">
        <v>84.447755168889401</v>
      </c>
      <c r="K2415" s="59">
        <v>93.564375429980203</v>
      </c>
      <c r="L2415" s="59">
        <v>104.538422513174</v>
      </c>
      <c r="M2415" s="60">
        <v>0.48632290034575798</v>
      </c>
      <c r="N2415" s="60">
        <v>0.499921611142705</v>
      </c>
      <c r="O2415" s="60">
        <v>0.48141816140773003</v>
      </c>
      <c r="P2415" s="60">
        <v>0.47066272214696198</v>
      </c>
      <c r="Q2415" s="60">
        <v>0.44888452637347398</v>
      </c>
      <c r="R2415" s="60">
        <v>0.44791597484705697</v>
      </c>
      <c r="S2415" s="60">
        <v>0.38862362622614299</v>
      </c>
    </row>
    <row r="2416" spans="1:19" x14ac:dyDescent="0.3">
      <c r="A2416" s="61" t="s">
        <v>9209</v>
      </c>
      <c r="B2416" s="61" t="s">
        <v>9210</v>
      </c>
      <c r="C2416" s="53" t="s">
        <v>50</v>
      </c>
      <c r="D2416" s="53" t="s">
        <v>51</v>
      </c>
      <c r="E2416" s="53" t="s">
        <v>18194</v>
      </c>
      <c r="F2416" s="59">
        <v>93.084080297773298</v>
      </c>
      <c r="G2416" s="59">
        <v>91.8089899115527</v>
      </c>
      <c r="H2416" s="59">
        <v>83.959743721099997</v>
      </c>
      <c r="I2416" s="59">
        <v>95.649570410970696</v>
      </c>
      <c r="J2416" s="59">
        <v>84.447755168889401</v>
      </c>
      <c r="K2416" s="59">
        <v>93.564375429980203</v>
      </c>
      <c r="L2416" s="59">
        <v>104.538422513174</v>
      </c>
      <c r="M2416" s="60">
        <v>0.48632290034575798</v>
      </c>
      <c r="N2416" s="60">
        <v>0.499921611142705</v>
      </c>
      <c r="O2416" s="60">
        <v>0.48141816140773003</v>
      </c>
      <c r="P2416" s="60">
        <v>0.47066272214696198</v>
      </c>
      <c r="Q2416" s="60">
        <v>0.44888452637347398</v>
      </c>
      <c r="R2416" s="60">
        <v>0.44791597484705697</v>
      </c>
      <c r="S2416" s="60">
        <v>0.38862362622614299</v>
      </c>
    </row>
    <row r="2417" spans="1:19" x14ac:dyDescent="0.3">
      <c r="A2417" s="61" t="s">
        <v>266</v>
      </c>
      <c r="B2417" s="61" t="s">
        <v>267</v>
      </c>
      <c r="C2417" s="53" t="s">
        <v>40</v>
      </c>
      <c r="D2417" s="53" t="s">
        <v>51</v>
      </c>
      <c r="E2417" s="53" t="s">
        <v>18193</v>
      </c>
      <c r="F2417" s="59">
        <v>90.207963810623298</v>
      </c>
      <c r="G2417" s="59">
        <v>95.3954283417102</v>
      </c>
      <c r="H2417" s="59">
        <v>80.450019915385496</v>
      </c>
      <c r="I2417" s="59">
        <v>100.026905451209</v>
      </c>
      <c r="J2417" s="59">
        <v>83.889010210940796</v>
      </c>
      <c r="K2417" s="59">
        <v>91.444422910616595</v>
      </c>
      <c r="L2417" s="59">
        <v>102.30934717324899</v>
      </c>
      <c r="M2417" s="60">
        <v>0.61585590849321203</v>
      </c>
      <c r="N2417" s="60">
        <v>0.65205291066701399</v>
      </c>
      <c r="O2417" s="60">
        <v>0.61677095575570695</v>
      </c>
      <c r="P2417" s="60">
        <v>0.58764766776806099</v>
      </c>
      <c r="Q2417" s="60">
        <v>0.55276593495369897</v>
      </c>
      <c r="R2417" s="60">
        <v>0.55983112176844696</v>
      </c>
      <c r="S2417" s="60">
        <v>0.48313039456698398</v>
      </c>
    </row>
    <row r="2418" spans="1:19" x14ac:dyDescent="0.3">
      <c r="A2418" s="61" t="s">
        <v>9357</v>
      </c>
      <c r="B2418" s="61" t="s">
        <v>9358</v>
      </c>
      <c r="C2418" s="53" t="s">
        <v>40</v>
      </c>
      <c r="D2418" s="53" t="s">
        <v>51</v>
      </c>
      <c r="E2418" s="53" t="s">
        <v>18194</v>
      </c>
      <c r="F2418" s="59">
        <v>94.927956319804196</v>
      </c>
      <c r="G2418" s="59">
        <v>87.351479743855293</v>
      </c>
      <c r="H2418" s="59">
        <v>103.689359202087</v>
      </c>
      <c r="I2418" s="59">
        <v>90.838106956567202</v>
      </c>
      <c r="J2418" s="59">
        <v>91.104676765398807</v>
      </c>
      <c r="K2418" s="59">
        <v>96.797628379138402</v>
      </c>
      <c r="L2418" s="59">
        <v>94.743346849740306</v>
      </c>
      <c r="M2418" s="60">
        <v>0.55924826109061399</v>
      </c>
      <c r="N2418" s="60">
        <v>0.575196027943494</v>
      </c>
      <c r="O2418" s="60">
        <v>0.55765255227709998</v>
      </c>
      <c r="P2418" s="60">
        <v>0.54691956275984099</v>
      </c>
      <c r="Q2418" s="60">
        <v>0.52940230811419697</v>
      </c>
      <c r="R2418" s="60">
        <v>0.53175322284988302</v>
      </c>
      <c r="S2418" s="60">
        <v>0.48945790865632899</v>
      </c>
    </row>
    <row r="2419" spans="1:19" x14ac:dyDescent="0.3">
      <c r="A2419" s="61" t="s">
        <v>9361</v>
      </c>
      <c r="B2419" s="61" t="s">
        <v>9362</v>
      </c>
      <c r="C2419" s="53" t="s">
        <v>40</v>
      </c>
      <c r="D2419" s="53" t="s">
        <v>51</v>
      </c>
      <c r="E2419" s="53" t="s">
        <v>18194</v>
      </c>
      <c r="F2419" s="59">
        <v>94.927956319804196</v>
      </c>
      <c r="G2419" s="59">
        <v>87.351479743855293</v>
      </c>
      <c r="H2419" s="59">
        <v>103.689359202087</v>
      </c>
      <c r="I2419" s="59">
        <v>90.838106956567202</v>
      </c>
      <c r="J2419" s="59">
        <v>91.104676765398807</v>
      </c>
      <c r="K2419" s="59">
        <v>96.797628379138402</v>
      </c>
      <c r="L2419" s="59">
        <v>94.743346849740306</v>
      </c>
      <c r="M2419" s="60">
        <v>0.55924826109061399</v>
      </c>
      <c r="N2419" s="60">
        <v>0.575196027943494</v>
      </c>
      <c r="O2419" s="60">
        <v>0.55765255227709998</v>
      </c>
      <c r="P2419" s="60">
        <v>0.54691956275984099</v>
      </c>
      <c r="Q2419" s="60">
        <v>0.52940230811419697</v>
      </c>
      <c r="R2419" s="60">
        <v>0.53175322284988302</v>
      </c>
      <c r="S2419" s="60">
        <v>0.48945790865632899</v>
      </c>
    </row>
    <row r="2420" spans="1:19" x14ac:dyDescent="0.3">
      <c r="A2420" s="61" t="s">
        <v>9363</v>
      </c>
      <c r="B2420" s="61" t="s">
        <v>9364</v>
      </c>
      <c r="C2420" s="53" t="s">
        <v>50</v>
      </c>
      <c r="D2420" s="53" t="s">
        <v>51</v>
      </c>
      <c r="E2420" s="53" t="s">
        <v>18194</v>
      </c>
      <c r="F2420" s="59">
        <v>94.927956319804196</v>
      </c>
      <c r="G2420" s="59">
        <v>87.351479743855293</v>
      </c>
      <c r="H2420" s="59">
        <v>103.689359202087</v>
      </c>
      <c r="I2420" s="59">
        <v>90.838106956567202</v>
      </c>
      <c r="J2420" s="59">
        <v>91.104676765398807</v>
      </c>
      <c r="K2420" s="59">
        <v>96.797628379138402</v>
      </c>
      <c r="L2420" s="59">
        <v>94.743346849740306</v>
      </c>
      <c r="M2420" s="60">
        <v>0.55924826109061399</v>
      </c>
      <c r="N2420" s="60">
        <v>0.575196027943494</v>
      </c>
      <c r="O2420" s="60">
        <v>0.55765255227709998</v>
      </c>
      <c r="P2420" s="60">
        <v>0.54691956275984099</v>
      </c>
      <c r="Q2420" s="60">
        <v>0.52940230811419697</v>
      </c>
      <c r="R2420" s="60">
        <v>0.53175322284988302</v>
      </c>
      <c r="S2420" s="60">
        <v>0.48945790865632899</v>
      </c>
    </row>
    <row r="2421" spans="1:19" x14ac:dyDescent="0.3">
      <c r="A2421" s="61" t="s">
        <v>9315</v>
      </c>
      <c r="B2421" s="61" t="s">
        <v>9316</v>
      </c>
      <c r="C2421" s="53" t="s">
        <v>40</v>
      </c>
      <c r="D2421" s="53" t="s">
        <v>51</v>
      </c>
      <c r="E2421" s="53" t="s">
        <v>18194</v>
      </c>
      <c r="F2421" s="59">
        <v>106.330621003665</v>
      </c>
      <c r="G2421" s="59">
        <v>107.717452669653</v>
      </c>
      <c r="H2421" s="59">
        <v>104.349713624554</v>
      </c>
      <c r="I2421" s="59">
        <v>101.326678586412</v>
      </c>
      <c r="J2421" s="59">
        <v>97.392855162587097</v>
      </c>
      <c r="K2421" s="59">
        <v>97.050506832566398</v>
      </c>
      <c r="L2421" s="59">
        <v>106.845491286043</v>
      </c>
      <c r="M2421" s="60">
        <v>0.42325481818989202</v>
      </c>
      <c r="N2421" s="60">
        <v>0.443787820933634</v>
      </c>
      <c r="O2421" s="60">
        <v>0.42334101371433203</v>
      </c>
      <c r="P2421" s="60">
        <v>0.40639682712747999</v>
      </c>
      <c r="Q2421" s="60">
        <v>0.382797679476436</v>
      </c>
      <c r="R2421" s="60">
        <v>0.38562985094033497</v>
      </c>
      <c r="S2421" s="60">
        <v>0.33284575003240102</v>
      </c>
    </row>
    <row r="2422" spans="1:19" x14ac:dyDescent="0.3">
      <c r="A2422" s="61" t="s">
        <v>10753</v>
      </c>
      <c r="B2422" s="61" t="s">
        <v>10754</v>
      </c>
      <c r="C2422" s="53" t="s">
        <v>50</v>
      </c>
      <c r="D2422" s="53" t="s">
        <v>51</v>
      </c>
      <c r="E2422" s="53" t="s">
        <v>18194</v>
      </c>
      <c r="F2422" s="59">
        <v>83.416843440618393</v>
      </c>
      <c r="G2422" s="59">
        <v>75.910546835523704</v>
      </c>
      <c r="H2422" s="59">
        <v>80.247287817073897</v>
      </c>
      <c r="I2422" s="59">
        <v>84.279331438495205</v>
      </c>
      <c r="J2422" s="59">
        <v>85.257254903267494</v>
      </c>
      <c r="K2422" s="59">
        <v>93.731783855664801</v>
      </c>
      <c r="L2422" s="59">
        <v>111.84346548150999</v>
      </c>
      <c r="M2422" s="60">
        <v>0.51033524268660202</v>
      </c>
      <c r="N2422" s="60">
        <v>0.53194277417499602</v>
      </c>
      <c r="O2422" s="60">
        <v>0.50792786401767998</v>
      </c>
      <c r="P2422" s="60">
        <v>0.491847753600334</v>
      </c>
      <c r="Q2422" s="60">
        <v>0.46799934753350703</v>
      </c>
      <c r="R2422" s="60">
        <v>0.47151097671735798</v>
      </c>
      <c r="S2422" s="60">
        <v>0.38720478990747598</v>
      </c>
    </row>
    <row r="2423" spans="1:19" x14ac:dyDescent="0.3">
      <c r="A2423" s="61" t="s">
        <v>10751</v>
      </c>
      <c r="B2423" s="61" t="s">
        <v>10752</v>
      </c>
      <c r="C2423" s="53" t="s">
        <v>50</v>
      </c>
      <c r="D2423" s="53" t="s">
        <v>51</v>
      </c>
      <c r="E2423" s="53" t="s">
        <v>18194</v>
      </c>
      <c r="F2423" s="59">
        <v>83.416843440618393</v>
      </c>
      <c r="G2423" s="59">
        <v>75.910546835523704</v>
      </c>
      <c r="H2423" s="59">
        <v>80.247287817073897</v>
      </c>
      <c r="I2423" s="59">
        <v>84.279331438495205</v>
      </c>
      <c r="J2423" s="59">
        <v>85.257254903267494</v>
      </c>
      <c r="K2423" s="59">
        <v>93.731783855664801</v>
      </c>
      <c r="L2423" s="59">
        <v>111.84346548150999</v>
      </c>
      <c r="M2423" s="60">
        <v>0.51033524268660202</v>
      </c>
      <c r="N2423" s="60">
        <v>0.53194277417499602</v>
      </c>
      <c r="O2423" s="60">
        <v>0.50792786401767998</v>
      </c>
      <c r="P2423" s="60">
        <v>0.491847753600334</v>
      </c>
      <c r="Q2423" s="60">
        <v>0.46799934753350703</v>
      </c>
      <c r="R2423" s="60">
        <v>0.47151097671735798</v>
      </c>
      <c r="S2423" s="60">
        <v>0.38720478990747598</v>
      </c>
    </row>
    <row r="2424" spans="1:19" x14ac:dyDescent="0.3">
      <c r="A2424" s="61" t="s">
        <v>10755</v>
      </c>
      <c r="B2424" s="61" t="s">
        <v>10756</v>
      </c>
      <c r="C2424" s="53" t="s">
        <v>50</v>
      </c>
      <c r="D2424" s="53" t="s">
        <v>51</v>
      </c>
      <c r="E2424" s="53" t="s">
        <v>18194</v>
      </c>
      <c r="F2424" s="59">
        <v>83.416843440618393</v>
      </c>
      <c r="G2424" s="59">
        <v>75.910546835523704</v>
      </c>
      <c r="H2424" s="59">
        <v>80.247287817073897</v>
      </c>
      <c r="I2424" s="59">
        <v>84.279331438495205</v>
      </c>
      <c r="J2424" s="59">
        <v>85.257254903267494</v>
      </c>
      <c r="K2424" s="59">
        <v>93.731783855664801</v>
      </c>
      <c r="L2424" s="59">
        <v>111.84346548150999</v>
      </c>
      <c r="M2424" s="60">
        <v>0.51033524268660202</v>
      </c>
      <c r="N2424" s="60">
        <v>0.53194277417499602</v>
      </c>
      <c r="O2424" s="60">
        <v>0.50792786401767998</v>
      </c>
      <c r="P2424" s="60">
        <v>0.491847753600334</v>
      </c>
      <c r="Q2424" s="60">
        <v>0.46799934753350703</v>
      </c>
      <c r="R2424" s="60">
        <v>0.47151097671735798</v>
      </c>
      <c r="S2424" s="60">
        <v>0.38720478990747598</v>
      </c>
    </row>
    <row r="2425" spans="1:19" x14ac:dyDescent="0.3">
      <c r="A2425" s="61" t="s">
        <v>10757</v>
      </c>
      <c r="B2425" s="61" t="s">
        <v>10758</v>
      </c>
      <c r="C2425" s="53" t="s">
        <v>50</v>
      </c>
      <c r="D2425" s="53" t="s">
        <v>51</v>
      </c>
      <c r="E2425" s="53" t="s">
        <v>18194</v>
      </c>
      <c r="F2425" s="59">
        <v>83.416843440618393</v>
      </c>
      <c r="G2425" s="59">
        <v>75.910546835523704</v>
      </c>
      <c r="H2425" s="59">
        <v>80.247287817073897</v>
      </c>
      <c r="I2425" s="59">
        <v>84.279331438495205</v>
      </c>
      <c r="J2425" s="59">
        <v>85.257254903267494</v>
      </c>
      <c r="K2425" s="59">
        <v>93.731783855664801</v>
      </c>
      <c r="L2425" s="59">
        <v>111.84346548150999</v>
      </c>
      <c r="M2425" s="60">
        <v>0.51033524268660202</v>
      </c>
      <c r="N2425" s="60">
        <v>0.53194277417499602</v>
      </c>
      <c r="O2425" s="60">
        <v>0.50792786401767998</v>
      </c>
      <c r="P2425" s="60">
        <v>0.491847753600334</v>
      </c>
      <c r="Q2425" s="60">
        <v>0.46799934753350703</v>
      </c>
      <c r="R2425" s="60">
        <v>0.47151097671735798</v>
      </c>
      <c r="S2425" s="60">
        <v>0.38720478990747598</v>
      </c>
    </row>
    <row r="2426" spans="1:19" x14ac:dyDescent="0.3">
      <c r="A2426" s="61" t="s">
        <v>10749</v>
      </c>
      <c r="B2426" s="61" t="s">
        <v>10750</v>
      </c>
      <c r="C2426" s="53" t="s">
        <v>40</v>
      </c>
      <c r="D2426" s="53" t="s">
        <v>51</v>
      </c>
      <c r="E2426" s="53" t="s">
        <v>18194</v>
      </c>
      <c r="F2426" s="59">
        <v>83.416843440618393</v>
      </c>
      <c r="G2426" s="59">
        <v>75.910546835523704</v>
      </c>
      <c r="H2426" s="59">
        <v>80.247287817073897</v>
      </c>
      <c r="I2426" s="59">
        <v>84.279331438495205</v>
      </c>
      <c r="J2426" s="59">
        <v>85.257254903267494</v>
      </c>
      <c r="K2426" s="59">
        <v>93.731783855664801</v>
      </c>
      <c r="L2426" s="59">
        <v>111.84346548150999</v>
      </c>
      <c r="M2426" s="60">
        <v>0.51033524268660202</v>
      </c>
      <c r="N2426" s="60">
        <v>0.53194277417499602</v>
      </c>
      <c r="O2426" s="60">
        <v>0.50792786401767998</v>
      </c>
      <c r="P2426" s="60">
        <v>0.491847753600334</v>
      </c>
      <c r="Q2426" s="60">
        <v>0.46799934753350703</v>
      </c>
      <c r="R2426" s="60">
        <v>0.47151097671735798</v>
      </c>
      <c r="S2426" s="60">
        <v>0.38720478990747598</v>
      </c>
    </row>
    <row r="2427" spans="1:19" x14ac:dyDescent="0.3">
      <c r="A2427" s="61" t="s">
        <v>2423</v>
      </c>
      <c r="B2427" s="61" t="s">
        <v>2424</v>
      </c>
      <c r="C2427" s="53" t="s">
        <v>50</v>
      </c>
      <c r="D2427" s="53" t="s">
        <v>51</v>
      </c>
      <c r="E2427" s="53" t="s">
        <v>18193</v>
      </c>
      <c r="F2427" s="59">
        <v>94.151712800850902</v>
      </c>
      <c r="G2427" s="59">
        <v>91.912931793756599</v>
      </c>
      <c r="H2427" s="59">
        <v>82.417882902504303</v>
      </c>
      <c r="I2427" s="59">
        <v>94.245459338412701</v>
      </c>
      <c r="J2427" s="59">
        <v>95.403094294981202</v>
      </c>
      <c r="K2427" s="59">
        <v>105.166169185165</v>
      </c>
      <c r="L2427" s="59">
        <v>99.489827620225299</v>
      </c>
      <c r="M2427" s="60">
        <v>0.71932437987201903</v>
      </c>
      <c r="N2427" s="60">
        <v>0.73636776116907998</v>
      </c>
      <c r="O2427" s="60">
        <v>0.70505630102557404</v>
      </c>
      <c r="P2427" s="60">
        <v>0.68436501593044197</v>
      </c>
      <c r="Q2427" s="60">
        <v>0.65334013108548605</v>
      </c>
      <c r="R2427" s="60">
        <v>0.65722621772385303</v>
      </c>
      <c r="S2427" s="60">
        <v>0.51249424679035704</v>
      </c>
    </row>
    <row r="2428" spans="1:19" x14ac:dyDescent="0.3">
      <c r="A2428" s="61" t="s">
        <v>11421</v>
      </c>
      <c r="B2428" s="61" t="s">
        <v>11422</v>
      </c>
      <c r="C2428" s="53" t="s">
        <v>50</v>
      </c>
      <c r="D2428" s="53" t="s">
        <v>51</v>
      </c>
      <c r="E2428" s="53" t="s">
        <v>18194</v>
      </c>
      <c r="F2428" s="59">
        <v>97.740703581458902</v>
      </c>
      <c r="G2428" s="59">
        <v>98.106545375072997</v>
      </c>
      <c r="H2428" s="59">
        <v>95.5554486149193</v>
      </c>
      <c r="I2428" s="59">
        <v>95.063898412791403</v>
      </c>
      <c r="J2428" s="59">
        <v>94.5285604696262</v>
      </c>
      <c r="K2428" s="59">
        <v>106.85798038900499</v>
      </c>
      <c r="L2428" s="59">
        <v>97.692049217282801</v>
      </c>
      <c r="M2428" s="60">
        <v>0.57297959074804405</v>
      </c>
      <c r="N2428" s="60">
        <v>0.58530917421565198</v>
      </c>
      <c r="O2428" s="60">
        <v>0.56746879338271405</v>
      </c>
      <c r="P2428" s="60">
        <v>0.55433453197935101</v>
      </c>
      <c r="Q2428" s="60">
        <v>0.53463028657131095</v>
      </c>
      <c r="R2428" s="60">
        <v>0.53802011396659499</v>
      </c>
      <c r="S2428" s="60">
        <v>0.47964160698962699</v>
      </c>
    </row>
    <row r="2429" spans="1:19" x14ac:dyDescent="0.3">
      <c r="A2429" s="61" t="s">
        <v>2421</v>
      </c>
      <c r="B2429" s="61" t="s">
        <v>2422</v>
      </c>
      <c r="C2429" s="53" t="s">
        <v>50</v>
      </c>
      <c r="D2429" s="53" t="s">
        <v>51</v>
      </c>
      <c r="E2429" s="53" t="s">
        <v>18193</v>
      </c>
      <c r="F2429" s="59">
        <v>88.968696308649598</v>
      </c>
      <c r="G2429" s="59">
        <v>98.106545375072997</v>
      </c>
      <c r="H2429" s="59">
        <v>95.5554486149193</v>
      </c>
      <c r="I2429" s="59">
        <v>95.063898412791403</v>
      </c>
      <c r="J2429" s="59">
        <v>94.5285604696262</v>
      </c>
      <c r="K2429" s="59">
        <v>106.85798038900499</v>
      </c>
      <c r="L2429" s="59">
        <v>97.692049217282801</v>
      </c>
      <c r="M2429" s="60">
        <v>0.64058087901509098</v>
      </c>
      <c r="N2429" s="60">
        <v>0.58530917421565198</v>
      </c>
      <c r="O2429" s="60">
        <v>0.56746879338271405</v>
      </c>
      <c r="P2429" s="60">
        <v>0.55433453197935101</v>
      </c>
      <c r="Q2429" s="60">
        <v>0.53463028657131095</v>
      </c>
      <c r="R2429" s="60">
        <v>0.53802011396659499</v>
      </c>
      <c r="S2429" s="60">
        <v>0.47964160698962699</v>
      </c>
    </row>
    <row r="2430" spans="1:19" x14ac:dyDescent="0.3">
      <c r="A2430" s="61" t="s">
        <v>2425</v>
      </c>
      <c r="B2430" s="61" t="s">
        <v>2426</v>
      </c>
      <c r="C2430" s="53" t="s">
        <v>50</v>
      </c>
      <c r="D2430" s="53" t="s">
        <v>51</v>
      </c>
      <c r="E2430" s="53" t="s">
        <v>18193</v>
      </c>
      <c r="F2430" s="59">
        <v>96.513519620346202</v>
      </c>
      <c r="G2430" s="59">
        <v>98.774735304900602</v>
      </c>
      <c r="H2430" s="59">
        <v>92.926289408832105</v>
      </c>
      <c r="I2430" s="59">
        <v>93.813873035973401</v>
      </c>
      <c r="J2430" s="59">
        <v>93.485988127810799</v>
      </c>
      <c r="K2430" s="59">
        <v>103.263417631797</v>
      </c>
      <c r="L2430" s="59">
        <v>94.604022037147303</v>
      </c>
      <c r="M2430" s="60">
        <v>0.66463831929998896</v>
      </c>
      <c r="N2430" s="60">
        <v>0.69533017284291598</v>
      </c>
      <c r="O2430" s="60">
        <v>0.66364672130175395</v>
      </c>
      <c r="P2430" s="60">
        <v>0.63927309813158195</v>
      </c>
      <c r="Q2430" s="60">
        <v>0.60976368170251605</v>
      </c>
      <c r="R2430" s="60">
        <v>0.61666619966546798</v>
      </c>
      <c r="S2430" s="60">
        <v>0.54699807070696205</v>
      </c>
    </row>
    <row r="2431" spans="1:19" x14ac:dyDescent="0.3">
      <c r="A2431" s="61" t="s">
        <v>11423</v>
      </c>
      <c r="B2431" s="61" t="s">
        <v>11424</v>
      </c>
      <c r="C2431" s="53" t="s">
        <v>50</v>
      </c>
      <c r="D2431" s="53" t="s">
        <v>51</v>
      </c>
      <c r="E2431" s="53" t="s">
        <v>18194</v>
      </c>
      <c r="F2431" s="59">
        <v>97.740703581458902</v>
      </c>
      <c r="G2431" s="59">
        <v>98.106545375072997</v>
      </c>
      <c r="H2431" s="59">
        <v>95.5554486149193</v>
      </c>
      <c r="I2431" s="59">
        <v>95.063898412791403</v>
      </c>
      <c r="J2431" s="59">
        <v>94.5285604696262</v>
      </c>
      <c r="K2431" s="59">
        <v>106.85798038900499</v>
      </c>
      <c r="L2431" s="59">
        <v>97.692049217282801</v>
      </c>
      <c r="M2431" s="60">
        <v>0.57297959074804405</v>
      </c>
      <c r="N2431" s="60">
        <v>0.58530917421565198</v>
      </c>
      <c r="O2431" s="60">
        <v>0.56746879338271405</v>
      </c>
      <c r="P2431" s="60">
        <v>0.55433453197935101</v>
      </c>
      <c r="Q2431" s="60">
        <v>0.53463028657131095</v>
      </c>
      <c r="R2431" s="60">
        <v>0.53802011396659499</v>
      </c>
      <c r="S2431" s="60">
        <v>0.47964160698962699</v>
      </c>
    </row>
    <row r="2432" spans="1:19" x14ac:dyDescent="0.3">
      <c r="A2432" s="61" t="s">
        <v>11425</v>
      </c>
      <c r="B2432" s="61" t="s">
        <v>11426</v>
      </c>
      <c r="C2432" s="53" t="s">
        <v>50</v>
      </c>
      <c r="D2432" s="53" t="s">
        <v>51</v>
      </c>
      <c r="E2432" s="53" t="s">
        <v>18194</v>
      </c>
      <c r="F2432" s="59">
        <v>97.740703581458902</v>
      </c>
      <c r="G2432" s="59">
        <v>98.106545375072997</v>
      </c>
      <c r="H2432" s="59">
        <v>95.5554486149193</v>
      </c>
      <c r="I2432" s="59">
        <v>95.063898412791403</v>
      </c>
      <c r="J2432" s="59">
        <v>94.5285604696262</v>
      </c>
      <c r="K2432" s="59">
        <v>106.85798038900499</v>
      </c>
      <c r="L2432" s="59">
        <v>97.692049217282801</v>
      </c>
      <c r="M2432" s="60">
        <v>0.57297959074804405</v>
      </c>
      <c r="N2432" s="60">
        <v>0.58530917421565198</v>
      </c>
      <c r="O2432" s="60">
        <v>0.56746879338271405</v>
      </c>
      <c r="P2432" s="60">
        <v>0.55433453197935101</v>
      </c>
      <c r="Q2432" s="60">
        <v>0.53463028657131095</v>
      </c>
      <c r="R2432" s="60">
        <v>0.53802011396659499</v>
      </c>
      <c r="S2432" s="60">
        <v>0.47964160698962699</v>
      </c>
    </row>
    <row r="2433" spans="1:19" x14ac:dyDescent="0.3">
      <c r="A2433" s="61" t="s">
        <v>2419</v>
      </c>
      <c r="B2433" s="61" t="s">
        <v>2420</v>
      </c>
      <c r="C2433" s="53" t="s">
        <v>40</v>
      </c>
      <c r="D2433" s="53" t="s">
        <v>51</v>
      </c>
      <c r="E2433" s="53" t="s">
        <v>18193</v>
      </c>
      <c r="F2433" s="59">
        <v>101.738667930574</v>
      </c>
      <c r="G2433" s="59">
        <v>105.598536297292</v>
      </c>
      <c r="H2433" s="59">
        <v>95.881446367782701</v>
      </c>
      <c r="I2433" s="59">
        <v>97.632153483164601</v>
      </c>
      <c r="J2433" s="59">
        <v>95.664890775191907</v>
      </c>
      <c r="K2433" s="59">
        <v>114.123162073804</v>
      </c>
      <c r="L2433" s="59">
        <v>102.876494871319</v>
      </c>
      <c r="M2433" s="60">
        <v>0.66636574386645997</v>
      </c>
      <c r="N2433" s="60">
        <v>0.69611706799065498</v>
      </c>
      <c r="O2433" s="60">
        <v>0.66600677135498298</v>
      </c>
      <c r="P2433" s="60">
        <v>0.63998682658216899</v>
      </c>
      <c r="Q2433" s="60">
        <v>0.61024012024127205</v>
      </c>
      <c r="R2433" s="60">
        <v>0.618520680589981</v>
      </c>
      <c r="S2433" s="60">
        <v>0.54823451198413498</v>
      </c>
    </row>
    <row r="2434" spans="1:19" x14ac:dyDescent="0.3">
      <c r="A2434" s="61" t="s">
        <v>11417</v>
      </c>
      <c r="B2434" s="61" t="s">
        <v>11418</v>
      </c>
      <c r="C2434" s="53" t="s">
        <v>40</v>
      </c>
      <c r="D2434" s="53" t="s">
        <v>51</v>
      </c>
      <c r="E2434" s="53" t="s">
        <v>18194</v>
      </c>
      <c r="F2434" s="59">
        <v>97.740703581458902</v>
      </c>
      <c r="G2434" s="59">
        <v>98.106545375072997</v>
      </c>
      <c r="H2434" s="59">
        <v>95.5554486149193</v>
      </c>
      <c r="I2434" s="59">
        <v>95.063898412791403</v>
      </c>
      <c r="J2434" s="59">
        <v>94.5285604696262</v>
      </c>
      <c r="K2434" s="59">
        <v>106.85798038900499</v>
      </c>
      <c r="L2434" s="59">
        <v>97.692049217282801</v>
      </c>
      <c r="M2434" s="60">
        <v>0.57297959074804405</v>
      </c>
      <c r="N2434" s="60">
        <v>0.58530917421565198</v>
      </c>
      <c r="O2434" s="60">
        <v>0.56746879338271405</v>
      </c>
      <c r="P2434" s="60">
        <v>0.55433453197935101</v>
      </c>
      <c r="Q2434" s="60">
        <v>0.53463028657131095</v>
      </c>
      <c r="R2434" s="60">
        <v>0.53802011396659499</v>
      </c>
      <c r="S2434" s="60">
        <v>0.47964160698962699</v>
      </c>
    </row>
    <row r="2435" spans="1:19" x14ac:dyDescent="0.3">
      <c r="A2435" s="61" t="s">
        <v>11419</v>
      </c>
      <c r="B2435" s="61" t="s">
        <v>11420</v>
      </c>
      <c r="C2435" s="53" t="s">
        <v>40</v>
      </c>
      <c r="D2435" s="53" t="s">
        <v>51</v>
      </c>
      <c r="E2435" s="53" t="s">
        <v>18194</v>
      </c>
      <c r="F2435" s="59">
        <v>97.740703581458902</v>
      </c>
      <c r="G2435" s="59">
        <v>98.106545375072997</v>
      </c>
      <c r="H2435" s="59">
        <v>95.5554486149193</v>
      </c>
      <c r="I2435" s="59">
        <v>95.063898412791403</v>
      </c>
      <c r="J2435" s="59">
        <v>94.5285604696262</v>
      </c>
      <c r="K2435" s="59">
        <v>106.85798038900499</v>
      </c>
      <c r="L2435" s="59">
        <v>97.692049217282801</v>
      </c>
      <c r="M2435" s="60">
        <v>0.57297959074804405</v>
      </c>
      <c r="N2435" s="60">
        <v>0.58530917421565198</v>
      </c>
      <c r="O2435" s="60">
        <v>0.56746879338271405</v>
      </c>
      <c r="P2435" s="60">
        <v>0.55433453197935101</v>
      </c>
      <c r="Q2435" s="60">
        <v>0.53463028657131095</v>
      </c>
      <c r="R2435" s="60">
        <v>0.53802011396659499</v>
      </c>
      <c r="S2435" s="60">
        <v>0.47964160698962699</v>
      </c>
    </row>
    <row r="2436" spans="1:19" x14ac:dyDescent="0.3">
      <c r="A2436" s="61" t="s">
        <v>10376</v>
      </c>
      <c r="B2436" s="61" t="s">
        <v>10377</v>
      </c>
      <c r="C2436" s="53" t="s">
        <v>50</v>
      </c>
      <c r="D2436" s="53" t="s">
        <v>51</v>
      </c>
      <c r="E2436" s="53" t="s">
        <v>18194</v>
      </c>
      <c r="F2436" s="59">
        <v>94.144508773371399</v>
      </c>
      <c r="G2436" s="59">
        <v>86.252994074723702</v>
      </c>
      <c r="H2436" s="59">
        <v>92.078483441732303</v>
      </c>
      <c r="I2436" s="59">
        <v>88.890225777485696</v>
      </c>
      <c r="J2436" s="59">
        <v>87.744051213777993</v>
      </c>
      <c r="K2436" s="59">
        <v>87.701869958469601</v>
      </c>
      <c r="L2436" s="59">
        <v>101.342917387783</v>
      </c>
      <c r="M2436" s="60">
        <v>0.50516429679658204</v>
      </c>
      <c r="N2436" s="60">
        <v>0.52672302050150399</v>
      </c>
      <c r="O2436" s="60">
        <v>0.50022489743188303</v>
      </c>
      <c r="P2436" s="60">
        <v>0.48524494897162701</v>
      </c>
      <c r="Q2436" s="60">
        <v>0.45786596572161398</v>
      </c>
      <c r="R2436" s="60">
        <v>0.45918885984194202</v>
      </c>
      <c r="S2436" s="60">
        <v>0.358181334898654</v>
      </c>
    </row>
    <row r="2437" spans="1:19" x14ac:dyDescent="0.3">
      <c r="A2437" s="61" t="s">
        <v>10374</v>
      </c>
      <c r="B2437" s="61" t="s">
        <v>10375</v>
      </c>
      <c r="C2437" s="53" t="s">
        <v>50</v>
      </c>
      <c r="D2437" s="53" t="s">
        <v>51</v>
      </c>
      <c r="E2437" s="53" t="s">
        <v>18194</v>
      </c>
      <c r="F2437" s="59">
        <v>94.144508773371399</v>
      </c>
      <c r="G2437" s="59">
        <v>86.252994074723702</v>
      </c>
      <c r="H2437" s="59">
        <v>92.078483441732303</v>
      </c>
      <c r="I2437" s="59">
        <v>88.890225777485696</v>
      </c>
      <c r="J2437" s="59">
        <v>87.744051213777993</v>
      </c>
      <c r="K2437" s="59">
        <v>87.701869958469601</v>
      </c>
      <c r="L2437" s="59">
        <v>101.342917387783</v>
      </c>
      <c r="M2437" s="60">
        <v>0.50516429679658204</v>
      </c>
      <c r="N2437" s="60">
        <v>0.52672302050150399</v>
      </c>
      <c r="O2437" s="60">
        <v>0.50022489743188303</v>
      </c>
      <c r="P2437" s="60">
        <v>0.48524494897162701</v>
      </c>
      <c r="Q2437" s="60">
        <v>0.45786596572161398</v>
      </c>
      <c r="R2437" s="60">
        <v>0.45918885984194202</v>
      </c>
      <c r="S2437" s="60">
        <v>0.358181334898654</v>
      </c>
    </row>
    <row r="2438" spans="1:19" x14ac:dyDescent="0.3">
      <c r="A2438" s="61" t="s">
        <v>10372</v>
      </c>
      <c r="B2438" s="61" t="s">
        <v>10373</v>
      </c>
      <c r="C2438" s="53" t="s">
        <v>50</v>
      </c>
      <c r="D2438" s="53" t="s">
        <v>51</v>
      </c>
      <c r="E2438" s="53" t="s">
        <v>18194</v>
      </c>
      <c r="F2438" s="59">
        <v>94.144508773371399</v>
      </c>
      <c r="G2438" s="59">
        <v>86.252994074723702</v>
      </c>
      <c r="H2438" s="59">
        <v>92.078483441732303</v>
      </c>
      <c r="I2438" s="59">
        <v>88.890225777485696</v>
      </c>
      <c r="J2438" s="59">
        <v>87.744051213777993</v>
      </c>
      <c r="K2438" s="59">
        <v>87.701869958469601</v>
      </c>
      <c r="L2438" s="59">
        <v>101.342917387783</v>
      </c>
      <c r="M2438" s="60">
        <v>0.50516429679658204</v>
      </c>
      <c r="N2438" s="60">
        <v>0.52672302050150399</v>
      </c>
      <c r="O2438" s="60">
        <v>0.50022489743188303</v>
      </c>
      <c r="P2438" s="60">
        <v>0.48524494897162701</v>
      </c>
      <c r="Q2438" s="60">
        <v>0.45786596572161398</v>
      </c>
      <c r="R2438" s="60">
        <v>0.45918885984194202</v>
      </c>
      <c r="S2438" s="60">
        <v>0.358181334898654</v>
      </c>
    </row>
    <row r="2439" spans="1:19" x14ac:dyDescent="0.3">
      <c r="A2439" s="61" t="s">
        <v>10378</v>
      </c>
      <c r="B2439" s="61" t="s">
        <v>10379</v>
      </c>
      <c r="C2439" s="53" t="s">
        <v>50</v>
      </c>
      <c r="D2439" s="53" t="s">
        <v>51</v>
      </c>
      <c r="E2439" s="53" t="s">
        <v>18194</v>
      </c>
      <c r="F2439" s="59">
        <v>94.144508773371399</v>
      </c>
      <c r="G2439" s="59">
        <v>86.252994074723702</v>
      </c>
      <c r="H2439" s="59">
        <v>92.078483441732303</v>
      </c>
      <c r="I2439" s="59">
        <v>88.890225777485696</v>
      </c>
      <c r="J2439" s="59">
        <v>87.744051213777993</v>
      </c>
      <c r="K2439" s="59">
        <v>87.701869958469601</v>
      </c>
      <c r="L2439" s="59">
        <v>101.342917387783</v>
      </c>
      <c r="M2439" s="60">
        <v>0.50516429679658204</v>
      </c>
      <c r="N2439" s="60">
        <v>0.52672302050150399</v>
      </c>
      <c r="O2439" s="60">
        <v>0.50022489743188303</v>
      </c>
      <c r="P2439" s="60">
        <v>0.48524494897162701</v>
      </c>
      <c r="Q2439" s="60">
        <v>0.45786596572161398</v>
      </c>
      <c r="R2439" s="60">
        <v>0.45918885984194202</v>
      </c>
      <c r="S2439" s="60">
        <v>0.358181334898654</v>
      </c>
    </row>
    <row r="2440" spans="1:19" x14ac:dyDescent="0.3">
      <c r="A2440" s="61" t="s">
        <v>1461</v>
      </c>
      <c r="B2440" s="61" t="s">
        <v>1462</v>
      </c>
      <c r="C2440" s="53" t="s">
        <v>40</v>
      </c>
      <c r="D2440" s="53" t="s">
        <v>51</v>
      </c>
      <c r="E2440" s="53" t="s">
        <v>18193</v>
      </c>
      <c r="F2440" s="59">
        <v>95.304171498609605</v>
      </c>
      <c r="G2440" s="59">
        <v>83.550078069007299</v>
      </c>
      <c r="H2440" s="59">
        <v>90.421678062172205</v>
      </c>
      <c r="I2440" s="59">
        <v>87.368203990822295</v>
      </c>
      <c r="J2440" s="59">
        <v>87.859680244633495</v>
      </c>
      <c r="K2440" s="59">
        <v>86.436675048192498</v>
      </c>
      <c r="L2440" s="59">
        <v>101.342917387783</v>
      </c>
      <c r="M2440" s="60">
        <v>0.624345703829012</v>
      </c>
      <c r="N2440" s="60">
        <v>0.62088093326486804</v>
      </c>
      <c r="O2440" s="60">
        <v>0.58126094421808605</v>
      </c>
      <c r="P2440" s="60">
        <v>0.59462808224077002</v>
      </c>
      <c r="Q2440" s="60">
        <v>0.55676592079392795</v>
      </c>
      <c r="R2440" s="60">
        <v>0.53535808572576205</v>
      </c>
      <c r="S2440" s="60">
        <v>0.358181334898654</v>
      </c>
    </row>
    <row r="2441" spans="1:19" x14ac:dyDescent="0.3">
      <c r="A2441" s="61" t="s">
        <v>10368</v>
      </c>
      <c r="B2441" s="61" t="s">
        <v>10369</v>
      </c>
      <c r="C2441" s="53" t="s">
        <v>40</v>
      </c>
      <c r="D2441" s="53" t="s">
        <v>51</v>
      </c>
      <c r="E2441" s="53" t="s">
        <v>18194</v>
      </c>
      <c r="F2441" s="59">
        <v>94.144508773371399</v>
      </c>
      <c r="G2441" s="59">
        <v>86.252994074723702</v>
      </c>
      <c r="H2441" s="59">
        <v>92.078483441732303</v>
      </c>
      <c r="I2441" s="59">
        <v>88.890225777485696</v>
      </c>
      <c r="J2441" s="59">
        <v>87.744051213777993</v>
      </c>
      <c r="K2441" s="59">
        <v>87.701869958469601</v>
      </c>
      <c r="L2441" s="59">
        <v>101.342917387783</v>
      </c>
      <c r="M2441" s="60">
        <v>0.50516429679658204</v>
      </c>
      <c r="N2441" s="60">
        <v>0.52672302050150399</v>
      </c>
      <c r="O2441" s="60">
        <v>0.50022489743188303</v>
      </c>
      <c r="P2441" s="60">
        <v>0.48524494897162701</v>
      </c>
      <c r="Q2441" s="60">
        <v>0.45786596572161398</v>
      </c>
      <c r="R2441" s="60">
        <v>0.45918885984194202</v>
      </c>
      <c r="S2441" s="60">
        <v>0.358181334898654</v>
      </c>
    </row>
    <row r="2442" spans="1:19" x14ac:dyDescent="0.3">
      <c r="A2442" s="61" t="s">
        <v>10370</v>
      </c>
      <c r="B2442" s="61" t="s">
        <v>10371</v>
      </c>
      <c r="C2442" s="53" t="s">
        <v>40</v>
      </c>
      <c r="D2442" s="53" t="s">
        <v>51</v>
      </c>
      <c r="E2442" s="53" t="s">
        <v>18194</v>
      </c>
      <c r="F2442" s="59">
        <v>94.144508773371399</v>
      </c>
      <c r="G2442" s="59">
        <v>86.252994074723702</v>
      </c>
      <c r="H2442" s="59">
        <v>92.078483441732303</v>
      </c>
      <c r="I2442" s="59">
        <v>88.890225777485696</v>
      </c>
      <c r="J2442" s="59">
        <v>87.744051213777993</v>
      </c>
      <c r="K2442" s="59">
        <v>87.701869958469601</v>
      </c>
      <c r="L2442" s="59">
        <v>101.342917387783</v>
      </c>
      <c r="M2442" s="60">
        <v>0.50516429679658204</v>
      </c>
      <c r="N2442" s="60">
        <v>0.52672302050150399</v>
      </c>
      <c r="O2442" s="60">
        <v>0.50022489743188303</v>
      </c>
      <c r="P2442" s="60">
        <v>0.48524494897162701</v>
      </c>
      <c r="Q2442" s="60">
        <v>0.45786596572161398</v>
      </c>
      <c r="R2442" s="60">
        <v>0.45918885984194202</v>
      </c>
      <c r="S2442" s="60">
        <v>0.358181334898654</v>
      </c>
    </row>
    <row r="2443" spans="1:19" x14ac:dyDescent="0.3">
      <c r="A2443" s="61" t="s">
        <v>8436</v>
      </c>
      <c r="B2443" s="61" t="s">
        <v>8437</v>
      </c>
      <c r="C2443" s="53" t="s">
        <v>50</v>
      </c>
      <c r="D2443" s="53" t="s">
        <v>51</v>
      </c>
      <c r="E2443" s="53" t="s">
        <v>18194</v>
      </c>
      <c r="F2443" s="59">
        <v>89.795275170477197</v>
      </c>
      <c r="G2443" s="59">
        <v>83.412430633345394</v>
      </c>
      <c r="H2443" s="59">
        <v>90.8507060829089</v>
      </c>
      <c r="I2443" s="59">
        <v>89.405774944070799</v>
      </c>
      <c r="J2443" s="59">
        <v>92.970290371666493</v>
      </c>
      <c r="K2443" s="59">
        <v>94.036616252707702</v>
      </c>
      <c r="L2443" s="59"/>
      <c r="M2443" s="60">
        <v>0.41924105832817399</v>
      </c>
      <c r="N2443" s="60">
        <v>0.45262427494670698</v>
      </c>
      <c r="O2443" s="60">
        <v>0.41673826591701302</v>
      </c>
      <c r="P2443" s="60">
        <v>0.39500472225543398</v>
      </c>
      <c r="Q2443" s="60">
        <v>0.36029771881921002</v>
      </c>
      <c r="R2443" s="60">
        <v>0.36329604405801302</v>
      </c>
      <c r="S2443" s="60">
        <v>0.28814677605240502</v>
      </c>
    </row>
    <row r="2444" spans="1:19" x14ac:dyDescent="0.3">
      <c r="A2444" s="61" t="s">
        <v>9389</v>
      </c>
      <c r="B2444" s="61" t="s">
        <v>9390</v>
      </c>
      <c r="C2444" s="53" t="s">
        <v>40</v>
      </c>
      <c r="D2444" s="53" t="s">
        <v>51</v>
      </c>
      <c r="E2444" s="53" t="s">
        <v>18194</v>
      </c>
      <c r="F2444" s="59">
        <v>93.438923710447298</v>
      </c>
      <c r="G2444" s="59">
        <v>79.663722630765093</v>
      </c>
      <c r="H2444" s="59">
        <v>97.169854240336207</v>
      </c>
      <c r="I2444" s="59">
        <v>91.079496213965399</v>
      </c>
      <c r="J2444" s="59">
        <v>88.132103399549706</v>
      </c>
      <c r="K2444" s="59">
        <v>98.706938673567706</v>
      </c>
      <c r="L2444" s="59"/>
      <c r="M2444" s="60">
        <v>0.39830983717733598</v>
      </c>
      <c r="N2444" s="60">
        <v>0.431554721299021</v>
      </c>
      <c r="O2444" s="60">
        <v>0.39025618234789</v>
      </c>
      <c r="P2444" s="60">
        <v>0.36402650864152403</v>
      </c>
      <c r="Q2444" s="60">
        <v>0.33778973240195098</v>
      </c>
      <c r="R2444" s="60">
        <v>0.33542736369822501</v>
      </c>
      <c r="S2444" s="60">
        <v>0.25882594123522201</v>
      </c>
    </row>
    <row r="2445" spans="1:19" x14ac:dyDescent="0.3">
      <c r="A2445" s="61" t="s">
        <v>442</v>
      </c>
      <c r="B2445" s="61" t="s">
        <v>443</v>
      </c>
      <c r="C2445" s="53" t="s">
        <v>40</v>
      </c>
      <c r="D2445" s="53" t="s">
        <v>51</v>
      </c>
      <c r="E2445" s="53" t="s">
        <v>18193</v>
      </c>
      <c r="F2445" s="59">
        <v>97.352284157465405</v>
      </c>
      <c r="G2445" s="59">
        <v>73.566532556443605</v>
      </c>
      <c r="H2445" s="59">
        <v>99.126071478747903</v>
      </c>
      <c r="I2445" s="59">
        <v>89.895998441894903</v>
      </c>
      <c r="J2445" s="59">
        <v>88.375329741582902</v>
      </c>
      <c r="K2445" s="59">
        <v>103.64645040302899</v>
      </c>
      <c r="L2445" s="59">
        <v>91.765149924434795</v>
      </c>
      <c r="M2445" s="60">
        <v>0.562853001355622</v>
      </c>
      <c r="N2445" s="60">
        <v>0.61505198371665704</v>
      </c>
      <c r="O2445" s="60">
        <v>0.56311595817955495</v>
      </c>
      <c r="P2445" s="60">
        <v>0.52243069027251499</v>
      </c>
      <c r="Q2445" s="60">
        <v>0.480593361234806</v>
      </c>
      <c r="R2445" s="60">
        <v>0.48816366653583898</v>
      </c>
      <c r="S2445" s="60">
        <v>0.39693820127853902</v>
      </c>
    </row>
    <row r="2446" spans="1:19" x14ac:dyDescent="0.3">
      <c r="A2446" s="61" t="s">
        <v>9387</v>
      </c>
      <c r="B2446" s="61" t="s">
        <v>9388</v>
      </c>
      <c r="C2446" s="53" t="s">
        <v>40</v>
      </c>
      <c r="D2446" s="53" t="s">
        <v>51</v>
      </c>
      <c r="E2446" s="53" t="s">
        <v>18194</v>
      </c>
      <c r="F2446" s="59">
        <v>93.438923710447298</v>
      </c>
      <c r="G2446" s="59">
        <v>79.663722630765093</v>
      </c>
      <c r="H2446" s="59">
        <v>97.169854240336207</v>
      </c>
      <c r="I2446" s="59">
        <v>91.079496213965399</v>
      </c>
      <c r="J2446" s="59">
        <v>88.132103399549706</v>
      </c>
      <c r="K2446" s="59">
        <v>98.706938673567706</v>
      </c>
      <c r="L2446" s="59"/>
      <c r="M2446" s="60">
        <v>0.39830983717733598</v>
      </c>
      <c r="N2446" s="60">
        <v>0.431554721299021</v>
      </c>
      <c r="O2446" s="60">
        <v>0.39025618234789</v>
      </c>
      <c r="P2446" s="60">
        <v>0.36402650864152403</v>
      </c>
      <c r="Q2446" s="60">
        <v>0.33778973240195098</v>
      </c>
      <c r="R2446" s="60">
        <v>0.33542736369822501</v>
      </c>
      <c r="S2446" s="60">
        <v>0.25882594123522201</v>
      </c>
    </row>
    <row r="2447" spans="1:19" x14ac:dyDescent="0.3">
      <c r="A2447" s="61" t="s">
        <v>10390</v>
      </c>
      <c r="B2447" s="61" t="s">
        <v>10391</v>
      </c>
      <c r="C2447" s="53" t="s">
        <v>40</v>
      </c>
      <c r="D2447" s="53" t="s">
        <v>51</v>
      </c>
      <c r="E2447" s="53" t="s">
        <v>18194</v>
      </c>
      <c r="F2447" s="59">
        <v>93.685460932887096</v>
      </c>
      <c r="G2447" s="59">
        <v>82.023866955408494</v>
      </c>
      <c r="H2447" s="59">
        <v>97.531780357213506</v>
      </c>
      <c r="I2447" s="59">
        <v>90.0239948808712</v>
      </c>
      <c r="J2447" s="59">
        <v>92.016341215269804</v>
      </c>
      <c r="K2447" s="59">
        <v>86.298047112128998</v>
      </c>
      <c r="L2447" s="59">
        <v>93.186888063114097</v>
      </c>
      <c r="M2447" s="60">
        <v>0.517482902509805</v>
      </c>
      <c r="N2447" s="60">
        <v>0.54080595552058697</v>
      </c>
      <c r="O2447" s="60">
        <v>0.51812062247967094</v>
      </c>
      <c r="P2447" s="60">
        <v>0.499860281180873</v>
      </c>
      <c r="Q2447" s="60">
        <v>0.47540263889293299</v>
      </c>
      <c r="R2447" s="60">
        <v>0.48100207765328901</v>
      </c>
      <c r="S2447" s="60">
        <v>0.427993720458264</v>
      </c>
    </row>
    <row r="2448" spans="1:19" x14ac:dyDescent="0.3">
      <c r="A2448" s="61" t="s">
        <v>1483</v>
      </c>
      <c r="B2448" s="61" t="s">
        <v>1484</v>
      </c>
      <c r="C2448" s="53" t="s">
        <v>40</v>
      </c>
      <c r="D2448" s="53" t="s">
        <v>51</v>
      </c>
      <c r="E2448" s="53" t="s">
        <v>18193</v>
      </c>
      <c r="F2448" s="59">
        <v>93.9385194660248</v>
      </c>
      <c r="G2448" s="59">
        <v>76.9784149843601</v>
      </c>
      <c r="H2448" s="59">
        <v>95.728542490798603</v>
      </c>
      <c r="I2448" s="59">
        <v>91.621484615148802</v>
      </c>
      <c r="J2448" s="59">
        <v>91.714962543444898</v>
      </c>
      <c r="K2448" s="59">
        <v>83.587406575700598</v>
      </c>
      <c r="L2448" s="59">
        <v>90.546106646295399</v>
      </c>
      <c r="M2448" s="60">
        <v>0.63199017769467603</v>
      </c>
      <c r="N2448" s="60">
        <v>0.67155232779552199</v>
      </c>
      <c r="O2448" s="60">
        <v>0.63544694580472905</v>
      </c>
      <c r="P2448" s="60">
        <v>0.60429927854607901</v>
      </c>
      <c r="Q2448" s="60">
        <v>0.56902911371680998</v>
      </c>
      <c r="R2448" s="60">
        <v>0.57927273341346897</v>
      </c>
      <c r="S2448" s="60">
        <v>0.50947753540896801</v>
      </c>
    </row>
    <row r="2449" spans="1:19" x14ac:dyDescent="0.3">
      <c r="A2449" s="61" t="s">
        <v>10386</v>
      </c>
      <c r="B2449" s="61" t="s">
        <v>10387</v>
      </c>
      <c r="C2449" s="53" t="s">
        <v>50</v>
      </c>
      <c r="D2449" s="53" t="s">
        <v>51</v>
      </c>
      <c r="E2449" s="53" t="s">
        <v>18194</v>
      </c>
      <c r="F2449" s="59">
        <v>93.685460932887096</v>
      </c>
      <c r="G2449" s="59">
        <v>82.023866955408494</v>
      </c>
      <c r="H2449" s="59">
        <v>97.531780357213506</v>
      </c>
      <c r="I2449" s="59">
        <v>90.0239948808712</v>
      </c>
      <c r="J2449" s="59">
        <v>92.016341215269804</v>
      </c>
      <c r="K2449" s="59">
        <v>86.298047112128998</v>
      </c>
      <c r="L2449" s="59">
        <v>93.186888063114097</v>
      </c>
      <c r="M2449" s="60">
        <v>0.517482902509805</v>
      </c>
      <c r="N2449" s="60">
        <v>0.54080595552058697</v>
      </c>
      <c r="O2449" s="60">
        <v>0.51812062247967094</v>
      </c>
      <c r="P2449" s="60">
        <v>0.499860281180873</v>
      </c>
      <c r="Q2449" s="60">
        <v>0.47540263889293299</v>
      </c>
      <c r="R2449" s="60">
        <v>0.48100207765328901</v>
      </c>
      <c r="S2449" s="60">
        <v>0.427993720458264</v>
      </c>
    </row>
    <row r="2450" spans="1:19" x14ac:dyDescent="0.3">
      <c r="A2450" s="61" t="s">
        <v>10394</v>
      </c>
      <c r="B2450" s="61" t="s">
        <v>10395</v>
      </c>
      <c r="C2450" s="53" t="s">
        <v>50</v>
      </c>
      <c r="D2450" s="53" t="s">
        <v>51</v>
      </c>
      <c r="E2450" s="53" t="s">
        <v>18194</v>
      </c>
      <c r="F2450" s="59">
        <v>93.685460932887096</v>
      </c>
      <c r="G2450" s="59">
        <v>82.023866955408494</v>
      </c>
      <c r="H2450" s="59">
        <v>97.531780357213506</v>
      </c>
      <c r="I2450" s="59">
        <v>90.0239948808712</v>
      </c>
      <c r="J2450" s="59">
        <v>92.016341215269804</v>
      </c>
      <c r="K2450" s="59">
        <v>86.298047112128998</v>
      </c>
      <c r="L2450" s="59">
        <v>93.186888063114097</v>
      </c>
      <c r="M2450" s="60">
        <v>0.517482902509805</v>
      </c>
      <c r="N2450" s="60">
        <v>0.54080595552058697</v>
      </c>
      <c r="O2450" s="60">
        <v>0.51812062247967094</v>
      </c>
      <c r="P2450" s="60">
        <v>0.499860281180873</v>
      </c>
      <c r="Q2450" s="60">
        <v>0.47540263889293299</v>
      </c>
      <c r="R2450" s="60">
        <v>0.48100207765328901</v>
      </c>
      <c r="S2450" s="60">
        <v>0.427993720458264</v>
      </c>
    </row>
    <row r="2451" spans="1:19" x14ac:dyDescent="0.3">
      <c r="A2451" s="61" t="s">
        <v>10392</v>
      </c>
      <c r="B2451" s="61" t="s">
        <v>10393</v>
      </c>
      <c r="C2451" s="53" t="s">
        <v>40</v>
      </c>
      <c r="D2451" s="53" t="s">
        <v>51</v>
      </c>
      <c r="E2451" s="53" t="s">
        <v>18194</v>
      </c>
      <c r="F2451" s="59">
        <v>93.685460932887096</v>
      </c>
      <c r="G2451" s="59">
        <v>82.023866955408494</v>
      </c>
      <c r="H2451" s="59">
        <v>97.531780357213506</v>
      </c>
      <c r="I2451" s="59">
        <v>90.0239948808712</v>
      </c>
      <c r="J2451" s="59">
        <v>92.016341215269804</v>
      </c>
      <c r="K2451" s="59">
        <v>86.298047112128998</v>
      </c>
      <c r="L2451" s="59">
        <v>93.186888063114097</v>
      </c>
      <c r="M2451" s="60">
        <v>0.517482902509805</v>
      </c>
      <c r="N2451" s="60">
        <v>0.54080595552058697</v>
      </c>
      <c r="O2451" s="60">
        <v>0.51812062247967094</v>
      </c>
      <c r="P2451" s="60">
        <v>0.499860281180873</v>
      </c>
      <c r="Q2451" s="60">
        <v>0.47540263889293299</v>
      </c>
      <c r="R2451" s="60">
        <v>0.48100207765328901</v>
      </c>
      <c r="S2451" s="60">
        <v>0.427993720458264</v>
      </c>
    </row>
    <row r="2452" spans="1:19" x14ac:dyDescent="0.3">
      <c r="A2452" s="61" t="s">
        <v>10388</v>
      </c>
      <c r="B2452" s="61" t="s">
        <v>10389</v>
      </c>
      <c r="C2452" s="53" t="s">
        <v>50</v>
      </c>
      <c r="D2452" s="53" t="s">
        <v>51</v>
      </c>
      <c r="E2452" s="53" t="s">
        <v>18194</v>
      </c>
      <c r="F2452" s="59">
        <v>93.685460932887096</v>
      </c>
      <c r="G2452" s="59">
        <v>82.023866955408494</v>
      </c>
      <c r="H2452" s="59">
        <v>97.531780357213506</v>
      </c>
      <c r="I2452" s="59">
        <v>90.0239948808712</v>
      </c>
      <c r="J2452" s="59">
        <v>92.016341215269804</v>
      </c>
      <c r="K2452" s="59">
        <v>86.298047112128998</v>
      </c>
      <c r="L2452" s="59">
        <v>93.186888063114097</v>
      </c>
      <c r="M2452" s="60">
        <v>0.517482902509805</v>
      </c>
      <c r="N2452" s="60">
        <v>0.54080595552058697</v>
      </c>
      <c r="O2452" s="60">
        <v>0.51812062247967094</v>
      </c>
      <c r="P2452" s="60">
        <v>0.499860281180873</v>
      </c>
      <c r="Q2452" s="60">
        <v>0.47540263889293299</v>
      </c>
      <c r="R2452" s="60">
        <v>0.48100207765328901</v>
      </c>
      <c r="S2452" s="60">
        <v>0.427993720458264</v>
      </c>
    </row>
    <row r="2453" spans="1:19" x14ac:dyDescent="0.3">
      <c r="A2453" s="61" t="s">
        <v>8562</v>
      </c>
      <c r="B2453" s="61" t="s">
        <v>8563</v>
      </c>
      <c r="C2453" s="53" t="s">
        <v>50</v>
      </c>
      <c r="D2453" s="53" t="s">
        <v>51</v>
      </c>
      <c r="E2453" s="53" t="s">
        <v>18194</v>
      </c>
      <c r="F2453" s="59"/>
      <c r="G2453" s="59">
        <v>112.081960476882</v>
      </c>
      <c r="H2453" s="59"/>
      <c r="I2453" s="59"/>
      <c r="J2453" s="59"/>
      <c r="K2453" s="59"/>
      <c r="L2453" s="59"/>
      <c r="M2453" s="60">
        <v>0.29365090611016298</v>
      </c>
      <c r="N2453" s="60">
        <v>0.31453443493412298</v>
      </c>
      <c r="O2453" s="60">
        <v>0.29365294674586001</v>
      </c>
      <c r="P2453" s="60">
        <v>0.27706048703506098</v>
      </c>
      <c r="Q2453" s="60">
        <v>0.253214137693136</v>
      </c>
      <c r="R2453" s="60">
        <v>0.25822721584298902</v>
      </c>
      <c r="S2453" s="60">
        <v>0.20239054388619901</v>
      </c>
    </row>
    <row r="2454" spans="1:19" x14ac:dyDescent="0.3">
      <c r="A2454" s="61" t="s">
        <v>8560</v>
      </c>
      <c r="B2454" s="61" t="s">
        <v>8561</v>
      </c>
      <c r="C2454" s="53" t="s">
        <v>40</v>
      </c>
      <c r="D2454" s="53" t="s">
        <v>51</v>
      </c>
      <c r="E2454" s="53" t="s">
        <v>18194</v>
      </c>
      <c r="F2454" s="59">
        <v>103.189632252189</v>
      </c>
      <c r="G2454" s="59">
        <v>114.608727186652</v>
      </c>
      <c r="H2454" s="59">
        <v>103.34452551919399</v>
      </c>
      <c r="I2454" s="59">
        <v>97.170109564262006</v>
      </c>
      <c r="J2454" s="59">
        <v>100.998096438461</v>
      </c>
      <c r="K2454" s="59">
        <v>108.408228276168</v>
      </c>
      <c r="L2454" s="59">
        <v>97.471021410243196</v>
      </c>
      <c r="M2454" s="60">
        <v>0.54857077016186695</v>
      </c>
      <c r="N2454" s="60">
        <v>0.58701044154379001</v>
      </c>
      <c r="O2454" s="60">
        <v>0.551523471311819</v>
      </c>
      <c r="P2454" s="60">
        <v>0.51927419677972197</v>
      </c>
      <c r="Q2454" s="60">
        <v>0.48204056414346003</v>
      </c>
      <c r="R2454" s="60">
        <v>0.49318625553401602</v>
      </c>
      <c r="S2454" s="60">
        <v>0.402115767372832</v>
      </c>
    </row>
    <row r="2455" spans="1:19" x14ac:dyDescent="0.3">
      <c r="A2455" s="61" t="s">
        <v>792</v>
      </c>
      <c r="B2455" s="61" t="s">
        <v>793</v>
      </c>
      <c r="C2455" s="53" t="s">
        <v>50</v>
      </c>
      <c r="D2455" s="53" t="s">
        <v>51</v>
      </c>
      <c r="E2455" s="53" t="s">
        <v>18193</v>
      </c>
      <c r="F2455" s="59">
        <v>111.842220890253</v>
      </c>
      <c r="G2455" s="59">
        <v>114.81493552881101</v>
      </c>
      <c r="H2455" s="59">
        <v>104.46212403429</v>
      </c>
      <c r="I2455" s="59">
        <v>118.15212706070299</v>
      </c>
      <c r="J2455" s="59">
        <v>119.98601929163701</v>
      </c>
      <c r="K2455" s="59">
        <v>94.760726491777106</v>
      </c>
      <c r="L2455" s="59">
        <v>95.039241164328004</v>
      </c>
      <c r="M2455" s="60">
        <v>0.65480435066007403</v>
      </c>
      <c r="N2455" s="60">
        <v>0.68967203008337297</v>
      </c>
      <c r="O2455" s="60">
        <v>0.65780581240767699</v>
      </c>
      <c r="P2455" s="60">
        <v>0.63023869579659397</v>
      </c>
      <c r="Q2455" s="60">
        <v>0.59924546084696295</v>
      </c>
      <c r="R2455" s="60">
        <v>0.60837998166739604</v>
      </c>
      <c r="S2455" s="60">
        <v>0.54737937662719405</v>
      </c>
    </row>
    <row r="2456" spans="1:19" x14ac:dyDescent="0.3">
      <c r="A2456" s="61" t="s">
        <v>790</v>
      </c>
      <c r="B2456" s="61" t="s">
        <v>791</v>
      </c>
      <c r="C2456" s="53" t="s">
        <v>50</v>
      </c>
      <c r="D2456" s="53" t="s">
        <v>51</v>
      </c>
      <c r="E2456" s="53" t="s">
        <v>18193</v>
      </c>
      <c r="F2456" s="59">
        <v>103.732364784895</v>
      </c>
      <c r="G2456" s="59">
        <v>114.81493552881101</v>
      </c>
      <c r="H2456" s="59">
        <v>97.825335149581605</v>
      </c>
      <c r="I2456" s="59">
        <v>108.92731584687699</v>
      </c>
      <c r="J2456" s="59">
        <v>123.610719157465</v>
      </c>
      <c r="K2456" s="59">
        <v>92.6819266326725</v>
      </c>
      <c r="L2456" s="59">
        <v>97.057790657251005</v>
      </c>
      <c r="M2456" s="60">
        <v>0.65480435066007403</v>
      </c>
      <c r="N2456" s="60">
        <v>0.68967203008337297</v>
      </c>
      <c r="O2456" s="60">
        <v>0.65780581240767699</v>
      </c>
      <c r="P2456" s="60">
        <v>0.63023869579659397</v>
      </c>
      <c r="Q2456" s="60">
        <v>0.59924546084696295</v>
      </c>
      <c r="R2456" s="60">
        <v>0.60837998166739604</v>
      </c>
      <c r="S2456" s="60">
        <v>0.54737937662719405</v>
      </c>
    </row>
    <row r="2457" spans="1:19" x14ac:dyDescent="0.3">
      <c r="A2457" s="61" t="s">
        <v>9648</v>
      </c>
      <c r="B2457" s="61" t="s">
        <v>9649</v>
      </c>
      <c r="C2457" s="53" t="s">
        <v>50</v>
      </c>
      <c r="D2457" s="53" t="s">
        <v>51</v>
      </c>
      <c r="E2457" s="53" t="s">
        <v>18194</v>
      </c>
      <c r="F2457" s="59">
        <v>108.026762575891</v>
      </c>
      <c r="G2457" s="59">
        <v>118.713248882705</v>
      </c>
      <c r="H2457" s="59">
        <v>103.779794360122</v>
      </c>
      <c r="I2457" s="59">
        <v>114.30739783406401</v>
      </c>
      <c r="J2457" s="59">
        <v>127.063712808025</v>
      </c>
      <c r="K2457" s="59">
        <v>95.400255343718797</v>
      </c>
      <c r="L2457" s="59">
        <v>97.402907677509404</v>
      </c>
      <c r="M2457" s="60">
        <v>0.58052471788474003</v>
      </c>
      <c r="N2457" s="60">
        <v>0.60336105934497197</v>
      </c>
      <c r="O2457" s="60">
        <v>0.58170898726078502</v>
      </c>
      <c r="P2457" s="60">
        <v>0.56319010086586696</v>
      </c>
      <c r="Q2457" s="60">
        <v>0.53993813692137704</v>
      </c>
      <c r="R2457" s="60">
        <v>0.54612552729406905</v>
      </c>
      <c r="S2457" s="60">
        <v>0.49736749471156899</v>
      </c>
    </row>
    <row r="2458" spans="1:19" x14ac:dyDescent="0.3">
      <c r="A2458" s="61" t="s">
        <v>786</v>
      </c>
      <c r="B2458" s="61" t="s">
        <v>787</v>
      </c>
      <c r="C2458" s="53" t="s">
        <v>40</v>
      </c>
      <c r="D2458" s="53" t="s">
        <v>51</v>
      </c>
      <c r="E2458" s="53" t="s">
        <v>18193</v>
      </c>
      <c r="F2458" s="59">
        <v>105.363020163429</v>
      </c>
      <c r="G2458" s="59">
        <v>119.60266813643101</v>
      </c>
      <c r="H2458" s="59">
        <v>103.79216253104499</v>
      </c>
      <c r="I2458" s="59">
        <v>115.78544967822999</v>
      </c>
      <c r="J2458" s="59">
        <v>128.25494277364899</v>
      </c>
      <c r="K2458" s="59">
        <v>100.73249462687301</v>
      </c>
      <c r="L2458" s="59">
        <v>97.3596285298363</v>
      </c>
      <c r="M2458" s="60">
        <v>0.65477913329978199</v>
      </c>
      <c r="N2458" s="60">
        <v>0.68964673478705696</v>
      </c>
      <c r="O2458" s="60">
        <v>0.65777693962086303</v>
      </c>
      <c r="P2458" s="60">
        <v>0.63020995181183104</v>
      </c>
      <c r="Q2458" s="60">
        <v>0.59921537266825098</v>
      </c>
      <c r="R2458" s="60">
        <v>0.608350064307841</v>
      </c>
      <c r="S2458" s="60">
        <v>0.54734524528542094</v>
      </c>
    </row>
    <row r="2459" spans="1:19" x14ac:dyDescent="0.3">
      <c r="A2459" s="61" t="s">
        <v>784</v>
      </c>
      <c r="B2459" s="61" t="s">
        <v>785</v>
      </c>
      <c r="C2459" s="53" t="s">
        <v>40</v>
      </c>
      <c r="D2459" s="53" t="s">
        <v>51</v>
      </c>
      <c r="E2459" s="53" t="s">
        <v>18193</v>
      </c>
      <c r="F2459" s="59">
        <v>113.20028111222599</v>
      </c>
      <c r="G2459" s="59">
        <v>113.73162721416099</v>
      </c>
      <c r="H2459" s="59">
        <v>95.955345243469495</v>
      </c>
      <c r="I2459" s="59">
        <v>114.42639029784</v>
      </c>
      <c r="J2459" s="59">
        <v>117.371529151559</v>
      </c>
      <c r="K2459" s="59">
        <v>94.438356342194098</v>
      </c>
      <c r="L2459" s="59">
        <v>98.879867887913505</v>
      </c>
      <c r="M2459" s="60">
        <v>0.65435438571912996</v>
      </c>
      <c r="N2459" s="60">
        <v>0.68987662697664798</v>
      </c>
      <c r="O2459" s="60">
        <v>0.65728286898805499</v>
      </c>
      <c r="P2459" s="60">
        <v>0.63049207137627505</v>
      </c>
      <c r="Q2459" s="60">
        <v>0.59959345271307196</v>
      </c>
      <c r="R2459" s="60">
        <v>0.60812560963158901</v>
      </c>
      <c r="S2459" s="60">
        <v>0.54769210574999605</v>
      </c>
    </row>
    <row r="2460" spans="1:19" x14ac:dyDescent="0.3">
      <c r="A2460" s="61" t="s">
        <v>788</v>
      </c>
      <c r="B2460" s="61" t="s">
        <v>789</v>
      </c>
      <c r="C2460" s="53" t="s">
        <v>40</v>
      </c>
      <c r="D2460" s="53" t="s">
        <v>51</v>
      </c>
      <c r="E2460" s="53" t="s">
        <v>18193</v>
      </c>
      <c r="F2460" s="59">
        <v>103.04970262063</v>
      </c>
      <c r="G2460" s="59">
        <v>112.572169315772</v>
      </c>
      <c r="H2460" s="59">
        <v>110.996905767405</v>
      </c>
      <c r="I2460" s="59">
        <v>115.413836850181</v>
      </c>
      <c r="J2460" s="59">
        <v>126.389338819221</v>
      </c>
      <c r="K2460" s="59">
        <v>102.55347404409299</v>
      </c>
      <c r="L2460" s="59">
        <v>99.065597099333203</v>
      </c>
      <c r="M2460" s="60">
        <v>0.80890372131918997</v>
      </c>
      <c r="N2460" s="60">
        <v>0.830957064245465</v>
      </c>
      <c r="O2460" s="60">
        <v>0.80359048158581703</v>
      </c>
      <c r="P2460" s="60">
        <v>0.78653854088380104</v>
      </c>
      <c r="Q2460" s="60">
        <v>0.75954882053147998</v>
      </c>
      <c r="R2460" s="60">
        <v>0.76357209729367503</v>
      </c>
      <c r="S2460" s="60">
        <v>0.69801377434421896</v>
      </c>
    </row>
    <row r="2461" spans="1:19" x14ac:dyDescent="0.3">
      <c r="A2461" s="61" t="s">
        <v>8536</v>
      </c>
      <c r="B2461" s="61" t="s">
        <v>8537</v>
      </c>
      <c r="C2461" s="53" t="s">
        <v>40</v>
      </c>
      <c r="D2461" s="53" t="s">
        <v>51</v>
      </c>
      <c r="E2461" s="53" t="s">
        <v>18194</v>
      </c>
      <c r="F2461" s="59">
        <v>86.280321474707307</v>
      </c>
      <c r="G2461" s="59">
        <v>80.038163077465299</v>
      </c>
      <c r="H2461" s="59">
        <v>88.505443678448003</v>
      </c>
      <c r="I2461" s="59">
        <v>87.204541628879994</v>
      </c>
      <c r="J2461" s="59">
        <v>88.529276573147598</v>
      </c>
      <c r="K2461" s="59">
        <v>92.843945883009795</v>
      </c>
      <c r="L2461" s="59">
        <v>110.038688748306</v>
      </c>
      <c r="M2461" s="60">
        <v>0.53014801564154701</v>
      </c>
      <c r="N2461" s="60">
        <v>0.56893160389990005</v>
      </c>
      <c r="O2461" s="60">
        <v>0.53232086323429095</v>
      </c>
      <c r="P2461" s="60">
        <v>0.50280355450686298</v>
      </c>
      <c r="Q2461" s="60">
        <v>0.46761032596152402</v>
      </c>
      <c r="R2461" s="60">
        <v>0.47688286603812402</v>
      </c>
      <c r="S2461" s="60">
        <v>0.407865270391852</v>
      </c>
    </row>
    <row r="2462" spans="1:19" x14ac:dyDescent="0.3">
      <c r="A2462" s="61" t="s">
        <v>4099</v>
      </c>
      <c r="B2462" s="61" t="s">
        <v>4100</v>
      </c>
      <c r="C2462" s="53" t="s">
        <v>40</v>
      </c>
      <c r="D2462" s="53" t="s">
        <v>51</v>
      </c>
      <c r="E2462" s="53" t="s">
        <v>18193</v>
      </c>
      <c r="F2462" s="59">
        <v>94.860192582929002</v>
      </c>
      <c r="G2462" s="59">
        <v>78.924631459519105</v>
      </c>
      <c r="H2462" s="59">
        <v>82.276651250434199</v>
      </c>
      <c r="I2462" s="59">
        <v>87.463716123511006</v>
      </c>
      <c r="J2462" s="59">
        <v>91.806317199291897</v>
      </c>
      <c r="K2462" s="59">
        <v>98.866435331189194</v>
      </c>
      <c r="L2462" s="59">
        <v>111.43908030544399</v>
      </c>
      <c r="M2462" s="60">
        <v>0.59547999996039602</v>
      </c>
      <c r="N2462" s="60">
        <v>0.63947373582274603</v>
      </c>
      <c r="O2462" s="60">
        <v>0.59655187578232505</v>
      </c>
      <c r="P2462" s="60">
        <v>0.56648103249193604</v>
      </c>
      <c r="Q2462" s="60">
        <v>0.52878311965609703</v>
      </c>
      <c r="R2462" s="60">
        <v>0.53646601156917095</v>
      </c>
      <c r="S2462" s="60">
        <v>0.45482055547095601</v>
      </c>
    </row>
    <row r="2463" spans="1:19" x14ac:dyDescent="0.3">
      <c r="A2463" s="61" t="s">
        <v>302</v>
      </c>
      <c r="B2463" s="61" t="s">
        <v>303</v>
      </c>
      <c r="C2463" s="53" t="s">
        <v>50</v>
      </c>
      <c r="D2463" s="53" t="s">
        <v>51</v>
      </c>
      <c r="E2463" s="53" t="s">
        <v>18193</v>
      </c>
      <c r="F2463" s="59">
        <v>91.032139509379704</v>
      </c>
      <c r="G2463" s="59">
        <v>91.0453915835039</v>
      </c>
      <c r="H2463" s="59">
        <v>84.548725854478505</v>
      </c>
      <c r="I2463" s="59">
        <v>85.754774356985294</v>
      </c>
      <c r="J2463" s="59">
        <v>90.853391137825994</v>
      </c>
      <c r="K2463" s="59">
        <v>98.869278981159695</v>
      </c>
      <c r="L2463" s="59">
        <v>123.094676579134</v>
      </c>
      <c r="M2463" s="60">
        <v>0.67366353677671398</v>
      </c>
      <c r="N2463" s="60">
        <v>0.717921849933426</v>
      </c>
      <c r="O2463" s="60">
        <v>0.677035568074976</v>
      </c>
      <c r="P2463" s="60">
        <v>0.64119200220129902</v>
      </c>
      <c r="Q2463" s="60">
        <v>0.59768637317074402</v>
      </c>
      <c r="R2463" s="60">
        <v>0.60965925389389197</v>
      </c>
      <c r="S2463" s="60">
        <v>0.51841038069031997</v>
      </c>
    </row>
    <row r="2464" spans="1:19" x14ac:dyDescent="0.3">
      <c r="A2464" s="61" t="s">
        <v>1731</v>
      </c>
      <c r="B2464" s="61" t="s">
        <v>1732</v>
      </c>
      <c r="C2464" s="53" t="s">
        <v>50</v>
      </c>
      <c r="D2464" s="53" t="s">
        <v>51</v>
      </c>
      <c r="E2464" s="53" t="s">
        <v>18193</v>
      </c>
      <c r="F2464" s="59">
        <v>99.848749488791498</v>
      </c>
      <c r="G2464" s="59">
        <v>92.373607209099404</v>
      </c>
      <c r="H2464" s="59">
        <v>89.863105743540501</v>
      </c>
      <c r="I2464" s="59">
        <v>89.149877514618595</v>
      </c>
      <c r="J2464" s="59">
        <v>88.487387592019701</v>
      </c>
      <c r="K2464" s="59">
        <v>105.426540885592</v>
      </c>
      <c r="L2464" s="59">
        <v>100.64091342818899</v>
      </c>
      <c r="M2464" s="60">
        <v>0.627981894081168</v>
      </c>
      <c r="N2464" s="60">
        <v>0.671583740180971</v>
      </c>
      <c r="O2464" s="60">
        <v>0.63227474772262704</v>
      </c>
      <c r="P2464" s="60">
        <v>0.59780689912404095</v>
      </c>
      <c r="Q2464" s="60">
        <v>0.55946841432883698</v>
      </c>
      <c r="R2464" s="60">
        <v>0.57108100307106302</v>
      </c>
      <c r="S2464" s="60">
        <v>0.49851762992899401</v>
      </c>
    </row>
    <row r="2465" spans="1:19" x14ac:dyDescent="0.3">
      <c r="A2465" s="61" t="s">
        <v>2088</v>
      </c>
      <c r="B2465" s="61" t="s">
        <v>2089</v>
      </c>
      <c r="C2465" s="53" t="s">
        <v>40</v>
      </c>
      <c r="D2465" s="53" t="s">
        <v>51</v>
      </c>
      <c r="E2465" s="53" t="s">
        <v>18193</v>
      </c>
      <c r="F2465" s="59">
        <v>88.270413584421505</v>
      </c>
      <c r="G2465" s="59">
        <v>100.879029511721</v>
      </c>
      <c r="H2465" s="59">
        <v>113.81673526841701</v>
      </c>
      <c r="I2465" s="59">
        <v>94.383732399260495</v>
      </c>
      <c r="J2465" s="59">
        <v>120.17239630213901</v>
      </c>
      <c r="K2465" s="59">
        <v>115.771045765398</v>
      </c>
      <c r="L2465" s="59">
        <v>112.17463048769</v>
      </c>
      <c r="M2465" s="60">
        <v>0.64082959093862402</v>
      </c>
      <c r="N2465" s="60">
        <v>0.67825689413114798</v>
      </c>
      <c r="O2465" s="60">
        <v>0.64336957498746705</v>
      </c>
      <c r="P2465" s="60">
        <v>0.61339140723949603</v>
      </c>
      <c r="Q2465" s="60">
        <v>0.57903809171759102</v>
      </c>
      <c r="R2465" s="60">
        <v>0.58887072335796797</v>
      </c>
      <c r="S2465" s="60">
        <v>0.52020125467462297</v>
      </c>
    </row>
    <row r="2466" spans="1:19" x14ac:dyDescent="0.3">
      <c r="A2466" s="61" t="s">
        <v>2092</v>
      </c>
      <c r="B2466" s="61" t="s">
        <v>2093</v>
      </c>
      <c r="C2466" s="53" t="s">
        <v>50</v>
      </c>
      <c r="D2466" s="53" t="s">
        <v>51</v>
      </c>
      <c r="E2466" s="53" t="s">
        <v>18193</v>
      </c>
      <c r="F2466" s="59">
        <v>93.303068532641603</v>
      </c>
      <c r="G2466" s="59">
        <v>99.993608275398998</v>
      </c>
      <c r="H2466" s="59">
        <v>109.530956016218</v>
      </c>
      <c r="I2466" s="59">
        <v>90.225263951953494</v>
      </c>
      <c r="J2466" s="59">
        <v>120.16732908668</v>
      </c>
      <c r="K2466" s="59">
        <v>116.998344453285</v>
      </c>
      <c r="L2466" s="59">
        <v>109.06257793931</v>
      </c>
      <c r="M2466" s="60">
        <v>0.689696550096351</v>
      </c>
      <c r="N2466" s="60">
        <v>0.72283279067084705</v>
      </c>
      <c r="O2466" s="60">
        <v>0.69169448886166696</v>
      </c>
      <c r="P2466" s="60">
        <v>0.66481556726946101</v>
      </c>
      <c r="Q2466" s="60">
        <v>0.63268941236932497</v>
      </c>
      <c r="R2466" s="60">
        <v>0.64148938480089501</v>
      </c>
      <c r="S2466" s="60">
        <v>0.57298019890127005</v>
      </c>
    </row>
    <row r="2467" spans="1:19" x14ac:dyDescent="0.3">
      <c r="A2467" s="61" t="s">
        <v>11013</v>
      </c>
      <c r="B2467" s="61" t="s">
        <v>11014</v>
      </c>
      <c r="C2467" s="53" t="s">
        <v>40</v>
      </c>
      <c r="D2467" s="53" t="s">
        <v>51</v>
      </c>
      <c r="E2467" s="53" t="s">
        <v>18194</v>
      </c>
      <c r="F2467" s="59">
        <v>95.953620856882793</v>
      </c>
      <c r="G2467" s="59">
        <v>112.686426542796</v>
      </c>
      <c r="H2467" s="59">
        <v>112.26258192520299</v>
      </c>
      <c r="I2467" s="59">
        <v>101.589986001108</v>
      </c>
      <c r="J2467" s="59">
        <v>112.82527170091601</v>
      </c>
      <c r="K2467" s="59">
        <v>105.471058913861</v>
      </c>
      <c r="L2467" s="59">
        <v>106.077851471416</v>
      </c>
      <c r="M2467" s="60">
        <v>0.62406770954797197</v>
      </c>
      <c r="N2467" s="60">
        <v>0.64990514137126598</v>
      </c>
      <c r="O2467" s="60">
        <v>0.62478296192512295</v>
      </c>
      <c r="P2467" s="60">
        <v>0.60474088734583198</v>
      </c>
      <c r="Q2467" s="60">
        <v>0.57815372410160404</v>
      </c>
      <c r="R2467" s="60">
        <v>0.584279538615604</v>
      </c>
      <c r="S2467" s="60">
        <v>0.52813786068408297</v>
      </c>
    </row>
    <row r="2468" spans="1:19" x14ac:dyDescent="0.3">
      <c r="A2468" s="61" t="s">
        <v>11015</v>
      </c>
      <c r="B2468" s="61" t="s">
        <v>11016</v>
      </c>
      <c r="C2468" s="53" t="s">
        <v>50</v>
      </c>
      <c r="D2468" s="53" t="s">
        <v>51</v>
      </c>
      <c r="E2468" s="53" t="s">
        <v>18194</v>
      </c>
      <c r="F2468" s="59">
        <v>91.972355214072294</v>
      </c>
      <c r="G2468" s="59">
        <v>104.50875625356601</v>
      </c>
      <c r="H2468" s="59">
        <v>108.379014078498</v>
      </c>
      <c r="I2468" s="59">
        <v>96.554940797856304</v>
      </c>
      <c r="J2468" s="59">
        <v>113.66440258093</v>
      </c>
      <c r="K2468" s="59">
        <v>108.560845135473</v>
      </c>
      <c r="L2468" s="59">
        <v>108.314415136337</v>
      </c>
      <c r="M2468" s="60">
        <v>0.53288109899381797</v>
      </c>
      <c r="N2468" s="60">
        <v>0.55429675872234896</v>
      </c>
      <c r="O2468" s="60">
        <v>0.53228076136091895</v>
      </c>
      <c r="P2468" s="60">
        <v>0.51495245663210998</v>
      </c>
      <c r="Q2468" s="60">
        <v>0.49092127000354102</v>
      </c>
      <c r="R2468" s="60">
        <v>0.49624122935307502</v>
      </c>
      <c r="S2468" s="60">
        <v>0.44372316809085599</v>
      </c>
    </row>
    <row r="2469" spans="1:19" x14ac:dyDescent="0.3">
      <c r="A2469" s="61" t="s">
        <v>2094</v>
      </c>
      <c r="B2469" s="61" t="s">
        <v>2095</v>
      </c>
      <c r="C2469" s="53" t="s">
        <v>50</v>
      </c>
      <c r="D2469" s="53" t="s">
        <v>51</v>
      </c>
      <c r="E2469" s="53" t="s">
        <v>18193</v>
      </c>
      <c r="F2469" s="59">
        <v>89.896590340867803</v>
      </c>
      <c r="G2469" s="59">
        <v>108.57973665324501</v>
      </c>
      <c r="H2469" s="59">
        <v>106.779435128928</v>
      </c>
      <c r="I2469" s="59">
        <v>96.766152421058905</v>
      </c>
      <c r="J2469" s="59">
        <v>120.666763494161</v>
      </c>
      <c r="K2469" s="59">
        <v>107.702475632271</v>
      </c>
      <c r="L2469" s="59">
        <v>105.818706761912</v>
      </c>
      <c r="M2469" s="60">
        <v>0.63846238661756505</v>
      </c>
      <c r="N2469" s="60">
        <v>0.67768461393691903</v>
      </c>
      <c r="O2469" s="60">
        <v>0.64030573682931102</v>
      </c>
      <c r="P2469" s="60">
        <v>0.61276549250284196</v>
      </c>
      <c r="Q2469" s="60">
        <v>0.578707258678264</v>
      </c>
      <c r="R2469" s="60">
        <v>0.58641835239321105</v>
      </c>
      <c r="S2469" s="60">
        <v>0.51977649602848397</v>
      </c>
    </row>
    <row r="2470" spans="1:19" x14ac:dyDescent="0.3">
      <c r="A2470" s="61" t="s">
        <v>2090</v>
      </c>
      <c r="B2470" s="61" t="s">
        <v>2091</v>
      </c>
      <c r="C2470" s="53" t="s">
        <v>40</v>
      </c>
      <c r="D2470" s="53" t="s">
        <v>51</v>
      </c>
      <c r="E2470" s="53" t="s">
        <v>18193</v>
      </c>
      <c r="F2470" s="59">
        <v>93.671571742682005</v>
      </c>
      <c r="G2470" s="59">
        <v>95.923987924368404</v>
      </c>
      <c r="H2470" s="59">
        <v>108.84060783368299</v>
      </c>
      <c r="I2470" s="59">
        <v>94.383732399260495</v>
      </c>
      <c r="J2470" s="59">
        <v>110.506610425255</v>
      </c>
      <c r="K2470" s="59">
        <v>113.692257372624</v>
      </c>
      <c r="L2470" s="59">
        <v>106.118926200864</v>
      </c>
      <c r="M2470" s="60">
        <v>0.64082959093862402</v>
      </c>
      <c r="N2470" s="60">
        <v>0.67825689413114798</v>
      </c>
      <c r="O2470" s="60">
        <v>0.64336957498746705</v>
      </c>
      <c r="P2470" s="60">
        <v>0.61339140723949603</v>
      </c>
      <c r="Q2470" s="60">
        <v>0.57903809171759102</v>
      </c>
      <c r="R2470" s="60">
        <v>0.58887072335796797</v>
      </c>
      <c r="S2470" s="60">
        <v>0.52020125467462297</v>
      </c>
    </row>
    <row r="2471" spans="1:19" x14ac:dyDescent="0.3">
      <c r="A2471" s="61" t="s">
        <v>11011</v>
      </c>
      <c r="B2471" s="61" t="s">
        <v>11012</v>
      </c>
      <c r="C2471" s="53" t="s">
        <v>40</v>
      </c>
      <c r="D2471" s="53" t="s">
        <v>51</v>
      </c>
      <c r="E2471" s="53" t="s">
        <v>18194</v>
      </c>
      <c r="F2471" s="59">
        <v>91.972355214072294</v>
      </c>
      <c r="G2471" s="59">
        <v>104.50875625356601</v>
      </c>
      <c r="H2471" s="59">
        <v>108.379014078498</v>
      </c>
      <c r="I2471" s="59">
        <v>96.554940797856304</v>
      </c>
      <c r="J2471" s="59">
        <v>113.66440258093</v>
      </c>
      <c r="K2471" s="59">
        <v>108.560845135473</v>
      </c>
      <c r="L2471" s="59">
        <v>108.314415136337</v>
      </c>
      <c r="M2471" s="60">
        <v>0.53288109899381797</v>
      </c>
      <c r="N2471" s="60">
        <v>0.55429675872234896</v>
      </c>
      <c r="O2471" s="60">
        <v>0.53228076136091895</v>
      </c>
      <c r="P2471" s="60">
        <v>0.51495245663210998</v>
      </c>
      <c r="Q2471" s="60">
        <v>0.49092127000354102</v>
      </c>
      <c r="R2471" s="60">
        <v>0.49624122935307502</v>
      </c>
      <c r="S2471" s="60">
        <v>0.44372316809085599</v>
      </c>
    </row>
    <row r="2472" spans="1:19" x14ac:dyDescent="0.3">
      <c r="A2472" s="61" t="s">
        <v>8480</v>
      </c>
      <c r="B2472" s="61" t="s">
        <v>8481</v>
      </c>
      <c r="C2472" s="53" t="s">
        <v>40</v>
      </c>
      <c r="D2472" s="53" t="s">
        <v>51</v>
      </c>
      <c r="E2472" s="53" t="s">
        <v>18194</v>
      </c>
      <c r="F2472" s="59">
        <v>105.149138650087</v>
      </c>
      <c r="G2472" s="59">
        <v>96.925144701462997</v>
      </c>
      <c r="H2472" s="59">
        <v>93.781395244397203</v>
      </c>
      <c r="I2472" s="59">
        <v>95.712439156537997</v>
      </c>
      <c r="J2472" s="59">
        <v>99.014682137569395</v>
      </c>
      <c r="K2472" s="59">
        <v>98.743361472484693</v>
      </c>
      <c r="L2472" s="59">
        <v>98.130672635898804</v>
      </c>
      <c r="M2472" s="60">
        <v>0.50622030812498198</v>
      </c>
      <c r="N2472" s="60">
        <v>0.54213553889782895</v>
      </c>
      <c r="O2472" s="60">
        <v>0.51023002863399303</v>
      </c>
      <c r="P2472" s="60">
        <v>0.48086200747552399</v>
      </c>
      <c r="Q2472" s="60">
        <v>0.44805095888331398</v>
      </c>
      <c r="R2472" s="60">
        <v>0.45841163707742399</v>
      </c>
      <c r="S2472" s="60">
        <v>0.388438330972593</v>
      </c>
    </row>
    <row r="2473" spans="1:19" x14ac:dyDescent="0.3">
      <c r="A2473" s="61" t="s">
        <v>674</v>
      </c>
      <c r="B2473" s="61" t="s">
        <v>675</v>
      </c>
      <c r="C2473" s="53" t="s">
        <v>40</v>
      </c>
      <c r="D2473" s="53" t="s">
        <v>51</v>
      </c>
      <c r="E2473" s="53" t="s">
        <v>18193</v>
      </c>
      <c r="F2473" s="59">
        <v>117.390195926964</v>
      </c>
      <c r="G2473" s="59">
        <v>115.42347517038699</v>
      </c>
      <c r="H2473" s="59">
        <v>107.34765235149</v>
      </c>
      <c r="I2473" s="59">
        <v>121.28131069634701</v>
      </c>
      <c r="J2473" s="59">
        <v>102.12895897724999</v>
      </c>
      <c r="K2473" s="59">
        <v>90.467950202992895</v>
      </c>
      <c r="L2473" s="59">
        <v>96.637444377078594</v>
      </c>
      <c r="M2473" s="60">
        <v>0.65440487602845199</v>
      </c>
      <c r="N2473" s="60">
        <v>0.68982606323429396</v>
      </c>
      <c r="O2473" s="60">
        <v>0.65736959536185602</v>
      </c>
      <c r="P2473" s="60">
        <v>0.63054429275516</v>
      </c>
      <c r="Q2473" s="60">
        <v>0.59948608145449001</v>
      </c>
      <c r="R2473" s="60">
        <v>0.60785109749170996</v>
      </c>
      <c r="S2473" s="60">
        <v>0.54592325283060505</v>
      </c>
    </row>
    <row r="2474" spans="1:19" x14ac:dyDescent="0.3">
      <c r="A2474" s="61" t="s">
        <v>676</v>
      </c>
      <c r="B2474" s="61" t="s">
        <v>677</v>
      </c>
      <c r="C2474" s="53" t="s">
        <v>40</v>
      </c>
      <c r="D2474" s="53" t="s">
        <v>51</v>
      </c>
      <c r="E2474" s="53" t="s">
        <v>18193</v>
      </c>
      <c r="F2474" s="59">
        <v>116.414347868006</v>
      </c>
      <c r="G2474" s="59">
        <v>108.526747318228</v>
      </c>
      <c r="H2474" s="59">
        <v>99.142119842425799</v>
      </c>
      <c r="I2474" s="59">
        <v>115.171334026945</v>
      </c>
      <c r="J2474" s="59">
        <v>101.966808082561</v>
      </c>
      <c r="K2474" s="59">
        <v>88.183742498839294</v>
      </c>
      <c r="L2474" s="59">
        <v>100.312111893194</v>
      </c>
      <c r="M2474" s="60">
        <v>0.65539227353973195</v>
      </c>
      <c r="N2474" s="60">
        <v>0.690278586874428</v>
      </c>
      <c r="O2474" s="60">
        <v>0.65831937453268496</v>
      </c>
      <c r="P2474" s="60">
        <v>0.63102178525969299</v>
      </c>
      <c r="Q2474" s="60">
        <v>0.59988105973808303</v>
      </c>
      <c r="R2474" s="60">
        <v>0.60870393676769396</v>
      </c>
      <c r="S2474" s="60">
        <v>0.54635126031807302</v>
      </c>
    </row>
    <row r="2475" spans="1:19" x14ac:dyDescent="0.3">
      <c r="A2475" s="61" t="s">
        <v>672</v>
      </c>
      <c r="B2475" s="61" t="s">
        <v>673</v>
      </c>
      <c r="C2475" s="53" t="s">
        <v>40</v>
      </c>
      <c r="D2475" s="53" t="s">
        <v>51</v>
      </c>
      <c r="E2475" s="53" t="s">
        <v>18193</v>
      </c>
      <c r="F2475" s="59">
        <v>114.792649733647</v>
      </c>
      <c r="G2475" s="59">
        <v>115.949163539232</v>
      </c>
      <c r="H2475" s="59">
        <v>101.298508551713</v>
      </c>
      <c r="I2475" s="59">
        <v>120.312858395577</v>
      </c>
      <c r="J2475" s="59">
        <v>100.273272287363</v>
      </c>
      <c r="K2475" s="59">
        <v>88.585178730566696</v>
      </c>
      <c r="L2475" s="59">
        <v>96.7400195845875</v>
      </c>
      <c r="M2475" s="60">
        <v>0.65501442923710196</v>
      </c>
      <c r="N2475" s="60">
        <v>0.68995935239518902</v>
      </c>
      <c r="O2475" s="60">
        <v>0.65803959968066095</v>
      </c>
      <c r="P2475" s="60">
        <v>0.63062783203108996</v>
      </c>
      <c r="Q2475" s="60">
        <v>0.59949896759065802</v>
      </c>
      <c r="R2475" s="60">
        <v>0.60834009133559197</v>
      </c>
      <c r="S2475" s="60">
        <v>0.54600889257713103</v>
      </c>
    </row>
    <row r="2476" spans="1:19" x14ac:dyDescent="0.3">
      <c r="A2476" s="61" t="s">
        <v>9560</v>
      </c>
      <c r="B2476" s="61" t="s">
        <v>9561</v>
      </c>
      <c r="C2476" s="53" t="s">
        <v>40</v>
      </c>
      <c r="D2476" s="53" t="s">
        <v>51</v>
      </c>
      <c r="E2476" s="53" t="s">
        <v>18194</v>
      </c>
      <c r="F2476" s="59">
        <v>113.80385736450999</v>
      </c>
      <c r="G2476" s="59">
        <v>112.866649414405</v>
      </c>
      <c r="H2476" s="59">
        <v>102.058878736786</v>
      </c>
      <c r="I2476" s="59">
        <v>119.10626208642</v>
      </c>
      <c r="J2476" s="59">
        <v>104.842621762741</v>
      </c>
      <c r="K2476" s="59">
        <v>90.779433071741096</v>
      </c>
      <c r="L2476" s="59">
        <v>98.802462113803102</v>
      </c>
      <c r="M2476" s="60">
        <v>0.55662153676529302</v>
      </c>
      <c r="N2476" s="60">
        <v>0.57615414509117502</v>
      </c>
      <c r="O2476" s="60">
        <v>0.55707034111173104</v>
      </c>
      <c r="P2476" s="60">
        <v>0.54177143068608402</v>
      </c>
      <c r="Q2476" s="60">
        <v>0.52071974432542301</v>
      </c>
      <c r="R2476" s="60">
        <v>0.52530115174064695</v>
      </c>
      <c r="S2476" s="60">
        <v>0.47867382894025701</v>
      </c>
    </row>
    <row r="2477" spans="1:19" x14ac:dyDescent="0.3">
      <c r="A2477" s="61" t="s">
        <v>2871</v>
      </c>
      <c r="B2477" s="61" t="s">
        <v>2872</v>
      </c>
      <c r="C2477" s="53" t="s">
        <v>40</v>
      </c>
      <c r="D2477" s="53" t="s">
        <v>51</v>
      </c>
      <c r="E2477" s="53" t="s">
        <v>18193</v>
      </c>
      <c r="F2477" s="59">
        <v>105.884670401919</v>
      </c>
      <c r="G2477" s="59">
        <v>115.05586781834501</v>
      </c>
      <c r="H2477" s="59">
        <v>107.08133953354</v>
      </c>
      <c r="I2477" s="59">
        <v>119.00317770603699</v>
      </c>
      <c r="J2477" s="59">
        <v>110.85151889083301</v>
      </c>
      <c r="K2477" s="59">
        <v>82.084055980391298</v>
      </c>
      <c r="L2477" s="59">
        <v>90.151348359943796</v>
      </c>
      <c r="M2477" s="60">
        <v>0.70744678071100597</v>
      </c>
      <c r="N2477" s="60">
        <v>0.73967572756255395</v>
      </c>
      <c r="O2477" s="60">
        <v>0.71060983542070599</v>
      </c>
      <c r="P2477" s="60">
        <v>0.68411634756387696</v>
      </c>
      <c r="Q2477" s="60">
        <v>0.65444944639182701</v>
      </c>
      <c r="R2477" s="60">
        <v>0.66369619128782398</v>
      </c>
      <c r="S2477" s="60">
        <v>0.60457233008446998</v>
      </c>
    </row>
    <row r="2478" spans="1:19" x14ac:dyDescent="0.3">
      <c r="A2478" s="61" t="s">
        <v>2865</v>
      </c>
      <c r="B2478" s="61" t="s">
        <v>2866</v>
      </c>
      <c r="C2478" s="53" t="s">
        <v>50</v>
      </c>
      <c r="D2478" s="53" t="s">
        <v>51</v>
      </c>
      <c r="E2478" s="53" t="s">
        <v>18193</v>
      </c>
      <c r="F2478" s="59">
        <v>103.987100070449</v>
      </c>
      <c r="G2478" s="59">
        <v>113.851042113595</v>
      </c>
      <c r="H2478" s="59">
        <v>103.699495807003</v>
      </c>
      <c r="I2478" s="59">
        <v>110.45725985907001</v>
      </c>
      <c r="J2478" s="59">
        <v>108.979496463489</v>
      </c>
      <c r="K2478" s="59">
        <v>84.300153681218305</v>
      </c>
      <c r="L2478" s="59">
        <v>90.007530998817401</v>
      </c>
      <c r="M2478" s="60">
        <v>0.66898839353195305</v>
      </c>
      <c r="N2478" s="60">
        <v>0.70160413313740899</v>
      </c>
      <c r="O2478" s="60">
        <v>0.671623607774401</v>
      </c>
      <c r="P2478" s="60">
        <v>0.647632732581089</v>
      </c>
      <c r="Q2478" s="60">
        <v>0.61968306004165197</v>
      </c>
      <c r="R2478" s="60">
        <v>0.627052955435216</v>
      </c>
      <c r="S2478" s="60">
        <v>0.57213311459136795</v>
      </c>
    </row>
    <row r="2479" spans="1:19" x14ac:dyDescent="0.3">
      <c r="A2479" s="61" t="s">
        <v>2869</v>
      </c>
      <c r="B2479" s="61" t="s">
        <v>2870</v>
      </c>
      <c r="C2479" s="53" t="s">
        <v>50</v>
      </c>
      <c r="D2479" s="53" t="s">
        <v>51</v>
      </c>
      <c r="E2479" s="53" t="s">
        <v>18193</v>
      </c>
      <c r="F2479" s="59">
        <v>97.9008383527121</v>
      </c>
      <c r="G2479" s="59">
        <v>116.18007614669401</v>
      </c>
      <c r="H2479" s="59">
        <v>112.73385840747299</v>
      </c>
      <c r="I2479" s="59">
        <v>110.772303542576</v>
      </c>
      <c r="J2479" s="59">
        <v>118.55976704710299</v>
      </c>
      <c r="K2479" s="59">
        <v>85.883137942033102</v>
      </c>
      <c r="L2479" s="59">
        <v>90.103939416103401</v>
      </c>
      <c r="M2479" s="60">
        <v>0.66935634806121402</v>
      </c>
      <c r="N2479" s="60">
        <v>0.70166640852531803</v>
      </c>
      <c r="O2479" s="60">
        <v>0.67169870350650296</v>
      </c>
      <c r="P2479" s="60">
        <v>0.64781984774339696</v>
      </c>
      <c r="Q2479" s="60">
        <v>0.61987045515678396</v>
      </c>
      <c r="R2479" s="60">
        <v>0.62730926858150904</v>
      </c>
      <c r="S2479" s="60">
        <v>0.57217311332513998</v>
      </c>
    </row>
    <row r="2480" spans="1:19" x14ac:dyDescent="0.3">
      <c r="A2480" s="61" t="s">
        <v>2867</v>
      </c>
      <c r="B2480" s="61" t="s">
        <v>2868</v>
      </c>
      <c r="C2480" s="53" t="s">
        <v>50</v>
      </c>
      <c r="D2480" s="53" t="s">
        <v>51</v>
      </c>
      <c r="E2480" s="53" t="s">
        <v>18193</v>
      </c>
      <c r="F2480" s="59">
        <v>102.36134386754</v>
      </c>
      <c r="G2480" s="59">
        <v>118.42310517106699</v>
      </c>
      <c r="H2480" s="59">
        <v>110.75245473169799</v>
      </c>
      <c r="I2480" s="59">
        <v>122.776129660409</v>
      </c>
      <c r="J2480" s="59">
        <v>109.22040636417</v>
      </c>
      <c r="K2480" s="59">
        <v>84.940261582851605</v>
      </c>
      <c r="L2480" s="59">
        <v>97.7389000805602</v>
      </c>
      <c r="M2480" s="60">
        <v>0.66839323056598499</v>
      </c>
      <c r="N2480" s="60">
        <v>0.70128146133415004</v>
      </c>
      <c r="O2480" s="60">
        <v>0.67100278715919903</v>
      </c>
      <c r="P2480" s="60">
        <v>0.64737311204135295</v>
      </c>
      <c r="Q2480" s="60">
        <v>0.61949149605427101</v>
      </c>
      <c r="R2480" s="60">
        <v>0.62658735309332503</v>
      </c>
      <c r="S2480" s="60">
        <v>0.57195707075875402</v>
      </c>
    </row>
    <row r="2481" spans="1:19" x14ac:dyDescent="0.3">
      <c r="A2481" s="61" t="s">
        <v>11812</v>
      </c>
      <c r="B2481" s="61" t="s">
        <v>11813</v>
      </c>
      <c r="C2481" s="53" t="s">
        <v>50</v>
      </c>
      <c r="D2481" s="53" t="s">
        <v>51</v>
      </c>
      <c r="E2481" s="53" t="s">
        <v>18194</v>
      </c>
      <c r="F2481" s="59">
        <v>102.190085728307</v>
      </c>
      <c r="G2481" s="59">
        <v>112.98475025717499</v>
      </c>
      <c r="H2481" s="59">
        <v>107.33002676234599</v>
      </c>
      <c r="I2481" s="59">
        <v>114.826733124496</v>
      </c>
      <c r="J2481" s="59">
        <v>110.683962966321</v>
      </c>
      <c r="K2481" s="59">
        <v>85.8821059722858</v>
      </c>
      <c r="L2481" s="59">
        <v>92.973701287986799</v>
      </c>
      <c r="M2481" s="60">
        <v>0.58032549031932401</v>
      </c>
      <c r="N2481" s="60">
        <v>0.59705415467087497</v>
      </c>
      <c r="O2481" s="60">
        <v>0.58073815638725801</v>
      </c>
      <c r="P2481" s="60">
        <v>0.56734710692692603</v>
      </c>
      <c r="Q2481" s="60">
        <v>0.54904230418489297</v>
      </c>
      <c r="R2481" s="60">
        <v>0.55336180163964699</v>
      </c>
      <c r="S2481" s="60">
        <v>0.51300196090325401</v>
      </c>
    </row>
    <row r="2482" spans="1:19" x14ac:dyDescent="0.3">
      <c r="A2482" s="61" t="s">
        <v>11810</v>
      </c>
      <c r="B2482" s="61" t="s">
        <v>11811</v>
      </c>
      <c r="C2482" s="53" t="s">
        <v>40</v>
      </c>
      <c r="D2482" s="53" t="s">
        <v>51</v>
      </c>
      <c r="E2482" s="53" t="s">
        <v>18194</v>
      </c>
      <c r="F2482" s="59">
        <v>102.190085728307</v>
      </c>
      <c r="G2482" s="59">
        <v>112.98475025717499</v>
      </c>
      <c r="H2482" s="59">
        <v>107.33002676234599</v>
      </c>
      <c r="I2482" s="59">
        <v>114.826733124496</v>
      </c>
      <c r="J2482" s="59">
        <v>110.683962966321</v>
      </c>
      <c r="K2482" s="59">
        <v>85.8821059722858</v>
      </c>
      <c r="L2482" s="59">
        <v>92.973701287986799</v>
      </c>
      <c r="M2482" s="60">
        <v>0.58032549031932401</v>
      </c>
      <c r="N2482" s="60">
        <v>0.59705415467087497</v>
      </c>
      <c r="O2482" s="60">
        <v>0.58073815638725801</v>
      </c>
      <c r="P2482" s="60">
        <v>0.56734710692692603</v>
      </c>
      <c r="Q2482" s="60">
        <v>0.54904230418489297</v>
      </c>
      <c r="R2482" s="60">
        <v>0.55336180163964699</v>
      </c>
      <c r="S2482" s="60">
        <v>0.51300196090325401</v>
      </c>
    </row>
    <row r="2483" spans="1:19" x14ac:dyDescent="0.3">
      <c r="A2483" s="61" t="s">
        <v>2957</v>
      </c>
      <c r="B2483" s="61" t="s">
        <v>2958</v>
      </c>
      <c r="C2483" s="53" t="s">
        <v>50</v>
      </c>
      <c r="D2483" s="53" t="s">
        <v>51</v>
      </c>
      <c r="E2483" s="53" t="s">
        <v>18193</v>
      </c>
      <c r="F2483" s="59">
        <v>105.29152606205901</v>
      </c>
      <c r="G2483" s="59">
        <v>105.825276774843</v>
      </c>
      <c r="H2483" s="59">
        <v>98.459843120671394</v>
      </c>
      <c r="I2483" s="59">
        <v>115.396178877615</v>
      </c>
      <c r="J2483" s="59">
        <v>113.426388231941</v>
      </c>
      <c r="K2483" s="59">
        <v>83.997729213585899</v>
      </c>
      <c r="L2483" s="59">
        <v>96.329662946495603</v>
      </c>
      <c r="M2483" s="60">
        <v>0.68431250878490302</v>
      </c>
      <c r="N2483" s="60">
        <v>0.714391602068845</v>
      </c>
      <c r="O2483" s="60">
        <v>0.68620060637088898</v>
      </c>
      <c r="P2483" s="60">
        <v>0.66672681340738504</v>
      </c>
      <c r="Q2483" s="60">
        <v>0.64244297580350596</v>
      </c>
      <c r="R2483" s="60">
        <v>0.64733097373648696</v>
      </c>
      <c r="S2483" s="60">
        <v>0.60093256664497097</v>
      </c>
    </row>
    <row r="2484" spans="1:19" x14ac:dyDescent="0.3">
      <c r="A2484" s="61" t="s">
        <v>11916</v>
      </c>
      <c r="B2484" s="61" t="s">
        <v>11917</v>
      </c>
      <c r="C2484" s="53" t="s">
        <v>40</v>
      </c>
      <c r="D2484" s="53" t="s">
        <v>51</v>
      </c>
      <c r="E2484" s="53" t="s">
        <v>18194</v>
      </c>
      <c r="F2484" s="59">
        <v>107.620628016848</v>
      </c>
      <c r="G2484" s="59">
        <v>101.114600450061</v>
      </c>
      <c r="H2484" s="59">
        <v>100.821377045411</v>
      </c>
      <c r="I2484" s="59">
        <v>113.39532378083599</v>
      </c>
      <c r="J2484" s="59">
        <v>109.116456058468</v>
      </c>
      <c r="K2484" s="59">
        <v>85.781546253569701</v>
      </c>
      <c r="L2484" s="59">
        <v>97.442559301521996</v>
      </c>
      <c r="M2484" s="60">
        <v>0.60680619027679195</v>
      </c>
      <c r="N2484" s="60">
        <v>0.62082839189475103</v>
      </c>
      <c r="O2484" s="60">
        <v>0.60665925426016798</v>
      </c>
      <c r="P2484" s="60">
        <v>0.59660472640269102</v>
      </c>
      <c r="Q2484" s="60">
        <v>0.58131447293634297</v>
      </c>
      <c r="R2484" s="60">
        <v>0.58413617340016699</v>
      </c>
      <c r="S2484" s="60">
        <v>0.55089282497553105</v>
      </c>
    </row>
    <row r="2485" spans="1:19" x14ac:dyDescent="0.3">
      <c r="A2485" s="61" t="s">
        <v>2963</v>
      </c>
      <c r="B2485" s="61" t="s">
        <v>2964</v>
      </c>
      <c r="C2485" s="53" t="s">
        <v>40</v>
      </c>
      <c r="D2485" s="53" t="s">
        <v>51</v>
      </c>
      <c r="E2485" s="53" t="s">
        <v>18193</v>
      </c>
      <c r="F2485" s="59">
        <v>109.630873925955</v>
      </c>
      <c r="G2485" s="59">
        <v>95.747887905546094</v>
      </c>
      <c r="H2485" s="59">
        <v>101.94151349405099</v>
      </c>
      <c r="I2485" s="59">
        <v>118.30026313325401</v>
      </c>
      <c r="J2485" s="59">
        <v>113.237694780086</v>
      </c>
      <c r="K2485" s="59">
        <v>85.805568216022394</v>
      </c>
      <c r="L2485" s="59">
        <v>96.631500819080998</v>
      </c>
      <c r="M2485" s="60">
        <v>0.68435130610223704</v>
      </c>
      <c r="N2485" s="60">
        <v>0.71443879320015502</v>
      </c>
      <c r="O2485" s="60">
        <v>0.68624337156481796</v>
      </c>
      <c r="P2485" s="60">
        <v>0.66676237747921996</v>
      </c>
      <c r="Q2485" s="60">
        <v>0.64247751360314798</v>
      </c>
      <c r="R2485" s="60">
        <v>0.64736697519576603</v>
      </c>
      <c r="S2485" s="60">
        <v>0.60097957624730103</v>
      </c>
    </row>
    <row r="2486" spans="1:19" x14ac:dyDescent="0.3">
      <c r="A2486" s="61" t="s">
        <v>2961</v>
      </c>
      <c r="B2486" s="61" t="s">
        <v>2962</v>
      </c>
      <c r="C2486" s="53" t="s">
        <v>50</v>
      </c>
      <c r="D2486" s="53" t="s">
        <v>51</v>
      </c>
      <c r="E2486" s="53" t="s">
        <v>18193</v>
      </c>
      <c r="F2486" s="59">
        <v>117.564643719001</v>
      </c>
      <c r="G2486" s="59">
        <v>110.703810698016</v>
      </c>
      <c r="H2486" s="59">
        <v>104.33568123491401</v>
      </c>
      <c r="I2486" s="59">
        <v>114.049559618437</v>
      </c>
      <c r="J2486" s="59">
        <v>101.042726541856</v>
      </c>
      <c r="K2486" s="59">
        <v>88.616367149598403</v>
      </c>
      <c r="L2486" s="59">
        <v>97.217876066793593</v>
      </c>
      <c r="M2486" s="60">
        <v>0.75999875421278396</v>
      </c>
      <c r="N2486" s="60">
        <v>0.78900467436817801</v>
      </c>
      <c r="O2486" s="60">
        <v>0.76087236121813795</v>
      </c>
      <c r="P2486" s="60">
        <v>0.74013141414390304</v>
      </c>
      <c r="Q2486" s="60">
        <v>0.71455608692560002</v>
      </c>
      <c r="R2486" s="60">
        <v>0.71978001368655098</v>
      </c>
      <c r="S2486" s="60">
        <v>0.66772624352402399</v>
      </c>
    </row>
    <row r="2487" spans="1:19" x14ac:dyDescent="0.3">
      <c r="A2487" s="61" t="s">
        <v>2959</v>
      </c>
      <c r="B2487" s="61" t="s">
        <v>2960</v>
      </c>
      <c r="C2487" s="53" t="s">
        <v>50</v>
      </c>
      <c r="D2487" s="53" t="s">
        <v>51</v>
      </c>
      <c r="E2487" s="53" t="s">
        <v>18193</v>
      </c>
      <c r="F2487" s="59">
        <v>107.992135180727</v>
      </c>
      <c r="G2487" s="59">
        <v>98.392717021927297</v>
      </c>
      <c r="H2487" s="59">
        <v>99.290167226607096</v>
      </c>
      <c r="I2487" s="59">
        <v>108.804759972421</v>
      </c>
      <c r="J2487" s="59">
        <v>107.38525396169</v>
      </c>
      <c r="K2487" s="59">
        <v>83.997729213585899</v>
      </c>
      <c r="L2487" s="59">
        <v>102.385361652515</v>
      </c>
      <c r="M2487" s="60">
        <v>0.68431250878490302</v>
      </c>
      <c r="N2487" s="60">
        <v>0.714391602068845</v>
      </c>
      <c r="O2487" s="60">
        <v>0.68620060637088898</v>
      </c>
      <c r="P2487" s="60">
        <v>0.66672681340738504</v>
      </c>
      <c r="Q2487" s="60">
        <v>0.64244297580350596</v>
      </c>
      <c r="R2487" s="60">
        <v>0.64733097373648696</v>
      </c>
      <c r="S2487" s="60">
        <v>0.60093256664497097</v>
      </c>
    </row>
    <row r="2488" spans="1:19" x14ac:dyDescent="0.3">
      <c r="A2488" s="61" t="s">
        <v>2953</v>
      </c>
      <c r="B2488" s="61" t="s">
        <v>2954</v>
      </c>
      <c r="C2488" s="53" t="s">
        <v>50</v>
      </c>
      <c r="D2488" s="53" t="s">
        <v>51</v>
      </c>
      <c r="E2488" s="53" t="s">
        <v>18193</v>
      </c>
      <c r="F2488" s="59">
        <v>99.882262690167096</v>
      </c>
      <c r="G2488" s="59">
        <v>95.9151968852794</v>
      </c>
      <c r="H2488" s="59">
        <v>93.483727032883706</v>
      </c>
      <c r="I2488" s="59">
        <v>115.396178877615</v>
      </c>
      <c r="J2488" s="59">
        <v>111.009953827518</v>
      </c>
      <c r="K2488" s="59">
        <v>83.997729213585899</v>
      </c>
      <c r="L2488" s="59">
        <v>96.329662946495603</v>
      </c>
      <c r="M2488" s="60">
        <v>0.68431250878490302</v>
      </c>
      <c r="N2488" s="60">
        <v>0.714391602068845</v>
      </c>
      <c r="O2488" s="60">
        <v>0.68620060637088898</v>
      </c>
      <c r="P2488" s="60">
        <v>0.66672681340738504</v>
      </c>
      <c r="Q2488" s="60">
        <v>0.64244297580350596</v>
      </c>
      <c r="R2488" s="60">
        <v>0.64733097373648696</v>
      </c>
      <c r="S2488" s="60">
        <v>0.60093256664497097</v>
      </c>
    </row>
    <row r="2489" spans="1:19" x14ac:dyDescent="0.3">
      <c r="A2489" s="61" t="s">
        <v>2955</v>
      </c>
      <c r="B2489" s="61" t="s">
        <v>2956</v>
      </c>
      <c r="C2489" s="53" t="s">
        <v>50</v>
      </c>
      <c r="D2489" s="53" t="s">
        <v>51</v>
      </c>
      <c r="E2489" s="53" t="s">
        <v>18193</v>
      </c>
      <c r="F2489" s="59">
        <v>108.69538808312601</v>
      </c>
      <c r="G2489" s="59">
        <v>98.113020717804105</v>
      </c>
      <c r="H2489" s="59">
        <v>96.032020338562305</v>
      </c>
      <c r="I2489" s="59">
        <v>109.137302547659</v>
      </c>
      <c r="J2489" s="59">
        <v>105.520663450353</v>
      </c>
      <c r="K2489" s="59">
        <v>84.855468068609298</v>
      </c>
      <c r="L2489" s="59">
        <v>94.632205105586905</v>
      </c>
      <c r="M2489" s="60">
        <v>0.68794531053820795</v>
      </c>
      <c r="N2489" s="60">
        <v>0.716244421564454</v>
      </c>
      <c r="O2489" s="60">
        <v>0.69025151371994797</v>
      </c>
      <c r="P2489" s="60">
        <v>0.66874381489074697</v>
      </c>
      <c r="Q2489" s="60">
        <v>0.64415836243893698</v>
      </c>
      <c r="R2489" s="60">
        <v>0.65096764165614496</v>
      </c>
      <c r="S2489" s="60">
        <v>0.60298817898913004</v>
      </c>
    </row>
    <row r="2490" spans="1:19" x14ac:dyDescent="0.3">
      <c r="A2490" s="61" t="s">
        <v>11914</v>
      </c>
      <c r="B2490" s="61" t="s">
        <v>11915</v>
      </c>
      <c r="C2490" s="53" t="s">
        <v>40</v>
      </c>
      <c r="D2490" s="53" t="s">
        <v>51</v>
      </c>
      <c r="E2490" s="53" t="s">
        <v>18194</v>
      </c>
      <c r="F2490" s="59">
        <v>107.620628016848</v>
      </c>
      <c r="G2490" s="59">
        <v>101.114600450061</v>
      </c>
      <c r="H2490" s="59">
        <v>100.821377045411</v>
      </c>
      <c r="I2490" s="59">
        <v>113.39532378083599</v>
      </c>
      <c r="J2490" s="59">
        <v>109.116456058468</v>
      </c>
      <c r="K2490" s="59">
        <v>85.781546253569701</v>
      </c>
      <c r="L2490" s="59">
        <v>97.442559301521996</v>
      </c>
      <c r="M2490" s="60">
        <v>0.60680619027679195</v>
      </c>
      <c r="N2490" s="60">
        <v>0.62082839189475103</v>
      </c>
      <c r="O2490" s="60">
        <v>0.60665925426016798</v>
      </c>
      <c r="P2490" s="60">
        <v>0.59660472640269102</v>
      </c>
      <c r="Q2490" s="60">
        <v>0.58131447293634297</v>
      </c>
      <c r="R2490" s="60">
        <v>0.58413617340016699</v>
      </c>
      <c r="S2490" s="60">
        <v>0.55089282497553105</v>
      </c>
    </row>
    <row r="2491" spans="1:19" x14ac:dyDescent="0.3">
      <c r="A2491" s="61" t="s">
        <v>1533</v>
      </c>
      <c r="B2491" s="61" t="s">
        <v>1534</v>
      </c>
      <c r="C2491" s="53" t="s">
        <v>40</v>
      </c>
      <c r="D2491" s="53" t="s">
        <v>51</v>
      </c>
      <c r="E2491" s="53" t="s">
        <v>18193</v>
      </c>
      <c r="F2491" s="59">
        <v>109.17225210074299</v>
      </c>
      <c r="G2491" s="59">
        <v>111.655417683414</v>
      </c>
      <c r="H2491" s="59">
        <v>105.55680171886701</v>
      </c>
      <c r="I2491" s="59">
        <v>125.760995163516</v>
      </c>
      <c r="J2491" s="59">
        <v>109.743005185177</v>
      </c>
      <c r="K2491" s="59">
        <v>105.48008291598499</v>
      </c>
      <c r="L2491" s="59">
        <v>99.918709742611199</v>
      </c>
      <c r="M2491" s="60">
        <v>0.669497771521121</v>
      </c>
      <c r="N2491" s="60">
        <v>0.70411760887682695</v>
      </c>
      <c r="O2491" s="60">
        <v>0.67230169569354403</v>
      </c>
      <c r="P2491" s="60">
        <v>0.64820874920862204</v>
      </c>
      <c r="Q2491" s="60">
        <v>0.61862213747115902</v>
      </c>
      <c r="R2491" s="60">
        <v>0.62509645037300199</v>
      </c>
      <c r="S2491" s="60">
        <v>0.56738653181812804</v>
      </c>
    </row>
    <row r="2492" spans="1:19" x14ac:dyDescent="0.3">
      <c r="A2492" s="61" t="s">
        <v>1545</v>
      </c>
      <c r="B2492" s="61" t="s">
        <v>1546</v>
      </c>
      <c r="C2492" s="53" t="s">
        <v>50</v>
      </c>
      <c r="D2492" s="53" t="s">
        <v>51</v>
      </c>
      <c r="E2492" s="53" t="s">
        <v>18193</v>
      </c>
      <c r="F2492" s="59">
        <v>107.533513355515</v>
      </c>
      <c r="G2492" s="59">
        <v>114.30025238453599</v>
      </c>
      <c r="H2492" s="59">
        <v>119.494520008333</v>
      </c>
      <c r="I2492" s="59">
        <v>121.540230661644</v>
      </c>
      <c r="J2492" s="59">
        <v>112.348133041455</v>
      </c>
      <c r="K2492" s="59">
        <v>105.75102083999199</v>
      </c>
      <c r="L2492" s="59">
        <v>91.542643203902699</v>
      </c>
      <c r="M2492" s="60">
        <v>0.669517970453681</v>
      </c>
      <c r="N2492" s="60">
        <v>0.70413527764040096</v>
      </c>
      <c r="O2492" s="60">
        <v>0.67232113063592103</v>
      </c>
      <c r="P2492" s="60">
        <v>0.64823117355975202</v>
      </c>
      <c r="Q2492" s="60">
        <v>0.61864665355757198</v>
      </c>
      <c r="R2492" s="60">
        <v>0.62511554031560901</v>
      </c>
      <c r="S2492" s="60">
        <v>0.56740543008887101</v>
      </c>
    </row>
    <row r="2493" spans="1:19" x14ac:dyDescent="0.3">
      <c r="A2493" s="61" t="s">
        <v>1537</v>
      </c>
      <c r="B2493" s="61" t="s">
        <v>1538</v>
      </c>
      <c r="C2493" s="53" t="s">
        <v>40</v>
      </c>
      <c r="D2493" s="53" t="s">
        <v>51</v>
      </c>
      <c r="E2493" s="53" t="s">
        <v>18193</v>
      </c>
      <c r="F2493" s="59">
        <v>106.911257972087</v>
      </c>
      <c r="G2493" s="59">
        <v>106.817422408357</v>
      </c>
      <c r="H2493" s="59">
        <v>111.201377730739</v>
      </c>
      <c r="I2493" s="59">
        <v>115.616760361936</v>
      </c>
      <c r="J2493" s="59">
        <v>108.007363242474</v>
      </c>
      <c r="K2493" s="59">
        <v>94.713680137627506</v>
      </c>
      <c r="L2493" s="59">
        <v>92.805384190137602</v>
      </c>
      <c r="M2493" s="60">
        <v>0.71999886885445696</v>
      </c>
      <c r="N2493" s="60">
        <v>0.75565329145314597</v>
      </c>
      <c r="O2493" s="60">
        <v>0.72248697020187103</v>
      </c>
      <c r="P2493" s="60">
        <v>0.69854213663106601</v>
      </c>
      <c r="Q2493" s="60">
        <v>0.66761772040950096</v>
      </c>
      <c r="R2493" s="60">
        <v>0.67379635525774295</v>
      </c>
      <c r="S2493" s="60">
        <v>0.61309933869200695</v>
      </c>
    </row>
    <row r="2494" spans="1:19" x14ac:dyDescent="0.3">
      <c r="A2494" s="61" t="s">
        <v>1543</v>
      </c>
      <c r="B2494" s="61" t="s">
        <v>1544</v>
      </c>
      <c r="C2494" s="53" t="s">
        <v>40</v>
      </c>
      <c r="D2494" s="53" t="s">
        <v>51</v>
      </c>
      <c r="E2494" s="53" t="s">
        <v>18193</v>
      </c>
      <c r="F2494" s="59">
        <v>101.062412380588</v>
      </c>
      <c r="G2494" s="59">
        <v>112.894178901537</v>
      </c>
      <c r="H2494" s="59">
        <v>108.87230363562099</v>
      </c>
      <c r="I2494" s="59">
        <v>113.898846436377</v>
      </c>
      <c r="J2494" s="59">
        <v>108.53478798296599</v>
      </c>
      <c r="K2494" s="59">
        <v>99.237376856881795</v>
      </c>
      <c r="L2494" s="59">
        <v>91.844453172459893</v>
      </c>
      <c r="M2494" s="60">
        <v>0.669497771521121</v>
      </c>
      <c r="N2494" s="60">
        <v>0.70411760887682695</v>
      </c>
      <c r="O2494" s="60">
        <v>0.67230169569354403</v>
      </c>
      <c r="P2494" s="60">
        <v>0.64820874920862204</v>
      </c>
      <c r="Q2494" s="60">
        <v>0.61862213747115902</v>
      </c>
      <c r="R2494" s="60">
        <v>0.62509645037300199</v>
      </c>
      <c r="S2494" s="60">
        <v>0.56738653181812804</v>
      </c>
    </row>
    <row r="2495" spans="1:19" x14ac:dyDescent="0.3">
      <c r="A2495" s="61" t="s">
        <v>10458</v>
      </c>
      <c r="B2495" s="61" t="s">
        <v>10459</v>
      </c>
      <c r="C2495" s="53" t="s">
        <v>40</v>
      </c>
      <c r="D2495" s="53" t="s">
        <v>51</v>
      </c>
      <c r="E2495" s="53" t="s">
        <v>18194</v>
      </c>
      <c r="F2495" s="59">
        <v>106.279553788401</v>
      </c>
      <c r="G2495" s="59">
        <v>111.988399642332</v>
      </c>
      <c r="H2495" s="59">
        <v>110.18752812341801</v>
      </c>
      <c r="I2495" s="59">
        <v>119.500559841387</v>
      </c>
      <c r="J2495" s="59">
        <v>111.383238699667</v>
      </c>
      <c r="K2495" s="59">
        <v>101.636437060752</v>
      </c>
      <c r="L2495" s="59">
        <v>94.740807583177997</v>
      </c>
      <c r="M2495" s="60">
        <v>0.58345520924156202</v>
      </c>
      <c r="N2495" s="60">
        <v>0.60403492512151802</v>
      </c>
      <c r="O2495" s="60">
        <v>0.58424976784598504</v>
      </c>
      <c r="P2495" s="60">
        <v>0.570450152978626</v>
      </c>
      <c r="Q2495" s="60">
        <v>0.54962956533744201</v>
      </c>
      <c r="R2495" s="60">
        <v>0.55291279080766298</v>
      </c>
      <c r="S2495" s="60">
        <v>0.50927011250274101</v>
      </c>
    </row>
    <row r="2496" spans="1:19" x14ac:dyDescent="0.3">
      <c r="A2496" s="61" t="s">
        <v>1535</v>
      </c>
      <c r="B2496" s="61" t="s">
        <v>1536</v>
      </c>
      <c r="C2496" s="53" t="s">
        <v>40</v>
      </c>
      <c r="D2496" s="53" t="s">
        <v>51</v>
      </c>
      <c r="E2496" s="53" t="s">
        <v>18193</v>
      </c>
      <c r="F2496" s="59">
        <v>98.353714433490694</v>
      </c>
      <c r="G2496" s="59">
        <v>111.655417683414</v>
      </c>
      <c r="H2496" s="59">
        <v>108.87230363562099</v>
      </c>
      <c r="I2496" s="59">
        <v>113.898846436377</v>
      </c>
      <c r="J2496" s="59">
        <v>109.743005185177</v>
      </c>
      <c r="K2496" s="59">
        <v>101.322437332454</v>
      </c>
      <c r="L2496" s="59">
        <v>91.844453172459893</v>
      </c>
      <c r="M2496" s="60">
        <v>0.669497771521121</v>
      </c>
      <c r="N2496" s="60">
        <v>0.70411760887682695</v>
      </c>
      <c r="O2496" s="60">
        <v>0.67230169569354403</v>
      </c>
      <c r="P2496" s="60">
        <v>0.64820874920862204</v>
      </c>
      <c r="Q2496" s="60">
        <v>0.61862213747115902</v>
      </c>
      <c r="R2496" s="60">
        <v>0.62509645037300199</v>
      </c>
      <c r="S2496" s="60">
        <v>0.56738653181812804</v>
      </c>
    </row>
    <row r="2497" spans="1:19" x14ac:dyDescent="0.3">
      <c r="A2497" s="61" t="s">
        <v>1541</v>
      </c>
      <c r="B2497" s="61" t="s">
        <v>1542</v>
      </c>
      <c r="C2497" s="53" t="s">
        <v>50</v>
      </c>
      <c r="D2497" s="53" t="s">
        <v>51</v>
      </c>
      <c r="E2497" s="53" t="s">
        <v>18193</v>
      </c>
      <c r="F2497" s="59">
        <v>107.533513355515</v>
      </c>
      <c r="G2497" s="59">
        <v>111.82272994828899</v>
      </c>
      <c r="H2497" s="59">
        <v>106.226763222112</v>
      </c>
      <c r="I2497" s="59">
        <v>125.494280237357</v>
      </c>
      <c r="J2497" s="59">
        <v>117.181050109494</v>
      </c>
      <c r="K2497" s="59">
        <v>101.593375256461</v>
      </c>
      <c r="L2497" s="59">
        <v>97.598319586700001</v>
      </c>
      <c r="M2497" s="60">
        <v>0.669517970453681</v>
      </c>
      <c r="N2497" s="60">
        <v>0.70413527764040096</v>
      </c>
      <c r="O2497" s="60">
        <v>0.67232113063592103</v>
      </c>
      <c r="P2497" s="60">
        <v>0.64823117355975202</v>
      </c>
      <c r="Q2497" s="60">
        <v>0.61864665355757198</v>
      </c>
      <c r="R2497" s="60">
        <v>0.62511554031560901</v>
      </c>
      <c r="S2497" s="60">
        <v>0.56740543008887101</v>
      </c>
    </row>
    <row r="2498" spans="1:19" x14ac:dyDescent="0.3">
      <c r="A2498" s="61" t="s">
        <v>1539</v>
      </c>
      <c r="B2498" s="61" t="s">
        <v>1540</v>
      </c>
      <c r="C2498" s="53" t="s">
        <v>40</v>
      </c>
      <c r="D2498" s="53" t="s">
        <v>51</v>
      </c>
      <c r="E2498" s="53" t="s">
        <v>18193</v>
      </c>
      <c r="F2498" s="59">
        <v>103.763005114054</v>
      </c>
      <c r="G2498" s="59">
        <v>112.894178901537</v>
      </c>
      <c r="H2498" s="59">
        <v>112.187805552375</v>
      </c>
      <c r="I2498" s="59">
        <v>124.44431491728299</v>
      </c>
      <c r="J2498" s="59">
        <v>116.99235665763899</v>
      </c>
      <c r="K2498" s="59">
        <v>105.48008291598499</v>
      </c>
      <c r="L2498" s="59">
        <v>93.863030569411094</v>
      </c>
      <c r="M2498" s="60">
        <v>0.669497771521121</v>
      </c>
      <c r="N2498" s="60">
        <v>0.70411760887682695</v>
      </c>
      <c r="O2498" s="60">
        <v>0.67230169569354403</v>
      </c>
      <c r="P2498" s="60">
        <v>0.64820874920862204</v>
      </c>
      <c r="Q2498" s="60">
        <v>0.61862213747115902</v>
      </c>
      <c r="R2498" s="60">
        <v>0.62509645037300199</v>
      </c>
      <c r="S2498" s="60">
        <v>0.56738653181812804</v>
      </c>
    </row>
    <row r="2499" spans="1:19" x14ac:dyDescent="0.3">
      <c r="A2499" s="61" t="s">
        <v>1867</v>
      </c>
      <c r="B2499" s="61" t="s">
        <v>1868</v>
      </c>
      <c r="C2499" s="53" t="s">
        <v>50</v>
      </c>
      <c r="D2499" s="53" t="s">
        <v>51</v>
      </c>
      <c r="E2499" s="53" t="s">
        <v>18193</v>
      </c>
      <c r="F2499" s="59">
        <v>84.468063432266206</v>
      </c>
      <c r="G2499" s="59">
        <v>87.938567410374006</v>
      </c>
      <c r="H2499" s="59">
        <v>94.385336434656693</v>
      </c>
      <c r="I2499" s="59">
        <v>96.929102100865194</v>
      </c>
      <c r="J2499" s="59">
        <v>98.769274479928995</v>
      </c>
      <c r="K2499" s="59">
        <v>96.599857110219901</v>
      </c>
      <c r="L2499" s="59">
        <v>107.94730974189</v>
      </c>
      <c r="M2499" s="60">
        <v>0.662310149971433</v>
      </c>
      <c r="N2499" s="60">
        <v>0.70356944071137595</v>
      </c>
      <c r="O2499" s="60">
        <v>0.66738242217433497</v>
      </c>
      <c r="P2499" s="60">
        <v>0.632034792648693</v>
      </c>
      <c r="Q2499" s="60">
        <v>0.59288340272677997</v>
      </c>
      <c r="R2499" s="60">
        <v>0.60633023735900504</v>
      </c>
      <c r="S2499" s="60">
        <v>0.53055884787232399</v>
      </c>
    </row>
    <row r="2500" spans="1:19" x14ac:dyDescent="0.3">
      <c r="A2500" s="61" t="s">
        <v>1865</v>
      </c>
      <c r="B2500" s="61" t="s">
        <v>1866</v>
      </c>
      <c r="C2500" s="53" t="s">
        <v>40</v>
      </c>
      <c r="D2500" s="53" t="s">
        <v>51</v>
      </c>
      <c r="E2500" s="53" t="s">
        <v>18193</v>
      </c>
      <c r="F2500" s="59">
        <v>73.162218911505605</v>
      </c>
      <c r="G2500" s="59">
        <v>91.620258523037805</v>
      </c>
      <c r="H2500" s="59">
        <v>96.280355812048199</v>
      </c>
      <c r="I2500" s="59">
        <v>100.339620191306</v>
      </c>
      <c r="J2500" s="59">
        <v>100.30909026177901</v>
      </c>
      <c r="K2500" s="59">
        <v>98.414025527106901</v>
      </c>
      <c r="L2500" s="59">
        <v>111.835652353626</v>
      </c>
      <c r="M2500" s="60">
        <v>0.63018203578929899</v>
      </c>
      <c r="N2500" s="60">
        <v>0.67188081728034299</v>
      </c>
      <c r="O2500" s="60">
        <v>0.63517415350047102</v>
      </c>
      <c r="P2500" s="60">
        <v>0.60009258934188003</v>
      </c>
      <c r="Q2500" s="60">
        <v>0.56146984721062498</v>
      </c>
      <c r="R2500" s="60">
        <v>0.57451044549656305</v>
      </c>
      <c r="S2500" s="60">
        <v>0.50042134714008801</v>
      </c>
    </row>
    <row r="2501" spans="1:19" x14ac:dyDescent="0.3">
      <c r="A2501" s="61" t="s">
        <v>10793</v>
      </c>
      <c r="B2501" s="61" t="s">
        <v>10794</v>
      </c>
      <c r="C2501" s="53" t="s">
        <v>50</v>
      </c>
      <c r="D2501" s="53" t="s">
        <v>51</v>
      </c>
      <c r="E2501" s="53" t="s">
        <v>18194</v>
      </c>
      <c r="F2501" s="59">
        <v>85.601264055049398</v>
      </c>
      <c r="G2501" s="59">
        <v>95.189216714408701</v>
      </c>
      <c r="H2501" s="59">
        <v>101.60087818110399</v>
      </c>
      <c r="I2501" s="59">
        <v>98.156219837598002</v>
      </c>
      <c r="J2501" s="59">
        <v>101.76676889399801</v>
      </c>
      <c r="K2501" s="59">
        <v>101.906411812995</v>
      </c>
      <c r="L2501" s="59">
        <v>106.489575406887</v>
      </c>
      <c r="M2501" s="60">
        <v>0.51393203640664797</v>
      </c>
      <c r="N2501" s="60">
        <v>0.54154782741596996</v>
      </c>
      <c r="O2501" s="60">
        <v>0.51688232860661898</v>
      </c>
      <c r="P2501" s="60">
        <v>0.49337656855816198</v>
      </c>
      <c r="Q2501" s="60">
        <v>0.46445246653446698</v>
      </c>
      <c r="R2501" s="60">
        <v>0.47339332725246003</v>
      </c>
      <c r="S2501" s="60">
        <v>0.41564248658071801</v>
      </c>
    </row>
    <row r="2502" spans="1:19" x14ac:dyDescent="0.3">
      <c r="A2502" s="61" t="s">
        <v>1871</v>
      </c>
      <c r="B2502" s="61" t="s">
        <v>1872</v>
      </c>
      <c r="C2502" s="53" t="s">
        <v>40</v>
      </c>
      <c r="D2502" s="53" t="s">
        <v>51</v>
      </c>
      <c r="E2502" s="53" t="s">
        <v>18193</v>
      </c>
      <c r="F2502" s="59">
        <v>75.8627734128317</v>
      </c>
      <c r="G2502" s="59">
        <v>92.859019741161404</v>
      </c>
      <c r="H2502" s="59">
        <v>103.747455564589</v>
      </c>
      <c r="I2502" s="59">
        <v>93.748204467728996</v>
      </c>
      <c r="J2502" s="59">
        <v>99.100863407728696</v>
      </c>
      <c r="K2502" s="59">
        <v>108.82061485354799</v>
      </c>
      <c r="L2502" s="59">
        <v>103.761398573878</v>
      </c>
      <c r="M2502" s="60">
        <v>0.63018203578929899</v>
      </c>
      <c r="N2502" s="60">
        <v>0.67188081728034299</v>
      </c>
      <c r="O2502" s="60">
        <v>0.63517415350047102</v>
      </c>
      <c r="P2502" s="60">
        <v>0.60009258934188003</v>
      </c>
      <c r="Q2502" s="60">
        <v>0.56146984721062498</v>
      </c>
      <c r="R2502" s="60">
        <v>0.57451044549656305</v>
      </c>
      <c r="S2502" s="60">
        <v>0.50042134714008801</v>
      </c>
    </row>
    <row r="2503" spans="1:19" x14ac:dyDescent="0.3">
      <c r="A2503" s="61" t="s">
        <v>1869</v>
      </c>
      <c r="B2503" s="61" t="s">
        <v>1870</v>
      </c>
      <c r="C2503" s="53" t="s">
        <v>40</v>
      </c>
      <c r="D2503" s="53" t="s">
        <v>51</v>
      </c>
      <c r="E2503" s="53" t="s">
        <v>18193</v>
      </c>
      <c r="F2503" s="59">
        <v>81.272075016863198</v>
      </c>
      <c r="G2503" s="59">
        <v>97.814061328514001</v>
      </c>
      <c r="H2503" s="59">
        <v>103.747455564589</v>
      </c>
      <c r="I2503" s="59">
        <v>100.339620191306</v>
      </c>
      <c r="J2503" s="59">
        <v>97.892641379598103</v>
      </c>
      <c r="K2503" s="59">
        <v>98.414025527106901</v>
      </c>
      <c r="L2503" s="59">
        <v>107.798525463752</v>
      </c>
      <c r="M2503" s="60">
        <v>0.63018203578929899</v>
      </c>
      <c r="N2503" s="60">
        <v>0.67188081728034299</v>
      </c>
      <c r="O2503" s="60">
        <v>0.63517415350047102</v>
      </c>
      <c r="P2503" s="60">
        <v>0.60009258934188003</v>
      </c>
      <c r="Q2503" s="60">
        <v>0.56146984721062498</v>
      </c>
      <c r="R2503" s="60">
        <v>0.57451044549656305</v>
      </c>
      <c r="S2503" s="60">
        <v>0.50042134714008801</v>
      </c>
    </row>
    <row r="2504" spans="1:19" x14ac:dyDescent="0.3">
      <c r="A2504" s="61" t="s">
        <v>1873</v>
      </c>
      <c r="B2504" s="61" t="s">
        <v>1874</v>
      </c>
      <c r="C2504" s="53" t="s">
        <v>50</v>
      </c>
      <c r="D2504" s="53" t="s">
        <v>51</v>
      </c>
      <c r="E2504" s="53" t="s">
        <v>18193</v>
      </c>
      <c r="F2504" s="59">
        <v>87.743192376993093</v>
      </c>
      <c r="G2504" s="59">
        <v>96.742609090123693</v>
      </c>
      <c r="H2504" s="59">
        <v>103.587085397268</v>
      </c>
      <c r="I2504" s="59">
        <v>94.798169787802607</v>
      </c>
      <c r="J2504" s="59">
        <v>98.081315527775303</v>
      </c>
      <c r="K2504" s="59">
        <v>96.606146392513594</v>
      </c>
      <c r="L2504" s="59">
        <v>107.49671549519501</v>
      </c>
      <c r="M2504" s="60">
        <v>0.63018652203212</v>
      </c>
      <c r="N2504" s="60">
        <v>0.67188081728034299</v>
      </c>
      <c r="O2504" s="60">
        <v>0.63517721967377705</v>
      </c>
      <c r="P2504" s="60">
        <v>0.60009824414400903</v>
      </c>
      <c r="Q2504" s="60">
        <v>0.56147458882496704</v>
      </c>
      <c r="R2504" s="60">
        <v>0.57451589076664</v>
      </c>
      <c r="S2504" s="60">
        <v>0.50043100240143201</v>
      </c>
    </row>
    <row r="2505" spans="1:19" x14ac:dyDescent="0.3">
      <c r="A2505" s="61" t="s">
        <v>10791</v>
      </c>
      <c r="B2505" s="61" t="s">
        <v>10792</v>
      </c>
      <c r="C2505" s="53" t="s">
        <v>50</v>
      </c>
      <c r="D2505" s="53" t="s">
        <v>51</v>
      </c>
      <c r="E2505" s="53" t="s">
        <v>18194</v>
      </c>
      <c r="F2505" s="59">
        <v>85.601264055049398</v>
      </c>
      <c r="G2505" s="59">
        <v>95.189216714408701</v>
      </c>
      <c r="H2505" s="59">
        <v>101.60087818110399</v>
      </c>
      <c r="I2505" s="59">
        <v>98.156219837598002</v>
      </c>
      <c r="J2505" s="59">
        <v>101.76676889399801</v>
      </c>
      <c r="K2505" s="59">
        <v>101.906411812995</v>
      </c>
      <c r="L2505" s="59">
        <v>106.489575406887</v>
      </c>
      <c r="M2505" s="60">
        <v>0.51393203640664797</v>
      </c>
      <c r="N2505" s="60">
        <v>0.54154782741596996</v>
      </c>
      <c r="O2505" s="60">
        <v>0.51688232860661898</v>
      </c>
      <c r="P2505" s="60">
        <v>0.49337656855816198</v>
      </c>
      <c r="Q2505" s="60">
        <v>0.46445246653446698</v>
      </c>
      <c r="R2505" s="60">
        <v>0.47339332725246003</v>
      </c>
      <c r="S2505" s="60">
        <v>0.41564248658071801</v>
      </c>
    </row>
    <row r="2506" spans="1:19" x14ac:dyDescent="0.3">
      <c r="A2506" s="61" t="s">
        <v>8372</v>
      </c>
      <c r="B2506" s="61" t="s">
        <v>8373</v>
      </c>
      <c r="C2506" s="53" t="s">
        <v>40</v>
      </c>
      <c r="D2506" s="53" t="s">
        <v>51</v>
      </c>
      <c r="E2506" s="53" t="s">
        <v>18193</v>
      </c>
      <c r="F2506" s="59">
        <v>96.526272769826605</v>
      </c>
      <c r="G2506" s="59">
        <v>104.689011976592</v>
      </c>
      <c r="H2506" s="59">
        <v>100.828275988458</v>
      </c>
      <c r="I2506" s="59">
        <v>97.974893139856604</v>
      </c>
      <c r="J2506" s="59">
        <v>100.54436348850101</v>
      </c>
      <c r="K2506" s="59">
        <v>103.525159558722</v>
      </c>
      <c r="L2506" s="59">
        <v>91.591084596785095</v>
      </c>
      <c r="M2506" s="60">
        <v>0.62896880837269897</v>
      </c>
      <c r="N2506" s="60">
        <v>0.663125108588415</v>
      </c>
      <c r="O2506" s="60">
        <v>0.63152629827092099</v>
      </c>
      <c r="P2506" s="60">
        <v>0.60516524690728002</v>
      </c>
      <c r="Q2506" s="60">
        <v>0.57488896730143801</v>
      </c>
      <c r="R2506" s="60">
        <v>0.58077037538397203</v>
      </c>
      <c r="S2506" s="60">
        <v>0.51759633787981496</v>
      </c>
    </row>
    <row r="2507" spans="1:19" x14ac:dyDescent="0.3">
      <c r="A2507" s="61" t="s">
        <v>506</v>
      </c>
      <c r="B2507" s="61" t="s">
        <v>507</v>
      </c>
      <c r="C2507" s="53" t="s">
        <v>40</v>
      </c>
      <c r="D2507" s="53" t="s">
        <v>51</v>
      </c>
      <c r="E2507" s="53" t="s">
        <v>18193</v>
      </c>
      <c r="F2507" s="59">
        <v>113.825485832151</v>
      </c>
      <c r="G2507" s="59">
        <v>116.024163323388</v>
      </c>
      <c r="H2507" s="59">
        <v>123.70291309016901</v>
      </c>
      <c r="I2507" s="59">
        <v>127.25985478075999</v>
      </c>
      <c r="J2507" s="59">
        <v>117.433783512913</v>
      </c>
      <c r="K2507" s="59">
        <v>133.466517681835</v>
      </c>
      <c r="L2507" s="59">
        <v>86.153900998110302</v>
      </c>
      <c r="M2507" s="60">
        <v>0.62830213328359596</v>
      </c>
      <c r="N2507" s="60">
        <v>0.67006321530769197</v>
      </c>
      <c r="O2507" s="60">
        <v>0.63259594253551499</v>
      </c>
      <c r="P2507" s="60">
        <v>0.60311448847064497</v>
      </c>
      <c r="Q2507" s="60">
        <v>0.568945416015322</v>
      </c>
      <c r="R2507" s="60">
        <v>0.57738028803728403</v>
      </c>
      <c r="S2507" s="60">
        <v>0.51560146499191695</v>
      </c>
    </row>
    <row r="2508" spans="1:19" x14ac:dyDescent="0.3">
      <c r="A2508" s="61" t="s">
        <v>500</v>
      </c>
      <c r="B2508" s="61" t="s">
        <v>501</v>
      </c>
      <c r="C2508" s="53" t="s">
        <v>50</v>
      </c>
      <c r="D2508" s="53" t="s">
        <v>51</v>
      </c>
      <c r="E2508" s="53" t="s">
        <v>18193</v>
      </c>
      <c r="F2508" s="59">
        <v>112.469391834509</v>
      </c>
      <c r="G2508" s="59">
        <v>114.87817450581601</v>
      </c>
      <c r="H2508" s="59">
        <v>124.684802133484</v>
      </c>
      <c r="I2508" s="59">
        <v>124.966386398059</v>
      </c>
      <c r="J2508" s="59">
        <v>120.050348798369</v>
      </c>
      <c r="K2508" s="59">
        <v>118.11419040845701</v>
      </c>
      <c r="L2508" s="59">
        <v>92.490403520289902</v>
      </c>
      <c r="M2508" s="60">
        <v>0.62792774249644501</v>
      </c>
      <c r="N2508" s="60">
        <v>0.66985692960653698</v>
      </c>
      <c r="O2508" s="60">
        <v>0.63195637316323205</v>
      </c>
      <c r="P2508" s="60">
        <v>0.60287877500754705</v>
      </c>
      <c r="Q2508" s="60">
        <v>0.56877796597419406</v>
      </c>
      <c r="R2508" s="60">
        <v>0.57684483477100701</v>
      </c>
      <c r="S2508" s="60">
        <v>0.51543449248695505</v>
      </c>
    </row>
    <row r="2509" spans="1:19" x14ac:dyDescent="0.3">
      <c r="A2509" s="61" t="s">
        <v>9448</v>
      </c>
      <c r="B2509" s="61" t="s">
        <v>9449</v>
      </c>
      <c r="C2509" s="53" t="s">
        <v>40</v>
      </c>
      <c r="D2509" s="53" t="s">
        <v>51</v>
      </c>
      <c r="E2509" s="53" t="s">
        <v>18194</v>
      </c>
      <c r="F2509" s="59">
        <v>110.87554854483901</v>
      </c>
      <c r="G2509" s="59">
        <v>112.38941688508299</v>
      </c>
      <c r="H2509" s="59">
        <v>119.055128443765</v>
      </c>
      <c r="I2509" s="59">
        <v>122.49220218801899</v>
      </c>
      <c r="J2509" s="59">
        <v>117.176706781958</v>
      </c>
      <c r="K2509" s="59">
        <v>118.85319541088001</v>
      </c>
      <c r="L2509" s="59">
        <v>88.262078229476899</v>
      </c>
      <c r="M2509" s="60">
        <v>0.51432080578724004</v>
      </c>
      <c r="N2509" s="60">
        <v>0.53896207220950998</v>
      </c>
      <c r="O2509" s="60">
        <v>0.51653136856992399</v>
      </c>
      <c r="P2509" s="60">
        <v>0.49886298103483701</v>
      </c>
      <c r="Q2509" s="60">
        <v>0.47583701115030702</v>
      </c>
      <c r="R2509" s="60">
        <v>0.480618719462577</v>
      </c>
      <c r="S2509" s="60">
        <v>0.43720151995044099</v>
      </c>
    </row>
    <row r="2510" spans="1:19" x14ac:dyDescent="0.3">
      <c r="A2510" s="61" t="s">
        <v>9444</v>
      </c>
      <c r="B2510" s="61" t="s">
        <v>9445</v>
      </c>
      <c r="C2510" s="53" t="s">
        <v>50</v>
      </c>
      <c r="D2510" s="53" t="s">
        <v>51</v>
      </c>
      <c r="E2510" s="53" t="s">
        <v>18194</v>
      </c>
      <c r="F2510" s="59">
        <v>110.87554854483901</v>
      </c>
      <c r="G2510" s="59">
        <v>112.38941688508299</v>
      </c>
      <c r="H2510" s="59">
        <v>119.055128443765</v>
      </c>
      <c r="I2510" s="59">
        <v>122.49220218801899</v>
      </c>
      <c r="J2510" s="59">
        <v>117.176706781958</v>
      </c>
      <c r="K2510" s="59">
        <v>118.85319541088001</v>
      </c>
      <c r="L2510" s="59">
        <v>88.262078229476899</v>
      </c>
      <c r="M2510" s="60">
        <v>0.51432080578724004</v>
      </c>
      <c r="N2510" s="60">
        <v>0.53896207220950998</v>
      </c>
      <c r="O2510" s="60">
        <v>0.51653136856992399</v>
      </c>
      <c r="P2510" s="60">
        <v>0.49886298103483701</v>
      </c>
      <c r="Q2510" s="60">
        <v>0.47583701115030702</v>
      </c>
      <c r="R2510" s="60">
        <v>0.480618719462577</v>
      </c>
      <c r="S2510" s="60">
        <v>0.43720151995044099</v>
      </c>
    </row>
    <row r="2511" spans="1:19" x14ac:dyDescent="0.3">
      <c r="A2511" s="61" t="s">
        <v>508</v>
      </c>
      <c r="B2511" s="61" t="s">
        <v>509</v>
      </c>
      <c r="C2511" s="53" t="s">
        <v>40</v>
      </c>
      <c r="D2511" s="53" t="s">
        <v>51</v>
      </c>
      <c r="E2511" s="53" t="s">
        <v>18193</v>
      </c>
      <c r="F2511" s="59">
        <v>111.50981974362401</v>
      </c>
      <c r="G2511" s="59">
        <v>116.03943923211899</v>
      </c>
      <c r="H2511" s="59">
        <v>118.61528300136401</v>
      </c>
      <c r="I2511" s="59">
        <v>116.470451749112</v>
      </c>
      <c r="J2511" s="59">
        <v>113.254054647139</v>
      </c>
      <c r="K2511" s="59">
        <v>115.83812379897699</v>
      </c>
      <c r="L2511" s="59">
        <v>85.9104941604879</v>
      </c>
      <c r="M2511" s="60">
        <v>0.63083198850118505</v>
      </c>
      <c r="N2511" s="60">
        <v>0.67099370718703599</v>
      </c>
      <c r="O2511" s="60">
        <v>0.63537953227155997</v>
      </c>
      <c r="P2511" s="60">
        <v>0.604111860451372</v>
      </c>
      <c r="Q2511" s="60">
        <v>0.56972588746902098</v>
      </c>
      <c r="R2511" s="60">
        <v>0.57974036561804598</v>
      </c>
      <c r="S2511" s="60">
        <v>0.51654933769857403</v>
      </c>
    </row>
    <row r="2512" spans="1:19" x14ac:dyDescent="0.3">
      <c r="A2512" s="61" t="s">
        <v>504</v>
      </c>
      <c r="B2512" s="61" t="s">
        <v>505</v>
      </c>
      <c r="C2512" s="53" t="s">
        <v>50</v>
      </c>
      <c r="D2512" s="53" t="s">
        <v>51</v>
      </c>
      <c r="E2512" s="53" t="s">
        <v>18193</v>
      </c>
      <c r="F2512" s="59">
        <v>110.1791774276</v>
      </c>
      <c r="G2512" s="59">
        <v>111.729103410905</v>
      </c>
      <c r="H2512" s="59">
        <v>121.181773025792</v>
      </c>
      <c r="I2512" s="59">
        <v>128.12054572462901</v>
      </c>
      <c r="J2512" s="59">
        <v>121.206687366119</v>
      </c>
      <c r="K2512" s="59">
        <v>123.024245134796</v>
      </c>
      <c r="L2512" s="59">
        <v>85.728057624390701</v>
      </c>
      <c r="M2512" s="60">
        <v>0.63157470924488901</v>
      </c>
      <c r="N2512" s="60">
        <v>0.67148707813461195</v>
      </c>
      <c r="O2512" s="60">
        <v>0.63614183127824497</v>
      </c>
      <c r="P2512" s="60">
        <v>0.60460678146592906</v>
      </c>
      <c r="Q2512" s="60">
        <v>0.57013871096280799</v>
      </c>
      <c r="R2512" s="60">
        <v>0.58041125792348802</v>
      </c>
      <c r="S2512" s="60">
        <v>0.51696540481149</v>
      </c>
    </row>
    <row r="2513" spans="1:19" x14ac:dyDescent="0.3">
      <c r="A2513" s="61" t="s">
        <v>9450</v>
      </c>
      <c r="B2513" s="61" t="s">
        <v>9451</v>
      </c>
      <c r="C2513" s="53" t="s">
        <v>40</v>
      </c>
      <c r="D2513" s="53" t="s">
        <v>51</v>
      </c>
      <c r="E2513" s="53" t="s">
        <v>18194</v>
      </c>
      <c r="F2513" s="59">
        <v>110.87554854483901</v>
      </c>
      <c r="G2513" s="59">
        <v>112.38941688508299</v>
      </c>
      <c r="H2513" s="59">
        <v>119.055128443765</v>
      </c>
      <c r="I2513" s="59">
        <v>122.49220218801899</v>
      </c>
      <c r="J2513" s="59">
        <v>117.176706781958</v>
      </c>
      <c r="K2513" s="59">
        <v>118.85319541088001</v>
      </c>
      <c r="L2513" s="59">
        <v>88.262078229476899</v>
      </c>
      <c r="M2513" s="60">
        <v>0.51432080578724004</v>
      </c>
      <c r="N2513" s="60">
        <v>0.53896207220950998</v>
      </c>
      <c r="O2513" s="60">
        <v>0.51653136856992399</v>
      </c>
      <c r="P2513" s="60">
        <v>0.49886298103483701</v>
      </c>
      <c r="Q2513" s="60">
        <v>0.47583701115030702</v>
      </c>
      <c r="R2513" s="60">
        <v>0.480618719462577</v>
      </c>
      <c r="S2513" s="60">
        <v>0.43720151995044099</v>
      </c>
    </row>
    <row r="2514" spans="1:19" x14ac:dyDescent="0.3">
      <c r="A2514" s="61" t="s">
        <v>9446</v>
      </c>
      <c r="B2514" s="61" t="s">
        <v>9447</v>
      </c>
      <c r="C2514" s="53" t="s">
        <v>40</v>
      </c>
      <c r="D2514" s="53" t="s">
        <v>51</v>
      </c>
      <c r="E2514" s="53" t="s">
        <v>18194</v>
      </c>
      <c r="F2514" s="59">
        <v>110.87554854483901</v>
      </c>
      <c r="G2514" s="59">
        <v>112.38941688508299</v>
      </c>
      <c r="H2514" s="59">
        <v>119.055128443765</v>
      </c>
      <c r="I2514" s="59">
        <v>122.49220218801899</v>
      </c>
      <c r="J2514" s="59">
        <v>117.176706781958</v>
      </c>
      <c r="K2514" s="59">
        <v>118.85319541088001</v>
      </c>
      <c r="L2514" s="59">
        <v>88.262078229476899</v>
      </c>
      <c r="M2514" s="60">
        <v>0.51432080578724004</v>
      </c>
      <c r="N2514" s="60">
        <v>0.53896207220950998</v>
      </c>
      <c r="O2514" s="60">
        <v>0.51653136856992399</v>
      </c>
      <c r="P2514" s="60">
        <v>0.49886298103483701</v>
      </c>
      <c r="Q2514" s="60">
        <v>0.47583701115030702</v>
      </c>
      <c r="R2514" s="60">
        <v>0.480618719462577</v>
      </c>
      <c r="S2514" s="60">
        <v>0.43720151995044099</v>
      </c>
    </row>
    <row r="2515" spans="1:19" x14ac:dyDescent="0.3">
      <c r="A2515" s="61" t="s">
        <v>502</v>
      </c>
      <c r="B2515" s="61" t="s">
        <v>503</v>
      </c>
      <c r="C2515" s="53" t="s">
        <v>50</v>
      </c>
      <c r="D2515" s="53" t="s">
        <v>51</v>
      </c>
      <c r="E2515" s="53" t="s">
        <v>18193</v>
      </c>
      <c r="F2515" s="59">
        <v>112.49964984226899</v>
      </c>
      <c r="G2515" s="59">
        <v>101.054101281203</v>
      </c>
      <c r="H2515" s="59">
        <v>120.622784652481</v>
      </c>
      <c r="I2515" s="59">
        <v>121.305045556769</v>
      </c>
      <c r="J2515" s="59">
        <v>113.434978368624</v>
      </c>
      <c r="K2515" s="59">
        <v>113.442692688718</v>
      </c>
      <c r="L2515" s="59">
        <v>86.112100763929604</v>
      </c>
      <c r="M2515" s="60">
        <v>0.62916228554082099</v>
      </c>
      <c r="N2515" s="60">
        <v>0.67016752772091803</v>
      </c>
      <c r="O2515" s="60">
        <v>0.63334844937516599</v>
      </c>
      <c r="P2515" s="60">
        <v>0.60334725369277997</v>
      </c>
      <c r="Q2515" s="60">
        <v>0.56913138618955394</v>
      </c>
      <c r="R2515" s="60">
        <v>0.57810925320218198</v>
      </c>
      <c r="S2515" s="60">
        <v>0.51575600351953299</v>
      </c>
    </row>
    <row r="2516" spans="1:19" x14ac:dyDescent="0.3">
      <c r="A2516" s="61" t="s">
        <v>2763</v>
      </c>
      <c r="B2516" s="61" t="s">
        <v>2764</v>
      </c>
      <c r="C2516" s="53" t="s">
        <v>50</v>
      </c>
      <c r="D2516" s="53" t="s">
        <v>51</v>
      </c>
      <c r="E2516" s="53" t="s">
        <v>18193</v>
      </c>
      <c r="F2516" s="59">
        <v>105.89553925308201</v>
      </c>
      <c r="G2516" s="59">
        <v>125.774759440659</v>
      </c>
      <c r="H2516" s="59">
        <v>117.724850341205</v>
      </c>
      <c r="I2516" s="59">
        <v>137.861287899041</v>
      </c>
      <c r="J2516" s="59">
        <v>115.274136284276</v>
      </c>
      <c r="K2516" s="59">
        <v>109.295492932296</v>
      </c>
      <c r="L2516" s="59">
        <v>81.469037902603901</v>
      </c>
      <c r="M2516" s="60">
        <v>0.67417048965336401</v>
      </c>
      <c r="N2516" s="60">
        <v>0.70584717633327598</v>
      </c>
      <c r="O2516" s="60">
        <v>0.67730956216191895</v>
      </c>
      <c r="P2516" s="60">
        <v>0.65294284619055198</v>
      </c>
      <c r="Q2516" s="60">
        <v>0.62544991812358497</v>
      </c>
      <c r="R2516" s="60">
        <v>0.63342350255956403</v>
      </c>
      <c r="S2516" s="60">
        <v>0.57986573946991404</v>
      </c>
    </row>
    <row r="2517" spans="1:19" x14ac:dyDescent="0.3">
      <c r="A2517" s="61" t="s">
        <v>2769</v>
      </c>
      <c r="B2517" s="61" t="s">
        <v>2770</v>
      </c>
      <c r="C2517" s="53" t="s">
        <v>40</v>
      </c>
      <c r="D2517" s="53" t="s">
        <v>51</v>
      </c>
      <c r="E2517" s="53" t="s">
        <v>18193</v>
      </c>
      <c r="F2517" s="59">
        <v>111.036123531873</v>
      </c>
      <c r="G2517" s="59">
        <v>132.11797377409101</v>
      </c>
      <c r="H2517" s="59">
        <v>118.97437601281401</v>
      </c>
      <c r="I2517" s="59">
        <v>136.22625508795699</v>
      </c>
      <c r="J2517" s="59">
        <v>113.34116249383899</v>
      </c>
      <c r="K2517" s="59">
        <v>117.705645051803</v>
      </c>
      <c r="L2517" s="59">
        <v>80.597120734750206</v>
      </c>
      <c r="M2517" s="60">
        <v>0.67498334750025202</v>
      </c>
      <c r="N2517" s="60">
        <v>0.70633258028128298</v>
      </c>
      <c r="O2517" s="60">
        <v>0.67822595277467601</v>
      </c>
      <c r="P2517" s="60">
        <v>0.65355990526137298</v>
      </c>
      <c r="Q2517" s="60">
        <v>0.62606751694888696</v>
      </c>
      <c r="R2517" s="60">
        <v>0.634314269179164</v>
      </c>
      <c r="S2517" s="60">
        <v>0.58062035261186495</v>
      </c>
    </row>
    <row r="2518" spans="1:19" x14ac:dyDescent="0.3">
      <c r="A2518" s="61" t="s">
        <v>11756</v>
      </c>
      <c r="B2518" s="61" t="s">
        <v>11757</v>
      </c>
      <c r="C2518" s="53" t="s">
        <v>40</v>
      </c>
      <c r="D2518" s="53" t="s">
        <v>51</v>
      </c>
      <c r="E2518" s="53" t="s">
        <v>18194</v>
      </c>
      <c r="F2518" s="59">
        <v>111.409159981344</v>
      </c>
      <c r="G2518" s="59">
        <v>126.067005642962</v>
      </c>
      <c r="H2518" s="59">
        <v>120.60323008255099</v>
      </c>
      <c r="I2518" s="59">
        <v>131.472283446934</v>
      </c>
      <c r="J2518" s="59">
        <v>117.134238690492</v>
      </c>
      <c r="K2518" s="59">
        <v>106.299226102457</v>
      </c>
      <c r="L2518" s="59">
        <v>83.252747094549093</v>
      </c>
      <c r="M2518" s="60">
        <v>0.58638367371625599</v>
      </c>
      <c r="N2518" s="60">
        <v>0.60356363269025504</v>
      </c>
      <c r="O2518" s="60">
        <v>0.58753519252624598</v>
      </c>
      <c r="P2518" s="60">
        <v>0.57428805411765005</v>
      </c>
      <c r="Q2518" s="60">
        <v>0.55631445233154098</v>
      </c>
      <c r="R2518" s="60">
        <v>0.56057148970758597</v>
      </c>
      <c r="S2518" s="60">
        <v>0.52217213642736304</v>
      </c>
    </row>
    <row r="2519" spans="1:19" x14ac:dyDescent="0.3">
      <c r="A2519" s="61" t="s">
        <v>2765</v>
      </c>
      <c r="B2519" s="61" t="s">
        <v>2766</v>
      </c>
      <c r="C2519" s="53" t="s">
        <v>40</v>
      </c>
      <c r="D2519" s="53" t="s">
        <v>51</v>
      </c>
      <c r="E2519" s="53" t="s">
        <v>18193</v>
      </c>
      <c r="F2519" s="59">
        <v>110.226749132942</v>
      </c>
      <c r="G2519" s="59">
        <v>126.846208393908</v>
      </c>
      <c r="H2519" s="59">
        <v>120.370352931561</v>
      </c>
      <c r="I2519" s="59">
        <v>138.13172531671401</v>
      </c>
      <c r="J2519" s="59">
        <v>113.877225630209</v>
      </c>
      <c r="K2519" s="59">
        <v>104.860654541456</v>
      </c>
      <c r="L2519" s="59">
        <v>81.770847871161095</v>
      </c>
      <c r="M2519" s="60">
        <v>0.67413458685290895</v>
      </c>
      <c r="N2519" s="60">
        <v>0.70581420623777602</v>
      </c>
      <c r="O2519" s="60">
        <v>0.67727669368089605</v>
      </c>
      <c r="P2519" s="60">
        <v>0.65290347725687703</v>
      </c>
      <c r="Q2519" s="60">
        <v>0.62540576556443805</v>
      </c>
      <c r="R2519" s="60">
        <v>0.633386147269699</v>
      </c>
      <c r="S2519" s="60">
        <v>0.57982130435343804</v>
      </c>
    </row>
    <row r="2520" spans="1:19" x14ac:dyDescent="0.3">
      <c r="A2520" s="61" t="s">
        <v>2767</v>
      </c>
      <c r="B2520" s="61" t="s">
        <v>2768</v>
      </c>
      <c r="C2520" s="53" t="s">
        <v>40</v>
      </c>
      <c r="D2520" s="53" t="s">
        <v>51</v>
      </c>
      <c r="E2520" s="53" t="s">
        <v>18193</v>
      </c>
      <c r="F2520" s="59">
        <v>115.53003847512601</v>
      </c>
      <c r="G2520" s="59">
        <v>125.17614092690501</v>
      </c>
      <c r="H2520" s="59">
        <v>127.49022101332901</v>
      </c>
      <c r="I2520" s="59">
        <v>133.93008233108</v>
      </c>
      <c r="J2520" s="59">
        <v>115.239679219154</v>
      </c>
      <c r="K2520" s="59">
        <v>101.75013719425201</v>
      </c>
      <c r="L2520" s="59">
        <v>82.049888152741303</v>
      </c>
      <c r="M2520" s="60">
        <v>0.67447352915610703</v>
      </c>
      <c r="N2520" s="60">
        <v>0.70613718089288902</v>
      </c>
      <c r="O2520" s="60">
        <v>0.67776394068239298</v>
      </c>
      <c r="P2520" s="60">
        <v>0.65321093698803501</v>
      </c>
      <c r="Q2520" s="60">
        <v>0.62568664906077298</v>
      </c>
      <c r="R2520" s="60">
        <v>0.63379685323258905</v>
      </c>
      <c r="S2520" s="60">
        <v>0.58017141855432497</v>
      </c>
    </row>
    <row r="2521" spans="1:19" x14ac:dyDescent="0.3">
      <c r="A2521" s="61" t="s">
        <v>8374</v>
      </c>
      <c r="B2521" s="61" t="s">
        <v>8375</v>
      </c>
      <c r="C2521" s="53" t="s">
        <v>50</v>
      </c>
      <c r="D2521" s="53" t="s">
        <v>51</v>
      </c>
      <c r="E2521" s="53" t="s">
        <v>18193</v>
      </c>
      <c r="F2521" s="59">
        <v>97.596228694655395</v>
      </c>
      <c r="G2521" s="59">
        <v>108.535847160633</v>
      </c>
      <c r="H2521" s="59">
        <v>93.782692578533798</v>
      </c>
      <c r="I2521" s="59">
        <v>99.024864823163597</v>
      </c>
      <c r="J2521" s="59">
        <v>99.524810782628194</v>
      </c>
      <c r="K2521" s="59">
        <v>109.733277431792</v>
      </c>
      <c r="L2521" s="59">
        <v>92.722844074846194</v>
      </c>
      <c r="M2521" s="60">
        <v>0.62893730276733695</v>
      </c>
      <c r="N2521" s="60">
        <v>0.61993130791803097</v>
      </c>
      <c r="O2521" s="60">
        <v>0.618613679158457</v>
      </c>
      <c r="P2521" s="60">
        <v>0.605134552430179</v>
      </c>
      <c r="Q2521" s="60">
        <v>0.57485691220249002</v>
      </c>
      <c r="R2521" s="60">
        <v>0.55352860773477097</v>
      </c>
      <c r="S2521" s="60">
        <v>0.43927336525076299</v>
      </c>
    </row>
    <row r="2522" spans="1:19" x14ac:dyDescent="0.3">
      <c r="A2522" s="61" t="s">
        <v>422</v>
      </c>
      <c r="B2522" s="61" t="s">
        <v>423</v>
      </c>
      <c r="C2522" s="53" t="s">
        <v>40</v>
      </c>
      <c r="D2522" s="53" t="s">
        <v>51</v>
      </c>
      <c r="E2522" s="53" t="s">
        <v>18193</v>
      </c>
      <c r="F2522" s="59">
        <v>104.974199301968</v>
      </c>
      <c r="G2522" s="59">
        <v>103.450053649968</v>
      </c>
      <c r="H2522" s="59">
        <v>98.0684264429498</v>
      </c>
      <c r="I2522" s="59">
        <v>122.344734254971</v>
      </c>
      <c r="J2522" s="59">
        <v>91.423525265758599</v>
      </c>
      <c r="K2522" s="59">
        <v>84.380647321513294</v>
      </c>
      <c r="L2522" s="59">
        <v>94.141066305977603</v>
      </c>
      <c r="M2522" s="60">
        <v>0.75410689462964797</v>
      </c>
      <c r="N2522" s="60">
        <v>0.79176816455091703</v>
      </c>
      <c r="O2522" s="60">
        <v>0.75656636144874201</v>
      </c>
      <c r="P2522" s="60">
        <v>0.72882818077169598</v>
      </c>
      <c r="Q2522" s="60">
        <v>0.69259804106425704</v>
      </c>
      <c r="R2522" s="60">
        <v>0.69949731306194396</v>
      </c>
      <c r="S2522" s="60">
        <v>0.62410007874506102</v>
      </c>
    </row>
    <row r="2523" spans="1:19" x14ac:dyDescent="0.3">
      <c r="A2523" s="61" t="s">
        <v>10167</v>
      </c>
      <c r="B2523" s="61" t="s">
        <v>10168</v>
      </c>
      <c r="C2523" s="53" t="s">
        <v>40</v>
      </c>
      <c r="D2523" s="53" t="s">
        <v>51</v>
      </c>
      <c r="E2523" s="53" t="s">
        <v>18194</v>
      </c>
      <c r="F2523" s="59">
        <v>109.630819308613</v>
      </c>
      <c r="G2523" s="59">
        <v>107.741729866539</v>
      </c>
      <c r="H2523" s="59">
        <v>101.174172501941</v>
      </c>
      <c r="I2523" s="59">
        <v>109.290274677561</v>
      </c>
      <c r="J2523" s="59">
        <v>109.867948240638</v>
      </c>
      <c r="K2523" s="59">
        <v>90.704672596709301</v>
      </c>
      <c r="L2523" s="59">
        <v>90.762083824238402</v>
      </c>
      <c r="M2523" s="60">
        <v>0.51115042072502304</v>
      </c>
      <c r="N2523" s="60">
        <v>0.522997224585659</v>
      </c>
      <c r="O2523" s="60">
        <v>0.49801415577528102</v>
      </c>
      <c r="P2523" s="60">
        <v>0.47433814786732598</v>
      </c>
      <c r="Q2523" s="60">
        <v>0.44530573545603402</v>
      </c>
      <c r="R2523" s="60">
        <v>0.45330727645194802</v>
      </c>
      <c r="S2523" s="60">
        <v>0.39142127191423098</v>
      </c>
    </row>
    <row r="2524" spans="1:19" x14ac:dyDescent="0.3">
      <c r="A2524" s="61" t="s">
        <v>1338</v>
      </c>
      <c r="B2524" s="61" t="s">
        <v>1339</v>
      </c>
      <c r="C2524" s="53" t="s">
        <v>50</v>
      </c>
      <c r="D2524" s="53" t="s">
        <v>51</v>
      </c>
      <c r="E2524" s="53" t="s">
        <v>18193</v>
      </c>
      <c r="F2524" s="59">
        <v>112.325092815548</v>
      </c>
      <c r="G2524" s="59">
        <v>104.430996950413</v>
      </c>
      <c r="H2524" s="59">
        <v>94.626905346129902</v>
      </c>
      <c r="I2524" s="59">
        <v>106.717174004987</v>
      </c>
      <c r="J2524" s="59">
        <v>108.887659215694</v>
      </c>
      <c r="K2524" s="59">
        <v>89.311570769410807</v>
      </c>
      <c r="L2524" s="59">
        <v>93.245793466555696</v>
      </c>
      <c r="M2524" s="60">
        <v>0.62925673861136899</v>
      </c>
      <c r="N2524" s="60">
        <v>0.66316218807726601</v>
      </c>
      <c r="O2524" s="60">
        <v>0.62547245067330004</v>
      </c>
      <c r="P2524" s="60">
        <v>0.58924475859594505</v>
      </c>
      <c r="Q2524" s="60">
        <v>0.54975179832384202</v>
      </c>
      <c r="R2524" s="60">
        <v>0.56267739944157402</v>
      </c>
      <c r="S2524" s="60">
        <v>0.48434878280685001</v>
      </c>
    </row>
    <row r="2525" spans="1:19" x14ac:dyDescent="0.3">
      <c r="A2525" s="61" t="s">
        <v>1340</v>
      </c>
      <c r="B2525" s="61" t="s">
        <v>1341</v>
      </c>
      <c r="C2525" s="53" t="s">
        <v>50</v>
      </c>
      <c r="D2525" s="53" t="s">
        <v>51</v>
      </c>
      <c r="E2525" s="53" t="s">
        <v>18193</v>
      </c>
      <c r="F2525" s="59">
        <v>102.705995684098</v>
      </c>
      <c r="G2525" s="59">
        <v>105.374193973155</v>
      </c>
      <c r="H2525" s="59">
        <v>98.993081491644702</v>
      </c>
      <c r="I2525" s="59">
        <v>106.76445282882899</v>
      </c>
      <c r="J2525" s="59">
        <v>108.134526220898</v>
      </c>
      <c r="K2525" s="59">
        <v>88.739974192672406</v>
      </c>
      <c r="L2525" s="59">
        <v>88.549154871166607</v>
      </c>
      <c r="M2525" s="60">
        <v>0.62933767970893895</v>
      </c>
      <c r="N2525" s="60">
        <v>0.66299901063895605</v>
      </c>
      <c r="O2525" s="60">
        <v>0.62526793813084203</v>
      </c>
      <c r="P2525" s="60">
        <v>0.58904984925761605</v>
      </c>
      <c r="Q2525" s="60">
        <v>0.54956109784787999</v>
      </c>
      <c r="R2525" s="60">
        <v>0.56245833713043003</v>
      </c>
      <c r="S2525" s="60">
        <v>0.48415384071886403</v>
      </c>
    </row>
    <row r="2526" spans="1:19" x14ac:dyDescent="0.3">
      <c r="A2526" s="61" t="s">
        <v>1342</v>
      </c>
      <c r="B2526" s="61" t="s">
        <v>1343</v>
      </c>
      <c r="C2526" s="53" t="s">
        <v>50</v>
      </c>
      <c r="D2526" s="53" t="s">
        <v>51</v>
      </c>
      <c r="E2526" s="53" t="s">
        <v>18193</v>
      </c>
      <c r="F2526" s="59">
        <v>106.91584582885901</v>
      </c>
      <c r="G2526" s="59">
        <v>107.741729866539</v>
      </c>
      <c r="H2526" s="59">
        <v>101.174172501941</v>
      </c>
      <c r="I2526" s="59">
        <v>109.290274677561</v>
      </c>
      <c r="J2526" s="59">
        <v>109.867948240638</v>
      </c>
      <c r="K2526" s="59">
        <v>90.704672596709301</v>
      </c>
      <c r="L2526" s="59">
        <v>90.762083824238402</v>
      </c>
      <c r="M2526" s="60">
        <v>0.62925673861136899</v>
      </c>
      <c r="N2526" s="60">
        <v>0.522997224585659</v>
      </c>
      <c r="O2526" s="60">
        <v>0.49801415577528102</v>
      </c>
      <c r="P2526" s="60">
        <v>0.47433814786732598</v>
      </c>
      <c r="Q2526" s="60">
        <v>0.44530573545603402</v>
      </c>
      <c r="R2526" s="60">
        <v>0.45330727645194802</v>
      </c>
      <c r="S2526" s="60">
        <v>0.39142127191423098</v>
      </c>
    </row>
    <row r="2527" spans="1:19" x14ac:dyDescent="0.3">
      <c r="A2527" s="61" t="s">
        <v>10169</v>
      </c>
      <c r="B2527" s="61" t="s">
        <v>10170</v>
      </c>
      <c r="C2527" s="53" t="s">
        <v>50</v>
      </c>
      <c r="D2527" s="53" t="s">
        <v>51</v>
      </c>
      <c r="E2527" s="53" t="s">
        <v>18194</v>
      </c>
      <c r="F2527" s="59">
        <v>109.630819308613</v>
      </c>
      <c r="G2527" s="59">
        <v>107.741729866539</v>
      </c>
      <c r="H2527" s="59">
        <v>101.174172501941</v>
      </c>
      <c r="I2527" s="59">
        <v>109.290274677561</v>
      </c>
      <c r="J2527" s="59">
        <v>109.867948240638</v>
      </c>
      <c r="K2527" s="59">
        <v>90.704672596709301</v>
      </c>
      <c r="L2527" s="59">
        <v>90.762083824238402</v>
      </c>
      <c r="M2527" s="60">
        <v>0.51115042072502304</v>
      </c>
      <c r="N2527" s="60">
        <v>0.522997224585659</v>
      </c>
      <c r="O2527" s="60">
        <v>0.49801415577528102</v>
      </c>
      <c r="P2527" s="60">
        <v>0.47433814786732598</v>
      </c>
      <c r="Q2527" s="60">
        <v>0.44530573545603402</v>
      </c>
      <c r="R2527" s="60">
        <v>0.45330727645194802</v>
      </c>
      <c r="S2527" s="60">
        <v>0.39142127191423098</v>
      </c>
    </row>
    <row r="2528" spans="1:19" x14ac:dyDescent="0.3">
      <c r="A2528" s="61" t="s">
        <v>2387</v>
      </c>
      <c r="B2528" s="61" t="s">
        <v>2388</v>
      </c>
      <c r="C2528" s="53" t="s">
        <v>50</v>
      </c>
      <c r="D2528" s="53" t="s">
        <v>51</v>
      </c>
      <c r="E2528" s="53" t="s">
        <v>18193</v>
      </c>
      <c r="F2528" s="59">
        <v>112.239070501066</v>
      </c>
      <c r="G2528" s="59">
        <v>120.738702974766</v>
      </c>
      <c r="H2528" s="59">
        <v>82.263640085915696</v>
      </c>
      <c r="I2528" s="59">
        <v>109.52539615010301</v>
      </c>
      <c r="J2528" s="59">
        <v>106.763096421711</v>
      </c>
      <c r="K2528" s="59">
        <v>98.697587881023495</v>
      </c>
      <c r="L2528" s="59">
        <v>91.828492068353498</v>
      </c>
      <c r="M2528" s="60">
        <v>0.63617743503457402</v>
      </c>
      <c r="N2528" s="60">
        <v>0.67240675657182403</v>
      </c>
      <c r="O2528" s="60">
        <v>0.63280272221279199</v>
      </c>
      <c r="P2528" s="60">
        <v>0.60878939997594395</v>
      </c>
      <c r="Q2528" s="60">
        <v>0.57352656342697195</v>
      </c>
      <c r="R2528" s="60">
        <v>0.58043270717960205</v>
      </c>
      <c r="S2528" s="60">
        <v>0.50273471354343802</v>
      </c>
    </row>
    <row r="2529" spans="1:19" x14ac:dyDescent="0.3">
      <c r="A2529" s="61" t="s">
        <v>1437</v>
      </c>
      <c r="B2529" s="61" t="s">
        <v>1438</v>
      </c>
      <c r="C2529" s="53" t="s">
        <v>50</v>
      </c>
      <c r="D2529" s="53" t="s">
        <v>51</v>
      </c>
      <c r="E2529" s="53" t="s">
        <v>18193</v>
      </c>
      <c r="F2529" s="59">
        <v>90.530260748884501</v>
      </c>
      <c r="G2529" s="59">
        <v>87.335908172374701</v>
      </c>
      <c r="H2529" s="59">
        <v>78.982103360259799</v>
      </c>
      <c r="I2529" s="59">
        <v>90.048588777795999</v>
      </c>
      <c r="J2529" s="59">
        <v>93.2201282233939</v>
      </c>
      <c r="K2529" s="59">
        <v>94.306017688424305</v>
      </c>
      <c r="L2529" s="59">
        <v>100.43886594110199</v>
      </c>
      <c r="M2529" s="60">
        <v>0.54696355236890604</v>
      </c>
      <c r="N2529" s="60">
        <v>0.52404157003817198</v>
      </c>
      <c r="O2529" s="60">
        <v>0.52939440968371698</v>
      </c>
      <c r="P2529" s="60">
        <v>0.514411848251489</v>
      </c>
      <c r="Q2529" s="60">
        <v>0.47272560618416498</v>
      </c>
      <c r="R2529" s="60">
        <v>0.43244034809007698</v>
      </c>
      <c r="S2529" s="60">
        <v>0.205666344816129</v>
      </c>
    </row>
    <row r="2530" spans="1:19" x14ac:dyDescent="0.3">
      <c r="A2530" s="61" t="s">
        <v>8856</v>
      </c>
      <c r="B2530" s="61" t="s">
        <v>8857</v>
      </c>
      <c r="C2530" s="53" t="s">
        <v>40</v>
      </c>
      <c r="D2530" s="53" t="s">
        <v>51</v>
      </c>
      <c r="E2530" s="53" t="s">
        <v>18194</v>
      </c>
      <c r="F2530" s="59">
        <v>92.154831755460293</v>
      </c>
      <c r="G2530" s="59">
        <v>88.289059174354094</v>
      </c>
      <c r="H2530" s="59">
        <v>82.927474238428303</v>
      </c>
      <c r="I2530" s="59">
        <v>91.770766069704294</v>
      </c>
      <c r="J2530" s="59">
        <v>94.916337577987207</v>
      </c>
      <c r="K2530" s="59">
        <v>94.178110771402899</v>
      </c>
      <c r="L2530" s="59"/>
      <c r="M2530" s="60">
        <v>0.36382836459621698</v>
      </c>
      <c r="N2530" s="60">
        <v>0.36528620381420501</v>
      </c>
      <c r="O2530" s="60">
        <v>0.35666624636981198</v>
      </c>
      <c r="P2530" s="60">
        <v>0.34603777968582</v>
      </c>
      <c r="Q2530" s="60">
        <v>0.32043624682786398</v>
      </c>
      <c r="R2530" s="60">
        <v>0.30767535529710899</v>
      </c>
      <c r="S2530" s="60">
        <v>0.205666344816129</v>
      </c>
    </row>
    <row r="2531" spans="1:19" x14ac:dyDescent="0.3">
      <c r="A2531" s="61" t="s">
        <v>2427</v>
      </c>
      <c r="B2531" s="61" t="s">
        <v>2428</v>
      </c>
      <c r="C2531" s="53" t="s">
        <v>50</v>
      </c>
      <c r="D2531" s="53" t="s">
        <v>51</v>
      </c>
      <c r="E2531" s="53" t="s">
        <v>18193</v>
      </c>
      <c r="F2531" s="59">
        <v>98.263224420389307</v>
      </c>
      <c r="G2531" s="59">
        <v>97.145745249246502</v>
      </c>
      <c r="H2531" s="59">
        <v>86.660203352285606</v>
      </c>
      <c r="I2531" s="59">
        <v>97.494239945001496</v>
      </c>
      <c r="J2531" s="59">
        <v>101.63423949310599</v>
      </c>
      <c r="K2531" s="59">
        <v>91.666124411343503</v>
      </c>
      <c r="L2531" s="59">
        <v>98.190470968241399</v>
      </c>
      <c r="M2531" s="60">
        <v>0.59745458839868504</v>
      </c>
      <c r="N2531" s="60">
        <v>0.63631141188386897</v>
      </c>
      <c r="O2531" s="60">
        <v>0.59039313510721403</v>
      </c>
      <c r="P2531" s="60">
        <v>0.56762100914786995</v>
      </c>
      <c r="Q2531" s="60">
        <v>0.52824567433722303</v>
      </c>
      <c r="R2531" s="60">
        <v>0.53187494946918001</v>
      </c>
      <c r="S2531" s="60">
        <v>0.438271388617681</v>
      </c>
    </row>
    <row r="2532" spans="1:19" x14ac:dyDescent="0.3">
      <c r="A2532" s="61" t="s">
        <v>2385</v>
      </c>
      <c r="B2532" s="61" t="s">
        <v>2386</v>
      </c>
      <c r="C2532" s="53" t="s">
        <v>50</v>
      </c>
      <c r="D2532" s="53" t="s">
        <v>51</v>
      </c>
      <c r="E2532" s="53" t="s">
        <v>18193</v>
      </c>
      <c r="F2532" s="59">
        <v>111.100790465427</v>
      </c>
      <c r="G2532" s="59">
        <v>120.512455268464</v>
      </c>
      <c r="H2532" s="59">
        <v>89.302339682053898</v>
      </c>
      <c r="I2532" s="59">
        <v>114.409845891111</v>
      </c>
      <c r="J2532" s="59">
        <v>99.814327344359498</v>
      </c>
      <c r="K2532" s="59">
        <v>98.896196192070306</v>
      </c>
      <c r="L2532" s="59">
        <v>88.640233619074394</v>
      </c>
      <c r="M2532" s="60">
        <v>0.63474396856900495</v>
      </c>
      <c r="N2532" s="60">
        <v>0.67176732827626895</v>
      </c>
      <c r="O2532" s="60">
        <v>0.63108953692837899</v>
      </c>
      <c r="P2532" s="60">
        <v>0.60803684242142897</v>
      </c>
      <c r="Q2532" s="60">
        <v>0.57287807347514097</v>
      </c>
      <c r="R2532" s="60">
        <v>0.57888529732414995</v>
      </c>
      <c r="S2532" s="60">
        <v>0.50183159839823699</v>
      </c>
    </row>
    <row r="2533" spans="1:19" x14ac:dyDescent="0.3">
      <c r="A2533" s="61" t="s">
        <v>10326</v>
      </c>
      <c r="B2533" s="61" t="s">
        <v>10327</v>
      </c>
      <c r="C2533" s="53" t="s">
        <v>50</v>
      </c>
      <c r="D2533" s="53" t="s">
        <v>51</v>
      </c>
      <c r="E2533" s="53" t="s">
        <v>18194</v>
      </c>
      <c r="F2533" s="59">
        <v>99.564105746469494</v>
      </c>
      <c r="G2533" s="59">
        <v>98.961784700884294</v>
      </c>
      <c r="H2533" s="59">
        <v>91.8576718764444</v>
      </c>
      <c r="I2533" s="59">
        <v>94.938638164158704</v>
      </c>
      <c r="J2533" s="59">
        <v>94.286477870510794</v>
      </c>
      <c r="K2533" s="59">
        <v>100.63136159163101</v>
      </c>
      <c r="L2533" s="59">
        <v>107.989389016353</v>
      </c>
      <c r="M2533" s="60">
        <v>0.56632889354265803</v>
      </c>
      <c r="N2533" s="60">
        <v>0.58196654524196501</v>
      </c>
      <c r="O2533" s="60">
        <v>0.56044613128972498</v>
      </c>
      <c r="P2533" s="60">
        <v>0.55248617898804797</v>
      </c>
      <c r="Q2533" s="60">
        <v>0.53222233726383406</v>
      </c>
      <c r="R2533" s="60">
        <v>0.53172278512376203</v>
      </c>
      <c r="S2533" s="60">
        <v>0.46767402184499401</v>
      </c>
    </row>
    <row r="2534" spans="1:19" x14ac:dyDescent="0.3">
      <c r="A2534" s="61" t="s">
        <v>10330</v>
      </c>
      <c r="B2534" s="61" t="s">
        <v>10331</v>
      </c>
      <c r="C2534" s="53" t="s">
        <v>40</v>
      </c>
      <c r="D2534" s="53" t="s">
        <v>51</v>
      </c>
      <c r="E2534" s="53" t="s">
        <v>18194</v>
      </c>
      <c r="F2534" s="59">
        <v>99.564105746469494</v>
      </c>
      <c r="G2534" s="59">
        <v>98.961784700884294</v>
      </c>
      <c r="H2534" s="59">
        <v>91.8576718764444</v>
      </c>
      <c r="I2534" s="59">
        <v>94.938638164158704</v>
      </c>
      <c r="J2534" s="59">
        <v>94.286477870510794</v>
      </c>
      <c r="K2534" s="59">
        <v>100.63136159163101</v>
      </c>
      <c r="L2534" s="59">
        <v>107.989389016353</v>
      </c>
      <c r="M2534" s="60">
        <v>0.56632889354265803</v>
      </c>
      <c r="N2534" s="60">
        <v>0.58196654524196501</v>
      </c>
      <c r="O2534" s="60">
        <v>0.56044613128972498</v>
      </c>
      <c r="P2534" s="60">
        <v>0.55248617898804797</v>
      </c>
      <c r="Q2534" s="60">
        <v>0.53222233726383406</v>
      </c>
      <c r="R2534" s="60">
        <v>0.53172278512376203</v>
      </c>
      <c r="S2534" s="60">
        <v>0.46767402184499401</v>
      </c>
    </row>
    <row r="2535" spans="1:19" x14ac:dyDescent="0.3">
      <c r="A2535" s="61" t="s">
        <v>10328</v>
      </c>
      <c r="B2535" s="61" t="s">
        <v>10329</v>
      </c>
      <c r="C2535" s="53" t="s">
        <v>40</v>
      </c>
      <c r="D2535" s="53" t="s">
        <v>51</v>
      </c>
      <c r="E2535" s="53" t="s">
        <v>18194</v>
      </c>
      <c r="F2535" s="59">
        <v>99.564105746469494</v>
      </c>
      <c r="G2535" s="59">
        <v>98.961784700884294</v>
      </c>
      <c r="H2535" s="59">
        <v>91.8576718764444</v>
      </c>
      <c r="I2535" s="59">
        <v>94.938638164158704</v>
      </c>
      <c r="J2535" s="59">
        <v>94.286477870510794</v>
      </c>
      <c r="K2535" s="59">
        <v>100.63136159163101</v>
      </c>
      <c r="L2535" s="59">
        <v>107.989389016353</v>
      </c>
      <c r="M2535" s="60">
        <v>0.56632889354265803</v>
      </c>
      <c r="N2535" s="60">
        <v>0.58196654524196501</v>
      </c>
      <c r="O2535" s="60">
        <v>0.56044613128972498</v>
      </c>
      <c r="P2535" s="60">
        <v>0.55248617898804797</v>
      </c>
      <c r="Q2535" s="60">
        <v>0.53222233726383406</v>
      </c>
      <c r="R2535" s="60">
        <v>0.53172278512376203</v>
      </c>
      <c r="S2535" s="60">
        <v>0.46767402184499401</v>
      </c>
    </row>
    <row r="2536" spans="1:19" x14ac:dyDescent="0.3">
      <c r="A2536" s="61" t="s">
        <v>10322</v>
      </c>
      <c r="B2536" s="61" t="s">
        <v>10323</v>
      </c>
      <c r="C2536" s="53" t="s">
        <v>50</v>
      </c>
      <c r="D2536" s="53" t="s">
        <v>51</v>
      </c>
      <c r="E2536" s="53" t="s">
        <v>18194</v>
      </c>
      <c r="F2536" s="59">
        <v>99.564105746469494</v>
      </c>
      <c r="G2536" s="59">
        <v>98.961784700884294</v>
      </c>
      <c r="H2536" s="59">
        <v>91.8576718764444</v>
      </c>
      <c r="I2536" s="59">
        <v>94.938638164158704</v>
      </c>
      <c r="J2536" s="59">
        <v>94.286477870510794</v>
      </c>
      <c r="K2536" s="59">
        <v>100.63136159163101</v>
      </c>
      <c r="L2536" s="59">
        <v>107.989389016353</v>
      </c>
      <c r="M2536" s="60">
        <v>0.56632889354265803</v>
      </c>
      <c r="N2536" s="60">
        <v>0.58196654524196501</v>
      </c>
      <c r="O2536" s="60">
        <v>0.56044613128972498</v>
      </c>
      <c r="P2536" s="60">
        <v>0.55248617898804797</v>
      </c>
      <c r="Q2536" s="60">
        <v>0.53222233726383406</v>
      </c>
      <c r="R2536" s="60">
        <v>0.53172278512376203</v>
      </c>
      <c r="S2536" s="60">
        <v>0.46767402184499401</v>
      </c>
    </row>
    <row r="2537" spans="1:19" x14ac:dyDescent="0.3">
      <c r="A2537" s="61" t="s">
        <v>10324</v>
      </c>
      <c r="B2537" s="61" t="s">
        <v>10325</v>
      </c>
      <c r="C2537" s="53" t="s">
        <v>50</v>
      </c>
      <c r="D2537" s="53" t="s">
        <v>51</v>
      </c>
      <c r="E2537" s="53" t="s">
        <v>18194</v>
      </c>
      <c r="F2537" s="59">
        <v>99.564105746469494</v>
      </c>
      <c r="G2537" s="59">
        <v>98.961784700884294</v>
      </c>
      <c r="H2537" s="59">
        <v>91.8576718764444</v>
      </c>
      <c r="I2537" s="59">
        <v>94.938638164158704</v>
      </c>
      <c r="J2537" s="59">
        <v>94.286477870510794</v>
      </c>
      <c r="K2537" s="59">
        <v>100.63136159163101</v>
      </c>
      <c r="L2537" s="59">
        <v>107.989389016353</v>
      </c>
      <c r="M2537" s="60">
        <v>0.56632889354265803</v>
      </c>
      <c r="N2537" s="60">
        <v>0.58196654524196501</v>
      </c>
      <c r="O2537" s="60">
        <v>0.56044613128972498</v>
      </c>
      <c r="P2537" s="60">
        <v>0.55248617898804797</v>
      </c>
      <c r="Q2537" s="60">
        <v>0.53222233726383406</v>
      </c>
      <c r="R2537" s="60">
        <v>0.53172278512376203</v>
      </c>
      <c r="S2537" s="60">
        <v>0.46767402184499401</v>
      </c>
    </row>
    <row r="2538" spans="1:19" x14ac:dyDescent="0.3">
      <c r="A2538" s="61" t="s">
        <v>10338</v>
      </c>
      <c r="B2538" s="61" t="s">
        <v>10339</v>
      </c>
      <c r="C2538" s="53" t="s">
        <v>40</v>
      </c>
      <c r="D2538" s="53" t="s">
        <v>51</v>
      </c>
      <c r="E2538" s="53" t="s">
        <v>18194</v>
      </c>
      <c r="F2538" s="59">
        <v>87.617954810575</v>
      </c>
      <c r="G2538" s="59">
        <v>80.348017639079401</v>
      </c>
      <c r="H2538" s="59">
        <v>87.102620769067499</v>
      </c>
      <c r="I2538" s="59">
        <v>90.9648625650388</v>
      </c>
      <c r="J2538" s="59">
        <v>87.164603061239703</v>
      </c>
      <c r="K2538" s="59">
        <v>91.764046874038499</v>
      </c>
      <c r="L2538" s="59">
        <v>111.691332719993</v>
      </c>
      <c r="M2538" s="60">
        <v>0.52846127579382696</v>
      </c>
      <c r="N2538" s="60">
        <v>0.55195472750469998</v>
      </c>
      <c r="O2538" s="60">
        <v>0.52710444560219305</v>
      </c>
      <c r="P2538" s="60">
        <v>0.509091923764878</v>
      </c>
      <c r="Q2538" s="60">
        <v>0.48360443280668503</v>
      </c>
      <c r="R2538" s="60">
        <v>0.48832079856775001</v>
      </c>
      <c r="S2538" s="60">
        <v>0.42876673548889399</v>
      </c>
    </row>
    <row r="2539" spans="1:19" x14ac:dyDescent="0.3">
      <c r="A2539" s="61" t="s">
        <v>10340</v>
      </c>
      <c r="B2539" s="61" t="s">
        <v>10341</v>
      </c>
      <c r="C2539" s="53" t="s">
        <v>40</v>
      </c>
      <c r="D2539" s="53" t="s">
        <v>51</v>
      </c>
      <c r="E2539" s="53" t="s">
        <v>18194</v>
      </c>
      <c r="F2539" s="59">
        <v>87.617954810575</v>
      </c>
      <c r="G2539" s="59">
        <v>80.348017639079401</v>
      </c>
      <c r="H2539" s="59">
        <v>87.102620769067499</v>
      </c>
      <c r="I2539" s="59">
        <v>90.9648625650388</v>
      </c>
      <c r="J2539" s="59">
        <v>87.164603061239703</v>
      </c>
      <c r="K2539" s="59">
        <v>91.764046874038499</v>
      </c>
      <c r="L2539" s="59">
        <v>111.691332719993</v>
      </c>
      <c r="M2539" s="60">
        <v>0.52846127579382696</v>
      </c>
      <c r="N2539" s="60">
        <v>0.55195472750469998</v>
      </c>
      <c r="O2539" s="60">
        <v>0.52710444560219305</v>
      </c>
      <c r="P2539" s="60">
        <v>0.509091923764878</v>
      </c>
      <c r="Q2539" s="60">
        <v>0.48360443280668503</v>
      </c>
      <c r="R2539" s="60">
        <v>0.48832079856775001</v>
      </c>
      <c r="S2539" s="60">
        <v>0.42876673548889399</v>
      </c>
    </row>
    <row r="2540" spans="1:19" x14ac:dyDescent="0.3">
      <c r="A2540" s="61" t="s">
        <v>10332</v>
      </c>
      <c r="B2540" s="61" t="s">
        <v>10333</v>
      </c>
      <c r="C2540" s="53" t="s">
        <v>50</v>
      </c>
      <c r="D2540" s="53" t="s">
        <v>51</v>
      </c>
      <c r="E2540" s="53" t="s">
        <v>18194</v>
      </c>
      <c r="F2540" s="59">
        <v>87.617954810575</v>
      </c>
      <c r="G2540" s="59">
        <v>80.348017639079401</v>
      </c>
      <c r="H2540" s="59">
        <v>87.102620769067499</v>
      </c>
      <c r="I2540" s="59">
        <v>90.9648625650388</v>
      </c>
      <c r="J2540" s="59">
        <v>87.164603061239703</v>
      </c>
      <c r="K2540" s="59">
        <v>91.764046874038499</v>
      </c>
      <c r="L2540" s="59">
        <v>111.691332719993</v>
      </c>
      <c r="M2540" s="60">
        <v>0.52846127579382696</v>
      </c>
      <c r="N2540" s="60">
        <v>0.55195472750469998</v>
      </c>
      <c r="O2540" s="60">
        <v>0.52710444560219305</v>
      </c>
      <c r="P2540" s="60">
        <v>0.509091923764878</v>
      </c>
      <c r="Q2540" s="60">
        <v>0.48360443280668503</v>
      </c>
      <c r="R2540" s="60">
        <v>0.48832079856775001</v>
      </c>
      <c r="S2540" s="60">
        <v>0.42876673548889399</v>
      </c>
    </row>
    <row r="2541" spans="1:19" x14ac:dyDescent="0.3">
      <c r="A2541" s="61" t="s">
        <v>10334</v>
      </c>
      <c r="B2541" s="61" t="s">
        <v>10335</v>
      </c>
      <c r="C2541" s="53" t="s">
        <v>50</v>
      </c>
      <c r="D2541" s="53" t="s">
        <v>51</v>
      </c>
      <c r="E2541" s="53" t="s">
        <v>18194</v>
      </c>
      <c r="F2541" s="59">
        <v>87.617954810575</v>
      </c>
      <c r="G2541" s="59">
        <v>80.348017639079401</v>
      </c>
      <c r="H2541" s="59">
        <v>87.102620769067499</v>
      </c>
      <c r="I2541" s="59">
        <v>90.9648625650388</v>
      </c>
      <c r="J2541" s="59">
        <v>87.164603061239703</v>
      </c>
      <c r="K2541" s="59">
        <v>91.764046874038499</v>
      </c>
      <c r="L2541" s="59">
        <v>111.691332719993</v>
      </c>
      <c r="M2541" s="60">
        <v>0.52846127579382696</v>
      </c>
      <c r="N2541" s="60">
        <v>0.55195472750469998</v>
      </c>
      <c r="O2541" s="60">
        <v>0.52710444560219305</v>
      </c>
      <c r="P2541" s="60">
        <v>0.509091923764878</v>
      </c>
      <c r="Q2541" s="60">
        <v>0.48360443280668503</v>
      </c>
      <c r="R2541" s="60">
        <v>0.48832079856775001</v>
      </c>
      <c r="S2541" s="60">
        <v>0.42876673548889399</v>
      </c>
    </row>
    <row r="2542" spans="1:19" x14ac:dyDescent="0.3">
      <c r="A2542" s="61" t="s">
        <v>10336</v>
      </c>
      <c r="B2542" s="61" t="s">
        <v>10337</v>
      </c>
      <c r="C2542" s="53" t="s">
        <v>40</v>
      </c>
      <c r="D2542" s="53" t="s">
        <v>51</v>
      </c>
      <c r="E2542" s="53" t="s">
        <v>18194</v>
      </c>
      <c r="F2542" s="59">
        <v>87.617954810575</v>
      </c>
      <c r="G2542" s="59">
        <v>80.348017639079401</v>
      </c>
      <c r="H2542" s="59">
        <v>87.102620769067499</v>
      </c>
      <c r="I2542" s="59">
        <v>90.9648625650388</v>
      </c>
      <c r="J2542" s="59">
        <v>87.164603061239703</v>
      </c>
      <c r="K2542" s="59">
        <v>91.764046874038499</v>
      </c>
      <c r="L2542" s="59">
        <v>111.691332719993</v>
      </c>
      <c r="M2542" s="60">
        <v>0.52846127579382696</v>
      </c>
      <c r="N2542" s="60">
        <v>0.55195472750469998</v>
      </c>
      <c r="O2542" s="60">
        <v>0.52710444560219305</v>
      </c>
      <c r="P2542" s="60">
        <v>0.509091923764878</v>
      </c>
      <c r="Q2542" s="60">
        <v>0.48360443280668503</v>
      </c>
      <c r="R2542" s="60">
        <v>0.48832079856775001</v>
      </c>
      <c r="S2542" s="60">
        <v>0.42876673548889399</v>
      </c>
    </row>
    <row r="2543" spans="1:19" x14ac:dyDescent="0.3">
      <c r="A2543" s="61" t="s">
        <v>11940</v>
      </c>
      <c r="B2543" s="61" t="s">
        <v>11941</v>
      </c>
      <c r="C2543" s="53" t="s">
        <v>40</v>
      </c>
      <c r="D2543" s="53" t="s">
        <v>51</v>
      </c>
      <c r="E2543" s="53" t="s">
        <v>18194</v>
      </c>
      <c r="F2543" s="59">
        <v>99.345619991152404</v>
      </c>
      <c r="G2543" s="59">
        <v>91.990001217160597</v>
      </c>
      <c r="H2543" s="59">
        <v>95.219420161967804</v>
      </c>
      <c r="I2543" s="59">
        <v>91.723359981194605</v>
      </c>
      <c r="J2543" s="59">
        <v>86.937881363844397</v>
      </c>
      <c r="K2543" s="59">
        <v>99.602304865529803</v>
      </c>
      <c r="L2543" s="59">
        <v>100.83173791515</v>
      </c>
      <c r="M2543" s="60">
        <v>0.53714168667431605</v>
      </c>
      <c r="N2543" s="60">
        <v>0.55979196927721697</v>
      </c>
      <c r="O2543" s="60">
        <v>0.53763303840343302</v>
      </c>
      <c r="P2543" s="60">
        <v>0.52043138001406797</v>
      </c>
      <c r="Q2543" s="60">
        <v>0.496221805138577</v>
      </c>
      <c r="R2543" s="60">
        <v>0.500893018560715</v>
      </c>
      <c r="S2543" s="60">
        <v>0.44770963050176599</v>
      </c>
    </row>
    <row r="2544" spans="1:19" x14ac:dyDescent="0.3">
      <c r="A2544" s="61" t="s">
        <v>11942</v>
      </c>
      <c r="B2544" s="61" t="s">
        <v>11943</v>
      </c>
      <c r="C2544" s="53" t="s">
        <v>40</v>
      </c>
      <c r="D2544" s="53" t="s">
        <v>51</v>
      </c>
      <c r="E2544" s="53" t="s">
        <v>18194</v>
      </c>
      <c r="F2544" s="59">
        <v>99.345619991152404</v>
      </c>
      <c r="G2544" s="59">
        <v>91.990001217160597</v>
      </c>
      <c r="H2544" s="59">
        <v>95.219420161967804</v>
      </c>
      <c r="I2544" s="59">
        <v>91.723359981194605</v>
      </c>
      <c r="J2544" s="59">
        <v>86.937881363844397</v>
      </c>
      <c r="K2544" s="59">
        <v>99.602304865529803</v>
      </c>
      <c r="L2544" s="59">
        <v>100.83173791515</v>
      </c>
      <c r="M2544" s="60">
        <v>0.53714168667431605</v>
      </c>
      <c r="N2544" s="60">
        <v>0.55979196927721697</v>
      </c>
      <c r="O2544" s="60">
        <v>0.53763303840343302</v>
      </c>
      <c r="P2544" s="60">
        <v>0.52043138001406797</v>
      </c>
      <c r="Q2544" s="60">
        <v>0.496221805138577</v>
      </c>
      <c r="R2544" s="60">
        <v>0.500893018560715</v>
      </c>
      <c r="S2544" s="60">
        <v>0.44770963050176599</v>
      </c>
    </row>
    <row r="2545" spans="1:19" x14ac:dyDescent="0.3">
      <c r="A2545" s="61" t="s">
        <v>11938</v>
      </c>
      <c r="B2545" s="61" t="s">
        <v>11939</v>
      </c>
      <c r="C2545" s="53" t="s">
        <v>40</v>
      </c>
      <c r="D2545" s="53" t="s">
        <v>51</v>
      </c>
      <c r="E2545" s="53" t="s">
        <v>18194</v>
      </c>
      <c r="F2545" s="59">
        <v>99.345619991152404</v>
      </c>
      <c r="G2545" s="59">
        <v>91.990001217160597</v>
      </c>
      <c r="H2545" s="59">
        <v>95.219420161967804</v>
      </c>
      <c r="I2545" s="59">
        <v>91.723359981194605</v>
      </c>
      <c r="J2545" s="59">
        <v>86.937881363844397</v>
      </c>
      <c r="K2545" s="59">
        <v>99.602304865529803</v>
      </c>
      <c r="L2545" s="59">
        <v>100.83173791515</v>
      </c>
      <c r="M2545" s="60">
        <v>0.53714168667431605</v>
      </c>
      <c r="N2545" s="60">
        <v>0.55979196927721697</v>
      </c>
      <c r="O2545" s="60">
        <v>0.53763303840343302</v>
      </c>
      <c r="P2545" s="60">
        <v>0.52043138001406797</v>
      </c>
      <c r="Q2545" s="60">
        <v>0.496221805138577</v>
      </c>
      <c r="R2545" s="60">
        <v>0.500893018560715</v>
      </c>
      <c r="S2545" s="60">
        <v>0.44770963050176599</v>
      </c>
    </row>
    <row r="2546" spans="1:19" x14ac:dyDescent="0.3">
      <c r="A2546" s="61" t="s">
        <v>2987</v>
      </c>
      <c r="B2546" s="61" t="s">
        <v>2988</v>
      </c>
      <c r="C2546" s="53" t="s">
        <v>50</v>
      </c>
      <c r="D2546" s="53" t="s">
        <v>51</v>
      </c>
      <c r="E2546" s="53" t="s">
        <v>18193</v>
      </c>
      <c r="F2546" s="59">
        <v>95.238947468161996</v>
      </c>
      <c r="G2546" s="59">
        <v>98.732767620161297</v>
      </c>
      <c r="H2546" s="59">
        <v>94.188387496388302</v>
      </c>
      <c r="I2546" s="59">
        <v>98.083828513312</v>
      </c>
      <c r="J2546" s="59">
        <v>86.991593847710107</v>
      </c>
      <c r="K2546" s="59">
        <v>102.044982417406</v>
      </c>
      <c r="L2546" s="59">
        <v>105.019451683382</v>
      </c>
      <c r="M2546" s="60">
        <v>0.64243137868271705</v>
      </c>
      <c r="N2546" s="60">
        <v>0.68070920295136494</v>
      </c>
      <c r="O2546" s="60">
        <v>0.64549089514118396</v>
      </c>
      <c r="P2546" s="60">
        <v>0.61627538573297602</v>
      </c>
      <c r="Q2546" s="60">
        <v>0.58206129549747698</v>
      </c>
      <c r="R2546" s="60">
        <v>0.59100510151540497</v>
      </c>
      <c r="S2546" s="60">
        <v>0.52243333973634698</v>
      </c>
    </row>
    <row r="2547" spans="1:19" x14ac:dyDescent="0.3">
      <c r="A2547" s="61" t="s">
        <v>2985</v>
      </c>
      <c r="B2547" s="61" t="s">
        <v>2986</v>
      </c>
      <c r="C2547" s="53" t="s">
        <v>50</v>
      </c>
      <c r="D2547" s="53" t="s">
        <v>51</v>
      </c>
      <c r="E2547" s="53" t="s">
        <v>18193</v>
      </c>
      <c r="F2547" s="59">
        <v>97.939534739893602</v>
      </c>
      <c r="G2547" s="59">
        <v>90.061458804146199</v>
      </c>
      <c r="H2547" s="59">
        <v>99.170328349687196</v>
      </c>
      <c r="I2547" s="59">
        <v>90.175726180269095</v>
      </c>
      <c r="J2547" s="59">
        <v>86.991593847710107</v>
      </c>
      <c r="K2547" s="59">
        <v>102.044982417406</v>
      </c>
      <c r="L2547" s="59">
        <v>100.98232758391001</v>
      </c>
      <c r="M2547" s="60">
        <v>0.64243137868271705</v>
      </c>
      <c r="N2547" s="60">
        <v>0.68070920295136494</v>
      </c>
      <c r="O2547" s="60">
        <v>0.64549089514118396</v>
      </c>
      <c r="P2547" s="60">
        <v>0.61627538573297602</v>
      </c>
      <c r="Q2547" s="60">
        <v>0.58206129549747698</v>
      </c>
      <c r="R2547" s="60">
        <v>0.59100510151540497</v>
      </c>
      <c r="S2547" s="60">
        <v>0.52243333973634698</v>
      </c>
    </row>
    <row r="2548" spans="1:19" x14ac:dyDescent="0.3">
      <c r="A2548" s="61" t="s">
        <v>2983</v>
      </c>
      <c r="B2548" s="61" t="s">
        <v>2984</v>
      </c>
      <c r="C2548" s="53" t="s">
        <v>50</v>
      </c>
      <c r="D2548" s="53" t="s">
        <v>51</v>
      </c>
      <c r="E2548" s="53" t="s">
        <v>18193</v>
      </c>
      <c r="F2548" s="59">
        <v>98.210682536876803</v>
      </c>
      <c r="G2548" s="59">
        <v>93.1152607908422</v>
      </c>
      <c r="H2548" s="59">
        <v>95.183722670477707</v>
      </c>
      <c r="I2548" s="59">
        <v>90.287846352019699</v>
      </c>
      <c r="J2548" s="59">
        <v>86.077033846148197</v>
      </c>
      <c r="K2548" s="59">
        <v>97.8821425861465</v>
      </c>
      <c r="L2548" s="59">
        <v>100.26634091580701</v>
      </c>
      <c r="M2548" s="60">
        <v>0.68581868148790703</v>
      </c>
      <c r="N2548" s="60">
        <v>0.72450995838705701</v>
      </c>
      <c r="O2548" s="60">
        <v>0.68918205774702102</v>
      </c>
      <c r="P2548" s="60">
        <v>0.65930037669200203</v>
      </c>
      <c r="Q2548" s="60">
        <v>0.62386122300140601</v>
      </c>
      <c r="R2548" s="60">
        <v>0.63328807212608096</v>
      </c>
      <c r="S2548" s="60">
        <v>0.56217037142350501</v>
      </c>
    </row>
    <row r="2549" spans="1:19" x14ac:dyDescent="0.3">
      <c r="A2549" s="61" t="s">
        <v>11946</v>
      </c>
      <c r="B2549" s="61" t="s">
        <v>11947</v>
      </c>
      <c r="C2549" s="53" t="s">
        <v>40</v>
      </c>
      <c r="D2549" s="53" t="s">
        <v>51</v>
      </c>
      <c r="E2549" s="53" t="s">
        <v>18194</v>
      </c>
      <c r="F2549" s="59">
        <v>79.017908056023302</v>
      </c>
      <c r="G2549" s="59">
        <v>80.265462029098899</v>
      </c>
      <c r="H2549" s="59">
        <v>84.021433283104898</v>
      </c>
      <c r="I2549" s="59">
        <v>89.448376791396001</v>
      </c>
      <c r="J2549" s="59">
        <v>89.409765583146907</v>
      </c>
      <c r="K2549" s="59">
        <v>92.197990152808003</v>
      </c>
      <c r="L2549" s="59">
        <v>105.416470196014</v>
      </c>
      <c r="M2549" s="60">
        <v>0.52109026961649496</v>
      </c>
      <c r="N2549" s="60">
        <v>0.54244092830720103</v>
      </c>
      <c r="O2549" s="60">
        <v>0.51115545547095598</v>
      </c>
      <c r="P2549" s="60">
        <v>0.50045885814871105</v>
      </c>
      <c r="Q2549" s="60">
        <v>0.473534356252515</v>
      </c>
      <c r="R2549" s="60">
        <v>0.47387661613501603</v>
      </c>
      <c r="S2549" s="60">
        <v>0.40051085582197998</v>
      </c>
    </row>
    <row r="2550" spans="1:19" x14ac:dyDescent="0.3">
      <c r="A2550" s="61" t="s">
        <v>2989</v>
      </c>
      <c r="B2550" s="61" t="s">
        <v>2990</v>
      </c>
      <c r="C2550" s="53" t="s">
        <v>50</v>
      </c>
      <c r="D2550" s="53" t="s">
        <v>51</v>
      </c>
      <c r="E2550" s="53" t="s">
        <v>18193</v>
      </c>
      <c r="F2550" s="59">
        <v>80.630212007467193</v>
      </c>
      <c r="G2550" s="59">
        <v>78.069936153167106</v>
      </c>
      <c r="H2550" s="59">
        <v>88.030763112438507</v>
      </c>
      <c r="I2550" s="59">
        <v>88.183461448522493</v>
      </c>
      <c r="J2550" s="59">
        <v>89.2159566566379</v>
      </c>
      <c r="K2550" s="59">
        <v>89.204188584031598</v>
      </c>
      <c r="L2550" s="59">
        <v>109.27252784717101</v>
      </c>
      <c r="M2550" s="60">
        <v>0.63473510314792103</v>
      </c>
      <c r="N2550" s="60">
        <v>0.67281637229511004</v>
      </c>
      <c r="O2550" s="60">
        <v>0.63193472636268599</v>
      </c>
      <c r="P2550" s="60">
        <v>0.60502012409695305</v>
      </c>
      <c r="Q2550" s="60">
        <v>0.56803286061837899</v>
      </c>
      <c r="R2550" s="60">
        <v>0.57501652633261102</v>
      </c>
      <c r="S2550" s="60">
        <v>0.4900076742244</v>
      </c>
    </row>
    <row r="2551" spans="1:19" x14ac:dyDescent="0.3">
      <c r="A2551" s="61" t="s">
        <v>11944</v>
      </c>
      <c r="B2551" s="61" t="s">
        <v>11945</v>
      </c>
      <c r="C2551" s="53" t="s">
        <v>40</v>
      </c>
      <c r="D2551" s="53" t="s">
        <v>51</v>
      </c>
      <c r="E2551" s="53" t="s">
        <v>18194</v>
      </c>
      <c r="F2551" s="59">
        <v>79.017908056023302</v>
      </c>
      <c r="G2551" s="59">
        <v>80.265462029098899</v>
      </c>
      <c r="H2551" s="59">
        <v>84.021433283104898</v>
      </c>
      <c r="I2551" s="59">
        <v>89.448376791396001</v>
      </c>
      <c r="J2551" s="59">
        <v>89.409765583146907</v>
      </c>
      <c r="K2551" s="59">
        <v>92.197990152808003</v>
      </c>
      <c r="L2551" s="59">
        <v>105.416470196014</v>
      </c>
      <c r="M2551" s="60">
        <v>0.52109026961649496</v>
      </c>
      <c r="N2551" s="60">
        <v>0.54244092830720103</v>
      </c>
      <c r="O2551" s="60">
        <v>0.51115545547095598</v>
      </c>
      <c r="P2551" s="60">
        <v>0.50045885814871105</v>
      </c>
      <c r="Q2551" s="60">
        <v>0.473534356252515</v>
      </c>
      <c r="R2551" s="60">
        <v>0.47387661613501603</v>
      </c>
      <c r="S2551" s="60">
        <v>0.40051085582197998</v>
      </c>
    </row>
    <row r="2552" spans="1:19" x14ac:dyDescent="0.3">
      <c r="A2552" s="61" t="s">
        <v>11948</v>
      </c>
      <c r="B2552" s="61" t="s">
        <v>11949</v>
      </c>
      <c r="C2552" s="53" t="s">
        <v>50</v>
      </c>
      <c r="D2552" s="53" t="s">
        <v>51</v>
      </c>
      <c r="E2552" s="53" t="s">
        <v>18194</v>
      </c>
      <c r="F2552" s="59">
        <v>79.017908056023302</v>
      </c>
      <c r="G2552" s="59">
        <v>80.265462029098899</v>
      </c>
      <c r="H2552" s="59">
        <v>84.021433283104898</v>
      </c>
      <c r="I2552" s="59">
        <v>89.448376791396001</v>
      </c>
      <c r="J2552" s="59">
        <v>89.409765583146907</v>
      </c>
      <c r="K2552" s="59">
        <v>92.197990152808003</v>
      </c>
      <c r="L2552" s="59">
        <v>105.416470196014</v>
      </c>
      <c r="M2552" s="60">
        <v>0.52109026961649496</v>
      </c>
      <c r="N2552" s="60">
        <v>0.54244092830720103</v>
      </c>
      <c r="O2552" s="60">
        <v>0.51115545547095598</v>
      </c>
      <c r="P2552" s="60">
        <v>0.50045885814871105</v>
      </c>
      <c r="Q2552" s="60">
        <v>0.473534356252515</v>
      </c>
      <c r="R2552" s="60">
        <v>0.47387661613501603</v>
      </c>
      <c r="S2552" s="60">
        <v>0.40051085582197998</v>
      </c>
    </row>
    <row r="2553" spans="1:19" x14ac:dyDescent="0.3">
      <c r="A2553" s="61" t="s">
        <v>11275</v>
      </c>
      <c r="B2553" s="61" t="s">
        <v>11276</v>
      </c>
      <c r="C2553" s="53" t="s">
        <v>50</v>
      </c>
      <c r="D2553" s="53" t="s">
        <v>51</v>
      </c>
      <c r="E2553" s="53" t="s">
        <v>18194</v>
      </c>
      <c r="F2553" s="59">
        <v>81.708249114296507</v>
      </c>
      <c r="G2553" s="59">
        <v>86.659037584217899</v>
      </c>
      <c r="H2553" s="59">
        <v>96.604065264175006</v>
      </c>
      <c r="I2553" s="59">
        <v>95.480849278509595</v>
      </c>
      <c r="J2553" s="59">
        <v>93.8185325876685</v>
      </c>
      <c r="K2553" s="59">
        <v>89.776645135559406</v>
      </c>
      <c r="L2553" s="59">
        <v>107.39123826875699</v>
      </c>
      <c r="M2553" s="60">
        <v>0.53835764876933101</v>
      </c>
      <c r="N2553" s="60">
        <v>0.55708194094807195</v>
      </c>
      <c r="O2553" s="60">
        <v>0.53400134734629201</v>
      </c>
      <c r="P2553" s="60">
        <v>0.52152952721600698</v>
      </c>
      <c r="Q2553" s="60">
        <v>0.49950036543061099</v>
      </c>
      <c r="R2553" s="60">
        <v>0.50120989341053901</v>
      </c>
      <c r="S2553" s="60">
        <v>0.44460873919483401</v>
      </c>
    </row>
    <row r="2554" spans="1:19" x14ac:dyDescent="0.3">
      <c r="A2554" s="61" t="s">
        <v>11271</v>
      </c>
      <c r="B2554" s="61" t="s">
        <v>11272</v>
      </c>
      <c r="C2554" s="53" t="s">
        <v>50</v>
      </c>
      <c r="D2554" s="53" t="s">
        <v>51</v>
      </c>
      <c r="E2554" s="53" t="s">
        <v>18194</v>
      </c>
      <c r="F2554" s="59">
        <v>81.708249114296507</v>
      </c>
      <c r="G2554" s="59">
        <v>86.659037584217899</v>
      </c>
      <c r="H2554" s="59">
        <v>96.604065264175006</v>
      </c>
      <c r="I2554" s="59">
        <v>95.480849278509595</v>
      </c>
      <c r="J2554" s="59">
        <v>93.8185325876685</v>
      </c>
      <c r="K2554" s="59">
        <v>89.776645135559406</v>
      </c>
      <c r="L2554" s="59">
        <v>107.39123826875699</v>
      </c>
      <c r="M2554" s="60">
        <v>0.53835764876933101</v>
      </c>
      <c r="N2554" s="60">
        <v>0.55708194094807195</v>
      </c>
      <c r="O2554" s="60">
        <v>0.53400134734629201</v>
      </c>
      <c r="P2554" s="60">
        <v>0.52152952721600698</v>
      </c>
      <c r="Q2554" s="60">
        <v>0.49950036543061099</v>
      </c>
      <c r="R2554" s="60">
        <v>0.50120989341053901</v>
      </c>
      <c r="S2554" s="60">
        <v>0.44460873919483401</v>
      </c>
    </row>
    <row r="2555" spans="1:19" x14ac:dyDescent="0.3">
      <c r="A2555" s="61" t="s">
        <v>11267</v>
      </c>
      <c r="B2555" s="61" t="s">
        <v>11268</v>
      </c>
      <c r="C2555" s="53" t="s">
        <v>40</v>
      </c>
      <c r="D2555" s="53" t="s">
        <v>51</v>
      </c>
      <c r="E2555" s="53" t="s">
        <v>18194</v>
      </c>
      <c r="F2555" s="59">
        <v>81.708249114296507</v>
      </c>
      <c r="G2555" s="59">
        <v>86.659037584217899</v>
      </c>
      <c r="H2555" s="59">
        <v>96.604065264175006</v>
      </c>
      <c r="I2555" s="59">
        <v>95.480849278509595</v>
      </c>
      <c r="J2555" s="59">
        <v>93.8185325876685</v>
      </c>
      <c r="K2555" s="59">
        <v>89.776645135559406</v>
      </c>
      <c r="L2555" s="59">
        <v>107.39123826875699</v>
      </c>
      <c r="M2555" s="60">
        <v>0.53835764876933101</v>
      </c>
      <c r="N2555" s="60">
        <v>0.55708194094807195</v>
      </c>
      <c r="O2555" s="60">
        <v>0.53400134734629201</v>
      </c>
      <c r="P2555" s="60">
        <v>0.52152952721600698</v>
      </c>
      <c r="Q2555" s="60">
        <v>0.49950036543061099</v>
      </c>
      <c r="R2555" s="60">
        <v>0.50120989341053901</v>
      </c>
      <c r="S2555" s="60">
        <v>0.44460873919483401</v>
      </c>
    </row>
    <row r="2556" spans="1:19" x14ac:dyDescent="0.3">
      <c r="A2556" s="61" t="s">
        <v>11265</v>
      </c>
      <c r="B2556" s="61" t="s">
        <v>11266</v>
      </c>
      <c r="C2556" s="53" t="s">
        <v>40</v>
      </c>
      <c r="D2556" s="53" t="s">
        <v>51</v>
      </c>
      <c r="E2556" s="53" t="s">
        <v>18194</v>
      </c>
      <c r="F2556" s="59">
        <v>81.708249114296507</v>
      </c>
      <c r="G2556" s="59">
        <v>86.659037584217899</v>
      </c>
      <c r="H2556" s="59">
        <v>96.604065264175006</v>
      </c>
      <c r="I2556" s="59">
        <v>95.480849278509595</v>
      </c>
      <c r="J2556" s="59">
        <v>93.8185325876685</v>
      </c>
      <c r="K2556" s="59">
        <v>89.776645135559406</v>
      </c>
      <c r="L2556" s="59">
        <v>107.39123826875699</v>
      </c>
      <c r="M2556" s="60">
        <v>0.53835764876933101</v>
      </c>
      <c r="N2556" s="60">
        <v>0.55708194094807195</v>
      </c>
      <c r="O2556" s="60">
        <v>0.53400134734629201</v>
      </c>
      <c r="P2556" s="60">
        <v>0.52152952721600698</v>
      </c>
      <c r="Q2556" s="60">
        <v>0.49950036543061099</v>
      </c>
      <c r="R2556" s="60">
        <v>0.50120989341053901</v>
      </c>
      <c r="S2556" s="60">
        <v>0.44460873919483401</v>
      </c>
    </row>
    <row r="2557" spans="1:19" x14ac:dyDescent="0.3">
      <c r="A2557" s="61" t="s">
        <v>11269</v>
      </c>
      <c r="B2557" s="61" t="s">
        <v>11270</v>
      </c>
      <c r="C2557" s="53" t="s">
        <v>50</v>
      </c>
      <c r="D2557" s="53" t="s">
        <v>51</v>
      </c>
      <c r="E2557" s="53" t="s">
        <v>18194</v>
      </c>
      <c r="F2557" s="59">
        <v>81.708249114296507</v>
      </c>
      <c r="G2557" s="59">
        <v>86.659037584217899</v>
      </c>
      <c r="H2557" s="59">
        <v>96.604065264175006</v>
      </c>
      <c r="I2557" s="59">
        <v>95.480849278509595</v>
      </c>
      <c r="J2557" s="59">
        <v>93.8185325876685</v>
      </c>
      <c r="K2557" s="59">
        <v>89.776645135559406</v>
      </c>
      <c r="L2557" s="59">
        <v>107.39123826875699</v>
      </c>
      <c r="M2557" s="60">
        <v>0.53835764876933101</v>
      </c>
      <c r="N2557" s="60">
        <v>0.55708194094807195</v>
      </c>
      <c r="O2557" s="60">
        <v>0.53400134734629201</v>
      </c>
      <c r="P2557" s="60">
        <v>0.52152952721600698</v>
      </c>
      <c r="Q2557" s="60">
        <v>0.49950036543061099</v>
      </c>
      <c r="R2557" s="60">
        <v>0.50120989341053901</v>
      </c>
      <c r="S2557" s="60">
        <v>0.44460873919483401</v>
      </c>
    </row>
    <row r="2558" spans="1:19" x14ac:dyDescent="0.3">
      <c r="A2558" s="61" t="s">
        <v>11273</v>
      </c>
      <c r="B2558" s="61" t="s">
        <v>11274</v>
      </c>
      <c r="C2558" s="53" t="s">
        <v>50</v>
      </c>
      <c r="D2558" s="53" t="s">
        <v>51</v>
      </c>
      <c r="E2558" s="53" t="s">
        <v>18194</v>
      </c>
      <c r="F2558" s="59">
        <v>81.708249114296507</v>
      </c>
      <c r="G2558" s="59">
        <v>86.659037584217899</v>
      </c>
      <c r="H2558" s="59">
        <v>96.604065264175006</v>
      </c>
      <c r="I2558" s="59">
        <v>95.480849278509595</v>
      </c>
      <c r="J2558" s="59">
        <v>93.8185325876685</v>
      </c>
      <c r="K2558" s="59">
        <v>89.776645135559406</v>
      </c>
      <c r="L2558" s="59">
        <v>107.39123826875699</v>
      </c>
      <c r="M2558" s="60">
        <v>0.53835764876933101</v>
      </c>
      <c r="N2558" s="60">
        <v>0.55708194094807195</v>
      </c>
      <c r="O2558" s="60">
        <v>0.53400134734629201</v>
      </c>
      <c r="P2558" s="60">
        <v>0.52152952721600698</v>
      </c>
      <c r="Q2558" s="60">
        <v>0.49950036543061099</v>
      </c>
      <c r="R2558" s="60">
        <v>0.50120989341053901</v>
      </c>
      <c r="S2558" s="60">
        <v>0.44460873919483401</v>
      </c>
    </row>
    <row r="2559" spans="1:19" x14ac:dyDescent="0.3">
      <c r="A2559" s="61" t="s">
        <v>10705</v>
      </c>
      <c r="B2559" s="61" t="s">
        <v>10706</v>
      </c>
      <c r="C2559" s="53" t="s">
        <v>50</v>
      </c>
      <c r="D2559" s="53" t="s">
        <v>47</v>
      </c>
      <c r="E2559" s="53" t="s">
        <v>18194</v>
      </c>
      <c r="F2559" s="59">
        <v>93.545585918671307</v>
      </c>
      <c r="G2559" s="59">
        <v>90.270820882302104</v>
      </c>
      <c r="H2559" s="59">
        <v>93.457818173304702</v>
      </c>
      <c r="I2559" s="59">
        <v>93.924052421550002</v>
      </c>
      <c r="J2559" s="59">
        <v>87.811517568175304</v>
      </c>
      <c r="K2559" s="59">
        <v>103.57717656715501</v>
      </c>
      <c r="L2559" s="59">
        <v>110.35417169066</v>
      </c>
      <c r="M2559" s="60">
        <v>0.475105052208179</v>
      </c>
      <c r="N2559" s="60">
        <v>0.49624225127226201</v>
      </c>
      <c r="O2559" s="60">
        <v>0.46989127177005002</v>
      </c>
      <c r="P2559" s="60">
        <v>0.45871564680670401</v>
      </c>
      <c r="Q2559" s="60">
        <v>0.43578649696063299</v>
      </c>
      <c r="R2559" s="60">
        <v>0.43640263073610602</v>
      </c>
      <c r="S2559" s="60">
        <v>0.36458415880640199</v>
      </c>
    </row>
    <row r="2560" spans="1:19" x14ac:dyDescent="0.3">
      <c r="A2560" s="61" t="s">
        <v>15908</v>
      </c>
      <c r="B2560" s="61" t="s">
        <v>15909</v>
      </c>
      <c r="C2560" s="53" t="s">
        <v>50</v>
      </c>
      <c r="D2560" s="53" t="s">
        <v>47</v>
      </c>
      <c r="E2560" s="53" t="s">
        <v>18194</v>
      </c>
      <c r="F2560" s="59">
        <v>106.476831629614</v>
      </c>
      <c r="G2560" s="59">
        <v>109.82802478219</v>
      </c>
      <c r="H2560" s="59">
        <v>109.04326428569</v>
      </c>
      <c r="I2560" s="59"/>
      <c r="J2560" s="59"/>
      <c r="K2560" s="59"/>
      <c r="L2560" s="59"/>
      <c r="M2560" s="60">
        <v>0.308717616966112</v>
      </c>
      <c r="N2560" s="60">
        <v>0.32244767702978699</v>
      </c>
      <c r="O2560" s="60">
        <v>0.303589145129042</v>
      </c>
      <c r="P2560" s="60">
        <v>0.29857097292510998</v>
      </c>
      <c r="Q2560" s="60">
        <v>0.28131737012865499</v>
      </c>
      <c r="R2560" s="60">
        <v>0.28083932819424701</v>
      </c>
      <c r="S2560" s="60">
        <v>0.24457057571930399</v>
      </c>
    </row>
    <row r="2561" spans="1:19" x14ac:dyDescent="0.3">
      <c r="A2561" s="61" t="s">
        <v>4017</v>
      </c>
      <c r="B2561" s="61" t="s">
        <v>4018</v>
      </c>
      <c r="C2561" s="53" t="s">
        <v>50</v>
      </c>
      <c r="D2561" s="53" t="s">
        <v>47</v>
      </c>
      <c r="E2561" s="53" t="s">
        <v>18193</v>
      </c>
      <c r="F2561" s="59">
        <v>108.818768659898</v>
      </c>
      <c r="G2561" s="59">
        <v>102.59213890478701</v>
      </c>
      <c r="H2561" s="59">
        <v>102.91156389058</v>
      </c>
      <c r="I2561" s="59">
        <v>94.634411977360003</v>
      </c>
      <c r="J2561" s="59">
        <v>96.663421293197203</v>
      </c>
      <c r="K2561" s="59">
        <v>92.403524127492801</v>
      </c>
      <c r="L2561" s="59">
        <v>110.34870250114101</v>
      </c>
      <c r="M2561" s="60">
        <v>0.64526566619619996</v>
      </c>
      <c r="N2561" s="60">
        <v>0.68892392214648801</v>
      </c>
      <c r="O2561" s="60">
        <v>0.64935855179025603</v>
      </c>
      <c r="P2561" s="60">
        <v>0.61486332143544098</v>
      </c>
      <c r="Q2561" s="60">
        <v>0.57503089351503101</v>
      </c>
      <c r="R2561" s="60">
        <v>0.58563620573165098</v>
      </c>
      <c r="S2561" s="60">
        <v>0.505545422576125</v>
      </c>
    </row>
    <row r="2562" spans="1:19" x14ac:dyDescent="0.3">
      <c r="A2562" s="61" t="s">
        <v>45</v>
      </c>
      <c r="B2562" s="61" t="s">
        <v>46</v>
      </c>
      <c r="C2562" s="53" t="s">
        <v>40</v>
      </c>
      <c r="D2562" s="53" t="s">
        <v>47</v>
      </c>
      <c r="E2562" s="53" t="s">
        <v>18193</v>
      </c>
      <c r="F2562" s="59">
        <v>103.132557129246</v>
      </c>
      <c r="G2562" s="59">
        <v>91.529260098984494</v>
      </c>
      <c r="H2562" s="59">
        <v>102.94942486640301</v>
      </c>
      <c r="I2562" s="59">
        <v>95.906772303261107</v>
      </c>
      <c r="J2562" s="59">
        <v>110.89813727305599</v>
      </c>
      <c r="K2562" s="59">
        <v>94.517542820808998</v>
      </c>
      <c r="L2562" s="59">
        <v>105.37366541682</v>
      </c>
      <c r="M2562" s="60">
        <v>0.58451809094856</v>
      </c>
      <c r="N2562" s="60">
        <v>0.62811731387540504</v>
      </c>
      <c r="O2562" s="60">
        <v>0.58878339623980602</v>
      </c>
      <c r="P2562" s="60">
        <v>0.55292113476795102</v>
      </c>
      <c r="Q2562" s="60">
        <v>0.51364393571103595</v>
      </c>
      <c r="R2562" s="60">
        <v>0.52462570075008097</v>
      </c>
      <c r="S2562" s="60">
        <v>0.44539490305043999</v>
      </c>
    </row>
    <row r="2563" spans="1:19" x14ac:dyDescent="0.3">
      <c r="A2563" s="61" t="s">
        <v>17580</v>
      </c>
      <c r="B2563" s="61" t="s">
        <v>46</v>
      </c>
      <c r="C2563" s="53" t="s">
        <v>40</v>
      </c>
      <c r="D2563" s="53" t="s">
        <v>47</v>
      </c>
      <c r="E2563" s="53" t="s">
        <v>18194</v>
      </c>
      <c r="F2563" s="59">
        <v>103.46473980650499</v>
      </c>
      <c r="G2563" s="59">
        <v>96.998127408638695</v>
      </c>
      <c r="H2563" s="59">
        <v>99.329998788683895</v>
      </c>
      <c r="I2563" s="59">
        <v>97.897812112586493</v>
      </c>
      <c r="J2563" s="59">
        <v>100.838469499662</v>
      </c>
      <c r="K2563" s="59">
        <v>96.654230449575905</v>
      </c>
      <c r="L2563" s="59">
        <v>108.773882863987</v>
      </c>
      <c r="M2563" s="60">
        <v>0.43173233101977398</v>
      </c>
      <c r="N2563" s="60">
        <v>0.45345603857080702</v>
      </c>
      <c r="O2563" s="60">
        <v>0.43205936675156797</v>
      </c>
      <c r="P2563" s="60">
        <v>0.41398464671170798</v>
      </c>
      <c r="Q2563" s="60">
        <v>0.38889780864889101</v>
      </c>
      <c r="R2563" s="60">
        <v>0.39240008651217401</v>
      </c>
      <c r="S2563" s="60">
        <v>0.33388743645351199</v>
      </c>
    </row>
    <row r="2564" spans="1:19" x14ac:dyDescent="0.3">
      <c r="A2564" s="61" t="s">
        <v>6182</v>
      </c>
      <c r="B2564" s="61" t="s">
        <v>6183</v>
      </c>
      <c r="C2564" s="53" t="s">
        <v>40</v>
      </c>
      <c r="D2564" s="53" t="s">
        <v>47</v>
      </c>
      <c r="E2564" s="53" t="s">
        <v>18193</v>
      </c>
      <c r="F2564" s="59">
        <v>70.695044314804093</v>
      </c>
      <c r="G2564" s="59">
        <v>79.577553364955804</v>
      </c>
      <c r="H2564" s="59">
        <v>86.870348788520602</v>
      </c>
      <c r="I2564" s="59">
        <v>90.842720300750997</v>
      </c>
      <c r="J2564" s="59">
        <v>91.586400048370194</v>
      </c>
      <c r="K2564" s="59">
        <v>99.174386570135297</v>
      </c>
      <c r="L2564" s="59">
        <v>104.871325940308</v>
      </c>
      <c r="M2564" s="60">
        <v>0.59746924958370196</v>
      </c>
      <c r="N2564" s="60">
        <v>0.64240869909159903</v>
      </c>
      <c r="O2564" s="60">
        <v>0.60009409453727003</v>
      </c>
      <c r="P2564" s="60">
        <v>0.56373744099254997</v>
      </c>
      <c r="Q2564" s="60">
        <v>0.51993827318271202</v>
      </c>
      <c r="R2564" s="60">
        <v>0.52615459283629396</v>
      </c>
      <c r="S2564" s="60">
        <v>0.43107559425630698</v>
      </c>
    </row>
    <row r="2565" spans="1:19" x14ac:dyDescent="0.3">
      <c r="A2565" s="61" t="s">
        <v>5652</v>
      </c>
      <c r="B2565" s="61" t="s">
        <v>5653</v>
      </c>
      <c r="C2565" s="53" t="s">
        <v>50</v>
      </c>
      <c r="D2565" s="53" t="s">
        <v>47</v>
      </c>
      <c r="E2565" s="53" t="s">
        <v>18193</v>
      </c>
      <c r="F2565" s="59">
        <v>103.678184381107</v>
      </c>
      <c r="G2565" s="59">
        <v>103.41191315526601</v>
      </c>
      <c r="H2565" s="59">
        <v>101.38309246802901</v>
      </c>
      <c r="I2565" s="59">
        <v>101.63824476288799</v>
      </c>
      <c r="J2565" s="59">
        <v>97.475842639231402</v>
      </c>
      <c r="K2565" s="59">
        <v>95.826057527814697</v>
      </c>
      <c r="L2565" s="59">
        <v>106.15776860806</v>
      </c>
      <c r="M2565" s="60">
        <v>0.57706706342895497</v>
      </c>
      <c r="N2565" s="60">
        <v>0.62918478067259898</v>
      </c>
      <c r="O2565" s="60">
        <v>0.58157145472410299</v>
      </c>
      <c r="P2565" s="60">
        <v>0.54542312023759498</v>
      </c>
      <c r="Q2565" s="60">
        <v>0.50319830960508105</v>
      </c>
      <c r="R2565" s="60">
        <v>0.51306393698555897</v>
      </c>
      <c r="S2565" s="60">
        <v>0.43541374315246301</v>
      </c>
    </row>
    <row r="2566" spans="1:19" x14ac:dyDescent="0.3">
      <c r="A2566" s="61" t="s">
        <v>16898</v>
      </c>
      <c r="B2566" s="61" t="s">
        <v>16899</v>
      </c>
      <c r="C2566" s="53" t="s">
        <v>40</v>
      </c>
      <c r="D2566" s="53" t="s">
        <v>47</v>
      </c>
      <c r="E2566" s="53" t="s">
        <v>18194</v>
      </c>
      <c r="F2566" s="59">
        <v>101.978754844861</v>
      </c>
      <c r="G2566" s="59">
        <v>104.637566658156</v>
      </c>
      <c r="H2566" s="59">
        <v>106.75553089644001</v>
      </c>
      <c r="I2566" s="59">
        <v>103.743635057256</v>
      </c>
      <c r="J2566" s="59">
        <v>97.910453848416395</v>
      </c>
      <c r="K2566" s="59">
        <v>97.986675388389997</v>
      </c>
      <c r="L2566" s="59">
        <v>103.374196698351</v>
      </c>
      <c r="M2566" s="60">
        <v>0.42612677881884498</v>
      </c>
      <c r="N2566" s="60">
        <v>0.46119416150197701</v>
      </c>
      <c r="O2566" s="60">
        <v>0.42771139106065398</v>
      </c>
      <c r="P2566" s="60">
        <v>0.40525038128308299</v>
      </c>
      <c r="Q2566" s="60">
        <v>0.37503445147884701</v>
      </c>
      <c r="R2566" s="60">
        <v>0.37985457706873099</v>
      </c>
      <c r="S2566" s="60">
        <v>0.32183774888243799</v>
      </c>
    </row>
    <row r="2567" spans="1:19" x14ac:dyDescent="0.3">
      <c r="A2567" s="61" t="s">
        <v>10919</v>
      </c>
      <c r="B2567" s="61" t="s">
        <v>10920</v>
      </c>
      <c r="C2567" s="53" t="s">
        <v>40</v>
      </c>
      <c r="D2567" s="53" t="s">
        <v>47</v>
      </c>
      <c r="E2567" s="53" t="s">
        <v>18194</v>
      </c>
      <c r="F2567" s="59">
        <v>93.922549355069407</v>
      </c>
      <c r="G2567" s="59">
        <v>90.191714671067302</v>
      </c>
      <c r="H2567" s="59">
        <v>98.036329715593993</v>
      </c>
      <c r="I2567" s="59">
        <v>90.163667853057603</v>
      </c>
      <c r="J2567" s="59">
        <v>98.881930744381904</v>
      </c>
      <c r="K2567" s="59">
        <v>104.79865609230001</v>
      </c>
      <c r="L2567" s="59">
        <v>96.091725298392205</v>
      </c>
      <c r="M2567" s="60">
        <v>0.56405421758542795</v>
      </c>
      <c r="N2567" s="60">
        <v>0.58048248543763004</v>
      </c>
      <c r="O2567" s="60">
        <v>0.56313815986955795</v>
      </c>
      <c r="P2567" s="60">
        <v>0.55102097804489603</v>
      </c>
      <c r="Q2567" s="60">
        <v>0.53235025876243502</v>
      </c>
      <c r="R2567" s="60">
        <v>0.53548469635722495</v>
      </c>
      <c r="S2567" s="60">
        <v>0.49137854809496001</v>
      </c>
    </row>
    <row r="2568" spans="1:19" x14ac:dyDescent="0.3">
      <c r="A2568" s="61" t="s">
        <v>1987</v>
      </c>
      <c r="B2568" s="61" t="s">
        <v>1988</v>
      </c>
      <c r="C2568" s="53" t="s">
        <v>40</v>
      </c>
      <c r="D2568" s="53" t="s">
        <v>47</v>
      </c>
      <c r="E2568" s="53" t="s">
        <v>18193</v>
      </c>
      <c r="F2568" s="59">
        <v>92.527638812091993</v>
      </c>
      <c r="G2568" s="59">
        <v>92.488160098873394</v>
      </c>
      <c r="H2568" s="59">
        <v>95.076675583790902</v>
      </c>
      <c r="I2568" s="59">
        <v>88.682116230544693</v>
      </c>
      <c r="J2568" s="59">
        <v>96.187711588495802</v>
      </c>
      <c r="K2568" s="59">
        <v>107.13397496477501</v>
      </c>
      <c r="L2568" s="59">
        <v>100.472183350723</v>
      </c>
      <c r="M2568" s="60">
        <v>0.82638797380739204</v>
      </c>
      <c r="N2568" s="60">
        <v>0.84774386054467499</v>
      </c>
      <c r="O2568" s="60">
        <v>0.81821707565507396</v>
      </c>
      <c r="P2568" s="60">
        <v>0.80652378231621202</v>
      </c>
      <c r="Q2568" s="60">
        <v>0.77921376797252995</v>
      </c>
      <c r="R2568" s="60">
        <v>0.78052753040233802</v>
      </c>
      <c r="S2568" s="60">
        <v>0.70523984112183302</v>
      </c>
    </row>
    <row r="2569" spans="1:19" x14ac:dyDescent="0.3">
      <c r="A2569" s="61" t="s">
        <v>2927</v>
      </c>
      <c r="B2569" s="61" t="s">
        <v>2928</v>
      </c>
      <c r="C2569" s="53" t="s">
        <v>50</v>
      </c>
      <c r="D2569" s="53" t="s">
        <v>47</v>
      </c>
      <c r="E2569" s="53" t="s">
        <v>18193</v>
      </c>
      <c r="F2569" s="59">
        <v>109.279629796154</v>
      </c>
      <c r="G2569" s="59">
        <v>99.715849547828299</v>
      </c>
      <c r="H2569" s="59">
        <v>91.297094930721101</v>
      </c>
      <c r="I2569" s="59">
        <v>89.379653871140206</v>
      </c>
      <c r="J2569" s="59">
        <v>86.452393863674899</v>
      </c>
      <c r="K2569" s="59">
        <v>90.155664691107802</v>
      </c>
      <c r="L2569" s="59">
        <v>106.52696680461899</v>
      </c>
      <c r="M2569" s="60">
        <v>0.676191338080955</v>
      </c>
      <c r="N2569" s="60">
        <v>0.71338405616366996</v>
      </c>
      <c r="O2569" s="60">
        <v>0.67721094787707703</v>
      </c>
      <c r="P2569" s="60">
        <v>0.64695584603918999</v>
      </c>
      <c r="Q2569" s="60">
        <v>0.61125371264408901</v>
      </c>
      <c r="R2569" s="60">
        <v>0.62151453136310797</v>
      </c>
      <c r="S2569" s="60">
        <v>0.55065320173034404</v>
      </c>
    </row>
    <row r="2570" spans="1:19" x14ac:dyDescent="0.3">
      <c r="A2570" s="61" t="s">
        <v>11896</v>
      </c>
      <c r="B2570" s="61" t="s">
        <v>11897</v>
      </c>
      <c r="C2570" s="53" t="s">
        <v>50</v>
      </c>
      <c r="D2570" s="53" t="s">
        <v>47</v>
      </c>
      <c r="E2570" s="53" t="s">
        <v>18194</v>
      </c>
      <c r="F2570" s="59">
        <v>100.135119139137</v>
      </c>
      <c r="G2570" s="59">
        <v>97.904185904885097</v>
      </c>
      <c r="H2570" s="59">
        <v>92.260677568144004</v>
      </c>
      <c r="I2570" s="59">
        <v>89.173707823540596</v>
      </c>
      <c r="J2570" s="59">
        <v>85.611380875061101</v>
      </c>
      <c r="K2570" s="59">
        <v>94.817266967602507</v>
      </c>
      <c r="L2570" s="59">
        <v>106.96372065334801</v>
      </c>
      <c r="M2570" s="60">
        <v>0.51475769427590101</v>
      </c>
      <c r="N2570" s="60">
        <v>0.538557963329231</v>
      </c>
      <c r="O2570" s="60">
        <v>0.51322730384052695</v>
      </c>
      <c r="P2570" s="60">
        <v>0.49342891690377599</v>
      </c>
      <c r="Q2570" s="60">
        <v>0.468096538258015</v>
      </c>
      <c r="R2570" s="60">
        <v>0.47469249939522101</v>
      </c>
      <c r="S2570" s="60">
        <v>0.42321181392313301</v>
      </c>
    </row>
    <row r="2571" spans="1:19" x14ac:dyDescent="0.3">
      <c r="A2571" s="61" t="s">
        <v>2925</v>
      </c>
      <c r="B2571" s="61" t="s">
        <v>2926</v>
      </c>
      <c r="C2571" s="53" t="s">
        <v>40</v>
      </c>
      <c r="D2571" s="53" t="s">
        <v>47</v>
      </c>
      <c r="E2571" s="53" t="s">
        <v>18193</v>
      </c>
      <c r="F2571" s="59">
        <v>103.777478709824</v>
      </c>
      <c r="G2571" s="59">
        <v>103.368220771154</v>
      </c>
      <c r="H2571" s="59">
        <v>94.214322832174204</v>
      </c>
      <c r="I2571" s="59">
        <v>87.373580923008902</v>
      </c>
      <c r="J2571" s="59">
        <v>84.967361919816398</v>
      </c>
      <c r="K2571" s="59">
        <v>95.271895506641599</v>
      </c>
      <c r="L2571" s="59">
        <v>105.823841103093</v>
      </c>
      <c r="M2571" s="60">
        <v>0.63082303119628802</v>
      </c>
      <c r="N2571" s="60">
        <v>0.67049240538978305</v>
      </c>
      <c r="O2571" s="60">
        <v>0.633117304897033</v>
      </c>
      <c r="P2571" s="60">
        <v>0.60029328383900105</v>
      </c>
      <c r="Q2571" s="60">
        <v>0.56407365676228305</v>
      </c>
      <c r="R2571" s="60">
        <v>0.57542960424718204</v>
      </c>
      <c r="S2571" s="60">
        <v>0.505884980168124</v>
      </c>
    </row>
    <row r="2572" spans="1:19" x14ac:dyDescent="0.3">
      <c r="A2572" s="61" t="s">
        <v>11898</v>
      </c>
      <c r="B2572" s="61" t="s">
        <v>11899</v>
      </c>
      <c r="C2572" s="53" t="s">
        <v>50</v>
      </c>
      <c r="D2572" s="53" t="s">
        <v>47</v>
      </c>
      <c r="E2572" s="53" t="s">
        <v>18194</v>
      </c>
      <c r="F2572" s="59">
        <v>100.135119139137</v>
      </c>
      <c r="G2572" s="59">
        <v>97.904185904885097</v>
      </c>
      <c r="H2572" s="59">
        <v>92.260677568144004</v>
      </c>
      <c r="I2572" s="59">
        <v>89.173707823540596</v>
      </c>
      <c r="J2572" s="59">
        <v>85.611380875061101</v>
      </c>
      <c r="K2572" s="59">
        <v>94.817266967602507</v>
      </c>
      <c r="L2572" s="59">
        <v>106.96372065334801</v>
      </c>
      <c r="M2572" s="60">
        <v>0.51475769427590101</v>
      </c>
      <c r="N2572" s="60">
        <v>0.538557963329231</v>
      </c>
      <c r="O2572" s="60">
        <v>0.51322730384052695</v>
      </c>
      <c r="P2572" s="60">
        <v>0.49342891690377599</v>
      </c>
      <c r="Q2572" s="60">
        <v>0.468096538258015</v>
      </c>
      <c r="R2572" s="60">
        <v>0.47469249939522101</v>
      </c>
      <c r="S2572" s="60">
        <v>0.42321181392313301</v>
      </c>
    </row>
    <row r="2573" spans="1:19" x14ac:dyDescent="0.3">
      <c r="A2573" s="61" t="s">
        <v>11894</v>
      </c>
      <c r="B2573" s="61" t="s">
        <v>11895</v>
      </c>
      <c r="C2573" s="53" t="s">
        <v>40</v>
      </c>
      <c r="D2573" s="53" t="s">
        <v>47</v>
      </c>
      <c r="E2573" s="53" t="s">
        <v>18194</v>
      </c>
      <c r="F2573" s="59">
        <v>100.135119139137</v>
      </c>
      <c r="G2573" s="59">
        <v>97.904185904885097</v>
      </c>
      <c r="H2573" s="59">
        <v>92.260677568144004</v>
      </c>
      <c r="I2573" s="59">
        <v>89.173707823540596</v>
      </c>
      <c r="J2573" s="59">
        <v>85.611380875061101</v>
      </c>
      <c r="K2573" s="59">
        <v>94.817266967602507</v>
      </c>
      <c r="L2573" s="59">
        <v>106.96372065334801</v>
      </c>
      <c r="M2573" s="60">
        <v>0.51475769427590101</v>
      </c>
      <c r="N2573" s="60">
        <v>0.538557963329231</v>
      </c>
      <c r="O2573" s="60">
        <v>0.51322730384052695</v>
      </c>
      <c r="P2573" s="60">
        <v>0.49342891690377599</v>
      </c>
      <c r="Q2573" s="60">
        <v>0.468096538258015</v>
      </c>
      <c r="R2573" s="60">
        <v>0.47469249939522101</v>
      </c>
      <c r="S2573" s="60">
        <v>0.42321181392313301</v>
      </c>
    </row>
    <row r="2574" spans="1:19" x14ac:dyDescent="0.3">
      <c r="A2574" s="61" t="s">
        <v>11892</v>
      </c>
      <c r="B2574" s="61" t="s">
        <v>11893</v>
      </c>
      <c r="C2574" s="53" t="s">
        <v>40</v>
      </c>
      <c r="D2574" s="53" t="s">
        <v>47</v>
      </c>
      <c r="E2574" s="53" t="s">
        <v>18194</v>
      </c>
      <c r="F2574" s="59">
        <v>100.135119139137</v>
      </c>
      <c r="G2574" s="59">
        <v>97.904185904885097</v>
      </c>
      <c r="H2574" s="59">
        <v>92.260677568144004</v>
      </c>
      <c r="I2574" s="59">
        <v>89.173707823540596</v>
      </c>
      <c r="J2574" s="59">
        <v>85.611380875061101</v>
      </c>
      <c r="K2574" s="59">
        <v>94.817266967602507</v>
      </c>
      <c r="L2574" s="59">
        <v>106.96372065334801</v>
      </c>
      <c r="M2574" s="60">
        <v>0.51475769427590101</v>
      </c>
      <c r="N2574" s="60">
        <v>0.538557963329231</v>
      </c>
      <c r="O2574" s="60">
        <v>0.51322730384052695</v>
      </c>
      <c r="P2574" s="60">
        <v>0.49342891690377599</v>
      </c>
      <c r="Q2574" s="60">
        <v>0.468096538258015</v>
      </c>
      <c r="R2574" s="60">
        <v>0.47469249939522101</v>
      </c>
      <c r="S2574" s="60">
        <v>0.42321181392313301</v>
      </c>
    </row>
    <row r="2575" spans="1:19" x14ac:dyDescent="0.3">
      <c r="A2575" s="61" t="s">
        <v>11890</v>
      </c>
      <c r="B2575" s="61" t="s">
        <v>11891</v>
      </c>
      <c r="C2575" s="53" t="s">
        <v>40</v>
      </c>
      <c r="D2575" s="53" t="s">
        <v>47</v>
      </c>
      <c r="E2575" s="53" t="s">
        <v>18194</v>
      </c>
      <c r="F2575" s="59">
        <v>100.135119139137</v>
      </c>
      <c r="G2575" s="59">
        <v>97.904185904885097</v>
      </c>
      <c r="H2575" s="59">
        <v>92.260677568144004</v>
      </c>
      <c r="I2575" s="59">
        <v>89.173707823540596</v>
      </c>
      <c r="J2575" s="59">
        <v>85.611380875061101</v>
      </c>
      <c r="K2575" s="59">
        <v>94.817266967602507</v>
      </c>
      <c r="L2575" s="59">
        <v>106.96372065334801</v>
      </c>
      <c r="M2575" s="60">
        <v>0.51475769427590101</v>
      </c>
      <c r="N2575" s="60">
        <v>0.538557963329231</v>
      </c>
      <c r="O2575" s="60">
        <v>0.51322730384052695</v>
      </c>
      <c r="P2575" s="60">
        <v>0.49342891690377599</v>
      </c>
      <c r="Q2575" s="60">
        <v>0.468096538258015</v>
      </c>
      <c r="R2575" s="60">
        <v>0.47469249939522101</v>
      </c>
      <c r="S2575" s="60">
        <v>0.42321181392313301</v>
      </c>
    </row>
    <row r="2576" spans="1:19" x14ac:dyDescent="0.3">
      <c r="A2576" s="61" t="s">
        <v>1465</v>
      </c>
      <c r="B2576" s="61" t="s">
        <v>1466</v>
      </c>
      <c r="C2576" s="53" t="s">
        <v>40</v>
      </c>
      <c r="D2576" s="53" t="s">
        <v>47</v>
      </c>
      <c r="E2576" s="53" t="s">
        <v>18193</v>
      </c>
      <c r="F2576" s="59">
        <v>112.04173804251</v>
      </c>
      <c r="G2576" s="59">
        <v>103.633430257573</v>
      </c>
      <c r="H2576" s="59">
        <v>90.931118105485496</v>
      </c>
      <c r="I2576" s="59">
        <v>102.08593322733699</v>
      </c>
      <c r="J2576" s="59">
        <v>93.863302642728897</v>
      </c>
      <c r="K2576" s="59">
        <v>94.720903925859105</v>
      </c>
      <c r="L2576" s="59">
        <v>90.290533652395993</v>
      </c>
      <c r="M2576" s="60">
        <v>0.682690968720568</v>
      </c>
      <c r="N2576" s="60">
        <v>0.71735226006116604</v>
      </c>
      <c r="O2576" s="60">
        <v>0.68647314821438798</v>
      </c>
      <c r="P2576" s="60">
        <v>0.65636925331593698</v>
      </c>
      <c r="Q2576" s="60">
        <v>0.62151233200313705</v>
      </c>
      <c r="R2576" s="60">
        <v>0.63146674758707</v>
      </c>
      <c r="S2576" s="60">
        <v>0.55100271969658199</v>
      </c>
    </row>
    <row r="2577" spans="1:19" x14ac:dyDescent="0.3">
      <c r="A2577" s="61" t="s">
        <v>10667</v>
      </c>
      <c r="B2577" s="61" t="s">
        <v>10668</v>
      </c>
      <c r="C2577" s="53" t="s">
        <v>40</v>
      </c>
      <c r="D2577" s="53" t="s">
        <v>47</v>
      </c>
      <c r="E2577" s="53" t="s">
        <v>18194</v>
      </c>
      <c r="F2577" s="59">
        <v>120.424844712538</v>
      </c>
      <c r="G2577" s="59">
        <v>115.720353422434</v>
      </c>
      <c r="H2577" s="59">
        <v>96.351296917196194</v>
      </c>
      <c r="I2577" s="59">
        <v>106.123452516611</v>
      </c>
      <c r="J2577" s="59">
        <v>100.560573752051</v>
      </c>
      <c r="K2577" s="59">
        <v>99.146443122642594</v>
      </c>
      <c r="L2577" s="59">
        <v>96.695233619393903</v>
      </c>
      <c r="M2577" s="60">
        <v>0.57923557791443603</v>
      </c>
      <c r="N2577" s="60">
        <v>0.59652411997616805</v>
      </c>
      <c r="O2577" s="60">
        <v>0.57831276130470299</v>
      </c>
      <c r="P2577" s="60">
        <v>0.56477710563692396</v>
      </c>
      <c r="Q2577" s="60">
        <v>0.54419252779998994</v>
      </c>
      <c r="R2577" s="60">
        <v>0.54789783522288704</v>
      </c>
      <c r="S2577" s="60">
        <v>0.49783769508832199</v>
      </c>
    </row>
    <row r="2578" spans="1:19" x14ac:dyDescent="0.3">
      <c r="A2578" s="61" t="s">
        <v>10669</v>
      </c>
      <c r="B2578" s="61" t="s">
        <v>10670</v>
      </c>
      <c r="C2578" s="53" t="s">
        <v>40</v>
      </c>
      <c r="D2578" s="53" t="s">
        <v>47</v>
      </c>
      <c r="E2578" s="53" t="s">
        <v>18194</v>
      </c>
      <c r="F2578" s="59">
        <v>120.424844712538</v>
      </c>
      <c r="G2578" s="59">
        <v>115.720353422434</v>
      </c>
      <c r="H2578" s="59">
        <v>96.351296917196194</v>
      </c>
      <c r="I2578" s="59">
        <v>106.123452516611</v>
      </c>
      <c r="J2578" s="59">
        <v>100.560573752051</v>
      </c>
      <c r="K2578" s="59">
        <v>99.146443122642594</v>
      </c>
      <c r="L2578" s="59">
        <v>96.695233619393903</v>
      </c>
      <c r="M2578" s="60">
        <v>0.57923557791443603</v>
      </c>
      <c r="N2578" s="60">
        <v>0.59652411997616805</v>
      </c>
      <c r="O2578" s="60">
        <v>0.57831276130470299</v>
      </c>
      <c r="P2578" s="60">
        <v>0.56477710563692396</v>
      </c>
      <c r="Q2578" s="60">
        <v>0.54419252779998994</v>
      </c>
      <c r="R2578" s="60">
        <v>0.54789783522288704</v>
      </c>
      <c r="S2578" s="60">
        <v>0.49783769508832199</v>
      </c>
    </row>
    <row r="2579" spans="1:19" x14ac:dyDescent="0.3">
      <c r="A2579" s="61" t="s">
        <v>10661</v>
      </c>
      <c r="B2579" s="61" t="s">
        <v>10662</v>
      </c>
      <c r="C2579" s="53" t="s">
        <v>40</v>
      </c>
      <c r="D2579" s="53" t="s">
        <v>47</v>
      </c>
      <c r="E2579" s="53" t="s">
        <v>18194</v>
      </c>
      <c r="F2579" s="59">
        <v>120.424844712538</v>
      </c>
      <c r="G2579" s="59">
        <v>115.720353422434</v>
      </c>
      <c r="H2579" s="59">
        <v>96.351296917196194</v>
      </c>
      <c r="I2579" s="59">
        <v>106.123452516611</v>
      </c>
      <c r="J2579" s="59">
        <v>100.560573752051</v>
      </c>
      <c r="K2579" s="59">
        <v>99.146443122642594</v>
      </c>
      <c r="L2579" s="59">
        <v>96.695233619393903</v>
      </c>
      <c r="M2579" s="60">
        <v>0.57923557791443603</v>
      </c>
      <c r="N2579" s="60">
        <v>0.59652411997616805</v>
      </c>
      <c r="O2579" s="60">
        <v>0.57831276130470299</v>
      </c>
      <c r="P2579" s="60">
        <v>0.56477710563692396</v>
      </c>
      <c r="Q2579" s="60">
        <v>0.54419252779998994</v>
      </c>
      <c r="R2579" s="60">
        <v>0.54789783522288704</v>
      </c>
      <c r="S2579" s="60">
        <v>0.49783769508832199</v>
      </c>
    </row>
    <row r="2580" spans="1:19" x14ac:dyDescent="0.3">
      <c r="A2580" s="61" t="s">
        <v>10663</v>
      </c>
      <c r="B2580" s="61" t="s">
        <v>10664</v>
      </c>
      <c r="C2580" s="53" t="s">
        <v>40</v>
      </c>
      <c r="D2580" s="53" t="s">
        <v>47</v>
      </c>
      <c r="E2580" s="53" t="s">
        <v>18194</v>
      </c>
      <c r="F2580" s="59">
        <v>120.424844712538</v>
      </c>
      <c r="G2580" s="59">
        <v>115.720353422434</v>
      </c>
      <c r="H2580" s="59">
        <v>96.351296917196194</v>
      </c>
      <c r="I2580" s="59">
        <v>106.123452516611</v>
      </c>
      <c r="J2580" s="59">
        <v>100.560573752051</v>
      </c>
      <c r="K2580" s="59">
        <v>99.146443122642594</v>
      </c>
      <c r="L2580" s="59">
        <v>96.695233619393903</v>
      </c>
      <c r="M2580" s="60">
        <v>0.57923557791443603</v>
      </c>
      <c r="N2580" s="60">
        <v>0.59652411997616805</v>
      </c>
      <c r="O2580" s="60">
        <v>0.57831276130470299</v>
      </c>
      <c r="P2580" s="60">
        <v>0.56477710563692396</v>
      </c>
      <c r="Q2580" s="60">
        <v>0.54419252779998994</v>
      </c>
      <c r="R2580" s="60">
        <v>0.54789783522288704</v>
      </c>
      <c r="S2580" s="60">
        <v>0.49783769508832199</v>
      </c>
    </row>
    <row r="2581" spans="1:19" x14ac:dyDescent="0.3">
      <c r="A2581" s="61" t="s">
        <v>10665</v>
      </c>
      <c r="B2581" s="61" t="s">
        <v>10666</v>
      </c>
      <c r="C2581" s="53" t="s">
        <v>40</v>
      </c>
      <c r="D2581" s="53" t="s">
        <v>47</v>
      </c>
      <c r="E2581" s="53" t="s">
        <v>18194</v>
      </c>
      <c r="F2581" s="59">
        <v>120.424844712538</v>
      </c>
      <c r="G2581" s="59">
        <v>115.720353422434</v>
      </c>
      <c r="H2581" s="59">
        <v>96.351296917196194</v>
      </c>
      <c r="I2581" s="59">
        <v>106.123452516611</v>
      </c>
      <c r="J2581" s="59">
        <v>100.560573752051</v>
      </c>
      <c r="K2581" s="59">
        <v>99.146443122642594</v>
      </c>
      <c r="L2581" s="59">
        <v>96.695233619393903</v>
      </c>
      <c r="M2581" s="60">
        <v>0.57923557791443603</v>
      </c>
      <c r="N2581" s="60">
        <v>0.59652411997616805</v>
      </c>
      <c r="O2581" s="60">
        <v>0.57831276130470299</v>
      </c>
      <c r="P2581" s="60">
        <v>0.56477710563692396</v>
      </c>
      <c r="Q2581" s="60">
        <v>0.54419252779998994</v>
      </c>
      <c r="R2581" s="60">
        <v>0.54789783522288704</v>
      </c>
      <c r="S2581" s="60">
        <v>0.49783769508832199</v>
      </c>
    </row>
    <row r="2582" spans="1:19" x14ac:dyDescent="0.3">
      <c r="A2582" s="61" t="s">
        <v>1463</v>
      </c>
      <c r="B2582" s="61" t="s">
        <v>1464</v>
      </c>
      <c r="C2582" s="53" t="s">
        <v>40</v>
      </c>
      <c r="D2582" s="53" t="s">
        <v>47</v>
      </c>
      <c r="E2582" s="53" t="s">
        <v>18193</v>
      </c>
      <c r="F2582" s="59">
        <v>115.831253119171</v>
      </c>
      <c r="G2582" s="59">
        <v>111.695726371614</v>
      </c>
      <c r="H2582" s="59">
        <v>95.854266650273999</v>
      </c>
      <c r="I2582" s="59">
        <v>108.13948392494601</v>
      </c>
      <c r="J2582" s="59">
        <v>95.358092595785607</v>
      </c>
      <c r="K2582" s="59">
        <v>101.67811143905</v>
      </c>
      <c r="L2582" s="59">
        <v>88.977844455758301</v>
      </c>
      <c r="M2582" s="60">
        <v>0.64297825811917297</v>
      </c>
      <c r="N2582" s="60">
        <v>0.68110259291697195</v>
      </c>
      <c r="O2582" s="60">
        <v>0.64662592652721396</v>
      </c>
      <c r="P2582" s="60">
        <v>0.61653008777116503</v>
      </c>
      <c r="Q2582" s="60">
        <v>0.58245661445784203</v>
      </c>
      <c r="R2582" s="60">
        <v>0.59221870595483195</v>
      </c>
      <c r="S2582" s="60">
        <v>0.52464332912169898</v>
      </c>
    </row>
    <row r="2583" spans="1:19" x14ac:dyDescent="0.3">
      <c r="A2583" s="61" t="s">
        <v>1735</v>
      </c>
      <c r="B2583" s="61" t="s">
        <v>1736</v>
      </c>
      <c r="C2583" s="53" t="s">
        <v>50</v>
      </c>
      <c r="D2583" s="53" t="s">
        <v>47</v>
      </c>
      <c r="E2583" s="53" t="s">
        <v>18193</v>
      </c>
      <c r="F2583" s="59">
        <v>121.150818429428</v>
      </c>
      <c r="G2583" s="59">
        <v>102.31313182338501</v>
      </c>
      <c r="H2583" s="59">
        <v>96.377345722440097</v>
      </c>
      <c r="I2583" s="59">
        <v>93.642988404170893</v>
      </c>
      <c r="J2583" s="59">
        <v>97.481839809375103</v>
      </c>
      <c r="K2583" s="59">
        <v>94.495114678299501</v>
      </c>
      <c r="L2583" s="59">
        <v>96.654493738283193</v>
      </c>
      <c r="M2583" s="60">
        <v>0.783811209914833</v>
      </c>
      <c r="N2583" s="60">
        <v>0.80881248037350895</v>
      </c>
      <c r="O2583" s="60">
        <v>0.78310597745338595</v>
      </c>
      <c r="P2583" s="60">
        <v>0.76315631935309403</v>
      </c>
      <c r="Q2583" s="60">
        <v>0.73489283725194599</v>
      </c>
      <c r="R2583" s="60">
        <v>0.73937021398290803</v>
      </c>
      <c r="S2583" s="60">
        <v>0.66841206797261199</v>
      </c>
    </row>
    <row r="2584" spans="1:19" x14ac:dyDescent="0.3">
      <c r="A2584" s="61" t="s">
        <v>10382</v>
      </c>
      <c r="B2584" s="61" t="s">
        <v>10383</v>
      </c>
      <c r="C2584" s="53" t="s">
        <v>50</v>
      </c>
      <c r="D2584" s="53" t="s">
        <v>47</v>
      </c>
      <c r="E2584" s="53" t="s">
        <v>18194</v>
      </c>
      <c r="F2584" s="59">
        <v>113.164397518185</v>
      </c>
      <c r="G2584" s="59">
        <v>103.01503519101</v>
      </c>
      <c r="H2584" s="59">
        <v>98.374400618789707</v>
      </c>
      <c r="I2584" s="59">
        <v>104.34410157299</v>
      </c>
      <c r="J2584" s="59">
        <v>94.962700186477605</v>
      </c>
      <c r="K2584" s="59">
        <v>96.941806019176596</v>
      </c>
      <c r="L2584" s="59">
        <v>89.637523585441997</v>
      </c>
      <c r="M2584" s="60">
        <v>0.53412220538779998</v>
      </c>
      <c r="N2584" s="60">
        <v>0.55730714852104302</v>
      </c>
      <c r="O2584" s="60">
        <v>0.53513747678683898</v>
      </c>
      <c r="P2584" s="60">
        <v>0.51815898891069101</v>
      </c>
      <c r="Q2584" s="60">
        <v>0.49460843750832401</v>
      </c>
      <c r="R2584" s="60">
        <v>0.49932451330459898</v>
      </c>
      <c r="S2584" s="60">
        <v>0.44865209663962002</v>
      </c>
    </row>
    <row r="2585" spans="1:19" x14ac:dyDescent="0.3">
      <c r="A2585" s="61" t="s">
        <v>10384</v>
      </c>
      <c r="B2585" s="61" t="s">
        <v>10385</v>
      </c>
      <c r="C2585" s="53" t="s">
        <v>50</v>
      </c>
      <c r="D2585" s="53" t="s">
        <v>47</v>
      </c>
      <c r="E2585" s="53" t="s">
        <v>18194</v>
      </c>
      <c r="F2585" s="59">
        <v>113.164397518185</v>
      </c>
      <c r="G2585" s="59">
        <v>103.01503519101</v>
      </c>
      <c r="H2585" s="59">
        <v>98.374400618789707</v>
      </c>
      <c r="I2585" s="59">
        <v>104.34410157299</v>
      </c>
      <c r="J2585" s="59">
        <v>94.962700186477605</v>
      </c>
      <c r="K2585" s="59">
        <v>96.941806019176596</v>
      </c>
      <c r="L2585" s="59">
        <v>89.637523585441997</v>
      </c>
      <c r="M2585" s="60">
        <v>0.53412220538779998</v>
      </c>
      <c r="N2585" s="60">
        <v>0.55730714852104302</v>
      </c>
      <c r="O2585" s="60">
        <v>0.53513747678683898</v>
      </c>
      <c r="P2585" s="60">
        <v>0.51815898891069101</v>
      </c>
      <c r="Q2585" s="60">
        <v>0.49460843750832401</v>
      </c>
      <c r="R2585" s="60">
        <v>0.49932451330459898</v>
      </c>
      <c r="S2585" s="60">
        <v>0.44865209663962002</v>
      </c>
    </row>
    <row r="2586" spans="1:19" x14ac:dyDescent="0.3">
      <c r="A2586" s="61" t="s">
        <v>1467</v>
      </c>
      <c r="B2586" s="61" t="s">
        <v>1468</v>
      </c>
      <c r="C2586" s="53" t="s">
        <v>50</v>
      </c>
      <c r="D2586" s="53" t="s">
        <v>47</v>
      </c>
      <c r="E2586" s="53" t="s">
        <v>18193</v>
      </c>
      <c r="F2586" s="59">
        <v>111.273381267818</v>
      </c>
      <c r="G2586" s="59">
        <v>98.417502101714803</v>
      </c>
      <c r="H2586" s="59">
        <v>97.342709452122193</v>
      </c>
      <c r="I2586" s="59">
        <v>102.381934935022</v>
      </c>
      <c r="J2586" s="59">
        <v>95.3232108497496</v>
      </c>
      <c r="K2586" s="59">
        <v>95.5153830353686</v>
      </c>
      <c r="L2586" s="59">
        <v>89.148282259747504</v>
      </c>
      <c r="M2586" s="60">
        <v>0.64038004465106302</v>
      </c>
      <c r="N2586" s="60">
        <v>0.67987863175497398</v>
      </c>
      <c r="O2586" s="60">
        <v>0.64368748596326597</v>
      </c>
      <c r="P2586" s="60">
        <v>0.61546680237743501</v>
      </c>
      <c r="Q2586" s="60">
        <v>0.58173755041007202</v>
      </c>
      <c r="R2586" s="60">
        <v>0.58997601036240999</v>
      </c>
      <c r="S2586" s="60">
        <v>0.52386373184439605</v>
      </c>
    </row>
    <row r="2587" spans="1:19" x14ac:dyDescent="0.3">
      <c r="A2587" s="61" t="s">
        <v>10380</v>
      </c>
      <c r="B2587" s="61" t="s">
        <v>10381</v>
      </c>
      <c r="C2587" s="53" t="s">
        <v>40</v>
      </c>
      <c r="D2587" s="53" t="s">
        <v>47</v>
      </c>
      <c r="E2587" s="53" t="s">
        <v>18194</v>
      </c>
      <c r="F2587" s="59">
        <v>113.164397518185</v>
      </c>
      <c r="G2587" s="59">
        <v>103.01503519101</v>
      </c>
      <c r="H2587" s="59">
        <v>98.374400618789707</v>
      </c>
      <c r="I2587" s="59">
        <v>104.34410157299</v>
      </c>
      <c r="J2587" s="59">
        <v>94.962700186477605</v>
      </c>
      <c r="K2587" s="59">
        <v>96.941806019176596</v>
      </c>
      <c r="L2587" s="59">
        <v>89.637523585441997</v>
      </c>
      <c r="M2587" s="60">
        <v>0.53412220538779998</v>
      </c>
      <c r="N2587" s="60">
        <v>0.55730714852104302</v>
      </c>
      <c r="O2587" s="60">
        <v>0.53513747678683898</v>
      </c>
      <c r="P2587" s="60">
        <v>0.51815898891069101</v>
      </c>
      <c r="Q2587" s="60">
        <v>0.49460843750832401</v>
      </c>
      <c r="R2587" s="60">
        <v>0.49932451330459898</v>
      </c>
      <c r="S2587" s="60">
        <v>0.44865209663962002</v>
      </c>
    </row>
    <row r="2588" spans="1:19" x14ac:dyDescent="0.3">
      <c r="A2588" s="61" t="s">
        <v>10671</v>
      </c>
      <c r="B2588" s="61" t="s">
        <v>10672</v>
      </c>
      <c r="C2588" s="53" t="s">
        <v>50</v>
      </c>
      <c r="D2588" s="53" t="s">
        <v>47</v>
      </c>
      <c r="E2588" s="53" t="s">
        <v>18194</v>
      </c>
      <c r="F2588" s="59">
        <v>120.424844712538</v>
      </c>
      <c r="G2588" s="59">
        <v>115.720353422434</v>
      </c>
      <c r="H2588" s="59">
        <v>96.351296917196194</v>
      </c>
      <c r="I2588" s="59">
        <v>106.123452516611</v>
      </c>
      <c r="J2588" s="59">
        <v>100.560573752051</v>
      </c>
      <c r="K2588" s="59">
        <v>99.146443122642594</v>
      </c>
      <c r="L2588" s="59">
        <v>96.695233619393903</v>
      </c>
      <c r="M2588" s="60">
        <v>0.57923557791443603</v>
      </c>
      <c r="N2588" s="60">
        <v>0.59652411997616805</v>
      </c>
      <c r="O2588" s="60">
        <v>0.57831276130470299</v>
      </c>
      <c r="P2588" s="60">
        <v>0.56477710563692396</v>
      </c>
      <c r="Q2588" s="60">
        <v>0.54419252779998994</v>
      </c>
      <c r="R2588" s="60">
        <v>0.54789783522288704</v>
      </c>
      <c r="S2588" s="60">
        <v>0.49783769508832199</v>
      </c>
    </row>
    <row r="2589" spans="1:19" x14ac:dyDescent="0.3">
      <c r="A2589" s="61" t="s">
        <v>1733</v>
      </c>
      <c r="B2589" s="61" t="s">
        <v>1734</v>
      </c>
      <c r="C2589" s="53" t="s">
        <v>50</v>
      </c>
      <c r="D2589" s="53" t="s">
        <v>47</v>
      </c>
      <c r="E2589" s="53" t="s">
        <v>18193</v>
      </c>
      <c r="F2589" s="59">
        <v>124.52360318259601</v>
      </c>
      <c r="G2589" s="59">
        <v>115.500511742374</v>
      </c>
      <c r="H2589" s="59">
        <v>102.599522881052</v>
      </c>
      <c r="I2589" s="59">
        <v>107.2403590516</v>
      </c>
      <c r="J2589" s="59">
        <v>106.151748941379</v>
      </c>
      <c r="K2589" s="59">
        <v>94.476074836460498</v>
      </c>
      <c r="L2589" s="59">
        <v>93.665135201714406</v>
      </c>
      <c r="M2589" s="60">
        <v>0.67017988382933102</v>
      </c>
      <c r="N2589" s="60">
        <v>0.70229522424754498</v>
      </c>
      <c r="O2589" s="60">
        <v>0.67231557789985597</v>
      </c>
      <c r="P2589" s="60">
        <v>0.64679831398953902</v>
      </c>
      <c r="Q2589" s="60">
        <v>0.61688977534778</v>
      </c>
      <c r="R2589" s="60">
        <v>0.62497234241669297</v>
      </c>
      <c r="S2589" s="60">
        <v>0.56125797434303804</v>
      </c>
    </row>
    <row r="2590" spans="1:19" x14ac:dyDescent="0.3">
      <c r="A2590" s="61" t="s">
        <v>10951</v>
      </c>
      <c r="B2590" s="61" t="s">
        <v>10952</v>
      </c>
      <c r="C2590" s="53" t="s">
        <v>40</v>
      </c>
      <c r="D2590" s="53" t="s">
        <v>47</v>
      </c>
      <c r="E2590" s="53" t="s">
        <v>18194</v>
      </c>
      <c r="F2590" s="59">
        <v>82.925778913943901</v>
      </c>
      <c r="G2590" s="59">
        <v>76.231176661790997</v>
      </c>
      <c r="H2590" s="59">
        <v>85.382953309769704</v>
      </c>
      <c r="I2590" s="59">
        <v>82.6451894800812</v>
      </c>
      <c r="J2590" s="59">
        <v>84.368272274974998</v>
      </c>
      <c r="K2590" s="59">
        <v>90.037160165117996</v>
      </c>
      <c r="L2590" s="59">
        <v>108.38783063442099</v>
      </c>
      <c r="M2590" s="60">
        <v>0.48708100805555199</v>
      </c>
      <c r="N2590" s="60">
        <v>0.50026671975694204</v>
      </c>
      <c r="O2590" s="60">
        <v>0.44933127217977598</v>
      </c>
      <c r="P2590" s="60">
        <v>0.46454007815894899</v>
      </c>
      <c r="Q2590" s="60">
        <v>0.43210606673410801</v>
      </c>
      <c r="R2590" s="60">
        <v>0.41568349170190499</v>
      </c>
      <c r="S2590" s="60">
        <v>0.30744898368963902</v>
      </c>
    </row>
    <row r="2591" spans="1:19" x14ac:dyDescent="0.3">
      <c r="A2591" s="61" t="s">
        <v>10947</v>
      </c>
      <c r="B2591" s="61" t="s">
        <v>10948</v>
      </c>
      <c r="C2591" s="53" t="s">
        <v>40</v>
      </c>
      <c r="D2591" s="53" t="s">
        <v>47</v>
      </c>
      <c r="E2591" s="53" t="s">
        <v>18194</v>
      </c>
      <c r="F2591" s="59">
        <v>82.925778913943901</v>
      </c>
      <c r="G2591" s="59">
        <v>76.231176661790997</v>
      </c>
      <c r="H2591" s="59">
        <v>85.382953309769704</v>
      </c>
      <c r="I2591" s="59">
        <v>82.6451894800812</v>
      </c>
      <c r="J2591" s="59">
        <v>84.368272274974998</v>
      </c>
      <c r="K2591" s="59">
        <v>90.037160165117996</v>
      </c>
      <c r="L2591" s="59">
        <v>108.38783063442099</v>
      </c>
      <c r="M2591" s="60">
        <v>0.48708100805555199</v>
      </c>
      <c r="N2591" s="60">
        <v>0.50026671975694204</v>
      </c>
      <c r="O2591" s="60">
        <v>0.44933127217977598</v>
      </c>
      <c r="P2591" s="60">
        <v>0.46454007815894899</v>
      </c>
      <c r="Q2591" s="60">
        <v>0.43210606673410801</v>
      </c>
      <c r="R2591" s="60">
        <v>0.41568349170190499</v>
      </c>
      <c r="S2591" s="60">
        <v>0.30744898368963902</v>
      </c>
    </row>
    <row r="2592" spans="1:19" x14ac:dyDescent="0.3">
      <c r="A2592" s="61" t="s">
        <v>10955</v>
      </c>
      <c r="B2592" s="61" t="s">
        <v>10956</v>
      </c>
      <c r="C2592" s="53" t="s">
        <v>40</v>
      </c>
      <c r="D2592" s="53" t="s">
        <v>47</v>
      </c>
      <c r="E2592" s="53" t="s">
        <v>18194</v>
      </c>
      <c r="F2592" s="59">
        <v>82.925778913943901</v>
      </c>
      <c r="G2592" s="59">
        <v>76.231176661790997</v>
      </c>
      <c r="H2592" s="59">
        <v>85.382953309769704</v>
      </c>
      <c r="I2592" s="59">
        <v>82.6451894800812</v>
      </c>
      <c r="J2592" s="59">
        <v>84.368272274974998</v>
      </c>
      <c r="K2592" s="59">
        <v>90.037160165117996</v>
      </c>
      <c r="L2592" s="59">
        <v>108.38783063442099</v>
      </c>
      <c r="M2592" s="60">
        <v>0.48708100805555199</v>
      </c>
      <c r="N2592" s="60">
        <v>0.50026671975694204</v>
      </c>
      <c r="O2592" s="60">
        <v>0.44933127217977598</v>
      </c>
      <c r="P2592" s="60">
        <v>0.46454007815894899</v>
      </c>
      <c r="Q2592" s="60">
        <v>0.43210606673410801</v>
      </c>
      <c r="R2592" s="60">
        <v>0.41568349170190499</v>
      </c>
      <c r="S2592" s="60">
        <v>0.30744898368963902</v>
      </c>
    </row>
    <row r="2593" spans="1:19" x14ac:dyDescent="0.3">
      <c r="A2593" s="61" t="s">
        <v>2051</v>
      </c>
      <c r="B2593" s="61" t="s">
        <v>2052</v>
      </c>
      <c r="C2593" s="53" t="s">
        <v>50</v>
      </c>
      <c r="D2593" s="53" t="s">
        <v>47</v>
      </c>
      <c r="E2593" s="53" t="s">
        <v>18193</v>
      </c>
      <c r="F2593" s="59">
        <v>83.317166790503705</v>
      </c>
      <c r="G2593" s="59">
        <v>73.3721178728524</v>
      </c>
      <c r="H2593" s="59">
        <v>92.114793668295604</v>
      </c>
      <c r="I2593" s="59">
        <v>82.414554087056302</v>
      </c>
      <c r="J2593" s="59">
        <v>86.805699429156107</v>
      </c>
      <c r="K2593" s="59">
        <v>90.683115895319801</v>
      </c>
      <c r="L2593" s="59">
        <v>111.249639858279</v>
      </c>
      <c r="M2593" s="60">
        <v>0.64716628849344904</v>
      </c>
      <c r="N2593" s="60">
        <v>0.686361773101692</v>
      </c>
      <c r="O2593" s="60">
        <v>0.63251258154561196</v>
      </c>
      <c r="P2593" s="60">
        <v>0.61773355926018203</v>
      </c>
      <c r="Q2593" s="60">
        <v>0.57606400290163595</v>
      </c>
      <c r="R2593" s="60">
        <v>0.572993664879759</v>
      </c>
      <c r="S2593" s="60">
        <v>0.46881841061879298</v>
      </c>
    </row>
    <row r="2594" spans="1:19" x14ac:dyDescent="0.3">
      <c r="A2594" s="61" t="s">
        <v>10959</v>
      </c>
      <c r="B2594" s="61" t="s">
        <v>10960</v>
      </c>
      <c r="C2594" s="53" t="s">
        <v>50</v>
      </c>
      <c r="D2594" s="53" t="s">
        <v>47</v>
      </c>
      <c r="E2594" s="53" t="s">
        <v>18194</v>
      </c>
      <c r="F2594" s="59">
        <v>82.925778913943901</v>
      </c>
      <c r="G2594" s="59">
        <v>76.231176661790997</v>
      </c>
      <c r="H2594" s="59">
        <v>85.382953309769704</v>
      </c>
      <c r="I2594" s="59">
        <v>82.6451894800812</v>
      </c>
      <c r="J2594" s="59">
        <v>84.368272274974998</v>
      </c>
      <c r="K2594" s="59">
        <v>90.037160165117996</v>
      </c>
      <c r="L2594" s="59">
        <v>108.38783063442099</v>
      </c>
      <c r="M2594" s="60">
        <v>0.48708100805555199</v>
      </c>
      <c r="N2594" s="60">
        <v>0.50026671975694204</v>
      </c>
      <c r="O2594" s="60">
        <v>0.44933127217977598</v>
      </c>
      <c r="P2594" s="60">
        <v>0.46454007815894899</v>
      </c>
      <c r="Q2594" s="60">
        <v>0.43210606673410801</v>
      </c>
      <c r="R2594" s="60">
        <v>0.41568349170190499</v>
      </c>
      <c r="S2594" s="60">
        <v>0.30744898368963902</v>
      </c>
    </row>
    <row r="2595" spans="1:19" x14ac:dyDescent="0.3">
      <c r="A2595" s="61" t="s">
        <v>10957</v>
      </c>
      <c r="B2595" s="61" t="s">
        <v>10958</v>
      </c>
      <c r="C2595" s="53" t="s">
        <v>50</v>
      </c>
      <c r="D2595" s="53" t="s">
        <v>47</v>
      </c>
      <c r="E2595" s="53" t="s">
        <v>18194</v>
      </c>
      <c r="F2595" s="59">
        <v>82.925778913943901</v>
      </c>
      <c r="G2595" s="59">
        <v>76.231176661790997</v>
      </c>
      <c r="H2595" s="59">
        <v>85.382953309769704</v>
      </c>
      <c r="I2595" s="59">
        <v>82.6451894800812</v>
      </c>
      <c r="J2595" s="59">
        <v>84.368272274974998</v>
      </c>
      <c r="K2595" s="59">
        <v>90.037160165117996</v>
      </c>
      <c r="L2595" s="59">
        <v>108.38783063442099</v>
      </c>
      <c r="M2595" s="60">
        <v>0.48708100805555199</v>
      </c>
      <c r="N2595" s="60">
        <v>0.50026671975694204</v>
      </c>
      <c r="O2595" s="60">
        <v>0.44933127217977598</v>
      </c>
      <c r="P2595" s="60">
        <v>0.46454007815894899</v>
      </c>
      <c r="Q2595" s="60">
        <v>0.43210606673410801</v>
      </c>
      <c r="R2595" s="60">
        <v>0.41568349170190499</v>
      </c>
      <c r="S2595" s="60">
        <v>0.30744898368963902</v>
      </c>
    </row>
    <row r="2596" spans="1:19" x14ac:dyDescent="0.3">
      <c r="A2596" s="61" t="s">
        <v>10949</v>
      </c>
      <c r="B2596" s="61" t="s">
        <v>10950</v>
      </c>
      <c r="C2596" s="53" t="s">
        <v>40</v>
      </c>
      <c r="D2596" s="53" t="s">
        <v>47</v>
      </c>
      <c r="E2596" s="53" t="s">
        <v>18194</v>
      </c>
      <c r="F2596" s="59">
        <v>82.925778913943901</v>
      </c>
      <c r="G2596" s="59">
        <v>76.231176661790997</v>
      </c>
      <c r="H2596" s="59">
        <v>85.382953309769704</v>
      </c>
      <c r="I2596" s="59">
        <v>82.6451894800812</v>
      </c>
      <c r="J2596" s="59">
        <v>84.368272274974998</v>
      </c>
      <c r="K2596" s="59">
        <v>90.037160165117996</v>
      </c>
      <c r="L2596" s="59">
        <v>108.38783063442099</v>
      </c>
      <c r="M2596" s="60">
        <v>0.48708100805555199</v>
      </c>
      <c r="N2596" s="60">
        <v>0.50026671975694204</v>
      </c>
      <c r="O2596" s="60">
        <v>0.44933127217977598</v>
      </c>
      <c r="P2596" s="60">
        <v>0.46454007815894899</v>
      </c>
      <c r="Q2596" s="60">
        <v>0.43210606673410801</v>
      </c>
      <c r="R2596" s="60">
        <v>0.41568349170190499</v>
      </c>
      <c r="S2596" s="60">
        <v>0.30744898368963902</v>
      </c>
    </row>
    <row r="2597" spans="1:19" x14ac:dyDescent="0.3">
      <c r="A2597" s="61" t="s">
        <v>10953</v>
      </c>
      <c r="B2597" s="61" t="s">
        <v>10954</v>
      </c>
      <c r="C2597" s="53" t="s">
        <v>40</v>
      </c>
      <c r="D2597" s="53" t="s">
        <v>47</v>
      </c>
      <c r="E2597" s="53" t="s">
        <v>18194</v>
      </c>
      <c r="F2597" s="59">
        <v>82.925778913943901</v>
      </c>
      <c r="G2597" s="59">
        <v>76.231176661790997</v>
      </c>
      <c r="H2597" s="59">
        <v>85.382953309769704</v>
      </c>
      <c r="I2597" s="59">
        <v>82.6451894800812</v>
      </c>
      <c r="J2597" s="59">
        <v>84.368272274974998</v>
      </c>
      <c r="K2597" s="59">
        <v>90.037160165117996</v>
      </c>
      <c r="L2597" s="59">
        <v>108.38783063442099</v>
      </c>
      <c r="M2597" s="60">
        <v>0.48708100805555199</v>
      </c>
      <c r="N2597" s="60">
        <v>0.50026671975694204</v>
      </c>
      <c r="O2597" s="60">
        <v>0.44933127217977598</v>
      </c>
      <c r="P2597" s="60">
        <v>0.46454007815894899</v>
      </c>
      <c r="Q2597" s="60">
        <v>0.43210606673410801</v>
      </c>
      <c r="R2597" s="60">
        <v>0.41568349170190499</v>
      </c>
      <c r="S2597" s="60">
        <v>0.30744898368963902</v>
      </c>
    </row>
    <row r="2598" spans="1:19" x14ac:dyDescent="0.3">
      <c r="A2598" s="61" t="s">
        <v>2053</v>
      </c>
      <c r="B2598" s="61" t="s">
        <v>2054</v>
      </c>
      <c r="C2598" s="53" t="s">
        <v>50</v>
      </c>
      <c r="D2598" s="53" t="s">
        <v>47</v>
      </c>
      <c r="E2598" s="53" t="s">
        <v>18193</v>
      </c>
      <c r="F2598" s="59">
        <v>76.022911461125503</v>
      </c>
      <c r="G2598" s="59">
        <v>75.796979488248496</v>
      </c>
      <c r="H2598" s="59">
        <v>85.382953309769704</v>
      </c>
      <c r="I2598" s="59">
        <v>83.212026307523701</v>
      </c>
      <c r="J2598" s="59">
        <v>85.703314641246294</v>
      </c>
      <c r="K2598" s="59">
        <v>89.439649681390094</v>
      </c>
      <c r="L2598" s="59">
        <v>108.38783063442099</v>
      </c>
      <c r="M2598" s="60">
        <v>0.61560894956696099</v>
      </c>
      <c r="N2598" s="60">
        <v>0.60458066916287201</v>
      </c>
      <c r="O2598" s="60">
        <v>0.44933127217977598</v>
      </c>
      <c r="P2598" s="60">
        <v>0.58314140066435405</v>
      </c>
      <c r="Q2598" s="60">
        <v>0.54107493941961904</v>
      </c>
      <c r="R2598" s="60">
        <v>0.465005605424613</v>
      </c>
      <c r="S2598" s="60">
        <v>0.30744898368963902</v>
      </c>
    </row>
    <row r="2599" spans="1:19" x14ac:dyDescent="0.3">
      <c r="A2599" s="61" t="s">
        <v>2783</v>
      </c>
      <c r="B2599" s="61" t="s">
        <v>2784</v>
      </c>
      <c r="C2599" s="53" t="s">
        <v>50</v>
      </c>
      <c r="D2599" s="53" t="s">
        <v>47</v>
      </c>
      <c r="E2599" s="53" t="s">
        <v>18193</v>
      </c>
      <c r="F2599" s="59">
        <v>94.713883645763403</v>
      </c>
      <c r="G2599" s="59">
        <v>89.897333126684003</v>
      </c>
      <c r="H2599" s="59">
        <v>91.231812169212603</v>
      </c>
      <c r="I2599" s="59">
        <v>87.658494696569093</v>
      </c>
      <c r="J2599" s="59">
        <v>95.295225342657304</v>
      </c>
      <c r="K2599" s="59">
        <v>100.357883302096</v>
      </c>
      <c r="L2599" s="59">
        <v>102.46474079949699</v>
      </c>
      <c r="M2599" s="60">
        <v>0.63457549009849801</v>
      </c>
      <c r="N2599" s="60">
        <v>0.62931191821287302</v>
      </c>
      <c r="O2599" s="60">
        <v>0.53367782941035102</v>
      </c>
      <c r="P2599" s="60">
        <v>0.60848800104159495</v>
      </c>
      <c r="Q2599" s="60">
        <v>0.57532831093568704</v>
      </c>
      <c r="R2599" s="60">
        <v>0.51919729954793603</v>
      </c>
      <c r="S2599" s="60">
        <v>0.42452357595901402</v>
      </c>
    </row>
    <row r="2600" spans="1:19" x14ac:dyDescent="0.3">
      <c r="A2600" s="61" t="s">
        <v>1078</v>
      </c>
      <c r="B2600" s="61" t="s">
        <v>1079</v>
      </c>
      <c r="C2600" s="53" t="s">
        <v>40</v>
      </c>
      <c r="D2600" s="53" t="s">
        <v>47</v>
      </c>
      <c r="E2600" s="53" t="s">
        <v>18193</v>
      </c>
      <c r="F2600" s="59">
        <v>104.030029301676</v>
      </c>
      <c r="G2600" s="59">
        <v>90.721706575490401</v>
      </c>
      <c r="H2600" s="59">
        <v>93.606690102214102</v>
      </c>
      <c r="I2600" s="59">
        <v>94.650351876919302</v>
      </c>
      <c r="J2600" s="59">
        <v>92.627307447963304</v>
      </c>
      <c r="K2600" s="59">
        <v>93.4457562406851</v>
      </c>
      <c r="L2600" s="59">
        <v>118.256676177096</v>
      </c>
      <c r="M2600" s="60">
        <v>0.690448853767476</v>
      </c>
      <c r="N2600" s="60">
        <v>0.72483275746942</v>
      </c>
      <c r="O2600" s="60">
        <v>0.69321561716717095</v>
      </c>
      <c r="P2600" s="60">
        <v>0.66793171599387902</v>
      </c>
      <c r="Q2600" s="60">
        <v>0.63821712694785704</v>
      </c>
      <c r="R2600" s="60">
        <v>0.64572993055820505</v>
      </c>
      <c r="S2600" s="60">
        <v>0.58644273793133705</v>
      </c>
    </row>
    <row r="2601" spans="1:19" x14ac:dyDescent="0.3">
      <c r="A2601" s="61" t="s">
        <v>1072</v>
      </c>
      <c r="B2601" s="61" t="s">
        <v>1073</v>
      </c>
      <c r="C2601" s="53" t="s">
        <v>50</v>
      </c>
      <c r="D2601" s="53" t="s">
        <v>47</v>
      </c>
      <c r="E2601" s="53" t="s">
        <v>18193</v>
      </c>
      <c r="F2601" s="59">
        <v>107.196469734771</v>
      </c>
      <c r="G2601" s="59">
        <v>93.582342232426996</v>
      </c>
      <c r="H2601" s="59">
        <v>93.293627867563899</v>
      </c>
      <c r="I2601" s="59">
        <v>94.707270999297705</v>
      </c>
      <c r="J2601" s="59">
        <v>92.834817159889596</v>
      </c>
      <c r="K2601" s="59">
        <v>97.786868845803099</v>
      </c>
      <c r="L2601" s="59">
        <v>116.453796917807</v>
      </c>
      <c r="M2601" s="60">
        <v>0.66392130451193199</v>
      </c>
      <c r="N2601" s="60">
        <v>0.69803410063702098</v>
      </c>
      <c r="O2601" s="60">
        <v>0.66632859006061196</v>
      </c>
      <c r="P2601" s="60">
        <v>0.64231489137004305</v>
      </c>
      <c r="Q2601" s="60">
        <v>0.61378635952445704</v>
      </c>
      <c r="R2601" s="60">
        <v>0.62039519167929902</v>
      </c>
      <c r="S2601" s="60">
        <v>0.56359627282161795</v>
      </c>
    </row>
    <row r="2602" spans="1:19" x14ac:dyDescent="0.3">
      <c r="A2602" s="61" t="s">
        <v>10298</v>
      </c>
      <c r="B2602" s="61" t="s">
        <v>10299</v>
      </c>
      <c r="C2602" s="53" t="s">
        <v>50</v>
      </c>
      <c r="D2602" s="53" t="s">
        <v>47</v>
      </c>
      <c r="E2602" s="53" t="s">
        <v>18194</v>
      </c>
      <c r="F2602" s="59">
        <v>110.228551505246</v>
      </c>
      <c r="G2602" s="59">
        <v>116.51677031569101</v>
      </c>
      <c r="H2602" s="59">
        <v>116.93801529621</v>
      </c>
      <c r="I2602" s="59">
        <v>123.926856780691</v>
      </c>
      <c r="J2602" s="59">
        <v>120.335753676699</v>
      </c>
      <c r="K2602" s="59">
        <v>113.469867892065</v>
      </c>
      <c r="L2602" s="59">
        <v>90.479332306913193</v>
      </c>
      <c r="M2602" s="60">
        <v>0.45583155599672298</v>
      </c>
      <c r="N2602" s="60">
        <v>0.48236579765521298</v>
      </c>
      <c r="O2602" s="60">
        <v>0.45771050313751799</v>
      </c>
      <c r="P2602" s="60">
        <v>0.43979050068988901</v>
      </c>
      <c r="Q2602" s="60">
        <v>0.41662648941040498</v>
      </c>
      <c r="R2602" s="60">
        <v>0.421373110856191</v>
      </c>
      <c r="S2602" s="60">
        <v>0.37580600994417201</v>
      </c>
    </row>
    <row r="2603" spans="1:19" x14ac:dyDescent="0.3">
      <c r="A2603" s="61" t="s">
        <v>916</v>
      </c>
      <c r="B2603" s="61" t="s">
        <v>917</v>
      </c>
      <c r="C2603" s="53" t="s">
        <v>50</v>
      </c>
      <c r="D2603" s="53" t="s">
        <v>47</v>
      </c>
      <c r="E2603" s="53" t="s">
        <v>18193</v>
      </c>
      <c r="F2603" s="59">
        <v>81.1787885958244</v>
      </c>
      <c r="G2603" s="59">
        <v>83.311346824387996</v>
      </c>
      <c r="H2603" s="59">
        <v>102.49914023386501</v>
      </c>
      <c r="I2603" s="59">
        <v>87.776787204675998</v>
      </c>
      <c r="J2603" s="59">
        <v>85.913628212393306</v>
      </c>
      <c r="K2603" s="59">
        <v>87.267525358131607</v>
      </c>
      <c r="L2603" s="59">
        <v>105.39646300782501</v>
      </c>
      <c r="M2603" s="60">
        <v>0.61265172553685499</v>
      </c>
      <c r="N2603" s="60">
        <v>0.65781943740507198</v>
      </c>
      <c r="O2603" s="60">
        <v>0.61766774517356204</v>
      </c>
      <c r="P2603" s="60">
        <v>0.58116247484797601</v>
      </c>
      <c r="Q2603" s="60">
        <v>0.54106993887856802</v>
      </c>
      <c r="R2603" s="60">
        <v>0.55356311029418503</v>
      </c>
      <c r="S2603" s="60">
        <v>0.47309734421432198</v>
      </c>
    </row>
    <row r="2604" spans="1:19" x14ac:dyDescent="0.3">
      <c r="A2604" s="61" t="s">
        <v>9751</v>
      </c>
      <c r="B2604" s="61" t="s">
        <v>9752</v>
      </c>
      <c r="C2604" s="53" t="s">
        <v>40</v>
      </c>
      <c r="D2604" s="53" t="s">
        <v>47</v>
      </c>
      <c r="E2604" s="53" t="s">
        <v>18194</v>
      </c>
      <c r="F2604" s="59">
        <v>79.615367165943496</v>
      </c>
      <c r="G2604" s="59">
        <v>85.204541113112995</v>
      </c>
      <c r="H2604" s="59">
        <v>98.200236347689795</v>
      </c>
      <c r="I2604" s="59">
        <v>88.371463178055393</v>
      </c>
      <c r="J2604" s="59">
        <v>86.773751842166803</v>
      </c>
      <c r="K2604" s="59">
        <v>90.441405647824396</v>
      </c>
      <c r="L2604" s="59">
        <v>109.373763661328</v>
      </c>
      <c r="M2604" s="60">
        <v>0.48451945186592099</v>
      </c>
      <c r="N2604" s="60">
        <v>0.51501152383509297</v>
      </c>
      <c r="O2604" s="60">
        <v>0.48715791060514202</v>
      </c>
      <c r="P2604" s="60">
        <v>0.463166776572914</v>
      </c>
      <c r="Q2604" s="60">
        <v>0.43368046630817503</v>
      </c>
      <c r="R2604" s="60">
        <v>0.44137930464071401</v>
      </c>
      <c r="S2604" s="60">
        <v>0.37674959889861998</v>
      </c>
    </row>
    <row r="2605" spans="1:19" x14ac:dyDescent="0.3">
      <c r="A2605" s="61" t="s">
        <v>914</v>
      </c>
      <c r="B2605" s="61" t="s">
        <v>915</v>
      </c>
      <c r="C2605" s="53" t="s">
        <v>40</v>
      </c>
      <c r="D2605" s="53" t="s">
        <v>47</v>
      </c>
      <c r="E2605" s="53" t="s">
        <v>18193</v>
      </c>
      <c r="F2605" s="59">
        <v>80.108834855689295</v>
      </c>
      <c r="G2605" s="59">
        <v>95.531640170465494</v>
      </c>
      <c r="H2605" s="59">
        <v>96.022723407635993</v>
      </c>
      <c r="I2605" s="59">
        <v>86.726821884602302</v>
      </c>
      <c r="J2605" s="59">
        <v>85.724983019733003</v>
      </c>
      <c r="K2605" s="59">
        <v>86.9966332994467</v>
      </c>
      <c r="L2605" s="59">
        <v>113.772526756131</v>
      </c>
      <c r="M2605" s="60">
        <v>0.61268460510724099</v>
      </c>
      <c r="N2605" s="60">
        <v>0.65784701961485403</v>
      </c>
      <c r="O2605" s="60">
        <v>0.61769663884709403</v>
      </c>
      <c r="P2605" s="60">
        <v>0.58119217463370199</v>
      </c>
      <c r="Q2605" s="60">
        <v>0.54110494129376996</v>
      </c>
      <c r="R2605" s="60">
        <v>0.55359760975327299</v>
      </c>
      <c r="S2605" s="60">
        <v>0.47313198482701702</v>
      </c>
    </row>
    <row r="2606" spans="1:19" x14ac:dyDescent="0.3">
      <c r="A2606" s="61" t="s">
        <v>9749</v>
      </c>
      <c r="B2606" s="61" t="s">
        <v>9750</v>
      </c>
      <c r="C2606" s="53" t="s">
        <v>40</v>
      </c>
      <c r="D2606" s="53" t="s">
        <v>47</v>
      </c>
      <c r="E2606" s="53" t="s">
        <v>18194</v>
      </c>
      <c r="F2606" s="59">
        <v>79.615367165943496</v>
      </c>
      <c r="G2606" s="59">
        <v>85.204541113112995</v>
      </c>
      <c r="H2606" s="59">
        <v>98.200236347689795</v>
      </c>
      <c r="I2606" s="59">
        <v>88.371463178055393</v>
      </c>
      <c r="J2606" s="59">
        <v>86.773751842166803</v>
      </c>
      <c r="K2606" s="59">
        <v>90.441405647824396</v>
      </c>
      <c r="L2606" s="59">
        <v>109.373763661328</v>
      </c>
      <c r="M2606" s="60">
        <v>0.48451945186592099</v>
      </c>
      <c r="N2606" s="60">
        <v>0.51501152383509297</v>
      </c>
      <c r="O2606" s="60">
        <v>0.48715791060514202</v>
      </c>
      <c r="P2606" s="60">
        <v>0.463166776572914</v>
      </c>
      <c r="Q2606" s="60">
        <v>0.43368046630817503</v>
      </c>
      <c r="R2606" s="60">
        <v>0.44137930464071401</v>
      </c>
      <c r="S2606" s="60">
        <v>0.37674959889861998</v>
      </c>
    </row>
    <row r="2607" spans="1:19" x14ac:dyDescent="0.3">
      <c r="A2607" s="61" t="s">
        <v>918</v>
      </c>
      <c r="B2607" s="61" t="s">
        <v>919</v>
      </c>
      <c r="C2607" s="53" t="s">
        <v>50</v>
      </c>
      <c r="D2607" s="53" t="s">
        <v>47</v>
      </c>
      <c r="E2607" s="53" t="s">
        <v>18193</v>
      </c>
      <c r="F2607" s="59">
        <v>73.108639298485002</v>
      </c>
      <c r="G2607" s="59">
        <v>81.934576805019702</v>
      </c>
      <c r="H2607" s="59">
        <v>99.302281982407294</v>
      </c>
      <c r="I2607" s="59">
        <v>90.416542746665201</v>
      </c>
      <c r="J2607" s="59">
        <v>85.0764759593674</v>
      </c>
      <c r="K2607" s="59">
        <v>89.491706821979705</v>
      </c>
      <c r="L2607" s="59">
        <v>111.593250061017</v>
      </c>
      <c r="M2607" s="60">
        <v>0.63119010756763205</v>
      </c>
      <c r="N2607" s="60">
        <v>0.67633944809265001</v>
      </c>
      <c r="O2607" s="60">
        <v>0.63617852985773204</v>
      </c>
      <c r="P2607" s="60">
        <v>0.59970503704244704</v>
      </c>
      <c r="Q2607" s="60">
        <v>0.55922525126429701</v>
      </c>
      <c r="R2607" s="60">
        <v>0.57179456730540901</v>
      </c>
      <c r="S2607" s="60">
        <v>0.490589673037991</v>
      </c>
    </row>
    <row r="2608" spans="1:19" x14ac:dyDescent="0.3">
      <c r="A2608" s="61" t="s">
        <v>10141</v>
      </c>
      <c r="B2608" s="61" t="s">
        <v>10142</v>
      </c>
      <c r="C2608" s="53" t="s">
        <v>50</v>
      </c>
      <c r="D2608" s="53" t="s">
        <v>47</v>
      </c>
      <c r="E2608" s="53" t="s">
        <v>18194</v>
      </c>
      <c r="F2608" s="59">
        <v>91.329640174132905</v>
      </c>
      <c r="G2608" s="59">
        <v>88.861527960474305</v>
      </c>
      <c r="H2608" s="59">
        <v>100.604756285439</v>
      </c>
      <c r="I2608" s="59">
        <v>93.571815639072696</v>
      </c>
      <c r="J2608" s="59">
        <v>92.589785923969103</v>
      </c>
      <c r="K2608" s="59">
        <v>91.575597731837902</v>
      </c>
      <c r="L2608" s="59">
        <v>94.893163576920699</v>
      </c>
      <c r="M2608" s="60">
        <v>0.49820791546613102</v>
      </c>
      <c r="N2608" s="60">
        <v>0.52335754503042897</v>
      </c>
      <c r="O2608" s="60">
        <v>0.50014195662099004</v>
      </c>
      <c r="P2608" s="60">
        <v>0.48073822546813799</v>
      </c>
      <c r="Q2608" s="60">
        <v>0.456451410287325</v>
      </c>
      <c r="R2608" s="60">
        <v>0.462479095266006</v>
      </c>
      <c r="S2608" s="60">
        <v>0.41283444796081797</v>
      </c>
    </row>
    <row r="2609" spans="1:19" x14ac:dyDescent="0.3">
      <c r="A2609" s="61" t="s">
        <v>10143</v>
      </c>
      <c r="B2609" s="61" t="s">
        <v>10144</v>
      </c>
      <c r="C2609" s="53" t="s">
        <v>40</v>
      </c>
      <c r="D2609" s="53" t="s">
        <v>47</v>
      </c>
      <c r="E2609" s="53" t="s">
        <v>18194</v>
      </c>
      <c r="F2609" s="59">
        <v>91.329640174132905</v>
      </c>
      <c r="G2609" s="59">
        <v>88.861527960474305</v>
      </c>
      <c r="H2609" s="59">
        <v>100.604756285439</v>
      </c>
      <c r="I2609" s="59">
        <v>93.571815639072696</v>
      </c>
      <c r="J2609" s="59">
        <v>92.589785923969103</v>
      </c>
      <c r="K2609" s="59">
        <v>91.575597731837902</v>
      </c>
      <c r="L2609" s="59">
        <v>94.893163576920699</v>
      </c>
      <c r="M2609" s="60">
        <v>0.49820791546613102</v>
      </c>
      <c r="N2609" s="60">
        <v>0.52335754503042897</v>
      </c>
      <c r="O2609" s="60">
        <v>0.50014195662099004</v>
      </c>
      <c r="P2609" s="60">
        <v>0.48073822546813799</v>
      </c>
      <c r="Q2609" s="60">
        <v>0.456451410287325</v>
      </c>
      <c r="R2609" s="60">
        <v>0.462479095266006</v>
      </c>
      <c r="S2609" s="60">
        <v>0.41283444796081797</v>
      </c>
    </row>
    <row r="2610" spans="1:19" x14ac:dyDescent="0.3">
      <c r="A2610" s="61" t="s">
        <v>10294</v>
      </c>
      <c r="B2610" s="61" t="s">
        <v>10295</v>
      </c>
      <c r="C2610" s="53" t="s">
        <v>40</v>
      </c>
      <c r="D2610" s="53" t="s">
        <v>47</v>
      </c>
      <c r="E2610" s="53" t="s">
        <v>18194</v>
      </c>
      <c r="F2610" s="59">
        <v>110.228551505246</v>
      </c>
      <c r="G2610" s="59">
        <v>116.51677031569101</v>
      </c>
      <c r="H2610" s="59">
        <v>116.93801529621</v>
      </c>
      <c r="I2610" s="59">
        <v>123.926856780691</v>
      </c>
      <c r="J2610" s="59">
        <v>120.335753676699</v>
      </c>
      <c r="K2610" s="59">
        <v>113.469867892065</v>
      </c>
      <c r="L2610" s="59">
        <v>90.479332306913193</v>
      </c>
      <c r="M2610" s="60">
        <v>0.45583155599672298</v>
      </c>
      <c r="N2610" s="60">
        <v>0.48236579765521298</v>
      </c>
      <c r="O2610" s="60">
        <v>0.45771050313751799</v>
      </c>
      <c r="P2610" s="60">
        <v>0.43979050068988901</v>
      </c>
      <c r="Q2610" s="60">
        <v>0.41662648941040498</v>
      </c>
      <c r="R2610" s="60">
        <v>0.421373110856191</v>
      </c>
      <c r="S2610" s="60">
        <v>0.37580600994417201</v>
      </c>
    </row>
    <row r="2611" spans="1:19" x14ac:dyDescent="0.3">
      <c r="A2611" s="61" t="s">
        <v>11339</v>
      </c>
      <c r="B2611" s="61" t="s">
        <v>11340</v>
      </c>
      <c r="C2611" s="53" t="s">
        <v>40</v>
      </c>
      <c r="D2611" s="53" t="s">
        <v>47</v>
      </c>
      <c r="E2611" s="53" t="s">
        <v>18194</v>
      </c>
      <c r="F2611" s="59">
        <v>103.148560010607</v>
      </c>
      <c r="G2611" s="59">
        <v>90.997395663813705</v>
      </c>
      <c r="H2611" s="59">
        <v>90.857362957778804</v>
      </c>
      <c r="I2611" s="59">
        <v>90.511227659017493</v>
      </c>
      <c r="J2611" s="59">
        <v>90.777962016278707</v>
      </c>
      <c r="K2611" s="59">
        <v>88.194291522923606</v>
      </c>
      <c r="L2611" s="59">
        <v>105.96525871779799</v>
      </c>
      <c r="M2611" s="60">
        <v>0.50700109197253695</v>
      </c>
      <c r="N2611" s="60">
        <v>0.52912589740510196</v>
      </c>
      <c r="O2611" s="60">
        <v>0.50759416420397496</v>
      </c>
      <c r="P2611" s="60">
        <v>0.49207672517359702</v>
      </c>
      <c r="Q2611" s="60">
        <v>0.470198033325744</v>
      </c>
      <c r="R2611" s="60">
        <v>0.47351420909076403</v>
      </c>
      <c r="S2611" s="60">
        <v>0.42538742925766998</v>
      </c>
    </row>
    <row r="2612" spans="1:19" x14ac:dyDescent="0.3">
      <c r="A2612" s="61" t="s">
        <v>11337</v>
      </c>
      <c r="B2612" s="61" t="s">
        <v>11338</v>
      </c>
      <c r="C2612" s="53" t="s">
        <v>40</v>
      </c>
      <c r="D2612" s="53" t="s">
        <v>47</v>
      </c>
      <c r="E2612" s="53" t="s">
        <v>18194</v>
      </c>
      <c r="F2612" s="59">
        <v>103.148560010607</v>
      </c>
      <c r="G2612" s="59">
        <v>90.997395663813705</v>
      </c>
      <c r="H2612" s="59">
        <v>90.857362957778804</v>
      </c>
      <c r="I2612" s="59">
        <v>90.511227659017493</v>
      </c>
      <c r="J2612" s="59">
        <v>90.777962016278707</v>
      </c>
      <c r="K2612" s="59">
        <v>88.194291522923606</v>
      </c>
      <c r="L2612" s="59">
        <v>105.96525871779799</v>
      </c>
      <c r="M2612" s="60">
        <v>0.50700109197253695</v>
      </c>
      <c r="N2612" s="60">
        <v>0.52912589740510196</v>
      </c>
      <c r="O2612" s="60">
        <v>0.50759416420397496</v>
      </c>
      <c r="P2612" s="60">
        <v>0.49207672517359702</v>
      </c>
      <c r="Q2612" s="60">
        <v>0.470198033325744</v>
      </c>
      <c r="R2612" s="60">
        <v>0.47351420909076403</v>
      </c>
      <c r="S2612" s="60">
        <v>0.42538742925766998</v>
      </c>
    </row>
    <row r="2613" spans="1:19" x14ac:dyDescent="0.3">
      <c r="A2613" s="61" t="s">
        <v>10288</v>
      </c>
      <c r="B2613" s="61" t="s">
        <v>10289</v>
      </c>
      <c r="C2613" s="53" t="s">
        <v>50</v>
      </c>
      <c r="D2613" s="53" t="s">
        <v>47</v>
      </c>
      <c r="E2613" s="53" t="s">
        <v>18194</v>
      </c>
      <c r="F2613" s="59">
        <v>110.228551505246</v>
      </c>
      <c r="G2613" s="59">
        <v>116.51677031569101</v>
      </c>
      <c r="H2613" s="59">
        <v>116.93801529621</v>
      </c>
      <c r="I2613" s="59">
        <v>123.926856780691</v>
      </c>
      <c r="J2613" s="59">
        <v>120.335753676699</v>
      </c>
      <c r="K2613" s="59">
        <v>113.469867892065</v>
      </c>
      <c r="L2613" s="59">
        <v>90.479332306913193</v>
      </c>
      <c r="M2613" s="60">
        <v>0.45583155599672298</v>
      </c>
      <c r="N2613" s="60">
        <v>0.48236579765521298</v>
      </c>
      <c r="O2613" s="60">
        <v>0.45771050313751799</v>
      </c>
      <c r="P2613" s="60">
        <v>0.43979050068988901</v>
      </c>
      <c r="Q2613" s="60">
        <v>0.41662648941040498</v>
      </c>
      <c r="R2613" s="60">
        <v>0.421373110856191</v>
      </c>
      <c r="S2613" s="60">
        <v>0.37580600994417201</v>
      </c>
    </row>
    <row r="2614" spans="1:19" x14ac:dyDescent="0.3">
      <c r="A2614" s="61" t="s">
        <v>11335</v>
      </c>
      <c r="B2614" s="61" t="s">
        <v>11336</v>
      </c>
      <c r="C2614" s="53" t="s">
        <v>40</v>
      </c>
      <c r="D2614" s="53" t="s">
        <v>47</v>
      </c>
      <c r="E2614" s="53" t="s">
        <v>18194</v>
      </c>
      <c r="F2614" s="59">
        <v>103.148560010607</v>
      </c>
      <c r="G2614" s="59">
        <v>90.997395663813705</v>
      </c>
      <c r="H2614" s="59">
        <v>90.857362957778804</v>
      </c>
      <c r="I2614" s="59">
        <v>90.511227659017493</v>
      </c>
      <c r="J2614" s="59">
        <v>90.777962016278707</v>
      </c>
      <c r="K2614" s="59">
        <v>88.194291522923606</v>
      </c>
      <c r="L2614" s="59">
        <v>105.96525871779799</v>
      </c>
      <c r="M2614" s="60">
        <v>0.50700109197253695</v>
      </c>
      <c r="N2614" s="60">
        <v>0.52912589740510196</v>
      </c>
      <c r="O2614" s="60">
        <v>0.50759416420397496</v>
      </c>
      <c r="P2614" s="60">
        <v>0.49207672517359702</v>
      </c>
      <c r="Q2614" s="60">
        <v>0.470198033325744</v>
      </c>
      <c r="R2614" s="60">
        <v>0.47351420909076403</v>
      </c>
      <c r="S2614" s="60">
        <v>0.42538742925766998</v>
      </c>
    </row>
    <row r="2615" spans="1:19" x14ac:dyDescent="0.3">
      <c r="A2615" s="61" t="s">
        <v>11331</v>
      </c>
      <c r="B2615" s="61" t="s">
        <v>11332</v>
      </c>
      <c r="C2615" s="53" t="s">
        <v>40</v>
      </c>
      <c r="D2615" s="53" t="s">
        <v>47</v>
      </c>
      <c r="E2615" s="53" t="s">
        <v>18194</v>
      </c>
      <c r="F2615" s="59">
        <v>103.148560010607</v>
      </c>
      <c r="G2615" s="59">
        <v>90.997395663813705</v>
      </c>
      <c r="H2615" s="59">
        <v>90.857362957778804</v>
      </c>
      <c r="I2615" s="59">
        <v>90.511227659017493</v>
      </c>
      <c r="J2615" s="59">
        <v>90.777962016278707</v>
      </c>
      <c r="K2615" s="59">
        <v>88.194291522923606</v>
      </c>
      <c r="L2615" s="59">
        <v>105.96525871779799</v>
      </c>
      <c r="M2615" s="60">
        <v>0.50700109197253695</v>
      </c>
      <c r="N2615" s="60">
        <v>0.52912589740510196</v>
      </c>
      <c r="O2615" s="60">
        <v>0.50759416420397496</v>
      </c>
      <c r="P2615" s="60">
        <v>0.49207672517359702</v>
      </c>
      <c r="Q2615" s="60">
        <v>0.470198033325744</v>
      </c>
      <c r="R2615" s="60">
        <v>0.47351420909076403</v>
      </c>
      <c r="S2615" s="60">
        <v>0.42538742925766998</v>
      </c>
    </row>
    <row r="2616" spans="1:19" x14ac:dyDescent="0.3">
      <c r="A2616" s="61" t="s">
        <v>11333</v>
      </c>
      <c r="B2616" s="61" t="s">
        <v>11334</v>
      </c>
      <c r="C2616" s="53" t="s">
        <v>40</v>
      </c>
      <c r="D2616" s="53" t="s">
        <v>47</v>
      </c>
      <c r="E2616" s="53" t="s">
        <v>18194</v>
      </c>
      <c r="F2616" s="59">
        <v>103.148560010607</v>
      </c>
      <c r="G2616" s="59">
        <v>90.997395663813705</v>
      </c>
      <c r="H2616" s="59">
        <v>90.857362957778804</v>
      </c>
      <c r="I2616" s="59">
        <v>90.511227659017493</v>
      </c>
      <c r="J2616" s="59">
        <v>90.777962016278707</v>
      </c>
      <c r="K2616" s="59">
        <v>88.194291522923606</v>
      </c>
      <c r="L2616" s="59">
        <v>105.96525871779799</v>
      </c>
      <c r="M2616" s="60">
        <v>0.50700109197253695</v>
      </c>
      <c r="N2616" s="60">
        <v>0.52912589740510196</v>
      </c>
      <c r="O2616" s="60">
        <v>0.50759416420397496</v>
      </c>
      <c r="P2616" s="60">
        <v>0.49207672517359702</v>
      </c>
      <c r="Q2616" s="60">
        <v>0.470198033325744</v>
      </c>
      <c r="R2616" s="60">
        <v>0.47351420909076403</v>
      </c>
      <c r="S2616" s="60">
        <v>0.42538742925766998</v>
      </c>
    </row>
    <row r="2617" spans="1:19" x14ac:dyDescent="0.3">
      <c r="A2617" s="61" t="s">
        <v>1076</v>
      </c>
      <c r="B2617" s="61" t="s">
        <v>1077</v>
      </c>
      <c r="C2617" s="53" t="s">
        <v>40</v>
      </c>
      <c r="D2617" s="53" t="s">
        <v>47</v>
      </c>
      <c r="E2617" s="53" t="s">
        <v>18193</v>
      </c>
      <c r="F2617" s="59">
        <v>98.427720932616893</v>
      </c>
      <c r="G2617" s="59">
        <v>96.319430281717501</v>
      </c>
      <c r="H2617" s="59">
        <v>100.747459258148</v>
      </c>
      <c r="I2617" s="59">
        <v>101.563788569378</v>
      </c>
      <c r="J2617" s="59">
        <v>93.296604569469395</v>
      </c>
      <c r="K2617" s="59">
        <v>100.02541389524301</v>
      </c>
      <c r="L2617" s="59">
        <v>112.986833035285</v>
      </c>
      <c r="M2617" s="60">
        <v>0.66367925559342</v>
      </c>
      <c r="N2617" s="60">
        <v>0.69863570089797999</v>
      </c>
      <c r="O2617" s="60">
        <v>0.66572989662415405</v>
      </c>
      <c r="P2617" s="60">
        <v>0.64294457747676304</v>
      </c>
      <c r="Q2617" s="60">
        <v>0.61446854902583303</v>
      </c>
      <c r="R2617" s="60">
        <v>0.62015352397748902</v>
      </c>
      <c r="S2617" s="60">
        <v>0.56429363794584197</v>
      </c>
    </row>
    <row r="2618" spans="1:19" x14ac:dyDescent="0.3">
      <c r="A2618" s="61" t="s">
        <v>1070</v>
      </c>
      <c r="B2618" s="61" t="s">
        <v>1071</v>
      </c>
      <c r="C2618" s="53" t="s">
        <v>50</v>
      </c>
      <c r="D2618" s="53" t="s">
        <v>47</v>
      </c>
      <c r="E2618" s="53" t="s">
        <v>18193</v>
      </c>
      <c r="F2618" s="59">
        <v>93.677317487116099</v>
      </c>
      <c r="G2618" s="59">
        <v>91.104819796179896</v>
      </c>
      <c r="H2618" s="59">
        <v>94.123963320445398</v>
      </c>
      <c r="I2618" s="59">
        <v>94.707270999297705</v>
      </c>
      <c r="J2618" s="59">
        <v>94.043039188020302</v>
      </c>
      <c r="K2618" s="59">
        <v>93.622968378969802</v>
      </c>
      <c r="L2618" s="59">
        <v>116.453796917807</v>
      </c>
      <c r="M2618" s="60">
        <v>0.66392130451193199</v>
      </c>
      <c r="N2618" s="60">
        <v>0.69803410063702098</v>
      </c>
      <c r="O2618" s="60">
        <v>0.66632859006061196</v>
      </c>
      <c r="P2618" s="60">
        <v>0.64231489137004305</v>
      </c>
      <c r="Q2618" s="60">
        <v>0.61378635952445704</v>
      </c>
      <c r="R2618" s="60">
        <v>0.62039519167929902</v>
      </c>
      <c r="S2618" s="60">
        <v>0.56359627282161795</v>
      </c>
    </row>
    <row r="2619" spans="1:19" x14ac:dyDescent="0.3">
      <c r="A2619" s="61" t="s">
        <v>1919</v>
      </c>
      <c r="B2619" s="61" t="s">
        <v>1920</v>
      </c>
      <c r="C2619" s="53" t="s">
        <v>50</v>
      </c>
      <c r="D2619" s="53" t="s">
        <v>47</v>
      </c>
      <c r="E2619" s="53" t="s">
        <v>18193</v>
      </c>
      <c r="F2619" s="59">
        <v>103.94193152817699</v>
      </c>
      <c r="G2619" s="59">
        <v>107.819029249859</v>
      </c>
      <c r="H2619" s="59">
        <v>96.014466613408104</v>
      </c>
      <c r="I2619" s="59">
        <v>112.38824665358899</v>
      </c>
      <c r="J2619" s="59">
        <v>99.163846482924697</v>
      </c>
      <c r="K2619" s="59">
        <v>106.674691095542</v>
      </c>
      <c r="L2619" s="59">
        <v>111.351936025507</v>
      </c>
      <c r="M2619" s="60">
        <v>0.61380551597431299</v>
      </c>
      <c r="N2619" s="60">
        <v>0.65360815394791705</v>
      </c>
      <c r="O2619" s="60">
        <v>0.614382132441184</v>
      </c>
      <c r="P2619" s="60">
        <v>0.58619638710242195</v>
      </c>
      <c r="Q2619" s="60">
        <v>0.54961489476130299</v>
      </c>
      <c r="R2619" s="60">
        <v>0.55497505248050405</v>
      </c>
      <c r="S2619" s="60">
        <v>0.47494259867237698</v>
      </c>
    </row>
    <row r="2620" spans="1:19" x14ac:dyDescent="0.3">
      <c r="A2620" s="61" t="s">
        <v>1915</v>
      </c>
      <c r="B2620" s="61" t="s">
        <v>1916</v>
      </c>
      <c r="C2620" s="53" t="s">
        <v>40</v>
      </c>
      <c r="D2620" s="53" t="s">
        <v>47</v>
      </c>
      <c r="E2620" s="53" t="s">
        <v>18193</v>
      </c>
      <c r="F2620" s="59">
        <v>110.12974873261101</v>
      </c>
      <c r="G2620" s="59">
        <v>110.39714272381499</v>
      </c>
      <c r="H2620" s="59">
        <v>92.902422999497304</v>
      </c>
      <c r="I2620" s="59">
        <v>104.654277382977</v>
      </c>
      <c r="J2620" s="59">
        <v>103.242829453534</v>
      </c>
      <c r="K2620" s="59">
        <v>103.192108522254</v>
      </c>
      <c r="L2620" s="59">
        <v>106.68560120469699</v>
      </c>
      <c r="M2620" s="60">
        <v>0.61609805286147001</v>
      </c>
      <c r="N2620" s="60">
        <v>0.61008968193822699</v>
      </c>
      <c r="O2620" s="60">
        <v>0.58802108644234596</v>
      </c>
      <c r="P2620" s="60">
        <v>0.58784912656941102</v>
      </c>
      <c r="Q2620" s="60">
        <v>0.55111815363666705</v>
      </c>
      <c r="R2620" s="60">
        <v>0.52704926684258202</v>
      </c>
      <c r="S2620" s="60">
        <v>0.38134108517582899</v>
      </c>
    </row>
    <row r="2621" spans="1:19" x14ac:dyDescent="0.3">
      <c r="A2621" s="61" t="s">
        <v>1921</v>
      </c>
      <c r="B2621" s="61" t="s">
        <v>1922</v>
      </c>
      <c r="C2621" s="53" t="s">
        <v>50</v>
      </c>
      <c r="D2621" s="53" t="s">
        <v>47</v>
      </c>
      <c r="E2621" s="53" t="s">
        <v>18193</v>
      </c>
      <c r="F2621" s="59">
        <v>105.509121554693</v>
      </c>
      <c r="G2621" s="59">
        <v>106.81988626460399</v>
      </c>
      <c r="H2621" s="59">
        <v>97.059043749958704</v>
      </c>
      <c r="I2621" s="59">
        <v>108.763558036435</v>
      </c>
      <c r="J2621" s="59">
        <v>97.528578839585293</v>
      </c>
      <c r="K2621" s="59">
        <v>104.066032102815</v>
      </c>
      <c r="L2621" s="59">
        <v>102.644045945554</v>
      </c>
      <c r="M2621" s="60">
        <v>0.61397875292631798</v>
      </c>
      <c r="N2621" s="60">
        <v>0.65368169009288102</v>
      </c>
      <c r="O2621" s="60">
        <v>0.61447603000436402</v>
      </c>
      <c r="P2621" s="60">
        <v>0.58635758552460104</v>
      </c>
      <c r="Q2621" s="60">
        <v>0.54980556850121698</v>
      </c>
      <c r="R2621" s="60">
        <v>0.55512970605065204</v>
      </c>
      <c r="S2621" s="60">
        <v>0.47502531435885997</v>
      </c>
    </row>
    <row r="2622" spans="1:19" x14ac:dyDescent="0.3">
      <c r="A2622" s="61" t="s">
        <v>10827</v>
      </c>
      <c r="B2622" s="61" t="s">
        <v>10828</v>
      </c>
      <c r="C2622" s="53" t="s">
        <v>50</v>
      </c>
      <c r="D2622" s="53" t="s">
        <v>47</v>
      </c>
      <c r="E2622" s="53" t="s">
        <v>18194</v>
      </c>
      <c r="F2622" s="59">
        <v>105.02635886408299</v>
      </c>
      <c r="G2622" s="59">
        <v>107.745442076618</v>
      </c>
      <c r="H2622" s="59">
        <v>96.956690516518194</v>
      </c>
      <c r="I2622" s="59">
        <v>108.568079507707</v>
      </c>
      <c r="J2622" s="59">
        <v>98.713795709531894</v>
      </c>
      <c r="K2622" s="59">
        <v>104.978195895681</v>
      </c>
      <c r="L2622" s="59">
        <v>106.68560120469699</v>
      </c>
      <c r="M2622" s="60">
        <v>0.490240517095412</v>
      </c>
      <c r="N2622" s="60">
        <v>0.50921890986591101</v>
      </c>
      <c r="O2622" s="60">
        <v>0.48562235950770999</v>
      </c>
      <c r="P2622" s="60">
        <v>0.47323424598682501</v>
      </c>
      <c r="Q2622" s="60">
        <v>0.44817932635096902</v>
      </c>
      <c r="R2622" s="60">
        <v>0.44692279776982702</v>
      </c>
      <c r="S2622" s="60">
        <v>0.38134108517582899</v>
      </c>
    </row>
    <row r="2623" spans="1:19" x14ac:dyDescent="0.3">
      <c r="A2623" s="61" t="s">
        <v>1917</v>
      </c>
      <c r="B2623" s="61" t="s">
        <v>1918</v>
      </c>
      <c r="C2623" s="53" t="s">
        <v>40</v>
      </c>
      <c r="D2623" s="53" t="s">
        <v>47</v>
      </c>
      <c r="E2623" s="53" t="s">
        <v>18193</v>
      </c>
      <c r="F2623" s="59">
        <v>105.580670273405</v>
      </c>
      <c r="G2623" s="59">
        <v>111.368000639355</v>
      </c>
      <c r="H2623" s="59">
        <v>101.15096421546301</v>
      </c>
      <c r="I2623" s="59">
        <v>111.338281333515</v>
      </c>
      <c r="J2623" s="59">
        <v>96.558726348118398</v>
      </c>
      <c r="K2623" s="59">
        <v>110.56762497254201</v>
      </c>
      <c r="L2623" s="59">
        <v>111.653773898092</v>
      </c>
      <c r="M2623" s="60">
        <v>0.61377741610171399</v>
      </c>
      <c r="N2623" s="60">
        <v>0.65359293776956495</v>
      </c>
      <c r="O2623" s="60">
        <v>0.61435946405802</v>
      </c>
      <c r="P2623" s="60">
        <v>0.58617293443212604</v>
      </c>
      <c r="Q2623" s="60">
        <v>0.54959533312027797</v>
      </c>
      <c r="R2623" s="60">
        <v>0.554957864905536</v>
      </c>
      <c r="S2623" s="60">
        <v>0.47495983264107799</v>
      </c>
    </row>
    <row r="2624" spans="1:19" x14ac:dyDescent="0.3">
      <c r="A2624" s="61" t="s">
        <v>1975</v>
      </c>
      <c r="B2624" s="61" t="s">
        <v>1976</v>
      </c>
      <c r="C2624" s="53" t="s">
        <v>50</v>
      </c>
      <c r="D2624" s="53" t="s">
        <v>47</v>
      </c>
      <c r="E2624" s="53" t="s">
        <v>18193</v>
      </c>
      <c r="F2624" s="59">
        <v>109.78866342852</v>
      </c>
      <c r="G2624" s="59">
        <v>121.049477376045</v>
      </c>
      <c r="H2624" s="59">
        <v>110.147549051045</v>
      </c>
      <c r="I2624" s="59">
        <v>137.666572958317</v>
      </c>
      <c r="J2624" s="59">
        <v>123.003956300643</v>
      </c>
      <c r="K2624" s="59">
        <v>104.15448337649499</v>
      </c>
      <c r="L2624" s="59">
        <v>85.160154843318693</v>
      </c>
      <c r="M2624" s="60">
        <v>0.63461539966270997</v>
      </c>
      <c r="N2624" s="60">
        <v>0.67465402278067199</v>
      </c>
      <c r="O2624" s="60">
        <v>0.63897547557453804</v>
      </c>
      <c r="P2624" s="60">
        <v>0.60770713321048397</v>
      </c>
      <c r="Q2624" s="60">
        <v>0.57283203975768304</v>
      </c>
      <c r="R2624" s="60">
        <v>0.58342918637530194</v>
      </c>
      <c r="S2624" s="60">
        <v>0.51665416803881903</v>
      </c>
    </row>
    <row r="2625" spans="1:19" x14ac:dyDescent="0.3">
      <c r="A2625" s="61" t="s">
        <v>1977</v>
      </c>
      <c r="B2625" s="61" t="s">
        <v>1978</v>
      </c>
      <c r="C2625" s="53" t="s">
        <v>50</v>
      </c>
      <c r="D2625" s="53" t="s">
        <v>47</v>
      </c>
      <c r="E2625" s="53" t="s">
        <v>18193</v>
      </c>
      <c r="F2625" s="59">
        <v>108.82308342995699</v>
      </c>
      <c r="G2625" s="59">
        <v>117.207471350248</v>
      </c>
      <c r="H2625" s="59">
        <v>106.256265281195</v>
      </c>
      <c r="I2625" s="59">
        <v>128.57895305566799</v>
      </c>
      <c r="J2625" s="59">
        <v>110.211843263124</v>
      </c>
      <c r="K2625" s="59">
        <v>104.553769671249</v>
      </c>
      <c r="L2625" s="59">
        <v>93.068016903160895</v>
      </c>
      <c r="M2625" s="60">
        <v>0.63440693670830295</v>
      </c>
      <c r="N2625" s="60">
        <v>0.67448865009737402</v>
      </c>
      <c r="O2625" s="60">
        <v>0.63851075153317105</v>
      </c>
      <c r="P2625" s="60">
        <v>0.60751582729196696</v>
      </c>
      <c r="Q2625" s="60">
        <v>0.57267087837217401</v>
      </c>
      <c r="R2625" s="60">
        <v>0.58307786793447602</v>
      </c>
      <c r="S2625" s="60">
        <v>0.51641671658172905</v>
      </c>
    </row>
    <row r="2626" spans="1:19" x14ac:dyDescent="0.3">
      <c r="A2626" s="61" t="s">
        <v>10891</v>
      </c>
      <c r="B2626" s="61" t="s">
        <v>10892</v>
      </c>
      <c r="C2626" s="53" t="s">
        <v>50</v>
      </c>
      <c r="D2626" s="53" t="s">
        <v>47</v>
      </c>
      <c r="E2626" s="53" t="s">
        <v>18194</v>
      </c>
      <c r="F2626" s="59">
        <v>108.71160943385701</v>
      </c>
      <c r="G2626" s="59">
        <v>117.943605893997</v>
      </c>
      <c r="H2626" s="59">
        <v>113.65288537105</v>
      </c>
      <c r="I2626" s="59">
        <v>129.90686440877599</v>
      </c>
      <c r="J2626" s="59">
        <v>113.122837896348</v>
      </c>
      <c r="K2626" s="59">
        <v>102.15004267085401</v>
      </c>
      <c r="L2626" s="59">
        <v>87.155264952588993</v>
      </c>
      <c r="M2626" s="60">
        <v>0.522993939040724</v>
      </c>
      <c r="N2626" s="60">
        <v>0.54727758385551695</v>
      </c>
      <c r="O2626" s="60">
        <v>0.52518488176145295</v>
      </c>
      <c r="P2626" s="60">
        <v>0.505760129076117</v>
      </c>
      <c r="Q2626" s="60">
        <v>0.48142019087128302</v>
      </c>
      <c r="R2626" s="60">
        <v>0.48812949861029198</v>
      </c>
      <c r="S2626" s="60">
        <v>0.43834386981643803</v>
      </c>
    </row>
    <row r="2627" spans="1:19" x14ac:dyDescent="0.3">
      <c r="A2627" s="61" t="s">
        <v>10889</v>
      </c>
      <c r="B2627" s="61" t="s">
        <v>10890</v>
      </c>
      <c r="C2627" s="53" t="s">
        <v>40</v>
      </c>
      <c r="D2627" s="53" t="s">
        <v>47</v>
      </c>
      <c r="E2627" s="53" t="s">
        <v>18194</v>
      </c>
      <c r="F2627" s="59">
        <v>108.71160943385701</v>
      </c>
      <c r="G2627" s="59">
        <v>117.943605893997</v>
      </c>
      <c r="H2627" s="59">
        <v>113.65288537105</v>
      </c>
      <c r="I2627" s="59">
        <v>129.90686440877599</v>
      </c>
      <c r="J2627" s="59">
        <v>113.122837896348</v>
      </c>
      <c r="K2627" s="59">
        <v>102.15004267085401</v>
      </c>
      <c r="L2627" s="59">
        <v>87.155264952588993</v>
      </c>
      <c r="M2627" s="60">
        <v>0.522993939040724</v>
      </c>
      <c r="N2627" s="60">
        <v>0.54727758385551695</v>
      </c>
      <c r="O2627" s="60">
        <v>0.52518488176145295</v>
      </c>
      <c r="P2627" s="60">
        <v>0.505760129076117</v>
      </c>
      <c r="Q2627" s="60">
        <v>0.48142019087128302</v>
      </c>
      <c r="R2627" s="60">
        <v>0.48812949861029198</v>
      </c>
      <c r="S2627" s="60">
        <v>0.43834386981643803</v>
      </c>
    </row>
    <row r="2628" spans="1:19" x14ac:dyDescent="0.3">
      <c r="A2628" s="61" t="s">
        <v>9045</v>
      </c>
      <c r="B2628" s="61" t="s">
        <v>9046</v>
      </c>
      <c r="C2628" s="53" t="s">
        <v>40</v>
      </c>
      <c r="D2628" s="53" t="s">
        <v>47</v>
      </c>
      <c r="E2628" s="53" t="s">
        <v>18194</v>
      </c>
      <c r="F2628" s="59">
        <v>102.294590551501</v>
      </c>
      <c r="G2628" s="59">
        <v>93.200050297153197</v>
      </c>
      <c r="H2628" s="59">
        <v>98.015995988718501</v>
      </c>
      <c r="I2628" s="59">
        <v>96.915433875614397</v>
      </c>
      <c r="J2628" s="59">
        <v>91.410302246370307</v>
      </c>
      <c r="K2628" s="59">
        <v>100.46284666504999</v>
      </c>
      <c r="L2628" s="59">
        <v>106.14593730012101</v>
      </c>
      <c r="M2628" s="60">
        <v>0.37361334610544999</v>
      </c>
      <c r="N2628" s="60">
        <v>0.38613687118495299</v>
      </c>
      <c r="O2628" s="60">
        <v>0.37001725047892497</v>
      </c>
      <c r="P2628" s="60">
        <v>0.36302636976396302</v>
      </c>
      <c r="Q2628" s="60">
        <v>0.347180266537645</v>
      </c>
      <c r="R2628" s="60">
        <v>0.34635764426828802</v>
      </c>
      <c r="S2628" s="60">
        <v>0.30187756493955897</v>
      </c>
    </row>
    <row r="2629" spans="1:19" x14ac:dyDescent="0.3">
      <c r="A2629" s="61" t="s">
        <v>1106</v>
      </c>
      <c r="B2629" s="61" t="s">
        <v>1107</v>
      </c>
      <c r="C2629" s="53" t="s">
        <v>50</v>
      </c>
      <c r="D2629" s="53" t="s">
        <v>47</v>
      </c>
      <c r="E2629" s="53" t="s">
        <v>18193</v>
      </c>
      <c r="F2629" s="59">
        <v>116.776624700998</v>
      </c>
      <c r="G2629" s="59">
        <v>113.727192272916</v>
      </c>
      <c r="H2629" s="59">
        <v>105.646858645375</v>
      </c>
      <c r="I2629" s="59">
        <v>116.967897516797</v>
      </c>
      <c r="J2629" s="59">
        <v>93.9416804010813</v>
      </c>
      <c r="K2629" s="59">
        <v>99.978204432542</v>
      </c>
      <c r="L2629" s="59">
        <v>96.677486657485403</v>
      </c>
      <c r="M2629" s="60">
        <v>0.639080777303211</v>
      </c>
      <c r="N2629" s="60">
        <v>0.67800292156276998</v>
      </c>
      <c r="O2629" s="60">
        <v>0.64181515676157397</v>
      </c>
      <c r="P2629" s="60">
        <v>0.61348425057846201</v>
      </c>
      <c r="Q2629" s="60">
        <v>0.57955416698238704</v>
      </c>
      <c r="R2629" s="60">
        <v>0.58747278756955601</v>
      </c>
      <c r="S2629" s="60">
        <v>0.51887651563995896</v>
      </c>
    </row>
    <row r="2630" spans="1:19" x14ac:dyDescent="0.3">
      <c r="A2630" s="61" t="s">
        <v>1108</v>
      </c>
      <c r="B2630" s="61" t="s">
        <v>1109</v>
      </c>
      <c r="C2630" s="53" t="s">
        <v>50</v>
      </c>
      <c r="D2630" s="53" t="s">
        <v>47</v>
      </c>
      <c r="E2630" s="53" t="s">
        <v>18193</v>
      </c>
      <c r="F2630" s="59">
        <v>116.849429618589</v>
      </c>
      <c r="G2630" s="59">
        <v>112.595592375826</v>
      </c>
      <c r="H2630" s="59">
        <v>104.742280126117</v>
      </c>
      <c r="I2630" s="59">
        <v>120.930569273708</v>
      </c>
      <c r="J2630" s="59">
        <v>96.866896536434197</v>
      </c>
      <c r="K2630" s="59">
        <v>99.042495103256002</v>
      </c>
      <c r="L2630" s="59">
        <v>100.64762155655799</v>
      </c>
      <c r="M2630" s="60">
        <v>0.66353559265767303</v>
      </c>
      <c r="N2630" s="60">
        <v>0.70143949576153897</v>
      </c>
      <c r="O2630" s="60">
        <v>0.666427337991222</v>
      </c>
      <c r="P2630" s="60">
        <v>0.63822044153367596</v>
      </c>
      <c r="Q2630" s="60">
        <v>0.60439009860176696</v>
      </c>
      <c r="R2630" s="60">
        <v>0.61268852040199595</v>
      </c>
      <c r="S2630" s="60">
        <v>0.54403718839645498</v>
      </c>
    </row>
    <row r="2631" spans="1:19" x14ac:dyDescent="0.3">
      <c r="A2631" s="61" t="s">
        <v>1110</v>
      </c>
      <c r="B2631" s="61" t="s">
        <v>1111</v>
      </c>
      <c r="C2631" s="53" t="s">
        <v>40</v>
      </c>
      <c r="D2631" s="53" t="s">
        <v>47</v>
      </c>
      <c r="E2631" s="53" t="s">
        <v>18193</v>
      </c>
      <c r="F2631" s="59">
        <v>118.415363446226</v>
      </c>
      <c r="G2631" s="59">
        <v>111.08235757179401</v>
      </c>
      <c r="H2631" s="59">
        <v>99.170434254514603</v>
      </c>
      <c r="I2631" s="59">
        <v>122.50931928575</v>
      </c>
      <c r="J2631" s="59">
        <v>94.961228281034707</v>
      </c>
      <c r="K2631" s="59">
        <v>95.543383814513902</v>
      </c>
      <c r="L2631" s="59">
        <v>94.960747133119497</v>
      </c>
      <c r="M2631" s="60">
        <v>0.63911583299876396</v>
      </c>
      <c r="N2631" s="60">
        <v>0.67804090996815702</v>
      </c>
      <c r="O2631" s="60">
        <v>0.641860346256801</v>
      </c>
      <c r="P2631" s="60">
        <v>0.61351701343732601</v>
      </c>
      <c r="Q2631" s="60">
        <v>0.57958583327661195</v>
      </c>
      <c r="R2631" s="60">
        <v>0.58750964050888699</v>
      </c>
      <c r="S2631" s="60">
        <v>0.51890716233087597</v>
      </c>
    </row>
    <row r="2632" spans="1:19" x14ac:dyDescent="0.3">
      <c r="A2632" s="61" t="s">
        <v>1112</v>
      </c>
      <c r="B2632" s="61" t="s">
        <v>1113</v>
      </c>
      <c r="C2632" s="53" t="s">
        <v>50</v>
      </c>
      <c r="D2632" s="53" t="s">
        <v>47</v>
      </c>
      <c r="E2632" s="53" t="s">
        <v>18193</v>
      </c>
      <c r="F2632" s="59">
        <v>119.485317186361</v>
      </c>
      <c r="G2632" s="59">
        <v>107.533386182299</v>
      </c>
      <c r="H2632" s="59">
        <v>96.524905187951802</v>
      </c>
      <c r="I2632" s="59">
        <v>111.69713587868399</v>
      </c>
      <c r="J2632" s="59">
        <v>92.733453547031203</v>
      </c>
      <c r="K2632" s="59">
        <v>95.814316005355707</v>
      </c>
      <c r="L2632" s="59">
        <v>96.677486657485403</v>
      </c>
      <c r="M2632" s="60">
        <v>0.639080777303211</v>
      </c>
      <c r="N2632" s="60">
        <v>0.67800292156276998</v>
      </c>
      <c r="O2632" s="60">
        <v>0.64181515676157397</v>
      </c>
      <c r="P2632" s="60">
        <v>0.61348425057846201</v>
      </c>
      <c r="Q2632" s="60">
        <v>0.57955416698238704</v>
      </c>
      <c r="R2632" s="60">
        <v>0.58747278756955601</v>
      </c>
      <c r="S2632" s="60">
        <v>0.51887651563995896</v>
      </c>
    </row>
    <row r="2633" spans="1:19" x14ac:dyDescent="0.3">
      <c r="A2633" s="61" t="s">
        <v>1853</v>
      </c>
      <c r="B2633" s="61" t="s">
        <v>1854</v>
      </c>
      <c r="C2633" s="53" t="s">
        <v>50</v>
      </c>
      <c r="D2633" s="53" t="s">
        <v>47</v>
      </c>
      <c r="E2633" s="53" t="s">
        <v>18193</v>
      </c>
      <c r="F2633" s="59">
        <v>96.215243389329004</v>
      </c>
      <c r="G2633" s="59">
        <v>105.20855713052801</v>
      </c>
      <c r="H2633" s="59">
        <v>98.625107603947995</v>
      </c>
      <c r="I2633" s="59">
        <v>111.398954763574</v>
      </c>
      <c r="J2633" s="59">
        <v>110.67503501527401</v>
      </c>
      <c r="K2633" s="59">
        <v>95.907548738865401</v>
      </c>
      <c r="L2633" s="59">
        <v>104.756983604125</v>
      </c>
      <c r="M2633" s="60">
        <v>0.62077105430525503</v>
      </c>
      <c r="N2633" s="60">
        <v>0.66701304425872499</v>
      </c>
      <c r="O2633" s="60">
        <v>0.62376060186193305</v>
      </c>
      <c r="P2633" s="60">
        <v>0.59605366157497797</v>
      </c>
      <c r="Q2633" s="60">
        <v>0.55927294242333503</v>
      </c>
      <c r="R2633" s="60">
        <v>0.56402273524176605</v>
      </c>
      <c r="S2633" s="60">
        <v>0.49637326690418998</v>
      </c>
    </row>
    <row r="2634" spans="1:19" x14ac:dyDescent="0.3">
      <c r="A2634" s="61" t="s">
        <v>1857</v>
      </c>
      <c r="B2634" s="61" t="s">
        <v>1858</v>
      </c>
      <c r="C2634" s="53" t="s">
        <v>40</v>
      </c>
      <c r="D2634" s="53" t="s">
        <v>47</v>
      </c>
      <c r="E2634" s="53" t="s">
        <v>18193</v>
      </c>
      <c r="F2634" s="59">
        <v>92.444702377462306</v>
      </c>
      <c r="G2634" s="59">
        <v>98.847432204751797</v>
      </c>
      <c r="H2634" s="59">
        <v>92.148683213087907</v>
      </c>
      <c r="I2634" s="59">
        <v>101.124175048059</v>
      </c>
      <c r="J2634" s="59">
        <v>99.6123384843238</v>
      </c>
      <c r="K2634" s="59">
        <v>93.557782289927502</v>
      </c>
      <c r="L2634" s="59">
        <v>111.11450064991</v>
      </c>
      <c r="M2634" s="60">
        <v>0.62085381894412695</v>
      </c>
      <c r="N2634" s="60">
        <v>0.66709620948347403</v>
      </c>
      <c r="O2634" s="60">
        <v>0.62384906234028203</v>
      </c>
      <c r="P2634" s="60">
        <v>0.59612794436209704</v>
      </c>
      <c r="Q2634" s="60">
        <v>0.55934446806786997</v>
      </c>
      <c r="R2634" s="60">
        <v>0.56410666267000897</v>
      </c>
      <c r="S2634" s="60">
        <v>0.49645459384113</v>
      </c>
    </row>
    <row r="2635" spans="1:19" x14ac:dyDescent="0.3">
      <c r="A2635" s="61" t="s">
        <v>1849</v>
      </c>
      <c r="B2635" s="61" t="s">
        <v>1850</v>
      </c>
      <c r="C2635" s="53" t="s">
        <v>50</v>
      </c>
      <c r="D2635" s="53" t="s">
        <v>47</v>
      </c>
      <c r="E2635" s="53" t="s">
        <v>18193</v>
      </c>
      <c r="F2635" s="59">
        <v>96.215243389329004</v>
      </c>
      <c r="G2635" s="59">
        <v>105.20855713052801</v>
      </c>
      <c r="H2635" s="59">
        <v>96.134139068456193</v>
      </c>
      <c r="I2635" s="59">
        <v>102.174143549749</v>
      </c>
      <c r="J2635" s="59">
        <v>99.801012632500999</v>
      </c>
      <c r="K2635" s="59">
        <v>95.907548738865401</v>
      </c>
      <c r="L2635" s="59">
        <v>104.756983604125</v>
      </c>
      <c r="M2635" s="60">
        <v>0.62077105430525503</v>
      </c>
      <c r="N2635" s="60">
        <v>0.66701304425872499</v>
      </c>
      <c r="O2635" s="60">
        <v>0.62376060186193305</v>
      </c>
      <c r="P2635" s="60">
        <v>0.59605366157497797</v>
      </c>
      <c r="Q2635" s="60">
        <v>0.55927294242333503</v>
      </c>
      <c r="R2635" s="60">
        <v>0.56402273524176605</v>
      </c>
      <c r="S2635" s="60">
        <v>0.49637326690418998</v>
      </c>
    </row>
    <row r="2636" spans="1:19" x14ac:dyDescent="0.3">
      <c r="A2636" s="61" t="s">
        <v>1859</v>
      </c>
      <c r="B2636" s="61" t="s">
        <v>1860</v>
      </c>
      <c r="C2636" s="53" t="s">
        <v>40</v>
      </c>
      <c r="D2636" s="53" t="s">
        <v>47</v>
      </c>
      <c r="E2636" s="53" t="s">
        <v>18193</v>
      </c>
      <c r="F2636" s="59">
        <v>92.444702377462306</v>
      </c>
      <c r="G2636" s="59">
        <v>106.280006083776</v>
      </c>
      <c r="H2636" s="59">
        <v>92.979014883654202</v>
      </c>
      <c r="I2636" s="59">
        <v>107.715597134869</v>
      </c>
      <c r="J2636" s="59">
        <v>100.820565338374</v>
      </c>
      <c r="K2636" s="59">
        <v>106.043182941803</v>
      </c>
      <c r="L2636" s="59">
        <v>111.11450064991</v>
      </c>
      <c r="M2636" s="60">
        <v>0.62085381894412695</v>
      </c>
      <c r="N2636" s="60">
        <v>0.66709620948347403</v>
      </c>
      <c r="O2636" s="60">
        <v>0.62384906234028203</v>
      </c>
      <c r="P2636" s="60">
        <v>0.59612794436209704</v>
      </c>
      <c r="Q2636" s="60">
        <v>0.55934446806786997</v>
      </c>
      <c r="R2636" s="60">
        <v>0.56410666267000897</v>
      </c>
      <c r="S2636" s="60">
        <v>0.49645459384113</v>
      </c>
    </row>
    <row r="2637" spans="1:19" x14ac:dyDescent="0.3">
      <c r="A2637" s="61" t="s">
        <v>1855</v>
      </c>
      <c r="B2637" s="61" t="s">
        <v>1856</v>
      </c>
      <c r="C2637" s="53" t="s">
        <v>50</v>
      </c>
      <c r="D2637" s="53" t="s">
        <v>47</v>
      </c>
      <c r="E2637" s="53" t="s">
        <v>18193</v>
      </c>
      <c r="F2637" s="59">
        <v>93.514661579331701</v>
      </c>
      <c r="G2637" s="59">
        <v>95.298460815256007</v>
      </c>
      <c r="H2637" s="59">
        <v>87.012185611033303</v>
      </c>
      <c r="I2637" s="59">
        <v>102.174143549749</v>
      </c>
      <c r="J2637" s="59">
        <v>99.801012632500999</v>
      </c>
      <c r="K2637" s="59">
        <v>93.828731680265093</v>
      </c>
      <c r="L2637" s="59">
        <v>110.812662777325</v>
      </c>
      <c r="M2637" s="60">
        <v>0.62077105430525503</v>
      </c>
      <c r="N2637" s="60">
        <v>0.66701304425872499</v>
      </c>
      <c r="O2637" s="60">
        <v>0.62376060186193305</v>
      </c>
      <c r="P2637" s="60">
        <v>0.59605366157497797</v>
      </c>
      <c r="Q2637" s="60">
        <v>0.55927294242333503</v>
      </c>
      <c r="R2637" s="60">
        <v>0.56402273524176605</v>
      </c>
      <c r="S2637" s="60">
        <v>0.49637326690418998</v>
      </c>
    </row>
    <row r="2638" spans="1:19" x14ac:dyDescent="0.3">
      <c r="A2638" s="61" t="s">
        <v>1851</v>
      </c>
      <c r="B2638" s="61" t="s">
        <v>1852</v>
      </c>
      <c r="C2638" s="53" t="s">
        <v>50</v>
      </c>
      <c r="D2638" s="53" t="s">
        <v>47</v>
      </c>
      <c r="E2638" s="53" t="s">
        <v>18193</v>
      </c>
      <c r="F2638" s="59">
        <v>96.215243389329004</v>
      </c>
      <c r="G2638" s="59">
        <v>107.68607956677501</v>
      </c>
      <c r="H2638" s="59">
        <v>92.818644716332997</v>
      </c>
      <c r="I2638" s="59">
        <v>108.765562454942</v>
      </c>
      <c r="J2638" s="59">
        <v>99.801012632500999</v>
      </c>
      <c r="K2638" s="59">
        <v>104.235321006706</v>
      </c>
      <c r="L2638" s="59">
        <v>110.812662777325</v>
      </c>
      <c r="M2638" s="60">
        <v>0.62077105430525503</v>
      </c>
      <c r="N2638" s="60">
        <v>0.66701304425872499</v>
      </c>
      <c r="O2638" s="60">
        <v>0.62376060186193305</v>
      </c>
      <c r="P2638" s="60">
        <v>0.59605366157497797</v>
      </c>
      <c r="Q2638" s="60">
        <v>0.55927294242333503</v>
      </c>
      <c r="R2638" s="60">
        <v>0.56402273524176605</v>
      </c>
      <c r="S2638" s="60">
        <v>0.49637326690418998</v>
      </c>
    </row>
    <row r="2639" spans="1:19" x14ac:dyDescent="0.3">
      <c r="A2639" s="61" t="s">
        <v>10422</v>
      </c>
      <c r="B2639" s="61" t="s">
        <v>10423</v>
      </c>
      <c r="C2639" s="53" t="s">
        <v>50</v>
      </c>
      <c r="D2639" s="53" t="s">
        <v>47</v>
      </c>
      <c r="E2639" s="53" t="s">
        <v>18194</v>
      </c>
      <c r="F2639" s="59">
        <v>104.800516152727</v>
      </c>
      <c r="G2639" s="59">
        <v>100.82117159676</v>
      </c>
      <c r="H2639" s="59">
        <v>101.85588187640499</v>
      </c>
      <c r="I2639" s="59">
        <v>104.93200070284399</v>
      </c>
      <c r="J2639" s="59">
        <v>100.718767392762</v>
      </c>
      <c r="K2639" s="59">
        <v>95.550263612829696</v>
      </c>
      <c r="L2639" s="59">
        <v>97.329715411650895</v>
      </c>
      <c r="M2639" s="60">
        <v>0.48970930918363298</v>
      </c>
      <c r="N2639" s="60">
        <v>0.51624522873163703</v>
      </c>
      <c r="O2639" s="60">
        <v>0.49099387418867602</v>
      </c>
      <c r="P2639" s="60">
        <v>0.47168318680159499</v>
      </c>
      <c r="Q2639" s="60">
        <v>0.44611990079876401</v>
      </c>
      <c r="R2639" s="60">
        <v>0.45090935920359099</v>
      </c>
      <c r="S2639" s="60">
        <v>0.39826902356705302</v>
      </c>
    </row>
    <row r="2640" spans="1:19" x14ac:dyDescent="0.3">
      <c r="A2640" s="61" t="s">
        <v>10412</v>
      </c>
      <c r="B2640" s="61" t="s">
        <v>10413</v>
      </c>
      <c r="C2640" s="53" t="s">
        <v>40</v>
      </c>
      <c r="D2640" s="53" t="s">
        <v>47</v>
      </c>
      <c r="E2640" s="53" t="s">
        <v>18194</v>
      </c>
      <c r="F2640" s="59">
        <v>104.800516152727</v>
      </c>
      <c r="G2640" s="59">
        <v>100.82117159676</v>
      </c>
      <c r="H2640" s="59">
        <v>101.85588187640499</v>
      </c>
      <c r="I2640" s="59">
        <v>104.93200070284399</v>
      </c>
      <c r="J2640" s="59">
        <v>100.718767392762</v>
      </c>
      <c r="K2640" s="59">
        <v>95.550263612829696</v>
      </c>
      <c r="L2640" s="59">
        <v>97.329715411650895</v>
      </c>
      <c r="M2640" s="60">
        <v>0.48970930918363298</v>
      </c>
      <c r="N2640" s="60">
        <v>0.51624522873163703</v>
      </c>
      <c r="O2640" s="60">
        <v>0.49099387418867602</v>
      </c>
      <c r="P2640" s="60">
        <v>0.47168318680159499</v>
      </c>
      <c r="Q2640" s="60">
        <v>0.44611990079876401</v>
      </c>
      <c r="R2640" s="60">
        <v>0.45090935920359099</v>
      </c>
      <c r="S2640" s="60">
        <v>0.39826902356705302</v>
      </c>
    </row>
    <row r="2641" spans="1:19" x14ac:dyDescent="0.3">
      <c r="A2641" s="61" t="s">
        <v>10418</v>
      </c>
      <c r="B2641" s="61" t="s">
        <v>10419</v>
      </c>
      <c r="C2641" s="53" t="s">
        <v>50</v>
      </c>
      <c r="D2641" s="53" t="s">
        <v>47</v>
      </c>
      <c r="E2641" s="53" t="s">
        <v>18194</v>
      </c>
      <c r="F2641" s="59">
        <v>104.800516152727</v>
      </c>
      <c r="G2641" s="59">
        <v>100.82117159676</v>
      </c>
      <c r="H2641" s="59">
        <v>101.85588187640499</v>
      </c>
      <c r="I2641" s="59">
        <v>104.93200070284399</v>
      </c>
      <c r="J2641" s="59">
        <v>100.718767392762</v>
      </c>
      <c r="K2641" s="59">
        <v>95.550263612829696</v>
      </c>
      <c r="L2641" s="59">
        <v>97.329715411650895</v>
      </c>
      <c r="M2641" s="60">
        <v>0.48970930918363298</v>
      </c>
      <c r="N2641" s="60">
        <v>0.51624522873163703</v>
      </c>
      <c r="O2641" s="60">
        <v>0.49099387418867602</v>
      </c>
      <c r="P2641" s="60">
        <v>0.47168318680159499</v>
      </c>
      <c r="Q2641" s="60">
        <v>0.44611990079876401</v>
      </c>
      <c r="R2641" s="60">
        <v>0.45090935920359099</v>
      </c>
      <c r="S2641" s="60">
        <v>0.39826902356705302</v>
      </c>
    </row>
    <row r="2642" spans="1:19" x14ac:dyDescent="0.3">
      <c r="A2642" s="61" t="s">
        <v>10416</v>
      </c>
      <c r="B2642" s="61" t="s">
        <v>10417</v>
      </c>
      <c r="C2642" s="53" t="s">
        <v>50</v>
      </c>
      <c r="D2642" s="53" t="s">
        <v>47</v>
      </c>
      <c r="E2642" s="53" t="s">
        <v>18194</v>
      </c>
      <c r="F2642" s="59">
        <v>104.800516152727</v>
      </c>
      <c r="G2642" s="59">
        <v>100.82117159676</v>
      </c>
      <c r="H2642" s="59">
        <v>101.85588187640499</v>
      </c>
      <c r="I2642" s="59">
        <v>104.93200070284399</v>
      </c>
      <c r="J2642" s="59">
        <v>100.718767392762</v>
      </c>
      <c r="K2642" s="59">
        <v>95.550263612829696</v>
      </c>
      <c r="L2642" s="59">
        <v>97.329715411650895</v>
      </c>
      <c r="M2642" s="60">
        <v>0.48970930918363298</v>
      </c>
      <c r="N2642" s="60">
        <v>0.51624522873163703</v>
      </c>
      <c r="O2642" s="60">
        <v>0.49099387418867602</v>
      </c>
      <c r="P2642" s="60">
        <v>0.47168318680159499</v>
      </c>
      <c r="Q2642" s="60">
        <v>0.44611990079876401</v>
      </c>
      <c r="R2642" s="60">
        <v>0.45090935920359099</v>
      </c>
      <c r="S2642" s="60">
        <v>0.39826902356705302</v>
      </c>
    </row>
    <row r="2643" spans="1:19" x14ac:dyDescent="0.3">
      <c r="A2643" s="61" t="s">
        <v>10414</v>
      </c>
      <c r="B2643" s="61" t="s">
        <v>10415</v>
      </c>
      <c r="C2643" s="53" t="s">
        <v>40</v>
      </c>
      <c r="D2643" s="53" t="s">
        <v>47</v>
      </c>
      <c r="E2643" s="53" t="s">
        <v>18194</v>
      </c>
      <c r="F2643" s="59">
        <v>104.800516152727</v>
      </c>
      <c r="G2643" s="59">
        <v>100.82117159676</v>
      </c>
      <c r="H2643" s="59">
        <v>101.85588187640499</v>
      </c>
      <c r="I2643" s="59">
        <v>104.93200070284399</v>
      </c>
      <c r="J2643" s="59">
        <v>100.718767392762</v>
      </c>
      <c r="K2643" s="59">
        <v>95.550263612829696</v>
      </c>
      <c r="L2643" s="59">
        <v>97.329715411650895</v>
      </c>
      <c r="M2643" s="60">
        <v>0.48970930918363298</v>
      </c>
      <c r="N2643" s="60">
        <v>0.51624522873163703</v>
      </c>
      <c r="O2643" s="60">
        <v>0.49099387418867602</v>
      </c>
      <c r="P2643" s="60">
        <v>0.47168318680159499</v>
      </c>
      <c r="Q2643" s="60">
        <v>0.44611990079876401</v>
      </c>
      <c r="R2643" s="60">
        <v>0.45090935920359099</v>
      </c>
      <c r="S2643" s="60">
        <v>0.39826902356705302</v>
      </c>
    </row>
    <row r="2644" spans="1:19" x14ac:dyDescent="0.3">
      <c r="A2644" s="61" t="s">
        <v>10420</v>
      </c>
      <c r="B2644" s="61" t="s">
        <v>10421</v>
      </c>
      <c r="C2644" s="53" t="s">
        <v>50</v>
      </c>
      <c r="D2644" s="53" t="s">
        <v>47</v>
      </c>
      <c r="E2644" s="53" t="s">
        <v>18194</v>
      </c>
      <c r="F2644" s="59">
        <v>104.800516152727</v>
      </c>
      <c r="G2644" s="59">
        <v>100.82117159676</v>
      </c>
      <c r="H2644" s="59">
        <v>101.85588187640499</v>
      </c>
      <c r="I2644" s="59">
        <v>104.93200070284399</v>
      </c>
      <c r="J2644" s="59">
        <v>100.718767392762</v>
      </c>
      <c r="K2644" s="59">
        <v>95.550263612829696</v>
      </c>
      <c r="L2644" s="59">
        <v>97.329715411650895</v>
      </c>
      <c r="M2644" s="60">
        <v>0.48970930918363298</v>
      </c>
      <c r="N2644" s="60">
        <v>0.51624522873163703</v>
      </c>
      <c r="O2644" s="60">
        <v>0.49099387418867602</v>
      </c>
      <c r="P2644" s="60">
        <v>0.47168318680159499</v>
      </c>
      <c r="Q2644" s="60">
        <v>0.44611990079876401</v>
      </c>
      <c r="R2644" s="60">
        <v>0.45090935920359099</v>
      </c>
      <c r="S2644" s="60">
        <v>0.39826902356705302</v>
      </c>
    </row>
    <row r="2645" spans="1:19" x14ac:dyDescent="0.3">
      <c r="A2645" s="61" t="s">
        <v>1501</v>
      </c>
      <c r="B2645" s="61" t="s">
        <v>1502</v>
      </c>
      <c r="C2645" s="53" t="s">
        <v>40</v>
      </c>
      <c r="D2645" s="53" t="s">
        <v>47</v>
      </c>
      <c r="E2645" s="53" t="s">
        <v>18193</v>
      </c>
      <c r="F2645" s="59">
        <v>107.448747239911</v>
      </c>
      <c r="G2645" s="59">
        <v>99.5268290668471</v>
      </c>
      <c r="H2645" s="59">
        <v>104.93427044907</v>
      </c>
      <c r="I2645" s="59">
        <v>107.784383687458</v>
      </c>
      <c r="J2645" s="59">
        <v>101.272527175883</v>
      </c>
      <c r="K2645" s="59">
        <v>91.000561255941705</v>
      </c>
      <c r="L2645" s="59">
        <v>94.555552740236806</v>
      </c>
      <c r="M2645" s="60">
        <v>0.61609339768525295</v>
      </c>
      <c r="N2645" s="60">
        <v>0.65883362195214101</v>
      </c>
      <c r="O2645" s="60">
        <v>0.62036148818398396</v>
      </c>
      <c r="P2645" s="60">
        <v>0.58663000384927</v>
      </c>
      <c r="Q2645" s="60">
        <v>0.549306682977723</v>
      </c>
      <c r="R2645" s="60">
        <v>0.55992728060892005</v>
      </c>
      <c r="S2645" s="60">
        <v>0.48796015433475998</v>
      </c>
    </row>
    <row r="2646" spans="1:19" x14ac:dyDescent="0.3">
      <c r="A2646" s="61" t="s">
        <v>1074</v>
      </c>
      <c r="B2646" s="61" t="s">
        <v>1075</v>
      </c>
      <c r="C2646" s="53" t="s">
        <v>40</v>
      </c>
      <c r="D2646" s="53" t="s">
        <v>47</v>
      </c>
      <c r="E2646" s="53" t="s">
        <v>18193</v>
      </c>
      <c r="F2646" s="59">
        <v>106.12651599463599</v>
      </c>
      <c r="G2646" s="59">
        <v>92.176268749428502</v>
      </c>
      <c r="H2646" s="59">
        <v>103.406290727505</v>
      </c>
      <c r="I2646" s="59">
        <v>93.657273863057398</v>
      </c>
      <c r="J2646" s="59">
        <v>93.854369865762493</v>
      </c>
      <c r="K2646" s="59">
        <v>105.837476972161</v>
      </c>
      <c r="L2646" s="59">
        <v>116.75560688636401</v>
      </c>
      <c r="M2646" s="60">
        <v>0.66394591081917198</v>
      </c>
      <c r="N2646" s="60">
        <v>0.69806105960406595</v>
      </c>
      <c r="O2646" s="60">
        <v>0.66635962796084902</v>
      </c>
      <c r="P2646" s="60">
        <v>0.64234526180539897</v>
      </c>
      <c r="Q2646" s="60">
        <v>0.61381532562290497</v>
      </c>
      <c r="R2646" s="60">
        <v>0.62042901294828701</v>
      </c>
      <c r="S2646" s="60">
        <v>0.56363171638746101</v>
      </c>
    </row>
    <row r="2647" spans="1:19" x14ac:dyDescent="0.3">
      <c r="A2647" s="61" t="s">
        <v>10043</v>
      </c>
      <c r="B2647" s="61" t="s">
        <v>10044</v>
      </c>
      <c r="C2647" s="53" t="s">
        <v>40</v>
      </c>
      <c r="D2647" s="53" t="s">
        <v>47</v>
      </c>
      <c r="E2647" s="53" t="s">
        <v>18194</v>
      </c>
      <c r="F2647" s="59">
        <v>93.513170525880597</v>
      </c>
      <c r="G2647" s="59">
        <v>86.197540883459396</v>
      </c>
      <c r="H2647" s="59">
        <v>103.51367065793499</v>
      </c>
      <c r="I2647" s="59">
        <v>93.358520056945693</v>
      </c>
      <c r="J2647" s="59">
        <v>90.145380490212901</v>
      </c>
      <c r="K2647" s="59">
        <v>87.5925384969009</v>
      </c>
      <c r="L2647" s="59">
        <v>101.65939371354</v>
      </c>
      <c r="M2647" s="60">
        <v>0.48928120034716699</v>
      </c>
      <c r="N2647" s="60">
        <v>0.51891717712686303</v>
      </c>
      <c r="O2647" s="60">
        <v>0.49057308662538202</v>
      </c>
      <c r="P2647" s="60">
        <v>0.46729131950179198</v>
      </c>
      <c r="Q2647" s="60">
        <v>0.436483512287348</v>
      </c>
      <c r="R2647" s="60">
        <v>0.44398831199208</v>
      </c>
      <c r="S2647" s="60">
        <v>0.38030222179393203</v>
      </c>
    </row>
    <row r="2648" spans="1:19" x14ac:dyDescent="0.3">
      <c r="A2648" s="61" t="s">
        <v>10045</v>
      </c>
      <c r="B2648" s="61" t="s">
        <v>10046</v>
      </c>
      <c r="C2648" s="53" t="s">
        <v>40</v>
      </c>
      <c r="D2648" s="53" t="s">
        <v>47</v>
      </c>
      <c r="E2648" s="53" t="s">
        <v>18194</v>
      </c>
      <c r="F2648" s="59">
        <v>93.513170525880597</v>
      </c>
      <c r="G2648" s="59">
        <v>86.197540883459396</v>
      </c>
      <c r="H2648" s="59">
        <v>103.51367065793499</v>
      </c>
      <c r="I2648" s="59">
        <v>93.358520056945693</v>
      </c>
      <c r="J2648" s="59">
        <v>90.145380490212901</v>
      </c>
      <c r="K2648" s="59">
        <v>87.5925384969009</v>
      </c>
      <c r="L2648" s="59">
        <v>101.65939371354</v>
      </c>
      <c r="M2648" s="60">
        <v>0.48928120034716699</v>
      </c>
      <c r="N2648" s="60">
        <v>0.51891717712686303</v>
      </c>
      <c r="O2648" s="60">
        <v>0.49057308662538202</v>
      </c>
      <c r="P2648" s="60">
        <v>0.46729131950179198</v>
      </c>
      <c r="Q2648" s="60">
        <v>0.436483512287348</v>
      </c>
      <c r="R2648" s="60">
        <v>0.44398831199208</v>
      </c>
      <c r="S2648" s="60">
        <v>0.38030222179393203</v>
      </c>
    </row>
    <row r="2649" spans="1:19" x14ac:dyDescent="0.3">
      <c r="A2649" s="61" t="s">
        <v>10047</v>
      </c>
      <c r="B2649" s="61" t="s">
        <v>10048</v>
      </c>
      <c r="C2649" s="53" t="s">
        <v>40</v>
      </c>
      <c r="D2649" s="53" t="s">
        <v>47</v>
      </c>
      <c r="E2649" s="53" t="s">
        <v>18194</v>
      </c>
      <c r="F2649" s="59">
        <v>93.513170525880597</v>
      </c>
      <c r="G2649" s="59">
        <v>86.197540883459396</v>
      </c>
      <c r="H2649" s="59">
        <v>103.51367065793499</v>
      </c>
      <c r="I2649" s="59">
        <v>93.358520056945693</v>
      </c>
      <c r="J2649" s="59">
        <v>90.145380490212901</v>
      </c>
      <c r="K2649" s="59">
        <v>87.5925384969009</v>
      </c>
      <c r="L2649" s="59">
        <v>101.65939371354</v>
      </c>
      <c r="M2649" s="60">
        <v>0.48928120034716699</v>
      </c>
      <c r="N2649" s="60">
        <v>0.51891717712686303</v>
      </c>
      <c r="O2649" s="60">
        <v>0.49057308662538202</v>
      </c>
      <c r="P2649" s="60">
        <v>0.46729131950179198</v>
      </c>
      <c r="Q2649" s="60">
        <v>0.436483512287348</v>
      </c>
      <c r="R2649" s="60">
        <v>0.44398831199208</v>
      </c>
      <c r="S2649" s="60">
        <v>0.38030222179393203</v>
      </c>
    </row>
    <row r="2650" spans="1:19" x14ac:dyDescent="0.3">
      <c r="A2650" s="61" t="s">
        <v>10306</v>
      </c>
      <c r="B2650" s="61" t="s">
        <v>10307</v>
      </c>
      <c r="C2650" s="53" t="s">
        <v>50</v>
      </c>
      <c r="D2650" s="53" t="s">
        <v>47</v>
      </c>
      <c r="E2650" s="53" t="s">
        <v>18194</v>
      </c>
      <c r="F2650" s="59">
        <v>94.727827453310994</v>
      </c>
      <c r="G2650" s="59">
        <v>90.726995653567201</v>
      </c>
      <c r="H2650" s="59">
        <v>87.626660549311396</v>
      </c>
      <c r="I2650" s="59">
        <v>93.573947322247307</v>
      </c>
      <c r="J2650" s="59">
        <v>95.401989159419202</v>
      </c>
      <c r="K2650" s="59">
        <v>103.399918563548</v>
      </c>
      <c r="L2650" s="59">
        <v>105.785975336883</v>
      </c>
      <c r="M2650" s="60">
        <v>0.47769225873121401</v>
      </c>
      <c r="N2650" s="60">
        <v>0.50435721688795498</v>
      </c>
      <c r="O2650" s="60">
        <v>0.47863021781396897</v>
      </c>
      <c r="P2650" s="60">
        <v>0.45950777148188998</v>
      </c>
      <c r="Q2650" s="60">
        <v>0.43384086035196201</v>
      </c>
      <c r="R2650" s="60">
        <v>0.43904834458533498</v>
      </c>
      <c r="S2650" s="60">
        <v>0.38785087481846597</v>
      </c>
    </row>
    <row r="2651" spans="1:19" x14ac:dyDescent="0.3">
      <c r="A2651" s="61" t="s">
        <v>10308</v>
      </c>
      <c r="B2651" s="61" t="s">
        <v>10309</v>
      </c>
      <c r="C2651" s="53" t="s">
        <v>50</v>
      </c>
      <c r="D2651" s="53" t="s">
        <v>47</v>
      </c>
      <c r="E2651" s="53" t="s">
        <v>18194</v>
      </c>
      <c r="F2651" s="59">
        <v>94.727827453310994</v>
      </c>
      <c r="G2651" s="59">
        <v>90.726995653567201</v>
      </c>
      <c r="H2651" s="59">
        <v>87.626660549311396</v>
      </c>
      <c r="I2651" s="59">
        <v>93.573947322247307</v>
      </c>
      <c r="J2651" s="59">
        <v>95.401989159419202</v>
      </c>
      <c r="K2651" s="59">
        <v>103.399918563548</v>
      </c>
      <c r="L2651" s="59">
        <v>105.785975336883</v>
      </c>
      <c r="M2651" s="60">
        <v>0.47769225873121401</v>
      </c>
      <c r="N2651" s="60">
        <v>0.50435721688795498</v>
      </c>
      <c r="O2651" s="60">
        <v>0.47863021781396897</v>
      </c>
      <c r="P2651" s="60">
        <v>0.45950777148188998</v>
      </c>
      <c r="Q2651" s="60">
        <v>0.43384086035196201</v>
      </c>
      <c r="R2651" s="60">
        <v>0.43904834458533498</v>
      </c>
      <c r="S2651" s="60">
        <v>0.38785087481846597</v>
      </c>
    </row>
    <row r="2652" spans="1:19" x14ac:dyDescent="0.3">
      <c r="A2652" s="61" t="s">
        <v>10304</v>
      </c>
      <c r="B2652" s="61" t="s">
        <v>10305</v>
      </c>
      <c r="C2652" s="53" t="s">
        <v>50</v>
      </c>
      <c r="D2652" s="53" t="s">
        <v>47</v>
      </c>
      <c r="E2652" s="53" t="s">
        <v>18194</v>
      </c>
      <c r="F2652" s="59">
        <v>94.727827453310994</v>
      </c>
      <c r="G2652" s="59">
        <v>90.726995653567201</v>
      </c>
      <c r="H2652" s="59">
        <v>87.626660549311396</v>
      </c>
      <c r="I2652" s="59">
        <v>93.573947322247307</v>
      </c>
      <c r="J2652" s="59">
        <v>95.401989159419202</v>
      </c>
      <c r="K2652" s="59">
        <v>103.399918563548</v>
      </c>
      <c r="L2652" s="59">
        <v>105.785975336883</v>
      </c>
      <c r="M2652" s="60">
        <v>0.47769225873121401</v>
      </c>
      <c r="N2652" s="60">
        <v>0.50435721688795498</v>
      </c>
      <c r="O2652" s="60">
        <v>0.47863021781396897</v>
      </c>
      <c r="P2652" s="60">
        <v>0.45950777148188998</v>
      </c>
      <c r="Q2652" s="60">
        <v>0.43384086035196201</v>
      </c>
      <c r="R2652" s="60">
        <v>0.43904834458533498</v>
      </c>
      <c r="S2652" s="60">
        <v>0.38785087481846597</v>
      </c>
    </row>
    <row r="2653" spans="1:19" x14ac:dyDescent="0.3">
      <c r="A2653" s="61" t="s">
        <v>10905</v>
      </c>
      <c r="B2653" s="61" t="s">
        <v>10906</v>
      </c>
      <c r="C2653" s="53" t="s">
        <v>40</v>
      </c>
      <c r="D2653" s="53" t="s">
        <v>47</v>
      </c>
      <c r="E2653" s="53" t="s">
        <v>18194</v>
      </c>
      <c r="F2653" s="59">
        <v>95.780817046856598</v>
      </c>
      <c r="G2653" s="59">
        <v>95.6507068448838</v>
      </c>
      <c r="H2653" s="59">
        <v>90.489154566535603</v>
      </c>
      <c r="I2653" s="59">
        <v>93.311654843271299</v>
      </c>
      <c r="J2653" s="59">
        <v>95.168733167041594</v>
      </c>
      <c r="K2653" s="59">
        <v>105.32801070737899</v>
      </c>
      <c r="L2653" s="59">
        <v>105.352960627927</v>
      </c>
      <c r="M2653" s="60">
        <v>0.47751140952208698</v>
      </c>
      <c r="N2653" s="60">
        <v>0.50459336728141402</v>
      </c>
      <c r="O2653" s="60">
        <v>0.47838035025188802</v>
      </c>
      <c r="P2653" s="60">
        <v>0.45965943200175202</v>
      </c>
      <c r="Q2653" s="60">
        <v>0.43399450279510698</v>
      </c>
      <c r="R2653" s="60">
        <v>0.43882144782898003</v>
      </c>
      <c r="S2653" s="60">
        <v>0.38792602158284401</v>
      </c>
    </row>
    <row r="2654" spans="1:19" x14ac:dyDescent="0.3">
      <c r="A2654" s="61" t="s">
        <v>10907</v>
      </c>
      <c r="B2654" s="61" t="s">
        <v>10908</v>
      </c>
      <c r="C2654" s="53" t="s">
        <v>40</v>
      </c>
      <c r="D2654" s="53" t="s">
        <v>47</v>
      </c>
      <c r="E2654" s="53" t="s">
        <v>18194</v>
      </c>
      <c r="F2654" s="59">
        <v>95.780817046856598</v>
      </c>
      <c r="G2654" s="59">
        <v>95.6507068448838</v>
      </c>
      <c r="H2654" s="59">
        <v>90.489154566535603</v>
      </c>
      <c r="I2654" s="59">
        <v>93.311654843271299</v>
      </c>
      <c r="J2654" s="59">
        <v>95.168733167041594</v>
      </c>
      <c r="K2654" s="59">
        <v>105.32801070737899</v>
      </c>
      <c r="L2654" s="59">
        <v>105.352960627927</v>
      </c>
      <c r="M2654" s="60">
        <v>0.47751140952208698</v>
      </c>
      <c r="N2654" s="60">
        <v>0.50459336728141402</v>
      </c>
      <c r="O2654" s="60">
        <v>0.47838035025188802</v>
      </c>
      <c r="P2654" s="60">
        <v>0.45965943200175202</v>
      </c>
      <c r="Q2654" s="60">
        <v>0.43399450279510698</v>
      </c>
      <c r="R2654" s="60">
        <v>0.43882144782898003</v>
      </c>
      <c r="S2654" s="60">
        <v>0.38792602158284401</v>
      </c>
    </row>
    <row r="2655" spans="1:19" x14ac:dyDescent="0.3">
      <c r="A2655" s="61" t="s">
        <v>6102</v>
      </c>
      <c r="B2655" s="61" t="s">
        <v>6103</v>
      </c>
      <c r="C2655" s="53" t="s">
        <v>40</v>
      </c>
      <c r="D2655" s="53" t="s">
        <v>47</v>
      </c>
      <c r="E2655" s="53" t="s">
        <v>18193</v>
      </c>
      <c r="F2655" s="59">
        <v>59.376583187919401</v>
      </c>
      <c r="G2655" s="59">
        <v>86.195569798461904</v>
      </c>
      <c r="H2655" s="59">
        <v>92.736492828733603</v>
      </c>
      <c r="I2655" s="59">
        <v>89.996760242103207</v>
      </c>
      <c r="J2655" s="59">
        <v>98.2806404802554</v>
      </c>
      <c r="K2655" s="59">
        <v>100.28209085731601</v>
      </c>
      <c r="L2655" s="59">
        <v>97.671762988812006</v>
      </c>
      <c r="M2655" s="60">
        <v>0.57332838073606196</v>
      </c>
      <c r="N2655" s="60">
        <v>0.624467002792506</v>
      </c>
      <c r="O2655" s="60">
        <v>0.57668729861734602</v>
      </c>
      <c r="P2655" s="60">
        <v>0.53497194259965097</v>
      </c>
      <c r="Q2655" s="60">
        <v>0.48659700654757099</v>
      </c>
      <c r="R2655" s="60">
        <v>0.50011951304315905</v>
      </c>
      <c r="S2655" s="60">
        <v>0.40174706000733101</v>
      </c>
    </row>
    <row r="2656" spans="1:19" x14ac:dyDescent="0.3">
      <c r="A2656" s="61" t="s">
        <v>4609</v>
      </c>
      <c r="B2656" s="61" t="s">
        <v>4610</v>
      </c>
      <c r="C2656" s="53" t="s">
        <v>50</v>
      </c>
      <c r="D2656" s="53" t="s">
        <v>47</v>
      </c>
      <c r="E2656" s="53" t="s">
        <v>18193</v>
      </c>
      <c r="F2656" s="59">
        <v>61.478040059049398</v>
      </c>
      <c r="G2656" s="59">
        <v>80.737635440260703</v>
      </c>
      <c r="H2656" s="59">
        <v>86.814408345721503</v>
      </c>
      <c r="I2656" s="59">
        <v>91.148091869553994</v>
      </c>
      <c r="J2656" s="59">
        <v>95.893846873308703</v>
      </c>
      <c r="K2656" s="59">
        <v>95.672339900778496</v>
      </c>
      <c r="L2656" s="59">
        <v>97.887768070783196</v>
      </c>
      <c r="M2656" s="60">
        <v>0.572281061048726</v>
      </c>
      <c r="N2656" s="60">
        <v>0.61638330403562602</v>
      </c>
      <c r="O2656" s="60">
        <v>0.57315615587352098</v>
      </c>
      <c r="P2656" s="60">
        <v>0.53426784146636896</v>
      </c>
      <c r="Q2656" s="60">
        <v>0.48600157672164801</v>
      </c>
      <c r="R2656" s="60">
        <v>0.49246418884604598</v>
      </c>
      <c r="S2656" s="60">
        <v>0.37672672885604702</v>
      </c>
    </row>
    <row r="2657" spans="1:19" x14ac:dyDescent="0.3">
      <c r="A2657" s="61" t="s">
        <v>10909</v>
      </c>
      <c r="B2657" s="61" t="s">
        <v>10910</v>
      </c>
      <c r="C2657" s="53" t="s">
        <v>50</v>
      </c>
      <c r="D2657" s="53" t="s">
        <v>47</v>
      </c>
      <c r="E2657" s="53" t="s">
        <v>18194</v>
      </c>
      <c r="F2657" s="59">
        <v>101.09942109188501</v>
      </c>
      <c r="G2657" s="59">
        <v>91.099432163853294</v>
      </c>
      <c r="H2657" s="59">
        <v>81.955759623181294</v>
      </c>
      <c r="I2657" s="59">
        <v>90.161949780051202</v>
      </c>
      <c r="J2657" s="59">
        <v>87.1184190117703</v>
      </c>
      <c r="K2657" s="59">
        <v>93.630020172243505</v>
      </c>
      <c r="L2657" s="59">
        <v>118.165318388907</v>
      </c>
      <c r="M2657" s="60">
        <v>0.533383800396937</v>
      </c>
      <c r="N2657" s="60">
        <v>0.54942849506622604</v>
      </c>
      <c r="O2657" s="60">
        <v>0.51180783297160604</v>
      </c>
      <c r="P2657" s="60">
        <v>0.51493833290837399</v>
      </c>
      <c r="Q2657" s="60">
        <v>0.48748548407853698</v>
      </c>
      <c r="R2657" s="60">
        <v>0.47736159615189999</v>
      </c>
      <c r="S2657" s="60">
        <v>0.35090069247011302</v>
      </c>
    </row>
    <row r="2658" spans="1:19" x14ac:dyDescent="0.3">
      <c r="A2658" s="61" t="s">
        <v>10911</v>
      </c>
      <c r="B2658" s="61" t="s">
        <v>10912</v>
      </c>
      <c r="C2658" s="53" t="s">
        <v>50</v>
      </c>
      <c r="D2658" s="53" t="s">
        <v>47</v>
      </c>
      <c r="E2658" s="53" t="s">
        <v>18194</v>
      </c>
      <c r="F2658" s="59">
        <v>101.09942109188501</v>
      </c>
      <c r="G2658" s="59">
        <v>91.099432163853294</v>
      </c>
      <c r="H2658" s="59">
        <v>81.955759623181294</v>
      </c>
      <c r="I2658" s="59">
        <v>90.161949780051202</v>
      </c>
      <c r="J2658" s="59">
        <v>87.1184190117703</v>
      </c>
      <c r="K2658" s="59">
        <v>93.630020172243505</v>
      </c>
      <c r="L2658" s="59">
        <v>118.165318388907</v>
      </c>
      <c r="M2658" s="60">
        <v>0.533383800396937</v>
      </c>
      <c r="N2658" s="60">
        <v>0.54942849506622604</v>
      </c>
      <c r="O2658" s="60">
        <v>0.51180783297160604</v>
      </c>
      <c r="P2658" s="60">
        <v>0.51493833290837399</v>
      </c>
      <c r="Q2658" s="60">
        <v>0.48748548407853698</v>
      </c>
      <c r="R2658" s="60">
        <v>0.47736159615189999</v>
      </c>
      <c r="S2658" s="60">
        <v>0.35090069247011302</v>
      </c>
    </row>
    <row r="2659" spans="1:19" x14ac:dyDescent="0.3">
      <c r="A2659" s="61" t="s">
        <v>1981</v>
      </c>
      <c r="B2659" s="61" t="s">
        <v>1982</v>
      </c>
      <c r="C2659" s="53" t="s">
        <v>50</v>
      </c>
      <c r="D2659" s="53" t="s">
        <v>47</v>
      </c>
      <c r="E2659" s="53" t="s">
        <v>18193</v>
      </c>
      <c r="F2659" s="59">
        <v>103.208202148648</v>
      </c>
      <c r="G2659" s="59">
        <v>87.7344944102949</v>
      </c>
      <c r="H2659" s="59">
        <v>74.567990151051006</v>
      </c>
      <c r="I2659" s="59">
        <v>88.544479493032597</v>
      </c>
      <c r="J2659" s="59">
        <v>86.164865580771306</v>
      </c>
      <c r="K2659" s="59">
        <v>91.291920714616097</v>
      </c>
      <c r="L2659" s="59">
        <v>121.520721966853</v>
      </c>
      <c r="M2659" s="60">
        <v>0.70753043688304496</v>
      </c>
      <c r="N2659" s="60">
        <v>0.72213907473660899</v>
      </c>
      <c r="O2659" s="60">
        <v>0.64243829438472</v>
      </c>
      <c r="P2659" s="60">
        <v>0.67805088504473998</v>
      </c>
      <c r="Q2659" s="60">
        <v>0.63877556104408395</v>
      </c>
      <c r="R2659" s="60">
        <v>0.622990695019494</v>
      </c>
      <c r="S2659" s="60">
        <v>0.45499171647973202</v>
      </c>
    </row>
    <row r="2660" spans="1:19" x14ac:dyDescent="0.3">
      <c r="A2660" s="61" t="s">
        <v>1981</v>
      </c>
      <c r="B2660" s="61" t="s">
        <v>1982</v>
      </c>
      <c r="C2660" s="53" t="s">
        <v>50</v>
      </c>
      <c r="D2660" s="53" t="s">
        <v>47</v>
      </c>
      <c r="E2660" s="53" t="s">
        <v>18193</v>
      </c>
      <c r="F2660" s="59">
        <v>103.208202148648</v>
      </c>
      <c r="G2660" s="59">
        <v>87.7344944102949</v>
      </c>
      <c r="H2660" s="59">
        <v>74.567990151051006</v>
      </c>
      <c r="I2660" s="59">
        <v>88.544479493032597</v>
      </c>
      <c r="J2660" s="59">
        <v>86.164865580771306</v>
      </c>
      <c r="K2660" s="59">
        <v>91.291920714616097</v>
      </c>
      <c r="L2660" s="59">
        <v>121.520721966853</v>
      </c>
      <c r="M2660" s="60">
        <v>0.70753043688304496</v>
      </c>
      <c r="N2660" s="60">
        <v>0.72213907473660899</v>
      </c>
      <c r="O2660" s="60">
        <v>0.64243829438472</v>
      </c>
      <c r="P2660" s="60">
        <v>0.67805088504473998</v>
      </c>
      <c r="Q2660" s="60">
        <v>0.63877556104408395</v>
      </c>
      <c r="R2660" s="60">
        <v>0.622990695019494</v>
      </c>
      <c r="S2660" s="60">
        <v>0.45499171647973202</v>
      </c>
    </row>
    <row r="2661" spans="1:19" x14ac:dyDescent="0.3">
      <c r="A2661" s="61" t="s">
        <v>1979</v>
      </c>
      <c r="B2661" s="61" t="s">
        <v>1980</v>
      </c>
      <c r="C2661" s="53" t="s">
        <v>50</v>
      </c>
      <c r="D2661" s="53" t="s">
        <v>47</v>
      </c>
      <c r="E2661" s="53" t="s">
        <v>18193</v>
      </c>
      <c r="F2661" s="59">
        <v>106.396216432042</v>
      </c>
      <c r="G2661" s="59">
        <v>93.197520738072996</v>
      </c>
      <c r="H2661" s="59">
        <v>80.880258277007599</v>
      </c>
      <c r="I2661" s="59">
        <v>89.041034408046897</v>
      </c>
      <c r="J2661" s="59">
        <v>87.424575343885095</v>
      </c>
      <c r="K2661" s="59">
        <v>97.376167819010405</v>
      </c>
      <c r="L2661" s="59">
        <v>118.165318388907</v>
      </c>
      <c r="M2661" s="60">
        <v>0.64274397829424801</v>
      </c>
      <c r="N2661" s="60">
        <v>0.63660336706945098</v>
      </c>
      <c r="O2661" s="60">
        <v>0.53463161910512902</v>
      </c>
      <c r="P2661" s="60">
        <v>0.61464289508474601</v>
      </c>
      <c r="Q2661" s="60">
        <v>0.57781304091674002</v>
      </c>
      <c r="R2661" s="60">
        <v>0.516767260329837</v>
      </c>
      <c r="S2661" s="60">
        <v>0.35090069247011302</v>
      </c>
    </row>
    <row r="2662" spans="1:19" x14ac:dyDescent="0.3">
      <c r="A2662" s="61" t="s">
        <v>10915</v>
      </c>
      <c r="B2662" s="61" t="s">
        <v>10916</v>
      </c>
      <c r="C2662" s="53" t="s">
        <v>40</v>
      </c>
      <c r="D2662" s="53" t="s">
        <v>47</v>
      </c>
      <c r="E2662" s="53" t="s">
        <v>18194</v>
      </c>
      <c r="F2662" s="59">
        <v>101.09942109188501</v>
      </c>
      <c r="G2662" s="59">
        <v>91.099432163853294</v>
      </c>
      <c r="H2662" s="59">
        <v>81.955759623181294</v>
      </c>
      <c r="I2662" s="59">
        <v>90.161949780051202</v>
      </c>
      <c r="J2662" s="59">
        <v>87.1184190117703</v>
      </c>
      <c r="K2662" s="59">
        <v>93.630020172243505</v>
      </c>
      <c r="L2662" s="59">
        <v>118.165318388907</v>
      </c>
      <c r="M2662" s="60">
        <v>0.533383800396937</v>
      </c>
      <c r="N2662" s="60">
        <v>0.54942849506622604</v>
      </c>
      <c r="O2662" s="60">
        <v>0.51180783297160604</v>
      </c>
      <c r="P2662" s="60">
        <v>0.51493833290837399</v>
      </c>
      <c r="Q2662" s="60">
        <v>0.48748548407853698</v>
      </c>
      <c r="R2662" s="60">
        <v>0.47736159615189999</v>
      </c>
      <c r="S2662" s="60">
        <v>0.35090069247011302</v>
      </c>
    </row>
    <row r="2663" spans="1:19" x14ac:dyDescent="0.3">
      <c r="A2663" s="61" t="s">
        <v>1983</v>
      </c>
      <c r="B2663" s="61" t="s">
        <v>1984</v>
      </c>
      <c r="C2663" s="53" t="s">
        <v>50</v>
      </c>
      <c r="D2663" s="53" t="s">
        <v>47</v>
      </c>
      <c r="E2663" s="53" t="s">
        <v>18193</v>
      </c>
      <c r="F2663" s="59">
        <v>101.305273855875</v>
      </c>
      <c r="G2663" s="59">
        <v>86.347179086189698</v>
      </c>
      <c r="H2663" s="59">
        <v>81.747580990885197</v>
      </c>
      <c r="I2663" s="59">
        <v>89.394957447363893</v>
      </c>
      <c r="J2663" s="59">
        <v>86.468078102000405</v>
      </c>
      <c r="K2663" s="59">
        <v>97.523515899439303</v>
      </c>
      <c r="L2663" s="59">
        <v>118.165318388907</v>
      </c>
      <c r="M2663" s="60">
        <v>0.64079033152169895</v>
      </c>
      <c r="N2663" s="60">
        <v>0.67570443707385797</v>
      </c>
      <c r="O2663" s="60">
        <v>0.63079187979442497</v>
      </c>
      <c r="P2663" s="60">
        <v>0.61354431367667495</v>
      </c>
      <c r="Q2663" s="60">
        <v>0.57689852020157595</v>
      </c>
      <c r="R2663" s="60">
        <v>0.57606466150885405</v>
      </c>
      <c r="S2663" s="60">
        <v>0.35090069247011302</v>
      </c>
    </row>
    <row r="2664" spans="1:19" x14ac:dyDescent="0.3">
      <c r="A2664" s="61" t="s">
        <v>10913</v>
      </c>
      <c r="B2664" s="61" t="s">
        <v>10914</v>
      </c>
      <c r="C2664" s="53" t="s">
        <v>40</v>
      </c>
      <c r="D2664" s="53" t="s">
        <v>47</v>
      </c>
      <c r="E2664" s="53" t="s">
        <v>18194</v>
      </c>
      <c r="F2664" s="59">
        <v>101.09942109188501</v>
      </c>
      <c r="G2664" s="59">
        <v>91.099432163853294</v>
      </c>
      <c r="H2664" s="59">
        <v>81.955759623181294</v>
      </c>
      <c r="I2664" s="59">
        <v>90.161949780051202</v>
      </c>
      <c r="J2664" s="59">
        <v>87.1184190117703</v>
      </c>
      <c r="K2664" s="59">
        <v>93.630020172243505</v>
      </c>
      <c r="L2664" s="59">
        <v>118.165318388907</v>
      </c>
      <c r="M2664" s="60">
        <v>0.533383800396937</v>
      </c>
      <c r="N2664" s="60">
        <v>0.54942849506622604</v>
      </c>
      <c r="O2664" s="60">
        <v>0.51180783297160604</v>
      </c>
      <c r="P2664" s="60">
        <v>0.51493833290837399</v>
      </c>
      <c r="Q2664" s="60">
        <v>0.48748548407853698</v>
      </c>
      <c r="R2664" s="60">
        <v>0.47736159615189999</v>
      </c>
      <c r="S2664" s="60">
        <v>0.35090069247011302</v>
      </c>
    </row>
    <row r="2665" spans="1:19" x14ac:dyDescent="0.3">
      <c r="A2665" s="61" t="s">
        <v>84</v>
      </c>
      <c r="B2665" s="61" t="s">
        <v>85</v>
      </c>
      <c r="C2665" s="53" t="s">
        <v>50</v>
      </c>
      <c r="D2665" s="53" t="s">
        <v>47</v>
      </c>
      <c r="E2665" s="53" t="s">
        <v>18193</v>
      </c>
      <c r="F2665" s="59">
        <v>113.611276614754</v>
      </c>
      <c r="G2665" s="59">
        <v>115.87084576199599</v>
      </c>
      <c r="H2665" s="59">
        <v>105.79020839399401</v>
      </c>
      <c r="I2665" s="59">
        <v>107.448468598541</v>
      </c>
      <c r="J2665" s="59">
        <v>118.466771578631</v>
      </c>
      <c r="K2665" s="59">
        <v>102.955179734588</v>
      </c>
      <c r="L2665" s="59">
        <v>100.66336779964701</v>
      </c>
      <c r="M2665" s="60">
        <v>0.56923760829842895</v>
      </c>
      <c r="N2665" s="60">
        <v>0.61627696886965899</v>
      </c>
      <c r="O2665" s="60">
        <v>0.57430805340345104</v>
      </c>
      <c r="P2665" s="60">
        <v>0.53823073176098801</v>
      </c>
      <c r="Q2665" s="60">
        <v>0.49895872178058298</v>
      </c>
      <c r="R2665" s="60">
        <v>0.51084498960062397</v>
      </c>
      <c r="S2665" s="60">
        <v>0.43223405266949999</v>
      </c>
    </row>
    <row r="2666" spans="1:19" x14ac:dyDescent="0.3">
      <c r="A2666" s="61" t="s">
        <v>11886</v>
      </c>
      <c r="B2666" s="61" t="s">
        <v>11887</v>
      </c>
      <c r="C2666" s="53" t="s">
        <v>40</v>
      </c>
      <c r="D2666" s="53" t="s">
        <v>47</v>
      </c>
      <c r="E2666" s="53" t="s">
        <v>18194</v>
      </c>
      <c r="F2666" s="59">
        <v>111.206966579303</v>
      </c>
      <c r="G2666" s="59">
        <v>111.522566554579</v>
      </c>
      <c r="H2666" s="59">
        <v>102.564347349069</v>
      </c>
      <c r="I2666" s="59">
        <v>108.19939376700199</v>
      </c>
      <c r="J2666" s="59">
        <v>121.508162556333</v>
      </c>
      <c r="K2666" s="59">
        <v>103.60989574131101</v>
      </c>
      <c r="L2666" s="59">
        <v>100.220304850152</v>
      </c>
      <c r="M2666" s="60">
        <v>0.40707452428228702</v>
      </c>
      <c r="N2666" s="60">
        <v>0.431037026430242</v>
      </c>
      <c r="O2666" s="60">
        <v>0.40898400070433899</v>
      </c>
      <c r="P2666" s="60">
        <v>0.39019988592465399</v>
      </c>
      <c r="Q2666" s="60">
        <v>0.366214204834035</v>
      </c>
      <c r="R2666" s="60">
        <v>0.37244512657715401</v>
      </c>
      <c r="S2666" s="60">
        <v>0.31516069791034201</v>
      </c>
    </row>
    <row r="2667" spans="1:19" x14ac:dyDescent="0.3">
      <c r="A2667" s="61" t="s">
        <v>11007</v>
      </c>
      <c r="B2667" s="61" t="s">
        <v>11008</v>
      </c>
      <c r="C2667" s="53" t="s">
        <v>40</v>
      </c>
      <c r="D2667" s="53" t="s">
        <v>47</v>
      </c>
      <c r="E2667" s="53" t="s">
        <v>18194</v>
      </c>
      <c r="F2667" s="59">
        <v>106.44329658130199</v>
      </c>
      <c r="G2667" s="59">
        <v>121.873423756435</v>
      </c>
      <c r="H2667" s="59">
        <v>101.52844684374099</v>
      </c>
      <c r="I2667" s="59">
        <v>113.035101140496</v>
      </c>
      <c r="J2667" s="59">
        <v>120.324557543495</v>
      </c>
      <c r="K2667" s="59">
        <v>97.0657627853317</v>
      </c>
      <c r="L2667" s="59"/>
      <c r="M2667" s="60">
        <v>0.34396804965713901</v>
      </c>
      <c r="N2667" s="60">
        <v>0.36180674223666798</v>
      </c>
      <c r="O2667" s="60">
        <v>0.34509183059093301</v>
      </c>
      <c r="P2667" s="60">
        <v>0.33143307665072302</v>
      </c>
      <c r="Q2667" s="60">
        <v>0.31214726886278599</v>
      </c>
      <c r="R2667" s="60">
        <v>0.316460458033056</v>
      </c>
      <c r="S2667" s="60">
        <v>0.27643897967042902</v>
      </c>
    </row>
    <row r="2668" spans="1:19" x14ac:dyDescent="0.3">
      <c r="A2668" s="61" t="s">
        <v>11009</v>
      </c>
      <c r="B2668" s="61" t="s">
        <v>11010</v>
      </c>
      <c r="C2668" s="53" t="s">
        <v>50</v>
      </c>
      <c r="D2668" s="53" t="s">
        <v>47</v>
      </c>
      <c r="E2668" s="53" t="s">
        <v>18194</v>
      </c>
      <c r="F2668" s="59">
        <v>106.44329658130199</v>
      </c>
      <c r="G2668" s="59">
        <v>121.873423756435</v>
      </c>
      <c r="H2668" s="59">
        <v>101.52844684374099</v>
      </c>
      <c r="I2668" s="59">
        <v>113.035101140496</v>
      </c>
      <c r="J2668" s="59">
        <v>120.324557543495</v>
      </c>
      <c r="K2668" s="59">
        <v>97.0657627853317</v>
      </c>
      <c r="L2668" s="59"/>
      <c r="M2668" s="60">
        <v>0.34396804965713901</v>
      </c>
      <c r="N2668" s="60">
        <v>0.36180674223666798</v>
      </c>
      <c r="O2668" s="60">
        <v>0.34509183059093301</v>
      </c>
      <c r="P2668" s="60">
        <v>0.33143307665072302</v>
      </c>
      <c r="Q2668" s="60">
        <v>0.31214726886278599</v>
      </c>
      <c r="R2668" s="60">
        <v>0.316460458033056</v>
      </c>
      <c r="S2668" s="60">
        <v>0.27643897967042902</v>
      </c>
    </row>
    <row r="2669" spans="1:19" x14ac:dyDescent="0.3">
      <c r="A2669" s="61" t="s">
        <v>8708</v>
      </c>
      <c r="B2669" s="61" t="s">
        <v>8709</v>
      </c>
      <c r="C2669" s="53" t="s">
        <v>50</v>
      </c>
      <c r="D2669" s="53" t="s">
        <v>47</v>
      </c>
      <c r="E2669" s="53" t="s">
        <v>18194</v>
      </c>
      <c r="F2669" s="59">
        <v>106.909510217126</v>
      </c>
      <c r="G2669" s="59">
        <v>123.267867837948</v>
      </c>
      <c r="H2669" s="59">
        <v>102.92302430583899</v>
      </c>
      <c r="I2669" s="59">
        <v>114.701122898029</v>
      </c>
      <c r="J2669" s="59">
        <v>122.01044425631</v>
      </c>
      <c r="K2669" s="59">
        <v>96.998501290464205</v>
      </c>
      <c r="L2669" s="59"/>
      <c r="M2669" s="60">
        <v>0.35054625605688899</v>
      </c>
      <c r="N2669" s="60">
        <v>0.36921883079009399</v>
      </c>
      <c r="O2669" s="60">
        <v>0.35180689562398099</v>
      </c>
      <c r="P2669" s="60">
        <v>0.33743997347321297</v>
      </c>
      <c r="Q2669" s="60">
        <v>0.31758790901095602</v>
      </c>
      <c r="R2669" s="60">
        <v>0.32217726737084201</v>
      </c>
      <c r="S2669" s="60">
        <v>0.28126946015214299</v>
      </c>
    </row>
    <row r="2670" spans="1:19" x14ac:dyDescent="0.3">
      <c r="A2670" s="61" t="s">
        <v>8704</v>
      </c>
      <c r="B2670" s="61" t="s">
        <v>8705</v>
      </c>
      <c r="C2670" s="53" t="s">
        <v>40</v>
      </c>
      <c r="D2670" s="53" t="s">
        <v>47</v>
      </c>
      <c r="E2670" s="53" t="s">
        <v>18194</v>
      </c>
      <c r="F2670" s="59">
        <v>107.312913909042</v>
      </c>
      <c r="G2670" s="59">
        <v>125.812078649946</v>
      </c>
      <c r="H2670" s="59">
        <v>103.817201458112</v>
      </c>
      <c r="I2670" s="59">
        <v>114.817729149296</v>
      </c>
      <c r="J2670" s="59">
        <v>121.888975862878</v>
      </c>
      <c r="K2670" s="59">
        <v>97.014278961268403</v>
      </c>
      <c r="L2670" s="59">
        <v>94.214398091976904</v>
      </c>
      <c r="M2670" s="60">
        <v>0.42668290557490302</v>
      </c>
      <c r="N2670" s="60">
        <v>0.452667418745821</v>
      </c>
      <c r="O2670" s="60">
        <v>0.42901455770313801</v>
      </c>
      <c r="P2670" s="60">
        <v>0.40887232546673402</v>
      </c>
      <c r="Q2670" s="60">
        <v>0.38412271765888001</v>
      </c>
      <c r="R2670" s="60">
        <v>0.39067546082940602</v>
      </c>
      <c r="S2670" s="60">
        <v>0.34177550827912101</v>
      </c>
    </row>
    <row r="2671" spans="1:19" x14ac:dyDescent="0.3">
      <c r="A2671" s="61" t="s">
        <v>8706</v>
      </c>
      <c r="B2671" s="61" t="s">
        <v>8707</v>
      </c>
      <c r="C2671" s="53" t="s">
        <v>40</v>
      </c>
      <c r="D2671" s="53" t="s">
        <v>47</v>
      </c>
      <c r="E2671" s="53" t="s">
        <v>18194</v>
      </c>
      <c r="F2671" s="59">
        <v>104.784567888708</v>
      </c>
      <c r="G2671" s="59">
        <v>130.099549885188</v>
      </c>
      <c r="H2671" s="59">
        <v>102.550806660413</v>
      </c>
      <c r="I2671" s="59">
        <v>115.394683517776</v>
      </c>
      <c r="J2671" s="59">
        <v>122.349995951259</v>
      </c>
      <c r="K2671" s="59">
        <v>96.841945746622699</v>
      </c>
      <c r="L2671" s="59">
        <v>95.385306921543801</v>
      </c>
      <c r="M2671" s="60">
        <v>0.49756099355372402</v>
      </c>
      <c r="N2671" s="60">
        <v>0.52558323142593799</v>
      </c>
      <c r="O2671" s="60">
        <v>0.49990612990472799</v>
      </c>
      <c r="P2671" s="60">
        <v>0.47737252290781901</v>
      </c>
      <c r="Q2671" s="60">
        <v>0.45048849025941101</v>
      </c>
      <c r="R2671" s="60">
        <v>0.45816702216184502</v>
      </c>
      <c r="S2671" s="60">
        <v>0.40470231476612101</v>
      </c>
    </row>
    <row r="2672" spans="1:19" x14ac:dyDescent="0.3">
      <c r="A2672" s="61" t="s">
        <v>6332</v>
      </c>
      <c r="B2672" s="61" t="s">
        <v>6333</v>
      </c>
      <c r="C2672" s="53" t="s">
        <v>50</v>
      </c>
      <c r="D2672" s="53" t="s">
        <v>47</v>
      </c>
      <c r="E2672" s="53" t="s">
        <v>18193</v>
      </c>
      <c r="F2672" s="59">
        <v>102.10838910735301</v>
      </c>
      <c r="G2672" s="59">
        <v>88.387646275647896</v>
      </c>
      <c r="H2672" s="59">
        <v>87.981782129730803</v>
      </c>
      <c r="I2672" s="59">
        <v>94.968290831602303</v>
      </c>
      <c r="J2672" s="59">
        <v>93.050299290804801</v>
      </c>
      <c r="K2672" s="59">
        <v>102.85705661110801</v>
      </c>
      <c r="L2672" s="59">
        <v>112.105568017999</v>
      </c>
      <c r="M2672" s="60">
        <v>0.55311665643777996</v>
      </c>
      <c r="N2672" s="60">
        <v>0.59586054682326595</v>
      </c>
      <c r="O2672" s="60">
        <v>0.52482925039367601</v>
      </c>
      <c r="P2672" s="60">
        <v>0.48649646455722201</v>
      </c>
      <c r="Q2672" s="60">
        <v>0.46184206949991002</v>
      </c>
      <c r="R2672" s="60">
        <v>0.455263516801307</v>
      </c>
      <c r="S2672" s="60">
        <v>0.38269565826272001</v>
      </c>
    </row>
    <row r="2673" spans="1:19" x14ac:dyDescent="0.3">
      <c r="A2673" s="61" t="s">
        <v>8490</v>
      </c>
      <c r="B2673" s="61" t="s">
        <v>8491</v>
      </c>
      <c r="C2673" s="53" t="s">
        <v>50</v>
      </c>
      <c r="D2673" s="53" t="s">
        <v>47</v>
      </c>
      <c r="E2673" s="53" t="s">
        <v>18194</v>
      </c>
      <c r="F2673" s="59">
        <v>96.599776789401602</v>
      </c>
      <c r="G2673" s="59">
        <v>91.367434020686105</v>
      </c>
      <c r="H2673" s="59">
        <v>92.182118880048293</v>
      </c>
      <c r="I2673" s="59"/>
      <c r="J2673" s="59"/>
      <c r="K2673" s="59"/>
      <c r="L2673" s="59"/>
      <c r="M2673" s="60">
        <v>0.31801928848291899</v>
      </c>
      <c r="N2673" s="60">
        <v>0.34023912188644501</v>
      </c>
      <c r="O2673" s="60">
        <v>0.30517524630950299</v>
      </c>
      <c r="P2673" s="60">
        <v>0.288351897070032</v>
      </c>
      <c r="Q2673" s="60">
        <v>0.27124500011037</v>
      </c>
      <c r="R2673" s="60">
        <v>0.268077792133953</v>
      </c>
      <c r="S2673" s="60">
        <v>0.22766735585128101</v>
      </c>
    </row>
    <row r="2674" spans="1:19" x14ac:dyDescent="0.3">
      <c r="A2674" s="61" t="s">
        <v>10266</v>
      </c>
      <c r="B2674" s="61" t="s">
        <v>10267</v>
      </c>
      <c r="C2674" s="53" t="s">
        <v>50</v>
      </c>
      <c r="D2674" s="53" t="s">
        <v>47</v>
      </c>
      <c r="E2674" s="53" t="s">
        <v>18194</v>
      </c>
      <c r="F2674" s="59">
        <v>108.220872611237</v>
      </c>
      <c r="G2674" s="59">
        <v>87.909362500993694</v>
      </c>
      <c r="H2674" s="59">
        <v>91.569686392014404</v>
      </c>
      <c r="I2674" s="59">
        <v>97.712196595562503</v>
      </c>
      <c r="J2674" s="59">
        <v>98.052538569887503</v>
      </c>
      <c r="K2674" s="59">
        <v>83.668129542606096</v>
      </c>
      <c r="L2674" s="59">
        <v>105.692720074779</v>
      </c>
      <c r="M2674" s="60">
        <v>0.53419711980317097</v>
      </c>
      <c r="N2674" s="60">
        <v>0.55625504853110896</v>
      </c>
      <c r="O2674" s="60">
        <v>0.53545180644380497</v>
      </c>
      <c r="P2674" s="60">
        <v>0.51902277488181803</v>
      </c>
      <c r="Q2674" s="60">
        <v>0.49717751205204203</v>
      </c>
      <c r="R2674" s="60">
        <v>0.50212600405979002</v>
      </c>
      <c r="S2674" s="60">
        <v>0.44323817422064898</v>
      </c>
    </row>
    <row r="2675" spans="1:19" x14ac:dyDescent="0.3">
      <c r="A2675" s="61" t="s">
        <v>10264</v>
      </c>
      <c r="B2675" s="61" t="s">
        <v>10265</v>
      </c>
      <c r="C2675" s="53" t="s">
        <v>50</v>
      </c>
      <c r="D2675" s="53" t="s">
        <v>47</v>
      </c>
      <c r="E2675" s="53" t="s">
        <v>18194</v>
      </c>
      <c r="F2675" s="59">
        <v>108.220872611237</v>
      </c>
      <c r="G2675" s="59">
        <v>87.909362500993694</v>
      </c>
      <c r="H2675" s="59">
        <v>91.569686392014404</v>
      </c>
      <c r="I2675" s="59">
        <v>97.712196595562503</v>
      </c>
      <c r="J2675" s="59">
        <v>98.052538569887503</v>
      </c>
      <c r="K2675" s="59">
        <v>83.668129542606096</v>
      </c>
      <c r="L2675" s="59">
        <v>105.692720074779</v>
      </c>
      <c r="M2675" s="60">
        <v>0.53419711980317097</v>
      </c>
      <c r="N2675" s="60">
        <v>0.55625504853110896</v>
      </c>
      <c r="O2675" s="60">
        <v>0.53545180644380497</v>
      </c>
      <c r="P2675" s="60">
        <v>0.51902277488181803</v>
      </c>
      <c r="Q2675" s="60">
        <v>0.49717751205204203</v>
      </c>
      <c r="R2675" s="60">
        <v>0.50212600405979002</v>
      </c>
      <c r="S2675" s="60">
        <v>0.44323817422064898</v>
      </c>
    </row>
    <row r="2676" spans="1:19" x14ac:dyDescent="0.3">
      <c r="A2676" s="61" t="s">
        <v>10262</v>
      </c>
      <c r="B2676" s="61" t="s">
        <v>10263</v>
      </c>
      <c r="C2676" s="53" t="s">
        <v>40</v>
      </c>
      <c r="D2676" s="53" t="s">
        <v>47</v>
      </c>
      <c r="E2676" s="53" t="s">
        <v>18194</v>
      </c>
      <c r="F2676" s="59">
        <v>108.220872611237</v>
      </c>
      <c r="G2676" s="59">
        <v>87.909362500993694</v>
      </c>
      <c r="H2676" s="59">
        <v>91.569686392014404</v>
      </c>
      <c r="I2676" s="59">
        <v>97.712196595562503</v>
      </c>
      <c r="J2676" s="59">
        <v>98.052538569887503</v>
      </c>
      <c r="K2676" s="59">
        <v>83.668129542606096</v>
      </c>
      <c r="L2676" s="59">
        <v>105.692720074779</v>
      </c>
      <c r="M2676" s="60">
        <v>0.53419711980317097</v>
      </c>
      <c r="N2676" s="60">
        <v>0.55625504853110896</v>
      </c>
      <c r="O2676" s="60">
        <v>0.53545180644380497</v>
      </c>
      <c r="P2676" s="60">
        <v>0.51902277488181803</v>
      </c>
      <c r="Q2676" s="60">
        <v>0.49717751205204203</v>
      </c>
      <c r="R2676" s="60">
        <v>0.50212600405979002</v>
      </c>
      <c r="S2676" s="60">
        <v>0.44323817422064898</v>
      </c>
    </row>
    <row r="2677" spans="1:19" x14ac:dyDescent="0.3">
      <c r="A2677" s="61" t="s">
        <v>10260</v>
      </c>
      <c r="B2677" s="61" t="s">
        <v>10261</v>
      </c>
      <c r="C2677" s="53" t="s">
        <v>40</v>
      </c>
      <c r="D2677" s="53" t="s">
        <v>47</v>
      </c>
      <c r="E2677" s="53" t="s">
        <v>18194</v>
      </c>
      <c r="F2677" s="59">
        <v>108.220872611237</v>
      </c>
      <c r="G2677" s="59">
        <v>87.909362500993694</v>
      </c>
      <c r="H2677" s="59">
        <v>91.569686392014404</v>
      </c>
      <c r="I2677" s="59">
        <v>97.712196595562503</v>
      </c>
      <c r="J2677" s="59">
        <v>98.052538569887503</v>
      </c>
      <c r="K2677" s="59">
        <v>83.668129542606096</v>
      </c>
      <c r="L2677" s="59">
        <v>105.692720074779</v>
      </c>
      <c r="M2677" s="60">
        <v>0.53419711980317097</v>
      </c>
      <c r="N2677" s="60">
        <v>0.55625504853110896</v>
      </c>
      <c r="O2677" s="60">
        <v>0.53545180644380497</v>
      </c>
      <c r="P2677" s="60">
        <v>0.51902277488181803</v>
      </c>
      <c r="Q2677" s="60">
        <v>0.49717751205204203</v>
      </c>
      <c r="R2677" s="60">
        <v>0.50212600405979002</v>
      </c>
      <c r="S2677" s="60">
        <v>0.44323817422064898</v>
      </c>
    </row>
    <row r="2678" spans="1:19" x14ac:dyDescent="0.3">
      <c r="A2678" s="61" t="s">
        <v>1403</v>
      </c>
      <c r="B2678" s="61" t="s">
        <v>1404</v>
      </c>
      <c r="C2678" s="53" t="s">
        <v>50</v>
      </c>
      <c r="D2678" s="53" t="s">
        <v>47</v>
      </c>
      <c r="E2678" s="53" t="s">
        <v>18193</v>
      </c>
      <c r="F2678" s="59">
        <v>109.772005139049</v>
      </c>
      <c r="G2678" s="59">
        <v>85.434073961077104</v>
      </c>
      <c r="H2678" s="59">
        <v>90.565632981234501</v>
      </c>
      <c r="I2678" s="59">
        <v>95.584029107393505</v>
      </c>
      <c r="J2678" s="59">
        <v>97.808356695796306</v>
      </c>
      <c r="K2678" s="59">
        <v>82.381951247465807</v>
      </c>
      <c r="L2678" s="59">
        <v>106.386553734928</v>
      </c>
      <c r="M2678" s="60">
        <v>0.64326440263524498</v>
      </c>
      <c r="N2678" s="60">
        <v>0.68077519012306198</v>
      </c>
      <c r="O2678" s="60">
        <v>0.64713423909975498</v>
      </c>
      <c r="P2678" s="60">
        <v>0.61739048297579702</v>
      </c>
      <c r="Q2678" s="60">
        <v>0.58456559372329597</v>
      </c>
      <c r="R2678" s="60">
        <v>0.59448975701837403</v>
      </c>
      <c r="S2678" s="60">
        <v>0.52117426655795096</v>
      </c>
    </row>
    <row r="2679" spans="1:19" x14ac:dyDescent="0.3">
      <c r="A2679" s="61" t="s">
        <v>844</v>
      </c>
      <c r="B2679" s="61" t="s">
        <v>845</v>
      </c>
      <c r="C2679" s="53" t="s">
        <v>50</v>
      </c>
      <c r="D2679" s="53" t="s">
        <v>47</v>
      </c>
      <c r="E2679" s="53" t="s">
        <v>18193</v>
      </c>
      <c r="F2679" s="59">
        <v>93.213326777132906</v>
      </c>
      <c r="G2679" s="59">
        <v>84.155529677419807</v>
      </c>
      <c r="H2679" s="59">
        <v>87.368139300811393</v>
      </c>
      <c r="I2679" s="59">
        <v>92.594486627769399</v>
      </c>
      <c r="J2679" s="59">
        <v>93.675574374770704</v>
      </c>
      <c r="K2679" s="59">
        <v>99.518952669034604</v>
      </c>
      <c r="L2679" s="59">
        <v>95.870976531634099</v>
      </c>
      <c r="M2679" s="60">
        <v>0.73376165628356504</v>
      </c>
      <c r="N2679" s="60">
        <v>0.76672672247557705</v>
      </c>
      <c r="O2679" s="60">
        <v>0.73040148945430405</v>
      </c>
      <c r="P2679" s="60">
        <v>0.71071626323792403</v>
      </c>
      <c r="Q2679" s="60">
        <v>0.67747332379238201</v>
      </c>
      <c r="R2679" s="60">
        <v>0.68096462659259105</v>
      </c>
      <c r="S2679" s="60">
        <v>0.60460909308927302</v>
      </c>
    </row>
    <row r="2680" spans="1:19" x14ac:dyDescent="0.3">
      <c r="A2680" s="61" t="s">
        <v>9670</v>
      </c>
      <c r="B2680" s="61" t="s">
        <v>9671</v>
      </c>
      <c r="C2680" s="53" t="s">
        <v>40</v>
      </c>
      <c r="D2680" s="53" t="s">
        <v>47</v>
      </c>
      <c r="E2680" s="53" t="s">
        <v>18194</v>
      </c>
      <c r="F2680" s="59">
        <v>96.320250692074495</v>
      </c>
      <c r="G2680" s="59">
        <v>91.146212581128296</v>
      </c>
      <c r="H2680" s="59">
        <v>88.738547768353698</v>
      </c>
      <c r="I2680" s="59">
        <v>94.427925054924998</v>
      </c>
      <c r="J2680" s="59">
        <v>95.632928710444205</v>
      </c>
      <c r="K2680" s="59">
        <v>101.802091137867</v>
      </c>
      <c r="L2680" s="59">
        <v>104.329890129944</v>
      </c>
      <c r="M2680" s="60">
        <v>0.550723538385541</v>
      </c>
      <c r="N2680" s="60">
        <v>0.57342908924509095</v>
      </c>
      <c r="O2680" s="60">
        <v>0.54583719161031097</v>
      </c>
      <c r="P2680" s="60">
        <v>0.53717641916913395</v>
      </c>
      <c r="Q2680" s="60">
        <v>0.51385884354845801</v>
      </c>
      <c r="R2680" s="60">
        <v>0.51269288268780999</v>
      </c>
      <c r="S2680" s="60">
        <v>0.45693434092219298</v>
      </c>
    </row>
    <row r="2681" spans="1:19" x14ac:dyDescent="0.3">
      <c r="A2681" s="61" t="s">
        <v>846</v>
      </c>
      <c r="B2681" s="61" t="s">
        <v>847</v>
      </c>
      <c r="C2681" s="53" t="s">
        <v>50</v>
      </c>
      <c r="D2681" s="53" t="s">
        <v>47</v>
      </c>
      <c r="E2681" s="53" t="s">
        <v>18193</v>
      </c>
      <c r="F2681" s="59">
        <v>90.471437870981205</v>
      </c>
      <c r="G2681" s="59">
        <v>97.658966505482198</v>
      </c>
      <c r="H2681" s="59">
        <v>88.603556936474206</v>
      </c>
      <c r="I2681" s="59">
        <v>93.195366753671905</v>
      </c>
      <c r="J2681" s="59">
        <v>94.054438009843295</v>
      </c>
      <c r="K2681" s="59">
        <v>103.95885631138501</v>
      </c>
      <c r="L2681" s="59">
        <v>108.47623059562601</v>
      </c>
      <c r="M2681" s="60">
        <v>0.64886098994048402</v>
      </c>
      <c r="N2681" s="60">
        <v>0.68729345586416501</v>
      </c>
      <c r="O2681" s="60">
        <v>0.64834428692619095</v>
      </c>
      <c r="P2681" s="60">
        <v>0.62635430458584396</v>
      </c>
      <c r="Q2681" s="60">
        <v>0.59363865211621403</v>
      </c>
      <c r="R2681" s="60">
        <v>0.59719947724236999</v>
      </c>
      <c r="S2681" s="60">
        <v>0.52841592263666104</v>
      </c>
    </row>
    <row r="2682" spans="1:19" x14ac:dyDescent="0.3">
      <c r="A2682" s="61" t="s">
        <v>9668</v>
      </c>
      <c r="B2682" s="61" t="s">
        <v>9669</v>
      </c>
      <c r="C2682" s="53" t="s">
        <v>40</v>
      </c>
      <c r="D2682" s="53" t="s">
        <v>47</v>
      </c>
      <c r="E2682" s="53" t="s">
        <v>18194</v>
      </c>
      <c r="F2682" s="59">
        <v>96.320250692074495</v>
      </c>
      <c r="G2682" s="59">
        <v>91.146212581128296</v>
      </c>
      <c r="H2682" s="59">
        <v>88.738547768353698</v>
      </c>
      <c r="I2682" s="59">
        <v>94.427925054924998</v>
      </c>
      <c r="J2682" s="59">
        <v>95.632928710444205</v>
      </c>
      <c r="K2682" s="59">
        <v>101.802091137867</v>
      </c>
      <c r="L2682" s="59">
        <v>104.329890129944</v>
      </c>
      <c r="M2682" s="60">
        <v>0.550723538385541</v>
      </c>
      <c r="N2682" s="60">
        <v>0.57342908924509095</v>
      </c>
      <c r="O2682" s="60">
        <v>0.54583719161031097</v>
      </c>
      <c r="P2682" s="60">
        <v>0.53717641916913395</v>
      </c>
      <c r="Q2682" s="60">
        <v>0.51385884354845801</v>
      </c>
      <c r="R2682" s="60">
        <v>0.51269288268780999</v>
      </c>
      <c r="S2682" s="60">
        <v>0.45693434092219298</v>
      </c>
    </row>
    <row r="2683" spans="1:19" x14ac:dyDescent="0.3">
      <c r="A2683" s="61" t="s">
        <v>848</v>
      </c>
      <c r="B2683" s="61" t="s">
        <v>849</v>
      </c>
      <c r="C2683" s="53" t="s">
        <v>50</v>
      </c>
      <c r="D2683" s="53" t="s">
        <v>47</v>
      </c>
      <c r="E2683" s="53" t="s">
        <v>18193</v>
      </c>
      <c r="F2683" s="59">
        <v>97.585879800593105</v>
      </c>
      <c r="G2683" s="59">
        <v>97.023919055831598</v>
      </c>
      <c r="H2683" s="59">
        <v>92.639476442134907</v>
      </c>
      <c r="I2683" s="59">
        <v>94.451755363846999</v>
      </c>
      <c r="J2683" s="59">
        <v>95.173583216123802</v>
      </c>
      <c r="K2683" s="59">
        <v>104.031162991684</v>
      </c>
      <c r="L2683" s="59">
        <v>106.196080838721</v>
      </c>
      <c r="M2683" s="60">
        <v>0.70874304188888104</v>
      </c>
      <c r="N2683" s="60">
        <v>0.72008119591793096</v>
      </c>
      <c r="O2683" s="60">
        <v>0.66308922772764001</v>
      </c>
      <c r="P2683" s="60">
        <v>0.68508519442056703</v>
      </c>
      <c r="Q2683" s="60">
        <v>0.65177855362269699</v>
      </c>
      <c r="R2683" s="60">
        <v>0.63973932440275105</v>
      </c>
      <c r="S2683" s="60">
        <v>0.53279026796746098</v>
      </c>
    </row>
    <row r="2684" spans="1:19" x14ac:dyDescent="0.3">
      <c r="A2684" s="61" t="s">
        <v>9672</v>
      </c>
      <c r="B2684" s="61" t="s">
        <v>9673</v>
      </c>
      <c r="C2684" s="53" t="s">
        <v>50</v>
      </c>
      <c r="D2684" s="53" t="s">
        <v>47</v>
      </c>
      <c r="E2684" s="53" t="s">
        <v>18194</v>
      </c>
      <c r="F2684" s="59">
        <v>96.320250692074495</v>
      </c>
      <c r="G2684" s="59">
        <v>91.146212581128296</v>
      </c>
      <c r="H2684" s="59">
        <v>88.738547768353698</v>
      </c>
      <c r="I2684" s="59">
        <v>94.427925054924998</v>
      </c>
      <c r="J2684" s="59">
        <v>95.632928710444205</v>
      </c>
      <c r="K2684" s="59">
        <v>101.802091137867</v>
      </c>
      <c r="L2684" s="59">
        <v>104.329890129944</v>
      </c>
      <c r="M2684" s="60">
        <v>0.550723538385541</v>
      </c>
      <c r="N2684" s="60">
        <v>0.57342908924509095</v>
      </c>
      <c r="O2684" s="60">
        <v>0.54583719161031097</v>
      </c>
      <c r="P2684" s="60">
        <v>0.53717641916913395</v>
      </c>
      <c r="Q2684" s="60">
        <v>0.51385884354845801</v>
      </c>
      <c r="R2684" s="60">
        <v>0.51269288268780999</v>
      </c>
      <c r="S2684" s="60">
        <v>0.45693434092219298</v>
      </c>
    </row>
    <row r="2685" spans="1:19" x14ac:dyDescent="0.3">
      <c r="A2685" s="61" t="s">
        <v>850</v>
      </c>
      <c r="B2685" s="61" t="s">
        <v>851</v>
      </c>
      <c r="C2685" s="53" t="s">
        <v>50</v>
      </c>
      <c r="D2685" s="53" t="s">
        <v>47</v>
      </c>
      <c r="E2685" s="53" t="s">
        <v>18193</v>
      </c>
      <c r="F2685" s="59">
        <v>98.581283052870305</v>
      </c>
      <c r="G2685" s="59">
        <v>95.181447354376701</v>
      </c>
      <c r="H2685" s="59">
        <v>91.924845795586407</v>
      </c>
      <c r="I2685" s="59">
        <v>98.466109302084504</v>
      </c>
      <c r="J2685" s="59">
        <v>98.8873357742048</v>
      </c>
      <c r="K2685" s="59">
        <v>99.794969604148307</v>
      </c>
      <c r="L2685" s="59">
        <v>104.439106496154</v>
      </c>
      <c r="M2685" s="60">
        <v>0.64886098994048402</v>
      </c>
      <c r="N2685" s="60">
        <v>0.68729345586416501</v>
      </c>
      <c r="O2685" s="60">
        <v>0.64834428692619095</v>
      </c>
      <c r="P2685" s="60">
        <v>0.62635430458584396</v>
      </c>
      <c r="Q2685" s="60">
        <v>0.59363865211621403</v>
      </c>
      <c r="R2685" s="60">
        <v>0.59719947724236999</v>
      </c>
      <c r="S2685" s="60">
        <v>0.52841592263666104</v>
      </c>
    </row>
    <row r="2686" spans="1:19" x14ac:dyDescent="0.3">
      <c r="A2686" s="61" t="s">
        <v>9674</v>
      </c>
      <c r="B2686" s="61" t="s">
        <v>9675</v>
      </c>
      <c r="C2686" s="53" t="s">
        <v>50</v>
      </c>
      <c r="D2686" s="53" t="s">
        <v>47</v>
      </c>
      <c r="E2686" s="53" t="s">
        <v>18194</v>
      </c>
      <c r="F2686" s="59">
        <v>96.320250692074495</v>
      </c>
      <c r="G2686" s="59">
        <v>91.146212581128296</v>
      </c>
      <c r="H2686" s="59">
        <v>88.738547768353698</v>
      </c>
      <c r="I2686" s="59">
        <v>94.427925054924998</v>
      </c>
      <c r="J2686" s="59">
        <v>95.632928710444205</v>
      </c>
      <c r="K2686" s="59">
        <v>101.802091137867</v>
      </c>
      <c r="L2686" s="59">
        <v>104.329890129944</v>
      </c>
      <c r="M2686" s="60">
        <v>0.550723538385541</v>
      </c>
      <c r="N2686" s="60">
        <v>0.57342908924509095</v>
      </c>
      <c r="O2686" s="60">
        <v>0.54583719161031097</v>
      </c>
      <c r="P2686" s="60">
        <v>0.53717641916913395</v>
      </c>
      <c r="Q2686" s="60">
        <v>0.51385884354845801</v>
      </c>
      <c r="R2686" s="60">
        <v>0.51269288268780999</v>
      </c>
      <c r="S2686" s="60">
        <v>0.45693434092219298</v>
      </c>
    </row>
    <row r="2687" spans="1:19" x14ac:dyDescent="0.3">
      <c r="A2687" s="61" t="s">
        <v>2245</v>
      </c>
      <c r="B2687" s="61" t="s">
        <v>2246</v>
      </c>
      <c r="C2687" s="53" t="s">
        <v>50</v>
      </c>
      <c r="D2687" s="53" t="s">
        <v>47</v>
      </c>
      <c r="E2687" s="53" t="s">
        <v>18193</v>
      </c>
      <c r="F2687" s="59">
        <v>91.588635612403493</v>
      </c>
      <c r="G2687" s="59">
        <v>74.313179553513507</v>
      </c>
      <c r="H2687" s="59">
        <v>97.805085768336596</v>
      </c>
      <c r="I2687" s="59">
        <v>87.958743862519697</v>
      </c>
      <c r="J2687" s="59">
        <v>88.882389101849498</v>
      </c>
      <c r="K2687" s="59">
        <v>95.368315880037699</v>
      </c>
      <c r="L2687" s="59">
        <v>96.877781771603594</v>
      </c>
      <c r="M2687" s="60">
        <v>0.64772775549363704</v>
      </c>
      <c r="N2687" s="60">
        <v>0.68809574932404804</v>
      </c>
      <c r="O2687" s="60">
        <v>0.64985728619419203</v>
      </c>
      <c r="P2687" s="60">
        <v>0.62459741754881104</v>
      </c>
      <c r="Q2687" s="60">
        <v>0.59136405159167305</v>
      </c>
      <c r="R2687" s="60">
        <v>0.59641325728431704</v>
      </c>
      <c r="S2687" s="60">
        <v>0.53232313599157699</v>
      </c>
    </row>
    <row r="2688" spans="1:19" x14ac:dyDescent="0.3">
      <c r="A2688" s="61" t="s">
        <v>11151</v>
      </c>
      <c r="B2688" s="61" t="s">
        <v>11152</v>
      </c>
      <c r="C2688" s="53" t="s">
        <v>40</v>
      </c>
      <c r="D2688" s="53" t="s">
        <v>47</v>
      </c>
      <c r="E2688" s="53" t="s">
        <v>18194</v>
      </c>
      <c r="F2688" s="59">
        <v>94.1594302313502</v>
      </c>
      <c r="G2688" s="59">
        <v>76.715472245687707</v>
      </c>
      <c r="H2688" s="59">
        <v>97.222436743641197</v>
      </c>
      <c r="I2688" s="59">
        <v>87.495405025628898</v>
      </c>
      <c r="J2688" s="59">
        <v>88.900245003943198</v>
      </c>
      <c r="K2688" s="59">
        <v>98.388707869304795</v>
      </c>
      <c r="L2688" s="59">
        <v>100.312717410605</v>
      </c>
      <c r="M2688" s="60">
        <v>0.55158898341976403</v>
      </c>
      <c r="N2688" s="60">
        <v>0.57720594623346</v>
      </c>
      <c r="O2688" s="60">
        <v>0.55138615197373797</v>
      </c>
      <c r="P2688" s="60">
        <v>0.53669319148341799</v>
      </c>
      <c r="Q2688" s="60">
        <v>0.51247592686168997</v>
      </c>
      <c r="R2688" s="60">
        <v>0.51444259979156104</v>
      </c>
      <c r="S2688" s="60">
        <v>0.46437176590692297</v>
      </c>
    </row>
    <row r="2689" spans="1:19" x14ac:dyDescent="0.3">
      <c r="A2689" s="61" t="s">
        <v>11153</v>
      </c>
      <c r="B2689" s="61" t="s">
        <v>11154</v>
      </c>
      <c r="C2689" s="53" t="s">
        <v>50</v>
      </c>
      <c r="D2689" s="53" t="s">
        <v>47</v>
      </c>
      <c r="E2689" s="53" t="s">
        <v>18194</v>
      </c>
      <c r="F2689" s="59">
        <v>94.1594302313502</v>
      </c>
      <c r="G2689" s="59">
        <v>76.715472245687707</v>
      </c>
      <c r="H2689" s="59">
        <v>97.222436743641197</v>
      </c>
      <c r="I2689" s="59">
        <v>87.495405025628898</v>
      </c>
      <c r="J2689" s="59">
        <v>88.900245003943198</v>
      </c>
      <c r="K2689" s="59">
        <v>98.388707869304795</v>
      </c>
      <c r="L2689" s="59">
        <v>100.312717410605</v>
      </c>
      <c r="M2689" s="60">
        <v>0.55158898341976403</v>
      </c>
      <c r="N2689" s="60">
        <v>0.57720594623346</v>
      </c>
      <c r="O2689" s="60">
        <v>0.55138615197373797</v>
      </c>
      <c r="P2689" s="60">
        <v>0.53669319148341799</v>
      </c>
      <c r="Q2689" s="60">
        <v>0.51247592686168997</v>
      </c>
      <c r="R2689" s="60">
        <v>0.51444259979156104</v>
      </c>
      <c r="S2689" s="60">
        <v>0.46437176590692297</v>
      </c>
    </row>
    <row r="2690" spans="1:19" x14ac:dyDescent="0.3">
      <c r="A2690" s="61" t="s">
        <v>11043</v>
      </c>
      <c r="B2690" s="61" t="s">
        <v>11044</v>
      </c>
      <c r="C2690" s="53" t="s">
        <v>40</v>
      </c>
      <c r="D2690" s="53" t="s">
        <v>47</v>
      </c>
      <c r="E2690" s="53" t="s">
        <v>18194</v>
      </c>
      <c r="F2690" s="59">
        <v>87.204610762318595</v>
      </c>
      <c r="G2690" s="59">
        <v>81.872520479013701</v>
      </c>
      <c r="H2690" s="59">
        <v>88.6618424147388</v>
      </c>
      <c r="I2690" s="59">
        <v>85.383193345102697</v>
      </c>
      <c r="J2690" s="59">
        <v>90.017493623866102</v>
      </c>
      <c r="K2690" s="59">
        <v>105.112919546201</v>
      </c>
      <c r="L2690" s="59">
        <v>102.32827335938801</v>
      </c>
      <c r="M2690" s="60">
        <v>0.47043584808606398</v>
      </c>
      <c r="N2690" s="60">
        <v>0.50071753704519795</v>
      </c>
      <c r="O2690" s="60">
        <v>0.46910884774388101</v>
      </c>
      <c r="P2690" s="60">
        <v>0.45365955057587898</v>
      </c>
      <c r="Q2690" s="60">
        <v>0.42601023423364598</v>
      </c>
      <c r="R2690" s="60">
        <v>0.42561638070010099</v>
      </c>
      <c r="S2690" s="60">
        <v>0.365139565943575</v>
      </c>
    </row>
    <row r="2691" spans="1:19" x14ac:dyDescent="0.3">
      <c r="A2691" s="61" t="s">
        <v>11047</v>
      </c>
      <c r="B2691" s="61" t="s">
        <v>11048</v>
      </c>
      <c r="C2691" s="53" t="s">
        <v>50</v>
      </c>
      <c r="D2691" s="53" t="s">
        <v>47</v>
      </c>
      <c r="E2691" s="53" t="s">
        <v>18194</v>
      </c>
      <c r="F2691" s="59">
        <v>87.204610762318595</v>
      </c>
      <c r="G2691" s="59">
        <v>81.872520479013701</v>
      </c>
      <c r="H2691" s="59">
        <v>88.6618424147388</v>
      </c>
      <c r="I2691" s="59">
        <v>85.383193345102697</v>
      </c>
      <c r="J2691" s="59">
        <v>90.017493623866102</v>
      </c>
      <c r="K2691" s="59">
        <v>105.112919546201</v>
      </c>
      <c r="L2691" s="59">
        <v>102.32827335938801</v>
      </c>
      <c r="M2691" s="60">
        <v>0.47043584808606398</v>
      </c>
      <c r="N2691" s="60">
        <v>0.50071753704519795</v>
      </c>
      <c r="O2691" s="60">
        <v>0.46910884774388101</v>
      </c>
      <c r="P2691" s="60">
        <v>0.45365955057587898</v>
      </c>
      <c r="Q2691" s="60">
        <v>0.42601023423364598</v>
      </c>
      <c r="R2691" s="60">
        <v>0.42561638070010099</v>
      </c>
      <c r="S2691" s="60">
        <v>0.365139565943575</v>
      </c>
    </row>
    <row r="2692" spans="1:19" x14ac:dyDescent="0.3">
      <c r="A2692" s="61" t="s">
        <v>11045</v>
      </c>
      <c r="B2692" s="61" t="s">
        <v>11046</v>
      </c>
      <c r="C2692" s="53" t="s">
        <v>40</v>
      </c>
      <c r="D2692" s="53" t="s">
        <v>47</v>
      </c>
      <c r="E2692" s="53" t="s">
        <v>18194</v>
      </c>
      <c r="F2692" s="59">
        <v>87.204610762318595</v>
      </c>
      <c r="G2692" s="59">
        <v>81.872520479013701</v>
      </c>
      <c r="H2692" s="59">
        <v>88.6618424147388</v>
      </c>
      <c r="I2692" s="59">
        <v>85.383193345102697</v>
      </c>
      <c r="J2692" s="59">
        <v>90.017493623866102</v>
      </c>
      <c r="K2692" s="59">
        <v>105.112919546201</v>
      </c>
      <c r="L2692" s="59">
        <v>102.32827335938801</v>
      </c>
      <c r="M2692" s="60">
        <v>0.47043584808606398</v>
      </c>
      <c r="N2692" s="60">
        <v>0.50071753704519795</v>
      </c>
      <c r="O2692" s="60">
        <v>0.46910884774388101</v>
      </c>
      <c r="P2692" s="60">
        <v>0.45365955057587898</v>
      </c>
      <c r="Q2692" s="60">
        <v>0.42601023423364598</v>
      </c>
      <c r="R2692" s="60">
        <v>0.42561638070010099</v>
      </c>
      <c r="S2692" s="60">
        <v>0.365139565943575</v>
      </c>
    </row>
    <row r="2693" spans="1:19" x14ac:dyDescent="0.3">
      <c r="A2693" s="61" t="s">
        <v>10633</v>
      </c>
      <c r="B2693" s="61" t="s">
        <v>10634</v>
      </c>
      <c r="C2693" s="53" t="s">
        <v>40</v>
      </c>
      <c r="D2693" s="53" t="s">
        <v>47</v>
      </c>
      <c r="E2693" s="53" t="s">
        <v>18194</v>
      </c>
      <c r="F2693" s="59">
        <v>75.384871665706498</v>
      </c>
      <c r="G2693" s="59">
        <v>83.478494832179805</v>
      </c>
      <c r="H2693" s="59">
        <v>84.691886487334699</v>
      </c>
      <c r="I2693" s="59">
        <v>87.420191607349096</v>
      </c>
      <c r="J2693" s="59">
        <v>85.346872228099997</v>
      </c>
      <c r="K2693" s="59">
        <v>80.469997963850105</v>
      </c>
      <c r="L2693" s="59"/>
      <c r="M2693" s="60">
        <v>0.48055392154200699</v>
      </c>
      <c r="N2693" s="60">
        <v>0.49468722139749</v>
      </c>
      <c r="O2693" s="60">
        <v>0.44925104945300198</v>
      </c>
      <c r="P2693" s="60">
        <v>0.45990523320510102</v>
      </c>
      <c r="Q2693" s="60">
        <v>0.42978861517581302</v>
      </c>
      <c r="R2693" s="60">
        <v>0.41314861854074098</v>
      </c>
      <c r="S2693" s="60">
        <v>0.26697730043712498</v>
      </c>
    </row>
    <row r="2694" spans="1:19" x14ac:dyDescent="0.3">
      <c r="A2694" s="61" t="s">
        <v>10631</v>
      </c>
      <c r="B2694" s="61" t="s">
        <v>10632</v>
      </c>
      <c r="C2694" s="53" t="s">
        <v>40</v>
      </c>
      <c r="D2694" s="53" t="s">
        <v>47</v>
      </c>
      <c r="E2694" s="53" t="s">
        <v>18194</v>
      </c>
      <c r="F2694" s="59">
        <v>75.384871665706498</v>
      </c>
      <c r="G2694" s="59">
        <v>83.478494832179805</v>
      </c>
      <c r="H2694" s="59">
        <v>84.691886487334699</v>
      </c>
      <c r="I2694" s="59">
        <v>87.420191607349096</v>
      </c>
      <c r="J2694" s="59">
        <v>85.346872228099997</v>
      </c>
      <c r="K2694" s="59">
        <v>80.469997963850105</v>
      </c>
      <c r="L2694" s="59"/>
      <c r="M2694" s="60">
        <v>0.48055392154200699</v>
      </c>
      <c r="N2694" s="60">
        <v>0.49468722139749</v>
      </c>
      <c r="O2694" s="60">
        <v>0.44925104945300198</v>
      </c>
      <c r="P2694" s="60">
        <v>0.45990523320510102</v>
      </c>
      <c r="Q2694" s="60">
        <v>0.42978861517581302</v>
      </c>
      <c r="R2694" s="60">
        <v>0.41314861854074098</v>
      </c>
      <c r="S2694" s="60">
        <v>0.26697730043712498</v>
      </c>
    </row>
    <row r="2695" spans="1:19" x14ac:dyDescent="0.3">
      <c r="A2695" s="61" t="s">
        <v>10637</v>
      </c>
      <c r="B2695" s="61" t="s">
        <v>10638</v>
      </c>
      <c r="C2695" s="53" t="s">
        <v>50</v>
      </c>
      <c r="D2695" s="53" t="s">
        <v>47</v>
      </c>
      <c r="E2695" s="53" t="s">
        <v>18194</v>
      </c>
      <c r="F2695" s="59">
        <v>75.384871665706498</v>
      </c>
      <c r="G2695" s="59">
        <v>83.478494832179805</v>
      </c>
      <c r="H2695" s="59">
        <v>84.691886487334699</v>
      </c>
      <c r="I2695" s="59">
        <v>87.420191607349096</v>
      </c>
      <c r="J2695" s="59">
        <v>85.346872228099997</v>
      </c>
      <c r="K2695" s="59">
        <v>80.469997963850105</v>
      </c>
      <c r="L2695" s="59"/>
      <c r="M2695" s="60">
        <v>0.48055392154200699</v>
      </c>
      <c r="N2695" s="60">
        <v>0.49468722139749</v>
      </c>
      <c r="O2695" s="60">
        <v>0.44925104945300198</v>
      </c>
      <c r="P2695" s="60">
        <v>0.45990523320510102</v>
      </c>
      <c r="Q2695" s="60">
        <v>0.42978861517581302</v>
      </c>
      <c r="R2695" s="60">
        <v>0.41314861854074098</v>
      </c>
      <c r="S2695" s="60">
        <v>0.26697730043712498</v>
      </c>
    </row>
    <row r="2696" spans="1:19" x14ac:dyDescent="0.3">
      <c r="A2696" s="61" t="s">
        <v>1699</v>
      </c>
      <c r="B2696" s="61" t="s">
        <v>1700</v>
      </c>
      <c r="C2696" s="53" t="s">
        <v>50</v>
      </c>
      <c r="D2696" s="53" t="s">
        <v>47</v>
      </c>
      <c r="E2696" s="53" t="s">
        <v>18193</v>
      </c>
      <c r="F2696" s="59">
        <v>72.657554666541401</v>
      </c>
      <c r="G2696" s="59">
        <v>78.813363711407703</v>
      </c>
      <c r="H2696" s="59">
        <v>79.365667951486998</v>
      </c>
      <c r="I2696" s="59">
        <v>87.012499246165305</v>
      </c>
      <c r="J2696" s="59">
        <v>85.332877061594104</v>
      </c>
      <c r="K2696" s="59">
        <v>80.586782540260899</v>
      </c>
      <c r="L2696" s="59">
        <v>111.630976307087</v>
      </c>
      <c r="M2696" s="60">
        <v>0.60865705650259705</v>
      </c>
      <c r="N2696" s="60">
        <v>0.646860433225381</v>
      </c>
      <c r="O2696" s="60">
        <v>0.594227872099508</v>
      </c>
      <c r="P2696" s="60">
        <v>0.57862957950771798</v>
      </c>
      <c r="Q2696" s="60">
        <v>0.53817367166128305</v>
      </c>
      <c r="R2696" s="60">
        <v>0.53400495382263502</v>
      </c>
      <c r="S2696" s="60">
        <v>0.40298296960375102</v>
      </c>
    </row>
    <row r="2697" spans="1:19" x14ac:dyDescent="0.3">
      <c r="A2697" s="61" t="s">
        <v>10635</v>
      </c>
      <c r="B2697" s="61" t="s">
        <v>10636</v>
      </c>
      <c r="C2697" s="53" t="s">
        <v>50</v>
      </c>
      <c r="D2697" s="53" t="s">
        <v>47</v>
      </c>
      <c r="E2697" s="53" t="s">
        <v>18194</v>
      </c>
      <c r="F2697" s="59">
        <v>75.384871665706498</v>
      </c>
      <c r="G2697" s="59">
        <v>83.478494832179805</v>
      </c>
      <c r="H2697" s="59">
        <v>84.691886487334699</v>
      </c>
      <c r="I2697" s="59">
        <v>87.420191607349096</v>
      </c>
      <c r="J2697" s="59">
        <v>85.346872228099997</v>
      </c>
      <c r="K2697" s="59">
        <v>80.469997963850105</v>
      </c>
      <c r="L2697" s="59"/>
      <c r="M2697" s="60">
        <v>0.48055392154200699</v>
      </c>
      <c r="N2697" s="60">
        <v>0.49468722139749</v>
      </c>
      <c r="O2697" s="60">
        <v>0.44925104945300198</v>
      </c>
      <c r="P2697" s="60">
        <v>0.45990523320510102</v>
      </c>
      <c r="Q2697" s="60">
        <v>0.42978861517581302</v>
      </c>
      <c r="R2697" s="60">
        <v>0.41314861854074098</v>
      </c>
      <c r="S2697" s="60">
        <v>0.26697730043712498</v>
      </c>
    </row>
    <row r="2698" spans="1:19" x14ac:dyDescent="0.3">
      <c r="A2698" s="61" t="s">
        <v>9757</v>
      </c>
      <c r="B2698" s="61" t="s">
        <v>9758</v>
      </c>
      <c r="C2698" s="53" t="s">
        <v>40</v>
      </c>
      <c r="D2698" s="53" t="s">
        <v>47</v>
      </c>
      <c r="E2698" s="53" t="s">
        <v>18194</v>
      </c>
      <c r="F2698" s="59">
        <v>111.095765669915</v>
      </c>
      <c r="G2698" s="59">
        <v>96.806721914810495</v>
      </c>
      <c r="H2698" s="59">
        <v>89.368984077058599</v>
      </c>
      <c r="I2698" s="59">
        <v>86.770123687596794</v>
      </c>
      <c r="J2698" s="59">
        <v>89.876431997325795</v>
      </c>
      <c r="K2698" s="59">
        <v>90.116851162276106</v>
      </c>
      <c r="L2698" s="59">
        <v>99.691601647835896</v>
      </c>
      <c r="M2698" s="60">
        <v>0.52846712515858896</v>
      </c>
      <c r="N2698" s="60">
        <v>0.55128246914226198</v>
      </c>
      <c r="O2698" s="60">
        <v>0.52781114197248202</v>
      </c>
      <c r="P2698" s="60">
        <v>0.51255092217824705</v>
      </c>
      <c r="Q2698" s="60">
        <v>0.48921594591651901</v>
      </c>
      <c r="R2698" s="60">
        <v>0.49286925812535298</v>
      </c>
      <c r="S2698" s="60">
        <v>0.44205487811289301</v>
      </c>
    </row>
    <row r="2699" spans="1:19" x14ac:dyDescent="0.3">
      <c r="A2699" s="61" t="s">
        <v>9763</v>
      </c>
      <c r="B2699" s="61" t="s">
        <v>9764</v>
      </c>
      <c r="C2699" s="53" t="s">
        <v>50</v>
      </c>
      <c r="D2699" s="53" t="s">
        <v>47</v>
      </c>
      <c r="E2699" s="53" t="s">
        <v>18194</v>
      </c>
      <c r="F2699" s="59">
        <v>111.095765669915</v>
      </c>
      <c r="G2699" s="59">
        <v>96.806721914810495</v>
      </c>
      <c r="H2699" s="59">
        <v>89.368984077058599</v>
      </c>
      <c r="I2699" s="59">
        <v>86.770123687596794</v>
      </c>
      <c r="J2699" s="59">
        <v>89.876431997325795</v>
      </c>
      <c r="K2699" s="59">
        <v>90.116851162276106</v>
      </c>
      <c r="L2699" s="59">
        <v>99.691601647835896</v>
      </c>
      <c r="M2699" s="60">
        <v>0.52846712515858896</v>
      </c>
      <c r="N2699" s="60">
        <v>0.55128246914226198</v>
      </c>
      <c r="O2699" s="60">
        <v>0.52781114197248202</v>
      </c>
      <c r="P2699" s="60">
        <v>0.51255092217824705</v>
      </c>
      <c r="Q2699" s="60">
        <v>0.48921594591651901</v>
      </c>
      <c r="R2699" s="60">
        <v>0.49286925812535298</v>
      </c>
      <c r="S2699" s="60">
        <v>0.44205487811289301</v>
      </c>
    </row>
    <row r="2700" spans="1:19" x14ac:dyDescent="0.3">
      <c r="A2700" s="61" t="s">
        <v>9759</v>
      </c>
      <c r="B2700" s="61" t="s">
        <v>9760</v>
      </c>
      <c r="C2700" s="53" t="s">
        <v>40</v>
      </c>
      <c r="D2700" s="53" t="s">
        <v>47</v>
      </c>
      <c r="E2700" s="53" t="s">
        <v>18194</v>
      </c>
      <c r="F2700" s="59">
        <v>111.095765669915</v>
      </c>
      <c r="G2700" s="59">
        <v>96.806721914810495</v>
      </c>
      <c r="H2700" s="59">
        <v>89.368984077058599</v>
      </c>
      <c r="I2700" s="59">
        <v>86.770123687596794</v>
      </c>
      <c r="J2700" s="59">
        <v>89.876431997325795</v>
      </c>
      <c r="K2700" s="59">
        <v>90.116851162276106</v>
      </c>
      <c r="L2700" s="59">
        <v>99.691601647835896</v>
      </c>
      <c r="M2700" s="60">
        <v>0.52846712515858896</v>
      </c>
      <c r="N2700" s="60">
        <v>0.55128246914226198</v>
      </c>
      <c r="O2700" s="60">
        <v>0.52781114197248202</v>
      </c>
      <c r="P2700" s="60">
        <v>0.51255092217824705</v>
      </c>
      <c r="Q2700" s="60">
        <v>0.48921594591651901</v>
      </c>
      <c r="R2700" s="60">
        <v>0.49286925812535298</v>
      </c>
      <c r="S2700" s="60">
        <v>0.44205487811289301</v>
      </c>
    </row>
    <row r="2701" spans="1:19" x14ac:dyDescent="0.3">
      <c r="A2701" s="61" t="s">
        <v>9761</v>
      </c>
      <c r="B2701" s="61" t="s">
        <v>9762</v>
      </c>
      <c r="C2701" s="53" t="s">
        <v>40</v>
      </c>
      <c r="D2701" s="53" t="s">
        <v>47</v>
      </c>
      <c r="E2701" s="53" t="s">
        <v>18194</v>
      </c>
      <c r="F2701" s="59">
        <v>111.095765669915</v>
      </c>
      <c r="G2701" s="59">
        <v>96.806721914810495</v>
      </c>
      <c r="H2701" s="59">
        <v>89.368984077058599</v>
      </c>
      <c r="I2701" s="59">
        <v>86.770123687596794</v>
      </c>
      <c r="J2701" s="59">
        <v>89.876431997325795</v>
      </c>
      <c r="K2701" s="59">
        <v>90.116851162276106</v>
      </c>
      <c r="L2701" s="59">
        <v>99.691601647835896</v>
      </c>
      <c r="M2701" s="60">
        <v>0.52846712515858896</v>
      </c>
      <c r="N2701" s="60">
        <v>0.55128246914226198</v>
      </c>
      <c r="O2701" s="60">
        <v>0.52781114197248202</v>
      </c>
      <c r="P2701" s="60">
        <v>0.51255092217824705</v>
      </c>
      <c r="Q2701" s="60">
        <v>0.48921594591651901</v>
      </c>
      <c r="R2701" s="60">
        <v>0.49286925812535298</v>
      </c>
      <c r="S2701" s="60">
        <v>0.44205487811289301</v>
      </c>
    </row>
    <row r="2702" spans="1:19" x14ac:dyDescent="0.3">
      <c r="A2702" s="61" t="s">
        <v>924</v>
      </c>
      <c r="B2702" s="61" t="s">
        <v>925</v>
      </c>
      <c r="C2702" s="53" t="s">
        <v>40</v>
      </c>
      <c r="D2702" s="53" t="s">
        <v>47</v>
      </c>
      <c r="E2702" s="53" t="s">
        <v>18193</v>
      </c>
      <c r="F2702" s="59">
        <v>110.226585280915</v>
      </c>
      <c r="G2702" s="59">
        <v>96.623749379630098</v>
      </c>
      <c r="H2702" s="59">
        <v>88.720695240293395</v>
      </c>
      <c r="I2702" s="59">
        <v>85.542942318530393</v>
      </c>
      <c r="J2702" s="59">
        <v>89.067897446844697</v>
      </c>
      <c r="K2702" s="59">
        <v>95.274108508433201</v>
      </c>
      <c r="L2702" s="59">
        <v>98.185671475398195</v>
      </c>
      <c r="M2702" s="60">
        <v>0.63799683044907496</v>
      </c>
      <c r="N2702" s="60">
        <v>0.67685428894130095</v>
      </c>
      <c r="O2702" s="60">
        <v>0.64031481136201296</v>
      </c>
      <c r="P2702" s="60">
        <v>0.61215225196794698</v>
      </c>
      <c r="Q2702" s="60">
        <v>0.57829445178706096</v>
      </c>
      <c r="R2702" s="60">
        <v>0.586555592494858</v>
      </c>
      <c r="S2702" s="60">
        <v>0.51928085266388502</v>
      </c>
    </row>
    <row r="2703" spans="1:19" x14ac:dyDescent="0.3">
      <c r="A2703" s="61" t="s">
        <v>926</v>
      </c>
      <c r="B2703" s="61" t="s">
        <v>927</v>
      </c>
      <c r="C2703" s="53" t="s">
        <v>40</v>
      </c>
      <c r="D2703" s="53" t="s">
        <v>47</v>
      </c>
      <c r="E2703" s="53" t="s">
        <v>18193</v>
      </c>
      <c r="F2703" s="59">
        <v>115.03771774957301</v>
      </c>
      <c r="G2703" s="59">
        <v>89.414581559368699</v>
      </c>
      <c r="H2703" s="59">
        <v>87.876331180086595</v>
      </c>
      <c r="I2703" s="59">
        <v>85.068054213096701</v>
      </c>
      <c r="J2703" s="59">
        <v>88.964574510675405</v>
      </c>
      <c r="K2703" s="59">
        <v>87.595118421269305</v>
      </c>
      <c r="L2703" s="59">
        <v>99.961595443487298</v>
      </c>
      <c r="M2703" s="60">
        <v>0.63847555440068404</v>
      </c>
      <c r="N2703" s="60">
        <v>0.67691859327012305</v>
      </c>
      <c r="O2703" s="60">
        <v>0.64122116542980501</v>
      </c>
      <c r="P2703" s="60">
        <v>0.61193574059102096</v>
      </c>
      <c r="Q2703" s="60">
        <v>0.57782212971616298</v>
      </c>
      <c r="R2703" s="60">
        <v>0.58686156719940497</v>
      </c>
      <c r="S2703" s="60">
        <v>0.51888877461356397</v>
      </c>
    </row>
    <row r="2704" spans="1:19" x14ac:dyDescent="0.3">
      <c r="A2704" s="61" t="s">
        <v>570</v>
      </c>
      <c r="B2704" s="61" t="s">
        <v>571</v>
      </c>
      <c r="C2704" s="53" t="s">
        <v>50</v>
      </c>
      <c r="D2704" s="53" t="s">
        <v>47</v>
      </c>
      <c r="E2704" s="53" t="s">
        <v>18193</v>
      </c>
      <c r="F2704" s="59">
        <v>109.503014727096</v>
      </c>
      <c r="G2704" s="59">
        <v>107.666664379549</v>
      </c>
      <c r="H2704" s="59">
        <v>85.198300678434407</v>
      </c>
      <c r="I2704" s="59">
        <v>101.153325020067</v>
      </c>
      <c r="J2704" s="59">
        <v>84.722108691599502</v>
      </c>
      <c r="K2704" s="59">
        <v>83.1228481944257</v>
      </c>
      <c r="L2704" s="59">
        <v>108.966030001883</v>
      </c>
      <c r="M2704" s="60">
        <v>0.64214025454512802</v>
      </c>
      <c r="N2704" s="60">
        <v>0.67820468985195803</v>
      </c>
      <c r="O2704" s="60">
        <v>0.64382836074968197</v>
      </c>
      <c r="P2704" s="60">
        <v>0.61684416711859202</v>
      </c>
      <c r="Q2704" s="60">
        <v>0.58345657408167395</v>
      </c>
      <c r="R2704" s="60">
        <v>0.58897562625886402</v>
      </c>
      <c r="S2704" s="60">
        <v>0.51625627548827802</v>
      </c>
    </row>
    <row r="2705" spans="1:19" x14ac:dyDescent="0.3">
      <c r="A2705" s="61" t="s">
        <v>9484</v>
      </c>
      <c r="B2705" s="61" t="s">
        <v>9485</v>
      </c>
      <c r="C2705" s="53" t="s">
        <v>40</v>
      </c>
      <c r="D2705" s="53" t="s">
        <v>47</v>
      </c>
      <c r="E2705" s="53" t="s">
        <v>18194</v>
      </c>
      <c r="F2705" s="59">
        <v>102.862911309183</v>
      </c>
      <c r="G2705" s="59">
        <v>95.872844838965506</v>
      </c>
      <c r="H2705" s="59">
        <v>81.682184759918599</v>
      </c>
      <c r="I2705" s="59">
        <v>90.352910413095103</v>
      </c>
      <c r="J2705" s="59">
        <v>84.702998050439803</v>
      </c>
      <c r="K2705" s="59">
        <v>84.799913697209107</v>
      </c>
      <c r="L2705" s="59">
        <v>109.76165755675299</v>
      </c>
      <c r="M2705" s="60">
        <v>0.534272019520459</v>
      </c>
      <c r="N2705" s="60">
        <v>0.553315504693769</v>
      </c>
      <c r="O2705" s="60">
        <v>0.531927682970186</v>
      </c>
      <c r="P2705" s="60">
        <v>0.51986020053297799</v>
      </c>
      <c r="Q2705" s="60">
        <v>0.497149437837</v>
      </c>
      <c r="R2705" s="60">
        <v>0.49586657739420698</v>
      </c>
      <c r="S2705" s="60">
        <v>0.43832861184956201</v>
      </c>
    </row>
    <row r="2706" spans="1:19" x14ac:dyDescent="0.3">
      <c r="A2706" s="61" t="s">
        <v>10691</v>
      </c>
      <c r="B2706" s="61" t="s">
        <v>10692</v>
      </c>
      <c r="C2706" s="53" t="s">
        <v>40</v>
      </c>
      <c r="D2706" s="53" t="s">
        <v>47</v>
      </c>
      <c r="E2706" s="53" t="s">
        <v>18194</v>
      </c>
      <c r="F2706" s="59">
        <v>91.955210830252597</v>
      </c>
      <c r="G2706" s="59">
        <v>87.9018395265864</v>
      </c>
      <c r="H2706" s="59">
        <v>89.9827025522833</v>
      </c>
      <c r="I2706" s="59">
        <v>88.883480750127305</v>
      </c>
      <c r="J2706" s="59">
        <v>89.689765431654195</v>
      </c>
      <c r="K2706" s="59">
        <v>109.64355339542399</v>
      </c>
      <c r="L2706" s="59">
        <v>102.888083414213</v>
      </c>
      <c r="M2706" s="60">
        <v>0.55781526624644295</v>
      </c>
      <c r="N2706" s="60">
        <v>0.57587753149629595</v>
      </c>
      <c r="O2706" s="60">
        <v>0.55249474589050795</v>
      </c>
      <c r="P2706" s="60">
        <v>0.54081922762641199</v>
      </c>
      <c r="Q2706" s="60">
        <v>0.51823777250534997</v>
      </c>
      <c r="R2706" s="60">
        <v>0.52069175337739204</v>
      </c>
      <c r="S2706" s="60">
        <v>0.46835546996932398</v>
      </c>
    </row>
    <row r="2707" spans="1:19" x14ac:dyDescent="0.3">
      <c r="A2707" s="61" t="s">
        <v>10689</v>
      </c>
      <c r="B2707" s="61" t="s">
        <v>10690</v>
      </c>
      <c r="C2707" s="53" t="s">
        <v>40</v>
      </c>
      <c r="D2707" s="53" t="s">
        <v>47</v>
      </c>
      <c r="E2707" s="53" t="s">
        <v>18194</v>
      </c>
      <c r="F2707" s="59">
        <v>91.955210830252597</v>
      </c>
      <c r="G2707" s="59">
        <v>87.9018395265864</v>
      </c>
      <c r="H2707" s="59">
        <v>89.9827025522833</v>
      </c>
      <c r="I2707" s="59">
        <v>88.883480750127305</v>
      </c>
      <c r="J2707" s="59">
        <v>89.689765431654195</v>
      </c>
      <c r="K2707" s="59">
        <v>109.64355339542399</v>
      </c>
      <c r="L2707" s="59">
        <v>102.888083414213</v>
      </c>
      <c r="M2707" s="60">
        <v>0.55781526624644295</v>
      </c>
      <c r="N2707" s="60">
        <v>0.57587753149629595</v>
      </c>
      <c r="O2707" s="60">
        <v>0.55249474589050795</v>
      </c>
      <c r="P2707" s="60">
        <v>0.54081922762641199</v>
      </c>
      <c r="Q2707" s="60">
        <v>0.51823777250534997</v>
      </c>
      <c r="R2707" s="60">
        <v>0.52069175337739204</v>
      </c>
      <c r="S2707" s="60">
        <v>0.46835546996932398</v>
      </c>
    </row>
    <row r="2708" spans="1:19" x14ac:dyDescent="0.3">
      <c r="A2708" s="61" t="s">
        <v>10687</v>
      </c>
      <c r="B2708" s="61" t="s">
        <v>10688</v>
      </c>
      <c r="C2708" s="53" t="s">
        <v>50</v>
      </c>
      <c r="D2708" s="53" t="s">
        <v>47</v>
      </c>
      <c r="E2708" s="53" t="s">
        <v>18194</v>
      </c>
      <c r="F2708" s="59">
        <v>91.955210830252597</v>
      </c>
      <c r="G2708" s="59">
        <v>87.9018395265864</v>
      </c>
      <c r="H2708" s="59">
        <v>89.9827025522833</v>
      </c>
      <c r="I2708" s="59">
        <v>88.883480750127305</v>
      </c>
      <c r="J2708" s="59">
        <v>89.689765431654195</v>
      </c>
      <c r="K2708" s="59">
        <v>109.64355339542399</v>
      </c>
      <c r="L2708" s="59">
        <v>102.888083414213</v>
      </c>
      <c r="M2708" s="60">
        <v>0.55781526624644295</v>
      </c>
      <c r="N2708" s="60">
        <v>0.57587753149629595</v>
      </c>
      <c r="O2708" s="60">
        <v>0.55249474589050795</v>
      </c>
      <c r="P2708" s="60">
        <v>0.54081922762641199</v>
      </c>
      <c r="Q2708" s="60">
        <v>0.51823777250534997</v>
      </c>
      <c r="R2708" s="60">
        <v>0.52069175337739204</v>
      </c>
      <c r="S2708" s="60">
        <v>0.46835546996932398</v>
      </c>
    </row>
    <row r="2709" spans="1:19" x14ac:dyDescent="0.3">
      <c r="A2709" s="61" t="s">
        <v>10685</v>
      </c>
      <c r="B2709" s="61" t="s">
        <v>10686</v>
      </c>
      <c r="C2709" s="53" t="s">
        <v>50</v>
      </c>
      <c r="D2709" s="53" t="s">
        <v>47</v>
      </c>
      <c r="E2709" s="53" t="s">
        <v>18194</v>
      </c>
      <c r="F2709" s="59">
        <v>91.955210830252597</v>
      </c>
      <c r="G2709" s="59">
        <v>87.9018395265864</v>
      </c>
      <c r="H2709" s="59">
        <v>89.9827025522833</v>
      </c>
      <c r="I2709" s="59">
        <v>88.883480750127305</v>
      </c>
      <c r="J2709" s="59">
        <v>89.689765431654195</v>
      </c>
      <c r="K2709" s="59">
        <v>109.64355339542399</v>
      </c>
      <c r="L2709" s="59">
        <v>102.888083414213</v>
      </c>
      <c r="M2709" s="60">
        <v>0.55781526624644295</v>
      </c>
      <c r="N2709" s="60">
        <v>0.57587753149629595</v>
      </c>
      <c r="O2709" s="60">
        <v>0.55249474589050795</v>
      </c>
      <c r="P2709" s="60">
        <v>0.54081922762641199</v>
      </c>
      <c r="Q2709" s="60">
        <v>0.51823777250534997</v>
      </c>
      <c r="R2709" s="60">
        <v>0.52069175337739204</v>
      </c>
      <c r="S2709" s="60">
        <v>0.46835546996932398</v>
      </c>
    </row>
    <row r="2710" spans="1:19" x14ac:dyDescent="0.3">
      <c r="A2710" s="61" t="s">
        <v>10693</v>
      </c>
      <c r="B2710" s="61" t="s">
        <v>10694</v>
      </c>
      <c r="C2710" s="53" t="s">
        <v>40</v>
      </c>
      <c r="D2710" s="53" t="s">
        <v>47</v>
      </c>
      <c r="E2710" s="53" t="s">
        <v>18194</v>
      </c>
      <c r="F2710" s="59">
        <v>91.955210830252597</v>
      </c>
      <c r="G2710" s="59">
        <v>87.9018395265864</v>
      </c>
      <c r="H2710" s="59">
        <v>89.9827025522833</v>
      </c>
      <c r="I2710" s="59">
        <v>88.883480750127305</v>
      </c>
      <c r="J2710" s="59">
        <v>89.689765431654195</v>
      </c>
      <c r="K2710" s="59">
        <v>109.64355339542399</v>
      </c>
      <c r="L2710" s="59">
        <v>102.888083414213</v>
      </c>
      <c r="M2710" s="60">
        <v>0.55781526624644295</v>
      </c>
      <c r="N2710" s="60">
        <v>0.57587753149629595</v>
      </c>
      <c r="O2710" s="60">
        <v>0.55249474589050795</v>
      </c>
      <c r="P2710" s="60">
        <v>0.54081922762641199</v>
      </c>
      <c r="Q2710" s="60">
        <v>0.51823777250534997</v>
      </c>
      <c r="R2710" s="60">
        <v>0.52069175337739204</v>
      </c>
      <c r="S2710" s="60">
        <v>0.46835546996932398</v>
      </c>
    </row>
    <row r="2711" spans="1:19" x14ac:dyDescent="0.3">
      <c r="A2711" s="61" t="s">
        <v>1755</v>
      </c>
      <c r="B2711" s="61" t="s">
        <v>1756</v>
      </c>
      <c r="C2711" s="53" t="s">
        <v>50</v>
      </c>
      <c r="D2711" s="53" t="s">
        <v>47</v>
      </c>
      <c r="E2711" s="53" t="s">
        <v>18193</v>
      </c>
      <c r="F2711" s="59">
        <v>91.884432216069797</v>
      </c>
      <c r="G2711" s="59">
        <v>84.424779888084402</v>
      </c>
      <c r="H2711" s="59">
        <v>88.591113119245705</v>
      </c>
      <c r="I2711" s="59">
        <v>86.9027334707569</v>
      </c>
      <c r="J2711" s="59">
        <v>89.361506388299105</v>
      </c>
      <c r="K2711" s="59">
        <v>113.88747164983501</v>
      </c>
      <c r="L2711" s="59">
        <v>105.630996364493</v>
      </c>
      <c r="M2711" s="60">
        <v>0.73247808523103897</v>
      </c>
      <c r="N2711" s="60">
        <v>0.74909943209008401</v>
      </c>
      <c r="O2711" s="60">
        <v>0.68495285626270597</v>
      </c>
      <c r="P2711" s="60">
        <v>0.70722013883352897</v>
      </c>
      <c r="Q2711" s="60">
        <v>0.67227392697164701</v>
      </c>
      <c r="R2711" s="60">
        <v>0.65755918604245001</v>
      </c>
      <c r="S2711" s="60">
        <v>0.54913587719957302</v>
      </c>
    </row>
    <row r="2712" spans="1:19" x14ac:dyDescent="0.3">
      <c r="A2712" s="61" t="s">
        <v>1755</v>
      </c>
      <c r="B2712" s="61" t="s">
        <v>1756</v>
      </c>
      <c r="C2712" s="53" t="s">
        <v>50</v>
      </c>
      <c r="D2712" s="53" t="s">
        <v>47</v>
      </c>
      <c r="E2712" s="53" t="s">
        <v>18193</v>
      </c>
      <c r="F2712" s="59">
        <v>91.884432216069797</v>
      </c>
      <c r="G2712" s="59">
        <v>84.424779888084402</v>
      </c>
      <c r="H2712" s="59">
        <v>88.591113119245705</v>
      </c>
      <c r="I2712" s="59">
        <v>86.9027334707569</v>
      </c>
      <c r="J2712" s="59">
        <v>89.361506388299105</v>
      </c>
      <c r="K2712" s="59">
        <v>113.88747164983501</v>
      </c>
      <c r="L2712" s="59">
        <v>105.630996364493</v>
      </c>
      <c r="M2712" s="60">
        <v>0.73247808523103897</v>
      </c>
      <c r="N2712" s="60">
        <v>0.74909943209008401</v>
      </c>
      <c r="O2712" s="60">
        <v>0.68495285626270597</v>
      </c>
      <c r="P2712" s="60">
        <v>0.70722013883352897</v>
      </c>
      <c r="Q2712" s="60">
        <v>0.67227392697164701</v>
      </c>
      <c r="R2712" s="60">
        <v>0.65755918604245001</v>
      </c>
      <c r="S2712" s="60">
        <v>0.54913587719957302</v>
      </c>
    </row>
    <row r="2713" spans="1:19" x14ac:dyDescent="0.3">
      <c r="A2713" s="61" t="s">
        <v>10061</v>
      </c>
      <c r="B2713" s="61" t="s">
        <v>10062</v>
      </c>
      <c r="C2713" s="53" t="s">
        <v>50</v>
      </c>
      <c r="D2713" s="53" t="s">
        <v>47</v>
      </c>
      <c r="E2713" s="53" t="s">
        <v>18194</v>
      </c>
      <c r="F2713" s="59">
        <v>103.658139816399</v>
      </c>
      <c r="G2713" s="59">
        <v>104.05997305104199</v>
      </c>
      <c r="H2713" s="59">
        <v>101.01497107003701</v>
      </c>
      <c r="I2713" s="59">
        <v>94.654519794768106</v>
      </c>
      <c r="J2713" s="59">
        <v>95.818456359117306</v>
      </c>
      <c r="K2713" s="59">
        <v>93.603991601948707</v>
      </c>
      <c r="L2713" s="59">
        <v>106.936932786317</v>
      </c>
      <c r="M2713" s="60">
        <v>0.46758347877638801</v>
      </c>
      <c r="N2713" s="60">
        <v>0.49466413521522701</v>
      </c>
      <c r="O2713" s="60">
        <v>0.46976809166366201</v>
      </c>
      <c r="P2713" s="60">
        <v>0.449649781261316</v>
      </c>
      <c r="Q2713" s="60">
        <v>0.42354867503076499</v>
      </c>
      <c r="R2713" s="60">
        <v>0.42859407999493299</v>
      </c>
      <c r="S2713" s="60">
        <v>0.352929365553313</v>
      </c>
    </row>
    <row r="2714" spans="1:19" x14ac:dyDescent="0.3">
      <c r="A2714" s="61" t="s">
        <v>10063</v>
      </c>
      <c r="B2714" s="61" t="s">
        <v>10064</v>
      </c>
      <c r="C2714" s="53" t="s">
        <v>40</v>
      </c>
      <c r="D2714" s="53" t="s">
        <v>47</v>
      </c>
      <c r="E2714" s="53" t="s">
        <v>18194</v>
      </c>
      <c r="F2714" s="59">
        <v>103.658139816399</v>
      </c>
      <c r="G2714" s="59">
        <v>104.05997305104199</v>
      </c>
      <c r="H2714" s="59">
        <v>101.01497107003701</v>
      </c>
      <c r="I2714" s="59">
        <v>94.654519794768106</v>
      </c>
      <c r="J2714" s="59">
        <v>95.818456359117306</v>
      </c>
      <c r="K2714" s="59">
        <v>93.603991601948707</v>
      </c>
      <c r="L2714" s="59">
        <v>106.936932786317</v>
      </c>
      <c r="M2714" s="60">
        <v>0.46758347877638801</v>
      </c>
      <c r="N2714" s="60">
        <v>0.49466413521522701</v>
      </c>
      <c r="O2714" s="60">
        <v>0.46976809166366201</v>
      </c>
      <c r="P2714" s="60">
        <v>0.449649781261316</v>
      </c>
      <c r="Q2714" s="60">
        <v>0.42354867503076499</v>
      </c>
      <c r="R2714" s="60">
        <v>0.42859407999493299</v>
      </c>
      <c r="S2714" s="60">
        <v>0.352929365553313</v>
      </c>
    </row>
    <row r="2715" spans="1:19" x14ac:dyDescent="0.3">
      <c r="A2715" s="61" t="s">
        <v>1236</v>
      </c>
      <c r="B2715" s="61" t="s">
        <v>1237</v>
      </c>
      <c r="C2715" s="53" t="s">
        <v>50</v>
      </c>
      <c r="D2715" s="53" t="s">
        <v>47</v>
      </c>
      <c r="E2715" s="53" t="s">
        <v>18193</v>
      </c>
      <c r="F2715" s="59">
        <v>108.175922538336</v>
      </c>
      <c r="G2715" s="59">
        <v>104.986678662638</v>
      </c>
      <c r="H2715" s="59">
        <v>99.012458292757501</v>
      </c>
      <c r="I2715" s="59">
        <v>93.937447027766595</v>
      </c>
      <c r="J2715" s="59">
        <v>94.782722345211894</v>
      </c>
      <c r="K2715" s="59">
        <v>91.761294954712099</v>
      </c>
      <c r="L2715" s="59">
        <v>110.611279406108</v>
      </c>
      <c r="M2715" s="60">
        <v>0.60031753980832203</v>
      </c>
      <c r="N2715" s="60">
        <v>0.64698176698685095</v>
      </c>
      <c r="O2715" s="60">
        <v>0.60480109597734499</v>
      </c>
      <c r="P2715" s="60">
        <v>0.57255161010421796</v>
      </c>
      <c r="Q2715" s="60">
        <v>0.53448786518012803</v>
      </c>
      <c r="R2715" s="60">
        <v>0.543076525574689</v>
      </c>
      <c r="S2715" s="60">
        <v>0.45694882594873698</v>
      </c>
    </row>
    <row r="2716" spans="1:19" x14ac:dyDescent="0.3">
      <c r="A2716" s="61" t="s">
        <v>1240</v>
      </c>
      <c r="B2716" s="61" t="s">
        <v>1241</v>
      </c>
      <c r="C2716" s="53" t="s">
        <v>50</v>
      </c>
      <c r="D2716" s="53" t="s">
        <v>47</v>
      </c>
      <c r="E2716" s="53" t="s">
        <v>18193</v>
      </c>
      <c r="F2716" s="59">
        <v>106.380595872079</v>
      </c>
      <c r="G2716" s="59">
        <v>98.810648473555901</v>
      </c>
      <c r="H2716" s="59">
        <v>102.025178307757</v>
      </c>
      <c r="I2716" s="59">
        <v>93.964713482701299</v>
      </c>
      <c r="J2716" s="59">
        <v>97.7520526931673</v>
      </c>
      <c r="K2716" s="59">
        <v>93.813022807444</v>
      </c>
      <c r="L2716" s="59">
        <v>106.936932786317</v>
      </c>
      <c r="M2716" s="60">
        <v>0.60227712928766997</v>
      </c>
      <c r="N2716" s="60">
        <v>0.64755176968493899</v>
      </c>
      <c r="O2716" s="60">
        <v>0.60705225407049601</v>
      </c>
      <c r="P2716" s="60">
        <v>0.57321013830676704</v>
      </c>
      <c r="Q2716" s="60">
        <v>0.53499118856803496</v>
      </c>
      <c r="R2716" s="60">
        <v>0.54503938171127897</v>
      </c>
      <c r="S2716" s="60">
        <v>0.352929365553313</v>
      </c>
    </row>
    <row r="2717" spans="1:19" x14ac:dyDescent="0.3">
      <c r="A2717" s="61" t="s">
        <v>1238</v>
      </c>
      <c r="B2717" s="61" t="s">
        <v>1239</v>
      </c>
      <c r="C2717" s="53" t="s">
        <v>40</v>
      </c>
      <c r="D2717" s="53" t="s">
        <v>47</v>
      </c>
      <c r="E2717" s="53" t="s">
        <v>18193</v>
      </c>
      <c r="F2717" s="59">
        <v>103.439888915655</v>
      </c>
      <c r="G2717" s="59">
        <v>103.570125577735</v>
      </c>
      <c r="H2717" s="59">
        <v>92.824696420760205</v>
      </c>
      <c r="I2717" s="59">
        <v>97.475166153013802</v>
      </c>
      <c r="J2717" s="59">
        <v>93.119087947140997</v>
      </c>
      <c r="K2717" s="59">
        <v>90.456254545855998</v>
      </c>
      <c r="L2717" s="59">
        <v>112.121724450302</v>
      </c>
      <c r="M2717" s="60">
        <v>0.62052725412009602</v>
      </c>
      <c r="N2717" s="60">
        <v>0.66675119644590797</v>
      </c>
      <c r="O2717" s="60">
        <v>0.62466950175675096</v>
      </c>
      <c r="P2717" s="60">
        <v>0.59207577927024901</v>
      </c>
      <c r="Q2717" s="60">
        <v>0.55337658593214201</v>
      </c>
      <c r="R2717" s="60">
        <v>0.56249204714855405</v>
      </c>
      <c r="S2717" s="60">
        <v>0.47544894058875098</v>
      </c>
    </row>
    <row r="2718" spans="1:19" x14ac:dyDescent="0.3">
      <c r="A2718" s="61" t="s">
        <v>3128</v>
      </c>
      <c r="B2718" s="61" t="s">
        <v>3129</v>
      </c>
      <c r="C2718" s="53" t="s">
        <v>50</v>
      </c>
      <c r="D2718" s="53" t="s">
        <v>47</v>
      </c>
      <c r="E2718" s="53" t="s">
        <v>18193</v>
      </c>
      <c r="F2718" s="59">
        <v>104.15876237801599</v>
      </c>
      <c r="G2718" s="59">
        <v>111.15013004429299</v>
      </c>
      <c r="H2718" s="59">
        <v>90.182181859465302</v>
      </c>
      <c r="I2718" s="59">
        <v>117.29538132151499</v>
      </c>
      <c r="J2718" s="59">
        <v>101.825891233606</v>
      </c>
      <c r="K2718" s="59">
        <v>92.771020020862196</v>
      </c>
      <c r="L2718" s="59">
        <v>93.809901299798199</v>
      </c>
      <c r="M2718" s="60">
        <v>0.667577882951497</v>
      </c>
      <c r="N2718" s="60">
        <v>0.66860217575858405</v>
      </c>
      <c r="O2718" s="60">
        <v>0.64856038035879204</v>
      </c>
      <c r="P2718" s="60">
        <v>0.64552814945190895</v>
      </c>
      <c r="Q2718" s="60">
        <v>0.61496392370061603</v>
      </c>
      <c r="R2718" s="60">
        <v>0.598393710377217</v>
      </c>
      <c r="S2718" s="60">
        <v>0.492662259784381</v>
      </c>
    </row>
    <row r="2719" spans="1:19" x14ac:dyDescent="0.3">
      <c r="A2719" s="61" t="s">
        <v>3118</v>
      </c>
      <c r="B2719" s="61" t="s">
        <v>3119</v>
      </c>
      <c r="C2719" s="53" t="s">
        <v>40</v>
      </c>
      <c r="D2719" s="53" t="s">
        <v>47</v>
      </c>
      <c r="E2719" s="53" t="s">
        <v>18193</v>
      </c>
      <c r="F2719" s="59">
        <v>91.560179976946102</v>
      </c>
      <c r="G2719" s="59">
        <v>104.426299197836</v>
      </c>
      <c r="H2719" s="59">
        <v>91.1598725328341</v>
      </c>
      <c r="I2719" s="59">
        <v>121.107339896366</v>
      </c>
      <c r="J2719" s="59">
        <v>100.53226973427201</v>
      </c>
      <c r="K2719" s="59">
        <v>90.653991415782798</v>
      </c>
      <c r="L2719" s="59">
        <v>93.395303249426405</v>
      </c>
      <c r="M2719" s="60">
        <v>0.66102279316169898</v>
      </c>
      <c r="N2719" s="60">
        <v>0.69863345800033405</v>
      </c>
      <c r="O2719" s="60">
        <v>0.66304652791861896</v>
      </c>
      <c r="P2719" s="60">
        <v>0.64134935716265296</v>
      </c>
      <c r="Q2719" s="60">
        <v>0.61114539051763295</v>
      </c>
      <c r="R2719" s="60">
        <v>0.61383554761429304</v>
      </c>
      <c r="S2719" s="60">
        <v>0.55338447742124697</v>
      </c>
    </row>
    <row r="2720" spans="1:19" x14ac:dyDescent="0.3">
      <c r="A2720" s="61" t="s">
        <v>12090</v>
      </c>
      <c r="B2720" s="61" t="s">
        <v>12091</v>
      </c>
      <c r="C2720" s="53" t="s">
        <v>50</v>
      </c>
      <c r="D2720" s="53" t="s">
        <v>47</v>
      </c>
      <c r="E2720" s="53" t="s">
        <v>18194</v>
      </c>
      <c r="F2720" s="59">
        <v>98.614905488930901</v>
      </c>
      <c r="G2720" s="59">
        <v>106.480465428027</v>
      </c>
      <c r="H2720" s="59">
        <v>97.072474751471802</v>
      </c>
      <c r="I2720" s="59">
        <v>120.284351110137</v>
      </c>
      <c r="J2720" s="59">
        <v>102.989903013336</v>
      </c>
      <c r="K2720" s="59">
        <v>92.879720834251998</v>
      </c>
      <c r="L2720" s="59">
        <v>93.809901299798199</v>
      </c>
      <c r="M2720" s="60">
        <v>0.575424859367488</v>
      </c>
      <c r="N2720" s="60">
        <v>0.59675094653293703</v>
      </c>
      <c r="O2720" s="60">
        <v>0.57546368087924304</v>
      </c>
      <c r="P2720" s="60">
        <v>0.562405050551543</v>
      </c>
      <c r="Q2720" s="60">
        <v>0.54078479996613504</v>
      </c>
      <c r="R2720" s="60">
        <v>0.54170896982273498</v>
      </c>
      <c r="S2720" s="60">
        <v>0.492662259784381</v>
      </c>
    </row>
    <row r="2721" spans="1:19" x14ac:dyDescent="0.3">
      <c r="A2721" s="61" t="s">
        <v>3130</v>
      </c>
      <c r="B2721" s="61" t="s">
        <v>3131</v>
      </c>
      <c r="C2721" s="53" t="s">
        <v>50</v>
      </c>
      <c r="D2721" s="53" t="s">
        <v>47</v>
      </c>
      <c r="E2721" s="53" t="s">
        <v>18193</v>
      </c>
      <c r="F2721" s="59">
        <v>100.59441275766299</v>
      </c>
      <c r="G2721" s="59">
        <v>111.86083759157501</v>
      </c>
      <c r="H2721" s="59">
        <v>101.374809197595</v>
      </c>
      <c r="I2721" s="59">
        <v>128.24322886375199</v>
      </c>
      <c r="J2721" s="59">
        <v>108.248080106375</v>
      </c>
      <c r="K2721" s="59">
        <v>95.049345497455704</v>
      </c>
      <c r="L2721" s="59">
        <v>91.599930173711201</v>
      </c>
      <c r="M2721" s="60">
        <v>0.66520276120222399</v>
      </c>
      <c r="N2721" s="60">
        <v>0.70011295157956099</v>
      </c>
      <c r="O2721" s="60">
        <v>0.667615887838096</v>
      </c>
      <c r="P2721" s="60">
        <v>0.64311888296446795</v>
      </c>
      <c r="Q2721" s="60">
        <v>0.61262176289933101</v>
      </c>
      <c r="R2721" s="60">
        <v>0.61812717369975501</v>
      </c>
      <c r="S2721" s="60">
        <v>0.55535897840079096</v>
      </c>
    </row>
    <row r="2722" spans="1:19" x14ac:dyDescent="0.3">
      <c r="A2722" s="61" t="s">
        <v>3116</v>
      </c>
      <c r="B2722" s="61" t="s">
        <v>3117</v>
      </c>
      <c r="C2722" s="53" t="s">
        <v>40</v>
      </c>
      <c r="D2722" s="53" t="s">
        <v>47</v>
      </c>
      <c r="E2722" s="53" t="s">
        <v>18193</v>
      </c>
      <c r="F2722" s="59">
        <v>99.670041544038</v>
      </c>
      <c r="G2722" s="59">
        <v>110.620105288453</v>
      </c>
      <c r="H2722" s="59">
        <v>98.626976067689895</v>
      </c>
      <c r="I2722" s="59">
        <v>127.69481359687801</v>
      </c>
      <c r="J2722" s="59">
        <v>102.94873792013099</v>
      </c>
      <c r="K2722" s="59">
        <v>94.817863216789902</v>
      </c>
      <c r="L2722" s="59">
        <v>91.376725852475104</v>
      </c>
      <c r="M2722" s="60">
        <v>0.66102279316169898</v>
      </c>
      <c r="N2722" s="60">
        <v>0.69863345800033405</v>
      </c>
      <c r="O2722" s="60">
        <v>0.66304652791861896</v>
      </c>
      <c r="P2722" s="60">
        <v>0.64134935716265296</v>
      </c>
      <c r="Q2722" s="60">
        <v>0.61114539051763295</v>
      </c>
      <c r="R2722" s="60">
        <v>0.61383554761429304</v>
      </c>
      <c r="S2722" s="60">
        <v>0.55338447742124697</v>
      </c>
    </row>
    <row r="2723" spans="1:19" x14ac:dyDescent="0.3">
      <c r="A2723" s="61" t="s">
        <v>3126</v>
      </c>
      <c r="B2723" s="61" t="s">
        <v>3127</v>
      </c>
      <c r="C2723" s="53" t="s">
        <v>40</v>
      </c>
      <c r="D2723" s="53" t="s">
        <v>47</v>
      </c>
      <c r="E2723" s="53" t="s">
        <v>18193</v>
      </c>
      <c r="F2723" s="59">
        <v>99.670041544038</v>
      </c>
      <c r="G2723" s="59">
        <v>106.903821634083</v>
      </c>
      <c r="H2723" s="59">
        <v>92.820535873966506</v>
      </c>
      <c r="I2723" s="59">
        <v>125.061389472079</v>
      </c>
      <c r="J2723" s="59">
        <v>112.614523797015</v>
      </c>
      <c r="K2723" s="59">
        <v>94.817863216789902</v>
      </c>
      <c r="L2723" s="59">
        <v>95.413852742349405</v>
      </c>
      <c r="M2723" s="60">
        <v>0.66102279316169898</v>
      </c>
      <c r="N2723" s="60">
        <v>0.69863345800033405</v>
      </c>
      <c r="O2723" s="60">
        <v>0.66304652791861896</v>
      </c>
      <c r="P2723" s="60">
        <v>0.64134935716265296</v>
      </c>
      <c r="Q2723" s="60">
        <v>0.61114539051763295</v>
      </c>
      <c r="R2723" s="60">
        <v>0.61383554761429304</v>
      </c>
      <c r="S2723" s="60">
        <v>0.55338447742124697</v>
      </c>
    </row>
    <row r="2724" spans="1:19" x14ac:dyDescent="0.3">
      <c r="A2724" s="61" t="s">
        <v>3120</v>
      </c>
      <c r="B2724" s="61" t="s">
        <v>3121</v>
      </c>
      <c r="C2724" s="53" t="s">
        <v>40</v>
      </c>
      <c r="D2724" s="53" t="s">
        <v>47</v>
      </c>
      <c r="E2724" s="53" t="s">
        <v>18193</v>
      </c>
      <c r="F2724" s="59">
        <v>96.969454272306294</v>
      </c>
      <c r="G2724" s="59">
        <v>105.665060415959</v>
      </c>
      <c r="H2724" s="59">
        <v>101.942459072867</v>
      </c>
      <c r="I2724" s="59">
        <v>122.424051958766</v>
      </c>
      <c r="J2724" s="59">
        <v>100.53226973427201</v>
      </c>
      <c r="K2724" s="59">
        <v>90.653991415782798</v>
      </c>
      <c r="L2724" s="59">
        <v>91.376725852475104</v>
      </c>
      <c r="M2724" s="60">
        <v>0.66102279316169898</v>
      </c>
      <c r="N2724" s="60">
        <v>0.69863345800033405</v>
      </c>
      <c r="O2724" s="60">
        <v>0.66304652791861896</v>
      </c>
      <c r="P2724" s="60">
        <v>0.64134935716265296</v>
      </c>
      <c r="Q2724" s="60">
        <v>0.61114539051763295</v>
      </c>
      <c r="R2724" s="60">
        <v>0.61383554761429304</v>
      </c>
      <c r="S2724" s="60">
        <v>0.55338447742124697</v>
      </c>
    </row>
    <row r="2725" spans="1:19" x14ac:dyDescent="0.3">
      <c r="A2725" s="61" t="s">
        <v>3124</v>
      </c>
      <c r="B2725" s="61" t="s">
        <v>3125</v>
      </c>
      <c r="C2725" s="53" t="s">
        <v>40</v>
      </c>
      <c r="D2725" s="53" t="s">
        <v>47</v>
      </c>
      <c r="E2725" s="53" t="s">
        <v>18193</v>
      </c>
      <c r="F2725" s="59">
        <v>91.560179976946102</v>
      </c>
      <c r="G2725" s="59">
        <v>100.710022113748</v>
      </c>
      <c r="H2725" s="59">
        <v>96.966331638133795</v>
      </c>
      <c r="I2725" s="59">
        <v>123.740732204998</v>
      </c>
      <c r="J2725" s="59">
        <v>105.365172324553</v>
      </c>
      <c r="K2725" s="59">
        <v>90.653991415782798</v>
      </c>
      <c r="L2725" s="59">
        <v>97.432430139300607</v>
      </c>
      <c r="M2725" s="60">
        <v>0.66102279316169898</v>
      </c>
      <c r="N2725" s="60">
        <v>0.69863345800033405</v>
      </c>
      <c r="O2725" s="60">
        <v>0.66304652791861896</v>
      </c>
      <c r="P2725" s="60">
        <v>0.64134935716265296</v>
      </c>
      <c r="Q2725" s="60">
        <v>0.61114539051763295</v>
      </c>
      <c r="R2725" s="60">
        <v>0.61383554761429304</v>
      </c>
      <c r="S2725" s="60">
        <v>0.55338447742124697</v>
      </c>
    </row>
    <row r="2726" spans="1:19" x14ac:dyDescent="0.3">
      <c r="A2726" s="61" t="s">
        <v>3122</v>
      </c>
      <c r="B2726" s="61" t="s">
        <v>3123</v>
      </c>
      <c r="C2726" s="53" t="s">
        <v>40</v>
      </c>
      <c r="D2726" s="53" t="s">
        <v>47</v>
      </c>
      <c r="E2726" s="53" t="s">
        <v>18193</v>
      </c>
      <c r="F2726" s="59">
        <v>96.815762708951198</v>
      </c>
      <c r="G2726" s="59">
        <v>104.26099086937499</v>
      </c>
      <c r="H2726" s="59">
        <v>96.559036800921305</v>
      </c>
      <c r="I2726" s="59">
        <v>114.01440275413999</v>
      </c>
      <c r="J2726" s="59">
        <v>99.601842109444405</v>
      </c>
      <c r="K2726" s="59">
        <v>94.778407573448703</v>
      </c>
      <c r="L2726" s="59">
        <v>91.901740142268295</v>
      </c>
      <c r="M2726" s="60">
        <v>0.66515780094698296</v>
      </c>
      <c r="N2726" s="60">
        <v>0.70006380819653602</v>
      </c>
      <c r="O2726" s="60">
        <v>0.66756526923557902</v>
      </c>
      <c r="P2726" s="60">
        <v>0.64307089383798699</v>
      </c>
      <c r="Q2726" s="60">
        <v>0.61257195023526301</v>
      </c>
      <c r="R2726" s="60">
        <v>0.61807370321116095</v>
      </c>
      <c r="S2726" s="60">
        <v>0.55529211769266196</v>
      </c>
    </row>
    <row r="2727" spans="1:19" x14ac:dyDescent="0.3">
      <c r="A2727" s="61" t="s">
        <v>726</v>
      </c>
      <c r="B2727" s="61" t="s">
        <v>727</v>
      </c>
      <c r="C2727" s="53" t="s">
        <v>50</v>
      </c>
      <c r="D2727" s="53" t="s">
        <v>47</v>
      </c>
      <c r="E2727" s="53" t="s">
        <v>18193</v>
      </c>
      <c r="F2727" s="59">
        <v>99.291335814413202</v>
      </c>
      <c r="G2727" s="59">
        <v>106.02438921101199</v>
      </c>
      <c r="H2727" s="59">
        <v>95.583570128929495</v>
      </c>
      <c r="I2727" s="59">
        <v>99.6009950892917</v>
      </c>
      <c r="J2727" s="59">
        <v>98.464918215782006</v>
      </c>
      <c r="K2727" s="59">
        <v>88.138450493260294</v>
      </c>
      <c r="L2727" s="59">
        <v>94.356624923498302</v>
      </c>
      <c r="M2727" s="60">
        <v>0.66286580092851299</v>
      </c>
      <c r="N2727" s="60">
        <v>0.69870298128725306</v>
      </c>
      <c r="O2727" s="60">
        <v>0.66634834175252999</v>
      </c>
      <c r="P2727" s="60">
        <v>0.64187424515478897</v>
      </c>
      <c r="Q2727" s="60">
        <v>0.61278775830152399</v>
      </c>
      <c r="R2727" s="60">
        <v>0.61921924875284495</v>
      </c>
      <c r="S2727" s="60">
        <v>0.56540245675484802</v>
      </c>
    </row>
    <row r="2728" spans="1:19" x14ac:dyDescent="0.3">
      <c r="A2728" s="61" t="s">
        <v>716</v>
      </c>
      <c r="B2728" s="61" t="s">
        <v>717</v>
      </c>
      <c r="C2728" s="53" t="s">
        <v>50</v>
      </c>
      <c r="D2728" s="53" t="s">
        <v>47</v>
      </c>
      <c r="E2728" s="53" t="s">
        <v>18193</v>
      </c>
      <c r="F2728" s="59">
        <v>96.582637867316095</v>
      </c>
      <c r="G2728" s="59">
        <v>104.785627992888</v>
      </c>
      <c r="H2728" s="59">
        <v>99.729377240042496</v>
      </c>
      <c r="I2728" s="59">
        <v>99.6009950892917</v>
      </c>
      <c r="J2728" s="59">
        <v>97.256691361731896</v>
      </c>
      <c r="K2728" s="59">
        <v>92.302333760597804</v>
      </c>
      <c r="L2728" s="59">
        <v>100.412326419921</v>
      </c>
      <c r="M2728" s="60">
        <v>0.66286580092851299</v>
      </c>
      <c r="N2728" s="60">
        <v>0.69870298128725306</v>
      </c>
      <c r="O2728" s="60">
        <v>0.66634834175252999</v>
      </c>
      <c r="P2728" s="60">
        <v>0.64187424515478897</v>
      </c>
      <c r="Q2728" s="60">
        <v>0.61278775830152399</v>
      </c>
      <c r="R2728" s="60">
        <v>0.61921924875284495</v>
      </c>
      <c r="S2728" s="60">
        <v>0.56540245675484802</v>
      </c>
    </row>
    <row r="2729" spans="1:19" x14ac:dyDescent="0.3">
      <c r="A2729" s="61" t="s">
        <v>714</v>
      </c>
      <c r="B2729" s="61" t="s">
        <v>715</v>
      </c>
      <c r="C2729" s="53" t="s">
        <v>40</v>
      </c>
      <c r="D2729" s="53" t="s">
        <v>47</v>
      </c>
      <c r="E2729" s="53" t="s">
        <v>18193</v>
      </c>
      <c r="F2729" s="59">
        <v>95.512684127181004</v>
      </c>
      <c r="G2729" s="59">
        <v>89.753213961946898</v>
      </c>
      <c r="H2729" s="59">
        <v>99.889743625048396</v>
      </c>
      <c r="I2729" s="59">
        <v>98.551023469617107</v>
      </c>
      <c r="J2729" s="59">
        <v>98.276244067604793</v>
      </c>
      <c r="K2729" s="59">
        <v>87.867501102922702</v>
      </c>
      <c r="L2729" s="59">
        <v>94.658462796083597</v>
      </c>
      <c r="M2729" s="60">
        <v>0.66289870233468295</v>
      </c>
      <c r="N2729" s="60">
        <v>0.69873437447092002</v>
      </c>
      <c r="O2729" s="60">
        <v>0.66637937799810798</v>
      </c>
      <c r="P2729" s="60">
        <v>0.64189958358989196</v>
      </c>
      <c r="Q2729" s="60">
        <v>0.61281265140278396</v>
      </c>
      <c r="R2729" s="60">
        <v>0.61925317437493599</v>
      </c>
      <c r="S2729" s="60">
        <v>0.56543230717332704</v>
      </c>
    </row>
    <row r="2730" spans="1:19" x14ac:dyDescent="0.3">
      <c r="A2730" s="61" t="s">
        <v>724</v>
      </c>
      <c r="B2730" s="61" t="s">
        <v>725</v>
      </c>
      <c r="C2730" s="53" t="s">
        <v>50</v>
      </c>
      <c r="D2730" s="53" t="s">
        <v>47</v>
      </c>
      <c r="E2730" s="53" t="s">
        <v>18193</v>
      </c>
      <c r="F2730" s="59">
        <v>84.185473302023198</v>
      </c>
      <c r="G2730" s="59">
        <v>98.647820427050405</v>
      </c>
      <c r="H2730" s="59">
        <v>97.794575470672598</v>
      </c>
      <c r="I2730" s="59">
        <v>99.3768279866066</v>
      </c>
      <c r="J2730" s="59">
        <v>98.613778528209707</v>
      </c>
      <c r="K2730" s="59">
        <v>88.346392397355601</v>
      </c>
      <c r="L2730" s="59">
        <v>98.273820300349399</v>
      </c>
      <c r="M2730" s="60">
        <v>0.66612120849407097</v>
      </c>
      <c r="N2730" s="60">
        <v>0.70099192078807304</v>
      </c>
      <c r="O2730" s="60">
        <v>0.66958742584980302</v>
      </c>
      <c r="P2730" s="60">
        <v>0.64443745431155097</v>
      </c>
      <c r="Q2730" s="60">
        <v>0.61519900206033595</v>
      </c>
      <c r="R2730" s="60">
        <v>0.62257775275214899</v>
      </c>
      <c r="S2730" s="60">
        <v>0.56816598948518604</v>
      </c>
    </row>
    <row r="2731" spans="1:19" x14ac:dyDescent="0.3">
      <c r="A2731" s="61" t="s">
        <v>720</v>
      </c>
      <c r="B2731" s="61" t="s">
        <v>721</v>
      </c>
      <c r="C2731" s="53" t="s">
        <v>50</v>
      </c>
      <c r="D2731" s="53" t="s">
        <v>47</v>
      </c>
      <c r="E2731" s="53" t="s">
        <v>18193</v>
      </c>
      <c r="F2731" s="59">
        <v>83.071607218495203</v>
      </c>
      <c r="G2731" s="59">
        <v>92.398048663068906</v>
      </c>
      <c r="H2731" s="59">
        <v>97.238409082782297</v>
      </c>
      <c r="I2731" s="59">
        <v>99.6009950892917</v>
      </c>
      <c r="J2731" s="59">
        <v>96.048469333601204</v>
      </c>
      <c r="K2731" s="59">
        <v>92.302333760597804</v>
      </c>
      <c r="L2731" s="59">
        <v>100.412326419921</v>
      </c>
      <c r="M2731" s="60">
        <v>0.66286580092851299</v>
      </c>
      <c r="N2731" s="60">
        <v>0.69870298128725306</v>
      </c>
      <c r="O2731" s="60">
        <v>0.66634834175252999</v>
      </c>
      <c r="P2731" s="60">
        <v>0.64187424515478897</v>
      </c>
      <c r="Q2731" s="60">
        <v>0.61278775830152399</v>
      </c>
      <c r="R2731" s="60">
        <v>0.61921924875284495</v>
      </c>
      <c r="S2731" s="60">
        <v>0.56540245675484802</v>
      </c>
    </row>
    <row r="2732" spans="1:19" x14ac:dyDescent="0.3">
      <c r="A2732" s="61" t="s">
        <v>718</v>
      </c>
      <c r="B2732" s="61" t="s">
        <v>719</v>
      </c>
      <c r="C2732" s="53" t="s">
        <v>40</v>
      </c>
      <c r="D2732" s="53" t="s">
        <v>47</v>
      </c>
      <c r="E2732" s="53" t="s">
        <v>18193</v>
      </c>
      <c r="F2732" s="59">
        <v>92.812096855449397</v>
      </c>
      <c r="G2732" s="59">
        <v>94.708258834441196</v>
      </c>
      <c r="H2732" s="59">
        <v>97.398775089556594</v>
      </c>
      <c r="I2732" s="59">
        <v>98.551023469617107</v>
      </c>
      <c r="J2732" s="59">
        <v>97.068018661330498</v>
      </c>
      <c r="K2732" s="59">
        <v>89.946289495696703</v>
      </c>
      <c r="L2732" s="59">
        <v>102.732705414221</v>
      </c>
      <c r="M2732" s="60">
        <v>0.66289870233468295</v>
      </c>
      <c r="N2732" s="60">
        <v>0.69873437447092002</v>
      </c>
      <c r="O2732" s="60">
        <v>0.66637937799810798</v>
      </c>
      <c r="P2732" s="60">
        <v>0.64189958358989196</v>
      </c>
      <c r="Q2732" s="60">
        <v>0.61281265140278396</v>
      </c>
      <c r="R2732" s="60">
        <v>0.61925317437493599</v>
      </c>
      <c r="S2732" s="60">
        <v>0.56543230717332704</v>
      </c>
    </row>
    <row r="2733" spans="1:19" x14ac:dyDescent="0.3">
      <c r="A2733" s="61" t="s">
        <v>728</v>
      </c>
      <c r="B2733" s="61" t="s">
        <v>729</v>
      </c>
      <c r="C2733" s="53" t="s">
        <v>40</v>
      </c>
      <c r="D2733" s="53" t="s">
        <v>47</v>
      </c>
      <c r="E2733" s="53" t="s">
        <v>18193</v>
      </c>
      <c r="F2733" s="59">
        <v>95.512684127181004</v>
      </c>
      <c r="G2733" s="59">
        <v>97.185774700405005</v>
      </c>
      <c r="H2733" s="59">
        <v>96.568450983620906</v>
      </c>
      <c r="I2733" s="59">
        <v>98.551023469617107</v>
      </c>
      <c r="J2733" s="59">
        <v>95.859795185424005</v>
      </c>
      <c r="K2733" s="59">
        <v>92.031384370260199</v>
      </c>
      <c r="L2733" s="59">
        <v>100.714141969284</v>
      </c>
      <c r="M2733" s="60">
        <v>0.66289870233468295</v>
      </c>
      <c r="N2733" s="60">
        <v>0.69873437447092002</v>
      </c>
      <c r="O2733" s="60">
        <v>0.66637937799810798</v>
      </c>
      <c r="P2733" s="60">
        <v>0.64189958358989196</v>
      </c>
      <c r="Q2733" s="60">
        <v>0.61281265140278396</v>
      </c>
      <c r="R2733" s="60">
        <v>0.61925317437493599</v>
      </c>
      <c r="S2733" s="60">
        <v>0.56543230717332704</v>
      </c>
    </row>
    <row r="2734" spans="1:19" x14ac:dyDescent="0.3">
      <c r="A2734" s="61" t="s">
        <v>722</v>
      </c>
      <c r="B2734" s="61" t="s">
        <v>723</v>
      </c>
      <c r="C2734" s="53" t="s">
        <v>40</v>
      </c>
      <c r="D2734" s="53" t="s">
        <v>47</v>
      </c>
      <c r="E2734" s="53" t="s">
        <v>18193</v>
      </c>
      <c r="F2734" s="59">
        <v>95.512684127181004</v>
      </c>
      <c r="G2734" s="59">
        <v>98.424534932986006</v>
      </c>
      <c r="H2734" s="59">
        <v>98.229099195492296</v>
      </c>
      <c r="I2734" s="59">
        <v>105.142432829961</v>
      </c>
      <c r="J2734" s="59">
        <v>95.859795185424005</v>
      </c>
      <c r="K2734" s="59">
        <v>87.867501102922702</v>
      </c>
      <c r="L2734" s="59">
        <v>100.714141969284</v>
      </c>
      <c r="M2734" s="60">
        <v>0.66289870233468295</v>
      </c>
      <c r="N2734" s="60">
        <v>0.69873437447092002</v>
      </c>
      <c r="O2734" s="60">
        <v>0.66637937799810798</v>
      </c>
      <c r="P2734" s="60">
        <v>0.64189958358989196</v>
      </c>
      <c r="Q2734" s="60">
        <v>0.61281265140278396</v>
      </c>
      <c r="R2734" s="60">
        <v>0.61925317437493599</v>
      </c>
      <c r="S2734" s="60">
        <v>0.56543230717332704</v>
      </c>
    </row>
    <row r="2735" spans="1:19" x14ac:dyDescent="0.3">
      <c r="A2735" s="61" t="s">
        <v>8674</v>
      </c>
      <c r="B2735" s="61" t="s">
        <v>8675</v>
      </c>
      <c r="C2735" s="53" t="s">
        <v>50</v>
      </c>
      <c r="D2735" s="53" t="s">
        <v>47</v>
      </c>
      <c r="E2735" s="53" t="s">
        <v>18194</v>
      </c>
      <c r="F2735" s="59">
        <v>98.240328830401296</v>
      </c>
      <c r="G2735" s="59">
        <v>101.606662108848</v>
      </c>
      <c r="H2735" s="59">
        <v>95.393020868092904</v>
      </c>
      <c r="I2735" s="59"/>
      <c r="J2735" s="59"/>
      <c r="K2735" s="59"/>
      <c r="L2735" s="59"/>
      <c r="M2735" s="60">
        <v>0.30142034809638102</v>
      </c>
      <c r="N2735" s="60">
        <v>0.318407582440486</v>
      </c>
      <c r="O2735" s="60">
        <v>0.30246309045373898</v>
      </c>
      <c r="P2735" s="60">
        <v>0.29053339467954498</v>
      </c>
      <c r="Q2735" s="60">
        <v>0.27308771095182499</v>
      </c>
      <c r="R2735" s="60">
        <v>0.27650571989490302</v>
      </c>
      <c r="S2735" s="60">
        <v>0.24642900627033501</v>
      </c>
    </row>
    <row r="2736" spans="1:19" x14ac:dyDescent="0.3">
      <c r="A2736" s="61" t="s">
        <v>8672</v>
      </c>
      <c r="B2736" s="61" t="s">
        <v>8673</v>
      </c>
      <c r="C2736" s="53" t="s">
        <v>40</v>
      </c>
      <c r="D2736" s="53" t="s">
        <v>47</v>
      </c>
      <c r="E2736" s="53" t="s">
        <v>18194</v>
      </c>
      <c r="F2736" s="59">
        <v>98.240328830401296</v>
      </c>
      <c r="G2736" s="59">
        <v>101.606662108848</v>
      </c>
      <c r="H2736" s="59">
        <v>95.393020868092904</v>
      </c>
      <c r="I2736" s="59"/>
      <c r="J2736" s="59"/>
      <c r="K2736" s="59"/>
      <c r="L2736" s="59"/>
      <c r="M2736" s="60">
        <v>0.30142034809638102</v>
      </c>
      <c r="N2736" s="60">
        <v>0.318407582440486</v>
      </c>
      <c r="O2736" s="60">
        <v>0.30246309045373898</v>
      </c>
      <c r="P2736" s="60">
        <v>0.29053339467954498</v>
      </c>
      <c r="Q2736" s="60">
        <v>0.27308771095182499</v>
      </c>
      <c r="R2736" s="60">
        <v>0.27650571989490302</v>
      </c>
      <c r="S2736" s="60">
        <v>0.24642900627033501</v>
      </c>
    </row>
    <row r="2737" spans="1:19" x14ac:dyDescent="0.3">
      <c r="A2737" s="61" t="s">
        <v>1515</v>
      </c>
      <c r="B2737" s="61" t="s">
        <v>1516</v>
      </c>
      <c r="C2737" s="53" t="s">
        <v>50</v>
      </c>
      <c r="D2737" s="53" t="s">
        <v>47</v>
      </c>
      <c r="E2737" s="53" t="s">
        <v>18193</v>
      </c>
      <c r="F2737" s="59">
        <v>108.96896635185099</v>
      </c>
      <c r="G2737" s="59">
        <v>110.613305045212</v>
      </c>
      <c r="H2737" s="59">
        <v>106.84766809634399</v>
      </c>
      <c r="I2737" s="59">
        <v>94.058984784885496</v>
      </c>
      <c r="J2737" s="59">
        <v>99.981477891634597</v>
      </c>
      <c r="K2737" s="59">
        <v>114.49323789154199</v>
      </c>
      <c r="L2737" s="59">
        <v>100.089591220648</v>
      </c>
      <c r="M2737" s="60">
        <v>0.68082722592920497</v>
      </c>
      <c r="N2737" s="60">
        <v>0.71083403075142004</v>
      </c>
      <c r="O2737" s="60">
        <v>0.68389992036216296</v>
      </c>
      <c r="P2737" s="60">
        <v>0.66047171007493999</v>
      </c>
      <c r="Q2737" s="60">
        <v>0.63439463042359001</v>
      </c>
      <c r="R2737" s="60">
        <v>0.64211049022960498</v>
      </c>
      <c r="S2737" s="60">
        <v>0.59246426236070104</v>
      </c>
    </row>
    <row r="2738" spans="1:19" x14ac:dyDescent="0.3">
      <c r="A2738" s="61" t="s">
        <v>1509</v>
      </c>
      <c r="B2738" s="61" t="s">
        <v>1510</v>
      </c>
      <c r="C2738" s="53" t="s">
        <v>50</v>
      </c>
      <c r="D2738" s="53" t="s">
        <v>47</v>
      </c>
      <c r="E2738" s="53" t="s">
        <v>18193</v>
      </c>
      <c r="F2738" s="59">
        <v>96.501432802444597</v>
      </c>
      <c r="G2738" s="59">
        <v>111.788630177831</v>
      </c>
      <c r="H2738" s="59">
        <v>105.183562848319</v>
      </c>
      <c r="I2738" s="59">
        <v>95.342703482328901</v>
      </c>
      <c r="J2738" s="59">
        <v>100.18426785430501</v>
      </c>
      <c r="K2738" s="59">
        <v>121.95489514990901</v>
      </c>
      <c r="L2738" s="59">
        <v>94.155520592563505</v>
      </c>
      <c r="M2738" s="60">
        <v>0.68010574737629004</v>
      </c>
      <c r="N2738" s="60">
        <v>0.71020501953100601</v>
      </c>
      <c r="O2738" s="60">
        <v>0.68321333597359701</v>
      </c>
      <c r="P2738" s="60">
        <v>0.65967028789413096</v>
      </c>
      <c r="Q2738" s="60">
        <v>0.63354297978136098</v>
      </c>
      <c r="R2738" s="60">
        <v>0.64124248568223097</v>
      </c>
      <c r="S2738" s="60">
        <v>0.59142831095472803</v>
      </c>
    </row>
    <row r="2739" spans="1:19" x14ac:dyDescent="0.3">
      <c r="A2739" s="61" t="s">
        <v>1513</v>
      </c>
      <c r="B2739" s="61" t="s">
        <v>1514</v>
      </c>
      <c r="C2739" s="53" t="s">
        <v>40</v>
      </c>
      <c r="D2739" s="53" t="s">
        <v>47</v>
      </c>
      <c r="E2739" s="53" t="s">
        <v>18193</v>
      </c>
      <c r="F2739" s="59">
        <v>100.840758819404</v>
      </c>
      <c r="G2739" s="59">
        <v>104.188783455631</v>
      </c>
      <c r="H2739" s="59">
        <v>113.635524543975</v>
      </c>
      <c r="I2739" s="59">
        <v>94.292738162255304</v>
      </c>
      <c r="J2739" s="59">
        <v>99.995593706127593</v>
      </c>
      <c r="K2739" s="59">
        <v>117.526311642371</v>
      </c>
      <c r="L2739" s="59">
        <v>92.438781068197599</v>
      </c>
      <c r="M2739" s="60">
        <v>0.68009397232958302</v>
      </c>
      <c r="N2739" s="60">
        <v>0.71019633564783802</v>
      </c>
      <c r="O2739" s="60">
        <v>0.68319986058819404</v>
      </c>
      <c r="P2739" s="60">
        <v>0.65965337186544004</v>
      </c>
      <c r="Q2739" s="60">
        <v>0.63352333393296001</v>
      </c>
      <c r="R2739" s="60">
        <v>0.64122419043407597</v>
      </c>
      <c r="S2739" s="60">
        <v>0.59140294708408103</v>
      </c>
    </row>
    <row r="2740" spans="1:19" x14ac:dyDescent="0.3">
      <c r="A2740" s="61" t="s">
        <v>1517</v>
      </c>
      <c r="B2740" s="61" t="s">
        <v>1518</v>
      </c>
      <c r="C2740" s="53" t="s">
        <v>50</v>
      </c>
      <c r="D2740" s="53" t="s">
        <v>47</v>
      </c>
      <c r="E2740" s="53" t="s">
        <v>18193</v>
      </c>
      <c r="F2740" s="59">
        <v>96.317443360668506</v>
      </c>
      <c r="G2740" s="59">
        <v>114.071015199321</v>
      </c>
      <c r="H2740" s="59">
        <v>117.077091028578</v>
      </c>
      <c r="I2740" s="59">
        <v>88.542697787692603</v>
      </c>
      <c r="J2740" s="59">
        <v>101.860058743558</v>
      </c>
      <c r="K2740" s="59">
        <v>118.183332381531</v>
      </c>
      <c r="L2740" s="59">
        <v>100.23841456442599</v>
      </c>
      <c r="M2740" s="60">
        <v>0.82049462782377802</v>
      </c>
      <c r="N2740" s="60">
        <v>0.844886315523669</v>
      </c>
      <c r="O2740" s="60">
        <v>0.819917879956087</v>
      </c>
      <c r="P2740" s="60">
        <v>0.79849604495704196</v>
      </c>
      <c r="Q2740" s="60">
        <v>0.77182037598530595</v>
      </c>
      <c r="R2740" s="60">
        <v>0.778940820926878</v>
      </c>
      <c r="S2740" s="60">
        <v>0.72447938763169495</v>
      </c>
    </row>
    <row r="2741" spans="1:19" x14ac:dyDescent="0.3">
      <c r="A2741" s="61" t="s">
        <v>10434</v>
      </c>
      <c r="B2741" s="61" t="s">
        <v>10435</v>
      </c>
      <c r="C2741" s="53" t="s">
        <v>40</v>
      </c>
      <c r="D2741" s="53" t="s">
        <v>47</v>
      </c>
      <c r="E2741" s="53" t="s">
        <v>18194</v>
      </c>
      <c r="F2741" s="59">
        <v>103.39280876639501</v>
      </c>
      <c r="G2741" s="59">
        <v>112.672628947813</v>
      </c>
      <c r="H2741" s="59">
        <v>110.18026607810501</v>
      </c>
      <c r="I2741" s="59">
        <v>97.052539283141201</v>
      </c>
      <c r="J2741" s="59">
        <v>101.985098317409</v>
      </c>
      <c r="K2741" s="59">
        <v>113.639110930634</v>
      </c>
      <c r="L2741" s="59">
        <v>95.047891413057002</v>
      </c>
      <c r="M2741" s="60">
        <v>0.59524413561116696</v>
      </c>
      <c r="N2741" s="60">
        <v>0.61093351098419202</v>
      </c>
      <c r="O2741" s="60">
        <v>0.59627360044626199</v>
      </c>
      <c r="P2741" s="60">
        <v>0.58407990095091999</v>
      </c>
      <c r="Q2741" s="60">
        <v>0.56746841489301303</v>
      </c>
      <c r="R2741" s="60">
        <v>0.57132266527182596</v>
      </c>
      <c r="S2741" s="60">
        <v>0.53705659639304004</v>
      </c>
    </row>
    <row r="2742" spans="1:19" x14ac:dyDescent="0.3">
      <c r="A2742" s="61" t="s">
        <v>1511</v>
      </c>
      <c r="B2742" s="61" t="s">
        <v>1512</v>
      </c>
      <c r="C2742" s="53" t="s">
        <v>40</v>
      </c>
      <c r="D2742" s="53" t="s">
        <v>47</v>
      </c>
      <c r="E2742" s="53" t="s">
        <v>18193</v>
      </c>
      <c r="F2742" s="59">
        <v>104.369421468149</v>
      </c>
      <c r="G2742" s="59">
        <v>120.254801607868</v>
      </c>
      <c r="H2742" s="59">
        <v>111.048420901341</v>
      </c>
      <c r="I2742" s="59">
        <v>104.28164643759099</v>
      </c>
      <c r="J2742" s="59">
        <v>112.334089615754</v>
      </c>
      <c r="K2742" s="59">
        <v>118.34712891309999</v>
      </c>
      <c r="L2742" s="59">
        <v>96.352962810007597</v>
      </c>
      <c r="M2742" s="60">
        <v>0.68035293576734501</v>
      </c>
      <c r="N2742" s="60">
        <v>0.710396010772672</v>
      </c>
      <c r="O2742" s="60">
        <v>0.68345311446413604</v>
      </c>
      <c r="P2742" s="60">
        <v>0.65989737162102902</v>
      </c>
      <c r="Q2742" s="60">
        <v>0.63376294378102804</v>
      </c>
      <c r="R2742" s="60">
        <v>0.64149395548437504</v>
      </c>
      <c r="S2742" s="60">
        <v>0.59164130144682403</v>
      </c>
    </row>
    <row r="2743" spans="1:19" x14ac:dyDescent="0.3">
      <c r="A2743" s="61" t="s">
        <v>12332</v>
      </c>
      <c r="B2743" s="61" t="s">
        <v>12333</v>
      </c>
      <c r="C2743" s="53" t="s">
        <v>40</v>
      </c>
      <c r="D2743" s="53" t="s">
        <v>47</v>
      </c>
      <c r="E2743" s="53" t="s">
        <v>18194</v>
      </c>
      <c r="F2743" s="59">
        <v>96.744838266463802</v>
      </c>
      <c r="G2743" s="59">
        <v>92.219041293875307</v>
      </c>
      <c r="H2743" s="59">
        <v>93.355809130553496</v>
      </c>
      <c r="I2743" s="59">
        <v>96.887798353144902</v>
      </c>
      <c r="J2743" s="59">
        <v>93.166121358439696</v>
      </c>
      <c r="K2743" s="59">
        <v>104.04700372730601</v>
      </c>
      <c r="L2743" s="59">
        <v>99.309366689321706</v>
      </c>
      <c r="M2743" s="60">
        <v>0.49604714672210798</v>
      </c>
      <c r="N2743" s="60">
        <v>0.51079246508718401</v>
      </c>
      <c r="O2743" s="60">
        <v>0.48554064797346902</v>
      </c>
      <c r="P2743" s="60">
        <v>0.468725165920303</v>
      </c>
      <c r="Q2743" s="60">
        <v>0.435700104029838</v>
      </c>
      <c r="R2743" s="60">
        <v>0.43251206461504899</v>
      </c>
      <c r="S2743" s="60">
        <v>0.32409457537791397</v>
      </c>
    </row>
    <row r="2744" spans="1:19" x14ac:dyDescent="0.3">
      <c r="A2744" s="61" t="s">
        <v>3360</v>
      </c>
      <c r="B2744" s="61" t="s">
        <v>3361</v>
      </c>
      <c r="C2744" s="53" t="s">
        <v>40</v>
      </c>
      <c r="D2744" s="53" t="s">
        <v>47</v>
      </c>
      <c r="E2744" s="53" t="s">
        <v>18193</v>
      </c>
      <c r="F2744" s="59">
        <v>94.361798408887097</v>
      </c>
      <c r="G2744" s="59">
        <v>98.005151777256799</v>
      </c>
      <c r="H2744" s="59">
        <v>98.454373892795303</v>
      </c>
      <c r="I2744" s="59">
        <v>99.227568803367902</v>
      </c>
      <c r="J2744" s="59">
        <v>92.250132884710297</v>
      </c>
      <c r="K2744" s="59">
        <v>109.71986182507599</v>
      </c>
      <c r="L2744" s="59">
        <v>96.541928888693704</v>
      </c>
      <c r="M2744" s="60">
        <v>0.61992398453827202</v>
      </c>
      <c r="N2744" s="60">
        <v>0.65620609879223502</v>
      </c>
      <c r="O2744" s="60">
        <v>0.61739475264487298</v>
      </c>
      <c r="P2744" s="60">
        <v>0.58501611799420306</v>
      </c>
      <c r="Q2744" s="60">
        <v>0.542706622593078</v>
      </c>
      <c r="R2744" s="60">
        <v>0.54837606438207598</v>
      </c>
      <c r="S2744" s="60">
        <v>0.43834386981643803</v>
      </c>
    </row>
    <row r="2745" spans="1:19" x14ac:dyDescent="0.3">
      <c r="A2745" s="61" t="s">
        <v>12330</v>
      </c>
      <c r="B2745" s="61" t="s">
        <v>12331</v>
      </c>
      <c r="C2745" s="53" t="s">
        <v>40</v>
      </c>
      <c r="D2745" s="53" t="s">
        <v>47</v>
      </c>
      <c r="E2745" s="53" t="s">
        <v>18194</v>
      </c>
      <c r="F2745" s="59">
        <v>96.744838266463802</v>
      </c>
      <c r="G2745" s="59">
        <v>92.219041293875307</v>
      </c>
      <c r="H2745" s="59">
        <v>93.355809130553496</v>
      </c>
      <c r="I2745" s="59">
        <v>96.887798353144902</v>
      </c>
      <c r="J2745" s="59">
        <v>93.166121358439696</v>
      </c>
      <c r="K2745" s="59">
        <v>104.04700372730601</v>
      </c>
      <c r="L2745" s="59">
        <v>99.309366689321706</v>
      </c>
      <c r="M2745" s="60">
        <v>0.49604714672210798</v>
      </c>
      <c r="N2745" s="60">
        <v>0.51079246508718401</v>
      </c>
      <c r="O2745" s="60">
        <v>0.48554064797346902</v>
      </c>
      <c r="P2745" s="60">
        <v>0.468725165920303</v>
      </c>
      <c r="Q2745" s="60">
        <v>0.435700104029838</v>
      </c>
      <c r="R2745" s="60">
        <v>0.43251206461504899</v>
      </c>
      <c r="S2745" s="60">
        <v>0.32409457537791397</v>
      </c>
    </row>
    <row r="2746" spans="1:19" x14ac:dyDescent="0.3">
      <c r="A2746" s="61" t="s">
        <v>3358</v>
      </c>
      <c r="B2746" s="61" t="s">
        <v>3359</v>
      </c>
      <c r="C2746" s="53" t="s">
        <v>50</v>
      </c>
      <c r="D2746" s="53" t="s">
        <v>47</v>
      </c>
      <c r="E2746" s="53" t="s">
        <v>18193</v>
      </c>
      <c r="F2746" s="59">
        <v>97.191914531639299</v>
      </c>
      <c r="G2746" s="59">
        <v>88.133606270881003</v>
      </c>
      <c r="H2746" s="59">
        <v>93.463453823052504</v>
      </c>
      <c r="I2746" s="59">
        <v>96.065884953353205</v>
      </c>
      <c r="J2746" s="59">
        <v>92.972490990951599</v>
      </c>
      <c r="K2746" s="59">
        <v>101.98930191637</v>
      </c>
      <c r="L2746" s="59">
        <v>95.112098581848599</v>
      </c>
      <c r="M2746" s="60">
        <v>0.61693506229894202</v>
      </c>
      <c r="N2746" s="60">
        <v>0.65495486845084705</v>
      </c>
      <c r="O2746" s="60">
        <v>0.61434974862537495</v>
      </c>
      <c r="P2746" s="60">
        <v>0.58395313056366505</v>
      </c>
      <c r="Q2746" s="60">
        <v>0.54187917563606103</v>
      </c>
      <c r="R2746" s="60">
        <v>0.54600238987607697</v>
      </c>
      <c r="S2746" s="60">
        <v>0.436795652357994</v>
      </c>
    </row>
    <row r="2747" spans="1:19" x14ac:dyDescent="0.3">
      <c r="A2747" s="61" t="s">
        <v>1967</v>
      </c>
      <c r="B2747" s="61" t="s">
        <v>1968</v>
      </c>
      <c r="C2747" s="53" t="s">
        <v>40</v>
      </c>
      <c r="D2747" s="53" t="s">
        <v>47</v>
      </c>
      <c r="E2747" s="53" t="s">
        <v>18193</v>
      </c>
      <c r="F2747" s="59">
        <v>112.751599643354</v>
      </c>
      <c r="G2747" s="59">
        <v>101.15799060114</v>
      </c>
      <c r="H2747" s="59">
        <v>99.616755020652107</v>
      </c>
      <c r="I2747" s="59">
        <v>100.250337664074</v>
      </c>
      <c r="J2747" s="59">
        <v>90.059334345799201</v>
      </c>
      <c r="K2747" s="59">
        <v>93.278634473263594</v>
      </c>
      <c r="L2747" s="59">
        <v>92.097793844106604</v>
      </c>
      <c r="M2747" s="60">
        <v>0.64105634324732697</v>
      </c>
      <c r="N2747" s="60">
        <v>0.68137794920206796</v>
      </c>
      <c r="O2747" s="60">
        <v>0.64439432624937498</v>
      </c>
      <c r="P2747" s="60">
        <v>0.61684958001674595</v>
      </c>
      <c r="Q2747" s="60">
        <v>0.58336251822101204</v>
      </c>
      <c r="R2747" s="60">
        <v>0.59040992255998903</v>
      </c>
      <c r="S2747" s="60">
        <v>0.524441029185998</v>
      </c>
    </row>
    <row r="2748" spans="1:19" x14ac:dyDescent="0.3">
      <c r="A2748" s="61" t="s">
        <v>1973</v>
      </c>
      <c r="B2748" s="61" t="s">
        <v>1974</v>
      </c>
      <c r="C2748" s="53" t="s">
        <v>50</v>
      </c>
      <c r="D2748" s="53" t="s">
        <v>47</v>
      </c>
      <c r="E2748" s="53" t="s">
        <v>18193</v>
      </c>
      <c r="F2748" s="59">
        <v>111.12099888216299</v>
      </c>
      <c r="G2748" s="59">
        <v>105.041573379819</v>
      </c>
      <c r="H2748" s="59">
        <v>99.456388635646206</v>
      </c>
      <c r="I2748" s="59">
        <v>101.300309347381</v>
      </c>
      <c r="J2748" s="59">
        <v>90.247979538459504</v>
      </c>
      <c r="K2748" s="59">
        <v>93.5495838636012</v>
      </c>
      <c r="L2748" s="59">
        <v>95.833110765423697</v>
      </c>
      <c r="M2748" s="60">
        <v>0.64106942095803399</v>
      </c>
      <c r="N2748" s="60">
        <v>0.68139206444021405</v>
      </c>
      <c r="O2748" s="60">
        <v>0.64441826372101196</v>
      </c>
      <c r="P2748" s="60">
        <v>0.61686852455650898</v>
      </c>
      <c r="Q2748" s="60">
        <v>0.58337595618002702</v>
      </c>
      <c r="R2748" s="60">
        <v>0.59043604622226897</v>
      </c>
      <c r="S2748" s="60">
        <v>0.524468210063325</v>
      </c>
    </row>
    <row r="2749" spans="1:19" x14ac:dyDescent="0.3">
      <c r="A2749" s="61" t="s">
        <v>1969</v>
      </c>
      <c r="B2749" s="61" t="s">
        <v>1970</v>
      </c>
      <c r="C2749" s="53" t="s">
        <v>40</v>
      </c>
      <c r="D2749" s="53" t="s">
        <v>47</v>
      </c>
      <c r="E2749" s="53" t="s">
        <v>18193</v>
      </c>
      <c r="F2749" s="59">
        <v>107.342352656665</v>
      </c>
      <c r="G2749" s="59">
        <v>111.068067205562</v>
      </c>
      <c r="H2749" s="59">
        <v>102.101921484524</v>
      </c>
      <c r="I2749" s="59">
        <v>110.79581568982999</v>
      </c>
      <c r="J2749" s="59">
        <v>90.059334345799201</v>
      </c>
      <c r="K2749" s="59">
        <v>97.442506274270599</v>
      </c>
      <c r="L2749" s="59">
        <v>92.097793844106604</v>
      </c>
      <c r="M2749" s="60">
        <v>0.64105634324732697</v>
      </c>
      <c r="N2749" s="60">
        <v>0.68137794920206796</v>
      </c>
      <c r="O2749" s="60">
        <v>0.64439432624937498</v>
      </c>
      <c r="P2749" s="60">
        <v>0.61684958001674595</v>
      </c>
      <c r="Q2749" s="60">
        <v>0.58336251822101204</v>
      </c>
      <c r="R2749" s="60">
        <v>0.59040992255998903</v>
      </c>
      <c r="S2749" s="60">
        <v>0.524441029185998</v>
      </c>
    </row>
    <row r="2750" spans="1:19" x14ac:dyDescent="0.3">
      <c r="A2750" s="61" t="s">
        <v>1971</v>
      </c>
      <c r="B2750" s="61" t="s">
        <v>1972</v>
      </c>
      <c r="C2750" s="53" t="s">
        <v>50</v>
      </c>
      <c r="D2750" s="53" t="s">
        <v>47</v>
      </c>
      <c r="E2750" s="53" t="s">
        <v>18193</v>
      </c>
      <c r="F2750" s="59">
        <v>111.12099888216299</v>
      </c>
      <c r="G2750" s="59">
        <v>106.280334597943</v>
      </c>
      <c r="H2750" s="59">
        <v>101.947376082714</v>
      </c>
      <c r="I2750" s="59">
        <v>105.25436210471</v>
      </c>
      <c r="J2750" s="59">
        <v>90.247979538459504</v>
      </c>
      <c r="K2750" s="59">
        <v>91.4707381391745</v>
      </c>
      <c r="L2750" s="59">
        <v>93.814533368472496</v>
      </c>
      <c r="M2750" s="60">
        <v>0.64106942095803399</v>
      </c>
      <c r="N2750" s="60">
        <v>0.68139206444021405</v>
      </c>
      <c r="O2750" s="60">
        <v>0.64441826372101196</v>
      </c>
      <c r="P2750" s="60">
        <v>0.61686852455650898</v>
      </c>
      <c r="Q2750" s="60">
        <v>0.58337595618002702</v>
      </c>
      <c r="R2750" s="60">
        <v>0.59043604622226897</v>
      </c>
      <c r="S2750" s="60">
        <v>0.524468210063325</v>
      </c>
    </row>
    <row r="2751" spans="1:19" x14ac:dyDescent="0.3">
      <c r="A2751" s="61" t="s">
        <v>9612</v>
      </c>
      <c r="B2751" s="61" t="s">
        <v>9613</v>
      </c>
      <c r="C2751" s="53" t="s">
        <v>40</v>
      </c>
      <c r="D2751" s="53" t="s">
        <v>47</v>
      </c>
      <c r="E2751" s="53" t="s">
        <v>18194</v>
      </c>
      <c r="F2751" s="59">
        <v>106.43117153126001</v>
      </c>
      <c r="G2751" s="59">
        <v>94.303627935861897</v>
      </c>
      <c r="H2751" s="59">
        <v>93.044448937773396</v>
      </c>
      <c r="I2751" s="59">
        <v>88.335988152090096</v>
      </c>
      <c r="J2751" s="59">
        <v>89.580506614518697</v>
      </c>
      <c r="K2751" s="59">
        <v>100.181542604931</v>
      </c>
      <c r="L2751" s="59">
        <v>104.475404055982</v>
      </c>
      <c r="M2751" s="60">
        <v>0.50063971355490799</v>
      </c>
      <c r="N2751" s="60">
        <v>0.52610753367553797</v>
      </c>
      <c r="O2751" s="60">
        <v>0.50212749325113704</v>
      </c>
      <c r="P2751" s="60">
        <v>0.48397002162487401</v>
      </c>
      <c r="Q2751" s="60">
        <v>0.45953626882923798</v>
      </c>
      <c r="R2751" s="60">
        <v>0.46459787770608901</v>
      </c>
      <c r="S2751" s="60">
        <v>0.41227171409348401</v>
      </c>
    </row>
    <row r="2752" spans="1:19" x14ac:dyDescent="0.3">
      <c r="A2752" s="61" t="s">
        <v>9614</v>
      </c>
      <c r="B2752" s="61" t="s">
        <v>9615</v>
      </c>
      <c r="C2752" s="53" t="s">
        <v>50</v>
      </c>
      <c r="D2752" s="53" t="s">
        <v>47</v>
      </c>
      <c r="E2752" s="53" t="s">
        <v>18194</v>
      </c>
      <c r="F2752" s="59">
        <v>106.43117153126001</v>
      </c>
      <c r="G2752" s="59">
        <v>94.303627935861897</v>
      </c>
      <c r="H2752" s="59">
        <v>93.044448937773396</v>
      </c>
      <c r="I2752" s="59">
        <v>88.335988152090096</v>
      </c>
      <c r="J2752" s="59">
        <v>89.580506614518697</v>
      </c>
      <c r="K2752" s="59">
        <v>100.181542604931</v>
      </c>
      <c r="L2752" s="59">
        <v>104.475404055982</v>
      </c>
      <c r="M2752" s="60">
        <v>0.50063971355490799</v>
      </c>
      <c r="N2752" s="60">
        <v>0.52610753367553797</v>
      </c>
      <c r="O2752" s="60">
        <v>0.50212749325113704</v>
      </c>
      <c r="P2752" s="60">
        <v>0.48397002162487401</v>
      </c>
      <c r="Q2752" s="60">
        <v>0.45953626882923798</v>
      </c>
      <c r="R2752" s="60">
        <v>0.46459787770608901</v>
      </c>
      <c r="S2752" s="60">
        <v>0.41227171409348401</v>
      </c>
    </row>
    <row r="2753" spans="1:19" x14ac:dyDescent="0.3">
      <c r="A2753" s="61" t="s">
        <v>8434</v>
      </c>
      <c r="B2753" s="61" t="s">
        <v>8435</v>
      </c>
      <c r="C2753" s="53" t="s">
        <v>40</v>
      </c>
      <c r="D2753" s="53" t="s">
        <v>47</v>
      </c>
      <c r="E2753" s="53" t="s">
        <v>18194</v>
      </c>
      <c r="F2753" s="59">
        <v>77.514565702923804</v>
      </c>
      <c r="G2753" s="59">
        <v>83.181419471633205</v>
      </c>
      <c r="H2753" s="59"/>
      <c r="I2753" s="59"/>
      <c r="J2753" s="59"/>
      <c r="K2753" s="59"/>
      <c r="L2753" s="59"/>
      <c r="M2753" s="60">
        <v>0.335142741919637</v>
      </c>
      <c r="N2753" s="60">
        <v>0.32986799461741401</v>
      </c>
      <c r="O2753" s="60">
        <v>0.21236043090118101</v>
      </c>
      <c r="P2753" s="60">
        <v>0.28379789738717298</v>
      </c>
      <c r="Q2753" s="60">
        <v>0.27911307574008998</v>
      </c>
      <c r="R2753" s="60">
        <v>0.228446630279008</v>
      </c>
      <c r="S2753" s="60">
        <v>0.132738601288823</v>
      </c>
    </row>
    <row r="2754" spans="1:19" x14ac:dyDescent="0.3">
      <c r="A2754" s="61" t="s">
        <v>10089</v>
      </c>
      <c r="B2754" s="61" t="s">
        <v>10090</v>
      </c>
      <c r="C2754" s="53" t="s">
        <v>50</v>
      </c>
      <c r="D2754" s="53" t="s">
        <v>47</v>
      </c>
      <c r="E2754" s="53" t="s">
        <v>18194</v>
      </c>
      <c r="F2754" s="59">
        <v>104.999050192818</v>
      </c>
      <c r="G2754" s="59">
        <v>111.989418036248</v>
      </c>
      <c r="H2754" s="59">
        <v>118.399426269076</v>
      </c>
      <c r="I2754" s="59">
        <v>118.838942653092</v>
      </c>
      <c r="J2754" s="59">
        <v>111.12635500549101</v>
      </c>
      <c r="K2754" s="59">
        <v>101.51276121969499</v>
      </c>
      <c r="L2754" s="59">
        <v>96.041023679229099</v>
      </c>
      <c r="M2754" s="60">
        <v>0.47779269219475301</v>
      </c>
      <c r="N2754" s="60">
        <v>0.50381313201331901</v>
      </c>
      <c r="O2754" s="60">
        <v>0.48016734137261402</v>
      </c>
      <c r="P2754" s="60">
        <v>0.46008538158665901</v>
      </c>
      <c r="Q2754" s="60">
        <v>0.43534101455688601</v>
      </c>
      <c r="R2754" s="60">
        <v>0.44182193715177998</v>
      </c>
      <c r="S2754" s="60">
        <v>0.39363555377314102</v>
      </c>
    </row>
    <row r="2755" spans="1:19" x14ac:dyDescent="0.3">
      <c r="A2755" s="61" t="s">
        <v>10097</v>
      </c>
      <c r="B2755" s="61" t="s">
        <v>10098</v>
      </c>
      <c r="C2755" s="53" t="s">
        <v>40</v>
      </c>
      <c r="D2755" s="53" t="s">
        <v>47</v>
      </c>
      <c r="E2755" s="53" t="s">
        <v>18194</v>
      </c>
      <c r="F2755" s="59">
        <v>104.999050192818</v>
      </c>
      <c r="G2755" s="59">
        <v>111.989418036248</v>
      </c>
      <c r="H2755" s="59">
        <v>118.399426269076</v>
      </c>
      <c r="I2755" s="59">
        <v>118.838942653092</v>
      </c>
      <c r="J2755" s="59">
        <v>111.12635500549101</v>
      </c>
      <c r="K2755" s="59">
        <v>101.51276121969499</v>
      </c>
      <c r="L2755" s="59">
        <v>96.041023679229099</v>
      </c>
      <c r="M2755" s="60">
        <v>0.47779269219475301</v>
      </c>
      <c r="N2755" s="60">
        <v>0.50381313201331901</v>
      </c>
      <c r="O2755" s="60">
        <v>0.48016734137261402</v>
      </c>
      <c r="P2755" s="60">
        <v>0.46008538158665901</v>
      </c>
      <c r="Q2755" s="60">
        <v>0.43534101455688601</v>
      </c>
      <c r="R2755" s="60">
        <v>0.44182193715177998</v>
      </c>
      <c r="S2755" s="60">
        <v>0.39363555377314102</v>
      </c>
    </row>
    <row r="2756" spans="1:19" x14ac:dyDescent="0.3">
      <c r="A2756" s="61" t="s">
        <v>10095</v>
      </c>
      <c r="B2756" s="61" t="s">
        <v>10096</v>
      </c>
      <c r="C2756" s="53" t="s">
        <v>40</v>
      </c>
      <c r="D2756" s="53" t="s">
        <v>47</v>
      </c>
      <c r="E2756" s="53" t="s">
        <v>18194</v>
      </c>
      <c r="F2756" s="59">
        <v>104.999050192818</v>
      </c>
      <c r="G2756" s="59">
        <v>111.989418036248</v>
      </c>
      <c r="H2756" s="59">
        <v>118.399426269076</v>
      </c>
      <c r="I2756" s="59">
        <v>118.838942653092</v>
      </c>
      <c r="J2756" s="59">
        <v>111.12635500549101</v>
      </c>
      <c r="K2756" s="59">
        <v>101.51276121969499</v>
      </c>
      <c r="L2756" s="59">
        <v>96.041023679229099</v>
      </c>
      <c r="M2756" s="60">
        <v>0.47779269219475301</v>
      </c>
      <c r="N2756" s="60">
        <v>0.50381313201331901</v>
      </c>
      <c r="O2756" s="60">
        <v>0.48016734137261402</v>
      </c>
      <c r="P2756" s="60">
        <v>0.46008538158665901</v>
      </c>
      <c r="Q2756" s="60">
        <v>0.43534101455688601</v>
      </c>
      <c r="R2756" s="60">
        <v>0.44182193715177998</v>
      </c>
      <c r="S2756" s="60">
        <v>0.39363555377314102</v>
      </c>
    </row>
    <row r="2757" spans="1:19" x14ac:dyDescent="0.3">
      <c r="A2757" s="61" t="s">
        <v>10091</v>
      </c>
      <c r="B2757" s="61" t="s">
        <v>10092</v>
      </c>
      <c r="C2757" s="53" t="s">
        <v>50</v>
      </c>
      <c r="D2757" s="53" t="s">
        <v>47</v>
      </c>
      <c r="E2757" s="53" t="s">
        <v>18194</v>
      </c>
      <c r="F2757" s="59">
        <v>104.999050192818</v>
      </c>
      <c r="G2757" s="59">
        <v>111.989418036248</v>
      </c>
      <c r="H2757" s="59">
        <v>118.399426269076</v>
      </c>
      <c r="I2757" s="59">
        <v>118.838942653092</v>
      </c>
      <c r="J2757" s="59">
        <v>111.12635500549101</v>
      </c>
      <c r="K2757" s="59">
        <v>101.51276121969499</v>
      </c>
      <c r="L2757" s="59">
        <v>96.041023679229099</v>
      </c>
      <c r="M2757" s="60">
        <v>0.47779269219475301</v>
      </c>
      <c r="N2757" s="60">
        <v>0.50381313201331901</v>
      </c>
      <c r="O2757" s="60">
        <v>0.48016734137261402</v>
      </c>
      <c r="P2757" s="60">
        <v>0.46008538158665901</v>
      </c>
      <c r="Q2757" s="60">
        <v>0.43534101455688601</v>
      </c>
      <c r="R2757" s="60">
        <v>0.44182193715177998</v>
      </c>
      <c r="S2757" s="60">
        <v>0.39363555377314102</v>
      </c>
    </row>
    <row r="2758" spans="1:19" x14ac:dyDescent="0.3">
      <c r="A2758" s="61" t="s">
        <v>10099</v>
      </c>
      <c r="B2758" s="61" t="s">
        <v>10100</v>
      </c>
      <c r="C2758" s="53" t="s">
        <v>40</v>
      </c>
      <c r="D2758" s="53" t="s">
        <v>47</v>
      </c>
      <c r="E2758" s="53" t="s">
        <v>18194</v>
      </c>
      <c r="F2758" s="59">
        <v>104.999050192818</v>
      </c>
      <c r="G2758" s="59">
        <v>111.989418036248</v>
      </c>
      <c r="H2758" s="59">
        <v>118.399426269076</v>
      </c>
      <c r="I2758" s="59">
        <v>118.838942653092</v>
      </c>
      <c r="J2758" s="59">
        <v>111.12635500549101</v>
      </c>
      <c r="K2758" s="59">
        <v>101.51276121969499</v>
      </c>
      <c r="L2758" s="59">
        <v>96.041023679229099</v>
      </c>
      <c r="M2758" s="60">
        <v>0.47779269219475301</v>
      </c>
      <c r="N2758" s="60">
        <v>0.50381313201331901</v>
      </c>
      <c r="O2758" s="60">
        <v>0.48016734137261402</v>
      </c>
      <c r="P2758" s="60">
        <v>0.46008538158665901</v>
      </c>
      <c r="Q2758" s="60">
        <v>0.43534101455688601</v>
      </c>
      <c r="R2758" s="60">
        <v>0.44182193715177998</v>
      </c>
      <c r="S2758" s="60">
        <v>0.39363555377314102</v>
      </c>
    </row>
    <row r="2759" spans="1:19" x14ac:dyDescent="0.3">
      <c r="A2759" s="61" t="s">
        <v>10093</v>
      </c>
      <c r="B2759" s="61" t="s">
        <v>10094</v>
      </c>
      <c r="C2759" s="53" t="s">
        <v>50</v>
      </c>
      <c r="D2759" s="53" t="s">
        <v>47</v>
      </c>
      <c r="E2759" s="53" t="s">
        <v>18194</v>
      </c>
      <c r="F2759" s="59">
        <v>104.999050192818</v>
      </c>
      <c r="G2759" s="59">
        <v>111.989418036248</v>
      </c>
      <c r="H2759" s="59">
        <v>118.399426269076</v>
      </c>
      <c r="I2759" s="59">
        <v>118.838942653092</v>
      </c>
      <c r="J2759" s="59">
        <v>111.12635500549101</v>
      </c>
      <c r="K2759" s="59">
        <v>101.51276121969499</v>
      </c>
      <c r="L2759" s="59">
        <v>96.041023679229099</v>
      </c>
      <c r="M2759" s="60">
        <v>0.47779269219475301</v>
      </c>
      <c r="N2759" s="60">
        <v>0.50381313201331901</v>
      </c>
      <c r="O2759" s="60">
        <v>0.48016734137261402</v>
      </c>
      <c r="P2759" s="60">
        <v>0.46008538158665901</v>
      </c>
      <c r="Q2759" s="60">
        <v>0.43534101455688601</v>
      </c>
      <c r="R2759" s="60">
        <v>0.44182193715177998</v>
      </c>
      <c r="S2759" s="60">
        <v>0.39363555377314102</v>
      </c>
    </row>
    <row r="2760" spans="1:19" x14ac:dyDescent="0.3">
      <c r="A2760" s="61" t="s">
        <v>4297</v>
      </c>
      <c r="B2760" s="61" t="s">
        <v>4298</v>
      </c>
      <c r="C2760" s="53" t="s">
        <v>50</v>
      </c>
      <c r="D2760" s="53" t="s">
        <v>47</v>
      </c>
      <c r="E2760" s="53" t="s">
        <v>18193</v>
      </c>
      <c r="F2760" s="59">
        <v>106.222314813431</v>
      </c>
      <c r="G2760" s="59">
        <v>121.748325561925</v>
      </c>
      <c r="H2760" s="59">
        <v>105.191770472448</v>
      </c>
      <c r="I2760" s="59">
        <v>128.59403391872399</v>
      </c>
      <c r="J2760" s="59">
        <v>113.07371003599199</v>
      </c>
      <c r="K2760" s="59">
        <v>96.028977179139403</v>
      </c>
      <c r="L2760" s="59">
        <v>83.501232465296198</v>
      </c>
      <c r="M2760" s="60">
        <v>0.72042326455815897</v>
      </c>
      <c r="N2760" s="60">
        <v>0.75348581711571005</v>
      </c>
      <c r="O2760" s="60">
        <v>0.71546940987535201</v>
      </c>
      <c r="P2760" s="60">
        <v>0.69411282658037698</v>
      </c>
      <c r="Q2760" s="60">
        <v>0.65888346575409795</v>
      </c>
      <c r="R2760" s="60">
        <v>0.66200808484636398</v>
      </c>
      <c r="S2760" s="60">
        <v>0.57248762513219498</v>
      </c>
    </row>
    <row r="2761" spans="1:19" x14ac:dyDescent="0.3">
      <c r="A2761" s="61" t="s">
        <v>10302</v>
      </c>
      <c r="B2761" s="61" t="s">
        <v>10303</v>
      </c>
      <c r="C2761" s="53" t="s">
        <v>50</v>
      </c>
      <c r="D2761" s="53" t="s">
        <v>47</v>
      </c>
      <c r="E2761" s="53" t="s">
        <v>18194</v>
      </c>
      <c r="F2761" s="59">
        <v>110.228551505246</v>
      </c>
      <c r="G2761" s="59">
        <v>116.51677031569101</v>
      </c>
      <c r="H2761" s="59">
        <v>116.93801529621</v>
      </c>
      <c r="I2761" s="59">
        <v>123.926856780691</v>
      </c>
      <c r="J2761" s="59">
        <v>120.335753676699</v>
      </c>
      <c r="K2761" s="59">
        <v>113.469867892065</v>
      </c>
      <c r="L2761" s="59">
        <v>90.479332306913193</v>
      </c>
      <c r="M2761" s="60">
        <v>0.45583155599672298</v>
      </c>
      <c r="N2761" s="60">
        <v>0.48236579765521298</v>
      </c>
      <c r="O2761" s="60">
        <v>0.45771050313751799</v>
      </c>
      <c r="P2761" s="60">
        <v>0.43979050068988901</v>
      </c>
      <c r="Q2761" s="60">
        <v>0.41662648941040498</v>
      </c>
      <c r="R2761" s="60">
        <v>0.421373110856191</v>
      </c>
      <c r="S2761" s="60">
        <v>0.37580600994417201</v>
      </c>
    </row>
    <row r="2762" spans="1:19" x14ac:dyDescent="0.3">
      <c r="A2762" s="61" t="s">
        <v>9805</v>
      </c>
      <c r="B2762" s="61" t="s">
        <v>9806</v>
      </c>
      <c r="C2762" s="53" t="s">
        <v>50</v>
      </c>
      <c r="D2762" s="53" t="s">
        <v>47</v>
      </c>
      <c r="E2762" s="53" t="s">
        <v>18194</v>
      </c>
      <c r="F2762" s="59">
        <v>96.354670541336006</v>
      </c>
      <c r="G2762" s="59">
        <v>96.987969750618007</v>
      </c>
      <c r="H2762" s="59">
        <v>86.760585999471999</v>
      </c>
      <c r="I2762" s="59">
        <v>96.673010592795606</v>
      </c>
      <c r="J2762" s="59">
        <v>89.181065258762899</v>
      </c>
      <c r="K2762" s="59">
        <v>96.671768202115899</v>
      </c>
      <c r="L2762" s="59">
        <v>109.018629094961</v>
      </c>
      <c r="M2762" s="60">
        <v>0.52163855269207204</v>
      </c>
      <c r="N2762" s="60">
        <v>0.540257134432931</v>
      </c>
      <c r="O2762" s="60">
        <v>0.50977922924175101</v>
      </c>
      <c r="P2762" s="60">
        <v>0.50403768118316095</v>
      </c>
      <c r="Q2762" s="60">
        <v>0.47880437307241203</v>
      </c>
      <c r="R2762" s="60">
        <v>0.475662107886204</v>
      </c>
      <c r="S2762" s="60">
        <v>0.41589477898980298</v>
      </c>
    </row>
    <row r="2763" spans="1:19" x14ac:dyDescent="0.3">
      <c r="A2763" s="61" t="s">
        <v>982</v>
      </c>
      <c r="B2763" s="61" t="s">
        <v>983</v>
      </c>
      <c r="C2763" s="53" t="s">
        <v>40</v>
      </c>
      <c r="D2763" s="53" t="s">
        <v>47</v>
      </c>
      <c r="E2763" s="53" t="s">
        <v>18193</v>
      </c>
      <c r="F2763" s="59">
        <v>102.495527754664</v>
      </c>
      <c r="G2763" s="59">
        <v>107.68289297936199</v>
      </c>
      <c r="H2763" s="59">
        <v>88.377941830797198</v>
      </c>
      <c r="I2763" s="59">
        <v>102.738008747214</v>
      </c>
      <c r="J2763" s="59">
        <v>86.871621489318301</v>
      </c>
      <c r="K2763" s="59">
        <v>95.948655533802395</v>
      </c>
      <c r="L2763" s="59">
        <v>110.136771407281</v>
      </c>
      <c r="M2763" s="60">
        <v>0.69295032266876</v>
      </c>
      <c r="N2763" s="60">
        <v>0.72970843651805095</v>
      </c>
      <c r="O2763" s="60">
        <v>0.69155229426161902</v>
      </c>
      <c r="P2763" s="60">
        <v>0.66451276346056898</v>
      </c>
      <c r="Q2763" s="60">
        <v>0.62755126646912995</v>
      </c>
      <c r="R2763" s="60">
        <v>0.63473793086480002</v>
      </c>
      <c r="S2763" s="60">
        <v>0.55688802219807998</v>
      </c>
    </row>
    <row r="2764" spans="1:19" x14ac:dyDescent="0.3">
      <c r="A2764" s="61" t="s">
        <v>9799</v>
      </c>
      <c r="B2764" s="61" t="s">
        <v>9800</v>
      </c>
      <c r="C2764" s="53" t="s">
        <v>40</v>
      </c>
      <c r="D2764" s="53" t="s">
        <v>47</v>
      </c>
      <c r="E2764" s="53" t="s">
        <v>18194</v>
      </c>
      <c r="F2764" s="59">
        <v>96.354670541336006</v>
      </c>
      <c r="G2764" s="59">
        <v>96.987969750618007</v>
      </c>
      <c r="H2764" s="59">
        <v>86.760585999471999</v>
      </c>
      <c r="I2764" s="59">
        <v>96.673010592795606</v>
      </c>
      <c r="J2764" s="59">
        <v>89.181065258762899</v>
      </c>
      <c r="K2764" s="59">
        <v>96.671768202115899</v>
      </c>
      <c r="L2764" s="59">
        <v>109.018629094961</v>
      </c>
      <c r="M2764" s="60">
        <v>0.52163855269207204</v>
      </c>
      <c r="N2764" s="60">
        <v>0.540257134432931</v>
      </c>
      <c r="O2764" s="60">
        <v>0.50977922924175101</v>
      </c>
      <c r="P2764" s="60">
        <v>0.50403768118316095</v>
      </c>
      <c r="Q2764" s="60">
        <v>0.47880437307241203</v>
      </c>
      <c r="R2764" s="60">
        <v>0.475662107886204</v>
      </c>
      <c r="S2764" s="60">
        <v>0.41589477898980298</v>
      </c>
    </row>
    <row r="2765" spans="1:19" x14ac:dyDescent="0.3">
      <c r="A2765" s="61" t="s">
        <v>9801</v>
      </c>
      <c r="B2765" s="61" t="s">
        <v>9802</v>
      </c>
      <c r="C2765" s="53" t="s">
        <v>50</v>
      </c>
      <c r="D2765" s="53" t="s">
        <v>47</v>
      </c>
      <c r="E2765" s="53" t="s">
        <v>18194</v>
      </c>
      <c r="F2765" s="59">
        <v>96.354670541336006</v>
      </c>
      <c r="G2765" s="59">
        <v>96.987969750618007</v>
      </c>
      <c r="H2765" s="59">
        <v>86.760585999471999</v>
      </c>
      <c r="I2765" s="59">
        <v>96.673010592795606</v>
      </c>
      <c r="J2765" s="59">
        <v>89.181065258762899</v>
      </c>
      <c r="K2765" s="59">
        <v>96.671768202115899</v>
      </c>
      <c r="L2765" s="59">
        <v>109.018629094961</v>
      </c>
      <c r="M2765" s="60">
        <v>0.52163855269207204</v>
      </c>
      <c r="N2765" s="60">
        <v>0.540257134432931</v>
      </c>
      <c r="O2765" s="60">
        <v>0.50977922924175101</v>
      </c>
      <c r="P2765" s="60">
        <v>0.50403768118316095</v>
      </c>
      <c r="Q2765" s="60">
        <v>0.47880437307241203</v>
      </c>
      <c r="R2765" s="60">
        <v>0.475662107886204</v>
      </c>
      <c r="S2765" s="60">
        <v>0.41589477898980298</v>
      </c>
    </row>
    <row r="2766" spans="1:19" x14ac:dyDescent="0.3">
      <c r="A2766" s="61" t="s">
        <v>9807</v>
      </c>
      <c r="B2766" s="61" t="s">
        <v>9808</v>
      </c>
      <c r="C2766" s="53" t="s">
        <v>40</v>
      </c>
      <c r="D2766" s="53" t="s">
        <v>47</v>
      </c>
      <c r="E2766" s="53" t="s">
        <v>18194</v>
      </c>
      <c r="F2766" s="59">
        <v>96.354670541336006</v>
      </c>
      <c r="G2766" s="59">
        <v>96.987969750618007</v>
      </c>
      <c r="H2766" s="59">
        <v>86.760585999471999</v>
      </c>
      <c r="I2766" s="59">
        <v>96.673010592795606</v>
      </c>
      <c r="J2766" s="59">
        <v>89.181065258762899</v>
      </c>
      <c r="K2766" s="59">
        <v>96.671768202115899</v>
      </c>
      <c r="L2766" s="59">
        <v>109.018629094961</v>
      </c>
      <c r="M2766" s="60">
        <v>0.52163855269207204</v>
      </c>
      <c r="N2766" s="60">
        <v>0.540257134432931</v>
      </c>
      <c r="O2766" s="60">
        <v>0.50977922924175101</v>
      </c>
      <c r="P2766" s="60">
        <v>0.50403768118316095</v>
      </c>
      <c r="Q2766" s="60">
        <v>0.47880437307241203</v>
      </c>
      <c r="R2766" s="60">
        <v>0.475662107886204</v>
      </c>
      <c r="S2766" s="60">
        <v>0.41589477898980298</v>
      </c>
    </row>
    <row r="2767" spans="1:19" x14ac:dyDescent="0.3">
      <c r="A2767" s="61" t="s">
        <v>9803</v>
      </c>
      <c r="B2767" s="61" t="s">
        <v>9804</v>
      </c>
      <c r="C2767" s="53" t="s">
        <v>40</v>
      </c>
      <c r="D2767" s="53" t="s">
        <v>47</v>
      </c>
      <c r="E2767" s="53" t="s">
        <v>18194</v>
      </c>
      <c r="F2767" s="59">
        <v>96.354670541336006</v>
      </c>
      <c r="G2767" s="59">
        <v>96.987969750618007</v>
      </c>
      <c r="H2767" s="59">
        <v>86.760585999471999</v>
      </c>
      <c r="I2767" s="59">
        <v>96.673010592795606</v>
      </c>
      <c r="J2767" s="59">
        <v>89.181065258762899</v>
      </c>
      <c r="K2767" s="59">
        <v>96.671768202115899</v>
      </c>
      <c r="L2767" s="59">
        <v>109.018629094961</v>
      </c>
      <c r="M2767" s="60">
        <v>0.52163855269207204</v>
      </c>
      <c r="N2767" s="60">
        <v>0.540257134432931</v>
      </c>
      <c r="O2767" s="60">
        <v>0.50977922924175101</v>
      </c>
      <c r="P2767" s="60">
        <v>0.50403768118316095</v>
      </c>
      <c r="Q2767" s="60">
        <v>0.47880437307241203</v>
      </c>
      <c r="R2767" s="60">
        <v>0.475662107886204</v>
      </c>
      <c r="S2767" s="60">
        <v>0.41589477898980298</v>
      </c>
    </row>
    <row r="2768" spans="1:19" x14ac:dyDescent="0.3">
      <c r="A2768" s="61" t="s">
        <v>1589</v>
      </c>
      <c r="B2768" s="61" t="s">
        <v>1590</v>
      </c>
      <c r="C2768" s="53" t="s">
        <v>50</v>
      </c>
      <c r="D2768" s="53" t="s">
        <v>47</v>
      </c>
      <c r="E2768" s="53" t="s">
        <v>18193</v>
      </c>
      <c r="F2768" s="59">
        <v>110.73796745900999</v>
      </c>
      <c r="G2768" s="59">
        <v>115.41437532798101</v>
      </c>
      <c r="H2768" s="59">
        <v>123.735592294076</v>
      </c>
      <c r="I2768" s="59">
        <v>109.807923711154</v>
      </c>
      <c r="J2768" s="59">
        <v>115.063098825206</v>
      </c>
      <c r="K2768" s="59">
        <v>115.11689160887001</v>
      </c>
      <c r="L2768" s="59">
        <v>93.8511155493876</v>
      </c>
      <c r="M2768" s="60">
        <v>0.64028395567663099</v>
      </c>
      <c r="N2768" s="60">
        <v>0.68084116537601302</v>
      </c>
      <c r="O2768" s="60">
        <v>0.64489071742619897</v>
      </c>
      <c r="P2768" s="60">
        <v>0.61282840357254098</v>
      </c>
      <c r="Q2768" s="60">
        <v>0.57673449576021696</v>
      </c>
      <c r="R2768" s="60">
        <v>0.58754648991835701</v>
      </c>
      <c r="S2768" s="60">
        <v>0.50227381970995399</v>
      </c>
    </row>
    <row r="2769" spans="1:19" x14ac:dyDescent="0.3">
      <c r="A2769" s="61" t="s">
        <v>1587</v>
      </c>
      <c r="B2769" s="61" t="s">
        <v>1588</v>
      </c>
      <c r="C2769" s="53" t="s">
        <v>40</v>
      </c>
      <c r="D2769" s="53" t="s">
        <v>47</v>
      </c>
      <c r="E2769" s="53" t="s">
        <v>18193</v>
      </c>
      <c r="F2769" s="59">
        <v>113.144298336134</v>
      </c>
      <c r="G2769" s="59">
        <v>111.03754823951699</v>
      </c>
      <c r="H2769" s="59">
        <v>120.29360975479401</v>
      </c>
      <c r="I2769" s="59">
        <v>119.338838265619</v>
      </c>
      <c r="J2769" s="59">
        <v>119.79457506567501</v>
      </c>
      <c r="K2769" s="59">
        <v>112.881530472759</v>
      </c>
      <c r="L2769" s="59">
        <v>86.335891069756897</v>
      </c>
      <c r="M2769" s="60">
        <v>0.63806713980573304</v>
      </c>
      <c r="N2769" s="60">
        <v>0.67965178441992802</v>
      </c>
      <c r="O2769" s="60">
        <v>0.64239618224093797</v>
      </c>
      <c r="P2769" s="60">
        <v>0.61167521652684198</v>
      </c>
      <c r="Q2769" s="60">
        <v>0.57581283766515901</v>
      </c>
      <c r="R2769" s="60">
        <v>0.58547746850288296</v>
      </c>
      <c r="S2769" s="60">
        <v>0.50107733950281497</v>
      </c>
    </row>
    <row r="2770" spans="1:19" x14ac:dyDescent="0.3">
      <c r="A2770" s="61" t="s">
        <v>1591</v>
      </c>
      <c r="B2770" s="61" t="s">
        <v>1592</v>
      </c>
      <c r="C2770" s="53" t="s">
        <v>50</v>
      </c>
      <c r="D2770" s="53" t="s">
        <v>47</v>
      </c>
      <c r="E2770" s="53" t="s">
        <v>18193</v>
      </c>
      <c r="F2770" s="59">
        <v>102.963134132723</v>
      </c>
      <c r="G2770" s="59">
        <v>115.663093403255</v>
      </c>
      <c r="H2770" s="59">
        <v>118.35335766912399</v>
      </c>
      <c r="I2770" s="59">
        <v>110.85877988389799</v>
      </c>
      <c r="J2770" s="59">
        <v>113.124044376219</v>
      </c>
      <c r="K2770" s="59">
        <v>115.57921405569201</v>
      </c>
      <c r="L2770" s="59">
        <v>88.778414366512905</v>
      </c>
      <c r="M2770" s="60">
        <v>0.63965002994117504</v>
      </c>
      <c r="N2770" s="60">
        <v>0.68051352805702403</v>
      </c>
      <c r="O2770" s="60">
        <v>0.64421175300929501</v>
      </c>
      <c r="P2770" s="60">
        <v>0.61258217085536903</v>
      </c>
      <c r="Q2770" s="60">
        <v>0.57659775531059698</v>
      </c>
      <c r="R2770" s="60">
        <v>0.58705663090857896</v>
      </c>
      <c r="S2770" s="60">
        <v>0.41662213514816099</v>
      </c>
    </row>
    <row r="2771" spans="1:19" x14ac:dyDescent="0.3">
      <c r="A2771" s="61" t="s">
        <v>10546</v>
      </c>
      <c r="B2771" s="61" t="s">
        <v>10547</v>
      </c>
      <c r="C2771" s="53" t="s">
        <v>50</v>
      </c>
      <c r="D2771" s="53" t="s">
        <v>47</v>
      </c>
      <c r="E2771" s="53" t="s">
        <v>18194</v>
      </c>
      <c r="F2771" s="59">
        <v>109.29814507527099</v>
      </c>
      <c r="G2771" s="59">
        <v>114.73533654632701</v>
      </c>
      <c r="H2771" s="59">
        <v>117.86884308342</v>
      </c>
      <c r="I2771" s="59">
        <v>114.00886674111899</v>
      </c>
      <c r="J2771" s="59">
        <v>116.178947928478</v>
      </c>
      <c r="K2771" s="59">
        <v>114.294010398647</v>
      </c>
      <c r="L2771" s="59">
        <v>88.778414366512905</v>
      </c>
      <c r="M2771" s="60">
        <v>0.52868348852899505</v>
      </c>
      <c r="N2771" s="60">
        <v>0.55604231811863003</v>
      </c>
      <c r="O2771" s="60">
        <v>0.53106769411392296</v>
      </c>
      <c r="P2771" s="60">
        <v>0.511579607464139</v>
      </c>
      <c r="Q2771" s="60">
        <v>0.48543416321789001</v>
      </c>
      <c r="R2771" s="60">
        <v>0.49120567088483302</v>
      </c>
      <c r="S2771" s="60">
        <v>0.41662213514816099</v>
      </c>
    </row>
    <row r="2772" spans="1:19" x14ac:dyDescent="0.3">
      <c r="A2772" s="61" t="s">
        <v>1781</v>
      </c>
      <c r="B2772" s="61" t="s">
        <v>1782</v>
      </c>
      <c r="C2772" s="53" t="s">
        <v>40</v>
      </c>
      <c r="D2772" s="53" t="s">
        <v>47</v>
      </c>
      <c r="E2772" s="53" t="s">
        <v>18193</v>
      </c>
      <c r="F2772" s="59">
        <v>109.864963856033</v>
      </c>
      <c r="G2772" s="59">
        <v>113.03406023353</v>
      </c>
      <c r="H2772" s="59">
        <v>100.259922602546</v>
      </c>
      <c r="I2772" s="59">
        <v>129.56601781400801</v>
      </c>
      <c r="J2772" s="59">
        <v>128.67006836773101</v>
      </c>
      <c r="K2772" s="59">
        <v>98.707385860458203</v>
      </c>
      <c r="L2772" s="59">
        <v>91.6909531135626</v>
      </c>
      <c r="M2772" s="60">
        <v>0.65768888721663099</v>
      </c>
      <c r="N2772" s="60">
        <v>0.69198022970596695</v>
      </c>
      <c r="O2772" s="60">
        <v>0.656698386338047</v>
      </c>
      <c r="P2772" s="60">
        <v>0.63348060276301799</v>
      </c>
      <c r="Q2772" s="60">
        <v>0.60176021817244296</v>
      </c>
      <c r="R2772" s="60">
        <v>0.60671101841723696</v>
      </c>
      <c r="S2772" s="60">
        <v>0.53664146202496699</v>
      </c>
    </row>
    <row r="2773" spans="1:19" x14ac:dyDescent="0.3">
      <c r="A2773" s="61" t="s">
        <v>10717</v>
      </c>
      <c r="B2773" s="61" t="s">
        <v>10718</v>
      </c>
      <c r="C2773" s="53" t="s">
        <v>50</v>
      </c>
      <c r="D2773" s="53" t="s">
        <v>47</v>
      </c>
      <c r="E2773" s="53" t="s">
        <v>18194</v>
      </c>
      <c r="F2773" s="59">
        <v>107.353822298596</v>
      </c>
      <c r="G2773" s="59">
        <v>115.884807614062</v>
      </c>
      <c r="H2773" s="59">
        <v>104.45179831361099</v>
      </c>
      <c r="I2773" s="59">
        <v>122.99887464407099</v>
      </c>
      <c r="J2773" s="59">
        <v>131.625509719409</v>
      </c>
      <c r="K2773" s="59">
        <v>102.81772709740299</v>
      </c>
      <c r="L2773" s="59">
        <v>91.706216616965094</v>
      </c>
      <c r="M2773" s="60">
        <v>0.56057912662750997</v>
      </c>
      <c r="N2773" s="60">
        <v>0.57889706298424504</v>
      </c>
      <c r="O2773" s="60">
        <v>0.55449050829261304</v>
      </c>
      <c r="P2773" s="60">
        <v>0.54536770480188301</v>
      </c>
      <c r="Q2773" s="60">
        <v>0.52321179251647498</v>
      </c>
      <c r="R2773" s="60">
        <v>0.522423718964104</v>
      </c>
      <c r="S2773" s="60">
        <v>0.46530012312049002</v>
      </c>
    </row>
    <row r="2774" spans="1:19" x14ac:dyDescent="0.3">
      <c r="A2774" s="61" t="s">
        <v>10713</v>
      </c>
      <c r="B2774" s="61" t="s">
        <v>10714</v>
      </c>
      <c r="C2774" s="53" t="s">
        <v>40</v>
      </c>
      <c r="D2774" s="53" t="s">
        <v>47</v>
      </c>
      <c r="E2774" s="53" t="s">
        <v>18194</v>
      </c>
      <c r="F2774" s="59">
        <v>107.353822298596</v>
      </c>
      <c r="G2774" s="59">
        <v>115.884807614062</v>
      </c>
      <c r="H2774" s="59">
        <v>104.45179831361099</v>
      </c>
      <c r="I2774" s="59">
        <v>122.99887464407099</v>
      </c>
      <c r="J2774" s="59">
        <v>131.625509719409</v>
      </c>
      <c r="K2774" s="59">
        <v>102.81772709740299</v>
      </c>
      <c r="L2774" s="59">
        <v>91.706216616965094</v>
      </c>
      <c r="M2774" s="60">
        <v>0.56057912662750997</v>
      </c>
      <c r="N2774" s="60">
        <v>0.57889706298424504</v>
      </c>
      <c r="O2774" s="60">
        <v>0.55449050829261304</v>
      </c>
      <c r="P2774" s="60">
        <v>0.54536770480188301</v>
      </c>
      <c r="Q2774" s="60">
        <v>0.52321179251647498</v>
      </c>
      <c r="R2774" s="60">
        <v>0.522423718964104</v>
      </c>
      <c r="S2774" s="60">
        <v>0.46530012312049002</v>
      </c>
    </row>
    <row r="2775" spans="1:19" x14ac:dyDescent="0.3">
      <c r="A2775" s="61" t="s">
        <v>1785</v>
      </c>
      <c r="B2775" s="61" t="s">
        <v>1786</v>
      </c>
      <c r="C2775" s="53" t="s">
        <v>50</v>
      </c>
      <c r="D2775" s="53" t="s">
        <v>47</v>
      </c>
      <c r="E2775" s="53" t="s">
        <v>18193</v>
      </c>
      <c r="F2775" s="59">
        <v>107.708835025032</v>
      </c>
      <c r="G2775" s="59">
        <v>114.366875057453</v>
      </c>
      <c r="H2775" s="59">
        <v>102.64441896327099</v>
      </c>
      <c r="I2775" s="59">
        <v>117.616724606044</v>
      </c>
      <c r="J2775" s="59">
        <v>130.44634455249599</v>
      </c>
      <c r="K2775" s="59">
        <v>101.972968128535</v>
      </c>
      <c r="L2775" s="59">
        <v>91.706216616965094</v>
      </c>
      <c r="M2775" s="60">
        <v>0.65760964063763006</v>
      </c>
      <c r="N2775" s="60">
        <v>0.65588612198042795</v>
      </c>
      <c r="O2775" s="60">
        <v>0.57352009601007403</v>
      </c>
      <c r="P2775" s="60">
        <v>0.63352982418610604</v>
      </c>
      <c r="Q2775" s="60">
        <v>0.601819994692815</v>
      </c>
      <c r="R2775" s="60">
        <v>0.55529002177875597</v>
      </c>
      <c r="S2775" s="60">
        <v>0.46530012312049002</v>
      </c>
    </row>
    <row r="2776" spans="1:19" x14ac:dyDescent="0.3">
      <c r="A2776" s="61" t="s">
        <v>1779</v>
      </c>
      <c r="B2776" s="61" t="s">
        <v>1780</v>
      </c>
      <c r="C2776" s="53" t="s">
        <v>40</v>
      </c>
      <c r="D2776" s="53" t="s">
        <v>47</v>
      </c>
      <c r="E2776" s="53" t="s">
        <v>18193</v>
      </c>
      <c r="F2776" s="59">
        <v>108.649564132744</v>
      </c>
      <c r="G2776" s="59">
        <v>107.614759141281</v>
      </c>
      <c r="H2776" s="59">
        <v>107.515435856735</v>
      </c>
      <c r="I2776" s="59">
        <v>117.194778602141</v>
      </c>
      <c r="J2776" s="59">
        <v>129.59143291576601</v>
      </c>
      <c r="K2776" s="59">
        <v>101.332327042533</v>
      </c>
      <c r="L2776" s="59">
        <v>94.9818983864632</v>
      </c>
      <c r="M2776" s="60">
        <v>0.69165613411567906</v>
      </c>
      <c r="N2776" s="60">
        <v>0.72324291492909398</v>
      </c>
      <c r="O2776" s="60">
        <v>0.69147590736029296</v>
      </c>
      <c r="P2776" s="60">
        <v>0.668422965664908</v>
      </c>
      <c r="Q2776" s="60">
        <v>0.63797255252944696</v>
      </c>
      <c r="R2776" s="60">
        <v>0.64384507370084298</v>
      </c>
      <c r="S2776" s="60">
        <v>0.57613894380251596</v>
      </c>
    </row>
    <row r="2777" spans="1:19" x14ac:dyDescent="0.3">
      <c r="A2777" s="61" t="s">
        <v>1783</v>
      </c>
      <c r="B2777" s="61" t="s">
        <v>1784</v>
      </c>
      <c r="C2777" s="53" t="s">
        <v>50</v>
      </c>
      <c r="D2777" s="53" t="s">
        <v>47</v>
      </c>
      <c r="E2777" s="53" t="s">
        <v>18193</v>
      </c>
      <c r="F2777" s="59">
        <v>101.531427886084</v>
      </c>
      <c r="G2777" s="59">
        <v>110.74237826113399</v>
      </c>
      <c r="H2777" s="59">
        <v>100.343787878961</v>
      </c>
      <c r="I2777" s="59">
        <v>124.68888579135999</v>
      </c>
      <c r="J2777" s="59">
        <v>126.653557911013</v>
      </c>
      <c r="K2777" s="59">
        <v>98.607456789921102</v>
      </c>
      <c r="L2777" s="59">
        <v>96.989649020489097</v>
      </c>
      <c r="M2777" s="60">
        <v>0.65845962016269699</v>
      </c>
      <c r="N2777" s="60">
        <v>0.69235018419217198</v>
      </c>
      <c r="O2777" s="60">
        <v>0.65755165518749303</v>
      </c>
      <c r="P2777" s="60">
        <v>0.63388454757175305</v>
      </c>
      <c r="Q2777" s="60">
        <v>0.60209314029957195</v>
      </c>
      <c r="R2777" s="60">
        <v>0.60741646730812004</v>
      </c>
      <c r="S2777" s="60">
        <v>0.53690170462119702</v>
      </c>
    </row>
    <row r="2778" spans="1:19" x14ac:dyDescent="0.3">
      <c r="A2778" s="61" t="s">
        <v>10715</v>
      </c>
      <c r="B2778" s="61" t="s">
        <v>10716</v>
      </c>
      <c r="C2778" s="53" t="s">
        <v>40</v>
      </c>
      <c r="D2778" s="53" t="s">
        <v>47</v>
      </c>
      <c r="E2778" s="53" t="s">
        <v>18194</v>
      </c>
      <c r="F2778" s="59">
        <v>107.353822298596</v>
      </c>
      <c r="G2778" s="59">
        <v>115.884807614062</v>
      </c>
      <c r="H2778" s="59">
        <v>104.45179831361099</v>
      </c>
      <c r="I2778" s="59">
        <v>122.99887464407099</v>
      </c>
      <c r="J2778" s="59">
        <v>131.625509719409</v>
      </c>
      <c r="K2778" s="59">
        <v>102.81772709740299</v>
      </c>
      <c r="L2778" s="59">
        <v>91.706216616965094</v>
      </c>
      <c r="M2778" s="60">
        <v>0.56057912662750997</v>
      </c>
      <c r="N2778" s="60">
        <v>0.57889706298424504</v>
      </c>
      <c r="O2778" s="60">
        <v>0.55449050829261304</v>
      </c>
      <c r="P2778" s="60">
        <v>0.54536770480188301</v>
      </c>
      <c r="Q2778" s="60">
        <v>0.52321179251647498</v>
      </c>
      <c r="R2778" s="60">
        <v>0.522423718964104</v>
      </c>
      <c r="S2778" s="60">
        <v>0.46530012312049002</v>
      </c>
    </row>
    <row r="2779" spans="1:19" x14ac:dyDescent="0.3">
      <c r="A2779" s="61" t="s">
        <v>2064</v>
      </c>
      <c r="B2779" s="61" t="s">
        <v>2065</v>
      </c>
      <c r="C2779" s="53" t="s">
        <v>40</v>
      </c>
      <c r="D2779" s="53" t="s">
        <v>47</v>
      </c>
      <c r="E2779" s="53" t="s">
        <v>18193</v>
      </c>
      <c r="F2779" s="59">
        <v>84.489309578509804</v>
      </c>
      <c r="G2779" s="59">
        <v>81.495977541649395</v>
      </c>
      <c r="H2779" s="59">
        <v>81.416287996647995</v>
      </c>
      <c r="I2779" s="59">
        <v>79.069402311275596</v>
      </c>
      <c r="J2779" s="59">
        <v>84.154532300993793</v>
      </c>
      <c r="K2779" s="59">
        <v>95.440244171429399</v>
      </c>
      <c r="L2779" s="59">
        <v>98.101038557994897</v>
      </c>
      <c r="M2779" s="60">
        <v>0.66170828758327105</v>
      </c>
      <c r="N2779" s="60">
        <v>0.69982469614141596</v>
      </c>
      <c r="O2779" s="60">
        <v>0.66303514047405299</v>
      </c>
      <c r="P2779" s="60">
        <v>0.63155076128536602</v>
      </c>
      <c r="Q2779" s="60">
        <v>0.59661460491302698</v>
      </c>
      <c r="R2779" s="60">
        <v>0.605145395999373</v>
      </c>
      <c r="S2779" s="60">
        <v>0.52725748819540896</v>
      </c>
    </row>
    <row r="2780" spans="1:19" x14ac:dyDescent="0.3">
      <c r="A2780" s="61" t="s">
        <v>10985</v>
      </c>
      <c r="B2780" s="61" t="s">
        <v>10986</v>
      </c>
      <c r="C2780" s="53" t="s">
        <v>40</v>
      </c>
      <c r="D2780" s="53" t="s">
        <v>47</v>
      </c>
      <c r="E2780" s="53" t="s">
        <v>18194</v>
      </c>
      <c r="F2780" s="59">
        <v>82.931349882881804</v>
      </c>
      <c r="G2780" s="59">
        <v>87.559034994096805</v>
      </c>
      <c r="H2780" s="59">
        <v>83.316977064624695</v>
      </c>
      <c r="I2780" s="59">
        <v>81.638239617501</v>
      </c>
      <c r="J2780" s="59">
        <v>85.668857576125006</v>
      </c>
      <c r="K2780" s="59">
        <v>94.581043359264001</v>
      </c>
      <c r="L2780" s="59">
        <v>97.645533202343401</v>
      </c>
      <c r="M2780" s="60">
        <v>0.52339131480222201</v>
      </c>
      <c r="N2780" s="60">
        <v>0.54781978842218204</v>
      </c>
      <c r="O2780" s="60">
        <v>0.52057687066578295</v>
      </c>
      <c r="P2780" s="60">
        <v>0.50142631092686396</v>
      </c>
      <c r="Q2780" s="60">
        <v>0.47764041425906401</v>
      </c>
      <c r="R2780" s="60">
        <v>0.47957816471654002</v>
      </c>
      <c r="S2780" s="60">
        <v>0.41613469198154501</v>
      </c>
    </row>
    <row r="2781" spans="1:19" x14ac:dyDescent="0.3">
      <c r="A2781" s="61" t="s">
        <v>2062</v>
      </c>
      <c r="B2781" s="61" t="s">
        <v>2063</v>
      </c>
      <c r="C2781" s="53" t="s">
        <v>40</v>
      </c>
      <c r="D2781" s="53" t="s">
        <v>47</v>
      </c>
      <c r="E2781" s="53" t="s">
        <v>18193</v>
      </c>
      <c r="F2781" s="59">
        <v>78.294829058287306</v>
      </c>
      <c r="G2781" s="59">
        <v>84.376718265560896</v>
      </c>
      <c r="H2781" s="59">
        <v>87.032837052391201</v>
      </c>
      <c r="I2781" s="59">
        <v>81.161983416895495</v>
      </c>
      <c r="J2781" s="59">
        <v>85.497006583271698</v>
      </c>
      <c r="K2781" s="59">
        <v>94.375337389621293</v>
      </c>
      <c r="L2781" s="59">
        <v>93.483061417983293</v>
      </c>
      <c r="M2781" s="60">
        <v>0.63479272467848202</v>
      </c>
      <c r="N2781" s="60">
        <v>0.67487440401910204</v>
      </c>
      <c r="O2781" s="60">
        <v>0.63609289430635296</v>
      </c>
      <c r="P2781" s="60">
        <v>0.60491683019043296</v>
      </c>
      <c r="Q2781" s="60">
        <v>0.57024532371034298</v>
      </c>
      <c r="R2781" s="60">
        <v>0.57765583716469304</v>
      </c>
      <c r="S2781" s="60">
        <v>0.50047605700195197</v>
      </c>
    </row>
    <row r="2782" spans="1:19" x14ac:dyDescent="0.3">
      <c r="A2782" s="61" t="s">
        <v>10983</v>
      </c>
      <c r="B2782" s="61" t="s">
        <v>10984</v>
      </c>
      <c r="C2782" s="53" t="s">
        <v>40</v>
      </c>
      <c r="D2782" s="53" t="s">
        <v>47</v>
      </c>
      <c r="E2782" s="53" t="s">
        <v>18194</v>
      </c>
      <c r="F2782" s="59">
        <v>82.931349882881804</v>
      </c>
      <c r="G2782" s="59">
        <v>87.559034994096805</v>
      </c>
      <c r="H2782" s="59">
        <v>83.316977064624695</v>
      </c>
      <c r="I2782" s="59">
        <v>81.638239617501</v>
      </c>
      <c r="J2782" s="59">
        <v>85.668857576125006</v>
      </c>
      <c r="K2782" s="59">
        <v>94.581043359264001</v>
      </c>
      <c r="L2782" s="59">
        <v>97.645533202343401</v>
      </c>
      <c r="M2782" s="60">
        <v>0.52339131480222201</v>
      </c>
      <c r="N2782" s="60">
        <v>0.54781978842218204</v>
      </c>
      <c r="O2782" s="60">
        <v>0.52057687066578295</v>
      </c>
      <c r="P2782" s="60">
        <v>0.50142631092686396</v>
      </c>
      <c r="Q2782" s="60">
        <v>0.47764041425906401</v>
      </c>
      <c r="R2782" s="60">
        <v>0.47957816471654002</v>
      </c>
      <c r="S2782" s="60">
        <v>0.41613469198154501</v>
      </c>
    </row>
    <row r="2783" spans="1:19" x14ac:dyDescent="0.3">
      <c r="A2783" s="61" t="s">
        <v>10981</v>
      </c>
      <c r="B2783" s="61" t="s">
        <v>10982</v>
      </c>
      <c r="C2783" s="53" t="s">
        <v>40</v>
      </c>
      <c r="D2783" s="53" t="s">
        <v>47</v>
      </c>
      <c r="E2783" s="53" t="s">
        <v>18194</v>
      </c>
      <c r="F2783" s="59">
        <v>82.931349882881804</v>
      </c>
      <c r="G2783" s="59">
        <v>87.559034994096805</v>
      </c>
      <c r="H2783" s="59">
        <v>83.316977064624695</v>
      </c>
      <c r="I2783" s="59">
        <v>81.638239617501</v>
      </c>
      <c r="J2783" s="59">
        <v>85.668857576125006</v>
      </c>
      <c r="K2783" s="59">
        <v>94.581043359264001</v>
      </c>
      <c r="L2783" s="59">
        <v>97.645533202343401</v>
      </c>
      <c r="M2783" s="60">
        <v>0.52339131480222201</v>
      </c>
      <c r="N2783" s="60">
        <v>0.54781978842218204</v>
      </c>
      <c r="O2783" s="60">
        <v>0.52057687066578295</v>
      </c>
      <c r="P2783" s="60">
        <v>0.50142631092686396</v>
      </c>
      <c r="Q2783" s="60">
        <v>0.47764041425906401</v>
      </c>
      <c r="R2783" s="60">
        <v>0.47957816471654002</v>
      </c>
      <c r="S2783" s="60">
        <v>0.41613469198154501</v>
      </c>
    </row>
    <row r="2784" spans="1:19" x14ac:dyDescent="0.3">
      <c r="A2784" s="61" t="s">
        <v>2060</v>
      </c>
      <c r="B2784" s="61" t="s">
        <v>2061</v>
      </c>
      <c r="C2784" s="53" t="s">
        <v>50</v>
      </c>
      <c r="D2784" s="53" t="s">
        <v>47</v>
      </c>
      <c r="E2784" s="53" t="s">
        <v>18193</v>
      </c>
      <c r="F2784" s="59">
        <v>86.431611513511498</v>
      </c>
      <c r="G2784" s="59">
        <v>90.209290178962107</v>
      </c>
      <c r="H2784" s="59">
        <v>83.936785067429298</v>
      </c>
      <c r="I2784" s="59">
        <v>81.357907371957893</v>
      </c>
      <c r="J2784" s="59">
        <v>85.244031883879202</v>
      </c>
      <c r="K2784" s="59">
        <v>94.363962789739205</v>
      </c>
      <c r="L2784" s="59">
        <v>96.872256774028401</v>
      </c>
      <c r="M2784" s="60">
        <v>0.63289993796204302</v>
      </c>
      <c r="N2784" s="60">
        <v>0.67447186900141498</v>
      </c>
      <c r="O2784" s="60">
        <v>0.63386877916620399</v>
      </c>
      <c r="P2784" s="60">
        <v>0.60431605779000097</v>
      </c>
      <c r="Q2784" s="60">
        <v>0.56978621515769701</v>
      </c>
      <c r="R2784" s="60">
        <v>0.57565769409610001</v>
      </c>
      <c r="S2784" s="60">
        <v>0.49974808467348703</v>
      </c>
    </row>
    <row r="2785" spans="1:19" x14ac:dyDescent="0.3">
      <c r="A2785" s="61" t="s">
        <v>772</v>
      </c>
      <c r="B2785" s="61" t="s">
        <v>773</v>
      </c>
      <c r="C2785" s="53" t="s">
        <v>40</v>
      </c>
      <c r="D2785" s="53" t="s">
        <v>47</v>
      </c>
      <c r="E2785" s="53" t="s">
        <v>18193</v>
      </c>
      <c r="F2785" s="59">
        <v>115.12969335439099</v>
      </c>
      <c r="G2785" s="59">
        <v>116.057408957014</v>
      </c>
      <c r="H2785" s="59">
        <v>98.281843581890698</v>
      </c>
      <c r="I2785" s="59">
        <v>127.074684690071</v>
      </c>
      <c r="J2785" s="59">
        <v>109.51058890279</v>
      </c>
      <c r="K2785" s="59">
        <v>112.862496364085</v>
      </c>
      <c r="L2785" s="59">
        <v>96.369872651071304</v>
      </c>
      <c r="M2785" s="60">
        <v>0.66862412178781505</v>
      </c>
      <c r="N2785" s="60">
        <v>0.70163304806430005</v>
      </c>
      <c r="O2785" s="60">
        <v>0.67204894811108795</v>
      </c>
      <c r="P2785" s="60">
        <v>0.64592443975871106</v>
      </c>
      <c r="Q2785" s="60">
        <v>0.61650784578750895</v>
      </c>
      <c r="R2785" s="60">
        <v>0.62524437240489805</v>
      </c>
      <c r="S2785" s="60">
        <v>0.56755388420976904</v>
      </c>
    </row>
    <row r="2786" spans="1:19" x14ac:dyDescent="0.3">
      <c r="A2786" s="61" t="s">
        <v>780</v>
      </c>
      <c r="B2786" s="61" t="s">
        <v>781</v>
      </c>
      <c r="C2786" s="53" t="s">
        <v>50</v>
      </c>
      <c r="D2786" s="53" t="s">
        <v>47</v>
      </c>
      <c r="E2786" s="53" t="s">
        <v>18193</v>
      </c>
      <c r="F2786" s="59">
        <v>113.499037975858</v>
      </c>
      <c r="G2786" s="59">
        <v>117.463482440012</v>
      </c>
      <c r="H2786" s="59">
        <v>97.291155738569799</v>
      </c>
      <c r="I2786" s="59">
        <v>129.441362072544</v>
      </c>
      <c r="J2786" s="59">
        <v>108.491065152434</v>
      </c>
      <c r="K2786" s="59">
        <v>102.726827762155</v>
      </c>
      <c r="L2786" s="59">
        <v>104.14231367185999</v>
      </c>
      <c r="M2786" s="60">
        <v>0.668607923598314</v>
      </c>
      <c r="N2786" s="60">
        <v>0.70161303028796695</v>
      </c>
      <c r="O2786" s="60">
        <v>0.67203227734176796</v>
      </c>
      <c r="P2786" s="60">
        <v>0.64590939837716599</v>
      </c>
      <c r="Q2786" s="60">
        <v>0.616495519121941</v>
      </c>
      <c r="R2786" s="60">
        <v>0.62523483078166298</v>
      </c>
      <c r="S2786" s="60">
        <v>0.56754308947774101</v>
      </c>
    </row>
    <row r="2787" spans="1:19" x14ac:dyDescent="0.3">
      <c r="A2787" s="61" t="s">
        <v>9646</v>
      </c>
      <c r="B2787" s="61" t="s">
        <v>9647</v>
      </c>
      <c r="C2787" s="53" t="s">
        <v>50</v>
      </c>
      <c r="D2787" s="53" t="s">
        <v>47</v>
      </c>
      <c r="E2787" s="53" t="s">
        <v>18194</v>
      </c>
      <c r="F2787" s="59">
        <v>110.727262459874</v>
      </c>
      <c r="G2787" s="59">
        <v>114.052257040428</v>
      </c>
      <c r="H2787" s="59">
        <v>99.884917390767697</v>
      </c>
      <c r="I2787" s="59">
        <v>125.667105655333</v>
      </c>
      <c r="J2787" s="59">
        <v>111.117234017665</v>
      </c>
      <c r="K2787" s="59">
        <v>104.46652236227401</v>
      </c>
      <c r="L2787" s="59">
        <v>100.20984642039799</v>
      </c>
      <c r="M2787" s="60">
        <v>0.57755115616987196</v>
      </c>
      <c r="N2787" s="60">
        <v>0.59643570973400395</v>
      </c>
      <c r="O2787" s="60">
        <v>0.57884595605744404</v>
      </c>
      <c r="P2787" s="60">
        <v>0.56421572542752396</v>
      </c>
      <c r="Q2787" s="60">
        <v>0.54427683774505398</v>
      </c>
      <c r="R2787" s="60">
        <v>0.54895264505629904</v>
      </c>
      <c r="S2787" s="60">
        <v>0.50663599563886597</v>
      </c>
    </row>
    <row r="2788" spans="1:19" x14ac:dyDescent="0.3">
      <c r="A2788" s="61" t="s">
        <v>776</v>
      </c>
      <c r="B2788" s="61" t="s">
        <v>777</v>
      </c>
      <c r="C2788" s="53" t="s">
        <v>40</v>
      </c>
      <c r="D2788" s="53" t="s">
        <v>47</v>
      </c>
      <c r="E2788" s="53" t="s">
        <v>18193</v>
      </c>
      <c r="F2788" s="59">
        <v>112.429084235723</v>
      </c>
      <c r="G2788" s="59">
        <v>107.386113281565</v>
      </c>
      <c r="H2788" s="59">
        <v>108.234113580619</v>
      </c>
      <c r="I2788" s="59">
        <v>124.437347176757</v>
      </c>
      <c r="J2788" s="59">
        <v>108.302371700579</v>
      </c>
      <c r="K2788" s="59">
        <v>100.37706761969901</v>
      </c>
      <c r="L2788" s="59">
        <v>104.44412922122299</v>
      </c>
      <c r="M2788" s="60">
        <v>0.66862412178781505</v>
      </c>
      <c r="N2788" s="60">
        <v>0.70163304806430005</v>
      </c>
      <c r="O2788" s="60">
        <v>0.67204894811108795</v>
      </c>
      <c r="P2788" s="60">
        <v>0.64592443975871106</v>
      </c>
      <c r="Q2788" s="60">
        <v>0.61650784578750895</v>
      </c>
      <c r="R2788" s="60">
        <v>0.62524437240489805</v>
      </c>
      <c r="S2788" s="60">
        <v>0.56755388420976904</v>
      </c>
    </row>
    <row r="2789" spans="1:19" x14ac:dyDescent="0.3">
      <c r="A2789" s="61" t="s">
        <v>778</v>
      </c>
      <c r="B2789" s="61" t="s">
        <v>779</v>
      </c>
      <c r="C2789" s="53" t="s">
        <v>50</v>
      </c>
      <c r="D2789" s="53" t="s">
        <v>47</v>
      </c>
      <c r="E2789" s="53" t="s">
        <v>18193</v>
      </c>
      <c r="F2789" s="59">
        <v>113.499037975858</v>
      </c>
      <c r="G2789" s="59">
        <v>117.463482440012</v>
      </c>
      <c r="H2789" s="59">
        <v>98.951801302820499</v>
      </c>
      <c r="I2789" s="59">
        <v>129.441362072544</v>
      </c>
      <c r="J2789" s="59">
        <v>108.491065152434</v>
      </c>
      <c r="K2789" s="59">
        <v>102.726827762155</v>
      </c>
      <c r="L2789" s="59">
        <v>100.105189572388</v>
      </c>
      <c r="M2789" s="60">
        <v>0.668607923598314</v>
      </c>
      <c r="N2789" s="60">
        <v>0.70161303028796695</v>
      </c>
      <c r="O2789" s="60">
        <v>0.67203227734176796</v>
      </c>
      <c r="P2789" s="60">
        <v>0.64590939837716599</v>
      </c>
      <c r="Q2789" s="60">
        <v>0.616495519121941</v>
      </c>
      <c r="R2789" s="60">
        <v>0.62523483078166298</v>
      </c>
      <c r="S2789" s="60">
        <v>0.56754308947774101</v>
      </c>
    </row>
    <row r="2790" spans="1:19" x14ac:dyDescent="0.3">
      <c r="A2790" s="61" t="s">
        <v>774</v>
      </c>
      <c r="B2790" s="61" t="s">
        <v>775</v>
      </c>
      <c r="C2790" s="53" t="s">
        <v>40</v>
      </c>
      <c r="D2790" s="53" t="s">
        <v>47</v>
      </c>
      <c r="E2790" s="53" t="s">
        <v>18193</v>
      </c>
      <c r="F2790" s="59">
        <v>109.72039175035999</v>
      </c>
      <c r="G2790" s="59">
        <v>117.29617017513699</v>
      </c>
      <c r="H2790" s="59">
        <v>102.427654475319</v>
      </c>
      <c r="I2790" s="59">
        <v>129.712054019551</v>
      </c>
      <c r="J2790" s="59">
        <v>114.34350597082999</v>
      </c>
      <c r="K2790" s="59">
        <v>104.540956046886</v>
      </c>
      <c r="L2790" s="59">
        <v>98.388450048022605</v>
      </c>
      <c r="M2790" s="60">
        <v>0.66862412178781505</v>
      </c>
      <c r="N2790" s="60">
        <v>0.70163304806430005</v>
      </c>
      <c r="O2790" s="60">
        <v>0.67204894811108795</v>
      </c>
      <c r="P2790" s="60">
        <v>0.64592443975871106</v>
      </c>
      <c r="Q2790" s="60">
        <v>0.61650784578750895</v>
      </c>
      <c r="R2790" s="60">
        <v>0.62524437240489805</v>
      </c>
      <c r="S2790" s="60">
        <v>0.56755388420976904</v>
      </c>
    </row>
    <row r="2791" spans="1:19" x14ac:dyDescent="0.3">
      <c r="A2791" s="61" t="s">
        <v>4245</v>
      </c>
      <c r="B2791" s="61" t="s">
        <v>4246</v>
      </c>
      <c r="C2791" s="53" t="s">
        <v>50</v>
      </c>
      <c r="D2791" s="53" t="s">
        <v>47</v>
      </c>
      <c r="E2791" s="53" t="s">
        <v>18193</v>
      </c>
      <c r="F2791" s="59">
        <v>91.792757006635597</v>
      </c>
      <c r="G2791" s="59">
        <v>84.371297781817702</v>
      </c>
      <c r="H2791" s="59">
        <v>74.405539710333002</v>
      </c>
      <c r="I2791" s="59">
        <v>92.829544467977399</v>
      </c>
      <c r="J2791" s="59">
        <v>86.6881882897016</v>
      </c>
      <c r="K2791" s="59">
        <v>97.865843197303306</v>
      </c>
      <c r="L2791" s="59">
        <v>100.966863171505</v>
      </c>
      <c r="M2791" s="60">
        <v>0.57759232745245503</v>
      </c>
      <c r="N2791" s="60">
        <v>0.62194954621478404</v>
      </c>
      <c r="O2791" s="60">
        <v>0.58098197691349096</v>
      </c>
      <c r="P2791" s="60">
        <v>0.54787617229173702</v>
      </c>
      <c r="Q2791" s="60">
        <v>0.51020495475710304</v>
      </c>
      <c r="R2791" s="60">
        <v>0.51849828771950901</v>
      </c>
      <c r="S2791" s="60">
        <v>0.44398231269677801</v>
      </c>
    </row>
    <row r="2792" spans="1:19" x14ac:dyDescent="0.3">
      <c r="A2792" s="61" t="s">
        <v>2707</v>
      </c>
      <c r="B2792" s="61" t="s">
        <v>2708</v>
      </c>
      <c r="C2792" s="53" t="s">
        <v>40</v>
      </c>
      <c r="D2792" s="53" t="s">
        <v>47</v>
      </c>
      <c r="E2792" s="53" t="s">
        <v>18193</v>
      </c>
      <c r="F2792" s="59">
        <v>85.418514426948704</v>
      </c>
      <c r="G2792" s="59">
        <v>82.151560411832705</v>
      </c>
      <c r="H2792" s="59">
        <v>80.053784568013796</v>
      </c>
      <c r="I2792" s="59">
        <v>91.226009662010597</v>
      </c>
      <c r="J2792" s="59">
        <v>86.590270383355204</v>
      </c>
      <c r="K2792" s="59">
        <v>107.188898687996</v>
      </c>
      <c r="L2792" s="59">
        <v>107.951523250142</v>
      </c>
      <c r="M2792" s="60">
        <v>0.57814257041262695</v>
      </c>
      <c r="N2792" s="60">
        <v>0.62270432888136096</v>
      </c>
      <c r="O2792" s="60">
        <v>0.58145857079612895</v>
      </c>
      <c r="P2792" s="60">
        <v>0.54852013294449098</v>
      </c>
      <c r="Q2792" s="60">
        <v>0.51082271318031802</v>
      </c>
      <c r="R2792" s="60">
        <v>0.51898961978996505</v>
      </c>
      <c r="S2792" s="60">
        <v>0.44472864750282298</v>
      </c>
    </row>
    <row r="2793" spans="1:19" x14ac:dyDescent="0.3">
      <c r="A2793" s="61" t="s">
        <v>8780</v>
      </c>
      <c r="B2793" s="61" t="s">
        <v>8781</v>
      </c>
      <c r="C2793" s="53" t="s">
        <v>40</v>
      </c>
      <c r="D2793" s="53" t="s">
        <v>47</v>
      </c>
      <c r="E2793" s="53" t="s">
        <v>18194</v>
      </c>
      <c r="F2793" s="59">
        <v>91.133782383825405</v>
      </c>
      <c r="G2793" s="59">
        <v>87.707490545828506</v>
      </c>
      <c r="H2793" s="59">
        <v>80.512314647833094</v>
      </c>
      <c r="I2793" s="59">
        <v>92.955027429777601</v>
      </c>
      <c r="J2793" s="59">
        <v>86.809367127964506</v>
      </c>
      <c r="K2793" s="59">
        <v>99.647890409170401</v>
      </c>
      <c r="L2793" s="59">
        <v>103.872180356068</v>
      </c>
      <c r="M2793" s="60">
        <v>0.42302091391013902</v>
      </c>
      <c r="N2793" s="60">
        <v>0.44280912432455899</v>
      </c>
      <c r="O2793" s="60">
        <v>0.42203266547402402</v>
      </c>
      <c r="P2793" s="60">
        <v>0.40690194292329601</v>
      </c>
      <c r="Q2793" s="60">
        <v>0.38436235583144501</v>
      </c>
      <c r="R2793" s="60">
        <v>0.38548350252743302</v>
      </c>
      <c r="S2793" s="60">
        <v>0.33296694222026302</v>
      </c>
    </row>
    <row r="2794" spans="1:19" x14ac:dyDescent="0.3">
      <c r="A2794" s="61" t="s">
        <v>8686</v>
      </c>
      <c r="B2794" s="61" t="s">
        <v>8687</v>
      </c>
      <c r="C2794" s="53" t="s">
        <v>50</v>
      </c>
      <c r="D2794" s="53" t="s">
        <v>47</v>
      </c>
      <c r="E2794" s="53" t="s">
        <v>18194</v>
      </c>
      <c r="F2794" s="59">
        <v>97.690563768670799</v>
      </c>
      <c r="G2794" s="59">
        <v>91.076994646297905</v>
      </c>
      <c r="H2794" s="59">
        <v>79.240889370828398</v>
      </c>
      <c r="I2794" s="59">
        <v>90.922642511715097</v>
      </c>
      <c r="J2794" s="59">
        <v>91.541518997161702</v>
      </c>
      <c r="K2794" s="59">
        <v>98.015243750896403</v>
      </c>
      <c r="L2794" s="59"/>
      <c r="M2794" s="60">
        <v>0.38931832092609497</v>
      </c>
      <c r="N2794" s="60">
        <v>0.38875805474397701</v>
      </c>
      <c r="O2794" s="60">
        <v>0.37182280649758898</v>
      </c>
      <c r="P2794" s="60">
        <v>0.37139683684302899</v>
      </c>
      <c r="Q2794" s="60">
        <v>0.34601351534063801</v>
      </c>
      <c r="R2794" s="60">
        <v>0.33150489808600397</v>
      </c>
      <c r="S2794" s="60">
        <v>0.21956721552161901</v>
      </c>
    </row>
    <row r="2795" spans="1:19" x14ac:dyDescent="0.3">
      <c r="A2795" s="61" t="s">
        <v>8684</v>
      </c>
      <c r="B2795" s="61" t="s">
        <v>8685</v>
      </c>
      <c r="C2795" s="53" t="s">
        <v>40</v>
      </c>
      <c r="D2795" s="53" t="s">
        <v>47</v>
      </c>
      <c r="E2795" s="53" t="s">
        <v>18194</v>
      </c>
      <c r="F2795" s="59">
        <v>97.690563768670799</v>
      </c>
      <c r="G2795" s="59">
        <v>91.076994646297905</v>
      </c>
      <c r="H2795" s="59">
        <v>79.240889370828398</v>
      </c>
      <c r="I2795" s="59">
        <v>90.922642511715097</v>
      </c>
      <c r="J2795" s="59">
        <v>91.541518997161702</v>
      </c>
      <c r="K2795" s="59">
        <v>98.015243750896403</v>
      </c>
      <c r="L2795" s="59"/>
      <c r="M2795" s="60">
        <v>0.38931832092609497</v>
      </c>
      <c r="N2795" s="60">
        <v>0.38875805474397701</v>
      </c>
      <c r="O2795" s="60">
        <v>0.37182280649758898</v>
      </c>
      <c r="P2795" s="60">
        <v>0.37139683684302899</v>
      </c>
      <c r="Q2795" s="60">
        <v>0.34601351534063801</v>
      </c>
      <c r="R2795" s="60">
        <v>0.33150489808600397</v>
      </c>
      <c r="S2795" s="60">
        <v>0.21956721552161901</v>
      </c>
    </row>
    <row r="2796" spans="1:19" x14ac:dyDescent="0.3">
      <c r="A2796" s="61" t="s">
        <v>10438</v>
      </c>
      <c r="B2796" s="61" t="s">
        <v>10439</v>
      </c>
      <c r="C2796" s="53" t="s">
        <v>50</v>
      </c>
      <c r="D2796" s="53" t="s">
        <v>47</v>
      </c>
      <c r="E2796" s="53" t="s">
        <v>18194</v>
      </c>
      <c r="F2796" s="59">
        <v>99.829868273479406</v>
      </c>
      <c r="G2796" s="59">
        <v>95.180872454585796</v>
      </c>
      <c r="H2796" s="59">
        <v>92.116382240707694</v>
      </c>
      <c r="I2796" s="59">
        <v>82.424321650259301</v>
      </c>
      <c r="J2796" s="59">
        <v>87.569545965208107</v>
      </c>
      <c r="K2796" s="59">
        <v>98.982273935331605</v>
      </c>
      <c r="L2796" s="59">
        <v>94.334859781535101</v>
      </c>
      <c r="M2796" s="60">
        <v>0.54188086816013104</v>
      </c>
      <c r="N2796" s="60">
        <v>0.56008686826606302</v>
      </c>
      <c r="O2796" s="60">
        <v>0.53996308023267503</v>
      </c>
      <c r="P2796" s="60">
        <v>0.52722962464270695</v>
      </c>
      <c r="Q2796" s="60">
        <v>0.50690398857127195</v>
      </c>
      <c r="R2796" s="60">
        <v>0.50968544704419705</v>
      </c>
      <c r="S2796" s="60">
        <v>0.46020407254108298</v>
      </c>
    </row>
    <row r="2797" spans="1:19" x14ac:dyDescent="0.3">
      <c r="A2797" s="61" t="s">
        <v>10444</v>
      </c>
      <c r="B2797" s="61" t="s">
        <v>10445</v>
      </c>
      <c r="C2797" s="53" t="s">
        <v>40</v>
      </c>
      <c r="D2797" s="53" t="s">
        <v>47</v>
      </c>
      <c r="E2797" s="53" t="s">
        <v>18194</v>
      </c>
      <c r="F2797" s="59">
        <v>99.829868273479406</v>
      </c>
      <c r="G2797" s="59">
        <v>95.180872454585796</v>
      </c>
      <c r="H2797" s="59">
        <v>92.116382240707694</v>
      </c>
      <c r="I2797" s="59">
        <v>82.424321650259301</v>
      </c>
      <c r="J2797" s="59">
        <v>87.569545965208107</v>
      </c>
      <c r="K2797" s="59">
        <v>98.982273935331605</v>
      </c>
      <c r="L2797" s="59">
        <v>94.334859781535101</v>
      </c>
      <c r="M2797" s="60">
        <v>0.54188086816013104</v>
      </c>
      <c r="N2797" s="60">
        <v>0.56008686826606302</v>
      </c>
      <c r="O2797" s="60">
        <v>0.53996308023267503</v>
      </c>
      <c r="P2797" s="60">
        <v>0.52722962464270695</v>
      </c>
      <c r="Q2797" s="60">
        <v>0.50690398857127195</v>
      </c>
      <c r="R2797" s="60">
        <v>0.50968544704419705</v>
      </c>
      <c r="S2797" s="60">
        <v>0.46020407254108298</v>
      </c>
    </row>
    <row r="2798" spans="1:19" x14ac:dyDescent="0.3">
      <c r="A2798" s="61" t="s">
        <v>10442</v>
      </c>
      <c r="B2798" s="61" t="s">
        <v>10443</v>
      </c>
      <c r="C2798" s="53" t="s">
        <v>40</v>
      </c>
      <c r="D2798" s="53" t="s">
        <v>47</v>
      </c>
      <c r="E2798" s="53" t="s">
        <v>18194</v>
      </c>
      <c r="F2798" s="59">
        <v>99.829868273479406</v>
      </c>
      <c r="G2798" s="59">
        <v>95.180872454585796</v>
      </c>
      <c r="H2798" s="59">
        <v>92.116382240707694</v>
      </c>
      <c r="I2798" s="59">
        <v>82.424321650259301</v>
      </c>
      <c r="J2798" s="59">
        <v>87.569545965208107</v>
      </c>
      <c r="K2798" s="59">
        <v>98.982273935331605</v>
      </c>
      <c r="L2798" s="59">
        <v>94.334859781535101</v>
      </c>
      <c r="M2798" s="60">
        <v>0.54188086816013104</v>
      </c>
      <c r="N2798" s="60">
        <v>0.56008686826606302</v>
      </c>
      <c r="O2798" s="60">
        <v>0.53996308023267503</v>
      </c>
      <c r="P2798" s="60">
        <v>0.52722962464270695</v>
      </c>
      <c r="Q2798" s="60">
        <v>0.50690398857127195</v>
      </c>
      <c r="R2798" s="60">
        <v>0.50968544704419705</v>
      </c>
      <c r="S2798" s="60">
        <v>0.46020407254108298</v>
      </c>
    </row>
    <row r="2799" spans="1:19" x14ac:dyDescent="0.3">
      <c r="A2799" s="61" t="s">
        <v>10440</v>
      </c>
      <c r="B2799" s="61" t="s">
        <v>10441</v>
      </c>
      <c r="C2799" s="53" t="s">
        <v>50</v>
      </c>
      <c r="D2799" s="53" t="s">
        <v>47</v>
      </c>
      <c r="E2799" s="53" t="s">
        <v>18194</v>
      </c>
      <c r="F2799" s="59">
        <v>99.829868273479406</v>
      </c>
      <c r="G2799" s="59">
        <v>95.180872454585796</v>
      </c>
      <c r="H2799" s="59">
        <v>92.116382240707694</v>
      </c>
      <c r="I2799" s="59">
        <v>82.424321650259301</v>
      </c>
      <c r="J2799" s="59">
        <v>87.569545965208107</v>
      </c>
      <c r="K2799" s="59">
        <v>98.982273935331605</v>
      </c>
      <c r="L2799" s="59">
        <v>94.334859781535101</v>
      </c>
      <c r="M2799" s="60">
        <v>0.54188086816013104</v>
      </c>
      <c r="N2799" s="60">
        <v>0.56008686826606302</v>
      </c>
      <c r="O2799" s="60">
        <v>0.53996308023267503</v>
      </c>
      <c r="P2799" s="60">
        <v>0.52722962464270695</v>
      </c>
      <c r="Q2799" s="60">
        <v>0.50690398857127195</v>
      </c>
      <c r="R2799" s="60">
        <v>0.50968544704419705</v>
      </c>
      <c r="S2799" s="60">
        <v>0.46020407254108298</v>
      </c>
    </row>
    <row r="2800" spans="1:19" x14ac:dyDescent="0.3">
      <c r="A2800" s="61" t="s">
        <v>10446</v>
      </c>
      <c r="B2800" s="61" t="s">
        <v>10447</v>
      </c>
      <c r="C2800" s="53" t="s">
        <v>40</v>
      </c>
      <c r="D2800" s="53" t="s">
        <v>47</v>
      </c>
      <c r="E2800" s="53" t="s">
        <v>18194</v>
      </c>
      <c r="F2800" s="59">
        <v>99.829868273479406</v>
      </c>
      <c r="G2800" s="59">
        <v>95.180872454585796</v>
      </c>
      <c r="H2800" s="59">
        <v>92.116382240707694</v>
      </c>
      <c r="I2800" s="59">
        <v>82.424321650259301</v>
      </c>
      <c r="J2800" s="59">
        <v>87.569545965208107</v>
      </c>
      <c r="K2800" s="59">
        <v>98.982273935331605</v>
      </c>
      <c r="L2800" s="59">
        <v>94.334859781535101</v>
      </c>
      <c r="M2800" s="60">
        <v>0.54188086816013104</v>
      </c>
      <c r="N2800" s="60">
        <v>0.56008686826606302</v>
      </c>
      <c r="O2800" s="60">
        <v>0.53996308023267503</v>
      </c>
      <c r="P2800" s="60">
        <v>0.52722962464270695</v>
      </c>
      <c r="Q2800" s="60">
        <v>0.50690398857127195</v>
      </c>
      <c r="R2800" s="60">
        <v>0.50968544704419705</v>
      </c>
      <c r="S2800" s="60">
        <v>0.46020407254108298</v>
      </c>
    </row>
    <row r="2801" spans="1:19" x14ac:dyDescent="0.3">
      <c r="A2801" s="61" t="s">
        <v>1521</v>
      </c>
      <c r="B2801" s="61" t="s">
        <v>1522</v>
      </c>
      <c r="C2801" s="53" t="s">
        <v>40</v>
      </c>
      <c r="D2801" s="53" t="s">
        <v>47</v>
      </c>
      <c r="E2801" s="53" t="s">
        <v>18193</v>
      </c>
      <c r="F2801" s="59">
        <v>100.289495057794</v>
      </c>
      <c r="G2801" s="59">
        <v>90.019244733782102</v>
      </c>
      <c r="H2801" s="59">
        <v>90.432344191225198</v>
      </c>
      <c r="I2801" s="59">
        <v>82.734847438081502</v>
      </c>
      <c r="J2801" s="59">
        <v>87.7438581769986</v>
      </c>
      <c r="K2801" s="59">
        <v>96.1129336512534</v>
      </c>
      <c r="L2801" s="59">
        <v>91.349352000852093</v>
      </c>
      <c r="M2801" s="60">
        <v>0.64685304586402503</v>
      </c>
      <c r="N2801" s="60">
        <v>0.68198441199908499</v>
      </c>
      <c r="O2801" s="60">
        <v>0.64868169342729898</v>
      </c>
      <c r="P2801" s="60">
        <v>0.62201088925091297</v>
      </c>
      <c r="Q2801" s="60">
        <v>0.59074935326679601</v>
      </c>
      <c r="R2801" s="60">
        <v>0.59868529748753596</v>
      </c>
      <c r="S2801" s="60">
        <v>0.53316238146870398</v>
      </c>
    </row>
    <row r="2802" spans="1:19" x14ac:dyDescent="0.3">
      <c r="A2802" s="61" t="s">
        <v>11573</v>
      </c>
      <c r="B2802" s="61" t="s">
        <v>11574</v>
      </c>
      <c r="C2802" s="53" t="s">
        <v>40</v>
      </c>
      <c r="D2802" s="53" t="s">
        <v>47</v>
      </c>
      <c r="E2802" s="53" t="s">
        <v>18194</v>
      </c>
      <c r="F2802" s="59">
        <v>101.675748751981</v>
      </c>
      <c r="G2802" s="59">
        <v>89.496808655182903</v>
      </c>
      <c r="H2802" s="59">
        <v>90.993148075864397</v>
      </c>
      <c r="I2802" s="59">
        <v>92.091313950063693</v>
      </c>
      <c r="J2802" s="59">
        <v>93.282503232734797</v>
      </c>
      <c r="K2802" s="59">
        <v>96.348595409396097</v>
      </c>
      <c r="L2802" s="59">
        <v>96.757961874693095</v>
      </c>
      <c r="M2802" s="60">
        <v>0.42846118972474401</v>
      </c>
      <c r="N2802" s="60">
        <v>0.45727552162770402</v>
      </c>
      <c r="O2802" s="60">
        <v>0.42847792198110002</v>
      </c>
      <c r="P2802" s="60">
        <v>0.407373024312705</v>
      </c>
      <c r="Q2802" s="60">
        <v>0.37816049879254798</v>
      </c>
      <c r="R2802" s="60">
        <v>0.382117804767311</v>
      </c>
      <c r="S2802" s="60">
        <v>0.31710347025077101</v>
      </c>
    </row>
    <row r="2803" spans="1:19" x14ac:dyDescent="0.3">
      <c r="A2803" s="61" t="s">
        <v>9436</v>
      </c>
      <c r="B2803" s="61" t="s">
        <v>9437</v>
      </c>
      <c r="C2803" s="53" t="s">
        <v>50</v>
      </c>
      <c r="D2803" s="53" t="s">
        <v>47</v>
      </c>
      <c r="E2803" s="53" t="s">
        <v>18194</v>
      </c>
      <c r="F2803" s="59">
        <v>101.104784514922</v>
      </c>
      <c r="G2803" s="59">
        <v>92.074954980554693</v>
      </c>
      <c r="H2803" s="59">
        <v>93.417801277779702</v>
      </c>
      <c r="I2803" s="59">
        <v>86.117765003835999</v>
      </c>
      <c r="J2803" s="59">
        <v>88.640610535661693</v>
      </c>
      <c r="K2803" s="59">
        <v>97.576840069552006</v>
      </c>
      <c r="L2803" s="59">
        <v>99.688827987436994</v>
      </c>
      <c r="M2803" s="60">
        <v>0.52921510324667698</v>
      </c>
      <c r="N2803" s="60">
        <v>0.54332518253151496</v>
      </c>
      <c r="O2803" s="60">
        <v>0.50599859345692699</v>
      </c>
      <c r="P2803" s="60">
        <v>0.513951899925574</v>
      </c>
      <c r="Q2803" s="60">
        <v>0.49033844707633201</v>
      </c>
      <c r="R2803" s="60">
        <v>0.47832421258293001</v>
      </c>
      <c r="S2803" s="60">
        <v>0.39985906587672398</v>
      </c>
    </row>
    <row r="2804" spans="1:19" x14ac:dyDescent="0.3">
      <c r="A2804" s="61" t="s">
        <v>9434</v>
      </c>
      <c r="B2804" s="61" t="s">
        <v>9435</v>
      </c>
      <c r="C2804" s="53" t="s">
        <v>50</v>
      </c>
      <c r="D2804" s="53" t="s">
        <v>47</v>
      </c>
      <c r="E2804" s="53" t="s">
        <v>18194</v>
      </c>
      <c r="F2804" s="59">
        <v>101.104784514922</v>
      </c>
      <c r="G2804" s="59">
        <v>92.074954980554693</v>
      </c>
      <c r="H2804" s="59">
        <v>93.417801277779702</v>
      </c>
      <c r="I2804" s="59">
        <v>86.117765003835999</v>
      </c>
      <c r="J2804" s="59">
        <v>88.640610535661693</v>
      </c>
      <c r="K2804" s="59">
        <v>97.576840069552006</v>
      </c>
      <c r="L2804" s="59">
        <v>99.688827987436994</v>
      </c>
      <c r="M2804" s="60">
        <v>0.52921510324667698</v>
      </c>
      <c r="N2804" s="60">
        <v>0.54332518253151496</v>
      </c>
      <c r="O2804" s="60">
        <v>0.50599859345692699</v>
      </c>
      <c r="P2804" s="60">
        <v>0.513951899925574</v>
      </c>
      <c r="Q2804" s="60">
        <v>0.49033844707633201</v>
      </c>
      <c r="R2804" s="60">
        <v>0.47832421258293001</v>
      </c>
      <c r="S2804" s="60">
        <v>0.39985906587672398</v>
      </c>
    </row>
    <row r="2805" spans="1:19" x14ac:dyDescent="0.3">
      <c r="A2805" s="61" t="s">
        <v>9430</v>
      </c>
      <c r="B2805" s="61" t="s">
        <v>9431</v>
      </c>
      <c r="C2805" s="53" t="s">
        <v>50</v>
      </c>
      <c r="D2805" s="53" t="s">
        <v>47</v>
      </c>
      <c r="E2805" s="53" t="s">
        <v>18194</v>
      </c>
      <c r="F2805" s="59">
        <v>101.104784514922</v>
      </c>
      <c r="G2805" s="59">
        <v>92.074954980554693</v>
      </c>
      <c r="H2805" s="59">
        <v>93.417801277779702</v>
      </c>
      <c r="I2805" s="59">
        <v>86.117765003835999</v>
      </c>
      <c r="J2805" s="59">
        <v>88.640610535661693</v>
      </c>
      <c r="K2805" s="59">
        <v>97.576840069552006</v>
      </c>
      <c r="L2805" s="59">
        <v>99.688827987436994</v>
      </c>
      <c r="M2805" s="60">
        <v>0.52921510324667698</v>
      </c>
      <c r="N2805" s="60">
        <v>0.54332518253151496</v>
      </c>
      <c r="O2805" s="60">
        <v>0.50599859345692699</v>
      </c>
      <c r="P2805" s="60">
        <v>0.513951899925574</v>
      </c>
      <c r="Q2805" s="60">
        <v>0.49033844707633201</v>
      </c>
      <c r="R2805" s="60">
        <v>0.47832421258293001</v>
      </c>
      <c r="S2805" s="60">
        <v>0.39985906587672398</v>
      </c>
    </row>
    <row r="2806" spans="1:19" x14ac:dyDescent="0.3">
      <c r="A2806" s="61" t="s">
        <v>9440</v>
      </c>
      <c r="B2806" s="61" t="s">
        <v>9441</v>
      </c>
      <c r="C2806" s="53" t="s">
        <v>40</v>
      </c>
      <c r="D2806" s="53" t="s">
        <v>47</v>
      </c>
      <c r="E2806" s="53" t="s">
        <v>18194</v>
      </c>
      <c r="F2806" s="59">
        <v>101.104784514922</v>
      </c>
      <c r="G2806" s="59">
        <v>92.074954980554693</v>
      </c>
      <c r="H2806" s="59">
        <v>93.417801277779702</v>
      </c>
      <c r="I2806" s="59">
        <v>86.117765003835999</v>
      </c>
      <c r="J2806" s="59">
        <v>88.640610535661693</v>
      </c>
      <c r="K2806" s="59">
        <v>97.576840069552006</v>
      </c>
      <c r="L2806" s="59">
        <v>99.688827987436994</v>
      </c>
      <c r="M2806" s="60">
        <v>0.52921510324667698</v>
      </c>
      <c r="N2806" s="60">
        <v>0.54332518253151496</v>
      </c>
      <c r="O2806" s="60">
        <v>0.50599859345692699</v>
      </c>
      <c r="P2806" s="60">
        <v>0.513951899925574</v>
      </c>
      <c r="Q2806" s="60">
        <v>0.49033844707633201</v>
      </c>
      <c r="R2806" s="60">
        <v>0.47832421258293001</v>
      </c>
      <c r="S2806" s="60">
        <v>0.39985906587672398</v>
      </c>
    </row>
    <row r="2807" spans="1:19" x14ac:dyDescent="0.3">
      <c r="A2807" s="61" t="s">
        <v>9442</v>
      </c>
      <c r="B2807" s="61" t="s">
        <v>9443</v>
      </c>
      <c r="C2807" s="53" t="s">
        <v>40</v>
      </c>
      <c r="D2807" s="53" t="s">
        <v>47</v>
      </c>
      <c r="E2807" s="53" t="s">
        <v>18194</v>
      </c>
      <c r="F2807" s="59">
        <v>101.104784514922</v>
      </c>
      <c r="G2807" s="59">
        <v>92.074954980554693</v>
      </c>
      <c r="H2807" s="59">
        <v>93.417801277779702</v>
      </c>
      <c r="I2807" s="59">
        <v>86.117765003835999</v>
      </c>
      <c r="J2807" s="59">
        <v>88.640610535661693</v>
      </c>
      <c r="K2807" s="59">
        <v>97.576840069552006</v>
      </c>
      <c r="L2807" s="59">
        <v>99.688827987436994</v>
      </c>
      <c r="M2807" s="60">
        <v>0.52921510324667698</v>
      </c>
      <c r="N2807" s="60">
        <v>0.54332518253151496</v>
      </c>
      <c r="O2807" s="60">
        <v>0.50599859345692699</v>
      </c>
      <c r="P2807" s="60">
        <v>0.513951899925574</v>
      </c>
      <c r="Q2807" s="60">
        <v>0.49033844707633201</v>
      </c>
      <c r="R2807" s="60">
        <v>0.47832421258293001</v>
      </c>
      <c r="S2807" s="60">
        <v>0.39985906587672398</v>
      </c>
    </row>
    <row r="2808" spans="1:19" x14ac:dyDescent="0.3">
      <c r="A2808" s="61" t="s">
        <v>9438</v>
      </c>
      <c r="B2808" s="61" t="s">
        <v>9439</v>
      </c>
      <c r="C2808" s="53" t="s">
        <v>40</v>
      </c>
      <c r="D2808" s="53" t="s">
        <v>47</v>
      </c>
      <c r="E2808" s="53" t="s">
        <v>18194</v>
      </c>
      <c r="F2808" s="59">
        <v>101.104784514922</v>
      </c>
      <c r="G2808" s="59">
        <v>92.074954980554693</v>
      </c>
      <c r="H2808" s="59">
        <v>93.417801277779702</v>
      </c>
      <c r="I2808" s="59">
        <v>86.117765003835999</v>
      </c>
      <c r="J2808" s="59">
        <v>88.640610535661693</v>
      </c>
      <c r="K2808" s="59">
        <v>97.576840069552006</v>
      </c>
      <c r="L2808" s="59">
        <v>99.688827987436994</v>
      </c>
      <c r="M2808" s="60">
        <v>0.52921510324667698</v>
      </c>
      <c r="N2808" s="60">
        <v>0.54332518253151496</v>
      </c>
      <c r="O2808" s="60">
        <v>0.50599859345692699</v>
      </c>
      <c r="P2808" s="60">
        <v>0.513951899925574</v>
      </c>
      <c r="Q2808" s="60">
        <v>0.49033844707633201</v>
      </c>
      <c r="R2808" s="60">
        <v>0.47832421258293001</v>
      </c>
      <c r="S2808" s="60">
        <v>0.39985906587672398</v>
      </c>
    </row>
    <row r="2809" spans="1:19" x14ac:dyDescent="0.3">
      <c r="A2809" s="61" t="s">
        <v>16916</v>
      </c>
      <c r="B2809" s="61" t="s">
        <v>16917</v>
      </c>
      <c r="C2809" s="53" t="s">
        <v>40</v>
      </c>
      <c r="D2809" s="53" t="s">
        <v>47</v>
      </c>
      <c r="E2809" s="53" t="s">
        <v>18194</v>
      </c>
      <c r="F2809" s="59">
        <v>96.811262786100201</v>
      </c>
      <c r="G2809" s="59"/>
      <c r="H2809" s="59"/>
      <c r="I2809" s="59"/>
      <c r="J2809" s="59"/>
      <c r="K2809" s="59"/>
      <c r="L2809" s="59"/>
      <c r="M2809" s="60">
        <v>0.30090153940082498</v>
      </c>
      <c r="N2809" s="60">
        <v>0.18029258423640601</v>
      </c>
      <c r="O2809" s="60">
        <v>0.166018044850305</v>
      </c>
      <c r="P2809" s="60">
        <v>0.16264237522177699</v>
      </c>
      <c r="Q2809" s="60">
        <v>0.14569482006790899</v>
      </c>
      <c r="R2809" s="60">
        <v>0.14409791171725</v>
      </c>
      <c r="S2809" s="60">
        <v>9.0559525389279402E-2</v>
      </c>
    </row>
    <row r="2810" spans="1:19" x14ac:dyDescent="0.3">
      <c r="A2810" s="61" t="s">
        <v>9307</v>
      </c>
      <c r="B2810" s="61" t="s">
        <v>9308</v>
      </c>
      <c r="C2810" s="53" t="s">
        <v>40</v>
      </c>
      <c r="D2810" s="53" t="s">
        <v>47</v>
      </c>
      <c r="E2810" s="53" t="s">
        <v>18194</v>
      </c>
      <c r="F2810" s="59">
        <v>105.28775746542399</v>
      </c>
      <c r="G2810" s="59">
        <v>101.567214127764</v>
      </c>
      <c r="H2810" s="59">
        <v>95.713496440666503</v>
      </c>
      <c r="I2810" s="59">
        <v>89.827816396474503</v>
      </c>
      <c r="J2810" s="59">
        <v>86.893241608610097</v>
      </c>
      <c r="K2810" s="59">
        <v>94.780511645100304</v>
      </c>
      <c r="L2810" s="59">
        <v>100.982478265663</v>
      </c>
      <c r="M2810" s="60">
        <v>0.55744126832028595</v>
      </c>
      <c r="N2810" s="60">
        <v>0.57589929482604196</v>
      </c>
      <c r="O2810" s="60">
        <v>0.55726200476932697</v>
      </c>
      <c r="P2810" s="60">
        <v>0.543616365306275</v>
      </c>
      <c r="Q2810" s="60">
        <v>0.52335849193250605</v>
      </c>
      <c r="R2810" s="60">
        <v>0.526999960296755</v>
      </c>
      <c r="S2810" s="60">
        <v>0.47844514466815802</v>
      </c>
    </row>
    <row r="2811" spans="1:19" x14ac:dyDescent="0.3">
      <c r="A2811" s="61" t="s">
        <v>392</v>
      </c>
      <c r="B2811" s="61" t="s">
        <v>393</v>
      </c>
      <c r="C2811" s="53" t="s">
        <v>50</v>
      </c>
      <c r="D2811" s="53" t="s">
        <v>47</v>
      </c>
      <c r="E2811" s="53" t="s">
        <v>18193</v>
      </c>
      <c r="F2811" s="59">
        <v>105.63239289678</v>
      </c>
      <c r="G2811" s="59">
        <v>101.69447394548899</v>
      </c>
      <c r="H2811" s="59">
        <v>97.132462271606599</v>
      </c>
      <c r="I2811" s="59">
        <v>88.091608175014102</v>
      </c>
      <c r="J2811" s="59">
        <v>87.875267964569403</v>
      </c>
      <c r="K2811" s="59">
        <v>94.223345445329301</v>
      </c>
      <c r="L2811" s="59">
        <v>99.538135073772395</v>
      </c>
      <c r="M2811" s="60">
        <v>0.65492200920029398</v>
      </c>
      <c r="N2811" s="60">
        <v>0.69028317811912099</v>
      </c>
      <c r="O2811" s="60">
        <v>0.65743896195680496</v>
      </c>
      <c r="P2811" s="60">
        <v>0.63232855359283502</v>
      </c>
      <c r="Q2811" s="60">
        <v>0.60197793069966199</v>
      </c>
      <c r="R2811" s="60">
        <v>0.60913711001327897</v>
      </c>
      <c r="S2811" s="60">
        <v>0.54639973769128602</v>
      </c>
    </row>
    <row r="2812" spans="1:19" x14ac:dyDescent="0.3">
      <c r="A2812" s="61" t="s">
        <v>394</v>
      </c>
      <c r="B2812" s="61" t="s">
        <v>395</v>
      </c>
      <c r="C2812" s="53" t="s">
        <v>50</v>
      </c>
      <c r="D2812" s="53" t="s">
        <v>47</v>
      </c>
      <c r="E2812" s="53" t="s">
        <v>18193</v>
      </c>
      <c r="F2812" s="59">
        <v>108.606088728091</v>
      </c>
      <c r="G2812" s="59">
        <v>105.59377284188101</v>
      </c>
      <c r="H2812" s="59">
        <v>94.617888306533402</v>
      </c>
      <c r="I2812" s="59">
        <v>88.629460474515398</v>
      </c>
      <c r="J2812" s="59">
        <v>86.358288433721597</v>
      </c>
      <c r="K2812" s="59">
        <v>97.684967566415494</v>
      </c>
      <c r="L2812" s="59">
        <v>97.5604817245178</v>
      </c>
      <c r="M2812" s="60">
        <v>0.65556008185469805</v>
      </c>
      <c r="N2812" s="60">
        <v>0.69048284082151101</v>
      </c>
      <c r="O2812" s="60">
        <v>0.65816653386297497</v>
      </c>
      <c r="P2812" s="60">
        <v>0.63253898576754997</v>
      </c>
      <c r="Q2812" s="60">
        <v>0.60213580174749803</v>
      </c>
      <c r="R2812" s="60">
        <v>0.60971888218929104</v>
      </c>
      <c r="S2812" s="60">
        <v>0.54647386769820505</v>
      </c>
    </row>
    <row r="2813" spans="1:19" x14ac:dyDescent="0.3">
      <c r="A2813" s="61" t="s">
        <v>396</v>
      </c>
      <c r="B2813" s="61" t="s">
        <v>397</v>
      </c>
      <c r="C2813" s="53" t="s">
        <v>40</v>
      </c>
      <c r="D2813" s="53" t="s">
        <v>47</v>
      </c>
      <c r="E2813" s="53" t="s">
        <v>18193</v>
      </c>
      <c r="F2813" s="59">
        <v>111.970517027852</v>
      </c>
      <c r="G2813" s="59">
        <v>93.308919891850906</v>
      </c>
      <c r="H2813" s="59">
        <v>95.489730887155005</v>
      </c>
      <c r="I2813" s="59">
        <v>95.354475464039297</v>
      </c>
      <c r="J2813" s="59">
        <v>84.956117527416794</v>
      </c>
      <c r="K2813" s="59">
        <v>93.385787332032294</v>
      </c>
      <c r="L2813" s="59">
        <v>102.659507567557</v>
      </c>
      <c r="M2813" s="60">
        <v>0.74977831968955799</v>
      </c>
      <c r="N2813" s="60">
        <v>0.77291303388385502</v>
      </c>
      <c r="O2813" s="60">
        <v>0.73897419299312195</v>
      </c>
      <c r="P2813" s="60">
        <v>0.72691989297266602</v>
      </c>
      <c r="Q2813" s="60">
        <v>0.69580708142394099</v>
      </c>
      <c r="R2813" s="60">
        <v>0.69492694697814605</v>
      </c>
      <c r="S2813" s="60">
        <v>0.601555594778171</v>
      </c>
    </row>
    <row r="2814" spans="1:19" x14ac:dyDescent="0.3">
      <c r="A2814" s="61" t="s">
        <v>9309</v>
      </c>
      <c r="B2814" s="61" t="s">
        <v>9310</v>
      </c>
      <c r="C2814" s="53" t="s">
        <v>40</v>
      </c>
      <c r="D2814" s="53" t="s">
        <v>47</v>
      </c>
      <c r="E2814" s="53" t="s">
        <v>18194</v>
      </c>
      <c r="F2814" s="59">
        <v>105.28775746542399</v>
      </c>
      <c r="G2814" s="59">
        <v>101.567214127764</v>
      </c>
      <c r="H2814" s="59">
        <v>95.713496440666503</v>
      </c>
      <c r="I2814" s="59">
        <v>89.827816396474503</v>
      </c>
      <c r="J2814" s="59">
        <v>86.893241608610097</v>
      </c>
      <c r="K2814" s="59">
        <v>94.780511645100304</v>
      </c>
      <c r="L2814" s="59">
        <v>100.982478265663</v>
      </c>
      <c r="M2814" s="60">
        <v>0.55744126832028595</v>
      </c>
      <c r="N2814" s="60">
        <v>0.57589929482604196</v>
      </c>
      <c r="O2814" s="60">
        <v>0.55726200476932697</v>
      </c>
      <c r="P2814" s="60">
        <v>0.543616365306275</v>
      </c>
      <c r="Q2814" s="60">
        <v>0.52335849193250605</v>
      </c>
      <c r="R2814" s="60">
        <v>0.526999960296755</v>
      </c>
      <c r="S2814" s="60">
        <v>0.47844514466815802</v>
      </c>
    </row>
    <row r="2815" spans="1:19" x14ac:dyDescent="0.3">
      <c r="A2815" s="61" t="s">
        <v>11984</v>
      </c>
      <c r="B2815" s="61" t="s">
        <v>11985</v>
      </c>
      <c r="C2815" s="53" t="s">
        <v>40</v>
      </c>
      <c r="D2815" s="53" t="s">
        <v>47</v>
      </c>
      <c r="E2815" s="53" t="s">
        <v>18194</v>
      </c>
      <c r="F2815" s="59">
        <v>76.241817769980102</v>
      </c>
      <c r="G2815" s="59">
        <v>90.878079318629005</v>
      </c>
      <c r="H2815" s="59">
        <v>100.97642927746701</v>
      </c>
      <c r="I2815" s="59">
        <v>89.028562470667197</v>
      </c>
      <c r="J2815" s="59">
        <v>85.958557522796696</v>
      </c>
      <c r="K2815" s="59">
        <v>100.57398923352601</v>
      </c>
      <c r="L2815" s="59">
        <v>105.209729251391</v>
      </c>
      <c r="M2815" s="60">
        <v>0.46375692767254501</v>
      </c>
      <c r="N2815" s="60">
        <v>0.49050853326784399</v>
      </c>
      <c r="O2815" s="60">
        <v>0.44715388531114397</v>
      </c>
      <c r="P2815" s="60">
        <v>0.41862179478466999</v>
      </c>
      <c r="Q2815" s="60">
        <v>0.383038289876245</v>
      </c>
      <c r="R2815" s="60">
        <v>0.39276720709048302</v>
      </c>
      <c r="S2815" s="60">
        <v>0.31188153317877798</v>
      </c>
    </row>
    <row r="2816" spans="1:19" x14ac:dyDescent="0.3">
      <c r="A2816" s="61" t="s">
        <v>11982</v>
      </c>
      <c r="B2816" s="61" t="s">
        <v>11983</v>
      </c>
      <c r="C2816" s="53" t="s">
        <v>40</v>
      </c>
      <c r="D2816" s="53" t="s">
        <v>47</v>
      </c>
      <c r="E2816" s="53" t="s">
        <v>18194</v>
      </c>
      <c r="F2816" s="59">
        <v>76.241817769980102</v>
      </c>
      <c r="G2816" s="59">
        <v>90.878079318629005</v>
      </c>
      <c r="H2816" s="59">
        <v>100.97642927746701</v>
      </c>
      <c r="I2816" s="59">
        <v>89.028562470667197</v>
      </c>
      <c r="J2816" s="59">
        <v>85.958557522796696</v>
      </c>
      <c r="K2816" s="59">
        <v>100.57398923352601</v>
      </c>
      <c r="L2816" s="59">
        <v>105.209729251391</v>
      </c>
      <c r="M2816" s="60">
        <v>0.46375692767254501</v>
      </c>
      <c r="N2816" s="60">
        <v>0.49050853326784399</v>
      </c>
      <c r="O2816" s="60">
        <v>0.44715388531114397</v>
      </c>
      <c r="P2816" s="60">
        <v>0.41862179478466999</v>
      </c>
      <c r="Q2816" s="60">
        <v>0.383038289876245</v>
      </c>
      <c r="R2816" s="60">
        <v>0.39276720709048302</v>
      </c>
      <c r="S2816" s="60">
        <v>0.31188153317877798</v>
      </c>
    </row>
    <row r="2817" spans="1:19" x14ac:dyDescent="0.3">
      <c r="A2817" s="61" t="s">
        <v>11986</v>
      </c>
      <c r="B2817" s="61" t="s">
        <v>11987</v>
      </c>
      <c r="C2817" s="53" t="s">
        <v>40</v>
      </c>
      <c r="D2817" s="53" t="s">
        <v>47</v>
      </c>
      <c r="E2817" s="53" t="s">
        <v>18194</v>
      </c>
      <c r="F2817" s="59">
        <v>76.241817769980102</v>
      </c>
      <c r="G2817" s="59">
        <v>90.878079318629005</v>
      </c>
      <c r="H2817" s="59">
        <v>100.97642927746701</v>
      </c>
      <c r="I2817" s="59">
        <v>89.028562470667197</v>
      </c>
      <c r="J2817" s="59">
        <v>85.958557522796696</v>
      </c>
      <c r="K2817" s="59">
        <v>100.57398923352601</v>
      </c>
      <c r="L2817" s="59">
        <v>105.209729251391</v>
      </c>
      <c r="M2817" s="60">
        <v>0.46375692767254501</v>
      </c>
      <c r="N2817" s="60">
        <v>0.49050853326784399</v>
      </c>
      <c r="O2817" s="60">
        <v>0.44715388531114397</v>
      </c>
      <c r="P2817" s="60">
        <v>0.41862179478466999</v>
      </c>
      <c r="Q2817" s="60">
        <v>0.383038289876245</v>
      </c>
      <c r="R2817" s="60">
        <v>0.39276720709048302</v>
      </c>
      <c r="S2817" s="60">
        <v>0.31188153317877798</v>
      </c>
    </row>
    <row r="2818" spans="1:19" x14ac:dyDescent="0.3">
      <c r="A2818" s="61" t="s">
        <v>3033</v>
      </c>
      <c r="B2818" s="61" t="s">
        <v>3034</v>
      </c>
      <c r="C2818" s="53" t="s">
        <v>50</v>
      </c>
      <c r="D2818" s="53" t="s">
        <v>47</v>
      </c>
      <c r="E2818" s="53" t="s">
        <v>18193</v>
      </c>
      <c r="F2818" s="59">
        <v>59.876987280166297</v>
      </c>
      <c r="G2818" s="59">
        <v>93.552973065963599</v>
      </c>
      <c r="H2818" s="59">
        <v>101.534763310236</v>
      </c>
      <c r="I2818" s="59">
        <v>89.592154049097601</v>
      </c>
      <c r="J2818" s="59">
        <v>85.731498011037502</v>
      </c>
      <c r="K2818" s="59">
        <v>108.777272124158</v>
      </c>
      <c r="L2818" s="59">
        <v>105.418479286042</v>
      </c>
      <c r="M2818" s="60">
        <v>0.67904840798313504</v>
      </c>
      <c r="N2818" s="60">
        <v>0.69955857958953804</v>
      </c>
      <c r="O2818" s="60">
        <v>0.59446329345017801</v>
      </c>
      <c r="P2818" s="60">
        <v>0.55460513167185799</v>
      </c>
      <c r="Q2818" s="60">
        <v>0.50931447205551805</v>
      </c>
      <c r="R2818" s="60">
        <v>0.52284768980792995</v>
      </c>
      <c r="S2818" s="60">
        <v>0.43056122739674801</v>
      </c>
    </row>
    <row r="2819" spans="1:19" x14ac:dyDescent="0.3">
      <c r="A2819" s="61" t="s">
        <v>3033</v>
      </c>
      <c r="B2819" s="61" t="s">
        <v>3034</v>
      </c>
      <c r="C2819" s="53" t="s">
        <v>50</v>
      </c>
      <c r="D2819" s="53" t="s">
        <v>47</v>
      </c>
      <c r="E2819" s="53" t="s">
        <v>18193</v>
      </c>
      <c r="F2819" s="59">
        <v>59.876987280166297</v>
      </c>
      <c r="G2819" s="59">
        <v>93.552973065963599</v>
      </c>
      <c r="H2819" s="59">
        <v>101.534763310236</v>
      </c>
      <c r="I2819" s="59">
        <v>89.592154049097601</v>
      </c>
      <c r="J2819" s="59">
        <v>85.731498011037502</v>
      </c>
      <c r="K2819" s="59">
        <v>108.777272124158</v>
      </c>
      <c r="L2819" s="59">
        <v>105.418479286042</v>
      </c>
      <c r="M2819" s="60">
        <v>0.67904840798313504</v>
      </c>
      <c r="N2819" s="60">
        <v>0.69955857958953804</v>
      </c>
      <c r="O2819" s="60">
        <v>0.59446329345017801</v>
      </c>
      <c r="P2819" s="60">
        <v>0.55460513167185799</v>
      </c>
      <c r="Q2819" s="60">
        <v>0.50931447205551805</v>
      </c>
      <c r="R2819" s="60">
        <v>0.52284768980792995</v>
      </c>
      <c r="S2819" s="60">
        <v>0.43056122739674801</v>
      </c>
    </row>
    <row r="2820" spans="1:19" x14ac:dyDescent="0.3">
      <c r="A2820" s="61" t="s">
        <v>996</v>
      </c>
      <c r="B2820" s="61" t="s">
        <v>997</v>
      </c>
      <c r="C2820" s="53" t="s">
        <v>50</v>
      </c>
      <c r="D2820" s="53" t="s">
        <v>47</v>
      </c>
      <c r="E2820" s="53" t="s">
        <v>18193</v>
      </c>
      <c r="F2820" s="59">
        <v>113.06412007730199</v>
      </c>
      <c r="G2820" s="59">
        <v>107.921821332481</v>
      </c>
      <c r="H2820" s="59">
        <v>110.079921254071</v>
      </c>
      <c r="I2820" s="59">
        <v>105.799563938739</v>
      </c>
      <c r="J2820" s="59">
        <v>98.832682236039602</v>
      </c>
      <c r="K2820" s="59">
        <v>112.24767172126199</v>
      </c>
      <c r="L2820" s="59">
        <v>109.647641697699</v>
      </c>
      <c r="M2820" s="60">
        <v>0.61770534933695898</v>
      </c>
      <c r="N2820" s="60">
        <v>0.66096814550552796</v>
      </c>
      <c r="O2820" s="60">
        <v>0.62290970158426695</v>
      </c>
      <c r="P2820" s="60">
        <v>0.58757464940488802</v>
      </c>
      <c r="Q2820" s="60">
        <v>0.54947794232022096</v>
      </c>
      <c r="R2820" s="60">
        <v>0.56208733174796</v>
      </c>
      <c r="S2820" s="60">
        <v>0.37639264181013199</v>
      </c>
    </row>
    <row r="2821" spans="1:19" x14ac:dyDescent="0.3">
      <c r="A2821" s="61" t="s">
        <v>9852</v>
      </c>
      <c r="B2821" s="61" t="s">
        <v>9853</v>
      </c>
      <c r="C2821" s="53" t="s">
        <v>50</v>
      </c>
      <c r="D2821" s="53" t="s">
        <v>47</v>
      </c>
      <c r="E2821" s="53" t="s">
        <v>18194</v>
      </c>
      <c r="F2821" s="59">
        <v>106.84489790091401</v>
      </c>
      <c r="G2821" s="59">
        <v>109.497440976685</v>
      </c>
      <c r="H2821" s="59">
        <v>107.097300903967</v>
      </c>
      <c r="I2821" s="59">
        <v>108.80727344959701</v>
      </c>
      <c r="J2821" s="59">
        <v>99.5457890546286</v>
      </c>
      <c r="K2821" s="59">
        <v>113.506617481402</v>
      </c>
      <c r="L2821" s="59">
        <v>109.647641697699</v>
      </c>
      <c r="M2821" s="60">
        <v>0.49175225110388898</v>
      </c>
      <c r="N2821" s="60">
        <v>0.51952640473686595</v>
      </c>
      <c r="O2821" s="60">
        <v>0.49474203203682499</v>
      </c>
      <c r="P2821" s="60">
        <v>0.47217057736637302</v>
      </c>
      <c r="Q2821" s="60">
        <v>0.44520221643079899</v>
      </c>
      <c r="R2821" s="60">
        <v>0.45327721298935603</v>
      </c>
      <c r="S2821" s="60">
        <v>0.37639264181013199</v>
      </c>
    </row>
    <row r="2822" spans="1:19" x14ac:dyDescent="0.3">
      <c r="A2822" s="61" t="s">
        <v>9860</v>
      </c>
      <c r="B2822" s="61" t="s">
        <v>9861</v>
      </c>
      <c r="C2822" s="53" t="s">
        <v>40</v>
      </c>
      <c r="D2822" s="53" t="s">
        <v>47</v>
      </c>
      <c r="E2822" s="53" t="s">
        <v>18194</v>
      </c>
      <c r="F2822" s="59">
        <v>106.84489790091401</v>
      </c>
      <c r="G2822" s="59">
        <v>109.497440976685</v>
      </c>
      <c r="H2822" s="59">
        <v>107.097300903967</v>
      </c>
      <c r="I2822" s="59">
        <v>108.80727344959701</v>
      </c>
      <c r="J2822" s="59">
        <v>99.5457890546286</v>
      </c>
      <c r="K2822" s="59">
        <v>113.506617481402</v>
      </c>
      <c r="L2822" s="59">
        <v>109.647641697699</v>
      </c>
      <c r="M2822" s="60">
        <v>0.49175225110388898</v>
      </c>
      <c r="N2822" s="60">
        <v>0.51952640473686595</v>
      </c>
      <c r="O2822" s="60">
        <v>0.49474203203682499</v>
      </c>
      <c r="P2822" s="60">
        <v>0.47217057736637302</v>
      </c>
      <c r="Q2822" s="60">
        <v>0.44520221643079899</v>
      </c>
      <c r="R2822" s="60">
        <v>0.45327721298935603</v>
      </c>
      <c r="S2822" s="60">
        <v>0.37639264181013199</v>
      </c>
    </row>
    <row r="2823" spans="1:19" x14ac:dyDescent="0.3">
      <c r="A2823" s="61" t="s">
        <v>998</v>
      </c>
      <c r="B2823" s="61" t="s">
        <v>999</v>
      </c>
      <c r="C2823" s="53" t="s">
        <v>50</v>
      </c>
      <c r="D2823" s="53" t="s">
        <v>47</v>
      </c>
      <c r="E2823" s="53" t="s">
        <v>18193</v>
      </c>
      <c r="F2823" s="59">
        <v>101.51927552737099</v>
      </c>
      <c r="G2823" s="59">
        <v>114.55616492004999</v>
      </c>
      <c r="H2823" s="59">
        <v>108.56695732411499</v>
      </c>
      <c r="I2823" s="59">
        <v>115.491468297136</v>
      </c>
      <c r="J2823" s="59">
        <v>103.169716773339</v>
      </c>
      <c r="K2823" s="59">
        <v>121.97627985634099</v>
      </c>
      <c r="L2823" s="59">
        <v>106.479278820497</v>
      </c>
      <c r="M2823" s="60">
        <v>0.69156867536942901</v>
      </c>
      <c r="N2823" s="60">
        <v>0.73411252848617503</v>
      </c>
      <c r="O2823" s="60">
        <v>0.69652976437472403</v>
      </c>
      <c r="P2823" s="60">
        <v>0.66205018865437903</v>
      </c>
      <c r="Q2823" s="60">
        <v>0.62291693795095104</v>
      </c>
      <c r="R2823" s="60">
        <v>0.63516576730182694</v>
      </c>
      <c r="S2823" s="60">
        <v>0.54810962776453398</v>
      </c>
    </row>
    <row r="2824" spans="1:19" x14ac:dyDescent="0.3">
      <c r="A2824" s="61" t="s">
        <v>9854</v>
      </c>
      <c r="B2824" s="61" t="s">
        <v>9855</v>
      </c>
      <c r="C2824" s="53" t="s">
        <v>40</v>
      </c>
      <c r="D2824" s="53" t="s">
        <v>47</v>
      </c>
      <c r="E2824" s="53" t="s">
        <v>18194</v>
      </c>
      <c r="F2824" s="59">
        <v>106.84489790091401</v>
      </c>
      <c r="G2824" s="59">
        <v>109.497440976685</v>
      </c>
      <c r="H2824" s="59">
        <v>107.097300903967</v>
      </c>
      <c r="I2824" s="59">
        <v>108.80727344959701</v>
      </c>
      <c r="J2824" s="59">
        <v>99.5457890546286</v>
      </c>
      <c r="K2824" s="59">
        <v>113.506617481402</v>
      </c>
      <c r="L2824" s="59">
        <v>109.647641697699</v>
      </c>
      <c r="M2824" s="60">
        <v>0.49175225110388898</v>
      </c>
      <c r="N2824" s="60">
        <v>0.51952640473686595</v>
      </c>
      <c r="O2824" s="60">
        <v>0.49474203203682499</v>
      </c>
      <c r="P2824" s="60">
        <v>0.47217057736637302</v>
      </c>
      <c r="Q2824" s="60">
        <v>0.44520221643079899</v>
      </c>
      <c r="R2824" s="60">
        <v>0.45327721298935603</v>
      </c>
      <c r="S2824" s="60">
        <v>0.37639264181013199</v>
      </c>
    </row>
    <row r="2825" spans="1:19" x14ac:dyDescent="0.3">
      <c r="A2825" s="61" t="s">
        <v>9858</v>
      </c>
      <c r="B2825" s="61" t="s">
        <v>9859</v>
      </c>
      <c r="C2825" s="53" t="s">
        <v>40</v>
      </c>
      <c r="D2825" s="53" t="s">
        <v>47</v>
      </c>
      <c r="E2825" s="53" t="s">
        <v>18194</v>
      </c>
      <c r="F2825" s="59">
        <v>106.84489790091401</v>
      </c>
      <c r="G2825" s="59">
        <v>109.497440976685</v>
      </c>
      <c r="H2825" s="59">
        <v>107.097300903967</v>
      </c>
      <c r="I2825" s="59">
        <v>108.80727344959701</v>
      </c>
      <c r="J2825" s="59">
        <v>99.5457890546286</v>
      </c>
      <c r="K2825" s="59">
        <v>113.506617481402</v>
      </c>
      <c r="L2825" s="59">
        <v>109.647641697699</v>
      </c>
      <c r="M2825" s="60">
        <v>0.49175225110388898</v>
      </c>
      <c r="N2825" s="60">
        <v>0.51952640473686595</v>
      </c>
      <c r="O2825" s="60">
        <v>0.49474203203682499</v>
      </c>
      <c r="P2825" s="60">
        <v>0.47217057736637302</v>
      </c>
      <c r="Q2825" s="60">
        <v>0.44520221643079899</v>
      </c>
      <c r="R2825" s="60">
        <v>0.45327721298935603</v>
      </c>
      <c r="S2825" s="60">
        <v>0.37639264181013199</v>
      </c>
    </row>
    <row r="2826" spans="1:19" x14ac:dyDescent="0.3">
      <c r="A2826" s="61" t="s">
        <v>9856</v>
      </c>
      <c r="B2826" s="61" t="s">
        <v>9857</v>
      </c>
      <c r="C2826" s="53" t="s">
        <v>40</v>
      </c>
      <c r="D2826" s="53" t="s">
        <v>47</v>
      </c>
      <c r="E2826" s="53" t="s">
        <v>18194</v>
      </c>
      <c r="F2826" s="59">
        <v>106.84489790091401</v>
      </c>
      <c r="G2826" s="59">
        <v>109.497440976685</v>
      </c>
      <c r="H2826" s="59">
        <v>107.097300903967</v>
      </c>
      <c r="I2826" s="59">
        <v>108.80727344959701</v>
      </c>
      <c r="J2826" s="59">
        <v>99.5457890546286</v>
      </c>
      <c r="K2826" s="59">
        <v>113.506617481402</v>
      </c>
      <c r="L2826" s="59">
        <v>109.647641697699</v>
      </c>
      <c r="M2826" s="60">
        <v>0.49175225110388898</v>
      </c>
      <c r="N2826" s="60">
        <v>0.51952640473686595</v>
      </c>
      <c r="O2826" s="60">
        <v>0.49474203203682499</v>
      </c>
      <c r="P2826" s="60">
        <v>0.47217057736637302</v>
      </c>
      <c r="Q2826" s="60">
        <v>0.44520221643079899</v>
      </c>
      <c r="R2826" s="60">
        <v>0.45327721298935603</v>
      </c>
      <c r="S2826" s="60">
        <v>0.37639264181013199</v>
      </c>
    </row>
    <row r="2827" spans="1:19" x14ac:dyDescent="0.3">
      <c r="A2827" s="61" t="s">
        <v>4643</v>
      </c>
      <c r="B2827" s="61" t="s">
        <v>4644</v>
      </c>
      <c r="C2827" s="53" t="s">
        <v>50</v>
      </c>
      <c r="D2827" s="53" t="s">
        <v>47</v>
      </c>
      <c r="E2827" s="53" t="s">
        <v>18193</v>
      </c>
      <c r="F2827" s="59">
        <v>105.022481032763</v>
      </c>
      <c r="G2827" s="59">
        <v>98.413677868305399</v>
      </c>
      <c r="H2827" s="59">
        <v>107.27098482102799</v>
      </c>
      <c r="I2827" s="59">
        <v>111.91994449468</v>
      </c>
      <c r="J2827" s="59">
        <v>106.97630554454901</v>
      </c>
      <c r="K2827" s="59">
        <v>97.937966416314097</v>
      </c>
      <c r="L2827" s="59">
        <v>103.481309100839</v>
      </c>
      <c r="M2827" s="60">
        <v>0.57805520117683296</v>
      </c>
      <c r="N2827" s="60">
        <v>0.62724540596842604</v>
      </c>
      <c r="O2827" s="60">
        <v>0.58346437468161805</v>
      </c>
      <c r="P2827" s="60">
        <v>0.54806073387885601</v>
      </c>
      <c r="Q2827" s="60">
        <v>0.50834013724956495</v>
      </c>
      <c r="R2827" s="60">
        <v>0.51942372965106398</v>
      </c>
      <c r="S2827" s="60">
        <v>0.45022353638368601</v>
      </c>
    </row>
    <row r="2828" spans="1:19" x14ac:dyDescent="0.3">
      <c r="A2828" s="61" t="s">
        <v>10296</v>
      </c>
      <c r="B2828" s="61" t="s">
        <v>10297</v>
      </c>
      <c r="C2828" s="53" t="s">
        <v>40</v>
      </c>
      <c r="D2828" s="53" t="s">
        <v>47</v>
      </c>
      <c r="E2828" s="53" t="s">
        <v>18194</v>
      </c>
      <c r="F2828" s="59">
        <v>110.228551505246</v>
      </c>
      <c r="G2828" s="59">
        <v>116.51677031569101</v>
      </c>
      <c r="H2828" s="59">
        <v>116.93801529621</v>
      </c>
      <c r="I2828" s="59">
        <v>123.926856780691</v>
      </c>
      <c r="J2828" s="59">
        <v>120.335753676699</v>
      </c>
      <c r="K2828" s="59">
        <v>113.469867892065</v>
      </c>
      <c r="L2828" s="59">
        <v>90.479332306913193</v>
      </c>
      <c r="M2828" s="60">
        <v>0.45583155599672298</v>
      </c>
      <c r="N2828" s="60">
        <v>0.48236579765521298</v>
      </c>
      <c r="O2828" s="60">
        <v>0.45771050313751799</v>
      </c>
      <c r="P2828" s="60">
        <v>0.43979050068988901</v>
      </c>
      <c r="Q2828" s="60">
        <v>0.41662648941040498</v>
      </c>
      <c r="R2828" s="60">
        <v>0.421373110856191</v>
      </c>
      <c r="S2828" s="60">
        <v>0.37580600994417201</v>
      </c>
    </row>
    <row r="2829" spans="1:19" x14ac:dyDescent="0.3">
      <c r="A2829" s="61" t="s">
        <v>966</v>
      </c>
      <c r="B2829" s="61" t="s">
        <v>967</v>
      </c>
      <c r="C2829" s="53" t="s">
        <v>50</v>
      </c>
      <c r="D2829" s="53" t="s">
        <v>47</v>
      </c>
      <c r="E2829" s="53" t="s">
        <v>18193</v>
      </c>
      <c r="F2829" s="59">
        <v>100.863987575181</v>
      </c>
      <c r="G2829" s="59">
        <v>112.351243538964</v>
      </c>
      <c r="H2829" s="59">
        <v>107.40374408690001</v>
      </c>
      <c r="I2829" s="59">
        <v>97.378034577435699</v>
      </c>
      <c r="J2829" s="59">
        <v>113.979245568118</v>
      </c>
      <c r="K2829" s="59">
        <v>101.022111203308</v>
      </c>
      <c r="L2829" s="59">
        <v>91.105247562525804</v>
      </c>
      <c r="M2829" s="60">
        <v>0.65699595309303604</v>
      </c>
      <c r="N2829" s="60">
        <v>0.69564242388223396</v>
      </c>
      <c r="O2829" s="60">
        <v>0.66033503576029695</v>
      </c>
      <c r="P2829" s="60">
        <v>0.63715715013053298</v>
      </c>
      <c r="Q2829" s="60">
        <v>0.60751140186804897</v>
      </c>
      <c r="R2829" s="60">
        <v>0.61183957666192101</v>
      </c>
      <c r="S2829" s="60">
        <v>0.55094354952699198</v>
      </c>
    </row>
    <row r="2830" spans="1:19" x14ac:dyDescent="0.3">
      <c r="A2830" s="61" t="s">
        <v>976</v>
      </c>
      <c r="B2830" s="61" t="s">
        <v>977</v>
      </c>
      <c r="C2830" s="53" t="s">
        <v>40</v>
      </c>
      <c r="D2830" s="53" t="s">
        <v>47</v>
      </c>
      <c r="E2830" s="53" t="s">
        <v>18193</v>
      </c>
      <c r="F2830" s="59">
        <v>102.502726320409</v>
      </c>
      <c r="G2830" s="59">
        <v>109.70640883784201</v>
      </c>
      <c r="H2830" s="59">
        <v>105.903488736241</v>
      </c>
      <c r="I2830" s="59">
        <v>96.328050167661999</v>
      </c>
      <c r="J2830" s="59">
        <v>112.582334914052</v>
      </c>
      <c r="K2830" s="59">
        <v>100.751173279301</v>
      </c>
      <c r="L2830" s="59">
        <v>99.481314101234204</v>
      </c>
      <c r="M2830" s="60">
        <v>0.65698341834808605</v>
      </c>
      <c r="N2830" s="60">
        <v>0.69564016217000302</v>
      </c>
      <c r="O2830" s="60">
        <v>0.66032643272628699</v>
      </c>
      <c r="P2830" s="60">
        <v>0.63715201859378301</v>
      </c>
      <c r="Q2830" s="60">
        <v>0.60750719530583697</v>
      </c>
      <c r="R2830" s="60">
        <v>0.61182969414033495</v>
      </c>
      <c r="S2830" s="60">
        <v>0.55094918517436497</v>
      </c>
    </row>
    <row r="2831" spans="1:19" x14ac:dyDescent="0.3">
      <c r="A2831" s="61" t="s">
        <v>972</v>
      </c>
      <c r="B2831" s="61" t="s">
        <v>973</v>
      </c>
      <c r="C2831" s="53" t="s">
        <v>40</v>
      </c>
      <c r="D2831" s="53" t="s">
        <v>47</v>
      </c>
      <c r="E2831" s="53" t="s">
        <v>18193</v>
      </c>
      <c r="F2831" s="59">
        <v>97.093444924794497</v>
      </c>
      <c r="G2831" s="59">
        <v>107.22888640159501</v>
      </c>
      <c r="H2831" s="59">
        <v>112.540241688954</v>
      </c>
      <c r="I2831" s="59">
        <v>101.598821350625</v>
      </c>
      <c r="J2831" s="59">
        <v>121.039903588724</v>
      </c>
      <c r="K2831" s="59">
        <v>100.751173279301</v>
      </c>
      <c r="L2831" s="59">
        <v>91.407057531082899</v>
      </c>
      <c r="M2831" s="60">
        <v>0.65698341834808605</v>
      </c>
      <c r="N2831" s="60">
        <v>0.69564016217000302</v>
      </c>
      <c r="O2831" s="60">
        <v>0.66032643272628699</v>
      </c>
      <c r="P2831" s="60">
        <v>0.63715201859378301</v>
      </c>
      <c r="Q2831" s="60">
        <v>0.60750719530583697</v>
      </c>
      <c r="R2831" s="60">
        <v>0.61182969414033495</v>
      </c>
      <c r="S2831" s="60">
        <v>0.55094918517436497</v>
      </c>
    </row>
    <row r="2832" spans="1:19" x14ac:dyDescent="0.3">
      <c r="A2832" s="61" t="s">
        <v>970</v>
      </c>
      <c r="B2832" s="61" t="s">
        <v>971</v>
      </c>
      <c r="C2832" s="53" t="s">
        <v>50</v>
      </c>
      <c r="D2832" s="53" t="s">
        <v>47</v>
      </c>
      <c r="E2832" s="53" t="s">
        <v>18193</v>
      </c>
      <c r="F2832" s="59">
        <v>100.863987575181</v>
      </c>
      <c r="G2832" s="59">
        <v>104.918676230222</v>
      </c>
      <c r="H2832" s="59">
        <v>102.42761665216599</v>
      </c>
      <c r="I2832" s="59">
        <v>98.694733913368495</v>
      </c>
      <c r="J2832" s="59">
        <v>112.771028365907</v>
      </c>
      <c r="K2832" s="59">
        <v>101.022111203308</v>
      </c>
      <c r="L2832" s="59">
        <v>93.254722755566206</v>
      </c>
      <c r="M2832" s="60">
        <v>0.65699595309303604</v>
      </c>
      <c r="N2832" s="60">
        <v>0.69564242388223396</v>
      </c>
      <c r="O2832" s="60">
        <v>0.66033503576029695</v>
      </c>
      <c r="P2832" s="60">
        <v>0.63715715013053298</v>
      </c>
      <c r="Q2832" s="60">
        <v>0.60751140186804897</v>
      </c>
      <c r="R2832" s="60">
        <v>0.61183957666192101</v>
      </c>
      <c r="S2832" s="60">
        <v>0.48897038920062202</v>
      </c>
    </row>
    <row r="2833" spans="1:19" x14ac:dyDescent="0.3">
      <c r="A2833" s="61" t="s">
        <v>968</v>
      </c>
      <c r="B2833" s="61" t="s">
        <v>969</v>
      </c>
      <c r="C2833" s="53" t="s">
        <v>50</v>
      </c>
      <c r="D2833" s="53" t="s">
        <v>47</v>
      </c>
      <c r="E2833" s="53" t="s">
        <v>18193</v>
      </c>
      <c r="F2833" s="59">
        <v>104.400717205418</v>
      </c>
      <c r="G2833" s="59">
        <v>109.835876270764</v>
      </c>
      <c r="H2833" s="59">
        <v>108.962436208434</v>
      </c>
      <c r="I2833" s="59">
        <v>98.142144365412307</v>
      </c>
      <c r="J2833" s="59">
        <v>114.23550189276</v>
      </c>
      <c r="K2833" s="59">
        <v>101.84288260871401</v>
      </c>
      <c r="L2833" s="59">
        <v>90.982330318489701</v>
      </c>
      <c r="M2833" s="60">
        <v>0.65764718058837801</v>
      </c>
      <c r="N2833" s="60">
        <v>0.69629997735187099</v>
      </c>
      <c r="O2833" s="60">
        <v>0.66100832318703195</v>
      </c>
      <c r="P2833" s="60">
        <v>0.63784414745068696</v>
      </c>
      <c r="Q2833" s="60">
        <v>0.60820065416004698</v>
      </c>
      <c r="R2833" s="60">
        <v>0.61252578757725595</v>
      </c>
      <c r="S2833" s="60">
        <v>0.55162767550966996</v>
      </c>
    </row>
    <row r="2834" spans="1:19" x14ac:dyDescent="0.3">
      <c r="A2834" s="61" t="s">
        <v>974</v>
      </c>
      <c r="B2834" s="61" t="s">
        <v>975</v>
      </c>
      <c r="C2834" s="53" t="s">
        <v>40</v>
      </c>
      <c r="D2834" s="53" t="s">
        <v>47</v>
      </c>
      <c r="E2834" s="53" t="s">
        <v>18193</v>
      </c>
      <c r="F2834" s="59">
        <v>102.502726320409</v>
      </c>
      <c r="G2834" s="59">
        <v>109.70640883784201</v>
      </c>
      <c r="H2834" s="59">
        <v>108.39444592478699</v>
      </c>
      <c r="I2834" s="59">
        <v>101.598821350625</v>
      </c>
      <c r="J2834" s="59">
        <v>112.582334914052</v>
      </c>
      <c r="K2834" s="59">
        <v>100.751173279301</v>
      </c>
      <c r="L2834" s="59">
        <v>91.407057531082899</v>
      </c>
      <c r="M2834" s="60">
        <v>0.65698341834808605</v>
      </c>
      <c r="N2834" s="60">
        <v>0.69564016217000302</v>
      </c>
      <c r="O2834" s="60">
        <v>0.66032643272628699</v>
      </c>
      <c r="P2834" s="60">
        <v>0.63715201859378301</v>
      </c>
      <c r="Q2834" s="60">
        <v>0.60750719530583697</v>
      </c>
      <c r="R2834" s="60">
        <v>0.61182969414033495</v>
      </c>
      <c r="S2834" s="60">
        <v>0.55094918517436497</v>
      </c>
    </row>
    <row r="2835" spans="1:19" x14ac:dyDescent="0.3">
      <c r="A2835" s="61" t="s">
        <v>4225</v>
      </c>
      <c r="B2835" s="61" t="s">
        <v>4226</v>
      </c>
      <c r="C2835" s="53" t="s">
        <v>50</v>
      </c>
      <c r="D2835" s="53" t="s">
        <v>47</v>
      </c>
      <c r="E2835" s="53" t="s">
        <v>18193</v>
      </c>
      <c r="F2835" s="59">
        <v>97.7716088047287</v>
      </c>
      <c r="G2835" s="59">
        <v>89.400258341719905</v>
      </c>
      <c r="H2835" s="59">
        <v>105.854053875701</v>
      </c>
      <c r="I2835" s="59">
        <v>92.087464193882695</v>
      </c>
      <c r="J2835" s="59">
        <v>90.204401485511895</v>
      </c>
      <c r="K2835" s="59">
        <v>98.046695895530107</v>
      </c>
      <c r="L2835" s="59">
        <v>104.663002837289</v>
      </c>
      <c r="M2835" s="60">
        <v>0.580207948779076</v>
      </c>
      <c r="N2835" s="60">
        <v>0.62663033845842897</v>
      </c>
      <c r="O2835" s="60">
        <v>0.58451237651714005</v>
      </c>
      <c r="P2835" s="60">
        <v>0.55036833508095595</v>
      </c>
      <c r="Q2835" s="60">
        <v>0.51174745970416202</v>
      </c>
      <c r="R2835" s="60">
        <v>0.52239252595316799</v>
      </c>
      <c r="S2835" s="60">
        <v>0.44615695106574199</v>
      </c>
    </row>
    <row r="2836" spans="1:19" x14ac:dyDescent="0.3">
      <c r="A2836" s="61" t="s">
        <v>12922</v>
      </c>
      <c r="B2836" s="61" t="s">
        <v>12923</v>
      </c>
      <c r="C2836" s="53" t="s">
        <v>50</v>
      </c>
      <c r="D2836" s="53" t="s">
        <v>47</v>
      </c>
      <c r="E2836" s="53" t="s">
        <v>18194</v>
      </c>
      <c r="F2836" s="59">
        <v>104.14549036378099</v>
      </c>
      <c r="G2836" s="59">
        <v>107.360620582264</v>
      </c>
      <c r="H2836" s="59">
        <v>112.368070698</v>
      </c>
      <c r="I2836" s="59">
        <v>108.52226422753699</v>
      </c>
      <c r="J2836" s="59">
        <v>107.010569572891</v>
      </c>
      <c r="K2836" s="59">
        <v>102.655627582752</v>
      </c>
      <c r="L2836" s="59"/>
      <c r="M2836" s="60">
        <v>0.35033216589527999</v>
      </c>
      <c r="N2836" s="60">
        <v>0.37873966613957299</v>
      </c>
      <c r="O2836" s="60">
        <v>0.35077194001258799</v>
      </c>
      <c r="P2836" s="60">
        <v>0.331076619542231</v>
      </c>
      <c r="Q2836" s="60">
        <v>0.30327354399394901</v>
      </c>
      <c r="R2836" s="60">
        <v>0.30912543192237502</v>
      </c>
      <c r="S2836" s="60">
        <v>0.25577985143570497</v>
      </c>
    </row>
    <row r="2837" spans="1:19" x14ac:dyDescent="0.3">
      <c r="A2837" s="61" t="s">
        <v>1701</v>
      </c>
      <c r="B2837" s="61" t="s">
        <v>1702</v>
      </c>
      <c r="C2837" s="53" t="s">
        <v>50</v>
      </c>
      <c r="D2837" s="53" t="s">
        <v>47</v>
      </c>
      <c r="E2837" s="53" t="s">
        <v>18193</v>
      </c>
      <c r="F2837" s="59">
        <v>106.68437753122301</v>
      </c>
      <c r="G2837" s="59">
        <v>92.995385971574805</v>
      </c>
      <c r="H2837" s="59">
        <v>94.507350142855103</v>
      </c>
      <c r="I2837" s="59">
        <v>122.387081572962</v>
      </c>
      <c r="J2837" s="59">
        <v>101.530935860615</v>
      </c>
      <c r="K2837" s="59">
        <v>97.754207003298802</v>
      </c>
      <c r="L2837" s="59">
        <v>103.521538338234</v>
      </c>
      <c r="M2837" s="60">
        <v>0.65039927431217603</v>
      </c>
      <c r="N2837" s="60">
        <v>0.69559040089578805</v>
      </c>
      <c r="O2837" s="60">
        <v>0.65587508850460496</v>
      </c>
      <c r="P2837" s="60">
        <v>0.61800887791581005</v>
      </c>
      <c r="Q2837" s="60">
        <v>0.57701693884221605</v>
      </c>
      <c r="R2837" s="60">
        <v>0.59088509569839798</v>
      </c>
      <c r="S2837" s="60">
        <v>0.51541902834338005</v>
      </c>
    </row>
    <row r="2838" spans="1:19" x14ac:dyDescent="0.3">
      <c r="A2838" s="61" t="s">
        <v>10274</v>
      </c>
      <c r="B2838" s="61" t="s">
        <v>10275</v>
      </c>
      <c r="C2838" s="53" t="s">
        <v>40</v>
      </c>
      <c r="D2838" s="53" t="s">
        <v>47</v>
      </c>
      <c r="E2838" s="53" t="s">
        <v>18194</v>
      </c>
      <c r="F2838" s="59">
        <v>89.994956174761796</v>
      </c>
      <c r="G2838" s="59">
        <v>86.421357584930604</v>
      </c>
      <c r="H2838" s="59">
        <v>90.329919093794601</v>
      </c>
      <c r="I2838" s="59">
        <v>91.385058679769102</v>
      </c>
      <c r="J2838" s="59">
        <v>95.001544012410605</v>
      </c>
      <c r="K2838" s="59">
        <v>97.110487207549696</v>
      </c>
      <c r="L2838" s="59">
        <v>102.11519792133301</v>
      </c>
      <c r="M2838" s="60">
        <v>0.45117311151707101</v>
      </c>
      <c r="N2838" s="60">
        <v>0.48017585480342401</v>
      </c>
      <c r="O2838" s="60">
        <v>0.44682587959903702</v>
      </c>
      <c r="P2838" s="60">
        <v>0.42812136628950798</v>
      </c>
      <c r="Q2838" s="60">
        <v>0.39545562681399998</v>
      </c>
      <c r="R2838" s="60">
        <v>0.39728265232465798</v>
      </c>
      <c r="S2838" s="60">
        <v>0.32041684548588201</v>
      </c>
    </row>
    <row r="2839" spans="1:19" x14ac:dyDescent="0.3">
      <c r="A2839" s="61" t="s">
        <v>10270</v>
      </c>
      <c r="B2839" s="61" t="s">
        <v>10271</v>
      </c>
      <c r="C2839" s="53" t="s">
        <v>50</v>
      </c>
      <c r="D2839" s="53" t="s">
        <v>47</v>
      </c>
      <c r="E2839" s="53" t="s">
        <v>18194</v>
      </c>
      <c r="F2839" s="59">
        <v>89.994956174761796</v>
      </c>
      <c r="G2839" s="59">
        <v>86.421357584930604</v>
      </c>
      <c r="H2839" s="59">
        <v>90.329919093794601</v>
      </c>
      <c r="I2839" s="59">
        <v>91.385058679769102</v>
      </c>
      <c r="J2839" s="59">
        <v>95.001544012410605</v>
      </c>
      <c r="K2839" s="59">
        <v>97.110487207549696</v>
      </c>
      <c r="L2839" s="59">
        <v>102.11519792133301</v>
      </c>
      <c r="M2839" s="60">
        <v>0.45117311151707101</v>
      </c>
      <c r="N2839" s="60">
        <v>0.48017585480342401</v>
      </c>
      <c r="O2839" s="60">
        <v>0.44682587959903702</v>
      </c>
      <c r="P2839" s="60">
        <v>0.42812136628950798</v>
      </c>
      <c r="Q2839" s="60">
        <v>0.39545562681399998</v>
      </c>
      <c r="R2839" s="60">
        <v>0.39728265232465798</v>
      </c>
      <c r="S2839" s="60">
        <v>0.32041684548588201</v>
      </c>
    </row>
    <row r="2840" spans="1:19" x14ac:dyDescent="0.3">
      <c r="A2840" s="61" t="s">
        <v>10268</v>
      </c>
      <c r="B2840" s="61" t="s">
        <v>10269</v>
      </c>
      <c r="C2840" s="53" t="s">
        <v>50</v>
      </c>
      <c r="D2840" s="53" t="s">
        <v>47</v>
      </c>
      <c r="E2840" s="53" t="s">
        <v>18194</v>
      </c>
      <c r="F2840" s="59">
        <v>89.994956174761796</v>
      </c>
      <c r="G2840" s="59">
        <v>86.421357584930604</v>
      </c>
      <c r="H2840" s="59">
        <v>90.329919093794601</v>
      </c>
      <c r="I2840" s="59">
        <v>91.385058679769102</v>
      </c>
      <c r="J2840" s="59">
        <v>95.001544012410605</v>
      </c>
      <c r="K2840" s="59">
        <v>97.110487207549696</v>
      </c>
      <c r="L2840" s="59">
        <v>102.11519792133301</v>
      </c>
      <c r="M2840" s="60">
        <v>0.45117311151707101</v>
      </c>
      <c r="N2840" s="60">
        <v>0.48017585480342401</v>
      </c>
      <c r="O2840" s="60">
        <v>0.44682587959903702</v>
      </c>
      <c r="P2840" s="60">
        <v>0.42812136628950798</v>
      </c>
      <c r="Q2840" s="60">
        <v>0.39545562681399998</v>
      </c>
      <c r="R2840" s="60">
        <v>0.39728265232465798</v>
      </c>
      <c r="S2840" s="60">
        <v>0.32041684548588201</v>
      </c>
    </row>
    <row r="2841" spans="1:19" x14ac:dyDescent="0.3">
      <c r="A2841" s="61" t="s">
        <v>10276</v>
      </c>
      <c r="B2841" s="61" t="s">
        <v>10277</v>
      </c>
      <c r="C2841" s="53" t="s">
        <v>50</v>
      </c>
      <c r="D2841" s="53" t="s">
        <v>47</v>
      </c>
      <c r="E2841" s="53" t="s">
        <v>18194</v>
      </c>
      <c r="F2841" s="59">
        <v>89.994956174761796</v>
      </c>
      <c r="G2841" s="59">
        <v>86.421357584930604</v>
      </c>
      <c r="H2841" s="59">
        <v>90.329919093794601</v>
      </c>
      <c r="I2841" s="59">
        <v>91.385058679769102</v>
      </c>
      <c r="J2841" s="59">
        <v>95.001544012410605</v>
      </c>
      <c r="K2841" s="59">
        <v>97.110487207549696</v>
      </c>
      <c r="L2841" s="59">
        <v>102.11519792133301</v>
      </c>
      <c r="M2841" s="60">
        <v>0.45117311151707101</v>
      </c>
      <c r="N2841" s="60">
        <v>0.48017585480342401</v>
      </c>
      <c r="O2841" s="60">
        <v>0.44682587959903702</v>
      </c>
      <c r="P2841" s="60">
        <v>0.42812136628950798</v>
      </c>
      <c r="Q2841" s="60">
        <v>0.39545562681399998</v>
      </c>
      <c r="R2841" s="60">
        <v>0.39728265232465798</v>
      </c>
      <c r="S2841" s="60">
        <v>0.32041684548588201</v>
      </c>
    </row>
    <row r="2842" spans="1:19" x14ac:dyDescent="0.3">
      <c r="A2842" s="61" t="s">
        <v>10272</v>
      </c>
      <c r="B2842" s="61" t="s">
        <v>10273</v>
      </c>
      <c r="C2842" s="53" t="s">
        <v>50</v>
      </c>
      <c r="D2842" s="53" t="s">
        <v>47</v>
      </c>
      <c r="E2842" s="53" t="s">
        <v>18194</v>
      </c>
      <c r="F2842" s="59">
        <v>89.994956174761796</v>
      </c>
      <c r="G2842" s="59">
        <v>86.421357584930604</v>
      </c>
      <c r="H2842" s="59">
        <v>90.329919093794601</v>
      </c>
      <c r="I2842" s="59">
        <v>91.385058679769102</v>
      </c>
      <c r="J2842" s="59">
        <v>95.001544012410605</v>
      </c>
      <c r="K2842" s="59">
        <v>97.110487207549696</v>
      </c>
      <c r="L2842" s="59">
        <v>102.11519792133301</v>
      </c>
      <c r="M2842" s="60">
        <v>0.45117311151707101</v>
      </c>
      <c r="N2842" s="60">
        <v>0.48017585480342401</v>
      </c>
      <c r="O2842" s="60">
        <v>0.44682587959903702</v>
      </c>
      <c r="P2842" s="60">
        <v>0.42812136628950798</v>
      </c>
      <c r="Q2842" s="60">
        <v>0.39545562681399998</v>
      </c>
      <c r="R2842" s="60">
        <v>0.39728265232465798</v>
      </c>
      <c r="S2842" s="60">
        <v>0.32041684548588201</v>
      </c>
    </row>
    <row r="2843" spans="1:19" x14ac:dyDescent="0.3">
      <c r="A2843" s="61" t="s">
        <v>1775</v>
      </c>
      <c r="B2843" s="61" t="s">
        <v>1776</v>
      </c>
      <c r="C2843" s="53" t="s">
        <v>40</v>
      </c>
      <c r="D2843" s="53" t="s">
        <v>47</v>
      </c>
      <c r="E2843" s="53" t="s">
        <v>18193</v>
      </c>
      <c r="F2843" s="59">
        <v>112.67606385863699</v>
      </c>
      <c r="G2843" s="59">
        <v>106.86814499562701</v>
      </c>
      <c r="H2843" s="59">
        <v>96.296695414001704</v>
      </c>
      <c r="I2843" s="59">
        <v>118.604775665554</v>
      </c>
      <c r="J2843" s="59">
        <v>106.183406973199</v>
      </c>
      <c r="K2843" s="59">
        <v>97.497957448695999</v>
      </c>
      <c r="L2843" s="59">
        <v>98.693134131479994</v>
      </c>
      <c r="M2843" s="60">
        <v>0.58269420668523297</v>
      </c>
      <c r="N2843" s="60">
        <v>0.63032209541569895</v>
      </c>
      <c r="O2843" s="60">
        <v>0.58833312305715002</v>
      </c>
      <c r="P2843" s="60">
        <v>0.55095030187610206</v>
      </c>
      <c r="Q2843" s="60">
        <v>0.51089309514371095</v>
      </c>
      <c r="R2843" s="60">
        <v>0.52371908409524903</v>
      </c>
      <c r="S2843" s="60">
        <v>0.45290310656209898</v>
      </c>
    </row>
    <row r="2844" spans="1:19" x14ac:dyDescent="0.3">
      <c r="A2844" s="61" t="s">
        <v>8788</v>
      </c>
      <c r="B2844" s="61" t="s">
        <v>8789</v>
      </c>
      <c r="C2844" s="53" t="s">
        <v>40</v>
      </c>
      <c r="D2844" s="53" t="s">
        <v>47</v>
      </c>
      <c r="E2844" s="53" t="s">
        <v>18194</v>
      </c>
      <c r="F2844" s="59">
        <v>93.755070735939796</v>
      </c>
      <c r="G2844" s="59">
        <v>91.832610080106605</v>
      </c>
      <c r="H2844" s="59">
        <v>84.273827180872402</v>
      </c>
      <c r="I2844" s="59">
        <v>92.994224947256797</v>
      </c>
      <c r="J2844" s="59"/>
      <c r="K2844" s="59"/>
      <c r="L2844" s="59"/>
      <c r="M2844" s="60">
        <v>0.30959128064952102</v>
      </c>
      <c r="N2844" s="60">
        <v>0.31342847911622601</v>
      </c>
      <c r="O2844" s="60">
        <v>0.30574119596510402</v>
      </c>
      <c r="P2844" s="60">
        <v>0.30081270765875701</v>
      </c>
      <c r="Q2844" s="60">
        <v>0.28656487441068601</v>
      </c>
      <c r="R2844" s="60">
        <v>0.28173903267599598</v>
      </c>
      <c r="S2844" s="60">
        <v>0.239273194417677</v>
      </c>
    </row>
    <row r="2845" spans="1:19" x14ac:dyDescent="0.3">
      <c r="A2845" s="61" t="s">
        <v>3310</v>
      </c>
      <c r="B2845" s="61" t="s">
        <v>3311</v>
      </c>
      <c r="C2845" s="53" t="s">
        <v>50</v>
      </c>
      <c r="D2845" s="53" t="s">
        <v>47</v>
      </c>
      <c r="E2845" s="53" t="s">
        <v>18193</v>
      </c>
      <c r="F2845" s="59">
        <v>113.29755459927</v>
      </c>
      <c r="G2845" s="59">
        <v>119.994618388193</v>
      </c>
      <c r="H2845" s="59">
        <v>99.848830320805206</v>
      </c>
      <c r="I2845" s="59">
        <v>107.03358578366399</v>
      </c>
      <c r="J2845" s="59">
        <v>95.457260415278498</v>
      </c>
      <c r="K2845" s="59">
        <v>110.438743417426</v>
      </c>
      <c r="L2845" s="59">
        <v>95.165478987714906</v>
      </c>
      <c r="M2845" s="60">
        <v>0.63943118806057697</v>
      </c>
      <c r="N2845" s="60">
        <v>0.67602685438469401</v>
      </c>
      <c r="O2845" s="60">
        <v>0.64116986346426696</v>
      </c>
      <c r="P2845" s="60">
        <v>0.61358253073928404</v>
      </c>
      <c r="Q2845" s="60">
        <v>0.58099009876118601</v>
      </c>
      <c r="R2845" s="60">
        <v>0.58895464796721797</v>
      </c>
      <c r="S2845" s="60">
        <v>0.51813718012624699</v>
      </c>
    </row>
    <row r="2846" spans="1:19" x14ac:dyDescent="0.3">
      <c r="A2846" s="61" t="s">
        <v>10065</v>
      </c>
      <c r="B2846" s="61" t="s">
        <v>10066</v>
      </c>
      <c r="C2846" s="53" t="s">
        <v>50</v>
      </c>
      <c r="D2846" s="53" t="s">
        <v>47</v>
      </c>
      <c r="E2846" s="53" t="s">
        <v>18194</v>
      </c>
      <c r="F2846" s="59">
        <v>99.450567214821106</v>
      </c>
      <c r="G2846" s="59">
        <v>101.52837718302899</v>
      </c>
      <c r="H2846" s="59">
        <v>99.743689521012897</v>
      </c>
      <c r="I2846" s="59">
        <v>95.955291957608296</v>
      </c>
      <c r="J2846" s="59">
        <v>94.605278111675801</v>
      </c>
      <c r="K2846" s="59">
        <v>102.998774723249</v>
      </c>
      <c r="L2846" s="59">
        <v>94.462660230498798</v>
      </c>
      <c r="M2846" s="60">
        <v>0.56730267245166199</v>
      </c>
      <c r="N2846" s="60">
        <v>0.58239475385520101</v>
      </c>
      <c r="O2846" s="60">
        <v>0.56276796425153097</v>
      </c>
      <c r="P2846" s="60">
        <v>0.54960819920011295</v>
      </c>
      <c r="Q2846" s="60">
        <v>0.52862299892725695</v>
      </c>
      <c r="R2846" s="60">
        <v>0.53158883026249903</v>
      </c>
      <c r="S2846" s="60">
        <v>0.47647670236914402</v>
      </c>
    </row>
    <row r="2847" spans="1:19" x14ac:dyDescent="0.3">
      <c r="A2847" s="61" t="s">
        <v>1242</v>
      </c>
      <c r="B2847" s="61" t="s">
        <v>1243</v>
      </c>
      <c r="C2847" s="53" t="s">
        <v>40</v>
      </c>
      <c r="D2847" s="53" t="s">
        <v>47</v>
      </c>
      <c r="E2847" s="53" t="s">
        <v>18193</v>
      </c>
      <c r="F2847" s="59">
        <v>97.692853873843006</v>
      </c>
      <c r="G2847" s="59">
        <v>106.836541932833</v>
      </c>
      <c r="H2847" s="59">
        <v>98.677473758819701</v>
      </c>
      <c r="I2847" s="59">
        <v>95.555426373453798</v>
      </c>
      <c r="J2847" s="59">
        <v>93.625447549082196</v>
      </c>
      <c r="K2847" s="59">
        <v>103.777768553382</v>
      </c>
      <c r="L2847" s="59">
        <v>93.332323857873703</v>
      </c>
      <c r="M2847" s="60">
        <v>0.66209177828573595</v>
      </c>
      <c r="N2847" s="60">
        <v>0.69419882093507801</v>
      </c>
      <c r="O2847" s="60">
        <v>0.66234555011571705</v>
      </c>
      <c r="P2847" s="60">
        <v>0.63649203664835297</v>
      </c>
      <c r="Q2847" s="60">
        <v>0.60571521485768598</v>
      </c>
      <c r="R2847" s="60">
        <v>0.61341750250913596</v>
      </c>
      <c r="S2847" s="60">
        <v>0.54514591110834698</v>
      </c>
    </row>
    <row r="2848" spans="1:19" x14ac:dyDescent="0.3">
      <c r="A2848" s="61" t="s">
        <v>10069</v>
      </c>
      <c r="B2848" s="61" t="s">
        <v>10070</v>
      </c>
      <c r="C2848" s="53" t="s">
        <v>40</v>
      </c>
      <c r="D2848" s="53" t="s">
        <v>47</v>
      </c>
      <c r="E2848" s="53" t="s">
        <v>18194</v>
      </c>
      <c r="F2848" s="59">
        <v>99.450567214821106</v>
      </c>
      <c r="G2848" s="59">
        <v>101.52837718302899</v>
      </c>
      <c r="H2848" s="59">
        <v>99.743689521012897</v>
      </c>
      <c r="I2848" s="59">
        <v>95.955291957608296</v>
      </c>
      <c r="J2848" s="59">
        <v>94.605278111675801</v>
      </c>
      <c r="K2848" s="59">
        <v>102.998774723249</v>
      </c>
      <c r="L2848" s="59">
        <v>94.462660230498798</v>
      </c>
      <c r="M2848" s="60">
        <v>0.56730267245166199</v>
      </c>
      <c r="N2848" s="60">
        <v>0.58239475385520101</v>
      </c>
      <c r="O2848" s="60">
        <v>0.56276796425153097</v>
      </c>
      <c r="P2848" s="60">
        <v>0.54960819920011295</v>
      </c>
      <c r="Q2848" s="60">
        <v>0.52862299892725695</v>
      </c>
      <c r="R2848" s="60">
        <v>0.53158883026249903</v>
      </c>
      <c r="S2848" s="60">
        <v>0.47647670236914402</v>
      </c>
    </row>
    <row r="2849" spans="1:19" x14ac:dyDescent="0.3">
      <c r="A2849" s="61" t="s">
        <v>10067</v>
      </c>
      <c r="B2849" s="61" t="s">
        <v>10068</v>
      </c>
      <c r="C2849" s="53" t="s">
        <v>40</v>
      </c>
      <c r="D2849" s="53" t="s">
        <v>47</v>
      </c>
      <c r="E2849" s="53" t="s">
        <v>18194</v>
      </c>
      <c r="F2849" s="59">
        <v>99.450567214821106</v>
      </c>
      <c r="G2849" s="59">
        <v>101.52837718302899</v>
      </c>
      <c r="H2849" s="59">
        <v>99.743689521012897</v>
      </c>
      <c r="I2849" s="59">
        <v>95.955291957608296</v>
      </c>
      <c r="J2849" s="59">
        <v>94.605278111675801</v>
      </c>
      <c r="K2849" s="59">
        <v>102.998774723249</v>
      </c>
      <c r="L2849" s="59">
        <v>94.462660230498798</v>
      </c>
      <c r="M2849" s="60">
        <v>0.56730267245166199</v>
      </c>
      <c r="N2849" s="60">
        <v>0.58239475385520101</v>
      </c>
      <c r="O2849" s="60">
        <v>0.56276796425153097</v>
      </c>
      <c r="P2849" s="60">
        <v>0.54960819920011295</v>
      </c>
      <c r="Q2849" s="60">
        <v>0.52862299892725695</v>
      </c>
      <c r="R2849" s="60">
        <v>0.53158883026249903</v>
      </c>
      <c r="S2849" s="60">
        <v>0.47647670236914402</v>
      </c>
    </row>
    <row r="2850" spans="1:19" x14ac:dyDescent="0.3">
      <c r="A2850" s="61" t="s">
        <v>10849</v>
      </c>
      <c r="B2850" s="61" t="s">
        <v>10850</v>
      </c>
      <c r="C2850" s="53" t="s">
        <v>40</v>
      </c>
      <c r="D2850" s="53" t="s">
        <v>47</v>
      </c>
      <c r="E2850" s="53" t="s">
        <v>18194</v>
      </c>
      <c r="F2850" s="59">
        <v>102.843358300557</v>
      </c>
      <c r="G2850" s="59">
        <v>98.674462925933895</v>
      </c>
      <c r="H2850" s="59">
        <v>111.115519174178</v>
      </c>
      <c r="I2850" s="59">
        <v>88.0356753538059</v>
      </c>
      <c r="J2850" s="59">
        <v>101.087018830887</v>
      </c>
      <c r="K2850" s="59">
        <v>89.954373258717794</v>
      </c>
      <c r="L2850" s="59">
        <v>92.427200896512005</v>
      </c>
      <c r="M2850" s="60">
        <v>0.49267951100853602</v>
      </c>
      <c r="N2850" s="60">
        <v>0.52509015348701504</v>
      </c>
      <c r="O2850" s="60">
        <v>0.49452493714006501</v>
      </c>
      <c r="P2850" s="60">
        <v>0.47403884511105099</v>
      </c>
      <c r="Q2850" s="60">
        <v>0.44466472908174298</v>
      </c>
      <c r="R2850" s="60">
        <v>0.44894444345835199</v>
      </c>
      <c r="S2850" s="60">
        <v>0.39016811269990098</v>
      </c>
    </row>
    <row r="2851" spans="1:19" x14ac:dyDescent="0.3">
      <c r="A2851" s="61" t="s">
        <v>10847</v>
      </c>
      <c r="B2851" s="61" t="s">
        <v>10848</v>
      </c>
      <c r="C2851" s="53" t="s">
        <v>40</v>
      </c>
      <c r="D2851" s="53" t="s">
        <v>47</v>
      </c>
      <c r="E2851" s="53" t="s">
        <v>18194</v>
      </c>
      <c r="F2851" s="59">
        <v>102.843358300557</v>
      </c>
      <c r="G2851" s="59">
        <v>98.674462925933895</v>
      </c>
      <c r="H2851" s="59">
        <v>111.115519174178</v>
      </c>
      <c r="I2851" s="59">
        <v>88.0356753538059</v>
      </c>
      <c r="J2851" s="59">
        <v>101.087018830887</v>
      </c>
      <c r="K2851" s="59">
        <v>89.954373258717794</v>
      </c>
      <c r="L2851" s="59">
        <v>92.427200896512005</v>
      </c>
      <c r="M2851" s="60">
        <v>0.49267951100853602</v>
      </c>
      <c r="N2851" s="60">
        <v>0.52509015348701504</v>
      </c>
      <c r="O2851" s="60">
        <v>0.49452493714006501</v>
      </c>
      <c r="P2851" s="60">
        <v>0.47403884511105099</v>
      </c>
      <c r="Q2851" s="60">
        <v>0.44466472908174298</v>
      </c>
      <c r="R2851" s="60">
        <v>0.44894444345835199</v>
      </c>
      <c r="S2851" s="60">
        <v>0.39016811269990098</v>
      </c>
    </row>
    <row r="2852" spans="1:19" x14ac:dyDescent="0.3">
      <c r="A2852" s="61" t="s">
        <v>1945</v>
      </c>
      <c r="B2852" s="61" t="s">
        <v>1946</v>
      </c>
      <c r="C2852" s="53" t="s">
        <v>50</v>
      </c>
      <c r="D2852" s="53" t="s">
        <v>47</v>
      </c>
      <c r="E2852" s="53" t="s">
        <v>18193</v>
      </c>
      <c r="F2852" s="59">
        <v>106.192166040355</v>
      </c>
      <c r="G2852" s="59">
        <v>91.413524558212004</v>
      </c>
      <c r="H2852" s="59">
        <v>114.95003039187</v>
      </c>
      <c r="I2852" s="59">
        <v>87.408483257972193</v>
      </c>
      <c r="J2852" s="59">
        <v>100.540604097222</v>
      </c>
      <c r="K2852" s="59">
        <v>88.560583451587704</v>
      </c>
      <c r="L2852" s="59">
        <v>90.226828756111303</v>
      </c>
      <c r="M2852" s="60">
        <v>0.61197942388811499</v>
      </c>
      <c r="N2852" s="60">
        <v>0.660069446023406</v>
      </c>
      <c r="O2852" s="60">
        <v>0.61551061313298805</v>
      </c>
      <c r="P2852" s="60">
        <v>0.58465132310410595</v>
      </c>
      <c r="Q2852" s="60">
        <v>0.54537612651632394</v>
      </c>
      <c r="R2852" s="60">
        <v>0.55237674442680995</v>
      </c>
      <c r="S2852" s="60">
        <v>0.47811381307166401</v>
      </c>
    </row>
    <row r="2853" spans="1:19" x14ac:dyDescent="0.3">
      <c r="A2853" s="61" t="s">
        <v>1937</v>
      </c>
      <c r="B2853" s="61" t="s">
        <v>1938</v>
      </c>
      <c r="C2853" s="53" t="s">
        <v>40</v>
      </c>
      <c r="D2853" s="53" t="s">
        <v>47</v>
      </c>
      <c r="E2853" s="53" t="s">
        <v>18193</v>
      </c>
      <c r="F2853" s="59">
        <v>105.12221230022</v>
      </c>
      <c r="G2853" s="59">
        <v>102.39506325644901</v>
      </c>
      <c r="H2853" s="59">
        <v>108.473647606478</v>
      </c>
      <c r="I2853" s="59">
        <v>86.358486121731801</v>
      </c>
      <c r="J2853" s="59">
        <v>99.143703094995203</v>
      </c>
      <c r="K2853" s="59">
        <v>88.289634061250098</v>
      </c>
      <c r="L2853" s="59">
        <v>92.547216121619599</v>
      </c>
      <c r="M2853" s="60">
        <v>0.61194177770471103</v>
      </c>
      <c r="N2853" s="60">
        <v>0.66004701304030799</v>
      </c>
      <c r="O2853" s="60">
        <v>0.61547832474632302</v>
      </c>
      <c r="P2853" s="60">
        <v>0.584616002013012</v>
      </c>
      <c r="Q2853" s="60">
        <v>0.54534151237481898</v>
      </c>
      <c r="R2853" s="60">
        <v>0.55234213506983698</v>
      </c>
      <c r="S2853" s="60">
        <v>0.478083055870826</v>
      </c>
    </row>
    <row r="2854" spans="1:19" x14ac:dyDescent="0.3">
      <c r="A2854" s="61" t="s">
        <v>10853</v>
      </c>
      <c r="B2854" s="61" t="s">
        <v>10854</v>
      </c>
      <c r="C2854" s="53" t="s">
        <v>50</v>
      </c>
      <c r="D2854" s="53" t="s">
        <v>47</v>
      </c>
      <c r="E2854" s="53" t="s">
        <v>18194</v>
      </c>
      <c r="F2854" s="59">
        <v>102.843358300557</v>
      </c>
      <c r="G2854" s="59">
        <v>98.674462925933895</v>
      </c>
      <c r="H2854" s="59">
        <v>111.115519174178</v>
      </c>
      <c r="I2854" s="59">
        <v>88.0356753538059</v>
      </c>
      <c r="J2854" s="59">
        <v>101.087018830887</v>
      </c>
      <c r="K2854" s="59">
        <v>89.954373258717794</v>
      </c>
      <c r="L2854" s="59">
        <v>92.427200896512005</v>
      </c>
      <c r="M2854" s="60">
        <v>0.49267951100853602</v>
      </c>
      <c r="N2854" s="60">
        <v>0.52509015348701504</v>
      </c>
      <c r="O2854" s="60">
        <v>0.49452493714006501</v>
      </c>
      <c r="P2854" s="60">
        <v>0.47403884511105099</v>
      </c>
      <c r="Q2854" s="60">
        <v>0.44466472908174298</v>
      </c>
      <c r="R2854" s="60">
        <v>0.44894444345835199</v>
      </c>
      <c r="S2854" s="60">
        <v>0.39016811269990098</v>
      </c>
    </row>
    <row r="2855" spans="1:19" x14ac:dyDescent="0.3">
      <c r="A2855" s="61" t="s">
        <v>10845</v>
      </c>
      <c r="B2855" s="61" t="s">
        <v>10846</v>
      </c>
      <c r="C2855" s="53" t="s">
        <v>40</v>
      </c>
      <c r="D2855" s="53" t="s">
        <v>47</v>
      </c>
      <c r="E2855" s="53" t="s">
        <v>18194</v>
      </c>
      <c r="F2855" s="59">
        <v>102.843358300557</v>
      </c>
      <c r="G2855" s="59">
        <v>98.674462925933895</v>
      </c>
      <c r="H2855" s="59">
        <v>111.115519174178</v>
      </c>
      <c r="I2855" s="59">
        <v>88.0356753538059</v>
      </c>
      <c r="J2855" s="59">
        <v>101.087018830887</v>
      </c>
      <c r="K2855" s="59">
        <v>89.954373258717794</v>
      </c>
      <c r="L2855" s="59">
        <v>92.427200896512005</v>
      </c>
      <c r="M2855" s="60">
        <v>0.49267951100853602</v>
      </c>
      <c r="N2855" s="60">
        <v>0.52509015348701504</v>
      </c>
      <c r="O2855" s="60">
        <v>0.49452493714006501</v>
      </c>
      <c r="P2855" s="60">
        <v>0.47403884511105099</v>
      </c>
      <c r="Q2855" s="60">
        <v>0.44466472908174298</v>
      </c>
      <c r="R2855" s="60">
        <v>0.44894444345835199</v>
      </c>
      <c r="S2855" s="60">
        <v>0.39016811269990098</v>
      </c>
    </row>
    <row r="2856" spans="1:19" x14ac:dyDescent="0.3">
      <c r="A2856" s="61" t="s">
        <v>11329</v>
      </c>
      <c r="B2856" s="61" t="s">
        <v>11330</v>
      </c>
      <c r="C2856" s="53" t="s">
        <v>50</v>
      </c>
      <c r="D2856" s="53" t="s">
        <v>47</v>
      </c>
      <c r="E2856" s="53" t="s">
        <v>18194</v>
      </c>
      <c r="F2856" s="59">
        <v>89.121461015701996</v>
      </c>
      <c r="G2856" s="59">
        <v>82.688221153830895</v>
      </c>
      <c r="H2856" s="59">
        <v>83.551556257484606</v>
      </c>
      <c r="I2856" s="59">
        <v>85.751051865471496</v>
      </c>
      <c r="J2856" s="59">
        <v>86.768829404292305</v>
      </c>
      <c r="K2856" s="59">
        <v>105.198681965373</v>
      </c>
      <c r="L2856" s="59">
        <v>107.289946646544</v>
      </c>
      <c r="M2856" s="60">
        <v>0.48063365010423398</v>
      </c>
      <c r="N2856" s="60">
        <v>0.50650708048959403</v>
      </c>
      <c r="O2856" s="60">
        <v>0.47915716103589601</v>
      </c>
      <c r="P2856" s="60">
        <v>0.45877727300980697</v>
      </c>
      <c r="Q2856" s="60">
        <v>0.43362029970118099</v>
      </c>
      <c r="R2856" s="60">
        <v>0.437040352893869</v>
      </c>
      <c r="S2856" s="60">
        <v>0.37911930475615402</v>
      </c>
    </row>
    <row r="2857" spans="1:19" x14ac:dyDescent="0.3">
      <c r="A2857" s="61" t="s">
        <v>2365</v>
      </c>
      <c r="B2857" s="61" t="s">
        <v>2366</v>
      </c>
      <c r="C2857" s="53" t="s">
        <v>40</v>
      </c>
      <c r="D2857" s="53" t="s">
        <v>47</v>
      </c>
      <c r="E2857" s="53" t="s">
        <v>18193</v>
      </c>
      <c r="F2857" s="59">
        <v>95.355364333761699</v>
      </c>
      <c r="G2857" s="59">
        <v>78.487510509897007</v>
      </c>
      <c r="H2857" s="59">
        <v>79.933771704591607</v>
      </c>
      <c r="I2857" s="59">
        <v>87.672971052456305</v>
      </c>
      <c r="J2857" s="59">
        <v>85.322935667455496</v>
      </c>
      <c r="K2857" s="59">
        <v>105.88844481135</v>
      </c>
      <c r="L2857" s="59">
        <v>111.55122659461099</v>
      </c>
      <c r="M2857" s="60">
        <v>0.60767326100071895</v>
      </c>
      <c r="N2857" s="60">
        <v>0.65257204281625203</v>
      </c>
      <c r="O2857" s="60">
        <v>0.61041421017071795</v>
      </c>
      <c r="P2857" s="60">
        <v>0.57758175835307701</v>
      </c>
      <c r="Q2857" s="60">
        <v>0.540193836247991</v>
      </c>
      <c r="R2857" s="60">
        <v>0.54853922564106705</v>
      </c>
      <c r="S2857" s="60">
        <v>0.47419386517557499</v>
      </c>
    </row>
    <row r="2858" spans="1:19" x14ac:dyDescent="0.3">
      <c r="A2858" s="61" t="s">
        <v>11327</v>
      </c>
      <c r="B2858" s="61" t="s">
        <v>11328</v>
      </c>
      <c r="C2858" s="53" t="s">
        <v>50</v>
      </c>
      <c r="D2858" s="53" t="s">
        <v>47</v>
      </c>
      <c r="E2858" s="53" t="s">
        <v>18194</v>
      </c>
      <c r="F2858" s="59">
        <v>89.121461015701996</v>
      </c>
      <c r="G2858" s="59">
        <v>82.688221153830895</v>
      </c>
      <c r="H2858" s="59">
        <v>83.551556257484606</v>
      </c>
      <c r="I2858" s="59">
        <v>85.751051865471496</v>
      </c>
      <c r="J2858" s="59">
        <v>86.768829404292305</v>
      </c>
      <c r="K2858" s="59">
        <v>105.198681965373</v>
      </c>
      <c r="L2858" s="59">
        <v>107.289946646544</v>
      </c>
      <c r="M2858" s="60">
        <v>0.48063365010423398</v>
      </c>
      <c r="N2858" s="60">
        <v>0.50650708048959403</v>
      </c>
      <c r="O2858" s="60">
        <v>0.47915716103589601</v>
      </c>
      <c r="P2858" s="60">
        <v>0.45877727300980697</v>
      </c>
      <c r="Q2858" s="60">
        <v>0.43362029970118099</v>
      </c>
      <c r="R2858" s="60">
        <v>0.437040352893869</v>
      </c>
      <c r="S2858" s="60">
        <v>0.37911930475615402</v>
      </c>
    </row>
    <row r="2859" spans="1:19" x14ac:dyDescent="0.3">
      <c r="A2859" s="61" t="s">
        <v>2182</v>
      </c>
      <c r="B2859" s="61" t="s">
        <v>2183</v>
      </c>
      <c r="C2859" s="53" t="s">
        <v>40</v>
      </c>
      <c r="D2859" s="53" t="s">
        <v>47</v>
      </c>
      <c r="E2859" s="53" t="s">
        <v>18193</v>
      </c>
      <c r="F2859" s="59">
        <v>105.364822535732</v>
      </c>
      <c r="G2859" s="59">
        <v>121.950263219923</v>
      </c>
      <c r="H2859" s="59">
        <v>110.71417770119599</v>
      </c>
      <c r="I2859" s="59">
        <v>104.945395309061</v>
      </c>
      <c r="J2859" s="59">
        <v>111.39298705702601</v>
      </c>
      <c r="K2859" s="59">
        <v>95.045039890343105</v>
      </c>
      <c r="L2859" s="59">
        <v>113.008653985305</v>
      </c>
      <c r="M2859" s="60">
        <v>0.639553755124183</v>
      </c>
      <c r="N2859" s="60">
        <v>0.67816909175850304</v>
      </c>
      <c r="O2859" s="60">
        <v>0.64232397905717398</v>
      </c>
      <c r="P2859" s="60">
        <v>0.61657071601381797</v>
      </c>
      <c r="Q2859" s="60">
        <v>0.58486019836395498</v>
      </c>
      <c r="R2859" s="60">
        <v>0.59138052997944002</v>
      </c>
      <c r="S2859" s="60">
        <v>0.53063611361996399</v>
      </c>
    </row>
    <row r="2860" spans="1:19" x14ac:dyDescent="0.3">
      <c r="A2860" s="61" t="s">
        <v>10594</v>
      </c>
      <c r="B2860" s="61" t="s">
        <v>10595</v>
      </c>
      <c r="C2860" s="53" t="s">
        <v>40</v>
      </c>
      <c r="D2860" s="53" t="s">
        <v>47</v>
      </c>
      <c r="E2860" s="53" t="s">
        <v>18194</v>
      </c>
      <c r="F2860" s="59">
        <v>106.51085823401</v>
      </c>
      <c r="G2860" s="59">
        <v>118.247810011952</v>
      </c>
      <c r="H2860" s="59">
        <v>109.400390493201</v>
      </c>
      <c r="I2860" s="59">
        <v>108.803805487418</v>
      </c>
      <c r="J2860" s="59">
        <v>113.297150108138</v>
      </c>
      <c r="K2860" s="59">
        <v>108.862180301706</v>
      </c>
      <c r="L2860" s="59">
        <v>102.577341366243</v>
      </c>
      <c r="M2860" s="60">
        <v>0.53193167311548195</v>
      </c>
      <c r="N2860" s="60">
        <v>0.55792986163688496</v>
      </c>
      <c r="O2860" s="60">
        <v>0.53415701750454603</v>
      </c>
      <c r="P2860" s="60">
        <v>0.51552402492147598</v>
      </c>
      <c r="Q2860" s="60">
        <v>0.49085846039534098</v>
      </c>
      <c r="R2860" s="60">
        <v>0.49639499561064998</v>
      </c>
      <c r="S2860" s="60">
        <v>0.43386805090855002</v>
      </c>
    </row>
    <row r="2861" spans="1:19" x14ac:dyDescent="0.3">
      <c r="A2861" s="61" t="s">
        <v>11081</v>
      </c>
      <c r="B2861" s="61" t="s">
        <v>11082</v>
      </c>
      <c r="C2861" s="53" t="s">
        <v>40</v>
      </c>
      <c r="D2861" s="53" t="s">
        <v>47</v>
      </c>
      <c r="E2861" s="53" t="s">
        <v>18194</v>
      </c>
      <c r="F2861" s="59">
        <v>102.445793202557</v>
      </c>
      <c r="G2861" s="59">
        <v>116.44863647760999</v>
      </c>
      <c r="H2861" s="59">
        <v>106.07176394247</v>
      </c>
      <c r="I2861" s="59">
        <v>108.70730705355901</v>
      </c>
      <c r="J2861" s="59">
        <v>107.89154117483901</v>
      </c>
      <c r="K2861" s="59">
        <v>95.168354541988705</v>
      </c>
      <c r="L2861" s="59">
        <v>109.91789221041</v>
      </c>
      <c r="M2861" s="60">
        <v>0.53460025262140098</v>
      </c>
      <c r="N2861" s="60">
        <v>0.55606850668168095</v>
      </c>
      <c r="O2861" s="60">
        <v>0.53506980238801904</v>
      </c>
      <c r="P2861" s="60">
        <v>0.52139069672851301</v>
      </c>
      <c r="Q2861" s="60">
        <v>0.50042549035151596</v>
      </c>
      <c r="R2861" s="60">
        <v>0.50326964929009899</v>
      </c>
      <c r="S2861" s="60">
        <v>0.459053840679504</v>
      </c>
    </row>
    <row r="2862" spans="1:19" x14ac:dyDescent="0.3">
      <c r="A2862" s="61" t="s">
        <v>2184</v>
      </c>
      <c r="B2862" s="61" t="s">
        <v>2185</v>
      </c>
      <c r="C2862" s="53" t="s">
        <v>40</v>
      </c>
      <c r="D2862" s="53" t="s">
        <v>47</v>
      </c>
      <c r="E2862" s="53" t="s">
        <v>18193</v>
      </c>
      <c r="F2862" s="59">
        <v>105.364822535732</v>
      </c>
      <c r="G2862" s="59">
        <v>121.950263219923</v>
      </c>
      <c r="H2862" s="59">
        <v>104.907718595896</v>
      </c>
      <c r="I2862" s="59">
        <v>111.536782398087</v>
      </c>
      <c r="J2862" s="59">
        <v>107.768335450392</v>
      </c>
      <c r="K2862" s="59">
        <v>95.045039890343105</v>
      </c>
      <c r="L2862" s="59">
        <v>113.008653985305</v>
      </c>
      <c r="M2862" s="60">
        <v>0.639553755124183</v>
      </c>
      <c r="N2862" s="60">
        <v>0.67816909175850304</v>
      </c>
      <c r="O2862" s="60">
        <v>0.64232397905717398</v>
      </c>
      <c r="P2862" s="60">
        <v>0.61657071601381797</v>
      </c>
      <c r="Q2862" s="60">
        <v>0.58486019836395498</v>
      </c>
      <c r="R2862" s="60">
        <v>0.59138052997944002</v>
      </c>
      <c r="S2862" s="60">
        <v>0.53063611361996399</v>
      </c>
    </row>
    <row r="2863" spans="1:19" x14ac:dyDescent="0.3">
      <c r="A2863" s="61" t="s">
        <v>11089</v>
      </c>
      <c r="B2863" s="61" t="s">
        <v>11090</v>
      </c>
      <c r="C2863" s="53" t="s">
        <v>50</v>
      </c>
      <c r="D2863" s="53" t="s">
        <v>47</v>
      </c>
      <c r="E2863" s="53" t="s">
        <v>18194</v>
      </c>
      <c r="F2863" s="59">
        <v>102.445793202557</v>
      </c>
      <c r="G2863" s="59">
        <v>116.44863647760999</v>
      </c>
      <c r="H2863" s="59">
        <v>106.07176394247</v>
      </c>
      <c r="I2863" s="59">
        <v>108.70730705355901</v>
      </c>
      <c r="J2863" s="59">
        <v>107.89154117483901</v>
      </c>
      <c r="K2863" s="59">
        <v>95.168354541988705</v>
      </c>
      <c r="L2863" s="59">
        <v>109.91789221041</v>
      </c>
      <c r="M2863" s="60">
        <v>0.53460025262140098</v>
      </c>
      <c r="N2863" s="60">
        <v>0.55606850668168095</v>
      </c>
      <c r="O2863" s="60">
        <v>0.53506980238801904</v>
      </c>
      <c r="P2863" s="60">
        <v>0.52139069672851301</v>
      </c>
      <c r="Q2863" s="60">
        <v>0.50042549035151596</v>
      </c>
      <c r="R2863" s="60">
        <v>0.50326964929009899</v>
      </c>
      <c r="S2863" s="60">
        <v>0.459053840679504</v>
      </c>
    </row>
    <row r="2864" spans="1:19" x14ac:dyDescent="0.3">
      <c r="A2864" s="61" t="s">
        <v>1623</v>
      </c>
      <c r="B2864" s="61" t="s">
        <v>1624</v>
      </c>
      <c r="C2864" s="53" t="s">
        <v>40</v>
      </c>
      <c r="D2864" s="53" t="s">
        <v>47</v>
      </c>
      <c r="E2864" s="53" t="s">
        <v>18193</v>
      </c>
      <c r="F2864" s="59">
        <v>103.753447079111</v>
      </c>
      <c r="G2864" s="59">
        <v>120.87812438692499</v>
      </c>
      <c r="H2864" s="59">
        <v>114.01897566574399</v>
      </c>
      <c r="I2864" s="59">
        <v>110.695085705789</v>
      </c>
      <c r="J2864" s="59">
        <v>112.79071811740501</v>
      </c>
      <c r="K2864" s="59">
        <v>103.8822726898</v>
      </c>
      <c r="L2864" s="59">
        <v>103.52476404388899</v>
      </c>
      <c r="M2864" s="60">
        <v>0.68226201869101899</v>
      </c>
      <c r="N2864" s="60">
        <v>0.72231525546669595</v>
      </c>
      <c r="O2864" s="60">
        <v>0.686430410081179</v>
      </c>
      <c r="P2864" s="60">
        <v>0.65605461941452003</v>
      </c>
      <c r="Q2864" s="60">
        <v>0.62057033584833199</v>
      </c>
      <c r="R2864" s="60">
        <v>0.63040457312868203</v>
      </c>
      <c r="S2864" s="60">
        <v>0.55421517243185503</v>
      </c>
    </row>
    <row r="2865" spans="1:19" x14ac:dyDescent="0.3">
      <c r="A2865" s="61" t="s">
        <v>2188</v>
      </c>
      <c r="B2865" s="61" t="s">
        <v>2189</v>
      </c>
      <c r="C2865" s="53" t="s">
        <v>50</v>
      </c>
      <c r="D2865" s="53" t="s">
        <v>47</v>
      </c>
      <c r="E2865" s="53" t="s">
        <v>18193</v>
      </c>
      <c r="F2865" s="59">
        <v>105.95813072762</v>
      </c>
      <c r="G2865" s="59">
        <v>109.860514833233</v>
      </c>
      <c r="H2865" s="59">
        <v>108.197236006765</v>
      </c>
      <c r="I2865" s="59">
        <v>105.744076543866</v>
      </c>
      <c r="J2865" s="59">
        <v>105.07556889627099</v>
      </c>
      <c r="K2865" s="59">
        <v>93.600150381222406</v>
      </c>
      <c r="L2865" s="59">
        <v>114.715180635365</v>
      </c>
      <c r="M2865" s="60">
        <v>0.65509842763798398</v>
      </c>
      <c r="N2865" s="60">
        <v>0.69406481820475396</v>
      </c>
      <c r="O2865" s="60">
        <v>0.65806556700431396</v>
      </c>
      <c r="P2865" s="60">
        <v>0.63149086504636198</v>
      </c>
      <c r="Q2865" s="60">
        <v>0.59901759168938395</v>
      </c>
      <c r="R2865" s="60">
        <v>0.60602433664942001</v>
      </c>
      <c r="S2865" s="60">
        <v>0.54369561719367199</v>
      </c>
    </row>
    <row r="2866" spans="1:19" x14ac:dyDescent="0.3">
      <c r="A2866" s="61" t="s">
        <v>11093</v>
      </c>
      <c r="B2866" s="61" t="s">
        <v>11094</v>
      </c>
      <c r="C2866" s="53" t="s">
        <v>50</v>
      </c>
      <c r="D2866" s="53" t="s">
        <v>47</v>
      </c>
      <c r="E2866" s="53" t="s">
        <v>18194</v>
      </c>
      <c r="F2866" s="59">
        <v>102.445793202557</v>
      </c>
      <c r="G2866" s="59">
        <v>116.44863647760999</v>
      </c>
      <c r="H2866" s="59">
        <v>106.07176394247</v>
      </c>
      <c r="I2866" s="59">
        <v>108.70730705355901</v>
      </c>
      <c r="J2866" s="59">
        <v>107.89154117483901</v>
      </c>
      <c r="K2866" s="59">
        <v>95.168354541988705</v>
      </c>
      <c r="L2866" s="59">
        <v>109.91789221041</v>
      </c>
      <c r="M2866" s="60">
        <v>0.53460025262140098</v>
      </c>
      <c r="N2866" s="60">
        <v>0.55606850668168095</v>
      </c>
      <c r="O2866" s="60">
        <v>0.53506980238801904</v>
      </c>
      <c r="P2866" s="60">
        <v>0.52139069672851301</v>
      </c>
      <c r="Q2866" s="60">
        <v>0.50042549035151596</v>
      </c>
      <c r="R2866" s="60">
        <v>0.50326964929009899</v>
      </c>
      <c r="S2866" s="60">
        <v>0.459053840679504</v>
      </c>
    </row>
    <row r="2867" spans="1:19" x14ac:dyDescent="0.3">
      <c r="A2867" s="61" t="s">
        <v>11087</v>
      </c>
      <c r="B2867" s="61" t="s">
        <v>11088</v>
      </c>
      <c r="C2867" s="53" t="s">
        <v>40</v>
      </c>
      <c r="D2867" s="53" t="s">
        <v>47</v>
      </c>
      <c r="E2867" s="53" t="s">
        <v>18194</v>
      </c>
      <c r="F2867" s="59">
        <v>102.445793202557</v>
      </c>
      <c r="G2867" s="59">
        <v>116.44863647760999</v>
      </c>
      <c r="H2867" s="59">
        <v>106.07176394247</v>
      </c>
      <c r="I2867" s="59">
        <v>108.70730705355901</v>
      </c>
      <c r="J2867" s="59">
        <v>107.89154117483901</v>
      </c>
      <c r="K2867" s="59">
        <v>95.168354541988705</v>
      </c>
      <c r="L2867" s="59">
        <v>109.91789221041</v>
      </c>
      <c r="M2867" s="60">
        <v>0.53460025262140098</v>
      </c>
      <c r="N2867" s="60">
        <v>0.55606850668168095</v>
      </c>
      <c r="O2867" s="60">
        <v>0.53506980238801904</v>
      </c>
      <c r="P2867" s="60">
        <v>0.52139069672851301</v>
      </c>
      <c r="Q2867" s="60">
        <v>0.50042549035151596</v>
      </c>
      <c r="R2867" s="60">
        <v>0.50326964929009899</v>
      </c>
      <c r="S2867" s="60">
        <v>0.459053840679504</v>
      </c>
    </row>
    <row r="2868" spans="1:19" x14ac:dyDescent="0.3">
      <c r="A2868" s="61" t="s">
        <v>1625</v>
      </c>
      <c r="B2868" s="61" t="s">
        <v>1626</v>
      </c>
      <c r="C2868" s="53" t="s">
        <v>40</v>
      </c>
      <c r="D2868" s="53" t="s">
        <v>47</v>
      </c>
      <c r="E2868" s="53" t="s">
        <v>18193</v>
      </c>
      <c r="F2868" s="59">
        <v>108.614062860101</v>
      </c>
      <c r="G2868" s="59">
        <v>120.032463220145</v>
      </c>
      <c r="H2868" s="59">
        <v>106.280812507278</v>
      </c>
      <c r="I2868" s="59">
        <v>118.139336961656</v>
      </c>
      <c r="J2868" s="59">
        <v>109.943811694939</v>
      </c>
      <c r="K2868" s="59">
        <v>113.50409488868701</v>
      </c>
      <c r="L2868" s="59">
        <v>102.577341366243</v>
      </c>
      <c r="M2868" s="60">
        <v>0.63912459641477604</v>
      </c>
      <c r="N2868" s="60">
        <v>0.68026583729490497</v>
      </c>
      <c r="O2868" s="60">
        <v>0.64325554159929799</v>
      </c>
      <c r="P2868" s="60">
        <v>0.61388812987911701</v>
      </c>
      <c r="Q2868" s="60">
        <v>0.57932337673948997</v>
      </c>
      <c r="R2868" s="60">
        <v>0.58818815630640797</v>
      </c>
      <c r="S2868" s="60">
        <v>0.43386805090855002</v>
      </c>
    </row>
    <row r="2869" spans="1:19" x14ac:dyDescent="0.3">
      <c r="A2869" s="61" t="s">
        <v>11091</v>
      </c>
      <c r="B2869" s="61" t="s">
        <v>11092</v>
      </c>
      <c r="C2869" s="53" t="s">
        <v>50</v>
      </c>
      <c r="D2869" s="53" t="s">
        <v>47</v>
      </c>
      <c r="E2869" s="53" t="s">
        <v>18194</v>
      </c>
      <c r="F2869" s="59">
        <v>102.445793202557</v>
      </c>
      <c r="G2869" s="59">
        <v>116.44863647760999</v>
      </c>
      <c r="H2869" s="59">
        <v>106.07176394247</v>
      </c>
      <c r="I2869" s="59">
        <v>108.70730705355901</v>
      </c>
      <c r="J2869" s="59">
        <v>107.89154117483901</v>
      </c>
      <c r="K2869" s="59">
        <v>95.168354541988705</v>
      </c>
      <c r="L2869" s="59">
        <v>109.91789221041</v>
      </c>
      <c r="M2869" s="60">
        <v>0.53460025262140098</v>
      </c>
      <c r="N2869" s="60">
        <v>0.55606850668168095</v>
      </c>
      <c r="O2869" s="60">
        <v>0.53506980238801904</v>
      </c>
      <c r="P2869" s="60">
        <v>0.52139069672851301</v>
      </c>
      <c r="Q2869" s="60">
        <v>0.50042549035151596</v>
      </c>
      <c r="R2869" s="60">
        <v>0.50326964929009899</v>
      </c>
      <c r="S2869" s="60">
        <v>0.459053840679504</v>
      </c>
    </row>
    <row r="2870" spans="1:19" x14ac:dyDescent="0.3">
      <c r="A2870" s="61" t="s">
        <v>11079</v>
      </c>
      <c r="B2870" s="61" t="s">
        <v>11080</v>
      </c>
      <c r="C2870" s="53" t="s">
        <v>40</v>
      </c>
      <c r="D2870" s="53" t="s">
        <v>47</v>
      </c>
      <c r="E2870" s="53" t="s">
        <v>18194</v>
      </c>
      <c r="F2870" s="59">
        <v>102.445793202557</v>
      </c>
      <c r="G2870" s="59">
        <v>116.44863647760999</v>
      </c>
      <c r="H2870" s="59">
        <v>106.07176394247</v>
      </c>
      <c r="I2870" s="59">
        <v>108.70730705355901</v>
      </c>
      <c r="J2870" s="59">
        <v>107.89154117483901</v>
      </c>
      <c r="K2870" s="59">
        <v>95.168354541988705</v>
      </c>
      <c r="L2870" s="59">
        <v>109.91789221041</v>
      </c>
      <c r="M2870" s="60">
        <v>0.53460025262140098</v>
      </c>
      <c r="N2870" s="60">
        <v>0.55606850668168095</v>
      </c>
      <c r="O2870" s="60">
        <v>0.53506980238801904</v>
      </c>
      <c r="P2870" s="60">
        <v>0.52139069672851301</v>
      </c>
      <c r="Q2870" s="60">
        <v>0.50042549035151596</v>
      </c>
      <c r="R2870" s="60">
        <v>0.50326964929009899</v>
      </c>
      <c r="S2870" s="60">
        <v>0.459053840679504</v>
      </c>
    </row>
    <row r="2871" spans="1:19" x14ac:dyDescent="0.3">
      <c r="A2871" s="61" t="s">
        <v>2186</v>
      </c>
      <c r="B2871" s="61" t="s">
        <v>2187</v>
      </c>
      <c r="C2871" s="53" t="s">
        <v>50</v>
      </c>
      <c r="D2871" s="53" t="s">
        <v>47</v>
      </c>
      <c r="E2871" s="53" t="s">
        <v>18193</v>
      </c>
      <c r="F2871" s="59">
        <v>101.57008604112499</v>
      </c>
      <c r="G2871" s="59">
        <v>115.907672200034</v>
      </c>
      <c r="H2871" s="59">
        <v>110.269944773086</v>
      </c>
      <c r="I2871" s="59">
        <v>110.705839570162</v>
      </c>
      <c r="J2871" s="59">
        <v>111.4138350292</v>
      </c>
      <c r="K2871" s="59">
        <v>92.184459882786996</v>
      </c>
      <c r="L2871" s="59">
        <v>108.699965093397</v>
      </c>
      <c r="M2871" s="60">
        <v>0.68814500388502498</v>
      </c>
      <c r="N2871" s="60">
        <v>0.722931181232639</v>
      </c>
      <c r="O2871" s="60">
        <v>0.69145483226569204</v>
      </c>
      <c r="P2871" s="60">
        <v>0.66451753394012103</v>
      </c>
      <c r="Q2871" s="60">
        <v>0.63309086761626399</v>
      </c>
      <c r="R2871" s="60">
        <v>0.64157621832525402</v>
      </c>
      <c r="S2871" s="60">
        <v>0.57921438243318202</v>
      </c>
    </row>
    <row r="2872" spans="1:19" x14ac:dyDescent="0.3">
      <c r="A2872" s="61" t="s">
        <v>1629</v>
      </c>
      <c r="B2872" s="61" t="s">
        <v>1630</v>
      </c>
      <c r="C2872" s="53" t="s">
        <v>50</v>
      </c>
      <c r="D2872" s="53" t="s">
        <v>47</v>
      </c>
      <c r="E2872" s="53" t="s">
        <v>18193</v>
      </c>
      <c r="F2872" s="59">
        <v>107.058670179571</v>
      </c>
      <c r="G2872" s="59">
        <v>123.416159132597</v>
      </c>
      <c r="H2872" s="59">
        <v>112.265759070028</v>
      </c>
      <c r="I2872" s="59">
        <v>106.25539416026901</v>
      </c>
      <c r="J2872" s="59">
        <v>120.398587148391</v>
      </c>
      <c r="K2872" s="59">
        <v>112.984727447496</v>
      </c>
      <c r="L2872" s="59">
        <v>107.13354456871799</v>
      </c>
      <c r="M2872" s="60">
        <v>0.64089501423228701</v>
      </c>
      <c r="N2872" s="60">
        <v>0.68114496894195098</v>
      </c>
      <c r="O2872" s="60">
        <v>0.64515359951196405</v>
      </c>
      <c r="P2872" s="60">
        <v>0.614784417959513</v>
      </c>
      <c r="Q2872" s="60">
        <v>0.58010569261594402</v>
      </c>
      <c r="R2872" s="60">
        <v>0.58983475261379803</v>
      </c>
      <c r="S2872" s="60">
        <v>0.51422949016349995</v>
      </c>
    </row>
    <row r="2873" spans="1:19" x14ac:dyDescent="0.3">
      <c r="A2873" s="61" t="s">
        <v>1627</v>
      </c>
      <c r="B2873" s="61" t="s">
        <v>1628</v>
      </c>
      <c r="C2873" s="53" t="s">
        <v>50</v>
      </c>
      <c r="D2873" s="53" t="s">
        <v>47</v>
      </c>
      <c r="E2873" s="53" t="s">
        <v>18193</v>
      </c>
      <c r="F2873" s="59">
        <v>101.77585687910199</v>
      </c>
      <c r="G2873" s="59">
        <v>114.780770055521</v>
      </c>
      <c r="H2873" s="59">
        <v>103.373157645766</v>
      </c>
      <c r="I2873" s="59">
        <v>106.027844935422</v>
      </c>
      <c r="J2873" s="59">
        <v>112.22372083713699</v>
      </c>
      <c r="K2873" s="59">
        <v>109.18581748081201</v>
      </c>
      <c r="L2873" s="59">
        <v>99.450120188156404</v>
      </c>
      <c r="M2873" s="60">
        <v>0.63922098058592103</v>
      </c>
      <c r="N2873" s="60">
        <v>0.68009117338005598</v>
      </c>
      <c r="O2873" s="60">
        <v>0.64333356816927201</v>
      </c>
      <c r="P2873" s="60">
        <v>0.61361801459369603</v>
      </c>
      <c r="Q2873" s="60">
        <v>0.57899731944742505</v>
      </c>
      <c r="R2873" s="60">
        <v>0.58807252504373297</v>
      </c>
      <c r="S2873" s="60">
        <v>0.513070434527228</v>
      </c>
    </row>
    <row r="2874" spans="1:19" x14ac:dyDescent="0.3">
      <c r="A2874" s="61" t="s">
        <v>10592</v>
      </c>
      <c r="B2874" s="61" t="s">
        <v>10593</v>
      </c>
      <c r="C2874" s="53" t="s">
        <v>40</v>
      </c>
      <c r="D2874" s="53" t="s">
        <v>47</v>
      </c>
      <c r="E2874" s="53" t="s">
        <v>18194</v>
      </c>
      <c r="F2874" s="59">
        <v>106.51085823401</v>
      </c>
      <c r="G2874" s="59">
        <v>118.247810011952</v>
      </c>
      <c r="H2874" s="59">
        <v>109.400390493201</v>
      </c>
      <c r="I2874" s="59">
        <v>108.803805487418</v>
      </c>
      <c r="J2874" s="59">
        <v>113.297150108138</v>
      </c>
      <c r="K2874" s="59">
        <v>108.862180301706</v>
      </c>
      <c r="L2874" s="59">
        <v>102.577341366243</v>
      </c>
      <c r="M2874" s="60">
        <v>0.53193167311548195</v>
      </c>
      <c r="N2874" s="60">
        <v>0.55792986163688496</v>
      </c>
      <c r="O2874" s="60">
        <v>0.53415701750454603</v>
      </c>
      <c r="P2874" s="60">
        <v>0.51552402492147598</v>
      </c>
      <c r="Q2874" s="60">
        <v>0.49085846039534098</v>
      </c>
      <c r="R2874" s="60">
        <v>0.49639499561064998</v>
      </c>
      <c r="S2874" s="60">
        <v>0.43386805090855002</v>
      </c>
    </row>
    <row r="2875" spans="1:19" x14ac:dyDescent="0.3">
      <c r="A2875" s="61" t="s">
        <v>11672</v>
      </c>
      <c r="B2875" s="61" t="s">
        <v>11673</v>
      </c>
      <c r="C2875" s="53" t="s">
        <v>50</v>
      </c>
      <c r="D2875" s="53" t="s">
        <v>47</v>
      </c>
      <c r="E2875" s="53" t="s">
        <v>18194</v>
      </c>
      <c r="F2875" s="59">
        <v>89.162751726653596</v>
      </c>
      <c r="G2875" s="59">
        <v>80.424397182734197</v>
      </c>
      <c r="H2875" s="59">
        <v>95.058346484007004</v>
      </c>
      <c r="I2875" s="59">
        <v>83.817965203945107</v>
      </c>
      <c r="J2875" s="59">
        <v>85.5610947940297</v>
      </c>
      <c r="K2875" s="59">
        <v>98.878199786309196</v>
      </c>
      <c r="L2875" s="59">
        <v>90.470068169564698</v>
      </c>
      <c r="M2875" s="60">
        <v>0.51472737109345101</v>
      </c>
      <c r="N2875" s="60">
        <v>0.53458669093871203</v>
      </c>
      <c r="O2875" s="60">
        <v>0.51132925049431099</v>
      </c>
      <c r="P2875" s="60">
        <v>0.50077062098468395</v>
      </c>
      <c r="Q2875" s="60">
        <v>0.47919350907721198</v>
      </c>
      <c r="R2875" s="60">
        <v>0.47897623896036801</v>
      </c>
      <c r="S2875" s="60">
        <v>0.42495973309519702</v>
      </c>
    </row>
    <row r="2876" spans="1:19" x14ac:dyDescent="0.3">
      <c r="A2876" s="61" t="s">
        <v>11670</v>
      </c>
      <c r="B2876" s="61" t="s">
        <v>11671</v>
      </c>
      <c r="C2876" s="53" t="s">
        <v>40</v>
      </c>
      <c r="D2876" s="53" t="s">
        <v>47</v>
      </c>
      <c r="E2876" s="53" t="s">
        <v>18194</v>
      </c>
      <c r="F2876" s="59">
        <v>89.162751726653596</v>
      </c>
      <c r="G2876" s="59">
        <v>80.424397182734197</v>
      </c>
      <c r="H2876" s="59">
        <v>95.058346484007004</v>
      </c>
      <c r="I2876" s="59">
        <v>83.817965203945107</v>
      </c>
      <c r="J2876" s="59">
        <v>85.5610947940297</v>
      </c>
      <c r="K2876" s="59">
        <v>98.878199786309196</v>
      </c>
      <c r="L2876" s="59">
        <v>90.470068169564698</v>
      </c>
      <c r="M2876" s="60">
        <v>0.51472737109345101</v>
      </c>
      <c r="N2876" s="60">
        <v>0.53458669093871203</v>
      </c>
      <c r="O2876" s="60">
        <v>0.51132925049431099</v>
      </c>
      <c r="P2876" s="60">
        <v>0.50077062098468395</v>
      </c>
      <c r="Q2876" s="60">
        <v>0.47919350907721198</v>
      </c>
      <c r="R2876" s="60">
        <v>0.47897623896036801</v>
      </c>
      <c r="S2876" s="60">
        <v>0.42495973309519702</v>
      </c>
    </row>
    <row r="2877" spans="1:19" x14ac:dyDescent="0.3">
      <c r="A2877" s="61" t="s">
        <v>11167</v>
      </c>
      <c r="B2877" s="61" t="s">
        <v>11168</v>
      </c>
      <c r="C2877" s="53" t="s">
        <v>50</v>
      </c>
      <c r="D2877" s="53" t="s">
        <v>47</v>
      </c>
      <c r="E2877" s="53" t="s">
        <v>18194</v>
      </c>
      <c r="F2877" s="59">
        <v>99.295754357423803</v>
      </c>
      <c r="G2877" s="59">
        <v>99.452673564097793</v>
      </c>
      <c r="H2877" s="59">
        <v>88.564561266071394</v>
      </c>
      <c r="I2877" s="59">
        <v>94.304223798464704</v>
      </c>
      <c r="J2877" s="59">
        <v>96.513504586994202</v>
      </c>
      <c r="K2877" s="59">
        <v>101.46406371395</v>
      </c>
      <c r="L2877" s="59">
        <v>108.733561543299</v>
      </c>
      <c r="M2877" s="60">
        <v>0.469128987233904</v>
      </c>
      <c r="N2877" s="60">
        <v>0.489237929033149</v>
      </c>
      <c r="O2877" s="60">
        <v>0.466632017622849</v>
      </c>
      <c r="P2877" s="60">
        <v>0.45390530054489298</v>
      </c>
      <c r="Q2877" s="60">
        <v>0.42844096799021802</v>
      </c>
      <c r="R2877" s="60">
        <v>0.41925254301419601</v>
      </c>
      <c r="S2877" s="60">
        <v>0.33785745995324801</v>
      </c>
    </row>
    <row r="2878" spans="1:19" x14ac:dyDescent="0.3">
      <c r="A2878" s="61" t="s">
        <v>11165</v>
      </c>
      <c r="B2878" s="61" t="s">
        <v>11166</v>
      </c>
      <c r="C2878" s="53" t="s">
        <v>50</v>
      </c>
      <c r="D2878" s="53" t="s">
        <v>47</v>
      </c>
      <c r="E2878" s="53" t="s">
        <v>18194</v>
      </c>
      <c r="F2878" s="59">
        <v>99.295754357423803</v>
      </c>
      <c r="G2878" s="59">
        <v>99.452673564097793</v>
      </c>
      <c r="H2878" s="59">
        <v>88.564561266071394</v>
      </c>
      <c r="I2878" s="59">
        <v>94.304223798464704</v>
      </c>
      <c r="J2878" s="59">
        <v>96.513504586994202</v>
      </c>
      <c r="K2878" s="59">
        <v>101.46406371395</v>
      </c>
      <c r="L2878" s="59">
        <v>108.733561543299</v>
      </c>
      <c r="M2878" s="60">
        <v>0.469128987233904</v>
      </c>
      <c r="N2878" s="60">
        <v>0.489237929033149</v>
      </c>
      <c r="O2878" s="60">
        <v>0.466632017622849</v>
      </c>
      <c r="P2878" s="60">
        <v>0.45390530054489298</v>
      </c>
      <c r="Q2878" s="60">
        <v>0.42844096799021802</v>
      </c>
      <c r="R2878" s="60">
        <v>0.41925254301419601</v>
      </c>
      <c r="S2878" s="60">
        <v>0.33785745995324801</v>
      </c>
    </row>
    <row r="2879" spans="1:19" x14ac:dyDescent="0.3">
      <c r="A2879" s="61" t="s">
        <v>11159</v>
      </c>
      <c r="B2879" s="61" t="s">
        <v>11160</v>
      </c>
      <c r="C2879" s="53" t="s">
        <v>40</v>
      </c>
      <c r="D2879" s="53" t="s">
        <v>47</v>
      </c>
      <c r="E2879" s="53" t="s">
        <v>18194</v>
      </c>
      <c r="F2879" s="59">
        <v>99.295754357423803</v>
      </c>
      <c r="G2879" s="59">
        <v>99.452673564097793</v>
      </c>
      <c r="H2879" s="59">
        <v>88.564561266071394</v>
      </c>
      <c r="I2879" s="59">
        <v>94.304223798464704</v>
      </c>
      <c r="J2879" s="59">
        <v>96.513504586994202</v>
      </c>
      <c r="K2879" s="59">
        <v>101.46406371395</v>
      </c>
      <c r="L2879" s="59">
        <v>108.733561543299</v>
      </c>
      <c r="M2879" s="60">
        <v>0.469128987233904</v>
      </c>
      <c r="N2879" s="60">
        <v>0.489237929033149</v>
      </c>
      <c r="O2879" s="60">
        <v>0.466632017622849</v>
      </c>
      <c r="P2879" s="60">
        <v>0.45390530054489298</v>
      </c>
      <c r="Q2879" s="60">
        <v>0.42844096799021802</v>
      </c>
      <c r="R2879" s="60">
        <v>0.41925254301419601</v>
      </c>
      <c r="S2879" s="60">
        <v>0.33785745995324801</v>
      </c>
    </row>
    <row r="2880" spans="1:19" x14ac:dyDescent="0.3">
      <c r="A2880" s="61" t="s">
        <v>11157</v>
      </c>
      <c r="B2880" s="61" t="s">
        <v>11158</v>
      </c>
      <c r="C2880" s="53" t="s">
        <v>40</v>
      </c>
      <c r="D2880" s="53" t="s">
        <v>47</v>
      </c>
      <c r="E2880" s="53" t="s">
        <v>18194</v>
      </c>
      <c r="F2880" s="59">
        <v>99.295754357423803</v>
      </c>
      <c r="G2880" s="59">
        <v>99.452673564097793</v>
      </c>
      <c r="H2880" s="59">
        <v>88.564561266071394</v>
      </c>
      <c r="I2880" s="59">
        <v>94.304223798464704</v>
      </c>
      <c r="J2880" s="59">
        <v>96.513504586994202</v>
      </c>
      <c r="K2880" s="59">
        <v>101.46406371395</v>
      </c>
      <c r="L2880" s="59">
        <v>108.733561543299</v>
      </c>
      <c r="M2880" s="60">
        <v>0.469128987233904</v>
      </c>
      <c r="N2880" s="60">
        <v>0.489237929033149</v>
      </c>
      <c r="O2880" s="60">
        <v>0.466632017622849</v>
      </c>
      <c r="P2880" s="60">
        <v>0.45390530054489298</v>
      </c>
      <c r="Q2880" s="60">
        <v>0.42844096799021802</v>
      </c>
      <c r="R2880" s="60">
        <v>0.41925254301419601</v>
      </c>
      <c r="S2880" s="60">
        <v>0.33785745995324801</v>
      </c>
    </row>
    <row r="2881" spans="1:19" x14ac:dyDescent="0.3">
      <c r="A2881" s="61" t="s">
        <v>11161</v>
      </c>
      <c r="B2881" s="61" t="s">
        <v>11162</v>
      </c>
      <c r="C2881" s="53" t="s">
        <v>50</v>
      </c>
      <c r="D2881" s="53" t="s">
        <v>47</v>
      </c>
      <c r="E2881" s="53" t="s">
        <v>18194</v>
      </c>
      <c r="F2881" s="59">
        <v>99.295754357423803</v>
      </c>
      <c r="G2881" s="59">
        <v>99.452673564097793</v>
      </c>
      <c r="H2881" s="59">
        <v>88.564561266071394</v>
      </c>
      <c r="I2881" s="59">
        <v>94.304223798464704</v>
      </c>
      <c r="J2881" s="59">
        <v>96.513504586994202</v>
      </c>
      <c r="K2881" s="59">
        <v>101.46406371395</v>
      </c>
      <c r="L2881" s="59">
        <v>108.733561543299</v>
      </c>
      <c r="M2881" s="60">
        <v>0.469128987233904</v>
      </c>
      <c r="N2881" s="60">
        <v>0.489237929033149</v>
      </c>
      <c r="O2881" s="60">
        <v>0.466632017622849</v>
      </c>
      <c r="P2881" s="60">
        <v>0.45390530054489298</v>
      </c>
      <c r="Q2881" s="60">
        <v>0.42844096799021802</v>
      </c>
      <c r="R2881" s="60">
        <v>0.41925254301419601</v>
      </c>
      <c r="S2881" s="60">
        <v>0.33785745995324801</v>
      </c>
    </row>
    <row r="2882" spans="1:19" x14ac:dyDescent="0.3">
      <c r="A2882" s="61" t="s">
        <v>11163</v>
      </c>
      <c r="B2882" s="61" t="s">
        <v>11164</v>
      </c>
      <c r="C2882" s="53" t="s">
        <v>50</v>
      </c>
      <c r="D2882" s="53" t="s">
        <v>47</v>
      </c>
      <c r="E2882" s="53" t="s">
        <v>18194</v>
      </c>
      <c r="F2882" s="59">
        <v>99.295754357423803</v>
      </c>
      <c r="G2882" s="59">
        <v>99.452673564097793</v>
      </c>
      <c r="H2882" s="59">
        <v>88.564561266071394</v>
      </c>
      <c r="I2882" s="59">
        <v>94.304223798464704</v>
      </c>
      <c r="J2882" s="59">
        <v>96.513504586994202</v>
      </c>
      <c r="K2882" s="59">
        <v>101.46406371395</v>
      </c>
      <c r="L2882" s="59">
        <v>108.733561543299</v>
      </c>
      <c r="M2882" s="60">
        <v>0.469128987233904</v>
      </c>
      <c r="N2882" s="60">
        <v>0.489237929033149</v>
      </c>
      <c r="O2882" s="60">
        <v>0.466632017622849</v>
      </c>
      <c r="P2882" s="60">
        <v>0.45390530054489298</v>
      </c>
      <c r="Q2882" s="60">
        <v>0.42844096799021802</v>
      </c>
      <c r="R2882" s="60">
        <v>0.41925254301419601</v>
      </c>
      <c r="S2882" s="60">
        <v>0.33785745995324801</v>
      </c>
    </row>
    <row r="2883" spans="1:19" x14ac:dyDescent="0.3">
      <c r="A2883" s="61" t="s">
        <v>11155</v>
      </c>
      <c r="B2883" s="61" t="s">
        <v>11156</v>
      </c>
      <c r="C2883" s="53" t="s">
        <v>40</v>
      </c>
      <c r="D2883" s="53" t="s">
        <v>47</v>
      </c>
      <c r="E2883" s="53" t="s">
        <v>18194</v>
      </c>
      <c r="F2883" s="59">
        <v>99.295754357423803</v>
      </c>
      <c r="G2883" s="59">
        <v>99.452673564097793</v>
      </c>
      <c r="H2883" s="59">
        <v>88.564561266071394</v>
      </c>
      <c r="I2883" s="59">
        <v>94.304223798464704</v>
      </c>
      <c r="J2883" s="59">
        <v>96.513504586994202</v>
      </c>
      <c r="K2883" s="59">
        <v>101.46406371395</v>
      </c>
      <c r="L2883" s="59">
        <v>108.733561543299</v>
      </c>
      <c r="M2883" s="60">
        <v>0.469128987233904</v>
      </c>
      <c r="N2883" s="60">
        <v>0.489237929033149</v>
      </c>
      <c r="O2883" s="60">
        <v>0.466632017622849</v>
      </c>
      <c r="P2883" s="60">
        <v>0.45390530054489298</v>
      </c>
      <c r="Q2883" s="60">
        <v>0.42844096799021802</v>
      </c>
      <c r="R2883" s="60">
        <v>0.41925254301419601</v>
      </c>
      <c r="S2883" s="60">
        <v>0.33785745995324801</v>
      </c>
    </row>
    <row r="2884" spans="1:19" x14ac:dyDescent="0.3">
      <c r="A2884" s="61" t="s">
        <v>4079</v>
      </c>
      <c r="B2884" s="61" t="s">
        <v>4080</v>
      </c>
      <c r="C2884" s="53" t="s">
        <v>50</v>
      </c>
      <c r="D2884" s="53" t="s">
        <v>47</v>
      </c>
      <c r="E2884" s="53" t="s">
        <v>18193</v>
      </c>
      <c r="F2884" s="59">
        <v>100.735838904407</v>
      </c>
      <c r="G2884" s="59">
        <v>90.458862391067896</v>
      </c>
      <c r="H2884" s="59">
        <v>86.674613973452907</v>
      </c>
      <c r="I2884" s="59">
        <v>91.532972039152796</v>
      </c>
      <c r="J2884" s="59">
        <v>92.939838819717494</v>
      </c>
      <c r="K2884" s="59">
        <v>94.859250936824694</v>
      </c>
      <c r="L2884" s="59">
        <v>97.020901532026102</v>
      </c>
      <c r="M2884" s="60">
        <v>0.584452378682777</v>
      </c>
      <c r="N2884" s="60">
        <v>0.57178914542286396</v>
      </c>
      <c r="O2884" s="60">
        <v>0.55199227533297501</v>
      </c>
      <c r="P2884" s="60">
        <v>0.55791327475165398</v>
      </c>
      <c r="Q2884" s="60">
        <v>0.52250894579602303</v>
      </c>
      <c r="R2884" s="60">
        <v>0.49232231062430698</v>
      </c>
      <c r="S2884" s="60">
        <v>0.34035012226596001</v>
      </c>
    </row>
    <row r="2885" spans="1:19" x14ac:dyDescent="0.3">
      <c r="A2885" s="61" t="s">
        <v>9931</v>
      </c>
      <c r="B2885" s="61" t="s">
        <v>9932</v>
      </c>
      <c r="C2885" s="53" t="s">
        <v>50</v>
      </c>
      <c r="D2885" s="53" t="s">
        <v>47</v>
      </c>
      <c r="E2885" s="53" t="s">
        <v>18194</v>
      </c>
      <c r="F2885" s="59">
        <v>86.909622495321699</v>
      </c>
      <c r="G2885" s="59">
        <v>81.434381135476102</v>
      </c>
      <c r="H2885" s="59">
        <v>86.520295510558995</v>
      </c>
      <c r="I2885" s="59">
        <v>90.488033673431204</v>
      </c>
      <c r="J2885" s="59">
        <v>93.316598353894804</v>
      </c>
      <c r="K2885" s="59">
        <v>89.828128959622703</v>
      </c>
      <c r="L2885" s="59"/>
      <c r="M2885" s="60">
        <v>0.43704756083558399</v>
      </c>
      <c r="N2885" s="60">
        <v>0.46932337820351999</v>
      </c>
      <c r="O2885" s="60">
        <v>0.43114764017871798</v>
      </c>
      <c r="P2885" s="60">
        <v>0.40731595832147599</v>
      </c>
      <c r="Q2885" s="60">
        <v>0.36961308543832999</v>
      </c>
      <c r="R2885" s="60">
        <v>0.37475113431017198</v>
      </c>
      <c r="S2885" s="60">
        <v>0.276671691563741</v>
      </c>
    </row>
    <row r="2886" spans="1:19" x14ac:dyDescent="0.3">
      <c r="A2886" s="61" t="s">
        <v>9919</v>
      </c>
      <c r="B2886" s="61" t="s">
        <v>9920</v>
      </c>
      <c r="C2886" s="53" t="s">
        <v>40</v>
      </c>
      <c r="D2886" s="53" t="s">
        <v>47</v>
      </c>
      <c r="E2886" s="53" t="s">
        <v>18194</v>
      </c>
      <c r="F2886" s="59">
        <v>86.909622495321699</v>
      </c>
      <c r="G2886" s="59">
        <v>81.434381135476102</v>
      </c>
      <c r="H2886" s="59">
        <v>86.520295510558995</v>
      </c>
      <c r="I2886" s="59">
        <v>90.488033673431204</v>
      </c>
      <c r="J2886" s="59">
        <v>93.316598353894804</v>
      </c>
      <c r="K2886" s="59">
        <v>89.828128959622703</v>
      </c>
      <c r="L2886" s="59"/>
      <c r="M2886" s="60">
        <v>0.43704756083558399</v>
      </c>
      <c r="N2886" s="60">
        <v>0.46932337820351999</v>
      </c>
      <c r="O2886" s="60">
        <v>0.43114764017871798</v>
      </c>
      <c r="P2886" s="60">
        <v>0.40731595832147599</v>
      </c>
      <c r="Q2886" s="60">
        <v>0.36961308543832999</v>
      </c>
      <c r="R2886" s="60">
        <v>0.37475113431017198</v>
      </c>
      <c r="S2886" s="60">
        <v>0.276671691563741</v>
      </c>
    </row>
    <row r="2887" spans="1:19" x14ac:dyDescent="0.3">
      <c r="A2887" s="61" t="s">
        <v>9933</v>
      </c>
      <c r="B2887" s="61" t="s">
        <v>9934</v>
      </c>
      <c r="C2887" s="53" t="s">
        <v>50</v>
      </c>
      <c r="D2887" s="53" t="s">
        <v>47</v>
      </c>
      <c r="E2887" s="53" t="s">
        <v>18194</v>
      </c>
      <c r="F2887" s="59">
        <v>86.909622495321699</v>
      </c>
      <c r="G2887" s="59">
        <v>81.434381135476102</v>
      </c>
      <c r="H2887" s="59">
        <v>86.520295510558995</v>
      </c>
      <c r="I2887" s="59">
        <v>90.488033673431204</v>
      </c>
      <c r="J2887" s="59">
        <v>93.316598353894804</v>
      </c>
      <c r="K2887" s="59">
        <v>89.828128959622703</v>
      </c>
      <c r="L2887" s="59"/>
      <c r="M2887" s="60">
        <v>0.43704756083558399</v>
      </c>
      <c r="N2887" s="60">
        <v>0.46932337820351999</v>
      </c>
      <c r="O2887" s="60">
        <v>0.43114764017871798</v>
      </c>
      <c r="P2887" s="60">
        <v>0.40731595832147599</v>
      </c>
      <c r="Q2887" s="60">
        <v>0.36961308543832999</v>
      </c>
      <c r="R2887" s="60">
        <v>0.37475113431017198</v>
      </c>
      <c r="S2887" s="60">
        <v>0.276671691563741</v>
      </c>
    </row>
    <row r="2888" spans="1:19" x14ac:dyDescent="0.3">
      <c r="A2888" s="61" t="s">
        <v>9925</v>
      </c>
      <c r="B2888" s="61" t="s">
        <v>9926</v>
      </c>
      <c r="C2888" s="53" t="s">
        <v>40</v>
      </c>
      <c r="D2888" s="53" t="s">
        <v>47</v>
      </c>
      <c r="E2888" s="53" t="s">
        <v>18194</v>
      </c>
      <c r="F2888" s="59">
        <v>86.909622495321699</v>
      </c>
      <c r="G2888" s="59">
        <v>81.434381135476102</v>
      </c>
      <c r="H2888" s="59">
        <v>86.520295510558995</v>
      </c>
      <c r="I2888" s="59">
        <v>90.488033673431204</v>
      </c>
      <c r="J2888" s="59">
        <v>93.316598353894804</v>
      </c>
      <c r="K2888" s="59">
        <v>89.828128959622703</v>
      </c>
      <c r="L2888" s="59"/>
      <c r="M2888" s="60">
        <v>0.43704756083558399</v>
      </c>
      <c r="N2888" s="60">
        <v>0.46932337820351999</v>
      </c>
      <c r="O2888" s="60">
        <v>0.43114764017871798</v>
      </c>
      <c r="P2888" s="60">
        <v>0.40731595832147599</v>
      </c>
      <c r="Q2888" s="60">
        <v>0.36961308543832999</v>
      </c>
      <c r="R2888" s="60">
        <v>0.37475113431017198</v>
      </c>
      <c r="S2888" s="60">
        <v>0.276671691563741</v>
      </c>
    </row>
    <row r="2889" spans="1:19" x14ac:dyDescent="0.3">
      <c r="A2889" s="61" t="s">
        <v>9921</v>
      </c>
      <c r="B2889" s="61" t="s">
        <v>9922</v>
      </c>
      <c r="C2889" s="53" t="s">
        <v>40</v>
      </c>
      <c r="D2889" s="53" t="s">
        <v>47</v>
      </c>
      <c r="E2889" s="53" t="s">
        <v>18194</v>
      </c>
      <c r="F2889" s="59">
        <v>86.909622495321699</v>
      </c>
      <c r="G2889" s="59">
        <v>81.434381135476102</v>
      </c>
      <c r="H2889" s="59">
        <v>86.520295510558995</v>
      </c>
      <c r="I2889" s="59">
        <v>90.488033673431204</v>
      </c>
      <c r="J2889" s="59">
        <v>93.316598353894804</v>
      </c>
      <c r="K2889" s="59">
        <v>89.828128959622703</v>
      </c>
      <c r="L2889" s="59"/>
      <c r="M2889" s="60">
        <v>0.43704756083558399</v>
      </c>
      <c r="N2889" s="60">
        <v>0.46932337820351999</v>
      </c>
      <c r="O2889" s="60">
        <v>0.43114764017871798</v>
      </c>
      <c r="P2889" s="60">
        <v>0.40731595832147599</v>
      </c>
      <c r="Q2889" s="60">
        <v>0.36961308543832999</v>
      </c>
      <c r="R2889" s="60">
        <v>0.37475113431017198</v>
      </c>
      <c r="S2889" s="60">
        <v>0.276671691563741</v>
      </c>
    </row>
    <row r="2890" spans="1:19" x14ac:dyDescent="0.3">
      <c r="A2890" s="61" t="s">
        <v>9929</v>
      </c>
      <c r="B2890" s="61" t="s">
        <v>9930</v>
      </c>
      <c r="C2890" s="53" t="s">
        <v>50</v>
      </c>
      <c r="D2890" s="53" t="s">
        <v>47</v>
      </c>
      <c r="E2890" s="53" t="s">
        <v>18194</v>
      </c>
      <c r="F2890" s="59">
        <v>86.909622495321699</v>
      </c>
      <c r="G2890" s="59">
        <v>81.434381135476102</v>
      </c>
      <c r="H2890" s="59">
        <v>86.520295510558995</v>
      </c>
      <c r="I2890" s="59">
        <v>90.488033673431204</v>
      </c>
      <c r="J2890" s="59">
        <v>93.316598353894804</v>
      </c>
      <c r="K2890" s="59">
        <v>89.828128959622703</v>
      </c>
      <c r="L2890" s="59"/>
      <c r="M2890" s="60">
        <v>0.43704756083558399</v>
      </c>
      <c r="N2890" s="60">
        <v>0.46932337820351999</v>
      </c>
      <c r="O2890" s="60">
        <v>0.43114764017871798</v>
      </c>
      <c r="P2890" s="60">
        <v>0.40731595832147599</v>
      </c>
      <c r="Q2890" s="60">
        <v>0.36961308543832999</v>
      </c>
      <c r="R2890" s="60">
        <v>0.37475113431017198</v>
      </c>
      <c r="S2890" s="60">
        <v>0.276671691563741</v>
      </c>
    </row>
    <row r="2891" spans="1:19" x14ac:dyDescent="0.3">
      <c r="A2891" s="61" t="s">
        <v>9927</v>
      </c>
      <c r="B2891" s="61" t="s">
        <v>9928</v>
      </c>
      <c r="C2891" s="53" t="s">
        <v>40</v>
      </c>
      <c r="D2891" s="53" t="s">
        <v>47</v>
      </c>
      <c r="E2891" s="53" t="s">
        <v>18194</v>
      </c>
      <c r="F2891" s="59">
        <v>86.909622495321699</v>
      </c>
      <c r="G2891" s="59">
        <v>81.434381135476102</v>
      </c>
      <c r="H2891" s="59">
        <v>86.520295510558995</v>
      </c>
      <c r="I2891" s="59">
        <v>90.488033673431204</v>
      </c>
      <c r="J2891" s="59">
        <v>93.316598353894804</v>
      </c>
      <c r="K2891" s="59">
        <v>89.828128959622703</v>
      </c>
      <c r="L2891" s="59"/>
      <c r="M2891" s="60">
        <v>0.43704756083558399</v>
      </c>
      <c r="N2891" s="60">
        <v>0.46932337820351999</v>
      </c>
      <c r="O2891" s="60">
        <v>0.43114764017871798</v>
      </c>
      <c r="P2891" s="60">
        <v>0.40731595832147599</v>
      </c>
      <c r="Q2891" s="60">
        <v>0.36961308543832999</v>
      </c>
      <c r="R2891" s="60">
        <v>0.37475113431017198</v>
      </c>
      <c r="S2891" s="60">
        <v>0.276671691563741</v>
      </c>
    </row>
    <row r="2892" spans="1:19" x14ac:dyDescent="0.3">
      <c r="A2892" s="61" t="s">
        <v>9923</v>
      </c>
      <c r="B2892" s="61" t="s">
        <v>9924</v>
      </c>
      <c r="C2892" s="53" t="s">
        <v>50</v>
      </c>
      <c r="D2892" s="53" t="s">
        <v>47</v>
      </c>
      <c r="E2892" s="53" t="s">
        <v>18194</v>
      </c>
      <c r="F2892" s="59">
        <v>86.909622495321699</v>
      </c>
      <c r="G2892" s="59">
        <v>81.434381135476102</v>
      </c>
      <c r="H2892" s="59">
        <v>86.520295510558995</v>
      </c>
      <c r="I2892" s="59">
        <v>90.488033673431204</v>
      </c>
      <c r="J2892" s="59">
        <v>93.316598353894804</v>
      </c>
      <c r="K2892" s="59">
        <v>89.828128959622703</v>
      </c>
      <c r="L2892" s="59"/>
      <c r="M2892" s="60">
        <v>0.43704756083558399</v>
      </c>
      <c r="N2892" s="60">
        <v>0.46932337820351999</v>
      </c>
      <c r="O2892" s="60">
        <v>0.43114764017871798</v>
      </c>
      <c r="P2892" s="60">
        <v>0.40731595832147599</v>
      </c>
      <c r="Q2892" s="60">
        <v>0.36961308543832999</v>
      </c>
      <c r="R2892" s="60">
        <v>0.37475113431017198</v>
      </c>
      <c r="S2892" s="60">
        <v>0.276671691563741</v>
      </c>
    </row>
    <row r="2893" spans="1:19" x14ac:dyDescent="0.3">
      <c r="A2893" s="61" t="s">
        <v>5630</v>
      </c>
      <c r="B2893" s="61" t="s">
        <v>5631</v>
      </c>
      <c r="C2893" s="53" t="s">
        <v>50</v>
      </c>
      <c r="D2893" s="53" t="s">
        <v>47</v>
      </c>
      <c r="E2893" s="53" t="s">
        <v>18193</v>
      </c>
      <c r="F2893" s="59">
        <v>80.421355289637901</v>
      </c>
      <c r="G2893" s="59">
        <v>81.991574012865399</v>
      </c>
      <c r="H2893" s="59">
        <v>86.703510862092799</v>
      </c>
      <c r="I2893" s="59">
        <v>92.3948719973599</v>
      </c>
      <c r="J2893" s="59">
        <v>89.659217361315498</v>
      </c>
      <c r="K2893" s="59">
        <v>94.430490439452996</v>
      </c>
      <c r="L2893" s="59">
        <v>113.350645754409</v>
      </c>
      <c r="M2893" s="60">
        <v>0.52558422159708096</v>
      </c>
      <c r="N2893" s="60">
        <v>0.56429121990462505</v>
      </c>
      <c r="O2893" s="60">
        <v>0.51399817215360799</v>
      </c>
      <c r="P2893" s="60">
        <v>0.46963143267721802</v>
      </c>
      <c r="Q2893" s="60">
        <v>0.42151281721878497</v>
      </c>
      <c r="R2893" s="60">
        <v>0.43678855075680501</v>
      </c>
      <c r="S2893" s="60">
        <v>0.345607994575652</v>
      </c>
    </row>
    <row r="2894" spans="1:19" x14ac:dyDescent="0.3">
      <c r="A2894" s="61" t="s">
        <v>11547</v>
      </c>
      <c r="B2894" s="61" t="s">
        <v>11548</v>
      </c>
      <c r="C2894" s="53" t="s">
        <v>50</v>
      </c>
      <c r="D2894" s="53" t="s">
        <v>47</v>
      </c>
      <c r="E2894" s="53" t="s">
        <v>18194</v>
      </c>
      <c r="F2894" s="59">
        <v>94.483677008739605</v>
      </c>
      <c r="G2894" s="59">
        <v>92.007379616555596</v>
      </c>
      <c r="H2894" s="59">
        <v>93.375136761567902</v>
      </c>
      <c r="I2894" s="59">
        <v>94.155610483411706</v>
      </c>
      <c r="J2894" s="59">
        <v>92.891217680908298</v>
      </c>
      <c r="K2894" s="59">
        <v>94.624454886636698</v>
      </c>
      <c r="L2894" s="59">
        <v>112.321377771773</v>
      </c>
      <c r="M2894" s="60">
        <v>0.42503512107076002</v>
      </c>
      <c r="N2894" s="60">
        <v>0.45514810560422803</v>
      </c>
      <c r="O2894" s="60">
        <v>0.42632310287516101</v>
      </c>
      <c r="P2894" s="60">
        <v>0.40543694281911802</v>
      </c>
      <c r="Q2894" s="60">
        <v>0.37798718204947801</v>
      </c>
      <c r="R2894" s="60">
        <v>0.38314221243869501</v>
      </c>
      <c r="S2894" s="60">
        <v>0.32773161726452599</v>
      </c>
    </row>
    <row r="2895" spans="1:19" x14ac:dyDescent="0.3">
      <c r="A2895" s="61" t="s">
        <v>11549</v>
      </c>
      <c r="B2895" s="61" t="s">
        <v>11550</v>
      </c>
      <c r="C2895" s="53" t="s">
        <v>50</v>
      </c>
      <c r="D2895" s="53" t="s">
        <v>47</v>
      </c>
      <c r="E2895" s="53" t="s">
        <v>18194</v>
      </c>
      <c r="F2895" s="59">
        <v>94.483677008739605</v>
      </c>
      <c r="G2895" s="59">
        <v>92.007379616555596</v>
      </c>
      <c r="H2895" s="59">
        <v>93.375136761567902</v>
      </c>
      <c r="I2895" s="59">
        <v>94.155610483411706</v>
      </c>
      <c r="J2895" s="59">
        <v>92.891217680908298</v>
      </c>
      <c r="K2895" s="59">
        <v>94.624454886636698</v>
      </c>
      <c r="L2895" s="59">
        <v>112.321377771773</v>
      </c>
      <c r="M2895" s="60">
        <v>0.42503512107076002</v>
      </c>
      <c r="N2895" s="60">
        <v>0.45514810560422803</v>
      </c>
      <c r="O2895" s="60">
        <v>0.42632310287516101</v>
      </c>
      <c r="P2895" s="60">
        <v>0.40543694281911802</v>
      </c>
      <c r="Q2895" s="60">
        <v>0.37798718204947801</v>
      </c>
      <c r="R2895" s="60">
        <v>0.38314221243869501</v>
      </c>
      <c r="S2895" s="60">
        <v>0.32773161726452599</v>
      </c>
    </row>
    <row r="2896" spans="1:19" x14ac:dyDescent="0.3">
      <c r="A2896" s="61" t="s">
        <v>11553</v>
      </c>
      <c r="B2896" s="61" t="s">
        <v>11554</v>
      </c>
      <c r="C2896" s="53" t="s">
        <v>50</v>
      </c>
      <c r="D2896" s="53" t="s">
        <v>47</v>
      </c>
      <c r="E2896" s="53" t="s">
        <v>18194</v>
      </c>
      <c r="F2896" s="59">
        <v>94.483677008739605</v>
      </c>
      <c r="G2896" s="59">
        <v>92.007379616555596</v>
      </c>
      <c r="H2896" s="59">
        <v>93.375136761567902</v>
      </c>
      <c r="I2896" s="59">
        <v>94.155610483411706</v>
      </c>
      <c r="J2896" s="59">
        <v>92.891217680908298</v>
      </c>
      <c r="K2896" s="59">
        <v>94.624454886636698</v>
      </c>
      <c r="L2896" s="59">
        <v>112.321377771773</v>
      </c>
      <c r="M2896" s="60">
        <v>0.42503512107076002</v>
      </c>
      <c r="N2896" s="60">
        <v>0.45514810560422803</v>
      </c>
      <c r="O2896" s="60">
        <v>0.42632310287516101</v>
      </c>
      <c r="P2896" s="60">
        <v>0.40543694281911802</v>
      </c>
      <c r="Q2896" s="60">
        <v>0.37798718204947801</v>
      </c>
      <c r="R2896" s="60">
        <v>0.38314221243869501</v>
      </c>
      <c r="S2896" s="60">
        <v>0.32773161726452599</v>
      </c>
    </row>
    <row r="2897" spans="1:19" x14ac:dyDescent="0.3">
      <c r="A2897" s="61" t="s">
        <v>11551</v>
      </c>
      <c r="B2897" s="61" t="s">
        <v>11552</v>
      </c>
      <c r="C2897" s="53" t="s">
        <v>50</v>
      </c>
      <c r="D2897" s="53" t="s">
        <v>47</v>
      </c>
      <c r="E2897" s="53" t="s">
        <v>18194</v>
      </c>
      <c r="F2897" s="59">
        <v>94.483677008739605</v>
      </c>
      <c r="G2897" s="59">
        <v>92.007379616555596</v>
      </c>
      <c r="H2897" s="59">
        <v>93.375136761567902</v>
      </c>
      <c r="I2897" s="59">
        <v>94.155610483411706</v>
      </c>
      <c r="J2897" s="59">
        <v>92.891217680908298</v>
      </c>
      <c r="K2897" s="59">
        <v>94.624454886636698</v>
      </c>
      <c r="L2897" s="59">
        <v>112.321377771773</v>
      </c>
      <c r="M2897" s="60">
        <v>0.42503512107076002</v>
      </c>
      <c r="N2897" s="60">
        <v>0.45514810560422803</v>
      </c>
      <c r="O2897" s="60">
        <v>0.42632310287516101</v>
      </c>
      <c r="P2897" s="60">
        <v>0.40543694281911802</v>
      </c>
      <c r="Q2897" s="60">
        <v>0.37798718204947801</v>
      </c>
      <c r="R2897" s="60">
        <v>0.38314221243869501</v>
      </c>
      <c r="S2897" s="60">
        <v>0.32773161726452599</v>
      </c>
    </row>
    <row r="2898" spans="1:19" x14ac:dyDescent="0.3">
      <c r="A2898" s="61" t="s">
        <v>11575</v>
      </c>
      <c r="B2898" s="61" t="s">
        <v>11576</v>
      </c>
      <c r="C2898" s="53" t="s">
        <v>40</v>
      </c>
      <c r="D2898" s="53" t="s">
        <v>47</v>
      </c>
      <c r="E2898" s="53" t="s">
        <v>18194</v>
      </c>
      <c r="F2898" s="59">
        <v>101.675748751981</v>
      </c>
      <c r="G2898" s="59">
        <v>89.496808655182903</v>
      </c>
      <c r="H2898" s="59">
        <v>90.993148075864397</v>
      </c>
      <c r="I2898" s="59">
        <v>92.091313950063693</v>
      </c>
      <c r="J2898" s="59">
        <v>93.282503232734797</v>
      </c>
      <c r="K2898" s="59">
        <v>96.348595409396097</v>
      </c>
      <c r="L2898" s="59">
        <v>96.757961874693095</v>
      </c>
      <c r="M2898" s="60">
        <v>0.42846118972474401</v>
      </c>
      <c r="N2898" s="60">
        <v>0.45727552162770402</v>
      </c>
      <c r="O2898" s="60">
        <v>0.42847792198110002</v>
      </c>
      <c r="P2898" s="60">
        <v>0.407373024312705</v>
      </c>
      <c r="Q2898" s="60">
        <v>0.37816049879254798</v>
      </c>
      <c r="R2898" s="60">
        <v>0.382117804767311</v>
      </c>
      <c r="S2898" s="60">
        <v>0.31710347025077101</v>
      </c>
    </row>
    <row r="2899" spans="1:19" x14ac:dyDescent="0.3">
      <c r="A2899" s="61" t="s">
        <v>12490</v>
      </c>
      <c r="B2899" s="61" t="s">
        <v>12491</v>
      </c>
      <c r="C2899" s="53" t="s">
        <v>50</v>
      </c>
      <c r="D2899" s="53" t="s">
        <v>47</v>
      </c>
      <c r="E2899" s="53" t="s">
        <v>18194</v>
      </c>
      <c r="F2899" s="59">
        <v>81.993187790268195</v>
      </c>
      <c r="G2899" s="59">
        <v>84.502407785570995</v>
      </c>
      <c r="H2899" s="59">
        <v>88.606544965535093</v>
      </c>
      <c r="I2899" s="59">
        <v>88.413174172710598</v>
      </c>
      <c r="J2899" s="59">
        <v>89.025863688132205</v>
      </c>
      <c r="K2899" s="59">
        <v>88.456641165366406</v>
      </c>
      <c r="L2899" s="59">
        <v>108.589158197581</v>
      </c>
      <c r="M2899" s="60">
        <v>0.47647819912734202</v>
      </c>
      <c r="N2899" s="60">
        <v>0.50042589361406797</v>
      </c>
      <c r="O2899" s="60">
        <v>0.47085160223983802</v>
      </c>
      <c r="P2899" s="60">
        <v>0.455993650956659</v>
      </c>
      <c r="Q2899" s="60">
        <v>0.42880717441260702</v>
      </c>
      <c r="R2899" s="60">
        <v>0.43016973900149003</v>
      </c>
      <c r="S2899" s="60">
        <v>0.35477326643366303</v>
      </c>
    </row>
    <row r="2900" spans="1:19" x14ac:dyDescent="0.3">
      <c r="A2900" s="61" t="s">
        <v>12496</v>
      </c>
      <c r="B2900" s="61" t="s">
        <v>12497</v>
      </c>
      <c r="C2900" s="53" t="s">
        <v>50</v>
      </c>
      <c r="D2900" s="53" t="s">
        <v>47</v>
      </c>
      <c r="E2900" s="53" t="s">
        <v>18194</v>
      </c>
      <c r="F2900" s="59">
        <v>81.993187790268195</v>
      </c>
      <c r="G2900" s="59">
        <v>84.502407785570995</v>
      </c>
      <c r="H2900" s="59">
        <v>88.606544965535093</v>
      </c>
      <c r="I2900" s="59">
        <v>88.413174172710598</v>
      </c>
      <c r="J2900" s="59">
        <v>89.025863688132205</v>
      </c>
      <c r="K2900" s="59">
        <v>88.456641165366406</v>
      </c>
      <c r="L2900" s="59">
        <v>108.589158197581</v>
      </c>
      <c r="M2900" s="60">
        <v>0.47647819912734202</v>
      </c>
      <c r="N2900" s="60">
        <v>0.50042589361406797</v>
      </c>
      <c r="O2900" s="60">
        <v>0.47085160223983802</v>
      </c>
      <c r="P2900" s="60">
        <v>0.455993650956659</v>
      </c>
      <c r="Q2900" s="60">
        <v>0.42880717441260702</v>
      </c>
      <c r="R2900" s="60">
        <v>0.43016973900149003</v>
      </c>
      <c r="S2900" s="60">
        <v>0.35477326643366303</v>
      </c>
    </row>
    <row r="2901" spans="1:19" x14ac:dyDescent="0.3">
      <c r="A2901" s="61" t="s">
        <v>12492</v>
      </c>
      <c r="B2901" s="61" t="s">
        <v>12493</v>
      </c>
      <c r="C2901" s="53" t="s">
        <v>50</v>
      </c>
      <c r="D2901" s="53" t="s">
        <v>47</v>
      </c>
      <c r="E2901" s="53" t="s">
        <v>18194</v>
      </c>
      <c r="F2901" s="59">
        <v>81.993187790268195</v>
      </c>
      <c r="G2901" s="59">
        <v>84.502407785570995</v>
      </c>
      <c r="H2901" s="59">
        <v>88.606544965535093</v>
      </c>
      <c r="I2901" s="59">
        <v>88.413174172710598</v>
      </c>
      <c r="J2901" s="59">
        <v>89.025863688132205</v>
      </c>
      <c r="K2901" s="59">
        <v>88.456641165366406</v>
      </c>
      <c r="L2901" s="59">
        <v>108.589158197581</v>
      </c>
      <c r="M2901" s="60">
        <v>0.47647819912734202</v>
      </c>
      <c r="N2901" s="60">
        <v>0.50042589361406797</v>
      </c>
      <c r="O2901" s="60">
        <v>0.47085160223983802</v>
      </c>
      <c r="P2901" s="60">
        <v>0.455993650956659</v>
      </c>
      <c r="Q2901" s="60">
        <v>0.42880717441260702</v>
      </c>
      <c r="R2901" s="60">
        <v>0.43016973900149003</v>
      </c>
      <c r="S2901" s="60">
        <v>0.35477326643366303</v>
      </c>
    </row>
    <row r="2902" spans="1:19" x14ac:dyDescent="0.3">
      <c r="A2902" s="61" t="s">
        <v>12488</v>
      </c>
      <c r="B2902" s="61" t="s">
        <v>12489</v>
      </c>
      <c r="C2902" s="53" t="s">
        <v>50</v>
      </c>
      <c r="D2902" s="53" t="s">
        <v>47</v>
      </c>
      <c r="E2902" s="53" t="s">
        <v>18194</v>
      </c>
      <c r="F2902" s="59">
        <v>81.993187790268195</v>
      </c>
      <c r="G2902" s="59">
        <v>84.502407785570995</v>
      </c>
      <c r="H2902" s="59">
        <v>88.606544965535093</v>
      </c>
      <c r="I2902" s="59">
        <v>88.413174172710598</v>
      </c>
      <c r="J2902" s="59">
        <v>89.025863688132205</v>
      </c>
      <c r="K2902" s="59">
        <v>88.456641165366406</v>
      </c>
      <c r="L2902" s="59">
        <v>108.589158197581</v>
      </c>
      <c r="M2902" s="60">
        <v>0.47647819912734202</v>
      </c>
      <c r="N2902" s="60">
        <v>0.50042589361406797</v>
      </c>
      <c r="O2902" s="60">
        <v>0.47085160223983802</v>
      </c>
      <c r="P2902" s="60">
        <v>0.455993650956659</v>
      </c>
      <c r="Q2902" s="60">
        <v>0.42880717441260702</v>
      </c>
      <c r="R2902" s="60">
        <v>0.43016973900149003</v>
      </c>
      <c r="S2902" s="60">
        <v>0.35477326643366303</v>
      </c>
    </row>
    <row r="2903" spans="1:19" x14ac:dyDescent="0.3">
      <c r="A2903" s="61" t="s">
        <v>3499</v>
      </c>
      <c r="B2903" s="61" t="s">
        <v>3500</v>
      </c>
      <c r="C2903" s="53" t="s">
        <v>40</v>
      </c>
      <c r="D2903" s="53" t="s">
        <v>47</v>
      </c>
      <c r="E2903" s="53" t="s">
        <v>18193</v>
      </c>
      <c r="F2903" s="59">
        <v>83.885460239513705</v>
      </c>
      <c r="G2903" s="59">
        <v>88.476542209037206</v>
      </c>
      <c r="H2903" s="59">
        <v>87.768989072808907</v>
      </c>
      <c r="I2903" s="59">
        <v>87.544497370978306</v>
      </c>
      <c r="J2903" s="59">
        <v>88.774191987000506</v>
      </c>
      <c r="K2903" s="59">
        <v>87.520013956321705</v>
      </c>
      <c r="L2903" s="59">
        <v>111.658126926485</v>
      </c>
      <c r="M2903" s="60">
        <v>0.60855736619845202</v>
      </c>
      <c r="N2903" s="60">
        <v>0.65081580551217999</v>
      </c>
      <c r="O2903" s="60">
        <v>0.609030934893663</v>
      </c>
      <c r="P2903" s="60">
        <v>0.577422839317699</v>
      </c>
      <c r="Q2903" s="60">
        <v>0.53859164547059502</v>
      </c>
      <c r="R2903" s="60">
        <v>0.54713844248469201</v>
      </c>
      <c r="S2903" s="60">
        <v>0.458949420297456</v>
      </c>
    </row>
    <row r="2904" spans="1:19" x14ac:dyDescent="0.3">
      <c r="A2904" s="61" t="s">
        <v>12494</v>
      </c>
      <c r="B2904" s="61" t="s">
        <v>12495</v>
      </c>
      <c r="C2904" s="53" t="s">
        <v>50</v>
      </c>
      <c r="D2904" s="53" t="s">
        <v>47</v>
      </c>
      <c r="E2904" s="53" t="s">
        <v>18194</v>
      </c>
      <c r="F2904" s="59">
        <v>81.993187790268195</v>
      </c>
      <c r="G2904" s="59">
        <v>84.502407785570995</v>
      </c>
      <c r="H2904" s="59">
        <v>88.606544965535093</v>
      </c>
      <c r="I2904" s="59">
        <v>88.413174172710598</v>
      </c>
      <c r="J2904" s="59">
        <v>89.025863688132205</v>
      </c>
      <c r="K2904" s="59">
        <v>88.456641165366406</v>
      </c>
      <c r="L2904" s="59">
        <v>108.589158197581</v>
      </c>
      <c r="M2904" s="60">
        <v>0.47647819912734202</v>
      </c>
      <c r="N2904" s="60">
        <v>0.50042589361406797</v>
      </c>
      <c r="O2904" s="60">
        <v>0.47085160223983802</v>
      </c>
      <c r="P2904" s="60">
        <v>0.455993650956659</v>
      </c>
      <c r="Q2904" s="60">
        <v>0.42880717441260702</v>
      </c>
      <c r="R2904" s="60">
        <v>0.43016973900149003</v>
      </c>
      <c r="S2904" s="60">
        <v>0.35477326643366303</v>
      </c>
    </row>
    <row r="2905" spans="1:19" x14ac:dyDescent="0.3">
      <c r="A2905" s="61" t="s">
        <v>10767</v>
      </c>
      <c r="B2905" s="61" t="s">
        <v>10768</v>
      </c>
      <c r="C2905" s="53" t="s">
        <v>50</v>
      </c>
      <c r="D2905" s="53" t="s">
        <v>47</v>
      </c>
      <c r="E2905" s="53" t="s">
        <v>18194</v>
      </c>
      <c r="F2905" s="59">
        <v>97.009850897360806</v>
      </c>
      <c r="G2905" s="59">
        <v>94.6726807502355</v>
      </c>
      <c r="H2905" s="59">
        <v>96.257533321727095</v>
      </c>
      <c r="I2905" s="59">
        <v>86.469588176145194</v>
      </c>
      <c r="J2905" s="59">
        <v>89.847766035586105</v>
      </c>
      <c r="K2905" s="59">
        <v>109.075511381148</v>
      </c>
      <c r="L2905" s="59">
        <v>99.712426424050193</v>
      </c>
      <c r="M2905" s="60">
        <v>0.52726025488342299</v>
      </c>
      <c r="N2905" s="60">
        <v>0.55171973654363404</v>
      </c>
      <c r="O2905" s="60">
        <v>0.52826533411073495</v>
      </c>
      <c r="P2905" s="60">
        <v>0.50905606139609605</v>
      </c>
      <c r="Q2905" s="60">
        <v>0.48339474448117198</v>
      </c>
      <c r="R2905" s="60">
        <v>0.48940524735891</v>
      </c>
      <c r="S2905" s="60">
        <v>0.42998752056070599</v>
      </c>
    </row>
    <row r="2906" spans="1:19" x14ac:dyDescent="0.3">
      <c r="A2906" s="61" t="s">
        <v>10763</v>
      </c>
      <c r="B2906" s="61" t="s">
        <v>10764</v>
      </c>
      <c r="C2906" s="53" t="s">
        <v>40</v>
      </c>
      <c r="D2906" s="53" t="s">
        <v>47</v>
      </c>
      <c r="E2906" s="53" t="s">
        <v>18194</v>
      </c>
      <c r="F2906" s="59">
        <v>97.009850897360806</v>
      </c>
      <c r="G2906" s="59">
        <v>94.6726807502355</v>
      </c>
      <c r="H2906" s="59">
        <v>96.257533321727095</v>
      </c>
      <c r="I2906" s="59">
        <v>86.469588176145194</v>
      </c>
      <c r="J2906" s="59">
        <v>89.847766035586105</v>
      </c>
      <c r="K2906" s="59">
        <v>109.075511381148</v>
      </c>
      <c r="L2906" s="59">
        <v>99.712426424050193</v>
      </c>
      <c r="M2906" s="60">
        <v>0.52726025488342299</v>
      </c>
      <c r="N2906" s="60">
        <v>0.55171973654363404</v>
      </c>
      <c r="O2906" s="60">
        <v>0.52826533411073495</v>
      </c>
      <c r="P2906" s="60">
        <v>0.50905606139609605</v>
      </c>
      <c r="Q2906" s="60">
        <v>0.48339474448117198</v>
      </c>
      <c r="R2906" s="60">
        <v>0.48940524735891</v>
      </c>
      <c r="S2906" s="60">
        <v>0.42998752056070599</v>
      </c>
    </row>
    <row r="2907" spans="1:19" x14ac:dyDescent="0.3">
      <c r="A2907" s="61" t="s">
        <v>10765</v>
      </c>
      <c r="B2907" s="61" t="s">
        <v>10766</v>
      </c>
      <c r="C2907" s="53" t="s">
        <v>40</v>
      </c>
      <c r="D2907" s="53" t="s">
        <v>47</v>
      </c>
      <c r="E2907" s="53" t="s">
        <v>18194</v>
      </c>
      <c r="F2907" s="59">
        <v>97.009850897360806</v>
      </c>
      <c r="G2907" s="59">
        <v>94.6726807502355</v>
      </c>
      <c r="H2907" s="59">
        <v>96.257533321727095</v>
      </c>
      <c r="I2907" s="59">
        <v>86.469588176145194</v>
      </c>
      <c r="J2907" s="59">
        <v>89.847766035586105</v>
      </c>
      <c r="K2907" s="59">
        <v>109.075511381148</v>
      </c>
      <c r="L2907" s="59">
        <v>99.712426424050193</v>
      </c>
      <c r="M2907" s="60">
        <v>0.52726025488342299</v>
      </c>
      <c r="N2907" s="60">
        <v>0.55171973654363404</v>
      </c>
      <c r="O2907" s="60">
        <v>0.52826533411073495</v>
      </c>
      <c r="P2907" s="60">
        <v>0.50905606139609605</v>
      </c>
      <c r="Q2907" s="60">
        <v>0.48339474448117198</v>
      </c>
      <c r="R2907" s="60">
        <v>0.48940524735891</v>
      </c>
      <c r="S2907" s="60">
        <v>0.42998752056070599</v>
      </c>
    </row>
    <row r="2908" spans="1:19" x14ac:dyDescent="0.3">
      <c r="A2908" s="61" t="s">
        <v>1823</v>
      </c>
      <c r="B2908" s="61" t="s">
        <v>1824</v>
      </c>
      <c r="C2908" s="53" t="s">
        <v>50</v>
      </c>
      <c r="D2908" s="53" t="s">
        <v>47</v>
      </c>
      <c r="E2908" s="53" t="s">
        <v>18193</v>
      </c>
      <c r="F2908" s="59">
        <v>100.090562311103</v>
      </c>
      <c r="G2908" s="59">
        <v>98.983706451198699</v>
      </c>
      <c r="H2908" s="59">
        <v>95.650089707530299</v>
      </c>
      <c r="I2908" s="59">
        <v>86.488264266048006</v>
      </c>
      <c r="J2908" s="59">
        <v>95.5384516846905</v>
      </c>
      <c r="K2908" s="59">
        <v>111.238978624859</v>
      </c>
      <c r="L2908" s="59">
        <v>96.224018295889394</v>
      </c>
      <c r="M2908" s="60">
        <v>0.63706840151463795</v>
      </c>
      <c r="N2908" s="60">
        <v>0.67721377213157796</v>
      </c>
      <c r="O2908" s="60">
        <v>0.64066250421135196</v>
      </c>
      <c r="P2908" s="60">
        <v>0.61000916210032996</v>
      </c>
      <c r="Q2908" s="60">
        <v>0.57440786027464097</v>
      </c>
      <c r="R2908" s="60">
        <v>0.58424768429430196</v>
      </c>
      <c r="S2908" s="60">
        <v>0.51066331123197795</v>
      </c>
    </row>
    <row r="2909" spans="1:19" x14ac:dyDescent="0.3">
      <c r="A2909" s="61" t="s">
        <v>1821</v>
      </c>
      <c r="B2909" s="61" t="s">
        <v>1822</v>
      </c>
      <c r="C2909" s="53" t="s">
        <v>40</v>
      </c>
      <c r="D2909" s="53" t="s">
        <v>47</v>
      </c>
      <c r="E2909" s="53" t="s">
        <v>18193</v>
      </c>
      <c r="F2909" s="59">
        <v>97.520044602082507</v>
      </c>
      <c r="G2909" s="59">
        <v>102.06753463269099</v>
      </c>
      <c r="H2909" s="59">
        <v>98.880330673535198</v>
      </c>
      <c r="I2909" s="59">
        <v>83.635594935933199</v>
      </c>
      <c r="J2909" s="59">
        <v>88.612861498624099</v>
      </c>
      <c r="K2909" s="59">
        <v>115.724205805198</v>
      </c>
      <c r="L2909" s="59">
        <v>101.306181734712</v>
      </c>
      <c r="M2909" s="60">
        <v>0.67947328331544299</v>
      </c>
      <c r="N2909" s="60">
        <v>0.71782202655663196</v>
      </c>
      <c r="O2909" s="60">
        <v>0.68284932552217803</v>
      </c>
      <c r="P2909" s="60">
        <v>0.65313225133010999</v>
      </c>
      <c r="Q2909" s="60">
        <v>0.61798416620348096</v>
      </c>
      <c r="R2909" s="60">
        <v>0.62780242269109898</v>
      </c>
      <c r="S2909" s="60">
        <v>0.55531161993489797</v>
      </c>
    </row>
    <row r="2910" spans="1:19" x14ac:dyDescent="0.3">
      <c r="A2910" s="61" t="s">
        <v>10769</v>
      </c>
      <c r="B2910" s="61" t="s">
        <v>10770</v>
      </c>
      <c r="C2910" s="53" t="s">
        <v>50</v>
      </c>
      <c r="D2910" s="53" t="s">
        <v>47</v>
      </c>
      <c r="E2910" s="53" t="s">
        <v>18194</v>
      </c>
      <c r="F2910" s="59">
        <v>97.009850897360806</v>
      </c>
      <c r="G2910" s="59">
        <v>94.6726807502355</v>
      </c>
      <c r="H2910" s="59">
        <v>96.257533321727095</v>
      </c>
      <c r="I2910" s="59">
        <v>86.469588176145194</v>
      </c>
      <c r="J2910" s="59">
        <v>89.847766035586105</v>
      </c>
      <c r="K2910" s="59">
        <v>109.075511381148</v>
      </c>
      <c r="L2910" s="59">
        <v>99.712426424050193</v>
      </c>
      <c r="M2910" s="60">
        <v>0.52726025488342299</v>
      </c>
      <c r="N2910" s="60">
        <v>0.55171973654363404</v>
      </c>
      <c r="O2910" s="60">
        <v>0.52826533411073495</v>
      </c>
      <c r="P2910" s="60">
        <v>0.50905606139609605</v>
      </c>
      <c r="Q2910" s="60">
        <v>0.48339474448117198</v>
      </c>
      <c r="R2910" s="60">
        <v>0.48940524735891</v>
      </c>
      <c r="S2910" s="60">
        <v>0.42998752056070599</v>
      </c>
    </row>
    <row r="2911" spans="1:19" x14ac:dyDescent="0.3">
      <c r="A2911" s="61" t="s">
        <v>7828</v>
      </c>
      <c r="B2911" s="61" t="s">
        <v>7829</v>
      </c>
      <c r="C2911" s="53" t="s">
        <v>40</v>
      </c>
      <c r="D2911" s="53" t="s">
        <v>47</v>
      </c>
      <c r="E2911" s="53" t="s">
        <v>18193</v>
      </c>
      <c r="F2911" s="59">
        <v>90.437356649243299</v>
      </c>
      <c r="G2911" s="59">
        <v>86.983346769147204</v>
      </c>
      <c r="H2911" s="59">
        <v>97.421210649025895</v>
      </c>
      <c r="I2911" s="59">
        <v>90.442886532763197</v>
      </c>
      <c r="J2911" s="59">
        <v>90.3085448279936</v>
      </c>
      <c r="K2911" s="59">
        <v>95.208916686225606</v>
      </c>
      <c r="L2911" s="59">
        <v>98.378265077744899</v>
      </c>
      <c r="M2911" s="60">
        <v>0.50250495922844296</v>
      </c>
      <c r="N2911" s="60">
        <v>0.55888641557338303</v>
      </c>
      <c r="O2911" s="60">
        <v>0.50792358768422896</v>
      </c>
      <c r="P2911" s="60">
        <v>0.46757613326408698</v>
      </c>
      <c r="Q2911" s="60">
        <v>0.42359683884983101</v>
      </c>
      <c r="R2911" s="60">
        <v>0.43556633790385102</v>
      </c>
      <c r="S2911" s="60">
        <v>0.35978226739743102</v>
      </c>
    </row>
    <row r="2912" spans="1:19" x14ac:dyDescent="0.3">
      <c r="A2912" s="61" t="s">
        <v>9081</v>
      </c>
      <c r="B2912" s="61" t="s">
        <v>9082</v>
      </c>
      <c r="C2912" s="53" t="s">
        <v>50</v>
      </c>
      <c r="D2912" s="53" t="s">
        <v>47</v>
      </c>
      <c r="E2912" s="53" t="s">
        <v>18194</v>
      </c>
      <c r="F2912" s="59"/>
      <c r="G2912" s="59">
        <v>92.761680993699301</v>
      </c>
      <c r="H2912" s="59"/>
      <c r="I2912" s="59"/>
      <c r="J2912" s="59"/>
      <c r="K2912" s="59"/>
      <c r="L2912" s="59"/>
      <c r="M2912" s="60">
        <v>0.29811779068677902</v>
      </c>
      <c r="N2912" s="60">
        <v>0.312990199539051</v>
      </c>
      <c r="O2912" s="60">
        <v>0.29573794212195398</v>
      </c>
      <c r="P2912" s="60">
        <v>0.28561902351842999</v>
      </c>
      <c r="Q2912" s="60">
        <v>0.26670596410825798</v>
      </c>
      <c r="R2912" s="60">
        <v>0.268722530042668</v>
      </c>
      <c r="S2912" s="60">
        <v>0.22785822542437401</v>
      </c>
    </row>
    <row r="2913" spans="1:19" x14ac:dyDescent="0.3">
      <c r="A2913" s="61" t="s">
        <v>10292</v>
      </c>
      <c r="B2913" s="61" t="s">
        <v>10293</v>
      </c>
      <c r="C2913" s="53" t="s">
        <v>50</v>
      </c>
      <c r="D2913" s="53" t="s">
        <v>47</v>
      </c>
      <c r="E2913" s="53" t="s">
        <v>18194</v>
      </c>
      <c r="F2913" s="59">
        <v>110.228551505246</v>
      </c>
      <c r="G2913" s="59">
        <v>116.51677031569101</v>
      </c>
      <c r="H2913" s="59">
        <v>116.93801529621</v>
      </c>
      <c r="I2913" s="59">
        <v>123.926856780691</v>
      </c>
      <c r="J2913" s="59">
        <v>120.335753676699</v>
      </c>
      <c r="K2913" s="59">
        <v>113.469867892065</v>
      </c>
      <c r="L2913" s="59">
        <v>90.479332306913193</v>
      </c>
      <c r="M2913" s="60">
        <v>0.45583155599672298</v>
      </c>
      <c r="N2913" s="60">
        <v>0.48236579765521298</v>
      </c>
      <c r="O2913" s="60">
        <v>0.45771050313751799</v>
      </c>
      <c r="P2913" s="60">
        <v>0.43979050068988901</v>
      </c>
      <c r="Q2913" s="60">
        <v>0.41662648941040498</v>
      </c>
      <c r="R2913" s="60">
        <v>0.421373110856191</v>
      </c>
      <c r="S2913" s="60">
        <v>0.37580600994417201</v>
      </c>
    </row>
    <row r="2914" spans="1:19" x14ac:dyDescent="0.3">
      <c r="A2914" s="61" t="s">
        <v>2773</v>
      </c>
      <c r="B2914" s="61" t="s">
        <v>2774</v>
      </c>
      <c r="C2914" s="53" t="s">
        <v>40</v>
      </c>
      <c r="D2914" s="53" t="s">
        <v>47</v>
      </c>
      <c r="E2914" s="53" t="s">
        <v>18193</v>
      </c>
      <c r="F2914" s="59">
        <v>97.948136971341896</v>
      </c>
      <c r="G2914" s="59">
        <v>101.988362718622</v>
      </c>
      <c r="H2914" s="59">
        <v>99.655315724799294</v>
      </c>
      <c r="I2914" s="59">
        <v>88.893789188165698</v>
      </c>
      <c r="J2914" s="59">
        <v>92.958380002378107</v>
      </c>
      <c r="K2914" s="59">
        <v>95.475543269954798</v>
      </c>
      <c r="L2914" s="59">
        <v>108.91407270145299</v>
      </c>
      <c r="M2914" s="60">
        <v>0.67049428036872005</v>
      </c>
      <c r="N2914" s="60">
        <v>0.70392098455782304</v>
      </c>
      <c r="O2914" s="60">
        <v>0.67373988385182104</v>
      </c>
      <c r="P2914" s="60">
        <v>0.64791711083607295</v>
      </c>
      <c r="Q2914" s="60">
        <v>0.61802918629483605</v>
      </c>
      <c r="R2914" s="60">
        <v>0.626173534394311</v>
      </c>
      <c r="S2914" s="60">
        <v>0.55944319547986998</v>
      </c>
    </row>
    <row r="2915" spans="1:19" x14ac:dyDescent="0.3">
      <c r="A2915" s="61" t="s">
        <v>2777</v>
      </c>
      <c r="B2915" s="61" t="s">
        <v>2778</v>
      </c>
      <c r="C2915" s="53" t="s">
        <v>50</v>
      </c>
      <c r="D2915" s="53" t="s">
        <v>47</v>
      </c>
      <c r="E2915" s="53" t="s">
        <v>18193</v>
      </c>
      <c r="F2915" s="59">
        <v>99.018090711477001</v>
      </c>
      <c r="G2915" s="59">
        <v>103.39443620162101</v>
      </c>
      <c r="H2915" s="59">
        <v>102.81624954585099</v>
      </c>
      <c r="I2915" s="59">
        <v>96.535160686965995</v>
      </c>
      <c r="J2915" s="59">
        <v>105.22932269105701</v>
      </c>
      <c r="K2915" s="59">
        <v>89.503803800685006</v>
      </c>
      <c r="L2915" s="59">
        <v>108.612262732896</v>
      </c>
      <c r="M2915" s="60">
        <v>0.67048622226337395</v>
      </c>
      <c r="N2915" s="60">
        <v>0.70390772506756305</v>
      </c>
      <c r="O2915" s="60">
        <v>0.67373158675158296</v>
      </c>
      <c r="P2915" s="60">
        <v>0.64790962995305801</v>
      </c>
      <c r="Q2915" s="60">
        <v>0.61802100121834702</v>
      </c>
      <c r="R2915" s="60">
        <v>0.62616877524121795</v>
      </c>
      <c r="S2915" s="60">
        <v>0.55944595163606503</v>
      </c>
    </row>
    <row r="2916" spans="1:19" x14ac:dyDescent="0.3">
      <c r="A2916" s="61" t="s">
        <v>2775</v>
      </c>
      <c r="B2916" s="61" t="s">
        <v>2776</v>
      </c>
      <c r="C2916" s="53" t="s">
        <v>40</v>
      </c>
      <c r="D2916" s="53" t="s">
        <v>47</v>
      </c>
      <c r="E2916" s="53" t="s">
        <v>18193</v>
      </c>
      <c r="F2916" s="59">
        <v>97.948136971341896</v>
      </c>
      <c r="G2916" s="59">
        <v>101.988362718622</v>
      </c>
      <c r="H2916" s="59">
        <v>103.801126618228</v>
      </c>
      <c r="I2916" s="59">
        <v>94.164550826278301</v>
      </c>
      <c r="J2916" s="59">
        <v>92.958380002378107</v>
      </c>
      <c r="K2916" s="59">
        <v>89.2328544103474</v>
      </c>
      <c r="L2916" s="59">
        <v>100.839816131302</v>
      </c>
      <c r="M2916" s="60">
        <v>0.67049428036872005</v>
      </c>
      <c r="N2916" s="60">
        <v>0.70392098455782304</v>
      </c>
      <c r="O2916" s="60">
        <v>0.67373988385182104</v>
      </c>
      <c r="P2916" s="60">
        <v>0.64791711083607295</v>
      </c>
      <c r="Q2916" s="60">
        <v>0.61802918629483605</v>
      </c>
      <c r="R2916" s="60">
        <v>0.626173534394311</v>
      </c>
      <c r="S2916" s="60">
        <v>0.55944319547986998</v>
      </c>
    </row>
    <row r="2917" spans="1:19" x14ac:dyDescent="0.3">
      <c r="A2917" s="61" t="s">
        <v>2779</v>
      </c>
      <c r="B2917" s="61" t="s">
        <v>2780</v>
      </c>
      <c r="C2917" s="53" t="s">
        <v>50</v>
      </c>
      <c r="D2917" s="53" t="s">
        <v>47</v>
      </c>
      <c r="E2917" s="53" t="s">
        <v>18193</v>
      </c>
      <c r="F2917" s="59">
        <v>99.018090711477001</v>
      </c>
      <c r="G2917" s="59">
        <v>102.15567498349699</v>
      </c>
      <c r="H2917" s="59">
        <v>96.179466334615995</v>
      </c>
      <c r="I2917" s="59">
        <v>89.943754508239294</v>
      </c>
      <c r="J2917" s="59">
        <v>93.147054150555306</v>
      </c>
      <c r="K2917" s="59">
        <v>91.582592193459007</v>
      </c>
      <c r="L2917" s="59">
        <v>102.556564026876</v>
      </c>
      <c r="M2917" s="60">
        <v>0.67048622226337395</v>
      </c>
      <c r="N2917" s="60">
        <v>0.70390772506756305</v>
      </c>
      <c r="O2917" s="60">
        <v>0.67373158675158296</v>
      </c>
      <c r="P2917" s="60">
        <v>0.64790962995305801</v>
      </c>
      <c r="Q2917" s="60">
        <v>0.61802100121834702</v>
      </c>
      <c r="R2917" s="60">
        <v>0.62616877524121795</v>
      </c>
      <c r="S2917" s="60">
        <v>0.55944595163606503</v>
      </c>
    </row>
    <row r="2918" spans="1:19" x14ac:dyDescent="0.3">
      <c r="A2918" s="61" t="s">
        <v>2781</v>
      </c>
      <c r="B2918" s="61" t="s">
        <v>2782</v>
      </c>
      <c r="C2918" s="53" t="s">
        <v>50</v>
      </c>
      <c r="D2918" s="53" t="s">
        <v>47</v>
      </c>
      <c r="E2918" s="53" t="s">
        <v>18193</v>
      </c>
      <c r="F2918" s="59">
        <v>99.018090711477001</v>
      </c>
      <c r="G2918" s="59">
        <v>89.768095653678301</v>
      </c>
      <c r="H2918" s="59">
        <v>109.447215556206</v>
      </c>
      <c r="I2918" s="59">
        <v>95.214516146351897</v>
      </c>
      <c r="J2918" s="59">
        <v>91.938836948344104</v>
      </c>
      <c r="K2918" s="59">
        <v>93.667687068022502</v>
      </c>
      <c r="L2918" s="59">
        <v>100.538000581939</v>
      </c>
      <c r="M2918" s="60">
        <v>0.67048622226337395</v>
      </c>
      <c r="N2918" s="60">
        <v>0.70390772506756305</v>
      </c>
      <c r="O2918" s="60">
        <v>0.67373158675158296</v>
      </c>
      <c r="P2918" s="60">
        <v>0.64790962995305801</v>
      </c>
      <c r="Q2918" s="60">
        <v>0.61802100121834702</v>
      </c>
      <c r="R2918" s="60">
        <v>0.62616877524121795</v>
      </c>
      <c r="S2918" s="60">
        <v>0.55944595163606503</v>
      </c>
    </row>
    <row r="2919" spans="1:19" x14ac:dyDescent="0.3">
      <c r="A2919" s="61" t="s">
        <v>3300</v>
      </c>
      <c r="B2919" s="61" t="s">
        <v>3301</v>
      </c>
      <c r="C2919" s="53" t="s">
        <v>40</v>
      </c>
      <c r="D2919" s="53" t="s">
        <v>47</v>
      </c>
      <c r="E2919" s="53" t="s">
        <v>18193</v>
      </c>
      <c r="F2919" s="59">
        <v>107.19685205616901</v>
      </c>
      <c r="G2919" s="59">
        <v>99.914239252831194</v>
      </c>
      <c r="H2919" s="59">
        <v>105.62874135524601</v>
      </c>
      <c r="I2919" s="59">
        <v>110.12621264367201</v>
      </c>
      <c r="J2919" s="59">
        <v>105.100663677592</v>
      </c>
      <c r="K2919" s="59">
        <v>98.850164608172307</v>
      </c>
      <c r="L2919" s="59">
        <v>94.6642110258842</v>
      </c>
      <c r="M2919" s="60">
        <v>0.65778062539565996</v>
      </c>
      <c r="N2919" s="60">
        <v>0.69432823379981001</v>
      </c>
      <c r="O2919" s="60">
        <v>0.66133450104755598</v>
      </c>
      <c r="P2919" s="60">
        <v>0.633941479542799</v>
      </c>
      <c r="Q2919" s="60">
        <v>0.60220831532830699</v>
      </c>
      <c r="R2919" s="60">
        <v>0.61078069750612096</v>
      </c>
      <c r="S2919" s="60">
        <v>0.55052628175392204</v>
      </c>
    </row>
    <row r="2920" spans="1:19" x14ac:dyDescent="0.3">
      <c r="A2920" s="61" t="s">
        <v>3304</v>
      </c>
      <c r="B2920" s="61" t="s">
        <v>3305</v>
      </c>
      <c r="C2920" s="53" t="s">
        <v>40</v>
      </c>
      <c r="D2920" s="53" t="s">
        <v>47</v>
      </c>
      <c r="E2920" s="53" t="s">
        <v>18193</v>
      </c>
      <c r="F2920" s="59">
        <v>109.905544541532</v>
      </c>
      <c r="G2920" s="59">
        <v>101.15300047095501</v>
      </c>
      <c r="H2920" s="59">
        <v>111.435200460545</v>
      </c>
      <c r="I2920" s="59">
        <v>110.12621264367201</v>
      </c>
      <c r="J2920" s="59">
        <v>105.100663677592</v>
      </c>
      <c r="K2920" s="59">
        <v>98.850164608172307</v>
      </c>
      <c r="L2920" s="59">
        <v>100.719901360696</v>
      </c>
      <c r="M2920" s="60">
        <v>0.65778062539565996</v>
      </c>
      <c r="N2920" s="60">
        <v>0.69432823379981001</v>
      </c>
      <c r="O2920" s="60">
        <v>0.66133450104755598</v>
      </c>
      <c r="P2920" s="60">
        <v>0.633941479542799</v>
      </c>
      <c r="Q2920" s="60">
        <v>0.60220831532830699</v>
      </c>
      <c r="R2920" s="60">
        <v>0.61078069750612096</v>
      </c>
      <c r="S2920" s="60">
        <v>0.55052628175392204</v>
      </c>
    </row>
    <row r="2921" spans="1:19" x14ac:dyDescent="0.3">
      <c r="A2921" s="61" t="s">
        <v>3306</v>
      </c>
      <c r="B2921" s="61" t="s">
        <v>3307</v>
      </c>
      <c r="C2921" s="53" t="s">
        <v>40</v>
      </c>
      <c r="D2921" s="53" t="s">
        <v>47</v>
      </c>
      <c r="E2921" s="53" t="s">
        <v>18193</v>
      </c>
      <c r="F2921" s="59">
        <v>107.19685205616901</v>
      </c>
      <c r="G2921" s="59">
        <v>101.15300047095501</v>
      </c>
      <c r="H2921" s="59">
        <v>110.60486878997899</v>
      </c>
      <c r="I2921" s="59">
        <v>116.717631548865</v>
      </c>
      <c r="J2921" s="59">
        <v>114.766449554476</v>
      </c>
      <c r="K2921" s="59">
        <v>105.09287066727499</v>
      </c>
      <c r="L2921" s="59">
        <v>92.6456615329611</v>
      </c>
      <c r="M2921" s="60">
        <v>0.65778062539565996</v>
      </c>
      <c r="N2921" s="60">
        <v>0.69432823379981001</v>
      </c>
      <c r="O2921" s="60">
        <v>0.66133450104755598</v>
      </c>
      <c r="P2921" s="60">
        <v>0.633941479542799</v>
      </c>
      <c r="Q2921" s="60">
        <v>0.60220831532830699</v>
      </c>
      <c r="R2921" s="60">
        <v>0.61078069750612096</v>
      </c>
      <c r="S2921" s="60">
        <v>0.55052628175392204</v>
      </c>
    </row>
    <row r="2922" spans="1:19" x14ac:dyDescent="0.3">
      <c r="A2922" s="61" t="s">
        <v>3298</v>
      </c>
      <c r="B2922" s="61" t="s">
        <v>3299</v>
      </c>
      <c r="C2922" s="53" t="s">
        <v>40</v>
      </c>
      <c r="D2922" s="53" t="s">
        <v>47</v>
      </c>
      <c r="E2922" s="53" t="s">
        <v>18193</v>
      </c>
      <c r="F2922" s="59">
        <v>109.905544541532</v>
      </c>
      <c r="G2922" s="59">
        <v>97.436720101725697</v>
      </c>
      <c r="H2922" s="59">
        <v>108.944205448847</v>
      </c>
      <c r="I2922" s="59">
        <v>112.763550156986</v>
      </c>
      <c r="J2922" s="59">
        <v>106.308880879803</v>
      </c>
      <c r="K2922" s="59">
        <v>105.09287066727499</v>
      </c>
      <c r="L2922" s="59">
        <v>96.682788422835401</v>
      </c>
      <c r="M2922" s="60">
        <v>0.65778062539565996</v>
      </c>
      <c r="N2922" s="60">
        <v>0.69432823379981001</v>
      </c>
      <c r="O2922" s="60">
        <v>0.66133450104755598</v>
      </c>
      <c r="P2922" s="60">
        <v>0.633941479542799</v>
      </c>
      <c r="Q2922" s="60">
        <v>0.60220831532830699</v>
      </c>
      <c r="R2922" s="60">
        <v>0.61078069750612096</v>
      </c>
      <c r="S2922" s="60">
        <v>0.55052628175392204</v>
      </c>
    </row>
    <row r="2923" spans="1:19" x14ac:dyDescent="0.3">
      <c r="A2923" s="61" t="s">
        <v>3302</v>
      </c>
      <c r="B2923" s="61" t="s">
        <v>3303</v>
      </c>
      <c r="C2923" s="53" t="s">
        <v>40</v>
      </c>
      <c r="D2923" s="53" t="s">
        <v>47</v>
      </c>
      <c r="E2923" s="53" t="s">
        <v>18193</v>
      </c>
      <c r="F2923" s="59">
        <v>109.905544541532</v>
      </c>
      <c r="G2923" s="59">
        <v>102.39174526337</v>
      </c>
      <c r="H2923" s="59">
        <v>112.25970736559999</v>
      </c>
      <c r="I2923" s="59">
        <v>119.35102385749801</v>
      </c>
      <c r="J2923" s="59">
        <v>108.725315284226</v>
      </c>
      <c r="K2923" s="59">
        <v>98.850164608172307</v>
      </c>
      <c r="L2923" s="59">
        <v>92.6456615329611</v>
      </c>
      <c r="M2923" s="60">
        <v>0.65778062539565996</v>
      </c>
      <c r="N2923" s="60">
        <v>0.69432823379981001</v>
      </c>
      <c r="O2923" s="60">
        <v>0.66133450104755598</v>
      </c>
      <c r="P2923" s="60">
        <v>0.633941479542799</v>
      </c>
      <c r="Q2923" s="60">
        <v>0.60220831532830699</v>
      </c>
      <c r="R2923" s="60">
        <v>0.61078069750612096</v>
      </c>
      <c r="S2923" s="60">
        <v>0.55052628175392204</v>
      </c>
    </row>
    <row r="2924" spans="1:19" x14ac:dyDescent="0.3">
      <c r="A2924" s="61" t="s">
        <v>3308</v>
      </c>
      <c r="B2924" s="61" t="s">
        <v>3309</v>
      </c>
      <c r="C2924" s="53" t="s">
        <v>40</v>
      </c>
      <c r="D2924" s="53" t="s">
        <v>47</v>
      </c>
      <c r="E2924" s="53" t="s">
        <v>18193</v>
      </c>
      <c r="F2924" s="59">
        <v>107.19685205616901</v>
      </c>
      <c r="G2924" s="59">
        <v>96.197958883602098</v>
      </c>
      <c r="H2924" s="59">
        <v>108.944205448847</v>
      </c>
      <c r="I2924" s="59">
        <v>114.08026221938501</v>
      </c>
      <c r="J2924" s="59">
        <v>105.100663677592</v>
      </c>
      <c r="K2924" s="59">
        <v>98.850164608172307</v>
      </c>
      <c r="L2924" s="59">
        <v>100.719901360696</v>
      </c>
      <c r="M2924" s="60">
        <v>0.65778062539565996</v>
      </c>
      <c r="N2924" s="60">
        <v>0.69432823379981001</v>
      </c>
      <c r="O2924" s="60">
        <v>0.66133450104755598</v>
      </c>
      <c r="P2924" s="60">
        <v>0.633941479542799</v>
      </c>
      <c r="Q2924" s="60">
        <v>0.60220831532830699</v>
      </c>
      <c r="R2924" s="60">
        <v>0.61078069750612096</v>
      </c>
      <c r="S2924" s="60">
        <v>0.55052628175392204</v>
      </c>
    </row>
    <row r="2925" spans="1:19" x14ac:dyDescent="0.3">
      <c r="A2925" s="61" t="s">
        <v>1004</v>
      </c>
      <c r="B2925" s="61" t="s">
        <v>1005</v>
      </c>
      <c r="C2925" s="53" t="s">
        <v>50</v>
      </c>
      <c r="D2925" s="53" t="s">
        <v>47</v>
      </c>
      <c r="E2925" s="53" t="s">
        <v>18193</v>
      </c>
      <c r="F2925" s="59">
        <v>77.414397496726394</v>
      </c>
      <c r="G2925" s="59">
        <v>108.248627225074</v>
      </c>
      <c r="H2925" s="59">
        <v>94.846850761221702</v>
      </c>
      <c r="I2925" s="59">
        <v>76.111771446936899</v>
      </c>
      <c r="J2925" s="59">
        <v>94.969321348010695</v>
      </c>
      <c r="K2925" s="59">
        <v>101.302784041932</v>
      </c>
      <c r="L2925" s="59">
        <v>90.536256524355593</v>
      </c>
      <c r="M2925" s="60">
        <v>0.71169173760003901</v>
      </c>
      <c r="N2925" s="60">
        <v>0.74803441501770096</v>
      </c>
      <c r="O2925" s="60">
        <v>0.71574015189937301</v>
      </c>
      <c r="P2925" s="60">
        <v>0.68723496264710704</v>
      </c>
      <c r="Q2925" s="60">
        <v>0.65433791907984995</v>
      </c>
      <c r="R2925" s="60">
        <v>0.66373926492962099</v>
      </c>
      <c r="S2925" s="60">
        <v>0.59837799111890999</v>
      </c>
    </row>
    <row r="2926" spans="1:19" x14ac:dyDescent="0.3">
      <c r="A2926" s="61" t="s">
        <v>1000</v>
      </c>
      <c r="B2926" s="61" t="s">
        <v>1001</v>
      </c>
      <c r="C2926" s="53" t="s">
        <v>50</v>
      </c>
      <c r="D2926" s="53" t="s">
        <v>47</v>
      </c>
      <c r="E2926" s="53" t="s">
        <v>18193</v>
      </c>
      <c r="F2926" s="59">
        <v>83.947887862023904</v>
      </c>
      <c r="G2926" s="59">
        <v>106.163712068921</v>
      </c>
      <c r="H2926" s="59">
        <v>93.4759354634337</v>
      </c>
      <c r="I2926" s="59">
        <v>81.264336025443001</v>
      </c>
      <c r="J2926" s="59">
        <v>93.226590129584096</v>
      </c>
      <c r="K2926" s="59">
        <v>99.743782758045697</v>
      </c>
      <c r="L2926" s="59">
        <v>91.050388243167106</v>
      </c>
      <c r="M2926" s="60">
        <v>0.64925361683544602</v>
      </c>
      <c r="N2926" s="60">
        <v>0.68618768663538399</v>
      </c>
      <c r="O2926" s="60">
        <v>0.65359286698202401</v>
      </c>
      <c r="P2926" s="60">
        <v>0.62407992098375498</v>
      </c>
      <c r="Q2926" s="60">
        <v>0.59186824834852503</v>
      </c>
      <c r="R2926" s="60">
        <v>0.60179707887891898</v>
      </c>
      <c r="S2926" s="60">
        <v>0.53852057993955305</v>
      </c>
    </row>
    <row r="2927" spans="1:19" x14ac:dyDescent="0.3">
      <c r="A2927" s="61" t="s">
        <v>1002</v>
      </c>
      <c r="B2927" s="61" t="s">
        <v>1003</v>
      </c>
      <c r="C2927" s="53" t="s">
        <v>50</v>
      </c>
      <c r="D2927" s="53" t="s">
        <v>47</v>
      </c>
      <c r="E2927" s="53" t="s">
        <v>18193</v>
      </c>
      <c r="F2927" s="59">
        <v>89.349051482018695</v>
      </c>
      <c r="G2927" s="59">
        <v>104.924950850798</v>
      </c>
      <c r="H2927" s="59">
        <v>95.961098144990601</v>
      </c>
      <c r="I2927" s="59">
        <v>81.264336025443001</v>
      </c>
      <c r="J2927" s="59">
        <v>99.267714747995697</v>
      </c>
      <c r="K2927" s="59">
        <v>97.664964552812293</v>
      </c>
      <c r="L2927" s="59">
        <v>99.124642022915594</v>
      </c>
      <c r="M2927" s="60">
        <v>0.64925361683544602</v>
      </c>
      <c r="N2927" s="60">
        <v>0.68618768663538399</v>
      </c>
      <c r="O2927" s="60">
        <v>0.65359286698202401</v>
      </c>
      <c r="P2927" s="60">
        <v>0.62407992098375498</v>
      </c>
      <c r="Q2927" s="60">
        <v>0.59186824834852503</v>
      </c>
      <c r="R2927" s="60">
        <v>0.60179707887891898</v>
      </c>
      <c r="S2927" s="60">
        <v>0.53852057993955305</v>
      </c>
    </row>
    <row r="2928" spans="1:19" x14ac:dyDescent="0.3">
      <c r="A2928" s="61" t="s">
        <v>2144</v>
      </c>
      <c r="B2928" s="61" t="s">
        <v>2145</v>
      </c>
      <c r="C2928" s="53" t="s">
        <v>50</v>
      </c>
      <c r="D2928" s="53" t="s">
        <v>47</v>
      </c>
      <c r="E2928" s="53" t="s">
        <v>18193</v>
      </c>
      <c r="F2928" s="59">
        <v>82.305052816106397</v>
      </c>
      <c r="G2928" s="59">
        <v>97.101974021734407</v>
      </c>
      <c r="H2928" s="59">
        <v>91.010319787176599</v>
      </c>
      <c r="I2928" s="59">
        <v>95.810401134069195</v>
      </c>
      <c r="J2928" s="59">
        <v>100.583564432476</v>
      </c>
      <c r="K2928" s="59">
        <v>114.400131287668</v>
      </c>
      <c r="L2928" s="59">
        <v>93.173187185288498</v>
      </c>
      <c r="M2928" s="60">
        <v>0.64601071846404501</v>
      </c>
      <c r="N2928" s="60">
        <v>0.68069506129215795</v>
      </c>
      <c r="O2928" s="60">
        <v>0.64469343539572599</v>
      </c>
      <c r="P2928" s="60">
        <v>0.62025527941727499</v>
      </c>
      <c r="Q2928" s="60">
        <v>0.58770090336103498</v>
      </c>
      <c r="R2928" s="60">
        <v>0.59340257090913495</v>
      </c>
      <c r="S2928" s="60">
        <v>0.52682554143400295</v>
      </c>
    </row>
    <row r="2929" spans="1:19" x14ac:dyDescent="0.3">
      <c r="A2929" s="61" t="s">
        <v>2140</v>
      </c>
      <c r="B2929" s="61" t="s">
        <v>2141</v>
      </c>
      <c r="C2929" s="53" t="s">
        <v>40</v>
      </c>
      <c r="D2929" s="53" t="s">
        <v>47</v>
      </c>
      <c r="E2929" s="53" t="s">
        <v>18193</v>
      </c>
      <c r="F2929" s="59">
        <v>99.345128435069697</v>
      </c>
      <c r="G2929" s="59">
        <v>97.390767540149596</v>
      </c>
      <c r="H2929" s="59">
        <v>88.295071303296993</v>
      </c>
      <c r="I2929" s="59">
        <v>99.941555402191298</v>
      </c>
      <c r="J2929" s="59">
        <v>100.112183094961</v>
      </c>
      <c r="K2929" s="59">
        <v>114.52591693354201</v>
      </c>
      <c r="L2929" s="59">
        <v>95.968166261708504</v>
      </c>
      <c r="M2929" s="60">
        <v>0.64556300254342702</v>
      </c>
      <c r="N2929" s="60">
        <v>0.68045456929293002</v>
      </c>
      <c r="O2929" s="60">
        <v>0.64463363255995398</v>
      </c>
      <c r="P2929" s="60">
        <v>0.61982048286185298</v>
      </c>
      <c r="Q2929" s="60">
        <v>0.58727103316444496</v>
      </c>
      <c r="R2929" s="60">
        <v>0.59321070008483501</v>
      </c>
      <c r="S2929" s="60">
        <v>0.52682854275511504</v>
      </c>
    </row>
    <row r="2930" spans="1:19" x14ac:dyDescent="0.3">
      <c r="A2930" s="61" t="s">
        <v>2148</v>
      </c>
      <c r="B2930" s="61" t="s">
        <v>2149</v>
      </c>
      <c r="C2930" s="53" t="s">
        <v>50</v>
      </c>
      <c r="D2930" s="53" t="s">
        <v>47</v>
      </c>
      <c r="E2930" s="53" t="s">
        <v>18193</v>
      </c>
      <c r="F2930" s="59">
        <v>89.604660645052405</v>
      </c>
      <c r="G2930" s="59">
        <v>85.170474194072099</v>
      </c>
      <c r="H2930" s="59">
        <v>88.134701135975902</v>
      </c>
      <c r="I2930" s="59">
        <v>94.4001177251548</v>
      </c>
      <c r="J2930" s="59">
        <v>100.300857243138</v>
      </c>
      <c r="K2930" s="59">
        <v>114.796808992227</v>
      </c>
      <c r="L2930" s="59">
        <v>95.666328389123194</v>
      </c>
      <c r="M2930" s="60">
        <v>0.64549407589084495</v>
      </c>
      <c r="N2930" s="60">
        <v>0.68038380621601302</v>
      </c>
      <c r="O2930" s="60">
        <v>0.64456783847481203</v>
      </c>
      <c r="P2930" s="60">
        <v>0.61975602641195104</v>
      </c>
      <c r="Q2930" s="60">
        <v>0.58721338517800103</v>
      </c>
      <c r="R2930" s="60">
        <v>0.59315363893658302</v>
      </c>
      <c r="S2930" s="60">
        <v>0.526783520453182</v>
      </c>
    </row>
    <row r="2931" spans="1:19" x14ac:dyDescent="0.3">
      <c r="A2931" s="61" t="s">
        <v>2142</v>
      </c>
      <c r="B2931" s="61" t="s">
        <v>2143</v>
      </c>
      <c r="C2931" s="53" t="s">
        <v>50</v>
      </c>
      <c r="D2931" s="53" t="s">
        <v>47</v>
      </c>
      <c r="E2931" s="53" t="s">
        <v>18193</v>
      </c>
      <c r="F2931" s="59">
        <v>82.683168678431898</v>
      </c>
      <c r="G2931" s="59">
        <v>86.950035432688694</v>
      </c>
      <c r="H2931" s="59">
        <v>87.2512657590609</v>
      </c>
      <c r="I2931" s="59">
        <v>95.623608418874099</v>
      </c>
      <c r="J2931" s="59">
        <v>98.834530563202307</v>
      </c>
      <c r="K2931" s="59">
        <v>113.368046876991</v>
      </c>
      <c r="L2931" s="59">
        <v>91.984308161587904</v>
      </c>
      <c r="M2931" s="60">
        <v>0.64332073884767205</v>
      </c>
      <c r="N2931" s="60">
        <v>0.67919766720265295</v>
      </c>
      <c r="O2931" s="60">
        <v>0.64174886904684003</v>
      </c>
      <c r="P2931" s="60">
        <v>0.61871516073613797</v>
      </c>
      <c r="Q2931" s="60">
        <v>0.58638318386498001</v>
      </c>
      <c r="R2931" s="60">
        <v>0.59075983229972995</v>
      </c>
      <c r="S2931" s="60">
        <v>0.52525259775844801</v>
      </c>
    </row>
    <row r="2932" spans="1:19" x14ac:dyDescent="0.3">
      <c r="A2932" s="61" t="s">
        <v>2146</v>
      </c>
      <c r="B2932" s="61" t="s">
        <v>2147</v>
      </c>
      <c r="C2932" s="53" t="s">
        <v>50</v>
      </c>
      <c r="D2932" s="53" t="s">
        <v>47</v>
      </c>
      <c r="E2932" s="53" t="s">
        <v>18193</v>
      </c>
      <c r="F2932" s="59">
        <v>84.195359041020893</v>
      </c>
      <c r="G2932" s="59">
        <v>90.8143147189584</v>
      </c>
      <c r="H2932" s="59">
        <v>89.604811433956499</v>
      </c>
      <c r="I2932" s="59">
        <v>94.4001177251548</v>
      </c>
      <c r="J2932" s="59">
        <v>97.884408360956996</v>
      </c>
      <c r="K2932" s="59">
        <v>110.97060915889</v>
      </c>
      <c r="L2932" s="59">
        <v>94.035589079540301</v>
      </c>
      <c r="M2932" s="60">
        <v>0.64549407589084495</v>
      </c>
      <c r="N2932" s="60">
        <v>0.64064625978605405</v>
      </c>
      <c r="O2932" s="60">
        <v>0.55176747332249398</v>
      </c>
      <c r="P2932" s="60">
        <v>0.61975602641195104</v>
      </c>
      <c r="Q2932" s="60">
        <v>0.58721338517800103</v>
      </c>
      <c r="R2932" s="60">
        <v>0.53596061793489003</v>
      </c>
      <c r="S2932" s="60">
        <v>0.45036001894276301</v>
      </c>
    </row>
    <row r="2933" spans="1:19" x14ac:dyDescent="0.3">
      <c r="A2933" s="61" t="s">
        <v>11069</v>
      </c>
      <c r="B2933" s="61" t="s">
        <v>11070</v>
      </c>
      <c r="C2933" s="53" t="s">
        <v>50</v>
      </c>
      <c r="D2933" s="53" t="s">
        <v>47</v>
      </c>
      <c r="E2933" s="53" t="s">
        <v>18194</v>
      </c>
      <c r="F2933" s="59">
        <v>104.571505635504</v>
      </c>
      <c r="G2933" s="59">
        <v>117.43286491971701</v>
      </c>
      <c r="H2933" s="59">
        <v>109.782782566695</v>
      </c>
      <c r="I2933" s="59">
        <v>113.70002721013699</v>
      </c>
      <c r="J2933" s="59">
        <v>120.031238157209</v>
      </c>
      <c r="K2933" s="59">
        <v>115.749546395661</v>
      </c>
      <c r="L2933" s="59">
        <v>93.998393010005699</v>
      </c>
      <c r="M2933" s="60">
        <v>0.58981382627069601</v>
      </c>
      <c r="N2933" s="60">
        <v>0.60563242663225003</v>
      </c>
      <c r="O2933" s="60">
        <v>0.58926771710908399</v>
      </c>
      <c r="P2933" s="60">
        <v>0.57703576195099404</v>
      </c>
      <c r="Q2933" s="60">
        <v>0.558752789210331</v>
      </c>
      <c r="R2933" s="60">
        <v>0.56209857959644505</v>
      </c>
      <c r="S2933" s="60">
        <v>0.52017376670987803</v>
      </c>
    </row>
    <row r="2934" spans="1:19" x14ac:dyDescent="0.3">
      <c r="A2934" s="61" t="s">
        <v>2170</v>
      </c>
      <c r="B2934" s="61" t="s">
        <v>2171</v>
      </c>
      <c r="C2934" s="53" t="s">
        <v>50</v>
      </c>
      <c r="D2934" s="53" t="s">
        <v>47</v>
      </c>
      <c r="E2934" s="53" t="s">
        <v>18193</v>
      </c>
      <c r="F2934" s="59">
        <v>105.552378489975</v>
      </c>
      <c r="G2934" s="59">
        <v>121.76337151073901</v>
      </c>
      <c r="H2934" s="59">
        <v>113.499361194362</v>
      </c>
      <c r="I2934" s="59">
        <v>119.95101313073</v>
      </c>
      <c r="J2934" s="59">
        <v>116.05231580119801</v>
      </c>
      <c r="K2934" s="59">
        <v>112.207711559378</v>
      </c>
      <c r="L2934" s="59">
        <v>92.811216132022693</v>
      </c>
      <c r="M2934" s="60">
        <v>0.675857948339322</v>
      </c>
      <c r="N2934" s="60">
        <v>0.70666166115773599</v>
      </c>
      <c r="O2934" s="60">
        <v>0.67788154933080502</v>
      </c>
      <c r="P2934" s="60">
        <v>0.65430590039756797</v>
      </c>
      <c r="Q2934" s="60">
        <v>0.62667211329147898</v>
      </c>
      <c r="R2934" s="60">
        <v>0.63380151779078298</v>
      </c>
      <c r="S2934" s="60">
        <v>0.57748780162896596</v>
      </c>
    </row>
    <row r="2935" spans="1:19" x14ac:dyDescent="0.3">
      <c r="A2935" s="61" t="s">
        <v>2168</v>
      </c>
      <c r="B2935" s="61" t="s">
        <v>2169</v>
      </c>
      <c r="C2935" s="53" t="s">
        <v>50</v>
      </c>
      <c r="D2935" s="53" t="s">
        <v>47</v>
      </c>
      <c r="E2935" s="53" t="s">
        <v>18193</v>
      </c>
      <c r="F2935" s="59">
        <v>103.858967784876</v>
      </c>
      <c r="G2935" s="59">
        <v>112.40794508406</v>
      </c>
      <c r="H2935" s="59">
        <v>114.849496452073</v>
      </c>
      <c r="I2935" s="59">
        <v>113.34085450329999</v>
      </c>
      <c r="J2935" s="59">
        <v>125.035378848569</v>
      </c>
      <c r="K2935" s="59">
        <v>123.66544233783</v>
      </c>
      <c r="L2935" s="59">
        <v>95.965208434723706</v>
      </c>
      <c r="M2935" s="60">
        <v>0.78757536111530801</v>
      </c>
      <c r="N2935" s="60">
        <v>0.81267098428037199</v>
      </c>
      <c r="O2935" s="60">
        <v>0.78723070142322804</v>
      </c>
      <c r="P2935" s="60">
        <v>0.77083929528498296</v>
      </c>
      <c r="Q2935" s="60">
        <v>0.74681001539059</v>
      </c>
      <c r="R2935" s="60">
        <v>0.75064543439021203</v>
      </c>
      <c r="S2935" s="60">
        <v>0.69453313307499598</v>
      </c>
    </row>
    <row r="2936" spans="1:19" x14ac:dyDescent="0.3">
      <c r="A2936" s="61" t="s">
        <v>2164</v>
      </c>
      <c r="B2936" s="61" t="s">
        <v>2165</v>
      </c>
      <c r="C2936" s="53" t="s">
        <v>40</v>
      </c>
      <c r="D2936" s="53" t="s">
        <v>47</v>
      </c>
      <c r="E2936" s="53" t="s">
        <v>18193</v>
      </c>
      <c r="F2936" s="59">
        <v>103.25162293595901</v>
      </c>
      <c r="G2936" s="59">
        <v>118.59320980635501</v>
      </c>
      <c r="H2936" s="59">
        <v>107.819420534744</v>
      </c>
      <c r="I2936" s="59">
        <v>121.59594076968401</v>
      </c>
      <c r="J2936" s="59">
        <v>122.35298802134</v>
      </c>
      <c r="K2936" s="59">
        <v>112.061286518556</v>
      </c>
      <c r="L2936" s="59">
        <v>92.132283222909905</v>
      </c>
      <c r="M2936" s="60">
        <v>0.67573880716182599</v>
      </c>
      <c r="N2936" s="60">
        <v>0.70686334609252</v>
      </c>
      <c r="O2936" s="60">
        <v>0.67777761804633796</v>
      </c>
      <c r="P2936" s="60">
        <v>0.65463180623131501</v>
      </c>
      <c r="Q2936" s="60">
        <v>0.62709595886846203</v>
      </c>
      <c r="R2936" s="60">
        <v>0.63394142786145202</v>
      </c>
      <c r="S2936" s="60">
        <v>0.57811320401976696</v>
      </c>
    </row>
    <row r="2937" spans="1:19" x14ac:dyDescent="0.3">
      <c r="A2937" s="61" t="s">
        <v>2162</v>
      </c>
      <c r="B2937" s="61" t="s">
        <v>2163</v>
      </c>
      <c r="C2937" s="53" t="s">
        <v>40</v>
      </c>
      <c r="D2937" s="53" t="s">
        <v>47</v>
      </c>
      <c r="E2937" s="53" t="s">
        <v>18193</v>
      </c>
      <c r="F2937" s="59">
        <v>94.928786503410606</v>
      </c>
      <c r="G2937" s="59">
        <v>118.040484721627</v>
      </c>
      <c r="H2937" s="59">
        <v>104.673063756731</v>
      </c>
      <c r="I2937" s="59">
        <v>109.556703258219</v>
      </c>
      <c r="J2937" s="59">
        <v>120.421799821113</v>
      </c>
      <c r="K2937" s="59">
        <v>111.54753757932301</v>
      </c>
      <c r="L2937" s="59">
        <v>94.184373357678894</v>
      </c>
      <c r="M2937" s="60">
        <v>0.677999847640949</v>
      </c>
      <c r="N2937" s="60">
        <v>0.70820861835181603</v>
      </c>
      <c r="O2937" s="60">
        <v>0.68024484255502904</v>
      </c>
      <c r="P2937" s="60">
        <v>0.65599849405758004</v>
      </c>
      <c r="Q2937" s="60">
        <v>0.62829296878357599</v>
      </c>
      <c r="R2937" s="60">
        <v>0.63615445149404004</v>
      </c>
      <c r="S2937" s="60">
        <v>0.57962520581141497</v>
      </c>
    </row>
    <row r="2938" spans="1:19" x14ac:dyDescent="0.3">
      <c r="A2938" s="61" t="s">
        <v>2160</v>
      </c>
      <c r="B2938" s="61" t="s">
        <v>2161</v>
      </c>
      <c r="C2938" s="53" t="s">
        <v>40</v>
      </c>
      <c r="D2938" s="53" t="s">
        <v>47</v>
      </c>
      <c r="E2938" s="53" t="s">
        <v>18193</v>
      </c>
      <c r="F2938" s="59">
        <v>102.983779488198</v>
      </c>
      <c r="G2938" s="59">
        <v>122.65443333529601</v>
      </c>
      <c r="H2938" s="59">
        <v>109.15658245108899</v>
      </c>
      <c r="I2938" s="59">
        <v>107.573060707672</v>
      </c>
      <c r="J2938" s="59">
        <v>121.292347436974</v>
      </c>
      <c r="K2938" s="59">
        <v>126.948883415702</v>
      </c>
      <c r="L2938" s="59">
        <v>91.931876492678995</v>
      </c>
      <c r="M2938" s="60">
        <v>0.67749420544007599</v>
      </c>
      <c r="N2938" s="60">
        <v>0.70781541008598903</v>
      </c>
      <c r="O2938" s="60">
        <v>0.67973912316611595</v>
      </c>
      <c r="P2938" s="60">
        <v>0.65548565497785505</v>
      </c>
      <c r="Q2938" s="60">
        <v>0.62775079099799402</v>
      </c>
      <c r="R2938" s="60">
        <v>0.63552812018398097</v>
      </c>
      <c r="S2938" s="60">
        <v>0.57893676305615704</v>
      </c>
    </row>
    <row r="2939" spans="1:19" x14ac:dyDescent="0.3">
      <c r="A2939" s="61" t="s">
        <v>2166</v>
      </c>
      <c r="B2939" s="61" t="s">
        <v>2167</v>
      </c>
      <c r="C2939" s="53" t="s">
        <v>50</v>
      </c>
      <c r="D2939" s="53" t="s">
        <v>47</v>
      </c>
      <c r="E2939" s="53" t="s">
        <v>18193</v>
      </c>
      <c r="F2939" s="59">
        <v>107.833307948654</v>
      </c>
      <c r="G2939" s="59">
        <v>122.427955669078</v>
      </c>
      <c r="H2939" s="59">
        <v>110.22675073273599</v>
      </c>
      <c r="I2939" s="59">
        <v>113.68424639141099</v>
      </c>
      <c r="J2939" s="59">
        <v>119.34552325761599</v>
      </c>
      <c r="K2939" s="59">
        <v>117.429765139339</v>
      </c>
      <c r="L2939" s="59">
        <v>93.171261807345601</v>
      </c>
      <c r="M2939" s="60">
        <v>0.727655421239226</v>
      </c>
      <c r="N2939" s="60">
        <v>0.75677702667274105</v>
      </c>
      <c r="O2939" s="60">
        <v>0.729879980852566</v>
      </c>
      <c r="P2939" s="60">
        <v>0.70626254416785295</v>
      </c>
      <c r="Q2939" s="60">
        <v>0.67815732667373496</v>
      </c>
      <c r="R2939" s="60">
        <v>0.68600587141732405</v>
      </c>
      <c r="S2939" s="60">
        <v>0.62758683840793095</v>
      </c>
    </row>
    <row r="2940" spans="1:19" x14ac:dyDescent="0.3">
      <c r="A2940" s="61" t="s">
        <v>10536</v>
      </c>
      <c r="B2940" s="61" t="s">
        <v>10537</v>
      </c>
      <c r="C2940" s="53" t="s">
        <v>50</v>
      </c>
      <c r="D2940" s="53" t="s">
        <v>47</v>
      </c>
      <c r="E2940" s="53" t="s">
        <v>18194</v>
      </c>
      <c r="F2940" s="59">
        <v>88.899332283638202</v>
      </c>
      <c r="G2940" s="59">
        <v>96.569452558231006</v>
      </c>
      <c r="H2940" s="59">
        <v>99.124229491212901</v>
      </c>
      <c r="I2940" s="59">
        <v>96.547409911178306</v>
      </c>
      <c r="J2940" s="59">
        <v>92.436654672797303</v>
      </c>
      <c r="K2940" s="59">
        <v>100.908061346727</v>
      </c>
      <c r="L2940" s="59">
        <v>103.48173324206699</v>
      </c>
      <c r="M2940" s="60">
        <v>0.41475700755747302</v>
      </c>
      <c r="N2940" s="60">
        <v>0.447448431190758</v>
      </c>
      <c r="O2940" s="60">
        <v>0.41762266431070999</v>
      </c>
      <c r="P2940" s="60">
        <v>0.39294621172528699</v>
      </c>
      <c r="Q2940" s="60">
        <v>0.36381808014314898</v>
      </c>
      <c r="R2940" s="60">
        <v>0.37141489310126302</v>
      </c>
      <c r="S2940" s="60">
        <v>0.30751806621490702</v>
      </c>
    </row>
    <row r="2941" spans="1:19" x14ac:dyDescent="0.3">
      <c r="A2941" s="61" t="s">
        <v>10544</v>
      </c>
      <c r="B2941" s="61" t="s">
        <v>10545</v>
      </c>
      <c r="C2941" s="53" t="s">
        <v>40</v>
      </c>
      <c r="D2941" s="53" t="s">
        <v>47</v>
      </c>
      <c r="E2941" s="53" t="s">
        <v>18194</v>
      </c>
      <c r="F2941" s="59">
        <v>88.899332283638202</v>
      </c>
      <c r="G2941" s="59">
        <v>96.569452558231006</v>
      </c>
      <c r="H2941" s="59">
        <v>99.124229491212901</v>
      </c>
      <c r="I2941" s="59">
        <v>96.547409911178306</v>
      </c>
      <c r="J2941" s="59">
        <v>92.436654672797303</v>
      </c>
      <c r="K2941" s="59">
        <v>100.908061346727</v>
      </c>
      <c r="L2941" s="59">
        <v>103.48173324206699</v>
      </c>
      <c r="M2941" s="60">
        <v>0.41475700755747302</v>
      </c>
      <c r="N2941" s="60">
        <v>0.447448431190758</v>
      </c>
      <c r="O2941" s="60">
        <v>0.41762266431070999</v>
      </c>
      <c r="P2941" s="60">
        <v>0.39294621172528699</v>
      </c>
      <c r="Q2941" s="60">
        <v>0.36381808014314898</v>
      </c>
      <c r="R2941" s="60">
        <v>0.37141489310126302</v>
      </c>
      <c r="S2941" s="60">
        <v>0.30751806621490702</v>
      </c>
    </row>
    <row r="2942" spans="1:19" x14ac:dyDescent="0.3">
      <c r="A2942" s="61" t="s">
        <v>10542</v>
      </c>
      <c r="B2942" s="61" t="s">
        <v>10543</v>
      </c>
      <c r="C2942" s="53" t="s">
        <v>40</v>
      </c>
      <c r="D2942" s="53" t="s">
        <v>47</v>
      </c>
      <c r="E2942" s="53" t="s">
        <v>18194</v>
      </c>
      <c r="F2942" s="59">
        <v>88.899332283638202</v>
      </c>
      <c r="G2942" s="59">
        <v>96.569452558231006</v>
      </c>
      <c r="H2942" s="59">
        <v>99.124229491212901</v>
      </c>
      <c r="I2942" s="59">
        <v>96.547409911178306</v>
      </c>
      <c r="J2942" s="59">
        <v>92.436654672797303</v>
      </c>
      <c r="K2942" s="59">
        <v>100.908061346727</v>
      </c>
      <c r="L2942" s="59">
        <v>103.48173324206699</v>
      </c>
      <c r="M2942" s="60">
        <v>0.41475700755747302</v>
      </c>
      <c r="N2942" s="60">
        <v>0.447448431190758</v>
      </c>
      <c r="O2942" s="60">
        <v>0.41762266431070999</v>
      </c>
      <c r="P2942" s="60">
        <v>0.39294621172528699</v>
      </c>
      <c r="Q2942" s="60">
        <v>0.36381808014314898</v>
      </c>
      <c r="R2942" s="60">
        <v>0.37141489310126302</v>
      </c>
      <c r="S2942" s="60">
        <v>0.30751806621490702</v>
      </c>
    </row>
    <row r="2943" spans="1:19" x14ac:dyDescent="0.3">
      <c r="A2943" s="61" t="s">
        <v>10540</v>
      </c>
      <c r="B2943" s="61" t="s">
        <v>10541</v>
      </c>
      <c r="C2943" s="53" t="s">
        <v>40</v>
      </c>
      <c r="D2943" s="53" t="s">
        <v>47</v>
      </c>
      <c r="E2943" s="53" t="s">
        <v>18194</v>
      </c>
      <c r="F2943" s="59">
        <v>88.899332283638202</v>
      </c>
      <c r="G2943" s="59">
        <v>96.569452558231006</v>
      </c>
      <c r="H2943" s="59">
        <v>99.124229491212901</v>
      </c>
      <c r="I2943" s="59">
        <v>96.547409911178306</v>
      </c>
      <c r="J2943" s="59">
        <v>92.436654672797303</v>
      </c>
      <c r="K2943" s="59">
        <v>100.908061346727</v>
      </c>
      <c r="L2943" s="59">
        <v>103.48173324206699</v>
      </c>
      <c r="M2943" s="60">
        <v>0.41475700755747302</v>
      </c>
      <c r="N2943" s="60">
        <v>0.447448431190758</v>
      </c>
      <c r="O2943" s="60">
        <v>0.41762266431070999</v>
      </c>
      <c r="P2943" s="60">
        <v>0.39294621172528699</v>
      </c>
      <c r="Q2943" s="60">
        <v>0.36381808014314898</v>
      </c>
      <c r="R2943" s="60">
        <v>0.37141489310126302</v>
      </c>
      <c r="S2943" s="60">
        <v>0.30751806621490702</v>
      </c>
    </row>
    <row r="2944" spans="1:19" x14ac:dyDescent="0.3">
      <c r="A2944" s="61" t="s">
        <v>10538</v>
      </c>
      <c r="B2944" s="61" t="s">
        <v>10539</v>
      </c>
      <c r="C2944" s="53" t="s">
        <v>40</v>
      </c>
      <c r="D2944" s="53" t="s">
        <v>47</v>
      </c>
      <c r="E2944" s="53" t="s">
        <v>18194</v>
      </c>
      <c r="F2944" s="59">
        <v>88.899332283638202</v>
      </c>
      <c r="G2944" s="59">
        <v>96.569452558231006</v>
      </c>
      <c r="H2944" s="59">
        <v>99.124229491212901</v>
      </c>
      <c r="I2944" s="59">
        <v>96.547409911178306</v>
      </c>
      <c r="J2944" s="59">
        <v>92.436654672797303</v>
      </c>
      <c r="K2944" s="59">
        <v>100.908061346727</v>
      </c>
      <c r="L2944" s="59">
        <v>103.48173324206699</v>
      </c>
      <c r="M2944" s="60">
        <v>0.41475700755747302</v>
      </c>
      <c r="N2944" s="60">
        <v>0.447448431190758</v>
      </c>
      <c r="O2944" s="60">
        <v>0.41762266431070999</v>
      </c>
      <c r="P2944" s="60">
        <v>0.39294621172528699</v>
      </c>
      <c r="Q2944" s="60">
        <v>0.36381808014314898</v>
      </c>
      <c r="R2944" s="60">
        <v>0.37141489310126302</v>
      </c>
      <c r="S2944" s="60">
        <v>0.30751806621490702</v>
      </c>
    </row>
    <row r="2945" spans="1:19" x14ac:dyDescent="0.3">
      <c r="A2945" s="61" t="s">
        <v>10342</v>
      </c>
      <c r="B2945" s="61" t="s">
        <v>10343</v>
      </c>
      <c r="C2945" s="53" t="s">
        <v>40</v>
      </c>
      <c r="D2945" s="53" t="s">
        <v>47</v>
      </c>
      <c r="E2945" s="53" t="s">
        <v>18194</v>
      </c>
      <c r="F2945" s="59">
        <v>96.434319011945504</v>
      </c>
      <c r="G2945" s="59">
        <v>83.009967928263407</v>
      </c>
      <c r="H2945" s="59">
        <v>79.877036975586506</v>
      </c>
      <c r="I2945" s="59">
        <v>87.931095613583494</v>
      </c>
      <c r="J2945" s="59">
        <v>89.220493020953597</v>
      </c>
      <c r="K2945" s="59">
        <v>94.929774602726994</v>
      </c>
      <c r="L2945" s="59">
        <v>111.551449826837</v>
      </c>
      <c r="M2945" s="60">
        <v>0.49214533018523099</v>
      </c>
      <c r="N2945" s="60">
        <v>0.51956242305966305</v>
      </c>
      <c r="O2945" s="60">
        <v>0.48994549923564001</v>
      </c>
      <c r="P2945" s="60">
        <v>0.47269686566477298</v>
      </c>
      <c r="Q2945" s="60">
        <v>0.44474896733864999</v>
      </c>
      <c r="R2945" s="60">
        <v>0.44779388629385403</v>
      </c>
      <c r="S2945" s="60">
        <v>0.34810802087389697</v>
      </c>
    </row>
    <row r="2946" spans="1:19" x14ac:dyDescent="0.3">
      <c r="A2946" s="61" t="s">
        <v>10346</v>
      </c>
      <c r="B2946" s="61" t="s">
        <v>10347</v>
      </c>
      <c r="C2946" s="53" t="s">
        <v>40</v>
      </c>
      <c r="D2946" s="53" t="s">
        <v>47</v>
      </c>
      <c r="E2946" s="53" t="s">
        <v>18194</v>
      </c>
      <c r="F2946" s="59">
        <v>96.434319011945504</v>
      </c>
      <c r="G2946" s="59">
        <v>83.009967928263407</v>
      </c>
      <c r="H2946" s="59">
        <v>79.877036975586506</v>
      </c>
      <c r="I2946" s="59">
        <v>87.931095613583494</v>
      </c>
      <c r="J2946" s="59">
        <v>89.220493020953597</v>
      </c>
      <c r="K2946" s="59">
        <v>94.929774602726994</v>
      </c>
      <c r="L2946" s="59">
        <v>111.551449826837</v>
      </c>
      <c r="M2946" s="60">
        <v>0.49214533018523099</v>
      </c>
      <c r="N2946" s="60">
        <v>0.51956242305966305</v>
      </c>
      <c r="O2946" s="60">
        <v>0.48994549923564001</v>
      </c>
      <c r="P2946" s="60">
        <v>0.47269686566477298</v>
      </c>
      <c r="Q2946" s="60">
        <v>0.44474896733864999</v>
      </c>
      <c r="R2946" s="60">
        <v>0.44779388629385403</v>
      </c>
      <c r="S2946" s="60">
        <v>0.34810802087389697</v>
      </c>
    </row>
    <row r="2947" spans="1:19" x14ac:dyDescent="0.3">
      <c r="A2947" s="61" t="s">
        <v>10348</v>
      </c>
      <c r="B2947" s="61" t="s">
        <v>10349</v>
      </c>
      <c r="C2947" s="53" t="s">
        <v>40</v>
      </c>
      <c r="D2947" s="53" t="s">
        <v>47</v>
      </c>
      <c r="E2947" s="53" t="s">
        <v>18194</v>
      </c>
      <c r="F2947" s="59">
        <v>96.434319011945504</v>
      </c>
      <c r="G2947" s="59">
        <v>83.009967928263407</v>
      </c>
      <c r="H2947" s="59">
        <v>79.877036975586506</v>
      </c>
      <c r="I2947" s="59">
        <v>87.931095613583494</v>
      </c>
      <c r="J2947" s="59">
        <v>89.220493020953597</v>
      </c>
      <c r="K2947" s="59">
        <v>94.929774602726994</v>
      </c>
      <c r="L2947" s="59">
        <v>111.551449826837</v>
      </c>
      <c r="M2947" s="60">
        <v>0.49214533018523099</v>
      </c>
      <c r="N2947" s="60">
        <v>0.51956242305966305</v>
      </c>
      <c r="O2947" s="60">
        <v>0.48994549923564001</v>
      </c>
      <c r="P2947" s="60">
        <v>0.47269686566477298</v>
      </c>
      <c r="Q2947" s="60">
        <v>0.44474896733864999</v>
      </c>
      <c r="R2947" s="60">
        <v>0.44779388629385403</v>
      </c>
      <c r="S2947" s="60">
        <v>0.34810802087389697</v>
      </c>
    </row>
    <row r="2948" spans="1:19" x14ac:dyDescent="0.3">
      <c r="A2948" s="61" t="s">
        <v>10344</v>
      </c>
      <c r="B2948" s="61" t="s">
        <v>10345</v>
      </c>
      <c r="C2948" s="53" t="s">
        <v>40</v>
      </c>
      <c r="D2948" s="53" t="s">
        <v>47</v>
      </c>
      <c r="E2948" s="53" t="s">
        <v>18194</v>
      </c>
      <c r="F2948" s="59">
        <v>96.434319011945504</v>
      </c>
      <c r="G2948" s="59">
        <v>83.009967928263407</v>
      </c>
      <c r="H2948" s="59">
        <v>79.877036975586506</v>
      </c>
      <c r="I2948" s="59">
        <v>87.931095613583494</v>
      </c>
      <c r="J2948" s="59">
        <v>89.220493020953597</v>
      </c>
      <c r="K2948" s="59">
        <v>94.929774602726994</v>
      </c>
      <c r="L2948" s="59">
        <v>111.551449826837</v>
      </c>
      <c r="M2948" s="60">
        <v>0.49214533018523099</v>
      </c>
      <c r="N2948" s="60">
        <v>0.51956242305966305</v>
      </c>
      <c r="O2948" s="60">
        <v>0.48994549923564001</v>
      </c>
      <c r="P2948" s="60">
        <v>0.47269686566477298</v>
      </c>
      <c r="Q2948" s="60">
        <v>0.44474896733864999</v>
      </c>
      <c r="R2948" s="60">
        <v>0.44779388629385403</v>
      </c>
      <c r="S2948" s="60">
        <v>0.34810802087389697</v>
      </c>
    </row>
    <row r="2949" spans="1:19" x14ac:dyDescent="0.3">
      <c r="A2949" s="61" t="s">
        <v>1453</v>
      </c>
      <c r="B2949" s="61" t="s">
        <v>1454</v>
      </c>
      <c r="C2949" s="53" t="s">
        <v>40</v>
      </c>
      <c r="D2949" s="53" t="s">
        <v>47</v>
      </c>
      <c r="E2949" s="53" t="s">
        <v>18193</v>
      </c>
      <c r="F2949" s="59">
        <v>99.832872227318504</v>
      </c>
      <c r="G2949" s="59">
        <v>80.837142381220104</v>
      </c>
      <c r="H2949" s="59">
        <v>78.221063705385106</v>
      </c>
      <c r="I2949" s="59">
        <v>86.397238212876005</v>
      </c>
      <c r="J2949" s="59">
        <v>88.432468628282805</v>
      </c>
      <c r="K2949" s="59">
        <v>93.787739548633397</v>
      </c>
      <c r="L2949" s="59">
        <v>111.551449826837</v>
      </c>
      <c r="M2949" s="60">
        <v>0.61496517501661496</v>
      </c>
      <c r="N2949" s="60">
        <v>0.65962302497152703</v>
      </c>
      <c r="O2949" s="60">
        <v>0.61680313513956497</v>
      </c>
      <c r="P2949" s="60">
        <v>0.58644255387129796</v>
      </c>
      <c r="Q2949" s="60">
        <v>0.54793875989361496</v>
      </c>
      <c r="R2949" s="60">
        <v>0.55565048768762804</v>
      </c>
      <c r="S2949" s="60">
        <v>0.34810802087389697</v>
      </c>
    </row>
    <row r="2950" spans="1:19" x14ac:dyDescent="0.3">
      <c r="A2950" s="61" t="s">
        <v>3229</v>
      </c>
      <c r="B2950" s="61" t="s">
        <v>3230</v>
      </c>
      <c r="C2950" s="53" t="s">
        <v>50</v>
      </c>
      <c r="D2950" s="53" t="s">
        <v>47</v>
      </c>
      <c r="E2950" s="53" t="s">
        <v>18193</v>
      </c>
      <c r="F2950" s="59">
        <v>102.98978739587599</v>
      </c>
      <c r="G2950" s="59">
        <v>115.39716118566901</v>
      </c>
      <c r="H2950" s="59">
        <v>111.976865829934</v>
      </c>
      <c r="I2950" s="59">
        <v>125.6939585001</v>
      </c>
      <c r="J2950" s="59">
        <v>112.741831553024</v>
      </c>
      <c r="K2950" s="59">
        <v>109.610931685076</v>
      </c>
      <c r="L2950" s="59">
        <v>96.277259181614895</v>
      </c>
      <c r="M2950" s="60">
        <v>0.62243210201932997</v>
      </c>
      <c r="N2950" s="60">
        <v>0.66702772183235304</v>
      </c>
      <c r="O2950" s="60">
        <v>0.62625173711128301</v>
      </c>
      <c r="P2950" s="60">
        <v>0.599628611963544</v>
      </c>
      <c r="Q2950" s="60">
        <v>0.56597166250709896</v>
      </c>
      <c r="R2950" s="60">
        <v>0.57135560745358205</v>
      </c>
      <c r="S2950" s="60">
        <v>0.511885961194261</v>
      </c>
    </row>
    <row r="2951" spans="1:19" x14ac:dyDescent="0.3">
      <c r="A2951" s="61" t="s">
        <v>3231</v>
      </c>
      <c r="B2951" s="61" t="s">
        <v>3232</v>
      </c>
      <c r="C2951" s="53" t="s">
        <v>40</v>
      </c>
      <c r="D2951" s="53" t="s">
        <v>47</v>
      </c>
      <c r="E2951" s="53" t="s">
        <v>18193</v>
      </c>
      <c r="F2951" s="59">
        <v>101.919850040944</v>
      </c>
      <c r="G2951" s="59">
        <v>113.991087702671</v>
      </c>
      <c r="H2951" s="59">
        <v>105.500445221389</v>
      </c>
      <c r="I2951" s="59">
        <v>120.68991178814601</v>
      </c>
      <c r="J2951" s="59">
        <v>111.344920898957</v>
      </c>
      <c r="K2951" s="59">
        <v>113.49761641193901</v>
      </c>
      <c r="L2951" s="59">
        <v>100.616204411255</v>
      </c>
      <c r="M2951" s="60">
        <v>0.62239547184654798</v>
      </c>
      <c r="N2951" s="60">
        <v>0.66698858034295205</v>
      </c>
      <c r="O2951" s="60">
        <v>0.62621092701358405</v>
      </c>
      <c r="P2951" s="60">
        <v>0.59958897815630696</v>
      </c>
      <c r="Q2951" s="60">
        <v>0.56592948203486704</v>
      </c>
      <c r="R2951" s="60">
        <v>0.57131168391790899</v>
      </c>
      <c r="S2951" s="60">
        <v>0.51183600707712196</v>
      </c>
    </row>
    <row r="2952" spans="1:19" x14ac:dyDescent="0.3">
      <c r="A2952" s="61" t="s">
        <v>3235</v>
      </c>
      <c r="B2952" s="61" t="s">
        <v>3236</v>
      </c>
      <c r="C2952" s="53" t="s">
        <v>40</v>
      </c>
      <c r="D2952" s="53" t="s">
        <v>47</v>
      </c>
      <c r="E2952" s="53" t="s">
        <v>18193</v>
      </c>
      <c r="F2952" s="59">
        <v>104.62044277440999</v>
      </c>
      <c r="G2952" s="59">
        <v>117.70737135704201</v>
      </c>
      <c r="H2952" s="59">
        <v>103.845606645768</v>
      </c>
      <c r="I2952" s="59">
        <v>123.327281117627</v>
      </c>
      <c r="J2952" s="59">
        <v>117.38605516920801</v>
      </c>
      <c r="K2952" s="59">
        <v>111.41882801916501</v>
      </c>
      <c r="L2952" s="59">
        <v>100.616204411255</v>
      </c>
      <c r="M2952" s="60">
        <v>0.62239547184654798</v>
      </c>
      <c r="N2952" s="60">
        <v>0.66698858034295205</v>
      </c>
      <c r="O2952" s="60">
        <v>0.62621092701358405</v>
      </c>
      <c r="P2952" s="60">
        <v>0.59958897815630696</v>
      </c>
      <c r="Q2952" s="60">
        <v>0.56592948203486704</v>
      </c>
      <c r="R2952" s="60">
        <v>0.57131168391790899</v>
      </c>
      <c r="S2952" s="60">
        <v>0.51183600707712196</v>
      </c>
    </row>
    <row r="2953" spans="1:19" x14ac:dyDescent="0.3">
      <c r="A2953" s="61" t="s">
        <v>3239</v>
      </c>
      <c r="B2953" s="61" t="s">
        <v>3240</v>
      </c>
      <c r="C2953" s="53" t="s">
        <v>40</v>
      </c>
      <c r="D2953" s="53" t="s">
        <v>47</v>
      </c>
      <c r="E2953" s="53" t="s">
        <v>18193</v>
      </c>
      <c r="F2953" s="59">
        <v>99.211152093847005</v>
      </c>
      <c r="G2953" s="59">
        <v>113.991087702671</v>
      </c>
      <c r="H2953" s="59">
        <v>105.500445221389</v>
      </c>
      <c r="I2953" s="59">
        <v>124.64396136385901</v>
      </c>
      <c r="J2953" s="59">
        <v>112.553138101169</v>
      </c>
      <c r="K2953" s="59">
        <v>107.25494475182801</v>
      </c>
      <c r="L2953" s="59">
        <v>98.597646547123205</v>
      </c>
      <c r="M2953" s="60">
        <v>0.62239547184654798</v>
      </c>
      <c r="N2953" s="60">
        <v>0.66698858034295205</v>
      </c>
      <c r="O2953" s="60">
        <v>0.62621092701358405</v>
      </c>
      <c r="P2953" s="60">
        <v>0.59958897815630696</v>
      </c>
      <c r="Q2953" s="60">
        <v>0.56592948203486704</v>
      </c>
      <c r="R2953" s="60">
        <v>0.57131168391790899</v>
      </c>
      <c r="S2953" s="60">
        <v>0.51183600707712196</v>
      </c>
    </row>
    <row r="2954" spans="1:19" x14ac:dyDescent="0.3">
      <c r="A2954" s="61" t="s">
        <v>3237</v>
      </c>
      <c r="B2954" s="61" t="s">
        <v>3238</v>
      </c>
      <c r="C2954" s="53" t="s">
        <v>40</v>
      </c>
      <c r="D2954" s="53" t="s">
        <v>47</v>
      </c>
      <c r="E2954" s="53" t="s">
        <v>18193</v>
      </c>
      <c r="F2954" s="59">
        <v>99.725347065082403</v>
      </c>
      <c r="G2954" s="59">
        <v>113.06273952024399</v>
      </c>
      <c r="H2954" s="59">
        <v>97.760212001777305</v>
      </c>
      <c r="I2954" s="59">
        <v>116.41798689008399</v>
      </c>
      <c r="J2954" s="59">
        <v>111.54712692536999</v>
      </c>
      <c r="K2954" s="59">
        <v>112.727365658832</v>
      </c>
      <c r="L2954" s="59">
        <v>99.129999596321994</v>
      </c>
      <c r="M2954" s="60">
        <v>0.62796835690778696</v>
      </c>
      <c r="N2954" s="60">
        <v>0.67005351032893301</v>
      </c>
      <c r="O2954" s="60">
        <v>0.63209859286299597</v>
      </c>
      <c r="P2954" s="60">
        <v>0.60294894295833501</v>
      </c>
      <c r="Q2954" s="60">
        <v>0.56887100277125602</v>
      </c>
      <c r="R2954" s="60">
        <v>0.57682859728042901</v>
      </c>
      <c r="S2954" s="60">
        <v>0.51509103972383297</v>
      </c>
    </row>
    <row r="2955" spans="1:19" x14ac:dyDescent="0.3">
      <c r="A2955" s="61" t="s">
        <v>3233</v>
      </c>
      <c r="B2955" s="61" t="s">
        <v>3234</v>
      </c>
      <c r="C2955" s="53" t="s">
        <v>40</v>
      </c>
      <c r="D2955" s="53" t="s">
        <v>47</v>
      </c>
      <c r="E2955" s="53" t="s">
        <v>18193</v>
      </c>
      <c r="F2955" s="59">
        <v>101.99268226720601</v>
      </c>
      <c r="G2955" s="59">
        <v>115.337010241828</v>
      </c>
      <c r="H2955" s="59">
        <v>107.08686171383</v>
      </c>
      <c r="I2955" s="59">
        <v>129.92337699933799</v>
      </c>
      <c r="J2955" s="59">
        <v>126.352372275967</v>
      </c>
      <c r="K2955" s="59">
        <v>108.40427239213599</v>
      </c>
      <c r="L2955" s="59">
        <v>98.530648975515803</v>
      </c>
      <c r="M2955" s="60">
        <v>0.64797607640749799</v>
      </c>
      <c r="N2955" s="60">
        <v>0.69110407230778004</v>
      </c>
      <c r="O2955" s="60">
        <v>0.65185735608170703</v>
      </c>
      <c r="P2955" s="60">
        <v>0.62474060008578003</v>
      </c>
      <c r="Q2955" s="60">
        <v>0.59081086733156996</v>
      </c>
      <c r="R2955" s="60">
        <v>0.59704544321057995</v>
      </c>
      <c r="S2955" s="60">
        <v>0.535915355102484</v>
      </c>
    </row>
    <row r="2956" spans="1:19" x14ac:dyDescent="0.3">
      <c r="A2956" s="61" t="s">
        <v>10290</v>
      </c>
      <c r="B2956" s="61" t="s">
        <v>10291</v>
      </c>
      <c r="C2956" s="53" t="s">
        <v>40</v>
      </c>
      <c r="D2956" s="53" t="s">
        <v>47</v>
      </c>
      <c r="E2956" s="53" t="s">
        <v>18194</v>
      </c>
      <c r="F2956" s="59">
        <v>110.228551505246</v>
      </c>
      <c r="G2956" s="59">
        <v>116.51677031569101</v>
      </c>
      <c r="H2956" s="59">
        <v>116.93801529621</v>
      </c>
      <c r="I2956" s="59">
        <v>123.926856780691</v>
      </c>
      <c r="J2956" s="59">
        <v>120.335753676699</v>
      </c>
      <c r="K2956" s="59">
        <v>113.469867892065</v>
      </c>
      <c r="L2956" s="59">
        <v>90.479332306913193</v>
      </c>
      <c r="M2956" s="60">
        <v>0.45583155599672298</v>
      </c>
      <c r="N2956" s="60">
        <v>0.48236579765521298</v>
      </c>
      <c r="O2956" s="60">
        <v>0.45771050313751799</v>
      </c>
      <c r="P2956" s="60">
        <v>0.43979050068988901</v>
      </c>
      <c r="Q2956" s="60">
        <v>0.41662648941040498</v>
      </c>
      <c r="R2956" s="60">
        <v>0.421373110856191</v>
      </c>
      <c r="S2956" s="60">
        <v>0.37580600994417201</v>
      </c>
    </row>
    <row r="2957" spans="1:19" x14ac:dyDescent="0.3">
      <c r="A2957" s="61" t="s">
        <v>196</v>
      </c>
      <c r="B2957" s="61" t="s">
        <v>197</v>
      </c>
      <c r="C2957" s="53" t="s">
        <v>40</v>
      </c>
      <c r="D2957" s="53" t="s">
        <v>47</v>
      </c>
      <c r="E2957" s="53" t="s">
        <v>18193</v>
      </c>
      <c r="F2957" s="59">
        <v>105.004020370988</v>
      </c>
      <c r="G2957" s="59">
        <v>101.039617091613</v>
      </c>
      <c r="H2957" s="59">
        <v>88.725914835361905</v>
      </c>
      <c r="I2957" s="59">
        <v>87.446153599445694</v>
      </c>
      <c r="J2957" s="59">
        <v>92.580877276600106</v>
      </c>
      <c r="K2957" s="59">
        <v>105.85995097999201</v>
      </c>
      <c r="L2957" s="59">
        <v>102.9360336962</v>
      </c>
      <c r="M2957" s="60">
        <v>0.63718733237938097</v>
      </c>
      <c r="N2957" s="60">
        <v>0.67039060882365897</v>
      </c>
      <c r="O2957" s="60">
        <v>0.63886010721707198</v>
      </c>
      <c r="P2957" s="60">
        <v>0.61619406210639605</v>
      </c>
      <c r="Q2957" s="60">
        <v>0.58975938229307401</v>
      </c>
      <c r="R2957" s="60">
        <v>0.59548107200713896</v>
      </c>
      <c r="S2957" s="60">
        <v>0.54406014024234195</v>
      </c>
    </row>
    <row r="2958" spans="1:19" x14ac:dyDescent="0.3">
      <c r="A2958" s="61" t="s">
        <v>16675</v>
      </c>
      <c r="B2958" s="61" t="s">
        <v>197</v>
      </c>
      <c r="C2958" s="53" t="s">
        <v>40</v>
      </c>
      <c r="D2958" s="53" t="s">
        <v>47</v>
      </c>
      <c r="E2958" s="53" t="s">
        <v>18194</v>
      </c>
      <c r="F2958" s="59">
        <v>98.255381370002198</v>
      </c>
      <c r="G2958" s="59">
        <v>93.020385899627001</v>
      </c>
      <c r="H2958" s="59">
        <v>90.903469380883607</v>
      </c>
      <c r="I2958" s="59">
        <v>88.426823308261405</v>
      </c>
      <c r="J2958" s="59">
        <v>91.935024471951195</v>
      </c>
      <c r="K2958" s="59">
        <v>101.56493302359</v>
      </c>
      <c r="L2958" s="59">
        <v>100.51131316940899</v>
      </c>
      <c r="M2958" s="60">
        <v>0.52827990091388</v>
      </c>
      <c r="N2958" s="60">
        <v>0.54001485736530397</v>
      </c>
      <c r="O2958" s="60">
        <v>0.52693773403602795</v>
      </c>
      <c r="P2958" s="60">
        <v>0.51958126403315796</v>
      </c>
      <c r="Q2958" s="60">
        <v>0.50645509406994105</v>
      </c>
      <c r="R2958" s="60">
        <v>0.50747244739041497</v>
      </c>
      <c r="S2958" s="60">
        <v>0.475892708175709</v>
      </c>
    </row>
    <row r="2959" spans="1:19" x14ac:dyDescent="0.3">
      <c r="A2959" s="61" t="s">
        <v>10300</v>
      </c>
      <c r="B2959" s="61" t="s">
        <v>10301</v>
      </c>
      <c r="C2959" s="53" t="s">
        <v>40</v>
      </c>
      <c r="D2959" s="53" t="s">
        <v>47</v>
      </c>
      <c r="E2959" s="53" t="s">
        <v>18194</v>
      </c>
      <c r="F2959" s="59">
        <v>110.228551505246</v>
      </c>
      <c r="G2959" s="59">
        <v>116.51677031569101</v>
      </c>
      <c r="H2959" s="59">
        <v>116.93801529621</v>
      </c>
      <c r="I2959" s="59">
        <v>123.926856780691</v>
      </c>
      <c r="J2959" s="59">
        <v>120.335753676699</v>
      </c>
      <c r="K2959" s="59">
        <v>113.469867892065</v>
      </c>
      <c r="L2959" s="59">
        <v>90.479332306913193</v>
      </c>
      <c r="M2959" s="60">
        <v>0.45583155599672298</v>
      </c>
      <c r="N2959" s="60">
        <v>0.48236579765521298</v>
      </c>
      <c r="O2959" s="60">
        <v>0.45771050313751799</v>
      </c>
      <c r="P2959" s="60">
        <v>0.43979050068988901</v>
      </c>
      <c r="Q2959" s="60">
        <v>0.41662648941040498</v>
      </c>
      <c r="R2959" s="60">
        <v>0.421373110856191</v>
      </c>
      <c r="S2959" s="60">
        <v>0.37580600994417201</v>
      </c>
    </row>
    <row r="2960" spans="1:19" x14ac:dyDescent="0.3">
      <c r="A2960" s="61" t="s">
        <v>2158</v>
      </c>
      <c r="B2960" s="61" t="s">
        <v>2159</v>
      </c>
      <c r="C2960" s="53" t="s">
        <v>40</v>
      </c>
      <c r="D2960" s="53" t="s">
        <v>47</v>
      </c>
      <c r="E2960" s="53" t="s">
        <v>18193</v>
      </c>
      <c r="F2960" s="59">
        <v>111.745766663347</v>
      </c>
      <c r="G2960" s="59">
        <v>106.35891518651199</v>
      </c>
      <c r="H2960" s="59">
        <v>92.582401304755706</v>
      </c>
      <c r="I2960" s="59">
        <v>113.54368256655501</v>
      </c>
      <c r="J2960" s="59">
        <v>124.211401355736</v>
      </c>
      <c r="K2960" s="59">
        <v>85.697440719158905</v>
      </c>
      <c r="L2960" s="59">
        <v>99.783528678199701</v>
      </c>
      <c r="M2960" s="60">
        <v>0.69979857523596201</v>
      </c>
      <c r="N2960" s="60">
        <v>0.71069314323701405</v>
      </c>
      <c r="O2960" s="60">
        <v>0.69364007042471199</v>
      </c>
      <c r="P2960" s="60">
        <v>0.67220115215937004</v>
      </c>
      <c r="Q2960" s="60">
        <v>0.63742848710053002</v>
      </c>
      <c r="R2960" s="60">
        <v>0.62784033115404103</v>
      </c>
      <c r="S2960" s="60">
        <v>0.51685141706073201</v>
      </c>
    </row>
    <row r="2961" spans="1:19" x14ac:dyDescent="0.3">
      <c r="A2961" s="61" t="s">
        <v>11067</v>
      </c>
      <c r="B2961" s="61" t="s">
        <v>11068</v>
      </c>
      <c r="C2961" s="53" t="s">
        <v>50</v>
      </c>
      <c r="D2961" s="53" t="s">
        <v>47</v>
      </c>
      <c r="E2961" s="53" t="s">
        <v>18194</v>
      </c>
      <c r="F2961" s="59">
        <v>111.461319543458</v>
      </c>
      <c r="G2961" s="59">
        <v>110.136860949889</v>
      </c>
      <c r="H2961" s="59">
        <v>101.266120586082</v>
      </c>
      <c r="I2961" s="59">
        <v>111.983290482749</v>
      </c>
      <c r="J2961" s="59">
        <v>116.144297826578</v>
      </c>
      <c r="K2961" s="59">
        <v>89.770567980380406</v>
      </c>
      <c r="L2961" s="59">
        <v>96.924716346965397</v>
      </c>
      <c r="M2961" s="60">
        <v>0.52770595341489501</v>
      </c>
      <c r="N2961" s="60">
        <v>0.54421077581597599</v>
      </c>
      <c r="O2961" s="60">
        <v>0.52540545132846395</v>
      </c>
      <c r="P2961" s="60">
        <v>0.50775554158305602</v>
      </c>
      <c r="Q2961" s="60">
        <v>0.48443038162466001</v>
      </c>
      <c r="R2961" s="60">
        <v>0.48795177476440599</v>
      </c>
      <c r="S2961" s="60">
        <v>0.432164186971705</v>
      </c>
    </row>
    <row r="2962" spans="1:19" x14ac:dyDescent="0.3">
      <c r="A2962" s="61" t="s">
        <v>872</v>
      </c>
      <c r="B2962" s="61" t="s">
        <v>873</v>
      </c>
      <c r="C2962" s="53" t="s">
        <v>50</v>
      </c>
      <c r="D2962" s="53" t="s">
        <v>47</v>
      </c>
      <c r="E2962" s="53" t="s">
        <v>18193</v>
      </c>
      <c r="F2962" s="59">
        <v>101.820593944367</v>
      </c>
      <c r="G2962" s="59">
        <v>103.479554222098</v>
      </c>
      <c r="H2962" s="59">
        <v>91.882710803511998</v>
      </c>
      <c r="I2962" s="59">
        <v>85.563209216772506</v>
      </c>
      <c r="J2962" s="59">
        <v>90.534349600686696</v>
      </c>
      <c r="K2962" s="59">
        <v>105.052394520517</v>
      </c>
      <c r="L2962" s="59">
        <v>103.25410334196501</v>
      </c>
      <c r="M2962" s="60">
        <v>0.67906808903346405</v>
      </c>
      <c r="N2962" s="60">
        <v>0.70888478519443499</v>
      </c>
      <c r="O2962" s="60">
        <v>0.68106718001222999</v>
      </c>
      <c r="P2962" s="60">
        <v>0.65746960491135298</v>
      </c>
      <c r="Q2962" s="60">
        <v>0.63004179498750901</v>
      </c>
      <c r="R2962" s="60">
        <v>0.63742711588616896</v>
      </c>
      <c r="S2962" s="60">
        <v>0.57538870598561898</v>
      </c>
    </row>
    <row r="2963" spans="1:19" x14ac:dyDescent="0.3">
      <c r="A2963" s="61" t="s">
        <v>2345</v>
      </c>
      <c r="B2963" s="61" t="s">
        <v>2346</v>
      </c>
      <c r="C2963" s="53" t="s">
        <v>40</v>
      </c>
      <c r="D2963" s="53" t="s">
        <v>47</v>
      </c>
      <c r="E2963" s="53" t="s">
        <v>18193</v>
      </c>
      <c r="F2963" s="59">
        <v>96.488581341747604</v>
      </c>
      <c r="G2963" s="59">
        <v>99.837363652785299</v>
      </c>
      <c r="H2963" s="59">
        <v>98.883261967867099</v>
      </c>
      <c r="I2963" s="59">
        <v>85.923145511611807</v>
      </c>
      <c r="J2963" s="59">
        <v>90.858313575700393</v>
      </c>
      <c r="K2963" s="59">
        <v>110.295070295931</v>
      </c>
      <c r="L2963" s="59">
        <v>96.724253808678199</v>
      </c>
      <c r="M2963" s="60">
        <v>0.66427383916121596</v>
      </c>
      <c r="N2963" s="60">
        <v>0.69666777174696604</v>
      </c>
      <c r="O2963" s="60">
        <v>0.66313192262984799</v>
      </c>
      <c r="P2963" s="60">
        <v>0.642575491411991</v>
      </c>
      <c r="Q2963" s="60">
        <v>0.61378635952445704</v>
      </c>
      <c r="R2963" s="60">
        <v>0.61911260573937998</v>
      </c>
      <c r="S2963" s="60">
        <v>0.55408104039061401</v>
      </c>
    </row>
    <row r="2964" spans="1:19" x14ac:dyDescent="0.3">
      <c r="A2964" s="61" t="s">
        <v>2339</v>
      </c>
      <c r="B2964" s="61" t="s">
        <v>2340</v>
      </c>
      <c r="C2964" s="53" t="s">
        <v>50</v>
      </c>
      <c r="D2964" s="53" t="s">
        <v>47</v>
      </c>
      <c r="E2964" s="53" t="s">
        <v>18193</v>
      </c>
      <c r="F2964" s="59">
        <v>100.390542603207</v>
      </c>
      <c r="G2964" s="59">
        <v>94.182964682595497</v>
      </c>
      <c r="H2964" s="59">
        <v>101.47394368074301</v>
      </c>
      <c r="I2964" s="59">
        <v>87.678888859478306</v>
      </c>
      <c r="J2964" s="59">
        <v>89.159831213029804</v>
      </c>
      <c r="K2964" s="59">
        <v>107.224329649322</v>
      </c>
      <c r="L2964" s="59">
        <v>96.423113536796805</v>
      </c>
      <c r="M2964" s="60">
        <v>0.66589282979166897</v>
      </c>
      <c r="N2964" s="60">
        <v>0.69751924425936596</v>
      </c>
      <c r="O2964" s="60">
        <v>0.66507644399366905</v>
      </c>
      <c r="P2964" s="60">
        <v>0.64359087143812799</v>
      </c>
      <c r="Q2964" s="60">
        <v>0.61472457272714298</v>
      </c>
      <c r="R2964" s="60">
        <v>0.62088771972449297</v>
      </c>
      <c r="S2964" s="60">
        <v>0.55525589661529395</v>
      </c>
    </row>
    <row r="2965" spans="1:19" x14ac:dyDescent="0.3">
      <c r="A2965" s="61" t="s">
        <v>878</v>
      </c>
      <c r="B2965" s="61" t="s">
        <v>879</v>
      </c>
      <c r="C2965" s="53" t="s">
        <v>50</v>
      </c>
      <c r="D2965" s="53" t="s">
        <v>47</v>
      </c>
      <c r="E2965" s="53" t="s">
        <v>18193</v>
      </c>
      <c r="F2965" s="59">
        <v>101.25876172697799</v>
      </c>
      <c r="G2965" s="59">
        <v>96.718624270845197</v>
      </c>
      <c r="H2965" s="59">
        <v>94.807613022641803</v>
      </c>
      <c r="I2965" s="59">
        <v>85.213231382136897</v>
      </c>
      <c r="J2965" s="59">
        <v>91.013129072772401</v>
      </c>
      <c r="K2965" s="59">
        <v>104.972795254004</v>
      </c>
      <c r="L2965" s="59">
        <v>104.81479237926</v>
      </c>
      <c r="M2965" s="60">
        <v>0.67795642141049695</v>
      </c>
      <c r="N2965" s="60">
        <v>0.70839633002694702</v>
      </c>
      <c r="O2965" s="60">
        <v>0.679785373888253</v>
      </c>
      <c r="P2965" s="60">
        <v>0.65707803718844704</v>
      </c>
      <c r="Q2965" s="60">
        <v>0.62979188793185303</v>
      </c>
      <c r="R2965" s="60">
        <v>0.63644175322824303</v>
      </c>
      <c r="S2965" s="60">
        <v>0.57505009196420698</v>
      </c>
    </row>
    <row r="2966" spans="1:19" x14ac:dyDescent="0.3">
      <c r="A2966" s="61" t="s">
        <v>876</v>
      </c>
      <c r="B2966" s="61" t="s">
        <v>877</v>
      </c>
      <c r="C2966" s="53" t="s">
        <v>50</v>
      </c>
      <c r="D2966" s="53" t="s">
        <v>47</v>
      </c>
      <c r="E2966" s="53" t="s">
        <v>18193</v>
      </c>
      <c r="F2966" s="59">
        <v>98.204232228724194</v>
      </c>
      <c r="G2966" s="59">
        <v>91.603997071808095</v>
      </c>
      <c r="H2966" s="59">
        <v>91.096934806791097</v>
      </c>
      <c r="I2966" s="59">
        <v>83.241838055801296</v>
      </c>
      <c r="J2966" s="59">
        <v>89.016694441111099</v>
      </c>
      <c r="K2966" s="59">
        <v>107.01357849424799</v>
      </c>
      <c r="L2966" s="59">
        <v>102.206152914876</v>
      </c>
      <c r="M2966" s="60">
        <v>0.71832428947936799</v>
      </c>
      <c r="N2966" s="60">
        <v>0.74844996823375598</v>
      </c>
      <c r="O2966" s="60">
        <v>0.72033270908129798</v>
      </c>
      <c r="P2966" s="60">
        <v>0.69611781808483397</v>
      </c>
      <c r="Q2966" s="60">
        <v>0.66734853759037205</v>
      </c>
      <c r="R2966" s="60">
        <v>0.67507254806570505</v>
      </c>
      <c r="S2966" s="60">
        <v>0.61015889150111502</v>
      </c>
    </row>
    <row r="2967" spans="1:19" x14ac:dyDescent="0.3">
      <c r="A2967" s="61" t="s">
        <v>870</v>
      </c>
      <c r="B2967" s="61" t="s">
        <v>871</v>
      </c>
      <c r="C2967" s="53" t="s">
        <v>50</v>
      </c>
      <c r="D2967" s="53" t="s">
        <v>47</v>
      </c>
      <c r="E2967" s="53" t="s">
        <v>18193</v>
      </c>
      <c r="F2967" s="59">
        <v>101.820593944367</v>
      </c>
      <c r="G2967" s="59">
        <v>98.524516248401497</v>
      </c>
      <c r="H2967" s="59">
        <v>98.519490232432105</v>
      </c>
      <c r="I2967" s="59">
        <v>85.563209216772506</v>
      </c>
      <c r="J2967" s="59">
        <v>90.534349600686696</v>
      </c>
      <c r="K2967" s="59">
        <v>105.052394520517</v>
      </c>
      <c r="L2967" s="59">
        <v>99.216976452090506</v>
      </c>
      <c r="M2967" s="60">
        <v>0.67906808903346405</v>
      </c>
      <c r="N2967" s="60">
        <v>0.70888478519443499</v>
      </c>
      <c r="O2967" s="60">
        <v>0.68106718001222999</v>
      </c>
      <c r="P2967" s="60">
        <v>0.65746960491135298</v>
      </c>
      <c r="Q2967" s="60">
        <v>0.63004179498750901</v>
      </c>
      <c r="R2967" s="60">
        <v>0.63742711588616896</v>
      </c>
      <c r="S2967" s="60">
        <v>0.57538870598561898</v>
      </c>
    </row>
    <row r="2968" spans="1:19" x14ac:dyDescent="0.3">
      <c r="A2968" s="61" t="s">
        <v>11291</v>
      </c>
      <c r="B2968" s="61" t="s">
        <v>11292</v>
      </c>
      <c r="C2968" s="53" t="s">
        <v>40</v>
      </c>
      <c r="D2968" s="53" t="s">
        <v>47</v>
      </c>
      <c r="E2968" s="53" t="s">
        <v>18194</v>
      </c>
      <c r="F2968" s="59">
        <v>98.773563407242193</v>
      </c>
      <c r="G2968" s="59">
        <v>99.3822007051523</v>
      </c>
      <c r="H2968" s="59">
        <v>99.013906919504805</v>
      </c>
      <c r="I2968" s="59">
        <v>87.545579120648995</v>
      </c>
      <c r="J2968" s="59">
        <v>89.748545130978897</v>
      </c>
      <c r="K2968" s="59">
        <v>107.76909501262899</v>
      </c>
      <c r="L2968" s="59">
        <v>100.404351448673</v>
      </c>
      <c r="M2968" s="60">
        <v>0.57238539974066704</v>
      </c>
      <c r="N2968" s="60">
        <v>0.58808423370671303</v>
      </c>
      <c r="O2968" s="60">
        <v>0.56683897324709898</v>
      </c>
      <c r="P2968" s="60">
        <v>0.559553584221959</v>
      </c>
      <c r="Q2968" s="60">
        <v>0.54055453282799504</v>
      </c>
      <c r="R2968" s="60">
        <v>0.54169117718230098</v>
      </c>
      <c r="S2968" s="60">
        <v>0.48930210453434703</v>
      </c>
    </row>
    <row r="2969" spans="1:19" x14ac:dyDescent="0.3">
      <c r="A2969" s="61" t="s">
        <v>12328</v>
      </c>
      <c r="B2969" s="61" t="s">
        <v>12329</v>
      </c>
      <c r="C2969" s="53" t="s">
        <v>40</v>
      </c>
      <c r="D2969" s="53" t="s">
        <v>47</v>
      </c>
      <c r="E2969" s="53" t="s">
        <v>18194</v>
      </c>
      <c r="F2969" s="59">
        <v>109.829899522129</v>
      </c>
      <c r="G2969" s="59">
        <v>104.06145136479</v>
      </c>
      <c r="H2969" s="59">
        <v>89.805311966260604</v>
      </c>
      <c r="I2969" s="59">
        <v>96.537645529591899</v>
      </c>
      <c r="J2969" s="59">
        <v>91.340809005789396</v>
      </c>
      <c r="K2969" s="59">
        <v>98.249667145342301</v>
      </c>
      <c r="L2969" s="59">
        <v>98.458656582868102</v>
      </c>
      <c r="M2969" s="60">
        <v>0.53209393758398305</v>
      </c>
      <c r="N2969" s="60">
        <v>0.55721903953917495</v>
      </c>
      <c r="O2969" s="60">
        <v>0.53394145730086195</v>
      </c>
      <c r="P2969" s="60">
        <v>0.51404747368548598</v>
      </c>
      <c r="Q2969" s="60">
        <v>0.48783682693414598</v>
      </c>
      <c r="R2969" s="60">
        <v>0.49445156022960302</v>
      </c>
      <c r="S2969" s="60">
        <v>0.43925814725982398</v>
      </c>
    </row>
    <row r="2970" spans="1:19" x14ac:dyDescent="0.3">
      <c r="A2970" s="61" t="s">
        <v>3356</v>
      </c>
      <c r="B2970" s="61" t="s">
        <v>3357</v>
      </c>
      <c r="C2970" s="53" t="s">
        <v>50</v>
      </c>
      <c r="D2970" s="53" t="s">
        <v>47</v>
      </c>
      <c r="E2970" s="53" t="s">
        <v>18193</v>
      </c>
      <c r="F2970" s="59">
        <v>111.76329883029899</v>
      </c>
      <c r="G2970" s="59">
        <v>107.88558621994299</v>
      </c>
      <c r="H2970" s="59">
        <v>92.858434672941996</v>
      </c>
      <c r="I2970" s="59">
        <v>94.448669195668799</v>
      </c>
      <c r="J2970" s="59">
        <v>89.879665363380596</v>
      </c>
      <c r="K2970" s="59">
        <v>99.791467213489099</v>
      </c>
      <c r="L2970" s="59">
        <v>96.794069687129607</v>
      </c>
      <c r="M2970" s="60">
        <v>0.64026211386445198</v>
      </c>
      <c r="N2970" s="60">
        <v>0.68035313795983499</v>
      </c>
      <c r="O2970" s="60">
        <v>0.64422971495570502</v>
      </c>
      <c r="P2970" s="60">
        <v>0.613260295923856</v>
      </c>
      <c r="Q2970" s="60">
        <v>0.57738562507411595</v>
      </c>
      <c r="R2970" s="60">
        <v>0.58767806614706297</v>
      </c>
      <c r="S2970" s="60">
        <v>0.51742101313880595</v>
      </c>
    </row>
    <row r="2971" spans="1:19" x14ac:dyDescent="0.3">
      <c r="A2971" s="61" t="s">
        <v>11293</v>
      </c>
      <c r="B2971" s="61" t="s">
        <v>11294</v>
      </c>
      <c r="C2971" s="53" t="s">
        <v>40</v>
      </c>
      <c r="D2971" s="53" t="s">
        <v>47</v>
      </c>
      <c r="E2971" s="53" t="s">
        <v>18194</v>
      </c>
      <c r="F2971" s="59">
        <v>98.773563407242193</v>
      </c>
      <c r="G2971" s="59">
        <v>99.3822007051523</v>
      </c>
      <c r="H2971" s="59">
        <v>99.013906919504805</v>
      </c>
      <c r="I2971" s="59">
        <v>87.545579120648995</v>
      </c>
      <c r="J2971" s="59">
        <v>89.748545130978897</v>
      </c>
      <c r="K2971" s="59">
        <v>107.76909501262899</v>
      </c>
      <c r="L2971" s="59">
        <v>100.404351448673</v>
      </c>
      <c r="M2971" s="60">
        <v>0.57238539974066704</v>
      </c>
      <c r="N2971" s="60">
        <v>0.58808423370671303</v>
      </c>
      <c r="O2971" s="60">
        <v>0.56683897324709898</v>
      </c>
      <c r="P2971" s="60">
        <v>0.559553584221959</v>
      </c>
      <c r="Q2971" s="60">
        <v>0.54055453282799504</v>
      </c>
      <c r="R2971" s="60">
        <v>0.54169117718230098</v>
      </c>
      <c r="S2971" s="60">
        <v>0.48930210453434703</v>
      </c>
    </row>
    <row r="2972" spans="1:19" x14ac:dyDescent="0.3">
      <c r="A2972" s="61" t="s">
        <v>9681</v>
      </c>
      <c r="B2972" s="61" t="s">
        <v>9682</v>
      </c>
      <c r="C2972" s="53" t="s">
        <v>50</v>
      </c>
      <c r="D2972" s="53" t="s">
        <v>47</v>
      </c>
      <c r="E2972" s="53" t="s">
        <v>18194</v>
      </c>
      <c r="F2972" s="59">
        <v>97.410910412935607</v>
      </c>
      <c r="G2972" s="59">
        <v>95.121897591459202</v>
      </c>
      <c r="H2972" s="59">
        <v>94.282109486389501</v>
      </c>
      <c r="I2972" s="59">
        <v>85.925849885788594</v>
      </c>
      <c r="J2972" s="59">
        <v>91.51034355729</v>
      </c>
      <c r="K2972" s="59">
        <v>104.003781394387</v>
      </c>
      <c r="L2972" s="59">
        <v>100.46593284841499</v>
      </c>
      <c r="M2972" s="60">
        <v>0.59323836452856904</v>
      </c>
      <c r="N2972" s="60">
        <v>0.60852210976886401</v>
      </c>
      <c r="O2972" s="60">
        <v>0.592517599083905</v>
      </c>
      <c r="P2972" s="60">
        <v>0.58068399254448699</v>
      </c>
      <c r="Q2972" s="60">
        <v>0.56251632501951998</v>
      </c>
      <c r="R2972" s="60">
        <v>0.56563095077214498</v>
      </c>
      <c r="S2972" s="60">
        <v>0.51637044247277097</v>
      </c>
    </row>
    <row r="2973" spans="1:19" x14ac:dyDescent="0.3">
      <c r="A2973" s="61" t="s">
        <v>9679</v>
      </c>
      <c r="B2973" s="61" t="s">
        <v>9680</v>
      </c>
      <c r="C2973" s="53" t="s">
        <v>50</v>
      </c>
      <c r="D2973" s="53" t="s">
        <v>47</v>
      </c>
      <c r="E2973" s="53" t="s">
        <v>18194</v>
      </c>
      <c r="F2973" s="59">
        <v>97.410910412935607</v>
      </c>
      <c r="G2973" s="59">
        <v>95.121897591459202</v>
      </c>
      <c r="H2973" s="59">
        <v>94.282109486389501</v>
      </c>
      <c r="I2973" s="59">
        <v>85.925849885788594</v>
      </c>
      <c r="J2973" s="59">
        <v>91.51034355729</v>
      </c>
      <c r="K2973" s="59">
        <v>104.003781394387</v>
      </c>
      <c r="L2973" s="59">
        <v>100.46593284841499</v>
      </c>
      <c r="M2973" s="60">
        <v>0.59323836452856904</v>
      </c>
      <c r="N2973" s="60">
        <v>0.60852210976886401</v>
      </c>
      <c r="O2973" s="60">
        <v>0.592517599083905</v>
      </c>
      <c r="P2973" s="60">
        <v>0.58068399254448699</v>
      </c>
      <c r="Q2973" s="60">
        <v>0.56251632501951998</v>
      </c>
      <c r="R2973" s="60">
        <v>0.56563095077214498</v>
      </c>
      <c r="S2973" s="60">
        <v>0.51637044247277097</v>
      </c>
    </row>
    <row r="2974" spans="1:19" x14ac:dyDescent="0.3">
      <c r="A2974" s="61" t="s">
        <v>874</v>
      </c>
      <c r="B2974" s="61" t="s">
        <v>875</v>
      </c>
      <c r="C2974" s="53" t="s">
        <v>50</v>
      </c>
      <c r="D2974" s="53" t="s">
        <v>47</v>
      </c>
      <c r="E2974" s="53" t="s">
        <v>18193</v>
      </c>
      <c r="F2974" s="59">
        <v>89.328406126542802</v>
      </c>
      <c r="G2974" s="59">
        <v>101.210483879766</v>
      </c>
      <c r="H2974" s="59">
        <v>97.883131196250602</v>
      </c>
      <c r="I2974" s="59">
        <v>85.759514965836303</v>
      </c>
      <c r="J2974" s="59">
        <v>92.972196609863005</v>
      </c>
      <c r="K2974" s="59">
        <v>105.331565269842</v>
      </c>
      <c r="L2974" s="59">
        <v>100.64879352574</v>
      </c>
      <c r="M2974" s="60">
        <v>0.67898935848040398</v>
      </c>
      <c r="N2974" s="60">
        <v>0.70894797326867398</v>
      </c>
      <c r="O2974" s="60">
        <v>0.68101024599792503</v>
      </c>
      <c r="P2974" s="60">
        <v>0.65758626616148397</v>
      </c>
      <c r="Q2974" s="60">
        <v>0.63020038086328201</v>
      </c>
      <c r="R2974" s="60">
        <v>0.63747793356710603</v>
      </c>
      <c r="S2974" s="60">
        <v>0.57563718608037895</v>
      </c>
    </row>
    <row r="2975" spans="1:19" x14ac:dyDescent="0.3">
      <c r="A2975" s="61" t="s">
        <v>2341</v>
      </c>
      <c r="B2975" s="61" t="s">
        <v>2342</v>
      </c>
      <c r="C2975" s="53" t="s">
        <v>40</v>
      </c>
      <c r="D2975" s="53" t="s">
        <v>47</v>
      </c>
      <c r="E2975" s="53" t="s">
        <v>18193</v>
      </c>
      <c r="F2975" s="59">
        <v>96.250138409470594</v>
      </c>
      <c r="G2975" s="59">
        <v>93.561777245619297</v>
      </c>
      <c r="H2975" s="59">
        <v>97.7358693989503</v>
      </c>
      <c r="I2975" s="59">
        <v>85.458820373550793</v>
      </c>
      <c r="J2975" s="59">
        <v>89.1368115770874</v>
      </c>
      <c r="K2975" s="59">
        <v>105.112048105081</v>
      </c>
      <c r="L2975" s="59">
        <v>100.404351448673</v>
      </c>
      <c r="M2975" s="60">
        <v>0.66390489940105302</v>
      </c>
      <c r="N2975" s="60">
        <v>0.66212256136431302</v>
      </c>
      <c r="O2975" s="60">
        <v>0.58488322473610099</v>
      </c>
      <c r="P2975" s="60">
        <v>0.64264377427647201</v>
      </c>
      <c r="Q2975" s="60">
        <v>0.61387325124077896</v>
      </c>
      <c r="R2975" s="60">
        <v>0.59733292346946898</v>
      </c>
      <c r="S2975" s="60">
        <v>0.48930210453434703</v>
      </c>
    </row>
    <row r="2976" spans="1:19" x14ac:dyDescent="0.3">
      <c r="A2976" s="61" t="s">
        <v>2343</v>
      </c>
      <c r="B2976" s="61" t="s">
        <v>2344</v>
      </c>
      <c r="C2976" s="53" t="s">
        <v>40</v>
      </c>
      <c r="D2976" s="53" t="s">
        <v>47</v>
      </c>
      <c r="E2976" s="53" t="s">
        <v>18193</v>
      </c>
      <c r="F2976" s="59">
        <v>99.189168613479296</v>
      </c>
      <c r="G2976" s="59">
        <v>99.837363652785299</v>
      </c>
      <c r="H2976" s="59">
        <v>99.713582291487498</v>
      </c>
      <c r="I2976" s="59">
        <v>85.923145511611807</v>
      </c>
      <c r="J2976" s="59">
        <v>88.441830912083304</v>
      </c>
      <c r="K2976" s="59">
        <v>108.216224571504</v>
      </c>
      <c r="L2976" s="59">
        <v>102.779952514698</v>
      </c>
      <c r="M2976" s="60">
        <v>0.66427383916121596</v>
      </c>
      <c r="N2976" s="60">
        <v>0.69666777174696604</v>
      </c>
      <c r="O2976" s="60">
        <v>0.66313192262984799</v>
      </c>
      <c r="P2976" s="60">
        <v>0.642575491411991</v>
      </c>
      <c r="Q2976" s="60">
        <v>0.61378635952445704</v>
      </c>
      <c r="R2976" s="60">
        <v>0.61911260573937998</v>
      </c>
      <c r="S2976" s="60">
        <v>0.55408104039061401</v>
      </c>
    </row>
    <row r="2977" spans="1:19" x14ac:dyDescent="0.3">
      <c r="A2977" s="61" t="s">
        <v>1244</v>
      </c>
      <c r="B2977" s="61" t="s">
        <v>1245</v>
      </c>
      <c r="C2977" s="53" t="s">
        <v>50</v>
      </c>
      <c r="D2977" s="53" t="s">
        <v>47</v>
      </c>
      <c r="E2977" s="53" t="s">
        <v>18193</v>
      </c>
      <c r="F2977" s="59">
        <v>83.2772415131153</v>
      </c>
      <c r="G2977" s="59">
        <v>80.214345224829202</v>
      </c>
      <c r="H2977" s="59">
        <v>77.363348072285802</v>
      </c>
      <c r="I2977" s="59">
        <v>87.259010906415995</v>
      </c>
      <c r="J2977" s="59">
        <v>88.150104079227901</v>
      </c>
      <c r="K2977" s="59">
        <v>100.489021431059</v>
      </c>
      <c r="L2977" s="59">
        <v>107.079187521866</v>
      </c>
      <c r="M2977" s="60">
        <v>0.70911252932895097</v>
      </c>
      <c r="N2977" s="60">
        <v>0.73663327737837203</v>
      </c>
      <c r="O2977" s="60">
        <v>0.69401694243661805</v>
      </c>
      <c r="P2977" s="60">
        <v>0.67664102179720798</v>
      </c>
      <c r="Q2977" s="60">
        <v>0.64027999781332001</v>
      </c>
      <c r="R2977" s="60">
        <v>0.63831313676021695</v>
      </c>
      <c r="S2977" s="60">
        <v>0.52372153986536296</v>
      </c>
    </row>
    <row r="2978" spans="1:19" x14ac:dyDescent="0.3">
      <c r="A2978" s="61" t="s">
        <v>2124</v>
      </c>
      <c r="B2978" s="61" t="s">
        <v>2125</v>
      </c>
      <c r="C2978" s="53" t="s">
        <v>40</v>
      </c>
      <c r="D2978" s="53" t="s">
        <v>47</v>
      </c>
      <c r="E2978" s="53" t="s">
        <v>18193</v>
      </c>
      <c r="F2978" s="59">
        <v>102.931893012796</v>
      </c>
      <c r="G2978" s="59">
        <v>90.395984779646199</v>
      </c>
      <c r="H2978" s="59">
        <v>89.5557926280961</v>
      </c>
      <c r="I2978" s="59">
        <v>94.359202134669204</v>
      </c>
      <c r="J2978" s="59">
        <v>98.013969821365095</v>
      </c>
      <c r="K2978" s="59">
        <v>107.54991610461801</v>
      </c>
      <c r="L2978" s="59">
        <v>103.568405943928</v>
      </c>
      <c r="M2978" s="60">
        <v>0.59778188831970802</v>
      </c>
      <c r="N2978" s="60">
        <v>0.58742704260863599</v>
      </c>
      <c r="O2978" s="60">
        <v>0.54836031541990804</v>
      </c>
      <c r="P2978" s="60">
        <v>0.57148708772532297</v>
      </c>
      <c r="Q2978" s="60">
        <v>0.53675014387432496</v>
      </c>
      <c r="R2978" s="60">
        <v>0.50982736017962005</v>
      </c>
      <c r="S2978" s="60">
        <v>0.36038954050420902</v>
      </c>
    </row>
    <row r="2979" spans="1:19" x14ac:dyDescent="0.3">
      <c r="A2979" s="61" t="s">
        <v>172</v>
      </c>
      <c r="B2979" s="61" t="s">
        <v>173</v>
      </c>
      <c r="C2979" s="53" t="s">
        <v>40</v>
      </c>
      <c r="D2979" s="53" t="s">
        <v>47</v>
      </c>
      <c r="E2979" s="53" t="s">
        <v>18193</v>
      </c>
      <c r="F2979" s="59">
        <v>102.069326783976</v>
      </c>
      <c r="G2979" s="59">
        <v>98.435250079546904</v>
      </c>
      <c r="H2979" s="59">
        <v>100.638369721217</v>
      </c>
      <c r="I2979" s="59">
        <v>99.468062435671101</v>
      </c>
      <c r="J2979" s="59">
        <v>103.95571427982701</v>
      </c>
      <c r="K2979" s="59">
        <v>112.32226020133599</v>
      </c>
      <c r="L2979" s="59">
        <v>100.15170000652201</v>
      </c>
      <c r="M2979" s="60">
        <v>0.60072964183004696</v>
      </c>
      <c r="N2979" s="60">
        <v>0.63753611345678696</v>
      </c>
      <c r="O2979" s="60">
        <v>0.59914842427084003</v>
      </c>
      <c r="P2979" s="60">
        <v>0.57261235110953201</v>
      </c>
      <c r="Q2979" s="60">
        <v>0.53761902538470896</v>
      </c>
      <c r="R2979" s="60">
        <v>0.543401415373163</v>
      </c>
      <c r="S2979" s="60">
        <v>0.462147567369664</v>
      </c>
    </row>
    <row r="2980" spans="1:19" x14ac:dyDescent="0.3">
      <c r="A2980" s="61" t="s">
        <v>1246</v>
      </c>
      <c r="B2980" s="61" t="s">
        <v>1247</v>
      </c>
      <c r="C2980" s="53" t="s">
        <v>50</v>
      </c>
      <c r="D2980" s="53" t="s">
        <v>47</v>
      </c>
      <c r="E2980" s="53" t="s">
        <v>18193</v>
      </c>
      <c r="F2980" s="59">
        <v>78.790208355021605</v>
      </c>
      <c r="G2980" s="59">
        <v>79.826304291645897</v>
      </c>
      <c r="H2980" s="59">
        <v>78.054452717873403</v>
      </c>
      <c r="I2980" s="59">
        <v>86.858349918091804</v>
      </c>
      <c r="J2980" s="59">
        <v>92.643908610990906</v>
      </c>
      <c r="K2980" s="59">
        <v>95.934230890000194</v>
      </c>
      <c r="L2980" s="59">
        <v>114.07263457897</v>
      </c>
      <c r="M2980" s="60">
        <v>0.70216205844806601</v>
      </c>
      <c r="N2980" s="60">
        <v>0.73729615365525003</v>
      </c>
      <c r="O2980" s="60">
        <v>0.69872058798917203</v>
      </c>
      <c r="P2980" s="60">
        <v>0.67362346875801105</v>
      </c>
      <c r="Q2980" s="60">
        <v>0.63534214620979901</v>
      </c>
      <c r="R2980" s="60">
        <v>0.63726537785137305</v>
      </c>
      <c r="S2980" s="60">
        <v>0.54172636938910601</v>
      </c>
    </row>
    <row r="2981" spans="1:19" x14ac:dyDescent="0.3">
      <c r="A2981" s="61" t="s">
        <v>2417</v>
      </c>
      <c r="B2981" s="61" t="s">
        <v>2418</v>
      </c>
      <c r="C2981" s="53" t="s">
        <v>50</v>
      </c>
      <c r="D2981" s="53" t="s">
        <v>47</v>
      </c>
      <c r="E2981" s="53" t="s">
        <v>18193</v>
      </c>
      <c r="F2981" s="59">
        <v>92.091120625400706</v>
      </c>
      <c r="G2981" s="59">
        <v>90.546739930541705</v>
      </c>
      <c r="H2981" s="59">
        <v>93.188176917919705</v>
      </c>
      <c r="I2981" s="59">
        <v>102.332101272987</v>
      </c>
      <c r="J2981" s="59">
        <v>101.125539320215</v>
      </c>
      <c r="K2981" s="59">
        <v>101.128386887791</v>
      </c>
      <c r="L2981" s="59">
        <v>99.639072314828397</v>
      </c>
      <c r="M2981" s="60">
        <v>0.54240007854300898</v>
      </c>
      <c r="N2981" s="60">
        <v>0.586345360701786</v>
      </c>
      <c r="O2981" s="60">
        <v>0.53656777339165396</v>
      </c>
      <c r="P2981" s="60">
        <v>0.50395407788506097</v>
      </c>
      <c r="Q2981" s="60">
        <v>0.46254576493954902</v>
      </c>
      <c r="R2981" s="60">
        <v>0.47035109666174701</v>
      </c>
      <c r="S2981" s="60">
        <v>0.39179280241195802</v>
      </c>
    </row>
    <row r="2982" spans="1:19" x14ac:dyDescent="0.3">
      <c r="A2982" s="61" t="s">
        <v>8820</v>
      </c>
      <c r="B2982" s="61" t="s">
        <v>8821</v>
      </c>
      <c r="C2982" s="53" t="s">
        <v>50</v>
      </c>
      <c r="D2982" s="53" t="s">
        <v>47</v>
      </c>
      <c r="E2982" s="53" t="s">
        <v>18194</v>
      </c>
      <c r="F2982" s="59">
        <v>86.161801841420299</v>
      </c>
      <c r="G2982" s="59">
        <v>91.554227175620099</v>
      </c>
      <c r="H2982" s="59">
        <v>96.003316348000894</v>
      </c>
      <c r="I2982" s="59">
        <v>97.546297557095201</v>
      </c>
      <c r="J2982" s="59">
        <v>97.746831048284704</v>
      </c>
      <c r="K2982" s="59">
        <v>100.87484912035799</v>
      </c>
      <c r="L2982" s="59"/>
      <c r="M2982" s="60">
        <v>0.35753876378678701</v>
      </c>
      <c r="N2982" s="60">
        <v>0.36417918423867901</v>
      </c>
      <c r="O2982" s="60">
        <v>0.33511493699761002</v>
      </c>
      <c r="P2982" s="60">
        <v>0.32757986008915602</v>
      </c>
      <c r="Q2982" s="60">
        <v>0.30327354399394901</v>
      </c>
      <c r="R2982" s="60">
        <v>0.30217209943943002</v>
      </c>
      <c r="S2982" s="60">
        <v>0.24587231326200401</v>
      </c>
    </row>
    <row r="2983" spans="1:19" x14ac:dyDescent="0.3">
      <c r="A2983" s="61" t="s">
        <v>9020</v>
      </c>
      <c r="B2983" s="61" t="s">
        <v>9021</v>
      </c>
      <c r="C2983" s="53" t="s">
        <v>50</v>
      </c>
      <c r="D2983" s="53" t="s">
        <v>47</v>
      </c>
      <c r="E2983" s="53" t="s">
        <v>18194</v>
      </c>
      <c r="F2983" s="59">
        <v>86.161801841420299</v>
      </c>
      <c r="G2983" s="59">
        <v>91.554227175620099</v>
      </c>
      <c r="H2983" s="59">
        <v>96.003316348000894</v>
      </c>
      <c r="I2983" s="59">
        <v>97.546297557095201</v>
      </c>
      <c r="J2983" s="59">
        <v>97.746831048284704</v>
      </c>
      <c r="K2983" s="59">
        <v>100.87484912035799</v>
      </c>
      <c r="L2983" s="59"/>
      <c r="M2983" s="60">
        <v>0.35753876378678701</v>
      </c>
      <c r="N2983" s="60">
        <v>0.36417918423867901</v>
      </c>
      <c r="O2983" s="60">
        <v>0.33511493699761002</v>
      </c>
      <c r="P2983" s="60">
        <v>0.32757986008915602</v>
      </c>
      <c r="Q2983" s="60">
        <v>0.30327354399394901</v>
      </c>
      <c r="R2983" s="60">
        <v>0.30217209943943002</v>
      </c>
      <c r="S2983" s="60">
        <v>0.24587231326200401</v>
      </c>
    </row>
    <row r="2984" spans="1:19" x14ac:dyDescent="0.3">
      <c r="A2984" s="61" t="s">
        <v>936</v>
      </c>
      <c r="B2984" s="61" t="s">
        <v>937</v>
      </c>
      <c r="C2984" s="53" t="s">
        <v>50</v>
      </c>
      <c r="D2984" s="53" t="s">
        <v>47</v>
      </c>
      <c r="E2984" s="53" t="s">
        <v>18193</v>
      </c>
      <c r="F2984" s="59">
        <v>107.02792061572799</v>
      </c>
      <c r="G2984" s="59">
        <v>119.167321163306</v>
      </c>
      <c r="H2984" s="59">
        <v>98.397037775662696</v>
      </c>
      <c r="I2984" s="59">
        <v>105.617384567728</v>
      </c>
      <c r="J2984" s="59">
        <v>89.942595353462195</v>
      </c>
      <c r="K2984" s="59">
        <v>91.684871861754004</v>
      </c>
      <c r="L2984" s="59">
        <v>106.252558591713</v>
      </c>
      <c r="M2984" s="60">
        <v>0.65412709498115795</v>
      </c>
      <c r="N2984" s="60">
        <v>0.68995935239518902</v>
      </c>
      <c r="O2984" s="60">
        <v>0.657563211543991</v>
      </c>
      <c r="P2984" s="60">
        <v>0.62795593900283897</v>
      </c>
      <c r="Q2984" s="60">
        <v>0.59462304853852999</v>
      </c>
      <c r="R2984" s="60">
        <v>0.60476808964726303</v>
      </c>
      <c r="S2984" s="60">
        <v>0.53586553106400503</v>
      </c>
    </row>
    <row r="2985" spans="1:19" x14ac:dyDescent="0.3">
      <c r="A2985" s="61" t="s">
        <v>938</v>
      </c>
      <c r="B2985" s="61" t="s">
        <v>939</v>
      </c>
      <c r="C2985" s="53" t="s">
        <v>50</v>
      </c>
      <c r="D2985" s="53" t="s">
        <v>47</v>
      </c>
      <c r="E2985" s="53" t="s">
        <v>18193</v>
      </c>
      <c r="F2985" s="59">
        <v>112.43722221975899</v>
      </c>
      <c r="G2985" s="59">
        <v>110.495992636441</v>
      </c>
      <c r="H2985" s="59">
        <v>100.88801009347</v>
      </c>
      <c r="I2985" s="59">
        <v>102.980047054414</v>
      </c>
      <c r="J2985" s="59">
        <v>89.942595353462195</v>
      </c>
      <c r="K2985" s="59">
        <v>100.006385978388</v>
      </c>
      <c r="L2985" s="59">
        <v>98.178304811964495</v>
      </c>
      <c r="M2985" s="60">
        <v>0.65412709498115795</v>
      </c>
      <c r="N2985" s="60">
        <v>0.68995935239518902</v>
      </c>
      <c r="O2985" s="60">
        <v>0.657563211543991</v>
      </c>
      <c r="P2985" s="60">
        <v>0.62795593900283897</v>
      </c>
      <c r="Q2985" s="60">
        <v>0.59462304853852999</v>
      </c>
      <c r="R2985" s="60">
        <v>0.60476808964726303</v>
      </c>
      <c r="S2985" s="60">
        <v>0.53586553106400503</v>
      </c>
    </row>
    <row r="2986" spans="1:19" x14ac:dyDescent="0.3">
      <c r="A2986" s="61" t="s">
        <v>928</v>
      </c>
      <c r="B2986" s="61" t="s">
        <v>929</v>
      </c>
      <c r="C2986" s="53" t="s">
        <v>40</v>
      </c>
      <c r="D2986" s="53" t="s">
        <v>47</v>
      </c>
      <c r="E2986" s="53" t="s">
        <v>18193</v>
      </c>
      <c r="F2986" s="59">
        <v>105.957966875593</v>
      </c>
      <c r="G2986" s="59">
        <v>109.08995200486</v>
      </c>
      <c r="H2986" s="59">
        <v>105.194191154219</v>
      </c>
      <c r="I2986" s="59">
        <v>107.200811556286</v>
      </c>
      <c r="J2986" s="59">
        <v>88.545684699395906</v>
      </c>
      <c r="K2986" s="59">
        <v>93.492768195843098</v>
      </c>
      <c r="L2986" s="59">
        <v>98.480114780521703</v>
      </c>
      <c r="M2986" s="60">
        <v>0.65409762125680004</v>
      </c>
      <c r="N2986" s="60">
        <v>0.68993177935890704</v>
      </c>
      <c r="O2986" s="60">
        <v>0.657531430702608</v>
      </c>
      <c r="P2986" s="60">
        <v>0.62792439293802205</v>
      </c>
      <c r="Q2986" s="60">
        <v>0.59459259618508697</v>
      </c>
      <c r="R2986" s="60">
        <v>0.60473285544354205</v>
      </c>
      <c r="S2986" s="60">
        <v>0.53582156327964003</v>
      </c>
    </row>
    <row r="2987" spans="1:19" x14ac:dyDescent="0.3">
      <c r="A2987" s="61" t="s">
        <v>932</v>
      </c>
      <c r="B2987" s="61" t="s">
        <v>933</v>
      </c>
      <c r="C2987" s="53" t="s">
        <v>40</v>
      </c>
      <c r="D2987" s="53" t="s">
        <v>47</v>
      </c>
      <c r="E2987" s="53" t="s">
        <v>18193</v>
      </c>
      <c r="F2987" s="59">
        <v>108.666659360956</v>
      </c>
      <c r="G2987" s="59">
        <v>116.52248646218401</v>
      </c>
      <c r="H2987" s="59">
        <v>106.024522824785</v>
      </c>
      <c r="I2987" s="59">
        <v>109.838180885767</v>
      </c>
      <c r="J2987" s="59">
        <v>89.753901901607094</v>
      </c>
      <c r="K2987" s="59">
        <v>99.735448455702596</v>
      </c>
      <c r="L2987" s="59">
        <v>98.480114780521703</v>
      </c>
      <c r="M2987" s="60">
        <v>0.65409762125680004</v>
      </c>
      <c r="N2987" s="60">
        <v>0.68993177935890704</v>
      </c>
      <c r="O2987" s="60">
        <v>0.657531430702608</v>
      </c>
      <c r="P2987" s="60">
        <v>0.62792439293802205</v>
      </c>
      <c r="Q2987" s="60">
        <v>0.59459259618508697</v>
      </c>
      <c r="R2987" s="60">
        <v>0.60473285544354205</v>
      </c>
      <c r="S2987" s="60">
        <v>0.53582156327964003</v>
      </c>
    </row>
    <row r="2988" spans="1:19" x14ac:dyDescent="0.3">
      <c r="A2988" s="61" t="s">
        <v>930</v>
      </c>
      <c r="B2988" s="61" t="s">
        <v>931</v>
      </c>
      <c r="C2988" s="53" t="s">
        <v>40</v>
      </c>
      <c r="D2988" s="53" t="s">
        <v>47</v>
      </c>
      <c r="E2988" s="53" t="s">
        <v>18193</v>
      </c>
      <c r="F2988" s="59">
        <v>105.957966875593</v>
      </c>
      <c r="G2988" s="59">
        <v>102.896145914242</v>
      </c>
      <c r="H2988" s="59">
        <v>100.21805237254</v>
      </c>
      <c r="I2988" s="59">
        <v>101.930069007874</v>
      </c>
      <c r="J2988" s="59">
        <v>89.753901901607094</v>
      </c>
      <c r="K2988" s="59">
        <v>101.82051179785699</v>
      </c>
      <c r="L2988" s="59">
        <v>106.55436856027001</v>
      </c>
      <c r="M2988" s="60">
        <v>0.65409762125680004</v>
      </c>
      <c r="N2988" s="60">
        <v>0.68993177935890704</v>
      </c>
      <c r="O2988" s="60">
        <v>0.657531430702608</v>
      </c>
      <c r="P2988" s="60">
        <v>0.62792439293802205</v>
      </c>
      <c r="Q2988" s="60">
        <v>0.59459259618508697</v>
      </c>
      <c r="R2988" s="60">
        <v>0.60473285544354205</v>
      </c>
      <c r="S2988" s="60">
        <v>0.53582156327964003</v>
      </c>
    </row>
    <row r="2989" spans="1:19" x14ac:dyDescent="0.3">
      <c r="A2989" s="61" t="s">
        <v>934</v>
      </c>
      <c r="B2989" s="61" t="s">
        <v>935</v>
      </c>
      <c r="C2989" s="53" t="s">
        <v>40</v>
      </c>
      <c r="D2989" s="53" t="s">
        <v>47</v>
      </c>
      <c r="E2989" s="53" t="s">
        <v>18193</v>
      </c>
      <c r="F2989" s="59">
        <v>111.367213862282</v>
      </c>
      <c r="G2989" s="59">
        <v>114.04496402593701</v>
      </c>
      <c r="H2989" s="59">
        <v>96.902561802731995</v>
      </c>
      <c r="I2989" s="59">
        <v>108.521468823367</v>
      </c>
      <c r="J2989" s="59">
        <v>88.545684699395906</v>
      </c>
      <c r="K2989" s="59">
        <v>93.492768195843098</v>
      </c>
      <c r="L2989" s="59">
        <v>98.480114780521703</v>
      </c>
      <c r="M2989" s="60">
        <v>0.65409762125680004</v>
      </c>
      <c r="N2989" s="60">
        <v>0.68993177935890704</v>
      </c>
      <c r="O2989" s="60">
        <v>0.657531430702608</v>
      </c>
      <c r="P2989" s="60">
        <v>0.62792439293802205</v>
      </c>
      <c r="Q2989" s="60">
        <v>0.59459259618508697</v>
      </c>
      <c r="R2989" s="60">
        <v>0.60473285544354205</v>
      </c>
      <c r="S2989" s="60">
        <v>0.53582156327964003</v>
      </c>
    </row>
    <row r="2990" spans="1:19" x14ac:dyDescent="0.3">
      <c r="A2990" s="61" t="s">
        <v>12439</v>
      </c>
      <c r="B2990" s="61" t="s">
        <v>12440</v>
      </c>
      <c r="C2990" s="53" t="s">
        <v>40</v>
      </c>
      <c r="D2990" s="53" t="s">
        <v>47</v>
      </c>
      <c r="E2990" s="53" t="s">
        <v>18194</v>
      </c>
      <c r="F2990" s="59">
        <v>101.67449255310299</v>
      </c>
      <c r="G2990" s="59">
        <v>105.848437023564</v>
      </c>
      <c r="H2990" s="59">
        <v>102.56427170276299</v>
      </c>
      <c r="I2990" s="59">
        <v>109.858511416342</v>
      </c>
      <c r="J2990" s="59">
        <v>113.573192702668</v>
      </c>
      <c r="K2990" s="59">
        <v>112.569531619137</v>
      </c>
      <c r="L2990" s="59">
        <v>102.644604026118</v>
      </c>
      <c r="M2990" s="60">
        <v>0.41602480625508798</v>
      </c>
      <c r="N2990" s="60">
        <v>0.44726891625090298</v>
      </c>
      <c r="O2990" s="60">
        <v>0.41800099868144602</v>
      </c>
      <c r="P2990" s="60">
        <v>0.39393252058573602</v>
      </c>
      <c r="Q2990" s="60">
        <v>0.36497737892659399</v>
      </c>
      <c r="R2990" s="60">
        <v>0.37205440928209998</v>
      </c>
      <c r="S2990" s="60">
        <v>0.31389185727037</v>
      </c>
    </row>
    <row r="2991" spans="1:19" x14ac:dyDescent="0.3">
      <c r="A2991" s="61" t="s">
        <v>12441</v>
      </c>
      <c r="B2991" s="61" t="s">
        <v>12442</v>
      </c>
      <c r="C2991" s="53" t="s">
        <v>40</v>
      </c>
      <c r="D2991" s="53" t="s">
        <v>47</v>
      </c>
      <c r="E2991" s="53" t="s">
        <v>18194</v>
      </c>
      <c r="F2991" s="59">
        <v>101.67449255310299</v>
      </c>
      <c r="G2991" s="59">
        <v>105.848437023564</v>
      </c>
      <c r="H2991" s="59">
        <v>102.56427170276299</v>
      </c>
      <c r="I2991" s="59">
        <v>109.858511416342</v>
      </c>
      <c r="J2991" s="59">
        <v>113.573192702668</v>
      </c>
      <c r="K2991" s="59">
        <v>112.569531619137</v>
      </c>
      <c r="L2991" s="59">
        <v>102.644604026118</v>
      </c>
      <c r="M2991" s="60">
        <v>0.41602480625508798</v>
      </c>
      <c r="N2991" s="60">
        <v>0.44726891625090298</v>
      </c>
      <c r="O2991" s="60">
        <v>0.41800099868144602</v>
      </c>
      <c r="P2991" s="60">
        <v>0.39393252058573602</v>
      </c>
      <c r="Q2991" s="60">
        <v>0.36497737892659399</v>
      </c>
      <c r="R2991" s="60">
        <v>0.37205440928209998</v>
      </c>
      <c r="S2991" s="60">
        <v>0.31389185727037</v>
      </c>
    </row>
    <row r="2992" spans="1:19" x14ac:dyDescent="0.3">
      <c r="A2992" s="61" t="s">
        <v>12437</v>
      </c>
      <c r="B2992" s="61" t="s">
        <v>12438</v>
      </c>
      <c r="C2992" s="53" t="s">
        <v>40</v>
      </c>
      <c r="D2992" s="53" t="s">
        <v>47</v>
      </c>
      <c r="E2992" s="53" t="s">
        <v>18194</v>
      </c>
      <c r="F2992" s="59">
        <v>101.67449255310299</v>
      </c>
      <c r="G2992" s="59">
        <v>105.848437023564</v>
      </c>
      <c r="H2992" s="59">
        <v>102.56427170276299</v>
      </c>
      <c r="I2992" s="59">
        <v>109.858511416342</v>
      </c>
      <c r="J2992" s="59">
        <v>113.573192702668</v>
      </c>
      <c r="K2992" s="59">
        <v>112.569531619137</v>
      </c>
      <c r="L2992" s="59">
        <v>102.644604026118</v>
      </c>
      <c r="M2992" s="60">
        <v>0.41602480625508798</v>
      </c>
      <c r="N2992" s="60">
        <v>0.44726891625090298</v>
      </c>
      <c r="O2992" s="60">
        <v>0.41800099868144602</v>
      </c>
      <c r="P2992" s="60">
        <v>0.39393252058573602</v>
      </c>
      <c r="Q2992" s="60">
        <v>0.36497737892659399</v>
      </c>
      <c r="R2992" s="60">
        <v>0.37205440928209998</v>
      </c>
      <c r="S2992" s="60">
        <v>0.31389185727037</v>
      </c>
    </row>
    <row r="2993" spans="1:19" x14ac:dyDescent="0.3">
      <c r="A2993" s="61" t="s">
        <v>11724</v>
      </c>
      <c r="B2993" s="61" t="s">
        <v>11725</v>
      </c>
      <c r="C2993" s="53" t="s">
        <v>40</v>
      </c>
      <c r="D2993" s="53" t="s">
        <v>47</v>
      </c>
      <c r="E2993" s="53" t="s">
        <v>18194</v>
      </c>
      <c r="F2993" s="59">
        <v>90.686302496488594</v>
      </c>
      <c r="G2993" s="59">
        <v>90.614545254457298</v>
      </c>
      <c r="H2993" s="59">
        <v>86.716332910847996</v>
      </c>
      <c r="I2993" s="59">
        <v>91.159577505763394</v>
      </c>
      <c r="J2993" s="59">
        <v>88.976011939854303</v>
      </c>
      <c r="K2993" s="59">
        <v>100.335947065166</v>
      </c>
      <c r="L2993" s="59">
        <v>103.77609562550801</v>
      </c>
      <c r="M2993" s="60">
        <v>0.469512634273337</v>
      </c>
      <c r="N2993" s="60">
        <v>0.494525588156424</v>
      </c>
      <c r="O2993" s="60">
        <v>0.45705356281771398</v>
      </c>
      <c r="P2993" s="60">
        <v>0.443697583969686</v>
      </c>
      <c r="Q2993" s="60">
        <v>0.41397675148017898</v>
      </c>
      <c r="R2993" s="60">
        <v>0.4157169409573</v>
      </c>
      <c r="S2993" s="60">
        <v>0.34441870660399398</v>
      </c>
    </row>
    <row r="2994" spans="1:19" x14ac:dyDescent="0.3">
      <c r="A2994" s="61" t="s">
        <v>7498</v>
      </c>
      <c r="B2994" s="61" t="s">
        <v>7499</v>
      </c>
      <c r="C2994" s="53" t="s">
        <v>40</v>
      </c>
      <c r="D2994" s="53" t="s">
        <v>47</v>
      </c>
      <c r="E2994" s="53" t="s">
        <v>18193</v>
      </c>
      <c r="F2994" s="59">
        <v>91.370493946344297</v>
      </c>
      <c r="G2994" s="59">
        <v>84.919390816801595</v>
      </c>
      <c r="H2994" s="59">
        <v>99.730099662258496</v>
      </c>
      <c r="I2994" s="59">
        <v>88.271433149683205</v>
      </c>
      <c r="J2994" s="59">
        <v>93.110256514483794</v>
      </c>
      <c r="K2994" s="59">
        <v>95.060324508934698</v>
      </c>
      <c r="L2994" s="59">
        <v>104.989845509506</v>
      </c>
      <c r="M2994" s="60">
        <v>0.491171540490907</v>
      </c>
      <c r="N2994" s="60">
        <v>0.550492801435015</v>
      </c>
      <c r="O2994" s="60">
        <v>0.49731539138021102</v>
      </c>
      <c r="P2994" s="60">
        <v>0.45018869234140702</v>
      </c>
      <c r="Q2994" s="60">
        <v>0.39936321002729702</v>
      </c>
      <c r="R2994" s="60">
        <v>0.41529859117470602</v>
      </c>
      <c r="S2994" s="60">
        <v>0.31924301930563698</v>
      </c>
    </row>
    <row r="2995" spans="1:19" x14ac:dyDescent="0.3">
      <c r="A2995" s="61" t="s">
        <v>10218</v>
      </c>
      <c r="B2995" s="61" t="s">
        <v>10219</v>
      </c>
      <c r="C2995" s="53" t="s">
        <v>50</v>
      </c>
      <c r="D2995" s="53" t="s">
        <v>47</v>
      </c>
      <c r="E2995" s="53" t="s">
        <v>18194</v>
      </c>
      <c r="F2995" s="59">
        <v>97.992693799376696</v>
      </c>
      <c r="G2995" s="59">
        <v>91.083926295205899</v>
      </c>
      <c r="H2995" s="59">
        <v>109.489955718723</v>
      </c>
      <c r="I2995" s="59">
        <v>92.438460145855501</v>
      </c>
      <c r="J2995" s="59">
        <v>95.854168163304806</v>
      </c>
      <c r="K2995" s="59">
        <v>92.355938855808503</v>
      </c>
      <c r="L2995" s="59">
        <v>93.715418260455195</v>
      </c>
      <c r="M2995" s="60">
        <v>0.53082295205987395</v>
      </c>
      <c r="N2995" s="60">
        <v>0.55048283726118197</v>
      </c>
      <c r="O2995" s="60">
        <v>0.53208420121978806</v>
      </c>
      <c r="P2995" s="60">
        <v>0.51716688115871801</v>
      </c>
      <c r="Q2995" s="60">
        <v>0.49745813845131598</v>
      </c>
      <c r="R2995" s="60">
        <v>0.50196140074259998</v>
      </c>
      <c r="S2995" s="60">
        <v>0.46011075227305698</v>
      </c>
    </row>
    <row r="2996" spans="1:19" x14ac:dyDescent="0.3">
      <c r="A2996" s="61" t="s">
        <v>10214</v>
      </c>
      <c r="B2996" s="61" t="s">
        <v>10215</v>
      </c>
      <c r="C2996" s="53" t="s">
        <v>40</v>
      </c>
      <c r="D2996" s="53" t="s">
        <v>47</v>
      </c>
      <c r="E2996" s="53" t="s">
        <v>18194</v>
      </c>
      <c r="F2996" s="59">
        <v>97.992693799376696</v>
      </c>
      <c r="G2996" s="59">
        <v>91.083926295205899</v>
      </c>
      <c r="H2996" s="59">
        <v>109.489955718723</v>
      </c>
      <c r="I2996" s="59">
        <v>92.438460145855501</v>
      </c>
      <c r="J2996" s="59">
        <v>95.854168163304806</v>
      </c>
      <c r="K2996" s="59">
        <v>92.355938855808503</v>
      </c>
      <c r="L2996" s="59">
        <v>93.715418260455195</v>
      </c>
      <c r="M2996" s="60">
        <v>0.53082295205987395</v>
      </c>
      <c r="N2996" s="60">
        <v>0.55048283726118197</v>
      </c>
      <c r="O2996" s="60">
        <v>0.53208420121978806</v>
      </c>
      <c r="P2996" s="60">
        <v>0.51716688115871801</v>
      </c>
      <c r="Q2996" s="60">
        <v>0.49745813845131598</v>
      </c>
      <c r="R2996" s="60">
        <v>0.50196140074259998</v>
      </c>
      <c r="S2996" s="60">
        <v>0.46011075227305698</v>
      </c>
    </row>
    <row r="2997" spans="1:19" x14ac:dyDescent="0.3">
      <c r="A2997" s="61" t="s">
        <v>10216</v>
      </c>
      <c r="B2997" s="61" t="s">
        <v>10217</v>
      </c>
      <c r="C2997" s="53" t="s">
        <v>50</v>
      </c>
      <c r="D2997" s="53" t="s">
        <v>47</v>
      </c>
      <c r="E2997" s="53" t="s">
        <v>18194</v>
      </c>
      <c r="F2997" s="59">
        <v>97.992693799376696</v>
      </c>
      <c r="G2997" s="59">
        <v>91.083926295205899</v>
      </c>
      <c r="H2997" s="59">
        <v>109.489955718723</v>
      </c>
      <c r="I2997" s="59">
        <v>92.438460145855501</v>
      </c>
      <c r="J2997" s="59">
        <v>95.854168163304806</v>
      </c>
      <c r="K2997" s="59">
        <v>92.355938855808503</v>
      </c>
      <c r="L2997" s="59">
        <v>93.715418260455195</v>
      </c>
      <c r="M2997" s="60">
        <v>0.53082295205987395</v>
      </c>
      <c r="N2997" s="60">
        <v>0.55048283726118197</v>
      </c>
      <c r="O2997" s="60">
        <v>0.53208420121978806</v>
      </c>
      <c r="P2997" s="60">
        <v>0.51716688115871801</v>
      </c>
      <c r="Q2997" s="60">
        <v>0.49745813845131598</v>
      </c>
      <c r="R2997" s="60">
        <v>0.50196140074259998</v>
      </c>
      <c r="S2997" s="60">
        <v>0.46011075227305698</v>
      </c>
    </row>
    <row r="2998" spans="1:19" x14ac:dyDescent="0.3">
      <c r="A2998" s="61" t="s">
        <v>8602</v>
      </c>
      <c r="B2998" s="61" t="s">
        <v>8603</v>
      </c>
      <c r="C2998" s="53" t="s">
        <v>40</v>
      </c>
      <c r="D2998" s="53" t="s">
        <v>47</v>
      </c>
      <c r="E2998" s="53" t="s">
        <v>18194</v>
      </c>
      <c r="F2998" s="59">
        <v>94.180206668447994</v>
      </c>
      <c r="G2998" s="59">
        <v>91.526434877154699</v>
      </c>
      <c r="H2998" s="59">
        <v>91.865803854268407</v>
      </c>
      <c r="I2998" s="59">
        <v>100.41090113137101</v>
      </c>
      <c r="J2998" s="59">
        <v>90.947207012610207</v>
      </c>
      <c r="K2998" s="59">
        <v>108.538887112515</v>
      </c>
      <c r="L2998" s="59"/>
      <c r="M2998" s="60">
        <v>0.42592573716097398</v>
      </c>
      <c r="N2998" s="60">
        <v>0.463299046352112</v>
      </c>
      <c r="O2998" s="60">
        <v>0.42506890225773403</v>
      </c>
      <c r="P2998" s="60">
        <v>0.39890855463339397</v>
      </c>
      <c r="Q2998" s="60">
        <v>0.36148662125286701</v>
      </c>
      <c r="R2998" s="60">
        <v>0.36806283249287802</v>
      </c>
      <c r="S2998" s="60">
        <v>0.29243936718392399</v>
      </c>
    </row>
    <row r="2999" spans="1:19" x14ac:dyDescent="0.3">
      <c r="A2999" s="61" t="s">
        <v>8598</v>
      </c>
      <c r="B2999" s="61" t="s">
        <v>8599</v>
      </c>
      <c r="C2999" s="53" t="s">
        <v>40</v>
      </c>
      <c r="D2999" s="53" t="s">
        <v>47</v>
      </c>
      <c r="E2999" s="53" t="s">
        <v>18194</v>
      </c>
      <c r="F2999" s="59">
        <v>93.491864300560195</v>
      </c>
      <c r="G2999" s="59">
        <v>85.448364327309307</v>
      </c>
      <c r="H2999" s="59">
        <v>91.866446847863799</v>
      </c>
      <c r="I2999" s="59">
        <v>95.248845790312998</v>
      </c>
      <c r="J2999" s="59">
        <v>92.424329274433205</v>
      </c>
      <c r="K2999" s="59">
        <v>114.055568055351</v>
      </c>
      <c r="L2999" s="59">
        <v>100.036065713835</v>
      </c>
      <c r="M2999" s="60">
        <v>0.56266045807765097</v>
      </c>
      <c r="N2999" s="60">
        <v>0.60677312747506496</v>
      </c>
      <c r="O2999" s="60">
        <v>0.56312335888531095</v>
      </c>
      <c r="P2999" s="60">
        <v>0.53290962157316302</v>
      </c>
      <c r="Q2999" s="60">
        <v>0.49169695191098001</v>
      </c>
      <c r="R2999" s="60">
        <v>0.49964934185916299</v>
      </c>
      <c r="S2999" s="60">
        <v>0.41887973193176598</v>
      </c>
    </row>
    <row r="3000" spans="1:19" x14ac:dyDescent="0.3">
      <c r="A3000" s="61" t="s">
        <v>8600</v>
      </c>
      <c r="B3000" s="61" t="s">
        <v>8601</v>
      </c>
      <c r="C3000" s="53" t="s">
        <v>50</v>
      </c>
      <c r="D3000" s="53" t="s">
        <v>47</v>
      </c>
      <c r="E3000" s="53" t="s">
        <v>18194</v>
      </c>
      <c r="F3000" s="59">
        <v>93.585412884843194</v>
      </c>
      <c r="G3000" s="59">
        <v>90.191320454067807</v>
      </c>
      <c r="H3000" s="59">
        <v>89.795024068734307</v>
      </c>
      <c r="I3000" s="59">
        <v>97.072246216847901</v>
      </c>
      <c r="J3000" s="59">
        <v>92.110832718781893</v>
      </c>
      <c r="K3000" s="59">
        <v>108.35622846723101</v>
      </c>
      <c r="L3000" s="59"/>
      <c r="M3000" s="60">
        <v>0.37622434247986802</v>
      </c>
      <c r="N3000" s="60">
        <v>0.40856678173228</v>
      </c>
      <c r="O3000" s="60">
        <v>0.37351806564470502</v>
      </c>
      <c r="P3000" s="60">
        <v>0.35267094991601999</v>
      </c>
      <c r="Q3000" s="60">
        <v>0.31827869797889402</v>
      </c>
      <c r="R3000" s="60">
        <v>0.322334455970746</v>
      </c>
      <c r="S3000" s="60">
        <v>0.25062691903045398</v>
      </c>
    </row>
    <row r="3001" spans="1:19" x14ac:dyDescent="0.3">
      <c r="A3001" s="61" t="s">
        <v>11870</v>
      </c>
      <c r="B3001" s="61" t="s">
        <v>11871</v>
      </c>
      <c r="C3001" s="53" t="s">
        <v>50</v>
      </c>
      <c r="D3001" s="53" t="s">
        <v>47</v>
      </c>
      <c r="E3001" s="53" t="s">
        <v>18194</v>
      </c>
      <c r="F3001" s="59">
        <v>114.97621862188601</v>
      </c>
      <c r="G3001" s="59">
        <v>110.09635515318899</v>
      </c>
      <c r="H3001" s="59">
        <v>113.323029656614</v>
      </c>
      <c r="I3001" s="59">
        <v>110.569952721823</v>
      </c>
      <c r="J3001" s="59">
        <v>103.727448288196</v>
      </c>
      <c r="K3001" s="59">
        <v>101.911479931088</v>
      </c>
      <c r="L3001" s="59">
        <v>93.894422601088905</v>
      </c>
      <c r="M3001" s="60">
        <v>0.52253673958428903</v>
      </c>
      <c r="N3001" s="60">
        <v>0.54396423226499602</v>
      </c>
      <c r="O3001" s="60">
        <v>0.52193095049925597</v>
      </c>
      <c r="P3001" s="60">
        <v>0.50169704396866799</v>
      </c>
      <c r="Q3001" s="60">
        <v>0.47640152365960597</v>
      </c>
      <c r="R3001" s="60">
        <v>0.48304459006606498</v>
      </c>
      <c r="S3001" s="60">
        <v>0.43144920630195599</v>
      </c>
    </row>
    <row r="3002" spans="1:19" x14ac:dyDescent="0.3">
      <c r="A3002" s="61" t="s">
        <v>11866</v>
      </c>
      <c r="B3002" s="61" t="s">
        <v>11867</v>
      </c>
      <c r="C3002" s="53" t="s">
        <v>40</v>
      </c>
      <c r="D3002" s="53" t="s">
        <v>47</v>
      </c>
      <c r="E3002" s="53" t="s">
        <v>18194</v>
      </c>
      <c r="F3002" s="59">
        <v>114.97621862188601</v>
      </c>
      <c r="G3002" s="59">
        <v>110.09635515318899</v>
      </c>
      <c r="H3002" s="59">
        <v>113.323029656614</v>
      </c>
      <c r="I3002" s="59">
        <v>110.569952721823</v>
      </c>
      <c r="J3002" s="59">
        <v>103.727448288196</v>
      </c>
      <c r="K3002" s="59">
        <v>101.911479931088</v>
      </c>
      <c r="L3002" s="59">
        <v>93.894422601088905</v>
      </c>
      <c r="M3002" s="60">
        <v>0.52253673958428903</v>
      </c>
      <c r="N3002" s="60">
        <v>0.54396423226499602</v>
      </c>
      <c r="O3002" s="60">
        <v>0.52193095049925597</v>
      </c>
      <c r="P3002" s="60">
        <v>0.50169704396866799</v>
      </c>
      <c r="Q3002" s="60">
        <v>0.47640152365960597</v>
      </c>
      <c r="R3002" s="60">
        <v>0.48304459006606498</v>
      </c>
      <c r="S3002" s="60">
        <v>0.43144920630195599</v>
      </c>
    </row>
    <row r="3003" spans="1:19" x14ac:dyDescent="0.3">
      <c r="A3003" s="61" t="s">
        <v>2903</v>
      </c>
      <c r="B3003" s="61" t="s">
        <v>2904</v>
      </c>
      <c r="C3003" s="53" t="s">
        <v>40</v>
      </c>
      <c r="D3003" s="53" t="s">
        <v>47</v>
      </c>
      <c r="E3003" s="53" t="s">
        <v>18193</v>
      </c>
      <c r="F3003" s="59">
        <v>117.504946963617</v>
      </c>
      <c r="G3003" s="59">
        <v>112.73609788473399</v>
      </c>
      <c r="H3003" s="59">
        <v>118.28058592338699</v>
      </c>
      <c r="I3003" s="59">
        <v>116.27239611087499</v>
      </c>
      <c r="J3003" s="59">
        <v>100.959194701494</v>
      </c>
      <c r="K3003" s="59">
        <v>98.329639067598293</v>
      </c>
      <c r="L3003" s="59">
        <v>99.211507262571502</v>
      </c>
      <c r="M3003" s="60">
        <v>0.63684365231930096</v>
      </c>
      <c r="N3003" s="60">
        <v>0.67460369983903701</v>
      </c>
      <c r="O3003" s="60">
        <v>0.63972451293619403</v>
      </c>
      <c r="P3003" s="60">
        <v>0.60676631979368301</v>
      </c>
      <c r="Q3003" s="60">
        <v>0.57085199027139699</v>
      </c>
      <c r="R3003" s="60">
        <v>0.58237426744964405</v>
      </c>
      <c r="S3003" s="60">
        <v>0.51317934428173595</v>
      </c>
    </row>
    <row r="3004" spans="1:19" x14ac:dyDescent="0.3">
      <c r="A3004" s="61" t="s">
        <v>11868</v>
      </c>
      <c r="B3004" s="61" t="s">
        <v>11869</v>
      </c>
      <c r="C3004" s="53" t="s">
        <v>50</v>
      </c>
      <c r="D3004" s="53" t="s">
        <v>47</v>
      </c>
      <c r="E3004" s="53" t="s">
        <v>18194</v>
      </c>
      <c r="F3004" s="59">
        <v>114.97621862188601</v>
      </c>
      <c r="G3004" s="59">
        <v>110.09635515318899</v>
      </c>
      <c r="H3004" s="59">
        <v>113.323029656614</v>
      </c>
      <c r="I3004" s="59">
        <v>110.569952721823</v>
      </c>
      <c r="J3004" s="59">
        <v>103.727448288196</v>
      </c>
      <c r="K3004" s="59">
        <v>101.911479931088</v>
      </c>
      <c r="L3004" s="59">
        <v>93.894422601088905</v>
      </c>
      <c r="M3004" s="60">
        <v>0.52253673958428903</v>
      </c>
      <c r="N3004" s="60">
        <v>0.54396423226499602</v>
      </c>
      <c r="O3004" s="60">
        <v>0.52193095049925597</v>
      </c>
      <c r="P3004" s="60">
        <v>0.50169704396866799</v>
      </c>
      <c r="Q3004" s="60">
        <v>0.47640152365960597</v>
      </c>
      <c r="R3004" s="60">
        <v>0.48304459006606498</v>
      </c>
      <c r="S3004" s="60">
        <v>0.43144920630195599</v>
      </c>
    </row>
    <row r="3005" spans="1:19" x14ac:dyDescent="0.3">
      <c r="A3005" s="61" t="s">
        <v>2905</v>
      </c>
      <c r="B3005" s="61" t="s">
        <v>2906</v>
      </c>
      <c r="C3005" s="53" t="s">
        <v>40</v>
      </c>
      <c r="D3005" s="53" t="s">
        <v>47</v>
      </c>
      <c r="E3005" s="53" t="s">
        <v>18193</v>
      </c>
      <c r="F3005" s="59">
        <v>117.84089823751</v>
      </c>
      <c r="G3005" s="59">
        <v>117.762725994056</v>
      </c>
      <c r="H3005" s="59">
        <v>113.65557081489</v>
      </c>
      <c r="I3005" s="59">
        <v>116.78832707146201</v>
      </c>
      <c r="J3005" s="59">
        <v>101.872509615829</v>
      </c>
      <c r="K3005" s="59">
        <v>110.731249509153</v>
      </c>
      <c r="L3005" s="59">
        <v>91.194624164715904</v>
      </c>
      <c r="M3005" s="60">
        <v>0.63488135608390905</v>
      </c>
      <c r="N3005" s="60">
        <v>0.67327604471475999</v>
      </c>
      <c r="O3005" s="60">
        <v>0.637667932928351</v>
      </c>
      <c r="P3005" s="60">
        <v>0.60539398290431201</v>
      </c>
      <c r="Q3005" s="60">
        <v>0.569600561271282</v>
      </c>
      <c r="R3005" s="60">
        <v>0.58043806930686304</v>
      </c>
      <c r="S3005" s="60">
        <v>0.51169859918225902</v>
      </c>
    </row>
    <row r="3006" spans="1:19" x14ac:dyDescent="0.3">
      <c r="A3006" s="61" t="s">
        <v>1142</v>
      </c>
      <c r="B3006" s="61" t="s">
        <v>1143</v>
      </c>
      <c r="C3006" s="53" t="s">
        <v>40</v>
      </c>
      <c r="D3006" s="53" t="s">
        <v>47</v>
      </c>
      <c r="E3006" s="53" t="s">
        <v>18193</v>
      </c>
      <c r="F3006" s="59">
        <v>105.717159012384</v>
      </c>
      <c r="G3006" s="59">
        <v>107.397545574551</v>
      </c>
      <c r="H3006" s="59">
        <v>98.630259117341694</v>
      </c>
      <c r="I3006" s="59">
        <v>98.777385951442696</v>
      </c>
      <c r="J3006" s="59">
        <v>98.588244588215701</v>
      </c>
      <c r="K3006" s="59">
        <v>97.397420662640997</v>
      </c>
      <c r="L3006" s="59">
        <v>99.318686634726504</v>
      </c>
      <c r="M3006" s="60">
        <v>0.59767444744863196</v>
      </c>
      <c r="N3006" s="60">
        <v>0.644695679713854</v>
      </c>
      <c r="O3006" s="60">
        <v>0.60135249297642002</v>
      </c>
      <c r="P3006" s="60">
        <v>0.56691277236522797</v>
      </c>
      <c r="Q3006" s="60">
        <v>0.52609347532024398</v>
      </c>
      <c r="R3006" s="60">
        <v>0.53516507449335204</v>
      </c>
      <c r="S3006" s="60">
        <v>0.42744332893748899</v>
      </c>
    </row>
    <row r="3007" spans="1:19" x14ac:dyDescent="0.3">
      <c r="A3007" s="61" t="s">
        <v>9993</v>
      </c>
      <c r="B3007" s="61" t="s">
        <v>9994</v>
      </c>
      <c r="C3007" s="53" t="s">
        <v>40</v>
      </c>
      <c r="D3007" s="53" t="s">
        <v>47</v>
      </c>
      <c r="E3007" s="53" t="s">
        <v>18194</v>
      </c>
      <c r="F3007" s="59">
        <v>105.75134946880701</v>
      </c>
      <c r="G3007" s="59">
        <v>103.92101155871499</v>
      </c>
      <c r="H3007" s="59">
        <v>94.340168025738095</v>
      </c>
      <c r="I3007" s="59">
        <v>99.984694942735103</v>
      </c>
      <c r="J3007" s="59">
        <v>95.905014050996499</v>
      </c>
      <c r="K3007" s="59">
        <v>96.773732546321497</v>
      </c>
      <c r="L3007" s="59">
        <v>100.54080772717199</v>
      </c>
      <c r="M3007" s="60">
        <v>0.46294912714946401</v>
      </c>
      <c r="N3007" s="60">
        <v>0.49088187415918</v>
      </c>
      <c r="O3007" s="60">
        <v>0.46322281325967302</v>
      </c>
      <c r="P3007" s="60">
        <v>0.44138091446236899</v>
      </c>
      <c r="Q3007" s="60">
        <v>0.41162707742635002</v>
      </c>
      <c r="R3007" s="60">
        <v>0.41592592512550702</v>
      </c>
      <c r="S3007" s="60">
        <v>0.30800691086889098</v>
      </c>
    </row>
    <row r="3008" spans="1:19" x14ac:dyDescent="0.3">
      <c r="A3008" s="61" t="s">
        <v>9991</v>
      </c>
      <c r="B3008" s="61" t="s">
        <v>9992</v>
      </c>
      <c r="C3008" s="53" t="s">
        <v>40</v>
      </c>
      <c r="D3008" s="53" t="s">
        <v>47</v>
      </c>
      <c r="E3008" s="53" t="s">
        <v>18194</v>
      </c>
      <c r="F3008" s="59">
        <v>105.75134946880701</v>
      </c>
      <c r="G3008" s="59">
        <v>103.92101155871499</v>
      </c>
      <c r="H3008" s="59">
        <v>94.340168025738095</v>
      </c>
      <c r="I3008" s="59">
        <v>99.984694942735103</v>
      </c>
      <c r="J3008" s="59">
        <v>95.905014050996499</v>
      </c>
      <c r="K3008" s="59">
        <v>96.773732546321497</v>
      </c>
      <c r="L3008" s="59">
        <v>100.54080772717199</v>
      </c>
      <c r="M3008" s="60">
        <v>0.46294912714946401</v>
      </c>
      <c r="N3008" s="60">
        <v>0.49088187415918</v>
      </c>
      <c r="O3008" s="60">
        <v>0.46322281325967302</v>
      </c>
      <c r="P3008" s="60">
        <v>0.44138091446236899</v>
      </c>
      <c r="Q3008" s="60">
        <v>0.41162707742635002</v>
      </c>
      <c r="R3008" s="60">
        <v>0.41592592512550702</v>
      </c>
      <c r="S3008" s="60">
        <v>0.30800691086889098</v>
      </c>
    </row>
    <row r="3009" spans="1:19" x14ac:dyDescent="0.3">
      <c r="A3009" s="61" t="s">
        <v>6946</v>
      </c>
      <c r="B3009" s="61" t="s">
        <v>6947</v>
      </c>
      <c r="C3009" s="53" t="s">
        <v>50</v>
      </c>
      <c r="D3009" s="53" t="s">
        <v>47</v>
      </c>
      <c r="E3009" s="53" t="s">
        <v>18193</v>
      </c>
      <c r="F3009" s="59">
        <v>81.180099412045095</v>
      </c>
      <c r="G3009" s="59">
        <v>82.637400012310906</v>
      </c>
      <c r="H3009" s="59">
        <v>90.366947960258599</v>
      </c>
      <c r="I3009" s="59">
        <v>91.550407298550994</v>
      </c>
      <c r="J3009" s="59">
        <v>90.751322940722702</v>
      </c>
      <c r="K3009" s="59">
        <v>96.894816996679694</v>
      </c>
      <c r="L3009" s="59">
        <v>105.509278993668</v>
      </c>
      <c r="M3009" s="60">
        <v>0.51721789016325703</v>
      </c>
      <c r="N3009" s="60">
        <v>0.48860881834216002</v>
      </c>
      <c r="O3009" s="60">
        <v>0.18698329481061701</v>
      </c>
      <c r="P3009" s="60">
        <v>0.48339045322400498</v>
      </c>
      <c r="Q3009" s="60">
        <v>0.44077462807294598</v>
      </c>
      <c r="R3009" s="60">
        <v>0.31046272216590198</v>
      </c>
      <c r="S3009" s="60">
        <v>0.13041202754804601</v>
      </c>
    </row>
    <row r="3010" spans="1:19" x14ac:dyDescent="0.3">
      <c r="A3010" s="61" t="s">
        <v>1206</v>
      </c>
      <c r="B3010" s="61" t="s">
        <v>1207</v>
      </c>
      <c r="C3010" s="53" t="s">
        <v>50</v>
      </c>
      <c r="D3010" s="53" t="s">
        <v>47</v>
      </c>
      <c r="E3010" s="53" t="s">
        <v>18193</v>
      </c>
      <c r="F3010" s="59">
        <v>99.214582062957803</v>
      </c>
      <c r="G3010" s="59">
        <v>76.823224892220097</v>
      </c>
      <c r="H3010" s="59">
        <v>96.540446721384001</v>
      </c>
      <c r="I3010" s="59">
        <v>86.684251853443897</v>
      </c>
      <c r="J3010" s="59">
        <v>90.793260181045497</v>
      </c>
      <c r="K3010" s="59">
        <v>86.952029273699196</v>
      </c>
      <c r="L3010" s="59">
        <v>97.126127622210007</v>
      </c>
      <c r="M3010" s="60">
        <v>0.71666995312760895</v>
      </c>
      <c r="N3010" s="60">
        <v>0.732050120402986</v>
      </c>
      <c r="O3010" s="60">
        <v>0.71933820551962302</v>
      </c>
      <c r="P3010" s="60">
        <v>0.69163175052006098</v>
      </c>
      <c r="Q3010" s="60">
        <v>0.65769514486220404</v>
      </c>
      <c r="R3010" s="60">
        <v>0.66537237021161999</v>
      </c>
      <c r="S3010" s="60">
        <v>0.53808080765234301</v>
      </c>
    </row>
    <row r="3011" spans="1:19" x14ac:dyDescent="0.3">
      <c r="A3011" s="61" t="s">
        <v>1206</v>
      </c>
      <c r="B3011" s="61" t="s">
        <v>1207</v>
      </c>
      <c r="C3011" s="53" t="s">
        <v>50</v>
      </c>
      <c r="D3011" s="53" t="s">
        <v>47</v>
      </c>
      <c r="E3011" s="53" t="s">
        <v>18193</v>
      </c>
      <c r="F3011" s="59">
        <v>99.214582062957803</v>
      </c>
      <c r="G3011" s="59">
        <v>76.823224892220097</v>
      </c>
      <c r="H3011" s="59">
        <v>96.540446721384001</v>
      </c>
      <c r="I3011" s="59">
        <v>86.684251853443897</v>
      </c>
      <c r="J3011" s="59">
        <v>90.793260181045497</v>
      </c>
      <c r="K3011" s="59">
        <v>86.952029273699196</v>
      </c>
      <c r="L3011" s="59">
        <v>97.126127622210007</v>
      </c>
      <c r="M3011" s="60">
        <v>0.71666995312760895</v>
      </c>
      <c r="N3011" s="60">
        <v>0.732050120402986</v>
      </c>
      <c r="O3011" s="60">
        <v>0.71933820551962302</v>
      </c>
      <c r="P3011" s="60">
        <v>0.69163175052006098</v>
      </c>
      <c r="Q3011" s="60">
        <v>0.65769514486220404</v>
      </c>
      <c r="R3011" s="60">
        <v>0.66537237021161999</v>
      </c>
      <c r="S3011" s="60">
        <v>0.53808080765234301</v>
      </c>
    </row>
    <row r="3012" spans="1:19" x14ac:dyDescent="0.3">
      <c r="A3012" s="61" t="s">
        <v>10049</v>
      </c>
      <c r="B3012" s="61" t="s">
        <v>10050</v>
      </c>
      <c r="C3012" s="53" t="s">
        <v>50</v>
      </c>
      <c r="D3012" s="53" t="s">
        <v>47</v>
      </c>
      <c r="E3012" s="53" t="s">
        <v>18194</v>
      </c>
      <c r="F3012" s="59">
        <v>98.765441808408198</v>
      </c>
      <c r="G3012" s="59">
        <v>82.4851336962505</v>
      </c>
      <c r="H3012" s="59">
        <v>95.505779250832902</v>
      </c>
      <c r="I3012" s="59">
        <v>87.937108869105799</v>
      </c>
      <c r="J3012" s="59">
        <v>92.492548472270101</v>
      </c>
      <c r="K3012" s="59">
        <v>90.452470656782296</v>
      </c>
      <c r="L3012" s="59">
        <v>100.936238500602</v>
      </c>
      <c r="M3012" s="60">
        <v>0.55884864147193003</v>
      </c>
      <c r="N3012" s="60">
        <v>0.57455699552142903</v>
      </c>
      <c r="O3012" s="60">
        <v>0.55770884850217595</v>
      </c>
      <c r="P3012" s="60">
        <v>0.54541660119053104</v>
      </c>
      <c r="Q3012" s="60">
        <v>0.52489020986038604</v>
      </c>
      <c r="R3012" s="60">
        <v>0.52703077763635897</v>
      </c>
      <c r="S3012" s="60">
        <v>0.46930876886813</v>
      </c>
    </row>
    <row r="3013" spans="1:19" x14ac:dyDescent="0.3">
      <c r="A3013" s="61" t="s">
        <v>1208</v>
      </c>
      <c r="B3013" s="61" t="s">
        <v>1209</v>
      </c>
      <c r="C3013" s="53" t="s">
        <v>40</v>
      </c>
      <c r="D3013" s="53" t="s">
        <v>47</v>
      </c>
      <c r="E3013" s="53" t="s">
        <v>18193</v>
      </c>
      <c r="F3013" s="59">
        <v>95.959814463525603</v>
      </c>
      <c r="G3013" s="59">
        <v>76.400854228662894</v>
      </c>
      <c r="H3013" s="59">
        <v>89.681441141266106</v>
      </c>
      <c r="I3013" s="59">
        <v>87.359868155124602</v>
      </c>
      <c r="J3013" s="59">
        <v>90.4238360444851</v>
      </c>
      <c r="K3013" s="59">
        <v>89.462009025916501</v>
      </c>
      <c r="L3013" s="59">
        <v>98.526128522954195</v>
      </c>
      <c r="M3013" s="60">
        <v>0.672831740150303</v>
      </c>
      <c r="N3013" s="60">
        <v>0.70574605831370696</v>
      </c>
      <c r="O3013" s="60">
        <v>0.67519726531831303</v>
      </c>
      <c r="P3013" s="60">
        <v>0.64860471589017898</v>
      </c>
      <c r="Q3013" s="60">
        <v>0.61717699762971501</v>
      </c>
      <c r="R3013" s="60">
        <v>0.62516803272426602</v>
      </c>
      <c r="S3013" s="60">
        <v>0.553362076921182</v>
      </c>
    </row>
    <row r="3014" spans="1:19" x14ac:dyDescent="0.3">
      <c r="A3014" s="61" t="s">
        <v>1210</v>
      </c>
      <c r="B3014" s="61" t="s">
        <v>1211</v>
      </c>
      <c r="C3014" s="53" t="s">
        <v>40</v>
      </c>
      <c r="D3014" s="53" t="s">
        <v>47</v>
      </c>
      <c r="E3014" s="53" t="s">
        <v>18193</v>
      </c>
      <c r="F3014" s="59">
        <v>90.117899812793596</v>
      </c>
      <c r="G3014" s="59">
        <v>82.319628259289999</v>
      </c>
      <c r="H3014" s="59">
        <v>94.4998309001043</v>
      </c>
      <c r="I3014" s="59">
        <v>85.888974948484702</v>
      </c>
      <c r="J3014" s="59">
        <v>91.484090555292696</v>
      </c>
      <c r="K3014" s="59">
        <v>90.5462079088352</v>
      </c>
      <c r="L3014" s="59">
        <v>99.532548687335193</v>
      </c>
      <c r="M3014" s="60">
        <v>0.65651933677130103</v>
      </c>
      <c r="N3014" s="60">
        <v>0.68969272491894296</v>
      </c>
      <c r="O3014" s="60">
        <v>0.65840874288697304</v>
      </c>
      <c r="P3014" s="60">
        <v>0.63371370035388996</v>
      </c>
      <c r="Q3014" s="60">
        <v>0.60319229138173702</v>
      </c>
      <c r="R3014" s="60">
        <v>0.60972385079494995</v>
      </c>
      <c r="S3014" s="60">
        <v>0.53969180659726401</v>
      </c>
    </row>
    <row r="3015" spans="1:19" x14ac:dyDescent="0.3">
      <c r="A3015" s="61" t="s">
        <v>1212</v>
      </c>
      <c r="B3015" s="61" t="s">
        <v>1213</v>
      </c>
      <c r="C3015" s="53" t="s">
        <v>40</v>
      </c>
      <c r="D3015" s="53" t="s">
        <v>47</v>
      </c>
      <c r="E3015" s="53" t="s">
        <v>18193</v>
      </c>
      <c r="F3015" s="59">
        <v>102.756735195307</v>
      </c>
      <c r="G3015" s="59">
        <v>85.112064375311604</v>
      </c>
      <c r="H3015" s="59">
        <v>104.68683138430301</v>
      </c>
      <c r="I3015" s="59">
        <v>88.396916111483506</v>
      </c>
      <c r="J3015" s="59">
        <v>94.639879954381698</v>
      </c>
      <c r="K3015" s="59">
        <v>86.508568940592696</v>
      </c>
      <c r="L3015" s="59">
        <v>99.232686419943505</v>
      </c>
      <c r="M3015" s="60">
        <v>0.74276994424777798</v>
      </c>
      <c r="N3015" s="60">
        <v>0.77280873664807104</v>
      </c>
      <c r="O3015" s="60">
        <v>0.74172844545451</v>
      </c>
      <c r="P3015" s="60">
        <v>0.71907658366864002</v>
      </c>
      <c r="Q3015" s="60">
        <v>0.68750267689143596</v>
      </c>
      <c r="R3015" s="60">
        <v>0.69451935564840295</v>
      </c>
      <c r="S3015" s="60">
        <v>0.61835098036636404</v>
      </c>
    </row>
    <row r="3016" spans="1:19" x14ac:dyDescent="0.3">
      <c r="A3016" s="61" t="s">
        <v>1959</v>
      </c>
      <c r="B3016" s="61" t="s">
        <v>1960</v>
      </c>
      <c r="C3016" s="53" t="s">
        <v>40</v>
      </c>
      <c r="D3016" s="53" t="s">
        <v>47</v>
      </c>
      <c r="E3016" s="53" t="s">
        <v>18193</v>
      </c>
      <c r="F3016" s="59">
        <v>98.939398044361795</v>
      </c>
      <c r="G3016" s="59">
        <v>96.680450924726102</v>
      </c>
      <c r="H3016" s="59">
        <v>108.110129286166</v>
      </c>
      <c r="I3016" s="59">
        <v>94.712329769816606</v>
      </c>
      <c r="J3016" s="59">
        <v>106.083124366305</v>
      </c>
      <c r="K3016" s="59">
        <v>95.449474567503103</v>
      </c>
      <c r="L3016" s="59">
        <v>99.497665861734802</v>
      </c>
      <c r="M3016" s="60">
        <v>0.79573817057837204</v>
      </c>
      <c r="N3016" s="60">
        <v>0.82017869965399104</v>
      </c>
      <c r="O3016" s="60">
        <v>0.79299153778899401</v>
      </c>
      <c r="P3016" s="60">
        <v>0.77053765442538202</v>
      </c>
      <c r="Q3016" s="60">
        <v>0.74138248835310805</v>
      </c>
      <c r="R3016" s="60">
        <v>0.74936793451380002</v>
      </c>
      <c r="S3016" s="60">
        <v>0.68181309375488197</v>
      </c>
    </row>
    <row r="3017" spans="1:19" x14ac:dyDescent="0.3">
      <c r="A3017" s="61" t="s">
        <v>1957</v>
      </c>
      <c r="B3017" s="61" t="s">
        <v>1958</v>
      </c>
      <c r="C3017" s="53" t="s">
        <v>50</v>
      </c>
      <c r="D3017" s="53" t="s">
        <v>47</v>
      </c>
      <c r="E3017" s="53" t="s">
        <v>18193</v>
      </c>
      <c r="F3017" s="59">
        <v>101.464723725653</v>
      </c>
      <c r="G3017" s="59">
        <v>104.955962588093</v>
      </c>
      <c r="H3017" s="59">
        <v>110.710887086913</v>
      </c>
      <c r="I3017" s="59">
        <v>94.308105370812399</v>
      </c>
      <c r="J3017" s="59">
        <v>102.285608323726</v>
      </c>
      <c r="K3017" s="59">
        <v>96.554226847890305</v>
      </c>
      <c r="L3017" s="59">
        <v>102.71918312217601</v>
      </c>
      <c r="M3017" s="60">
        <v>0.65033973519104205</v>
      </c>
      <c r="N3017" s="60">
        <v>0.68453318978199396</v>
      </c>
      <c r="O3017" s="60">
        <v>0.65360746616015797</v>
      </c>
      <c r="P3017" s="60">
        <v>0.62547158248447199</v>
      </c>
      <c r="Q3017" s="60">
        <v>0.59480571201185395</v>
      </c>
      <c r="R3017" s="60">
        <v>0.60429467434069595</v>
      </c>
      <c r="S3017" s="60">
        <v>0.543235881096928</v>
      </c>
    </row>
    <row r="3018" spans="1:19" x14ac:dyDescent="0.3">
      <c r="A3018" s="61" t="s">
        <v>10881</v>
      </c>
      <c r="B3018" s="61" t="s">
        <v>10882</v>
      </c>
      <c r="C3018" s="53" t="s">
        <v>40</v>
      </c>
      <c r="D3018" s="53" t="s">
        <v>47</v>
      </c>
      <c r="E3018" s="53" t="s">
        <v>18194</v>
      </c>
      <c r="F3018" s="59">
        <v>97.034919711407994</v>
      </c>
      <c r="G3018" s="59">
        <v>98.182221898412095</v>
      </c>
      <c r="H3018" s="59">
        <v>103.19357331688801</v>
      </c>
      <c r="I3018" s="59">
        <v>95.636366701754895</v>
      </c>
      <c r="J3018" s="59">
        <v>103.710316274025</v>
      </c>
      <c r="K3018" s="59">
        <v>96.035524453869996</v>
      </c>
      <c r="L3018" s="59">
        <v>100.010935346076</v>
      </c>
      <c r="M3018" s="60">
        <v>0.54500242724155901</v>
      </c>
      <c r="N3018" s="60">
        <v>0.56255384161996902</v>
      </c>
      <c r="O3018" s="60">
        <v>0.54539180084336003</v>
      </c>
      <c r="P3018" s="60">
        <v>0.53080561558894801</v>
      </c>
      <c r="Q3018" s="60">
        <v>0.51131511163139698</v>
      </c>
      <c r="R3018" s="60">
        <v>0.51579721194466299</v>
      </c>
      <c r="S3018" s="60">
        <v>0.47234830808837103</v>
      </c>
    </row>
    <row r="3019" spans="1:19" x14ac:dyDescent="0.3">
      <c r="A3019" s="61" t="s">
        <v>10879</v>
      </c>
      <c r="B3019" s="61" t="s">
        <v>10880</v>
      </c>
      <c r="C3019" s="53" t="s">
        <v>40</v>
      </c>
      <c r="D3019" s="53" t="s">
        <v>47</v>
      </c>
      <c r="E3019" s="53" t="s">
        <v>18194</v>
      </c>
      <c r="F3019" s="59">
        <v>97.034919711407994</v>
      </c>
      <c r="G3019" s="59">
        <v>98.182221898412095</v>
      </c>
      <c r="H3019" s="59">
        <v>103.19357331688801</v>
      </c>
      <c r="I3019" s="59">
        <v>95.636366701754895</v>
      </c>
      <c r="J3019" s="59">
        <v>103.710316274025</v>
      </c>
      <c r="K3019" s="59">
        <v>96.035524453869996</v>
      </c>
      <c r="L3019" s="59">
        <v>100.010935346076</v>
      </c>
      <c r="M3019" s="60">
        <v>0.54500242724155901</v>
      </c>
      <c r="N3019" s="60">
        <v>0.56255384161996902</v>
      </c>
      <c r="O3019" s="60">
        <v>0.54539180084336003</v>
      </c>
      <c r="P3019" s="60">
        <v>0.53080561558894801</v>
      </c>
      <c r="Q3019" s="60">
        <v>0.51131511163139698</v>
      </c>
      <c r="R3019" s="60">
        <v>0.51579721194466299</v>
      </c>
      <c r="S3019" s="60">
        <v>0.47234830808837103</v>
      </c>
    </row>
    <row r="3020" spans="1:19" x14ac:dyDescent="0.3">
      <c r="A3020" s="61" t="s">
        <v>8670</v>
      </c>
      <c r="B3020" s="61" t="s">
        <v>8671</v>
      </c>
      <c r="C3020" s="53" t="s">
        <v>40</v>
      </c>
      <c r="D3020" s="53" t="s">
        <v>47</v>
      </c>
      <c r="E3020" s="53" t="s">
        <v>18194</v>
      </c>
      <c r="F3020" s="59">
        <v>110.583018058256</v>
      </c>
      <c r="G3020" s="59">
        <v>118.21620694915801</v>
      </c>
      <c r="H3020" s="59">
        <v>98.911027944242207</v>
      </c>
      <c r="I3020" s="59"/>
      <c r="J3020" s="59"/>
      <c r="K3020" s="59"/>
      <c r="L3020" s="59"/>
      <c r="M3020" s="60">
        <v>0.30912118560917901</v>
      </c>
      <c r="N3020" s="60">
        <v>0.33141205531726298</v>
      </c>
      <c r="O3020" s="60">
        <v>0.30841381524009198</v>
      </c>
      <c r="P3020" s="60">
        <v>0.29108469513475199</v>
      </c>
      <c r="Q3020" s="60">
        <v>0.26386454649435698</v>
      </c>
      <c r="R3020" s="60">
        <v>0.269338273777677</v>
      </c>
      <c r="S3020" s="60">
        <v>0.19342567416381301</v>
      </c>
    </row>
    <row r="3021" spans="1:19" x14ac:dyDescent="0.3">
      <c r="A3021" s="61" t="s">
        <v>11888</v>
      </c>
      <c r="B3021" s="61" t="s">
        <v>11889</v>
      </c>
      <c r="C3021" s="53" t="s">
        <v>50</v>
      </c>
      <c r="D3021" s="53" t="s">
        <v>47</v>
      </c>
      <c r="E3021" s="53" t="s">
        <v>18194</v>
      </c>
      <c r="F3021" s="59">
        <v>98.885042865077295</v>
      </c>
      <c r="G3021" s="59">
        <v>94.707996023108194</v>
      </c>
      <c r="H3021" s="59">
        <v>96.705775504020195</v>
      </c>
      <c r="I3021" s="59">
        <v>98.882493840033803</v>
      </c>
      <c r="J3021" s="59">
        <v>97.175243835995204</v>
      </c>
      <c r="K3021" s="59">
        <v>99.938321668388696</v>
      </c>
      <c r="L3021" s="59">
        <v>106.069926727419</v>
      </c>
      <c r="M3021" s="60">
        <v>0.47130223405911997</v>
      </c>
      <c r="N3021" s="60">
        <v>0.483937421927774</v>
      </c>
      <c r="O3021" s="60">
        <v>0.46576114331034602</v>
      </c>
      <c r="P3021" s="60">
        <v>0.45486586530923701</v>
      </c>
      <c r="Q3021" s="60">
        <v>0.43244834423322498</v>
      </c>
      <c r="R3021" s="60">
        <v>0.43116293849265402</v>
      </c>
      <c r="S3021" s="60">
        <v>0.36878011554185602</v>
      </c>
    </row>
    <row r="3022" spans="1:19" x14ac:dyDescent="0.3">
      <c r="A3022" s="61" t="s">
        <v>2919</v>
      </c>
      <c r="B3022" s="61" t="s">
        <v>2920</v>
      </c>
      <c r="C3022" s="53" t="s">
        <v>50</v>
      </c>
      <c r="D3022" s="53" t="s">
        <v>47</v>
      </c>
      <c r="E3022" s="53" t="s">
        <v>18193</v>
      </c>
      <c r="F3022" s="59">
        <v>102.51718353097699</v>
      </c>
      <c r="G3022" s="59">
        <v>90.927717809150494</v>
      </c>
      <c r="H3022" s="59">
        <v>105.891650089455</v>
      </c>
      <c r="I3022" s="59">
        <v>101.96466908925299</v>
      </c>
      <c r="J3022" s="59">
        <v>98.820660870603007</v>
      </c>
      <c r="K3022" s="59">
        <v>97.945087007570905</v>
      </c>
      <c r="L3022" s="59">
        <v>104.494975941332</v>
      </c>
      <c r="M3022" s="60">
        <v>0.60603274892798997</v>
      </c>
      <c r="N3022" s="60">
        <v>0.64257587329884902</v>
      </c>
      <c r="O3022" s="60">
        <v>0.60657333510288902</v>
      </c>
      <c r="P3022" s="60">
        <v>0.57673242944452696</v>
      </c>
      <c r="Q3022" s="60">
        <v>0.54082483228294498</v>
      </c>
      <c r="R3022" s="60">
        <v>0.54792701261937504</v>
      </c>
      <c r="S3022" s="60">
        <v>0.46811324479408301</v>
      </c>
    </row>
    <row r="3023" spans="1:19" x14ac:dyDescent="0.3">
      <c r="A3023" s="61" t="s">
        <v>2917</v>
      </c>
      <c r="B3023" s="61" t="s">
        <v>2918</v>
      </c>
      <c r="C3023" s="53" t="s">
        <v>50</v>
      </c>
      <c r="D3023" s="53" t="s">
        <v>47</v>
      </c>
      <c r="E3023" s="53" t="s">
        <v>18193</v>
      </c>
      <c r="F3023" s="59">
        <v>100.525332742833</v>
      </c>
      <c r="G3023" s="59">
        <v>103.963619846079</v>
      </c>
      <c r="H3023" s="59">
        <v>103.404361746718</v>
      </c>
      <c r="I3023" s="59">
        <v>105.49342878193301</v>
      </c>
      <c r="J3023" s="59">
        <v>102.386566559348</v>
      </c>
      <c r="K3023" s="59">
        <v>100.389173771469</v>
      </c>
      <c r="L3023" s="59">
        <v>106.305855285495</v>
      </c>
      <c r="M3023" s="60">
        <v>0.69649772028753698</v>
      </c>
      <c r="N3023" s="60">
        <v>0.729603759107609</v>
      </c>
      <c r="O3023" s="60">
        <v>0.69312647081902401</v>
      </c>
      <c r="P3023" s="60">
        <v>0.66819867777091102</v>
      </c>
      <c r="Q3023" s="60">
        <v>0.63191284832570105</v>
      </c>
      <c r="R3023" s="60">
        <v>0.63842374359964205</v>
      </c>
      <c r="S3023" s="60">
        <v>0.55215050472282801</v>
      </c>
    </row>
    <row r="3024" spans="1:19" x14ac:dyDescent="0.3">
      <c r="A3024" s="61" t="s">
        <v>2677</v>
      </c>
      <c r="B3024" s="61" t="s">
        <v>2678</v>
      </c>
      <c r="C3024" s="53" t="s">
        <v>40</v>
      </c>
      <c r="D3024" s="53" t="s">
        <v>47</v>
      </c>
      <c r="E3024" s="53" t="s">
        <v>18193</v>
      </c>
      <c r="F3024" s="59">
        <v>102.414421001009</v>
      </c>
      <c r="G3024" s="59">
        <v>118.349583700658</v>
      </c>
      <c r="H3024" s="59">
        <v>128.35508522228301</v>
      </c>
      <c r="I3024" s="59">
        <v>130.85355445146499</v>
      </c>
      <c r="J3024" s="59">
        <v>118.14633052484101</v>
      </c>
      <c r="K3024" s="59">
        <v>87.980673785217704</v>
      </c>
      <c r="L3024" s="59">
        <v>79.293165498925902</v>
      </c>
      <c r="M3024" s="60">
        <v>0.74296681840391199</v>
      </c>
      <c r="N3024" s="60">
        <v>0.76789083663680402</v>
      </c>
      <c r="O3024" s="60">
        <v>0.73923387136845498</v>
      </c>
      <c r="P3024" s="60">
        <v>0.723190718466178</v>
      </c>
      <c r="Q3024" s="60">
        <v>0.69687483784442295</v>
      </c>
      <c r="R3024" s="60">
        <v>0.701327878855044</v>
      </c>
      <c r="S3024" s="60">
        <v>0.62950434133120803</v>
      </c>
    </row>
    <row r="3025" spans="1:19" x14ac:dyDescent="0.3">
      <c r="A3025" s="61" t="s">
        <v>444</v>
      </c>
      <c r="B3025" s="61" t="s">
        <v>445</v>
      </c>
      <c r="C3025" s="53" t="s">
        <v>40</v>
      </c>
      <c r="D3025" s="53" t="s">
        <v>47</v>
      </c>
      <c r="E3025" s="53" t="s">
        <v>18193</v>
      </c>
      <c r="F3025" s="59">
        <v>111.94555690231699</v>
      </c>
      <c r="G3025" s="59">
        <v>124.12446852646499</v>
      </c>
      <c r="H3025" s="59">
        <v>134.955641417891</v>
      </c>
      <c r="I3025" s="59">
        <v>137.80815490051</v>
      </c>
      <c r="J3025" s="59">
        <v>120.02983864055901</v>
      </c>
      <c r="K3025" s="59">
        <v>92.451682715703498</v>
      </c>
      <c r="L3025" s="59">
        <v>76.585832974950307</v>
      </c>
      <c r="M3025" s="60">
        <v>0.69231329722009405</v>
      </c>
      <c r="N3025" s="60">
        <v>0.72032802886097202</v>
      </c>
      <c r="O3025" s="60">
        <v>0.69488694941723395</v>
      </c>
      <c r="P3025" s="60">
        <v>0.67352105911887405</v>
      </c>
      <c r="Q3025" s="60">
        <v>0.64868105442499102</v>
      </c>
      <c r="R3025" s="60">
        <v>0.655539297247418</v>
      </c>
      <c r="S3025" s="60">
        <v>0.60362508158511696</v>
      </c>
    </row>
    <row r="3026" spans="1:19" x14ac:dyDescent="0.3">
      <c r="A3026" s="61" t="s">
        <v>2691</v>
      </c>
      <c r="B3026" s="61" t="s">
        <v>2692</v>
      </c>
      <c r="C3026" s="53" t="s">
        <v>50</v>
      </c>
      <c r="D3026" s="53" t="s">
        <v>47</v>
      </c>
      <c r="E3026" s="53" t="s">
        <v>18193</v>
      </c>
      <c r="F3026" s="59">
        <v>99.1432245049442</v>
      </c>
      <c r="G3026" s="59">
        <v>121.29520597240599</v>
      </c>
      <c r="H3026" s="59">
        <v>123.1126449696</v>
      </c>
      <c r="I3026" s="59">
        <v>130.95215275233201</v>
      </c>
      <c r="J3026" s="59">
        <v>114.73966570133599</v>
      </c>
      <c r="K3026" s="59">
        <v>96.415530113843602</v>
      </c>
      <c r="L3026" s="59">
        <v>75.021114595989303</v>
      </c>
      <c r="M3026" s="60">
        <v>0.77273101691981305</v>
      </c>
      <c r="N3026" s="60">
        <v>0.79819044758906499</v>
      </c>
      <c r="O3026" s="60">
        <v>0.77501800780315</v>
      </c>
      <c r="P3026" s="60">
        <v>0.75468664029214505</v>
      </c>
      <c r="Q3026" s="60">
        <v>0.72993714018036504</v>
      </c>
      <c r="R3026" s="60">
        <v>0.73698803862627604</v>
      </c>
      <c r="S3026" s="60">
        <v>0.68078775457343699</v>
      </c>
    </row>
    <row r="3027" spans="1:19" x14ac:dyDescent="0.3">
      <c r="A3027" s="61" t="s">
        <v>9391</v>
      </c>
      <c r="B3027" s="61" t="s">
        <v>9392</v>
      </c>
      <c r="C3027" s="53" t="s">
        <v>40</v>
      </c>
      <c r="D3027" s="53" t="s">
        <v>47</v>
      </c>
      <c r="E3027" s="53" t="s">
        <v>18194</v>
      </c>
      <c r="F3027" s="59">
        <v>104.719955572497</v>
      </c>
      <c r="G3027" s="59">
        <v>119.907365025635</v>
      </c>
      <c r="H3027" s="59">
        <v>130.716498112934</v>
      </c>
      <c r="I3027" s="59">
        <v>130.94782575364999</v>
      </c>
      <c r="J3027" s="59">
        <v>115.605676952881</v>
      </c>
      <c r="K3027" s="59">
        <v>96.3967826634331</v>
      </c>
      <c r="L3027" s="59">
        <v>77.754230441982898</v>
      </c>
      <c r="M3027" s="60">
        <v>0.61552037826121797</v>
      </c>
      <c r="N3027" s="60">
        <v>0.629728198811497</v>
      </c>
      <c r="O3027" s="60">
        <v>0.61613324537433301</v>
      </c>
      <c r="P3027" s="60">
        <v>0.60509269236591001</v>
      </c>
      <c r="Q3027" s="60">
        <v>0.58880660696985399</v>
      </c>
      <c r="R3027" s="60">
        <v>0.59237988432468702</v>
      </c>
      <c r="S3027" s="60">
        <v>0.55327526263618698</v>
      </c>
    </row>
    <row r="3028" spans="1:19" x14ac:dyDescent="0.3">
      <c r="A3028" s="61" t="s">
        <v>2687</v>
      </c>
      <c r="B3028" s="61" t="s">
        <v>2688</v>
      </c>
      <c r="C3028" s="53" t="s">
        <v>50</v>
      </c>
      <c r="D3028" s="53" t="s">
        <v>47</v>
      </c>
      <c r="E3028" s="53" t="s">
        <v>18193</v>
      </c>
      <c r="F3028" s="59">
        <v>105.61032749039801</v>
      </c>
      <c r="G3028" s="59">
        <v>121.08604100274999</v>
      </c>
      <c r="H3028" s="59">
        <v>135.46742649666999</v>
      </c>
      <c r="I3028" s="59">
        <v>125.437997438314</v>
      </c>
      <c r="J3028" s="59">
        <v>116.960457329845</v>
      </c>
      <c r="K3028" s="59">
        <v>100.10184151740199</v>
      </c>
      <c r="L3028" s="59">
        <v>76.127369792313999</v>
      </c>
      <c r="M3028" s="60">
        <v>0.69117675206781903</v>
      </c>
      <c r="N3028" s="60">
        <v>0.71943057220155604</v>
      </c>
      <c r="O3028" s="60">
        <v>0.69352483632023199</v>
      </c>
      <c r="P3028" s="60">
        <v>0.67253040562280098</v>
      </c>
      <c r="Q3028" s="60">
        <v>0.64774377333879896</v>
      </c>
      <c r="R3028" s="60">
        <v>0.654255837926766</v>
      </c>
      <c r="S3028" s="60">
        <v>0.60273459932137396</v>
      </c>
    </row>
    <row r="3029" spans="1:19" x14ac:dyDescent="0.3">
      <c r="A3029" s="61" t="s">
        <v>448</v>
      </c>
      <c r="B3029" s="61" t="s">
        <v>449</v>
      </c>
      <c r="C3029" s="53" t="s">
        <v>50</v>
      </c>
      <c r="D3029" s="53" t="s">
        <v>47</v>
      </c>
      <c r="E3029" s="53" t="s">
        <v>18193</v>
      </c>
      <c r="F3029" s="59">
        <v>107.614347022457</v>
      </c>
      <c r="G3029" s="59">
        <v>118.09797470072201</v>
      </c>
      <c r="H3029" s="59">
        <v>135.625527274831</v>
      </c>
      <c r="I3029" s="59">
        <v>130.949989252991</v>
      </c>
      <c r="J3029" s="59">
        <v>111.760915158546</v>
      </c>
      <c r="K3029" s="59">
        <v>94.801431965145596</v>
      </c>
      <c r="L3029" s="59">
        <v>76.284023006393198</v>
      </c>
      <c r="M3029" s="60">
        <v>0.69230191152646603</v>
      </c>
      <c r="N3029" s="60">
        <v>0.72031748403918205</v>
      </c>
      <c r="O3029" s="60">
        <v>0.69488173043016799</v>
      </c>
      <c r="P3029" s="60">
        <v>0.673516403458018</v>
      </c>
      <c r="Q3029" s="60">
        <v>0.64867727975586098</v>
      </c>
      <c r="R3029" s="60">
        <v>0.655539297247418</v>
      </c>
      <c r="S3029" s="60">
        <v>0.60363736660658895</v>
      </c>
    </row>
    <row r="3030" spans="1:19" x14ac:dyDescent="0.3">
      <c r="A3030" s="61" t="s">
        <v>2681</v>
      </c>
      <c r="B3030" s="61" t="s">
        <v>2682</v>
      </c>
      <c r="C3030" s="53" t="s">
        <v>40</v>
      </c>
      <c r="D3030" s="53" t="s">
        <v>47</v>
      </c>
      <c r="E3030" s="53" t="s">
        <v>18193</v>
      </c>
      <c r="F3030" s="59">
        <v>102.887161409265</v>
      </c>
      <c r="G3030" s="59">
        <v>113.194867917913</v>
      </c>
      <c r="H3030" s="59">
        <v>127.869814173526</v>
      </c>
      <c r="I3030" s="59">
        <v>121.466003544534</v>
      </c>
      <c r="J3030" s="59">
        <v>114.92729745090401</v>
      </c>
      <c r="K3030" s="59">
        <v>93.933075288054795</v>
      </c>
      <c r="L3030" s="59">
        <v>76.110013486799701</v>
      </c>
      <c r="M3030" s="60">
        <v>0.74085750775966697</v>
      </c>
      <c r="N3030" s="60">
        <v>0.75487786236990095</v>
      </c>
      <c r="O3030" s="60">
        <v>0.74381274600786296</v>
      </c>
      <c r="P3030" s="60">
        <v>0.71983215705953196</v>
      </c>
      <c r="Q3030" s="60">
        <v>0.69165525779876202</v>
      </c>
      <c r="R3030" s="60">
        <v>0.69917306550170299</v>
      </c>
      <c r="S3030" s="60">
        <v>0.60372089432257603</v>
      </c>
    </row>
    <row r="3031" spans="1:19" x14ac:dyDescent="0.3">
      <c r="A3031" s="61" t="s">
        <v>2681</v>
      </c>
      <c r="B3031" s="61" t="s">
        <v>2682</v>
      </c>
      <c r="C3031" s="53" t="s">
        <v>40</v>
      </c>
      <c r="D3031" s="53" t="s">
        <v>47</v>
      </c>
      <c r="E3031" s="53" t="s">
        <v>18193</v>
      </c>
      <c r="F3031" s="59">
        <v>102.887161409265</v>
      </c>
      <c r="G3031" s="59">
        <v>113.194867917913</v>
      </c>
      <c r="H3031" s="59">
        <v>127.869814173526</v>
      </c>
      <c r="I3031" s="59">
        <v>121.466003544534</v>
      </c>
      <c r="J3031" s="59">
        <v>114.92729745090401</v>
      </c>
      <c r="K3031" s="59">
        <v>93.933075288054795</v>
      </c>
      <c r="L3031" s="59">
        <v>76.110013486799701</v>
      </c>
      <c r="M3031" s="60">
        <v>0.74085750775966697</v>
      </c>
      <c r="N3031" s="60">
        <v>0.75487786236990095</v>
      </c>
      <c r="O3031" s="60">
        <v>0.74381274600786296</v>
      </c>
      <c r="P3031" s="60">
        <v>0.71983215705953196</v>
      </c>
      <c r="Q3031" s="60">
        <v>0.69165525779876202</v>
      </c>
      <c r="R3031" s="60">
        <v>0.69917306550170299</v>
      </c>
      <c r="S3031" s="60">
        <v>0.60372089432257603</v>
      </c>
    </row>
    <row r="3032" spans="1:19" x14ac:dyDescent="0.3">
      <c r="A3032" s="61" t="s">
        <v>454</v>
      </c>
      <c r="B3032" s="61" t="s">
        <v>455</v>
      </c>
      <c r="C3032" s="53" t="s">
        <v>50</v>
      </c>
      <c r="D3032" s="53" t="s">
        <v>47</v>
      </c>
      <c r="E3032" s="53" t="s">
        <v>18193</v>
      </c>
      <c r="F3032" s="59">
        <v>102.205083650565</v>
      </c>
      <c r="G3032" s="59">
        <v>121.814258355093</v>
      </c>
      <c r="H3032" s="59">
        <v>132.310101004383</v>
      </c>
      <c r="I3032" s="59">
        <v>137.537399321169</v>
      </c>
      <c r="J3032" s="59">
        <v>111.760915158546</v>
      </c>
      <c r="K3032" s="59">
        <v>98.965320965648402</v>
      </c>
      <c r="L3032" s="59">
        <v>76.284023006393198</v>
      </c>
      <c r="M3032" s="60">
        <v>0.69230191152646603</v>
      </c>
      <c r="N3032" s="60">
        <v>0.72031748403918205</v>
      </c>
      <c r="O3032" s="60">
        <v>0.69488173043016799</v>
      </c>
      <c r="P3032" s="60">
        <v>0.673516403458018</v>
      </c>
      <c r="Q3032" s="60">
        <v>0.64867727975586098</v>
      </c>
      <c r="R3032" s="60">
        <v>0.655539297247418</v>
      </c>
      <c r="S3032" s="60">
        <v>0.60363736660658895</v>
      </c>
    </row>
    <row r="3033" spans="1:19" x14ac:dyDescent="0.3">
      <c r="A3033" s="61" t="s">
        <v>2683</v>
      </c>
      <c r="B3033" s="61" t="s">
        <v>2684</v>
      </c>
      <c r="C3033" s="53" t="s">
        <v>40</v>
      </c>
      <c r="D3033" s="53" t="s">
        <v>47</v>
      </c>
      <c r="E3033" s="53" t="s">
        <v>18193</v>
      </c>
      <c r="F3033" s="59">
        <v>106.437124821596</v>
      </c>
      <c r="G3033" s="59">
        <v>119.806412622344</v>
      </c>
      <c r="H3033" s="59">
        <v>132.56521816914201</v>
      </c>
      <c r="I3033" s="59">
        <v>124.41787568268499</v>
      </c>
      <c r="J3033" s="59">
        <v>117.113921569461</v>
      </c>
      <c r="K3033" s="59">
        <v>95.578717312030903</v>
      </c>
      <c r="L3033" s="59">
        <v>76.820087291336904</v>
      </c>
      <c r="M3033" s="60">
        <v>0.69283665069262401</v>
      </c>
      <c r="N3033" s="60">
        <v>0.72059786710199303</v>
      </c>
      <c r="O3033" s="60">
        <v>0.69529379701363503</v>
      </c>
      <c r="P3033" s="60">
        <v>0.67388634480249299</v>
      </c>
      <c r="Q3033" s="60">
        <v>0.64902816184317502</v>
      </c>
      <c r="R3033" s="60">
        <v>0.656058484968015</v>
      </c>
      <c r="S3033" s="60">
        <v>0.60413335279904801</v>
      </c>
    </row>
    <row r="3034" spans="1:19" x14ac:dyDescent="0.3">
      <c r="A3034" s="61" t="s">
        <v>2679</v>
      </c>
      <c r="B3034" s="61" t="s">
        <v>2680</v>
      </c>
      <c r="C3034" s="53" t="s">
        <v>40</v>
      </c>
      <c r="D3034" s="53" t="s">
        <v>47</v>
      </c>
      <c r="E3034" s="53" t="s">
        <v>18193</v>
      </c>
      <c r="F3034" s="59">
        <v>101.839797402</v>
      </c>
      <c r="G3034" s="59">
        <v>120.91876158929099</v>
      </c>
      <c r="H3034" s="59">
        <v>124.845399239722</v>
      </c>
      <c r="I3034" s="59">
        <v>134.933564231481</v>
      </c>
      <c r="J3034" s="59">
        <v>111.93884680994999</v>
      </c>
      <c r="K3034" s="59">
        <v>97.7520857321515</v>
      </c>
      <c r="L3034" s="59">
        <v>76.429179760871193</v>
      </c>
      <c r="M3034" s="60">
        <v>0.69118817332895599</v>
      </c>
      <c r="N3034" s="60">
        <v>0.71944114402348003</v>
      </c>
      <c r="O3034" s="60">
        <v>0.69353007503449704</v>
      </c>
      <c r="P3034" s="60">
        <v>0.67253740781940097</v>
      </c>
      <c r="Q3034" s="60">
        <v>0.64774755739483703</v>
      </c>
      <c r="R3034" s="60">
        <v>0.65426025598867599</v>
      </c>
      <c r="S3034" s="60">
        <v>0.60272228536333405</v>
      </c>
    </row>
    <row r="3035" spans="1:19" x14ac:dyDescent="0.3">
      <c r="A3035" s="61" t="s">
        <v>2685</v>
      </c>
      <c r="B3035" s="61" t="s">
        <v>2686</v>
      </c>
      <c r="C3035" s="53" t="s">
        <v>40</v>
      </c>
      <c r="D3035" s="53" t="s">
        <v>47</v>
      </c>
      <c r="E3035" s="53" t="s">
        <v>18193</v>
      </c>
      <c r="F3035" s="59">
        <v>99.139210130268395</v>
      </c>
      <c r="G3035" s="59">
        <v>117.20247793492101</v>
      </c>
      <c r="H3035" s="59">
        <v>135.62779666399101</v>
      </c>
      <c r="I3035" s="59">
        <v>134.933564231481</v>
      </c>
      <c r="J3035" s="59">
        <v>124.021115350451</v>
      </c>
      <c r="K3035" s="59">
        <v>95.667019523414297</v>
      </c>
      <c r="L3035" s="59">
        <v>78.447729253794193</v>
      </c>
      <c r="M3035" s="60">
        <v>0.69118817332895599</v>
      </c>
      <c r="N3035" s="60">
        <v>0.71944114402348003</v>
      </c>
      <c r="O3035" s="60">
        <v>0.69353007503449704</v>
      </c>
      <c r="P3035" s="60">
        <v>0.67253740781940097</v>
      </c>
      <c r="Q3035" s="60">
        <v>0.64774755739483703</v>
      </c>
      <c r="R3035" s="60">
        <v>0.65426025598867599</v>
      </c>
      <c r="S3035" s="60">
        <v>0.60272228536333405</v>
      </c>
    </row>
    <row r="3036" spans="1:19" x14ac:dyDescent="0.3">
      <c r="A3036" s="61" t="s">
        <v>2689</v>
      </c>
      <c r="B3036" s="61" t="s">
        <v>2690</v>
      </c>
      <c r="C3036" s="53" t="s">
        <v>50</v>
      </c>
      <c r="D3036" s="53" t="s">
        <v>47</v>
      </c>
      <c r="E3036" s="53" t="s">
        <v>18193</v>
      </c>
      <c r="F3036" s="59">
        <v>107.850293942181</v>
      </c>
      <c r="G3036" s="59">
        <v>123.190864117378</v>
      </c>
      <c r="H3036" s="59">
        <v>137.981909686177</v>
      </c>
      <c r="I3036" s="59">
        <v>131.707723081144</v>
      </c>
      <c r="J3036" s="59">
        <v>113.42469916012099</v>
      </c>
      <c r="K3036" s="59">
        <v>95.418549874073605</v>
      </c>
      <c r="L3036" s="59">
        <v>76.908570964625994</v>
      </c>
      <c r="M3036" s="60">
        <v>0.73769671311653895</v>
      </c>
      <c r="N3036" s="60">
        <v>0.76262572560831898</v>
      </c>
      <c r="O3036" s="60">
        <v>0.735614819938751</v>
      </c>
      <c r="P3036" s="60">
        <v>0.71886333334581798</v>
      </c>
      <c r="Q3036" s="60">
        <v>0.693504942902892</v>
      </c>
      <c r="R3036" s="60">
        <v>0.69868418508922503</v>
      </c>
      <c r="S3036" s="60">
        <v>0.64082803327280302</v>
      </c>
    </row>
    <row r="3037" spans="1:19" x14ac:dyDescent="0.3">
      <c r="A3037" s="61" t="s">
        <v>450</v>
      </c>
      <c r="B3037" s="61" t="s">
        <v>451</v>
      </c>
      <c r="C3037" s="53" t="s">
        <v>50</v>
      </c>
      <c r="D3037" s="53" t="s">
        <v>47</v>
      </c>
      <c r="E3037" s="53" t="s">
        <v>18193</v>
      </c>
      <c r="F3037" s="59">
        <v>104.90565453709399</v>
      </c>
      <c r="G3037" s="59">
        <v>124.29178079134</v>
      </c>
      <c r="H3037" s="59">
        <v>133.14043267494901</v>
      </c>
      <c r="I3037" s="59">
        <v>133.58328611312299</v>
      </c>
      <c r="J3037" s="59">
        <v>111.760915158546</v>
      </c>
      <c r="K3037" s="59">
        <v>98.965320965648402</v>
      </c>
      <c r="L3037" s="59">
        <v>76.284023006393198</v>
      </c>
      <c r="M3037" s="60">
        <v>0.69230191152646603</v>
      </c>
      <c r="N3037" s="60">
        <v>0.72031748403918205</v>
      </c>
      <c r="O3037" s="60">
        <v>0.69488173043016799</v>
      </c>
      <c r="P3037" s="60">
        <v>0.673516403458018</v>
      </c>
      <c r="Q3037" s="60">
        <v>0.64867727975586098</v>
      </c>
      <c r="R3037" s="60">
        <v>0.655539297247418</v>
      </c>
      <c r="S3037" s="60">
        <v>0.60363736660658895</v>
      </c>
    </row>
    <row r="3038" spans="1:19" x14ac:dyDescent="0.3">
      <c r="A3038" s="61" t="s">
        <v>452</v>
      </c>
      <c r="B3038" s="61" t="s">
        <v>453</v>
      </c>
      <c r="C3038" s="53" t="s">
        <v>50</v>
      </c>
      <c r="D3038" s="53" t="s">
        <v>47</v>
      </c>
      <c r="E3038" s="53" t="s">
        <v>18193</v>
      </c>
      <c r="F3038" s="59">
        <v>105.80410982169001</v>
      </c>
      <c r="G3038" s="59">
        <v>120.619123818248</v>
      </c>
      <c r="H3038" s="59">
        <v>128.93930163842501</v>
      </c>
      <c r="I3038" s="59">
        <v>129.34416368301601</v>
      </c>
      <c r="J3038" s="59">
        <v>112.54676788744899</v>
      </c>
      <c r="K3038" s="59">
        <v>95.265663556000504</v>
      </c>
      <c r="L3038" s="59">
        <v>77.422953819690903</v>
      </c>
      <c r="M3038" s="60">
        <v>0.69230950202884001</v>
      </c>
      <c r="N3038" s="60">
        <v>0.72064633139427203</v>
      </c>
      <c r="O3038" s="60">
        <v>0.69469118551385001</v>
      </c>
      <c r="P3038" s="60">
        <v>0.67391192447617798</v>
      </c>
      <c r="Q3038" s="60">
        <v>0.64914881971663896</v>
      </c>
      <c r="R3038" s="60">
        <v>0.65565375650324698</v>
      </c>
      <c r="S3038" s="60">
        <v>0.60429772156041694</v>
      </c>
    </row>
    <row r="3039" spans="1:19" x14ac:dyDescent="0.3">
      <c r="A3039" s="61" t="s">
        <v>446</v>
      </c>
      <c r="B3039" s="61" t="s">
        <v>447</v>
      </c>
      <c r="C3039" s="53" t="s">
        <v>40</v>
      </c>
      <c r="D3039" s="53" t="s">
        <v>47</v>
      </c>
      <c r="E3039" s="53" t="s">
        <v>18193</v>
      </c>
      <c r="F3039" s="59">
        <v>106.54439328232201</v>
      </c>
      <c r="G3039" s="59">
        <v>124.12446852646499</v>
      </c>
      <c r="H3039" s="59">
        <v>132.47047117170399</v>
      </c>
      <c r="I3039" s="59">
        <v>136.487465817263</v>
      </c>
      <c r="J3039" s="59">
        <v>116.40513877473001</v>
      </c>
      <c r="K3039" s="59">
        <v>96.615560249875799</v>
      </c>
      <c r="L3039" s="59">
        <v>76.585832974950307</v>
      </c>
      <c r="M3039" s="60">
        <v>0.69231329722009405</v>
      </c>
      <c r="N3039" s="60">
        <v>0.72032802886097202</v>
      </c>
      <c r="O3039" s="60">
        <v>0.69488694941723395</v>
      </c>
      <c r="P3039" s="60">
        <v>0.67352105911887405</v>
      </c>
      <c r="Q3039" s="60">
        <v>0.64868105442499102</v>
      </c>
      <c r="R3039" s="60">
        <v>0.655539297247418</v>
      </c>
      <c r="S3039" s="60">
        <v>0.60362508158511696</v>
      </c>
    </row>
    <row r="3040" spans="1:19" x14ac:dyDescent="0.3">
      <c r="A3040" s="61" t="s">
        <v>2693</v>
      </c>
      <c r="B3040" s="61" t="s">
        <v>2694</v>
      </c>
      <c r="C3040" s="53" t="s">
        <v>50</v>
      </c>
      <c r="D3040" s="53" t="s">
        <v>47</v>
      </c>
      <c r="E3040" s="53" t="s">
        <v>18193</v>
      </c>
      <c r="F3040" s="59">
        <v>105.61032749039801</v>
      </c>
      <c r="G3040" s="59">
        <v>121.08604100274999</v>
      </c>
      <c r="H3040" s="59">
        <v>123.854697401834</v>
      </c>
      <c r="I3040" s="59">
        <v>133.34625567057401</v>
      </c>
      <c r="J3040" s="59">
        <v>113.335757464016</v>
      </c>
      <c r="K3040" s="59">
        <v>98.023017922993205</v>
      </c>
      <c r="L3040" s="59">
        <v>76.127369792313999</v>
      </c>
      <c r="M3040" s="60">
        <v>0.69117675206781903</v>
      </c>
      <c r="N3040" s="60">
        <v>0.71943057220155604</v>
      </c>
      <c r="O3040" s="60">
        <v>0.69352483632023199</v>
      </c>
      <c r="P3040" s="60">
        <v>0.67253040562280098</v>
      </c>
      <c r="Q3040" s="60">
        <v>0.64774377333879896</v>
      </c>
      <c r="R3040" s="60">
        <v>0.654255837926766</v>
      </c>
      <c r="S3040" s="60">
        <v>0.60273459932137396</v>
      </c>
    </row>
    <row r="3041" spans="1:19" x14ac:dyDescent="0.3">
      <c r="A3041" s="61" t="s">
        <v>10841</v>
      </c>
      <c r="B3041" s="61" t="s">
        <v>10842</v>
      </c>
      <c r="C3041" s="53" t="s">
        <v>50</v>
      </c>
      <c r="D3041" s="53" t="s">
        <v>47</v>
      </c>
      <c r="E3041" s="53" t="s">
        <v>18194</v>
      </c>
      <c r="F3041" s="59">
        <v>85.640315454957303</v>
      </c>
      <c r="G3041" s="59">
        <v>87.690177849266703</v>
      </c>
      <c r="H3041" s="59">
        <v>98.680355883053195</v>
      </c>
      <c r="I3041" s="59">
        <v>87.072218191220898</v>
      </c>
      <c r="J3041" s="59">
        <v>91.783828414492802</v>
      </c>
      <c r="K3041" s="59">
        <v>89.5520770522009</v>
      </c>
      <c r="L3041" s="59">
        <v>95.961832047316605</v>
      </c>
      <c r="M3041" s="60">
        <v>0.51366452544813002</v>
      </c>
      <c r="N3041" s="60">
        <v>0.53781713026667999</v>
      </c>
      <c r="O3041" s="60">
        <v>0.51454062846746396</v>
      </c>
      <c r="P3041" s="60">
        <v>0.49483583051389801</v>
      </c>
      <c r="Q3041" s="60">
        <v>0.46949080783096098</v>
      </c>
      <c r="R3041" s="60">
        <v>0.475556070856816</v>
      </c>
      <c r="S3041" s="60">
        <v>0.42093430612553501</v>
      </c>
    </row>
    <row r="3042" spans="1:19" x14ac:dyDescent="0.3">
      <c r="A3042" s="61" t="s">
        <v>10837</v>
      </c>
      <c r="B3042" s="61" t="s">
        <v>10838</v>
      </c>
      <c r="C3042" s="53" t="s">
        <v>50</v>
      </c>
      <c r="D3042" s="53" t="s">
        <v>47</v>
      </c>
      <c r="E3042" s="53" t="s">
        <v>18194</v>
      </c>
      <c r="F3042" s="59">
        <v>85.640315454957303</v>
      </c>
      <c r="G3042" s="59">
        <v>87.690177849266703</v>
      </c>
      <c r="H3042" s="59">
        <v>98.680355883053195</v>
      </c>
      <c r="I3042" s="59">
        <v>87.072218191220898</v>
      </c>
      <c r="J3042" s="59">
        <v>91.783828414492802</v>
      </c>
      <c r="K3042" s="59">
        <v>89.5520770522009</v>
      </c>
      <c r="L3042" s="59">
        <v>95.961832047316605</v>
      </c>
      <c r="M3042" s="60">
        <v>0.51366452544813002</v>
      </c>
      <c r="N3042" s="60">
        <v>0.53781713026667999</v>
      </c>
      <c r="O3042" s="60">
        <v>0.51454062846746396</v>
      </c>
      <c r="P3042" s="60">
        <v>0.49483583051389801</v>
      </c>
      <c r="Q3042" s="60">
        <v>0.46949080783096098</v>
      </c>
      <c r="R3042" s="60">
        <v>0.475556070856816</v>
      </c>
      <c r="S3042" s="60">
        <v>0.42093430612553501</v>
      </c>
    </row>
    <row r="3043" spans="1:19" x14ac:dyDescent="0.3">
      <c r="A3043" s="61" t="s">
        <v>770</v>
      </c>
      <c r="B3043" s="61" t="s">
        <v>771</v>
      </c>
      <c r="C3043" s="53" t="s">
        <v>40</v>
      </c>
      <c r="D3043" s="53" t="s">
        <v>47</v>
      </c>
      <c r="E3043" s="53" t="s">
        <v>18193</v>
      </c>
      <c r="F3043" s="59">
        <v>90.741793716497696</v>
      </c>
      <c r="G3043" s="59">
        <v>86.721028207390702</v>
      </c>
      <c r="H3043" s="59">
        <v>94.543974301585493</v>
      </c>
      <c r="I3043" s="59">
        <v>96.975369170604097</v>
      </c>
      <c r="J3043" s="59">
        <v>85.992049404021103</v>
      </c>
      <c r="K3043" s="59">
        <v>88.7192201344197</v>
      </c>
      <c r="L3043" s="59">
        <v>101.928457188892</v>
      </c>
      <c r="M3043" s="60">
        <v>0.62297656072387397</v>
      </c>
      <c r="N3043" s="60">
        <v>0.664873696478819</v>
      </c>
      <c r="O3043" s="60">
        <v>0.62702003327390499</v>
      </c>
      <c r="P3043" s="60">
        <v>0.59205268235692898</v>
      </c>
      <c r="Q3043" s="60">
        <v>0.55336205790555504</v>
      </c>
      <c r="R3043" s="60">
        <v>0.56560308764192002</v>
      </c>
      <c r="S3043" s="60">
        <v>0.48954075662413499</v>
      </c>
    </row>
    <row r="3044" spans="1:19" x14ac:dyDescent="0.3">
      <c r="A3044" s="61" t="s">
        <v>10835</v>
      </c>
      <c r="B3044" s="61" t="s">
        <v>10836</v>
      </c>
      <c r="C3044" s="53" t="s">
        <v>40</v>
      </c>
      <c r="D3044" s="53" t="s">
        <v>47</v>
      </c>
      <c r="E3044" s="53" t="s">
        <v>18194</v>
      </c>
      <c r="F3044" s="59">
        <v>85.640315454957303</v>
      </c>
      <c r="G3044" s="59">
        <v>87.690177849266703</v>
      </c>
      <c r="H3044" s="59">
        <v>98.680355883053195</v>
      </c>
      <c r="I3044" s="59">
        <v>87.072218191220898</v>
      </c>
      <c r="J3044" s="59">
        <v>91.783828414492802</v>
      </c>
      <c r="K3044" s="59">
        <v>89.5520770522009</v>
      </c>
      <c r="L3044" s="59">
        <v>95.961832047316605</v>
      </c>
      <c r="M3044" s="60">
        <v>0.51366452544813002</v>
      </c>
      <c r="N3044" s="60">
        <v>0.53781713026667999</v>
      </c>
      <c r="O3044" s="60">
        <v>0.51454062846746396</v>
      </c>
      <c r="P3044" s="60">
        <v>0.49483583051389801</v>
      </c>
      <c r="Q3044" s="60">
        <v>0.46949080783096098</v>
      </c>
      <c r="R3044" s="60">
        <v>0.475556070856816</v>
      </c>
      <c r="S3044" s="60">
        <v>0.42093430612553501</v>
      </c>
    </row>
    <row r="3045" spans="1:19" x14ac:dyDescent="0.3">
      <c r="A3045" s="61" t="s">
        <v>1933</v>
      </c>
      <c r="B3045" s="61" t="s">
        <v>1934</v>
      </c>
      <c r="C3045" s="53" t="s">
        <v>50</v>
      </c>
      <c r="D3045" s="53" t="s">
        <v>47</v>
      </c>
      <c r="E3045" s="53" t="s">
        <v>18193</v>
      </c>
      <c r="F3045" s="59">
        <v>76.932508683596595</v>
      </c>
      <c r="G3045" s="59">
        <v>91.569470232934407</v>
      </c>
      <c r="H3045" s="59">
        <v>99.453517858358595</v>
      </c>
      <c r="I3045" s="59">
        <v>86.822493098124994</v>
      </c>
      <c r="J3045" s="59">
        <v>92.499246848515</v>
      </c>
      <c r="K3045" s="59">
        <v>92.070369894049804</v>
      </c>
      <c r="L3045" s="59">
        <v>92.8897101632312</v>
      </c>
      <c r="M3045" s="60">
        <v>0.66835270846433703</v>
      </c>
      <c r="N3045" s="60">
        <v>0.70842687829456297</v>
      </c>
      <c r="O3045" s="60">
        <v>0.67192667828708996</v>
      </c>
      <c r="P3045" s="60">
        <v>0.64066108010120404</v>
      </c>
      <c r="Q3045" s="60">
        <v>0.60441130261352605</v>
      </c>
      <c r="R3045" s="60">
        <v>0.61460650233110303</v>
      </c>
      <c r="S3045" s="60">
        <v>0.54293387904588797</v>
      </c>
    </row>
    <row r="3046" spans="1:19" x14ac:dyDescent="0.3">
      <c r="A3046" s="61" t="s">
        <v>9642</v>
      </c>
      <c r="B3046" s="61" t="s">
        <v>9643</v>
      </c>
      <c r="C3046" s="53" t="s">
        <v>40</v>
      </c>
      <c r="D3046" s="53" t="s">
        <v>47</v>
      </c>
      <c r="E3046" s="53" t="s">
        <v>18194</v>
      </c>
      <c r="F3046" s="59">
        <v>94.695903616603005</v>
      </c>
      <c r="G3046" s="59">
        <v>79.630378442890006</v>
      </c>
      <c r="H3046" s="59">
        <v>93.708169620827903</v>
      </c>
      <c r="I3046" s="59">
        <v>88.931968588307697</v>
      </c>
      <c r="J3046" s="59">
        <v>85.698343944176997</v>
      </c>
      <c r="K3046" s="59">
        <v>89.837187360738497</v>
      </c>
      <c r="L3046" s="59">
        <v>98.920189208601798</v>
      </c>
      <c r="M3046" s="60">
        <v>0.49991498303529402</v>
      </c>
      <c r="N3046" s="60">
        <v>0.52645784651532401</v>
      </c>
      <c r="O3046" s="60">
        <v>0.50099667665453695</v>
      </c>
      <c r="P3046" s="60">
        <v>0.47907864215951501</v>
      </c>
      <c r="Q3046" s="60">
        <v>0.450972742245415</v>
      </c>
      <c r="R3046" s="60">
        <v>0.45813736063431099</v>
      </c>
      <c r="S3046" s="60">
        <v>0.398983765174247</v>
      </c>
    </row>
    <row r="3047" spans="1:19" x14ac:dyDescent="0.3">
      <c r="A3047" s="61" t="s">
        <v>9644</v>
      </c>
      <c r="B3047" s="61" t="s">
        <v>9645</v>
      </c>
      <c r="C3047" s="53" t="s">
        <v>50</v>
      </c>
      <c r="D3047" s="53" t="s">
        <v>47</v>
      </c>
      <c r="E3047" s="53" t="s">
        <v>18194</v>
      </c>
      <c r="F3047" s="59">
        <v>94.695903616603005</v>
      </c>
      <c r="G3047" s="59">
        <v>79.630378442890006</v>
      </c>
      <c r="H3047" s="59">
        <v>93.708169620827903</v>
      </c>
      <c r="I3047" s="59">
        <v>88.931968588307697</v>
      </c>
      <c r="J3047" s="59">
        <v>85.698343944176997</v>
      </c>
      <c r="K3047" s="59">
        <v>89.837187360738497</v>
      </c>
      <c r="L3047" s="59">
        <v>98.920189208601798</v>
      </c>
      <c r="M3047" s="60">
        <v>0.49991498303529402</v>
      </c>
      <c r="N3047" s="60">
        <v>0.52645784651532401</v>
      </c>
      <c r="O3047" s="60">
        <v>0.50099667665453695</v>
      </c>
      <c r="P3047" s="60">
        <v>0.47907864215951501</v>
      </c>
      <c r="Q3047" s="60">
        <v>0.450972742245415</v>
      </c>
      <c r="R3047" s="60">
        <v>0.45813736063431099</v>
      </c>
      <c r="S3047" s="60">
        <v>0.398983765174247</v>
      </c>
    </row>
    <row r="3048" spans="1:19" x14ac:dyDescent="0.3">
      <c r="A3048" s="61" t="s">
        <v>1703</v>
      </c>
      <c r="B3048" s="61" t="s">
        <v>1704</v>
      </c>
      <c r="C3048" s="53" t="s">
        <v>50</v>
      </c>
      <c r="D3048" s="53" t="s">
        <v>47</v>
      </c>
      <c r="E3048" s="53" t="s">
        <v>18193</v>
      </c>
      <c r="F3048" s="59">
        <v>100.603014989111</v>
      </c>
      <c r="G3048" s="59">
        <v>85.127176026959404</v>
      </c>
      <c r="H3048" s="59">
        <v>98.2150894997433</v>
      </c>
      <c r="I3048" s="59">
        <v>90.713673928270794</v>
      </c>
      <c r="J3048" s="59">
        <v>91.546200139061895</v>
      </c>
      <c r="K3048" s="59">
        <v>93.781089076928097</v>
      </c>
      <c r="L3048" s="59">
        <v>95.138579504570501</v>
      </c>
      <c r="M3048" s="60">
        <v>0.53470960097834397</v>
      </c>
      <c r="N3048" s="60">
        <v>0.58603661453304001</v>
      </c>
      <c r="O3048" s="60">
        <v>0.53927855147702797</v>
      </c>
      <c r="P3048" s="60">
        <v>0.50189082743984204</v>
      </c>
      <c r="Q3048" s="60">
        <v>0.46040576358621699</v>
      </c>
      <c r="R3048" s="60">
        <v>0.47173251135432698</v>
      </c>
      <c r="S3048" s="60">
        <v>0.395714330384834</v>
      </c>
    </row>
    <row r="3049" spans="1:19" x14ac:dyDescent="0.3">
      <c r="A3049" s="61" t="s">
        <v>1186</v>
      </c>
      <c r="B3049" s="61" t="s">
        <v>1187</v>
      </c>
      <c r="C3049" s="53" t="s">
        <v>40</v>
      </c>
      <c r="D3049" s="53" t="s">
        <v>47</v>
      </c>
      <c r="E3049" s="53" t="s">
        <v>18193</v>
      </c>
      <c r="F3049" s="59">
        <v>101.60920298184401</v>
      </c>
      <c r="G3049" s="59">
        <v>105.65382523147299</v>
      </c>
      <c r="H3049" s="59">
        <v>106.827167947597</v>
      </c>
      <c r="I3049" s="59">
        <v>108.798269474397</v>
      </c>
      <c r="J3049" s="59">
        <v>98.3954973639933</v>
      </c>
      <c r="K3049" s="59">
        <v>94.214860360739806</v>
      </c>
      <c r="L3049" s="59">
        <v>99.602107848727499</v>
      </c>
      <c r="M3049" s="60">
        <v>0.67036532956661099</v>
      </c>
      <c r="N3049" s="60">
        <v>0.70111667478136896</v>
      </c>
      <c r="O3049" s="60">
        <v>0.67245714653258903</v>
      </c>
      <c r="P3049" s="60">
        <v>0.646360378561181</v>
      </c>
      <c r="Q3049" s="60">
        <v>0.61778765277806302</v>
      </c>
      <c r="R3049" s="60">
        <v>0.62691998431585905</v>
      </c>
      <c r="S3049" s="60">
        <v>0.570698414542678</v>
      </c>
    </row>
    <row r="3050" spans="1:19" x14ac:dyDescent="0.3">
      <c r="A3050" s="61" t="s">
        <v>10039</v>
      </c>
      <c r="B3050" s="61" t="s">
        <v>10040</v>
      </c>
      <c r="C3050" s="53" t="s">
        <v>40</v>
      </c>
      <c r="D3050" s="53" t="s">
        <v>47</v>
      </c>
      <c r="E3050" s="53" t="s">
        <v>18194</v>
      </c>
      <c r="F3050" s="59">
        <v>96.604719658900393</v>
      </c>
      <c r="G3050" s="59">
        <v>102.588558100375</v>
      </c>
      <c r="H3050" s="59">
        <v>107.030883447878</v>
      </c>
      <c r="I3050" s="59">
        <v>101.55348649457299</v>
      </c>
      <c r="J3050" s="59">
        <v>98.614251468319196</v>
      </c>
      <c r="K3050" s="59">
        <v>95.359521204523901</v>
      </c>
      <c r="L3050" s="59">
        <v>100.090793884262</v>
      </c>
      <c r="M3050" s="60">
        <v>0.57984487655082695</v>
      </c>
      <c r="N3050" s="60">
        <v>0.59510415194282096</v>
      </c>
      <c r="O3050" s="60">
        <v>0.57888502795215702</v>
      </c>
      <c r="P3050" s="60">
        <v>0.56453528534563802</v>
      </c>
      <c r="Q3050" s="60">
        <v>0.54580113097517702</v>
      </c>
      <c r="R3050" s="60">
        <v>0.55087992614538395</v>
      </c>
      <c r="S3050" s="60">
        <v>0.51043773623004995</v>
      </c>
    </row>
    <row r="3051" spans="1:19" x14ac:dyDescent="0.3">
      <c r="A3051" s="61" t="s">
        <v>1190</v>
      </c>
      <c r="B3051" s="61" t="s">
        <v>1191</v>
      </c>
      <c r="C3051" s="53" t="s">
        <v>50</v>
      </c>
      <c r="D3051" s="53" t="s">
        <v>47</v>
      </c>
      <c r="E3051" s="53" t="s">
        <v>18193</v>
      </c>
      <c r="F3051" s="59">
        <v>97.269877292588902</v>
      </c>
      <c r="G3051" s="59">
        <v>98.388563288809195</v>
      </c>
      <c r="H3051" s="59">
        <v>106.666797780276</v>
      </c>
      <c r="I3051" s="59">
        <v>97.986057432781493</v>
      </c>
      <c r="J3051" s="59">
        <v>96.167722629989797</v>
      </c>
      <c r="K3051" s="59">
        <v>92.400772208166501</v>
      </c>
      <c r="L3051" s="59">
        <v>103.337419189239</v>
      </c>
      <c r="M3051" s="60">
        <v>0.670405631532066</v>
      </c>
      <c r="N3051" s="60">
        <v>0.701163446275471</v>
      </c>
      <c r="O3051" s="60">
        <v>0.67250709894594496</v>
      </c>
      <c r="P3051" s="60">
        <v>0.64641546131905303</v>
      </c>
      <c r="Q3051" s="60">
        <v>0.61784497963760798</v>
      </c>
      <c r="R3051" s="60">
        <v>0.62697697762840698</v>
      </c>
      <c r="S3051" s="60">
        <v>0.570762649526667</v>
      </c>
    </row>
    <row r="3052" spans="1:19" x14ac:dyDescent="0.3">
      <c r="A3052" s="61" t="s">
        <v>1188</v>
      </c>
      <c r="B3052" s="61" t="s">
        <v>1189</v>
      </c>
      <c r="C3052" s="53" t="s">
        <v>40</v>
      </c>
      <c r="D3052" s="53" t="s">
        <v>47</v>
      </c>
      <c r="E3052" s="53" t="s">
        <v>18193</v>
      </c>
      <c r="F3052" s="59">
        <v>96.199923224749796</v>
      </c>
      <c r="G3052" s="59">
        <v>100.698773788696</v>
      </c>
      <c r="H3052" s="59">
        <v>106.827167947597</v>
      </c>
      <c r="I3052" s="59">
        <v>102.20684420597</v>
      </c>
      <c r="J3052" s="59">
        <v>102.02018275206299</v>
      </c>
      <c r="K3052" s="59">
        <v>90.050977093402295</v>
      </c>
      <c r="L3052" s="59">
        <v>97.583530451776298</v>
      </c>
      <c r="M3052" s="60">
        <v>0.67036532956661099</v>
      </c>
      <c r="N3052" s="60">
        <v>0.70111667478136896</v>
      </c>
      <c r="O3052" s="60">
        <v>0.67245714653258903</v>
      </c>
      <c r="P3052" s="60">
        <v>0.646360378561181</v>
      </c>
      <c r="Q3052" s="60">
        <v>0.61778765277806302</v>
      </c>
      <c r="R3052" s="60">
        <v>0.62691998431585905</v>
      </c>
      <c r="S3052" s="60">
        <v>0.570698414542678</v>
      </c>
    </row>
    <row r="3053" spans="1:19" x14ac:dyDescent="0.3">
      <c r="A3053" s="61" t="s">
        <v>1184</v>
      </c>
      <c r="B3053" s="61" t="s">
        <v>1185</v>
      </c>
      <c r="C3053" s="53" t="s">
        <v>40</v>
      </c>
      <c r="D3053" s="53" t="s">
        <v>47</v>
      </c>
      <c r="E3053" s="53" t="s">
        <v>18193</v>
      </c>
      <c r="F3053" s="59">
        <v>100.126320285256</v>
      </c>
      <c r="G3053" s="59">
        <v>106.929609996134</v>
      </c>
      <c r="H3053" s="59">
        <v>108.835539531226</v>
      </c>
      <c r="I3053" s="59">
        <v>97.478035971257796</v>
      </c>
      <c r="J3053" s="59">
        <v>97.781553538977803</v>
      </c>
      <c r="K3053" s="59">
        <v>105.687950288932</v>
      </c>
      <c r="L3053" s="59">
        <v>105.242656004618</v>
      </c>
      <c r="M3053" s="60">
        <v>0.67104986510029296</v>
      </c>
      <c r="N3053" s="60">
        <v>0.70183760972224996</v>
      </c>
      <c r="O3053" s="60">
        <v>0.67319464333198398</v>
      </c>
      <c r="P3053" s="60">
        <v>0.64705833147160896</v>
      </c>
      <c r="Q3053" s="60">
        <v>0.618470920150204</v>
      </c>
      <c r="R3053" s="60">
        <v>0.62763652872998099</v>
      </c>
      <c r="S3053" s="60">
        <v>0.57145249929192099</v>
      </c>
    </row>
    <row r="3054" spans="1:19" x14ac:dyDescent="0.3">
      <c r="A3054" s="61" t="s">
        <v>8564</v>
      </c>
      <c r="B3054" s="61" t="s">
        <v>8565</v>
      </c>
      <c r="C3054" s="53" t="s">
        <v>50</v>
      </c>
      <c r="D3054" s="53" t="s">
        <v>47</v>
      </c>
      <c r="E3054" s="53" t="s">
        <v>18194</v>
      </c>
      <c r="F3054" s="59">
        <v>97.387577884207403</v>
      </c>
      <c r="G3054" s="59">
        <v>112.514712188093</v>
      </c>
      <c r="H3054" s="59">
        <v>98.931112038310005</v>
      </c>
      <c r="I3054" s="59">
        <v>111.312287525252</v>
      </c>
      <c r="J3054" s="59">
        <v>114.573557552669</v>
      </c>
      <c r="K3054" s="59">
        <v>104.66772779718499</v>
      </c>
      <c r="L3054" s="59"/>
      <c r="M3054" s="60">
        <v>0.38747825778082401</v>
      </c>
      <c r="N3054" s="60">
        <v>0.41827646083000303</v>
      </c>
      <c r="O3054" s="60">
        <v>0.39057726793948599</v>
      </c>
      <c r="P3054" s="60">
        <v>0.36678758690684499</v>
      </c>
      <c r="Q3054" s="60">
        <v>0.33946145303300501</v>
      </c>
      <c r="R3054" s="60">
        <v>0.34691614624081002</v>
      </c>
      <c r="S3054" s="60">
        <v>0.29889457335835501</v>
      </c>
    </row>
    <row r="3055" spans="1:19" x14ac:dyDescent="0.3">
      <c r="A3055" s="61" t="s">
        <v>11794</v>
      </c>
      <c r="B3055" s="61" t="s">
        <v>11795</v>
      </c>
      <c r="C3055" s="53" t="s">
        <v>40</v>
      </c>
      <c r="D3055" s="53" t="s">
        <v>47</v>
      </c>
      <c r="E3055" s="53" t="s">
        <v>18194</v>
      </c>
      <c r="F3055" s="59">
        <v>100.229721838131</v>
      </c>
      <c r="G3055" s="59">
        <v>79.207482156666799</v>
      </c>
      <c r="H3055" s="59">
        <v>98.216095595604301</v>
      </c>
      <c r="I3055" s="59">
        <v>86.036792859368106</v>
      </c>
      <c r="J3055" s="59">
        <v>89.498079909718498</v>
      </c>
      <c r="K3055" s="59">
        <v>88.048038477060004</v>
      </c>
      <c r="L3055" s="59">
        <v>103.19352648723699</v>
      </c>
      <c r="M3055" s="60">
        <v>0.43553815738366602</v>
      </c>
      <c r="N3055" s="60">
        <v>0.46374701807964203</v>
      </c>
      <c r="O3055" s="60">
        <v>0.43623979204954799</v>
      </c>
      <c r="P3055" s="60">
        <v>0.41661432124057002</v>
      </c>
      <c r="Q3055" s="60">
        <v>0.39021371850530201</v>
      </c>
      <c r="R3055" s="60">
        <v>0.39435636291888998</v>
      </c>
      <c r="S3055" s="60">
        <v>0.336100689093705</v>
      </c>
    </row>
    <row r="3056" spans="1:19" x14ac:dyDescent="0.3">
      <c r="A3056" s="61" t="s">
        <v>6750</v>
      </c>
      <c r="B3056" s="61" t="s">
        <v>6751</v>
      </c>
      <c r="C3056" s="53" t="s">
        <v>40</v>
      </c>
      <c r="D3056" s="53" t="s">
        <v>47</v>
      </c>
      <c r="E3056" s="53" t="s">
        <v>18193</v>
      </c>
      <c r="F3056" s="59">
        <v>74.586803056678804</v>
      </c>
      <c r="G3056" s="59">
        <v>76.031735711456093</v>
      </c>
      <c r="H3056" s="59">
        <v>108.05331891085601</v>
      </c>
      <c r="I3056" s="59">
        <v>92.717042502225397</v>
      </c>
      <c r="J3056" s="59">
        <v>89.589917157513995</v>
      </c>
      <c r="K3056" s="59">
        <v>97.228464282335295</v>
      </c>
      <c r="L3056" s="59">
        <v>96.611884287285903</v>
      </c>
      <c r="M3056" s="60">
        <v>0.63055869562301603</v>
      </c>
      <c r="N3056" s="60">
        <v>0.63942107094650402</v>
      </c>
      <c r="O3056" s="60">
        <v>0.49599781881380001</v>
      </c>
      <c r="P3056" s="60">
        <v>0.46047812231187402</v>
      </c>
      <c r="Q3056" s="60">
        <v>0.40848561026083402</v>
      </c>
      <c r="R3056" s="60">
        <v>0.42001315110241999</v>
      </c>
      <c r="S3056" s="60">
        <v>0.29327146043067198</v>
      </c>
    </row>
    <row r="3057" spans="1:19" x14ac:dyDescent="0.3">
      <c r="A3057" s="61" t="s">
        <v>10101</v>
      </c>
      <c r="B3057" s="61" t="s">
        <v>10102</v>
      </c>
      <c r="C3057" s="53" t="s">
        <v>50</v>
      </c>
      <c r="D3057" s="53" t="s">
        <v>47</v>
      </c>
      <c r="E3057" s="53" t="s">
        <v>18194</v>
      </c>
      <c r="F3057" s="59">
        <v>85.414363508916495</v>
      </c>
      <c r="G3057" s="59">
        <v>81.913749006879002</v>
      </c>
      <c r="H3057" s="59">
        <v>81.221423114091706</v>
      </c>
      <c r="I3057" s="59">
        <v>88.984783425170903</v>
      </c>
      <c r="J3057" s="59">
        <v>86.940776915535295</v>
      </c>
      <c r="K3057" s="59">
        <v>93.397769647432298</v>
      </c>
      <c r="L3057" s="59"/>
      <c r="M3057" s="60">
        <v>0.42453848574653602</v>
      </c>
      <c r="N3057" s="60">
        <v>0.43859354104757797</v>
      </c>
      <c r="O3057" s="60">
        <v>0.37861876057657901</v>
      </c>
      <c r="P3057" s="60">
        <v>0.402125774841815</v>
      </c>
      <c r="Q3057" s="60">
        <v>0.37084816630765</v>
      </c>
      <c r="R3057" s="60">
        <v>0.34575662968599302</v>
      </c>
      <c r="S3057" s="60">
        <v>0.25665711568574801</v>
      </c>
    </row>
    <row r="3058" spans="1:19" x14ac:dyDescent="0.3">
      <c r="A3058" s="61" t="s">
        <v>1381</v>
      </c>
      <c r="B3058" s="61" t="s">
        <v>1382</v>
      </c>
      <c r="C3058" s="53" t="s">
        <v>40</v>
      </c>
      <c r="D3058" s="53" t="s">
        <v>47</v>
      </c>
      <c r="E3058" s="53" t="s">
        <v>18193</v>
      </c>
      <c r="F3058" s="59">
        <v>115.76046904325401</v>
      </c>
      <c r="G3058" s="59">
        <v>119.278194694418</v>
      </c>
      <c r="H3058" s="59">
        <v>107.969275865623</v>
      </c>
      <c r="I3058" s="59">
        <v>128.690055110082</v>
      </c>
      <c r="J3058" s="59">
        <v>106.91380988722101</v>
      </c>
      <c r="K3058" s="59">
        <v>105.956898804593</v>
      </c>
      <c r="L3058" s="59">
        <v>88.455425240583807</v>
      </c>
      <c r="M3058" s="60">
        <v>0.64255731801534699</v>
      </c>
      <c r="N3058" s="60">
        <v>0.68131442387517505</v>
      </c>
      <c r="O3058" s="60">
        <v>0.64629560128711105</v>
      </c>
      <c r="P3058" s="60">
        <v>0.61680086117293298</v>
      </c>
      <c r="Q3058" s="60">
        <v>0.58309814295727003</v>
      </c>
      <c r="R3058" s="60">
        <v>0.59229670392520295</v>
      </c>
      <c r="S3058" s="60">
        <v>0.52734441821106104</v>
      </c>
    </row>
    <row r="3059" spans="1:19" x14ac:dyDescent="0.3">
      <c r="A3059" s="61" t="s">
        <v>1379</v>
      </c>
      <c r="B3059" s="61" t="s">
        <v>1380</v>
      </c>
      <c r="C3059" s="53" t="s">
        <v>40</v>
      </c>
      <c r="D3059" s="53" t="s">
        <v>47</v>
      </c>
      <c r="E3059" s="53" t="s">
        <v>18193</v>
      </c>
      <c r="F3059" s="59">
        <v>115.76046904325401</v>
      </c>
      <c r="G3059" s="59">
        <v>119.278194694418</v>
      </c>
      <c r="H3059" s="59">
        <v>113.775734970923</v>
      </c>
      <c r="I3059" s="59">
        <v>128.690055110082</v>
      </c>
      <c r="J3059" s="59">
        <v>105.70559268501</v>
      </c>
      <c r="K3059" s="59">
        <v>101.79299260459401</v>
      </c>
      <c r="L3059" s="59">
        <v>88.455425240583807</v>
      </c>
      <c r="M3059" s="60">
        <v>0.64255731801534699</v>
      </c>
      <c r="N3059" s="60">
        <v>0.68131442387517505</v>
      </c>
      <c r="O3059" s="60">
        <v>0.64629560128711105</v>
      </c>
      <c r="P3059" s="60">
        <v>0.61680086117293298</v>
      </c>
      <c r="Q3059" s="60">
        <v>0.58309814295727003</v>
      </c>
      <c r="R3059" s="60">
        <v>0.59229670392520295</v>
      </c>
      <c r="S3059" s="60">
        <v>0.52734441821106104</v>
      </c>
    </row>
    <row r="3060" spans="1:19" x14ac:dyDescent="0.3">
      <c r="A3060" s="61" t="s">
        <v>1889</v>
      </c>
      <c r="B3060" s="61" t="s">
        <v>1890</v>
      </c>
      <c r="C3060" s="53" t="s">
        <v>40</v>
      </c>
      <c r="D3060" s="53" t="s">
        <v>47</v>
      </c>
      <c r="E3060" s="53" t="s">
        <v>18193</v>
      </c>
      <c r="F3060" s="59">
        <v>101.11889217449701</v>
      </c>
      <c r="G3060" s="59">
        <v>88.029500131594105</v>
      </c>
      <c r="H3060" s="59">
        <v>100.799174854794</v>
      </c>
      <c r="I3060" s="59">
        <v>87.633455373309303</v>
      </c>
      <c r="J3060" s="59">
        <v>93.324454950816104</v>
      </c>
      <c r="K3060" s="59">
        <v>99.0402247698118</v>
      </c>
      <c r="L3060" s="59">
        <v>99.911197978231101</v>
      </c>
      <c r="M3060" s="60">
        <v>0.63458879375347998</v>
      </c>
      <c r="N3060" s="60">
        <v>0.67212216703374295</v>
      </c>
      <c r="O3060" s="60">
        <v>0.636539209914187</v>
      </c>
      <c r="P3060" s="60">
        <v>0.60840223876115695</v>
      </c>
      <c r="Q3060" s="60">
        <v>0.57434366720930197</v>
      </c>
      <c r="R3060" s="60">
        <v>0.58132714854716705</v>
      </c>
      <c r="S3060" s="60">
        <v>0.50863771183665896</v>
      </c>
    </row>
    <row r="3061" spans="1:19" x14ac:dyDescent="0.3">
      <c r="A3061" s="61" t="s">
        <v>1891</v>
      </c>
      <c r="B3061" s="61" t="s">
        <v>1892</v>
      </c>
      <c r="C3061" s="53" t="s">
        <v>40</v>
      </c>
      <c r="D3061" s="53" t="s">
        <v>47</v>
      </c>
      <c r="E3061" s="53" t="s">
        <v>18193</v>
      </c>
      <c r="F3061" s="59">
        <v>103.026544867398</v>
      </c>
      <c r="G3061" s="59">
        <v>97.295008945827206</v>
      </c>
      <c r="H3061" s="59">
        <v>95.923970938329603</v>
      </c>
      <c r="I3061" s="59">
        <v>86.716449814230401</v>
      </c>
      <c r="J3061" s="59">
        <v>93.180295083966499</v>
      </c>
      <c r="K3061" s="59">
        <v>98.111985181547197</v>
      </c>
      <c r="L3061" s="59">
        <v>103.80893866664999</v>
      </c>
      <c r="M3061" s="60">
        <v>0.63626132819503201</v>
      </c>
      <c r="N3061" s="60">
        <v>0.63221366388855205</v>
      </c>
      <c r="O3061" s="60">
        <v>0.61268151789118097</v>
      </c>
      <c r="P3061" s="60">
        <v>0.60925899897635605</v>
      </c>
      <c r="Q3061" s="60">
        <v>0.57504004824806298</v>
      </c>
      <c r="R3061" s="60">
        <v>0.55605060900400805</v>
      </c>
      <c r="S3061" s="60">
        <v>0.428021217296149</v>
      </c>
    </row>
    <row r="3062" spans="1:19" x14ac:dyDescent="0.3">
      <c r="A3062" s="61" t="s">
        <v>10811</v>
      </c>
      <c r="B3062" s="61" t="s">
        <v>10812</v>
      </c>
      <c r="C3062" s="53" t="s">
        <v>50</v>
      </c>
      <c r="D3062" s="53" t="s">
        <v>47</v>
      </c>
      <c r="E3062" s="53" t="s">
        <v>18194</v>
      </c>
      <c r="F3062" s="59">
        <v>100.22893534839901</v>
      </c>
      <c r="G3062" s="59">
        <v>93.2847083977978</v>
      </c>
      <c r="H3062" s="59">
        <v>97.085224936236898</v>
      </c>
      <c r="I3062" s="59">
        <v>88.614952302461404</v>
      </c>
      <c r="J3062" s="59">
        <v>94.373243076927807</v>
      </c>
      <c r="K3062" s="59">
        <v>100.254350363874</v>
      </c>
      <c r="L3062" s="59">
        <v>103.80893866664999</v>
      </c>
      <c r="M3062" s="60">
        <v>0.52458095527637205</v>
      </c>
      <c r="N3062" s="60">
        <v>0.54365667476178603</v>
      </c>
      <c r="O3062" s="60">
        <v>0.52330075030702305</v>
      </c>
      <c r="P3062" s="60">
        <v>0.50780592142653902</v>
      </c>
      <c r="Q3062" s="60">
        <v>0.48443038162466001</v>
      </c>
      <c r="R3062" s="60">
        <v>0.48654750587426399</v>
      </c>
      <c r="S3062" s="60">
        <v>0.428021217296149</v>
      </c>
    </row>
    <row r="3063" spans="1:19" x14ac:dyDescent="0.3">
      <c r="A3063" s="61" t="s">
        <v>10809</v>
      </c>
      <c r="B3063" s="61" t="s">
        <v>10810</v>
      </c>
      <c r="C3063" s="53" t="s">
        <v>40</v>
      </c>
      <c r="D3063" s="53" t="s">
        <v>47</v>
      </c>
      <c r="E3063" s="53" t="s">
        <v>18194</v>
      </c>
      <c r="F3063" s="59">
        <v>100.22893534839901</v>
      </c>
      <c r="G3063" s="59">
        <v>93.2847083977978</v>
      </c>
      <c r="H3063" s="59">
        <v>97.085224936236898</v>
      </c>
      <c r="I3063" s="59">
        <v>88.614952302461404</v>
      </c>
      <c r="J3063" s="59">
        <v>94.373243076927807</v>
      </c>
      <c r="K3063" s="59">
        <v>100.254350363874</v>
      </c>
      <c r="L3063" s="59">
        <v>103.80893866664999</v>
      </c>
      <c r="M3063" s="60">
        <v>0.52458095527637205</v>
      </c>
      <c r="N3063" s="60">
        <v>0.54365667476178603</v>
      </c>
      <c r="O3063" s="60">
        <v>0.52330075030702305</v>
      </c>
      <c r="P3063" s="60">
        <v>0.50780592142653902</v>
      </c>
      <c r="Q3063" s="60">
        <v>0.48443038162466001</v>
      </c>
      <c r="R3063" s="60">
        <v>0.48654750587426399</v>
      </c>
      <c r="S3063" s="60">
        <v>0.428021217296149</v>
      </c>
    </row>
    <row r="3064" spans="1:19" x14ac:dyDescent="0.3">
      <c r="A3064" s="61" t="s">
        <v>1893</v>
      </c>
      <c r="B3064" s="61" t="s">
        <v>1894</v>
      </c>
      <c r="C3064" s="53" t="s">
        <v>50</v>
      </c>
      <c r="D3064" s="53" t="s">
        <v>47</v>
      </c>
      <c r="E3064" s="53" t="s">
        <v>18193</v>
      </c>
      <c r="F3064" s="59">
        <v>92.300971378864105</v>
      </c>
      <c r="G3064" s="59">
        <v>88.7024614011724</v>
      </c>
      <c r="H3064" s="59">
        <v>97.910237536843098</v>
      </c>
      <c r="I3064" s="59">
        <v>88.639132589218093</v>
      </c>
      <c r="J3064" s="59">
        <v>95.105547403227206</v>
      </c>
      <c r="K3064" s="59">
        <v>106.33201980776199</v>
      </c>
      <c r="L3064" s="59">
        <v>107.020533254678</v>
      </c>
      <c r="M3064" s="60">
        <v>0.637359055455475</v>
      </c>
      <c r="N3064" s="60">
        <v>0.67374715440330402</v>
      </c>
      <c r="O3064" s="60">
        <v>0.63980024377536804</v>
      </c>
      <c r="P3064" s="60">
        <v>0.60995956432043896</v>
      </c>
      <c r="Q3064" s="60">
        <v>0.57562549871120205</v>
      </c>
      <c r="R3064" s="60">
        <v>0.58403525474024998</v>
      </c>
      <c r="S3064" s="60">
        <v>0.51010539416654199</v>
      </c>
    </row>
    <row r="3065" spans="1:19" x14ac:dyDescent="0.3">
      <c r="A3065" s="61" t="s">
        <v>2861</v>
      </c>
      <c r="B3065" s="61" t="s">
        <v>2862</v>
      </c>
      <c r="C3065" s="53" t="s">
        <v>40</v>
      </c>
      <c r="D3065" s="53" t="s">
        <v>47</v>
      </c>
      <c r="E3065" s="53" t="s">
        <v>18193</v>
      </c>
      <c r="F3065" s="59">
        <v>106.580932284474</v>
      </c>
      <c r="G3065" s="59">
        <v>113.678177959311</v>
      </c>
      <c r="H3065" s="59">
        <v>112.62432255733999</v>
      </c>
      <c r="I3065" s="59">
        <v>114.88339771754001</v>
      </c>
      <c r="J3065" s="59">
        <v>102.835763144992</v>
      </c>
      <c r="K3065" s="59">
        <v>99.569025561126693</v>
      </c>
      <c r="L3065" s="59">
        <v>88.151606181999298</v>
      </c>
      <c r="M3065" s="60">
        <v>0.68998696445498398</v>
      </c>
      <c r="N3065" s="60">
        <v>0.71753088853967095</v>
      </c>
      <c r="O3065" s="60">
        <v>0.69274866500529098</v>
      </c>
      <c r="P3065" s="60">
        <v>0.67084836397060399</v>
      </c>
      <c r="Q3065" s="60">
        <v>0.646701710237095</v>
      </c>
      <c r="R3065" s="60">
        <v>0.65402160597388403</v>
      </c>
      <c r="S3065" s="60">
        <v>0.60643056936824002</v>
      </c>
    </row>
    <row r="3066" spans="1:19" x14ac:dyDescent="0.3">
      <c r="A3066" s="61" t="s">
        <v>2857</v>
      </c>
      <c r="B3066" s="61" t="s">
        <v>2858</v>
      </c>
      <c r="C3066" s="53" t="s">
        <v>50</v>
      </c>
      <c r="D3066" s="53" t="s">
        <v>47</v>
      </c>
      <c r="E3066" s="53" t="s">
        <v>18193</v>
      </c>
      <c r="F3066" s="59">
        <v>104.974800092736</v>
      </c>
      <c r="G3066" s="59">
        <v>116.88388489648401</v>
      </c>
      <c r="H3066" s="59">
        <v>120.773396446414</v>
      </c>
      <c r="I3066" s="59">
        <v>106.40174852748</v>
      </c>
      <c r="J3066" s="59">
        <v>109.672208946336</v>
      </c>
      <c r="K3066" s="59">
        <v>104.25130507146</v>
      </c>
      <c r="L3066" s="59">
        <v>85.575087742028501</v>
      </c>
      <c r="M3066" s="60">
        <v>0.74712626728887999</v>
      </c>
      <c r="N3066" s="60">
        <v>0.77432300143802701</v>
      </c>
      <c r="O3066" s="60">
        <v>0.74990360572524795</v>
      </c>
      <c r="P3066" s="60">
        <v>0.72803818174313195</v>
      </c>
      <c r="Q3066" s="60">
        <v>0.70300378905112104</v>
      </c>
      <c r="R3066" s="60">
        <v>0.71049705820021303</v>
      </c>
      <c r="S3066" s="60">
        <v>0.66021365676661903</v>
      </c>
    </row>
    <row r="3067" spans="1:19" x14ac:dyDescent="0.3">
      <c r="A3067" s="61" t="s">
        <v>2859</v>
      </c>
      <c r="B3067" s="61" t="s">
        <v>2860</v>
      </c>
      <c r="C3067" s="53" t="s">
        <v>50</v>
      </c>
      <c r="D3067" s="53" t="s">
        <v>47</v>
      </c>
      <c r="E3067" s="53" t="s">
        <v>18193</v>
      </c>
      <c r="F3067" s="59">
        <v>104.950331523283</v>
      </c>
      <c r="G3067" s="59">
        <v>118.80053509667999</v>
      </c>
      <c r="H3067" s="59">
        <v>114.95490957856499</v>
      </c>
      <c r="I3067" s="59">
        <v>115.933363037614</v>
      </c>
      <c r="J3067" s="59">
        <v>116.31494233956001</v>
      </c>
      <c r="K3067" s="59">
        <v>95.676077924530105</v>
      </c>
      <c r="L3067" s="59">
        <v>89.868373610393306</v>
      </c>
      <c r="M3067" s="60">
        <v>0.68999078414202197</v>
      </c>
      <c r="N3067" s="60">
        <v>0.71753301451722695</v>
      </c>
      <c r="O3067" s="60">
        <v>0.69275129002347602</v>
      </c>
      <c r="P3067" s="60">
        <v>0.67085539818940598</v>
      </c>
      <c r="Q3067" s="60">
        <v>0.64670550479206901</v>
      </c>
      <c r="R3067" s="60">
        <v>0.65402602680189703</v>
      </c>
      <c r="S3067" s="60">
        <v>0.60642569106295796</v>
      </c>
    </row>
    <row r="3068" spans="1:19" x14ac:dyDescent="0.3">
      <c r="A3068" s="61" t="s">
        <v>2863</v>
      </c>
      <c r="B3068" s="61" t="s">
        <v>2864</v>
      </c>
      <c r="C3068" s="53" t="s">
        <v>40</v>
      </c>
      <c r="D3068" s="53" t="s">
        <v>47</v>
      </c>
      <c r="E3068" s="53" t="s">
        <v>18193</v>
      </c>
      <c r="F3068" s="59">
        <v>111.264697110356</v>
      </c>
      <c r="G3068" s="59">
        <v>114.445521348855</v>
      </c>
      <c r="H3068" s="59">
        <v>104.35009185608099</v>
      </c>
      <c r="I3068" s="59">
        <v>117.758306548238</v>
      </c>
      <c r="J3068" s="59">
        <v>109.43988918233801</v>
      </c>
      <c r="K3068" s="59">
        <v>94.140042554055398</v>
      </c>
      <c r="L3068" s="59">
        <v>87.121863830883896</v>
      </c>
      <c r="M3068" s="60">
        <v>0.759188146821698</v>
      </c>
      <c r="N3068" s="60">
        <v>0.78243215767762098</v>
      </c>
      <c r="O3068" s="60">
        <v>0.75482030312655601</v>
      </c>
      <c r="P3068" s="60">
        <v>0.73915098789405997</v>
      </c>
      <c r="Q3068" s="60">
        <v>0.71303139703021601</v>
      </c>
      <c r="R3068" s="60">
        <v>0.71691876136088595</v>
      </c>
      <c r="S3068" s="60">
        <v>0.65199298781401205</v>
      </c>
    </row>
    <row r="3069" spans="1:19" x14ac:dyDescent="0.3">
      <c r="A3069" s="61" t="s">
        <v>2663</v>
      </c>
      <c r="B3069" s="61" t="s">
        <v>2664</v>
      </c>
      <c r="C3069" s="53" t="s">
        <v>40</v>
      </c>
      <c r="D3069" s="53" t="s">
        <v>47</v>
      </c>
      <c r="E3069" s="53" t="s">
        <v>18193</v>
      </c>
      <c r="F3069" s="59">
        <v>107.242621389208</v>
      </c>
      <c r="G3069" s="59">
        <v>110.317707998413</v>
      </c>
      <c r="H3069" s="59">
        <v>106.36999950127399</v>
      </c>
      <c r="I3069" s="59">
        <v>105.071896388198</v>
      </c>
      <c r="J3069" s="59">
        <v>108.41775943546</v>
      </c>
      <c r="K3069" s="59">
        <v>99.866338338610404</v>
      </c>
      <c r="L3069" s="59">
        <v>95.9463174076608</v>
      </c>
      <c r="M3069" s="60">
        <v>0.62056866513303699</v>
      </c>
      <c r="N3069" s="60">
        <v>0.66141792466513305</v>
      </c>
      <c r="O3069" s="60">
        <v>0.62271648201049901</v>
      </c>
      <c r="P3069" s="60">
        <v>0.59069909283974997</v>
      </c>
      <c r="Q3069" s="60">
        <v>0.55445496631807101</v>
      </c>
      <c r="R3069" s="60">
        <v>0.56423531583266195</v>
      </c>
      <c r="S3069" s="60">
        <v>0.49361068163399902</v>
      </c>
    </row>
    <row r="3070" spans="1:19" x14ac:dyDescent="0.3">
      <c r="A3070" s="61" t="s">
        <v>11752</v>
      </c>
      <c r="B3070" s="61" t="s">
        <v>11753</v>
      </c>
      <c r="C3070" s="53" t="s">
        <v>40</v>
      </c>
      <c r="D3070" s="53" t="s">
        <v>47</v>
      </c>
      <c r="E3070" s="53" t="s">
        <v>18194</v>
      </c>
      <c r="F3070" s="59">
        <v>92.773930256490402</v>
      </c>
      <c r="G3070" s="59">
        <v>95.010991208930704</v>
      </c>
      <c r="H3070" s="59">
        <v>95.128402527382505</v>
      </c>
      <c r="I3070" s="59">
        <v>92.167354588679999</v>
      </c>
      <c r="J3070" s="59">
        <v>98.178586760910605</v>
      </c>
      <c r="K3070" s="59">
        <v>113.929037097993</v>
      </c>
      <c r="L3070" s="59">
        <v>96.991462782319402</v>
      </c>
      <c r="M3070" s="60">
        <v>0.53895564649891003</v>
      </c>
      <c r="N3070" s="60">
        <v>0.55816759563024099</v>
      </c>
      <c r="O3070" s="60">
        <v>0.53835209508076098</v>
      </c>
      <c r="P3070" s="60">
        <v>0.52425419222623204</v>
      </c>
      <c r="Q3070" s="60">
        <v>0.50445044592146904</v>
      </c>
      <c r="R3070" s="60">
        <v>0.50807551510164695</v>
      </c>
      <c r="S3070" s="60">
        <v>0.46604958628197202</v>
      </c>
    </row>
    <row r="3071" spans="1:19" x14ac:dyDescent="0.3">
      <c r="A3071" s="61" t="s">
        <v>2757</v>
      </c>
      <c r="B3071" s="61" t="s">
        <v>2758</v>
      </c>
      <c r="C3071" s="53" t="s">
        <v>50</v>
      </c>
      <c r="D3071" s="53" t="s">
        <v>47</v>
      </c>
      <c r="E3071" s="53" t="s">
        <v>18193</v>
      </c>
      <c r="F3071" s="59">
        <v>93.615807435960306</v>
      </c>
      <c r="G3071" s="59">
        <v>93.411416311723301</v>
      </c>
      <c r="H3071" s="59">
        <v>96.481983474301799</v>
      </c>
      <c r="I3071" s="59">
        <v>91.674840326847303</v>
      </c>
      <c r="J3071" s="59">
        <v>97.322884155977107</v>
      </c>
      <c r="K3071" s="59">
        <v>111.925697160082</v>
      </c>
      <c r="L3071" s="59">
        <v>94.928211036287195</v>
      </c>
      <c r="M3071" s="60">
        <v>0.64371052809421103</v>
      </c>
      <c r="N3071" s="60">
        <v>0.68021155880121897</v>
      </c>
      <c r="O3071" s="60">
        <v>0.64575634022966599</v>
      </c>
      <c r="P3071" s="60">
        <v>0.61939594440082302</v>
      </c>
      <c r="Q3071" s="60">
        <v>0.58856804394017204</v>
      </c>
      <c r="R3071" s="60">
        <v>0.595996371010447</v>
      </c>
      <c r="S3071" s="60">
        <v>0.536846162090995</v>
      </c>
    </row>
    <row r="3072" spans="1:19" x14ac:dyDescent="0.3">
      <c r="A3072" s="61" t="s">
        <v>10893</v>
      </c>
      <c r="B3072" s="61" t="s">
        <v>10894</v>
      </c>
      <c r="C3072" s="53" t="s">
        <v>50</v>
      </c>
      <c r="D3072" s="53" t="s">
        <v>47</v>
      </c>
      <c r="E3072" s="53" t="s">
        <v>18194</v>
      </c>
      <c r="F3072" s="59">
        <v>93.178065820796505</v>
      </c>
      <c r="G3072" s="59">
        <v>90.342272713463103</v>
      </c>
      <c r="H3072" s="59">
        <v>92.886915506902497</v>
      </c>
      <c r="I3072" s="59">
        <v>90.568051332895607</v>
      </c>
      <c r="J3072" s="59">
        <v>100.342003032665</v>
      </c>
      <c r="K3072" s="59">
        <v>109.00201220247401</v>
      </c>
      <c r="L3072" s="59">
        <v>99.552463792231606</v>
      </c>
      <c r="M3072" s="60">
        <v>0.52300580702327804</v>
      </c>
      <c r="N3072" s="60">
        <v>0.52954712712171204</v>
      </c>
      <c r="O3072" s="60">
        <v>0.50817153485746502</v>
      </c>
      <c r="P3072" s="60">
        <v>0.50692330014944798</v>
      </c>
      <c r="Q3072" s="60">
        <v>0.48619823197075202</v>
      </c>
      <c r="R3072" s="60">
        <v>0.48045828806090501</v>
      </c>
      <c r="S3072" s="60">
        <v>0.41499870946243</v>
      </c>
    </row>
    <row r="3073" spans="1:19" x14ac:dyDescent="0.3">
      <c r="A3073" s="61" t="s">
        <v>10901</v>
      </c>
      <c r="B3073" s="61" t="s">
        <v>10902</v>
      </c>
      <c r="C3073" s="53" t="s">
        <v>40</v>
      </c>
      <c r="D3073" s="53" t="s">
        <v>47</v>
      </c>
      <c r="E3073" s="53" t="s">
        <v>18194</v>
      </c>
      <c r="F3073" s="59">
        <v>93.178065820796505</v>
      </c>
      <c r="G3073" s="59">
        <v>90.342272713463103</v>
      </c>
      <c r="H3073" s="59">
        <v>92.886915506902497</v>
      </c>
      <c r="I3073" s="59">
        <v>90.568051332895607</v>
      </c>
      <c r="J3073" s="59">
        <v>100.342003032665</v>
      </c>
      <c r="K3073" s="59">
        <v>109.00201220247401</v>
      </c>
      <c r="L3073" s="59">
        <v>99.552463792231606</v>
      </c>
      <c r="M3073" s="60">
        <v>0.52300580702327804</v>
      </c>
      <c r="N3073" s="60">
        <v>0.52954712712171204</v>
      </c>
      <c r="O3073" s="60">
        <v>0.50817153485746502</v>
      </c>
      <c r="P3073" s="60">
        <v>0.50692330014944798</v>
      </c>
      <c r="Q3073" s="60">
        <v>0.48619823197075202</v>
      </c>
      <c r="R3073" s="60">
        <v>0.48045828806090501</v>
      </c>
      <c r="S3073" s="60">
        <v>0.41499870946243</v>
      </c>
    </row>
    <row r="3074" spans="1:19" x14ac:dyDescent="0.3">
      <c r="A3074" s="61" t="s">
        <v>10899</v>
      </c>
      <c r="B3074" s="61" t="s">
        <v>10900</v>
      </c>
      <c r="C3074" s="53" t="s">
        <v>40</v>
      </c>
      <c r="D3074" s="53" t="s">
        <v>47</v>
      </c>
      <c r="E3074" s="53" t="s">
        <v>18194</v>
      </c>
      <c r="F3074" s="59">
        <v>93.178065820796505</v>
      </c>
      <c r="G3074" s="59">
        <v>90.342272713463103</v>
      </c>
      <c r="H3074" s="59">
        <v>92.886915506902497</v>
      </c>
      <c r="I3074" s="59">
        <v>90.568051332895607</v>
      </c>
      <c r="J3074" s="59">
        <v>100.342003032665</v>
      </c>
      <c r="K3074" s="59">
        <v>109.00201220247401</v>
      </c>
      <c r="L3074" s="59">
        <v>99.552463792231606</v>
      </c>
      <c r="M3074" s="60">
        <v>0.52300580702327804</v>
      </c>
      <c r="N3074" s="60">
        <v>0.52954712712171204</v>
      </c>
      <c r="O3074" s="60">
        <v>0.50817153485746502</v>
      </c>
      <c r="P3074" s="60">
        <v>0.50692330014944798</v>
      </c>
      <c r="Q3074" s="60">
        <v>0.48619823197075202</v>
      </c>
      <c r="R3074" s="60">
        <v>0.48045828806090501</v>
      </c>
      <c r="S3074" s="60">
        <v>0.41499870946243</v>
      </c>
    </row>
    <row r="3075" spans="1:19" x14ac:dyDescent="0.3">
      <c r="A3075" s="61" t="s">
        <v>10897</v>
      </c>
      <c r="B3075" s="61" t="s">
        <v>10898</v>
      </c>
      <c r="C3075" s="53" t="s">
        <v>40</v>
      </c>
      <c r="D3075" s="53" t="s">
        <v>47</v>
      </c>
      <c r="E3075" s="53" t="s">
        <v>18194</v>
      </c>
      <c r="F3075" s="59">
        <v>93.178065820796505</v>
      </c>
      <c r="G3075" s="59">
        <v>90.342272713463103</v>
      </c>
      <c r="H3075" s="59">
        <v>92.886915506902497</v>
      </c>
      <c r="I3075" s="59">
        <v>90.568051332895607</v>
      </c>
      <c r="J3075" s="59">
        <v>100.342003032665</v>
      </c>
      <c r="K3075" s="59">
        <v>109.00201220247401</v>
      </c>
      <c r="L3075" s="59">
        <v>99.552463792231606</v>
      </c>
      <c r="M3075" s="60">
        <v>0.52300580702327804</v>
      </c>
      <c r="N3075" s="60">
        <v>0.52954712712171204</v>
      </c>
      <c r="O3075" s="60">
        <v>0.50817153485746502</v>
      </c>
      <c r="P3075" s="60">
        <v>0.50692330014944798</v>
      </c>
      <c r="Q3075" s="60">
        <v>0.48619823197075202</v>
      </c>
      <c r="R3075" s="60">
        <v>0.48045828806090501</v>
      </c>
      <c r="S3075" s="60">
        <v>0.41499870946243</v>
      </c>
    </row>
    <row r="3076" spans="1:19" x14ac:dyDescent="0.3">
      <c r="A3076" s="61" t="s">
        <v>10895</v>
      </c>
      <c r="B3076" s="61" t="s">
        <v>10896</v>
      </c>
      <c r="C3076" s="53" t="s">
        <v>50</v>
      </c>
      <c r="D3076" s="53" t="s">
        <v>47</v>
      </c>
      <c r="E3076" s="53" t="s">
        <v>18194</v>
      </c>
      <c r="F3076" s="59">
        <v>93.178065820796505</v>
      </c>
      <c r="G3076" s="59">
        <v>90.342272713463103</v>
      </c>
      <c r="H3076" s="59">
        <v>92.886915506902497</v>
      </c>
      <c r="I3076" s="59">
        <v>90.568051332895607</v>
      </c>
      <c r="J3076" s="59">
        <v>100.342003032665</v>
      </c>
      <c r="K3076" s="59">
        <v>109.00201220247401</v>
      </c>
      <c r="L3076" s="59">
        <v>99.552463792231606</v>
      </c>
      <c r="M3076" s="60">
        <v>0.52300580702327804</v>
      </c>
      <c r="N3076" s="60">
        <v>0.52954712712171204</v>
      </c>
      <c r="O3076" s="60">
        <v>0.50817153485746502</v>
      </c>
      <c r="P3076" s="60">
        <v>0.50692330014944798</v>
      </c>
      <c r="Q3076" s="60">
        <v>0.48619823197075202</v>
      </c>
      <c r="R3076" s="60">
        <v>0.48045828806090501</v>
      </c>
      <c r="S3076" s="60">
        <v>0.41499870946243</v>
      </c>
    </row>
    <row r="3077" spans="1:19" x14ac:dyDescent="0.3">
      <c r="A3077" s="61" t="s">
        <v>11750</v>
      </c>
      <c r="B3077" s="61" t="s">
        <v>11751</v>
      </c>
      <c r="C3077" s="53" t="s">
        <v>50</v>
      </c>
      <c r="D3077" s="53" t="s">
        <v>47</v>
      </c>
      <c r="E3077" s="53" t="s">
        <v>18194</v>
      </c>
      <c r="F3077" s="59">
        <v>92.773930256490402</v>
      </c>
      <c r="G3077" s="59">
        <v>95.010991208930704</v>
      </c>
      <c r="H3077" s="59">
        <v>95.128402527382505</v>
      </c>
      <c r="I3077" s="59">
        <v>92.167354588679999</v>
      </c>
      <c r="J3077" s="59">
        <v>98.178586760910605</v>
      </c>
      <c r="K3077" s="59">
        <v>113.929037097993</v>
      </c>
      <c r="L3077" s="59">
        <v>96.991462782319402</v>
      </c>
      <c r="M3077" s="60">
        <v>0.53895564649891003</v>
      </c>
      <c r="N3077" s="60">
        <v>0.55816759563024099</v>
      </c>
      <c r="O3077" s="60">
        <v>0.53835209508076098</v>
      </c>
      <c r="P3077" s="60">
        <v>0.52425419222623204</v>
      </c>
      <c r="Q3077" s="60">
        <v>0.50445044592146904</v>
      </c>
      <c r="R3077" s="60">
        <v>0.50807551510164695</v>
      </c>
      <c r="S3077" s="60">
        <v>0.46604958628197202</v>
      </c>
    </row>
    <row r="3078" spans="1:19" x14ac:dyDescent="0.3">
      <c r="A3078" s="61" t="s">
        <v>11748</v>
      </c>
      <c r="B3078" s="61" t="s">
        <v>11749</v>
      </c>
      <c r="C3078" s="53" t="s">
        <v>50</v>
      </c>
      <c r="D3078" s="53" t="s">
        <v>47</v>
      </c>
      <c r="E3078" s="53" t="s">
        <v>18194</v>
      </c>
      <c r="F3078" s="59">
        <v>92.773930256490402</v>
      </c>
      <c r="G3078" s="59">
        <v>95.010991208930704</v>
      </c>
      <c r="H3078" s="59">
        <v>95.128402527382505</v>
      </c>
      <c r="I3078" s="59">
        <v>92.167354588679999</v>
      </c>
      <c r="J3078" s="59">
        <v>98.178586760910605</v>
      </c>
      <c r="K3078" s="59">
        <v>113.929037097993</v>
      </c>
      <c r="L3078" s="59">
        <v>96.991462782319402</v>
      </c>
      <c r="M3078" s="60">
        <v>0.53895564649891003</v>
      </c>
      <c r="N3078" s="60">
        <v>0.55816759563024099</v>
      </c>
      <c r="O3078" s="60">
        <v>0.53835209508076098</v>
      </c>
      <c r="P3078" s="60">
        <v>0.52425419222623204</v>
      </c>
      <c r="Q3078" s="60">
        <v>0.50445044592146904</v>
      </c>
      <c r="R3078" s="60">
        <v>0.50807551510164695</v>
      </c>
      <c r="S3078" s="60">
        <v>0.46604958628197202</v>
      </c>
    </row>
    <row r="3079" spans="1:19" x14ac:dyDescent="0.3">
      <c r="A3079" s="61" t="s">
        <v>11754</v>
      </c>
      <c r="B3079" s="61" t="s">
        <v>11755</v>
      </c>
      <c r="C3079" s="53" t="s">
        <v>40</v>
      </c>
      <c r="D3079" s="53" t="s">
        <v>47</v>
      </c>
      <c r="E3079" s="53" t="s">
        <v>18194</v>
      </c>
      <c r="F3079" s="59">
        <v>92.773930256490402</v>
      </c>
      <c r="G3079" s="59">
        <v>95.010991208930704</v>
      </c>
      <c r="H3079" s="59">
        <v>95.128402527382505</v>
      </c>
      <c r="I3079" s="59">
        <v>92.167354588679999</v>
      </c>
      <c r="J3079" s="59">
        <v>98.178586760910605</v>
      </c>
      <c r="K3079" s="59">
        <v>113.929037097993</v>
      </c>
      <c r="L3079" s="59">
        <v>96.991462782319402</v>
      </c>
      <c r="M3079" s="60">
        <v>0.53895564649891003</v>
      </c>
      <c r="N3079" s="60">
        <v>0.55816759563024099</v>
      </c>
      <c r="O3079" s="60">
        <v>0.53835209508076098</v>
      </c>
      <c r="P3079" s="60">
        <v>0.52425419222623204</v>
      </c>
      <c r="Q3079" s="60">
        <v>0.50445044592146904</v>
      </c>
      <c r="R3079" s="60">
        <v>0.50807551510164695</v>
      </c>
      <c r="S3079" s="60">
        <v>0.46604958628197202</v>
      </c>
    </row>
    <row r="3080" spans="1:19" x14ac:dyDescent="0.3">
      <c r="A3080" s="61" t="s">
        <v>10903</v>
      </c>
      <c r="B3080" s="61" t="s">
        <v>10904</v>
      </c>
      <c r="C3080" s="53" t="s">
        <v>40</v>
      </c>
      <c r="D3080" s="53" t="s">
        <v>47</v>
      </c>
      <c r="E3080" s="53" t="s">
        <v>18194</v>
      </c>
      <c r="F3080" s="59">
        <v>93.178065820796505</v>
      </c>
      <c r="G3080" s="59">
        <v>90.342272713463103</v>
      </c>
      <c r="H3080" s="59">
        <v>92.886915506902497</v>
      </c>
      <c r="I3080" s="59">
        <v>90.568051332895607</v>
      </c>
      <c r="J3080" s="59">
        <v>100.342003032665</v>
      </c>
      <c r="K3080" s="59">
        <v>109.00201220247401</v>
      </c>
      <c r="L3080" s="59">
        <v>99.552463792231606</v>
      </c>
      <c r="M3080" s="60">
        <v>0.52300580702327804</v>
      </c>
      <c r="N3080" s="60">
        <v>0.52954712712171204</v>
      </c>
      <c r="O3080" s="60">
        <v>0.50817153485746502</v>
      </c>
      <c r="P3080" s="60">
        <v>0.50692330014944798</v>
      </c>
      <c r="Q3080" s="60">
        <v>0.48619823197075202</v>
      </c>
      <c r="R3080" s="60">
        <v>0.48045828806090501</v>
      </c>
      <c r="S3080" s="60">
        <v>0.41499870946243</v>
      </c>
    </row>
    <row r="3081" spans="1:19" x14ac:dyDescent="0.3">
      <c r="A3081" s="61" t="s">
        <v>2759</v>
      </c>
      <c r="B3081" s="61" t="s">
        <v>2760</v>
      </c>
      <c r="C3081" s="53" t="s">
        <v>50</v>
      </c>
      <c r="D3081" s="53" t="s">
        <v>47</v>
      </c>
      <c r="E3081" s="53" t="s">
        <v>18193</v>
      </c>
      <c r="F3081" s="59">
        <v>91.960333936981797</v>
      </c>
      <c r="G3081" s="59">
        <v>102.700187214069</v>
      </c>
      <c r="H3081" s="59">
        <v>101.324417411292</v>
      </c>
      <c r="I3081" s="59">
        <v>86.998022890278193</v>
      </c>
      <c r="J3081" s="59">
        <v>100.775969016415</v>
      </c>
      <c r="K3081" s="59">
        <v>113.26834713306501</v>
      </c>
      <c r="L3081" s="59">
        <v>89.415240097135296</v>
      </c>
      <c r="M3081" s="60">
        <v>0.76506808892845102</v>
      </c>
      <c r="N3081" s="60">
        <v>0.79515814887041103</v>
      </c>
      <c r="O3081" s="60">
        <v>0.76347029897803598</v>
      </c>
      <c r="P3081" s="60">
        <v>0.739915503649896</v>
      </c>
      <c r="Q3081" s="60">
        <v>0.71090218194089905</v>
      </c>
      <c r="R3081" s="60">
        <v>0.71768728070237298</v>
      </c>
      <c r="S3081" s="60">
        <v>0.65805727469261499</v>
      </c>
    </row>
    <row r="3082" spans="1:19" x14ac:dyDescent="0.3">
      <c r="A3082" s="61" t="s">
        <v>10613</v>
      </c>
      <c r="B3082" s="61" t="s">
        <v>10614</v>
      </c>
      <c r="C3082" s="53" t="s">
        <v>50</v>
      </c>
      <c r="D3082" s="53" t="s">
        <v>47</v>
      </c>
      <c r="E3082" s="53" t="s">
        <v>18194</v>
      </c>
      <c r="F3082" s="59">
        <v>97.300548425928596</v>
      </c>
      <c r="G3082" s="59">
        <v>97.779435935390495</v>
      </c>
      <c r="H3082" s="59">
        <v>86.649083345400598</v>
      </c>
      <c r="I3082" s="59">
        <v>92.432510522666703</v>
      </c>
      <c r="J3082" s="59">
        <v>90.049779025219294</v>
      </c>
      <c r="K3082" s="59">
        <v>89.392293736316304</v>
      </c>
      <c r="L3082" s="59">
        <v>106.477883619089</v>
      </c>
      <c r="M3082" s="60">
        <v>0.59103328024246804</v>
      </c>
      <c r="N3082" s="60">
        <v>0.603624383844648</v>
      </c>
      <c r="O3082" s="60">
        <v>0.588041896759392</v>
      </c>
      <c r="P3082" s="60">
        <v>0.57828860233047397</v>
      </c>
      <c r="Q3082" s="60">
        <v>0.56355524659501699</v>
      </c>
      <c r="R3082" s="60">
        <v>0.56472157150947599</v>
      </c>
      <c r="S3082" s="60">
        <v>0.52380020583201603</v>
      </c>
    </row>
    <row r="3083" spans="1:19" x14ac:dyDescent="0.3">
      <c r="A3083" s="61" t="s">
        <v>10615</v>
      </c>
      <c r="B3083" s="61" t="s">
        <v>10616</v>
      </c>
      <c r="C3083" s="53" t="s">
        <v>50</v>
      </c>
      <c r="D3083" s="53" t="s">
        <v>47</v>
      </c>
      <c r="E3083" s="53" t="s">
        <v>18194</v>
      </c>
      <c r="F3083" s="59">
        <v>97.300548425928596</v>
      </c>
      <c r="G3083" s="59">
        <v>97.779435935390495</v>
      </c>
      <c r="H3083" s="59">
        <v>86.649083345400598</v>
      </c>
      <c r="I3083" s="59">
        <v>92.432510522666703</v>
      </c>
      <c r="J3083" s="59">
        <v>90.049779025219294</v>
      </c>
      <c r="K3083" s="59">
        <v>89.392293736316304</v>
      </c>
      <c r="L3083" s="59">
        <v>106.477883619089</v>
      </c>
      <c r="M3083" s="60">
        <v>0.59103328024246804</v>
      </c>
      <c r="N3083" s="60">
        <v>0.603624383844648</v>
      </c>
      <c r="O3083" s="60">
        <v>0.588041896759392</v>
      </c>
      <c r="P3083" s="60">
        <v>0.57828860233047397</v>
      </c>
      <c r="Q3083" s="60">
        <v>0.56355524659501699</v>
      </c>
      <c r="R3083" s="60">
        <v>0.56472157150947599</v>
      </c>
      <c r="S3083" s="60">
        <v>0.52380020583201603</v>
      </c>
    </row>
    <row r="3084" spans="1:19" x14ac:dyDescent="0.3">
      <c r="A3084" s="61" t="s">
        <v>10611</v>
      </c>
      <c r="B3084" s="61" t="s">
        <v>10612</v>
      </c>
      <c r="C3084" s="53" t="s">
        <v>40</v>
      </c>
      <c r="D3084" s="53" t="s">
        <v>47</v>
      </c>
      <c r="E3084" s="53" t="s">
        <v>18194</v>
      </c>
      <c r="F3084" s="59">
        <v>97.300548425928596</v>
      </c>
      <c r="G3084" s="59">
        <v>97.779435935390495</v>
      </c>
      <c r="H3084" s="59">
        <v>86.649083345400598</v>
      </c>
      <c r="I3084" s="59">
        <v>92.432510522666703</v>
      </c>
      <c r="J3084" s="59">
        <v>90.049779025219294</v>
      </c>
      <c r="K3084" s="59">
        <v>89.392293736316304</v>
      </c>
      <c r="L3084" s="59">
        <v>106.477883619089</v>
      </c>
      <c r="M3084" s="60">
        <v>0.59103328024246804</v>
      </c>
      <c r="N3084" s="60">
        <v>0.603624383844648</v>
      </c>
      <c r="O3084" s="60">
        <v>0.588041896759392</v>
      </c>
      <c r="P3084" s="60">
        <v>0.57828860233047397</v>
      </c>
      <c r="Q3084" s="60">
        <v>0.56355524659501699</v>
      </c>
      <c r="R3084" s="60">
        <v>0.56472157150947599</v>
      </c>
      <c r="S3084" s="60">
        <v>0.52380020583201603</v>
      </c>
    </row>
    <row r="3085" spans="1:19" x14ac:dyDescent="0.3">
      <c r="A3085" s="61" t="s">
        <v>1691</v>
      </c>
      <c r="B3085" s="61" t="s">
        <v>1692</v>
      </c>
      <c r="C3085" s="53" t="s">
        <v>50</v>
      </c>
      <c r="D3085" s="53" t="s">
        <v>47</v>
      </c>
      <c r="E3085" s="53" t="s">
        <v>18193</v>
      </c>
      <c r="F3085" s="59">
        <v>97.382264162952794</v>
      </c>
      <c r="G3085" s="59">
        <v>90.301996876679894</v>
      </c>
      <c r="H3085" s="59">
        <v>93.677911098691894</v>
      </c>
      <c r="I3085" s="59">
        <v>91.241504135234905</v>
      </c>
      <c r="J3085" s="59">
        <v>91.907854545251794</v>
      </c>
      <c r="K3085" s="59">
        <v>92.277451823355605</v>
      </c>
      <c r="L3085" s="59">
        <v>99.842065748469594</v>
      </c>
      <c r="M3085" s="60">
        <v>0.71530310215582704</v>
      </c>
      <c r="N3085" s="60">
        <v>0.74505786582940603</v>
      </c>
      <c r="O3085" s="60">
        <v>0.71632767759613503</v>
      </c>
      <c r="P3085" s="60">
        <v>0.69362414471526201</v>
      </c>
      <c r="Q3085" s="60">
        <v>0.667089937781005</v>
      </c>
      <c r="R3085" s="60">
        <v>0.67327624089014604</v>
      </c>
      <c r="S3085" s="60">
        <v>0.61558893427876904</v>
      </c>
    </row>
    <row r="3086" spans="1:19" x14ac:dyDescent="0.3">
      <c r="A3086" s="61" t="s">
        <v>1689</v>
      </c>
      <c r="B3086" s="61" t="s">
        <v>1690</v>
      </c>
      <c r="C3086" s="53" t="s">
        <v>40</v>
      </c>
      <c r="D3086" s="53" t="s">
        <v>47</v>
      </c>
      <c r="E3086" s="53" t="s">
        <v>18193</v>
      </c>
      <c r="F3086" s="59">
        <v>90.403275427505505</v>
      </c>
      <c r="G3086" s="59">
        <v>95.568013258953499</v>
      </c>
      <c r="H3086" s="59">
        <v>80.957266215843902</v>
      </c>
      <c r="I3086" s="59">
        <v>90.007736819643995</v>
      </c>
      <c r="J3086" s="59">
        <v>89.841251044281705</v>
      </c>
      <c r="K3086" s="59">
        <v>93.937604488612706</v>
      </c>
      <c r="L3086" s="59">
        <v>107.90506304325901</v>
      </c>
      <c r="M3086" s="60">
        <v>0.72651051170913294</v>
      </c>
      <c r="N3086" s="60">
        <v>0.751657611942943</v>
      </c>
      <c r="O3086" s="60">
        <v>0.72206443806951803</v>
      </c>
      <c r="P3086" s="60">
        <v>0.703088928112234</v>
      </c>
      <c r="Q3086" s="60">
        <v>0.67614354913493202</v>
      </c>
      <c r="R3086" s="60">
        <v>0.68043812426841899</v>
      </c>
      <c r="S3086" s="60">
        <v>0.61439394391560598</v>
      </c>
    </row>
    <row r="3087" spans="1:19" x14ac:dyDescent="0.3">
      <c r="A3087" s="61" t="s">
        <v>11377</v>
      </c>
      <c r="B3087" s="61" t="s">
        <v>11378</v>
      </c>
      <c r="C3087" s="53" t="s">
        <v>40</v>
      </c>
      <c r="D3087" s="53" t="s">
        <v>47</v>
      </c>
      <c r="E3087" s="53" t="s">
        <v>18194</v>
      </c>
      <c r="F3087" s="59">
        <v>100.338088107442</v>
      </c>
      <c r="G3087" s="59">
        <v>102.042009081972</v>
      </c>
      <c r="H3087" s="59">
        <v>81.333303999689804</v>
      </c>
      <c r="I3087" s="59">
        <v>89.342715301502807</v>
      </c>
      <c r="J3087" s="59">
        <v>93.479709606561102</v>
      </c>
      <c r="K3087" s="59">
        <v>93.0856561305052</v>
      </c>
      <c r="L3087" s="59">
        <v>98.912013328351506</v>
      </c>
      <c r="M3087" s="60">
        <v>0.51836694316388798</v>
      </c>
      <c r="N3087" s="60">
        <v>0.53838660184185305</v>
      </c>
      <c r="O3087" s="60">
        <v>0.518074831828777</v>
      </c>
      <c r="P3087" s="60">
        <v>0.50208816439422199</v>
      </c>
      <c r="Q3087" s="60">
        <v>0.47953513877707299</v>
      </c>
      <c r="R3087" s="60">
        <v>0.48277429213267098</v>
      </c>
      <c r="S3087" s="60">
        <v>0.42749840711693199</v>
      </c>
    </row>
    <row r="3088" spans="1:19" x14ac:dyDescent="0.3">
      <c r="A3088" s="61" t="s">
        <v>11379</v>
      </c>
      <c r="B3088" s="61" t="s">
        <v>11380</v>
      </c>
      <c r="C3088" s="53" t="s">
        <v>40</v>
      </c>
      <c r="D3088" s="53" t="s">
        <v>47</v>
      </c>
      <c r="E3088" s="53" t="s">
        <v>18194</v>
      </c>
      <c r="F3088" s="59">
        <v>100.338088107442</v>
      </c>
      <c r="G3088" s="59">
        <v>102.042009081972</v>
      </c>
      <c r="H3088" s="59">
        <v>81.333303999689804</v>
      </c>
      <c r="I3088" s="59">
        <v>89.342715301502807</v>
      </c>
      <c r="J3088" s="59">
        <v>93.479709606561102</v>
      </c>
      <c r="K3088" s="59">
        <v>93.0856561305052</v>
      </c>
      <c r="L3088" s="59">
        <v>98.912013328351506</v>
      </c>
      <c r="M3088" s="60">
        <v>0.51836694316388798</v>
      </c>
      <c r="N3088" s="60">
        <v>0.53838660184185305</v>
      </c>
      <c r="O3088" s="60">
        <v>0.518074831828777</v>
      </c>
      <c r="P3088" s="60">
        <v>0.50208816439422199</v>
      </c>
      <c r="Q3088" s="60">
        <v>0.47953513877707299</v>
      </c>
      <c r="R3088" s="60">
        <v>0.48277429213267098</v>
      </c>
      <c r="S3088" s="60">
        <v>0.42749840711693199</v>
      </c>
    </row>
    <row r="3089" spans="1:19" x14ac:dyDescent="0.3">
      <c r="A3089" s="61" t="s">
        <v>11636</v>
      </c>
      <c r="B3089" s="61" t="s">
        <v>11637</v>
      </c>
      <c r="C3089" s="53" t="s">
        <v>50</v>
      </c>
      <c r="D3089" s="53" t="s">
        <v>47</v>
      </c>
      <c r="E3089" s="53" t="s">
        <v>18194</v>
      </c>
      <c r="F3089" s="59">
        <v>95.245304926832304</v>
      </c>
      <c r="G3089" s="59">
        <v>87.891064261933195</v>
      </c>
      <c r="H3089" s="59">
        <v>92.608234518029406</v>
      </c>
      <c r="I3089" s="59">
        <v>90.616061928574297</v>
      </c>
      <c r="J3089" s="59">
        <v>88.733606004133506</v>
      </c>
      <c r="K3089" s="59">
        <v>98.947840544760993</v>
      </c>
      <c r="L3089" s="59">
        <v>105.946925771298</v>
      </c>
      <c r="M3089" s="60">
        <v>0.53689574074921798</v>
      </c>
      <c r="N3089" s="60">
        <v>0.55596374171492102</v>
      </c>
      <c r="O3089" s="60">
        <v>0.53540009909014297</v>
      </c>
      <c r="P3089" s="60">
        <v>0.52286318184008596</v>
      </c>
      <c r="Q3089" s="60">
        <v>0.50281687612276105</v>
      </c>
      <c r="R3089" s="60">
        <v>0.50500474936321105</v>
      </c>
      <c r="S3089" s="60">
        <v>0.45265766752133402</v>
      </c>
    </row>
    <row r="3090" spans="1:19" x14ac:dyDescent="0.3">
      <c r="A3090" s="61" t="s">
        <v>11642</v>
      </c>
      <c r="B3090" s="61" t="s">
        <v>11643</v>
      </c>
      <c r="C3090" s="53" t="s">
        <v>40</v>
      </c>
      <c r="D3090" s="53" t="s">
        <v>47</v>
      </c>
      <c r="E3090" s="53" t="s">
        <v>18194</v>
      </c>
      <c r="F3090" s="59">
        <v>95.245304926832304</v>
      </c>
      <c r="G3090" s="59">
        <v>87.891064261933195</v>
      </c>
      <c r="H3090" s="59">
        <v>92.608234518029406</v>
      </c>
      <c r="I3090" s="59">
        <v>90.616061928574297</v>
      </c>
      <c r="J3090" s="59">
        <v>88.733606004133506</v>
      </c>
      <c r="K3090" s="59">
        <v>98.947840544760993</v>
      </c>
      <c r="L3090" s="59">
        <v>105.946925771298</v>
      </c>
      <c r="M3090" s="60">
        <v>0.53689574074921798</v>
      </c>
      <c r="N3090" s="60">
        <v>0.55596374171492102</v>
      </c>
      <c r="O3090" s="60">
        <v>0.53540009909014297</v>
      </c>
      <c r="P3090" s="60">
        <v>0.52286318184008596</v>
      </c>
      <c r="Q3090" s="60">
        <v>0.50281687612276105</v>
      </c>
      <c r="R3090" s="60">
        <v>0.50500474936321105</v>
      </c>
      <c r="S3090" s="60">
        <v>0.45265766752133402</v>
      </c>
    </row>
    <row r="3091" spans="1:19" x14ac:dyDescent="0.3">
      <c r="A3091" s="61" t="s">
        <v>11638</v>
      </c>
      <c r="B3091" s="61" t="s">
        <v>11639</v>
      </c>
      <c r="C3091" s="53" t="s">
        <v>50</v>
      </c>
      <c r="D3091" s="53" t="s">
        <v>47</v>
      </c>
      <c r="E3091" s="53" t="s">
        <v>18194</v>
      </c>
      <c r="F3091" s="59">
        <v>95.245304926832304</v>
      </c>
      <c r="G3091" s="59">
        <v>87.891064261933195</v>
      </c>
      <c r="H3091" s="59">
        <v>92.608234518029406</v>
      </c>
      <c r="I3091" s="59">
        <v>90.616061928574297</v>
      </c>
      <c r="J3091" s="59">
        <v>88.733606004133506</v>
      </c>
      <c r="K3091" s="59">
        <v>98.947840544760993</v>
      </c>
      <c r="L3091" s="59">
        <v>105.946925771298</v>
      </c>
      <c r="M3091" s="60">
        <v>0.53689574074921798</v>
      </c>
      <c r="N3091" s="60">
        <v>0.55596374171492102</v>
      </c>
      <c r="O3091" s="60">
        <v>0.53540009909014297</v>
      </c>
      <c r="P3091" s="60">
        <v>0.52286318184008596</v>
      </c>
      <c r="Q3091" s="60">
        <v>0.50281687612276105</v>
      </c>
      <c r="R3091" s="60">
        <v>0.50500474936321105</v>
      </c>
      <c r="S3091" s="60">
        <v>0.45265766752133402</v>
      </c>
    </row>
    <row r="3092" spans="1:19" x14ac:dyDescent="0.3">
      <c r="A3092" s="61" t="s">
        <v>11634</v>
      </c>
      <c r="B3092" s="61" t="s">
        <v>11635</v>
      </c>
      <c r="C3092" s="53" t="s">
        <v>50</v>
      </c>
      <c r="D3092" s="53" t="s">
        <v>47</v>
      </c>
      <c r="E3092" s="53" t="s">
        <v>18194</v>
      </c>
      <c r="F3092" s="59">
        <v>95.245304926832304</v>
      </c>
      <c r="G3092" s="59">
        <v>87.891064261933195</v>
      </c>
      <c r="H3092" s="59">
        <v>92.608234518029406</v>
      </c>
      <c r="I3092" s="59">
        <v>90.616061928574297</v>
      </c>
      <c r="J3092" s="59">
        <v>88.733606004133506</v>
      </c>
      <c r="K3092" s="59">
        <v>98.947840544760993</v>
      </c>
      <c r="L3092" s="59">
        <v>105.946925771298</v>
      </c>
      <c r="M3092" s="60">
        <v>0.53689574074921798</v>
      </c>
      <c r="N3092" s="60">
        <v>0.55596374171492102</v>
      </c>
      <c r="O3092" s="60">
        <v>0.53540009909014297</v>
      </c>
      <c r="P3092" s="60">
        <v>0.52286318184008596</v>
      </c>
      <c r="Q3092" s="60">
        <v>0.50281687612276105</v>
      </c>
      <c r="R3092" s="60">
        <v>0.50500474936321105</v>
      </c>
      <c r="S3092" s="60">
        <v>0.45265766752133402</v>
      </c>
    </row>
    <row r="3093" spans="1:19" x14ac:dyDescent="0.3">
      <c r="A3093" s="61" t="s">
        <v>11646</v>
      </c>
      <c r="B3093" s="61" t="s">
        <v>11647</v>
      </c>
      <c r="C3093" s="53" t="s">
        <v>40</v>
      </c>
      <c r="D3093" s="53" t="s">
        <v>47</v>
      </c>
      <c r="E3093" s="53" t="s">
        <v>18194</v>
      </c>
      <c r="F3093" s="59">
        <v>95.245304926832304</v>
      </c>
      <c r="G3093" s="59">
        <v>87.891064261933195</v>
      </c>
      <c r="H3093" s="59">
        <v>92.608234518029406</v>
      </c>
      <c r="I3093" s="59">
        <v>90.616061928574297</v>
      </c>
      <c r="J3093" s="59">
        <v>88.733606004133506</v>
      </c>
      <c r="K3093" s="59">
        <v>98.947840544760993</v>
      </c>
      <c r="L3093" s="59">
        <v>105.946925771298</v>
      </c>
      <c r="M3093" s="60">
        <v>0.53689574074921798</v>
      </c>
      <c r="N3093" s="60">
        <v>0.55596374171492102</v>
      </c>
      <c r="O3093" s="60">
        <v>0.53540009909014297</v>
      </c>
      <c r="P3093" s="60">
        <v>0.52286318184008596</v>
      </c>
      <c r="Q3093" s="60">
        <v>0.50281687612276105</v>
      </c>
      <c r="R3093" s="60">
        <v>0.50500474936321105</v>
      </c>
      <c r="S3093" s="60">
        <v>0.45265766752133402</v>
      </c>
    </row>
    <row r="3094" spans="1:19" x14ac:dyDescent="0.3">
      <c r="A3094" s="61" t="s">
        <v>11640</v>
      </c>
      <c r="B3094" s="61" t="s">
        <v>11641</v>
      </c>
      <c r="C3094" s="53" t="s">
        <v>40</v>
      </c>
      <c r="D3094" s="53" t="s">
        <v>47</v>
      </c>
      <c r="E3094" s="53" t="s">
        <v>18194</v>
      </c>
      <c r="F3094" s="59">
        <v>95.245304926832304</v>
      </c>
      <c r="G3094" s="59">
        <v>87.891064261933195</v>
      </c>
      <c r="H3094" s="59">
        <v>92.608234518029406</v>
      </c>
      <c r="I3094" s="59">
        <v>90.616061928574297</v>
      </c>
      <c r="J3094" s="59">
        <v>88.733606004133506</v>
      </c>
      <c r="K3094" s="59">
        <v>98.947840544760993</v>
      </c>
      <c r="L3094" s="59">
        <v>105.946925771298</v>
      </c>
      <c r="M3094" s="60">
        <v>0.53689574074921798</v>
      </c>
      <c r="N3094" s="60">
        <v>0.55596374171492102</v>
      </c>
      <c r="O3094" s="60">
        <v>0.53540009909014297</v>
      </c>
      <c r="P3094" s="60">
        <v>0.52286318184008596</v>
      </c>
      <c r="Q3094" s="60">
        <v>0.50281687612276105</v>
      </c>
      <c r="R3094" s="60">
        <v>0.50500474936321105</v>
      </c>
      <c r="S3094" s="60">
        <v>0.45265766752133402</v>
      </c>
    </row>
    <row r="3095" spans="1:19" x14ac:dyDescent="0.3">
      <c r="A3095" s="61" t="s">
        <v>11644</v>
      </c>
      <c r="B3095" s="61" t="s">
        <v>11645</v>
      </c>
      <c r="C3095" s="53" t="s">
        <v>40</v>
      </c>
      <c r="D3095" s="53" t="s">
        <v>47</v>
      </c>
      <c r="E3095" s="53" t="s">
        <v>18194</v>
      </c>
      <c r="F3095" s="59">
        <v>95.245304926832304</v>
      </c>
      <c r="G3095" s="59">
        <v>87.891064261933195</v>
      </c>
      <c r="H3095" s="59">
        <v>92.608234518029406</v>
      </c>
      <c r="I3095" s="59">
        <v>90.616061928574297</v>
      </c>
      <c r="J3095" s="59">
        <v>88.733606004133506</v>
      </c>
      <c r="K3095" s="59">
        <v>98.947840544760993</v>
      </c>
      <c r="L3095" s="59">
        <v>105.946925771298</v>
      </c>
      <c r="M3095" s="60">
        <v>0.53689574074921798</v>
      </c>
      <c r="N3095" s="60">
        <v>0.55596374171492102</v>
      </c>
      <c r="O3095" s="60">
        <v>0.53540009909014297</v>
      </c>
      <c r="P3095" s="60">
        <v>0.52286318184008596</v>
      </c>
      <c r="Q3095" s="60">
        <v>0.50281687612276105</v>
      </c>
      <c r="R3095" s="60">
        <v>0.50500474936321105</v>
      </c>
      <c r="S3095" s="60">
        <v>0.45265766752133402</v>
      </c>
    </row>
    <row r="3096" spans="1:19" x14ac:dyDescent="0.3">
      <c r="A3096" s="61" t="s">
        <v>9968</v>
      </c>
      <c r="B3096" s="61" t="s">
        <v>9969</v>
      </c>
      <c r="C3096" s="53" t="s">
        <v>40</v>
      </c>
      <c r="D3096" s="53" t="s">
        <v>47</v>
      </c>
      <c r="E3096" s="53" t="s">
        <v>18194</v>
      </c>
      <c r="F3096" s="59">
        <v>98.787807610173701</v>
      </c>
      <c r="G3096" s="59">
        <v>100.35904086366</v>
      </c>
      <c r="H3096" s="59">
        <v>101.601521174699</v>
      </c>
      <c r="I3096" s="59">
        <v>94.482235251627102</v>
      </c>
      <c r="J3096" s="59">
        <v>92.215458653212096</v>
      </c>
      <c r="K3096" s="59">
        <v>105.004235932307</v>
      </c>
      <c r="L3096" s="59">
        <v>106.40139867790801</v>
      </c>
      <c r="M3096" s="60">
        <v>0.58348561806532395</v>
      </c>
      <c r="N3096" s="60">
        <v>0.59784783823139998</v>
      </c>
      <c r="O3096" s="60">
        <v>0.58174776960480501</v>
      </c>
      <c r="P3096" s="60">
        <v>0.57110923512835898</v>
      </c>
      <c r="Q3096" s="60">
        <v>0.55391373681302103</v>
      </c>
      <c r="R3096" s="60">
        <v>0.55592490149667595</v>
      </c>
      <c r="S3096" s="60">
        <v>0.51296771943924402</v>
      </c>
    </row>
    <row r="3097" spans="1:19" x14ac:dyDescent="0.3">
      <c r="A3097" s="61" t="s">
        <v>1114</v>
      </c>
      <c r="B3097" s="61" t="s">
        <v>1115</v>
      </c>
      <c r="C3097" s="53" t="s">
        <v>40</v>
      </c>
      <c r="D3097" s="53" t="s">
        <v>47</v>
      </c>
      <c r="E3097" s="53" t="s">
        <v>18193</v>
      </c>
      <c r="F3097" s="59">
        <v>101.92229143615501</v>
      </c>
      <c r="G3097" s="59">
        <v>96.468414741256893</v>
      </c>
      <c r="H3097" s="59">
        <v>102.245082117381</v>
      </c>
      <c r="I3097" s="59">
        <v>95.814855397419095</v>
      </c>
      <c r="J3097" s="59">
        <v>92.065469075624904</v>
      </c>
      <c r="K3097" s="59">
        <v>101.542178090661</v>
      </c>
      <c r="L3097" s="59">
        <v>110.79379965429</v>
      </c>
      <c r="M3097" s="60">
        <v>0.67149614204617003</v>
      </c>
      <c r="N3097" s="60">
        <v>0.70215755747098296</v>
      </c>
      <c r="O3097" s="60">
        <v>0.67270961431449305</v>
      </c>
      <c r="P3097" s="60">
        <v>0.65032319758926704</v>
      </c>
      <c r="Q3097" s="60">
        <v>0.62332076487149302</v>
      </c>
      <c r="R3097" s="60">
        <v>0.62921196774328103</v>
      </c>
      <c r="S3097" s="60">
        <v>0.5720424354011</v>
      </c>
    </row>
    <row r="3098" spans="1:19" x14ac:dyDescent="0.3">
      <c r="A3098" s="61" t="s">
        <v>9966</v>
      </c>
      <c r="B3098" s="61" t="s">
        <v>9967</v>
      </c>
      <c r="C3098" s="53" t="s">
        <v>40</v>
      </c>
      <c r="D3098" s="53" t="s">
        <v>47</v>
      </c>
      <c r="E3098" s="53" t="s">
        <v>18194</v>
      </c>
      <c r="F3098" s="59">
        <v>98.787807610173701</v>
      </c>
      <c r="G3098" s="59">
        <v>100.35904086366</v>
      </c>
      <c r="H3098" s="59">
        <v>101.601521174699</v>
      </c>
      <c r="I3098" s="59">
        <v>94.482235251627102</v>
      </c>
      <c r="J3098" s="59">
        <v>92.215458653212096</v>
      </c>
      <c r="K3098" s="59">
        <v>105.004235932307</v>
      </c>
      <c r="L3098" s="59">
        <v>106.40139867790801</v>
      </c>
      <c r="M3098" s="60">
        <v>0.58348561806532395</v>
      </c>
      <c r="N3098" s="60">
        <v>0.59784783823139998</v>
      </c>
      <c r="O3098" s="60">
        <v>0.58174776960480501</v>
      </c>
      <c r="P3098" s="60">
        <v>0.57110923512835898</v>
      </c>
      <c r="Q3098" s="60">
        <v>0.55391373681302103</v>
      </c>
      <c r="R3098" s="60">
        <v>0.55592490149667595</v>
      </c>
      <c r="S3098" s="60">
        <v>0.51296771943924402</v>
      </c>
    </row>
    <row r="3099" spans="1:19" x14ac:dyDescent="0.3">
      <c r="A3099" s="61" t="s">
        <v>9970</v>
      </c>
      <c r="B3099" s="61" t="s">
        <v>9971</v>
      </c>
      <c r="C3099" s="53" t="s">
        <v>50</v>
      </c>
      <c r="D3099" s="53" t="s">
        <v>47</v>
      </c>
      <c r="E3099" s="53" t="s">
        <v>18194</v>
      </c>
      <c r="F3099" s="59">
        <v>98.787807610173701</v>
      </c>
      <c r="G3099" s="59">
        <v>100.35904086366</v>
      </c>
      <c r="H3099" s="59">
        <v>101.601521174699</v>
      </c>
      <c r="I3099" s="59">
        <v>94.482235251627102</v>
      </c>
      <c r="J3099" s="59">
        <v>92.215458653212096</v>
      </c>
      <c r="K3099" s="59">
        <v>105.004235932307</v>
      </c>
      <c r="L3099" s="59">
        <v>106.40139867790801</v>
      </c>
      <c r="M3099" s="60">
        <v>0.58348561806532395</v>
      </c>
      <c r="N3099" s="60">
        <v>0.59784783823139998</v>
      </c>
      <c r="O3099" s="60">
        <v>0.58174776960480501</v>
      </c>
      <c r="P3099" s="60">
        <v>0.57110923512835898</v>
      </c>
      <c r="Q3099" s="60">
        <v>0.55391373681302103</v>
      </c>
      <c r="R3099" s="60">
        <v>0.55592490149667595</v>
      </c>
      <c r="S3099" s="60">
        <v>0.51296771943924402</v>
      </c>
    </row>
    <row r="3100" spans="1:19" x14ac:dyDescent="0.3">
      <c r="A3100" s="61" t="s">
        <v>1118</v>
      </c>
      <c r="B3100" s="61" t="s">
        <v>1119</v>
      </c>
      <c r="C3100" s="53" t="s">
        <v>40</v>
      </c>
      <c r="D3100" s="53" t="s">
        <v>47</v>
      </c>
      <c r="E3100" s="53" t="s">
        <v>18193</v>
      </c>
      <c r="F3100" s="59">
        <v>89.646715998799493</v>
      </c>
      <c r="G3100" s="59">
        <v>90.670359811304394</v>
      </c>
      <c r="H3100" s="59">
        <v>105.805488947673</v>
      </c>
      <c r="I3100" s="59">
        <v>92.104708556280201</v>
      </c>
      <c r="J3100" s="59">
        <v>91.343704557480294</v>
      </c>
      <c r="K3100" s="59">
        <v>106.439344661489</v>
      </c>
      <c r="L3100" s="59">
        <v>103.24026852480399</v>
      </c>
      <c r="M3100" s="60">
        <v>0.67168895951605301</v>
      </c>
      <c r="N3100" s="60">
        <v>0.70238845214198997</v>
      </c>
      <c r="O3100" s="60">
        <v>0.67295913761001602</v>
      </c>
      <c r="P3100" s="60">
        <v>0.65052383604601105</v>
      </c>
      <c r="Q3100" s="60">
        <v>0.62351848398560406</v>
      </c>
      <c r="R3100" s="60">
        <v>0.62943380219437794</v>
      </c>
      <c r="S3100" s="60">
        <v>0.57231707435527601</v>
      </c>
    </row>
    <row r="3101" spans="1:19" x14ac:dyDescent="0.3">
      <c r="A3101" s="61" t="s">
        <v>9972</v>
      </c>
      <c r="B3101" s="61" t="s">
        <v>9973</v>
      </c>
      <c r="C3101" s="53" t="s">
        <v>50</v>
      </c>
      <c r="D3101" s="53" t="s">
        <v>47</v>
      </c>
      <c r="E3101" s="53" t="s">
        <v>18194</v>
      </c>
      <c r="F3101" s="59">
        <v>98.787807610173701</v>
      </c>
      <c r="G3101" s="59">
        <v>100.35904086366</v>
      </c>
      <c r="H3101" s="59">
        <v>101.601521174699</v>
      </c>
      <c r="I3101" s="59">
        <v>94.482235251627102</v>
      </c>
      <c r="J3101" s="59">
        <v>92.215458653212096</v>
      </c>
      <c r="K3101" s="59">
        <v>105.004235932307</v>
      </c>
      <c r="L3101" s="59">
        <v>106.40139867790801</v>
      </c>
      <c r="M3101" s="60">
        <v>0.58348561806532395</v>
      </c>
      <c r="N3101" s="60">
        <v>0.59784783823139998</v>
      </c>
      <c r="O3101" s="60">
        <v>0.58174776960480501</v>
      </c>
      <c r="P3101" s="60">
        <v>0.57110923512835898</v>
      </c>
      <c r="Q3101" s="60">
        <v>0.55391373681302103</v>
      </c>
      <c r="R3101" s="60">
        <v>0.55592490149667595</v>
      </c>
      <c r="S3101" s="60">
        <v>0.51296771943924402</v>
      </c>
    </row>
    <row r="3102" spans="1:19" x14ac:dyDescent="0.3">
      <c r="A3102" s="61" t="s">
        <v>1116</v>
      </c>
      <c r="B3102" s="61" t="s">
        <v>1117</v>
      </c>
      <c r="C3102" s="53" t="s">
        <v>40</v>
      </c>
      <c r="D3102" s="53" t="s">
        <v>47</v>
      </c>
      <c r="E3102" s="53" t="s">
        <v>18193</v>
      </c>
      <c r="F3102" s="59">
        <v>97.235727083685703</v>
      </c>
      <c r="G3102" s="59">
        <v>102.695522312908</v>
      </c>
      <c r="H3102" s="59">
        <v>105.586341601103</v>
      </c>
      <c r="I3102" s="59">
        <v>91.240008775396007</v>
      </c>
      <c r="J3102" s="59">
        <v>93.963768634563195</v>
      </c>
      <c r="K3102" s="59">
        <v>104.304669373729</v>
      </c>
      <c r="L3102" s="59">
        <v>105.265230363398</v>
      </c>
      <c r="M3102" s="60">
        <v>0.67223472857346001</v>
      </c>
      <c r="N3102" s="60">
        <v>0.702727861630005</v>
      </c>
      <c r="O3102" s="60">
        <v>0.67364307270477897</v>
      </c>
      <c r="P3102" s="60">
        <v>0.65089757957928496</v>
      </c>
      <c r="Q3102" s="60">
        <v>0.62388137452330905</v>
      </c>
      <c r="R3102" s="60">
        <v>0.630103239891038</v>
      </c>
      <c r="S3102" s="60">
        <v>0.57293762282180105</v>
      </c>
    </row>
    <row r="3103" spans="1:19" x14ac:dyDescent="0.3">
      <c r="A3103" s="61" t="s">
        <v>11660</v>
      </c>
      <c r="B3103" s="61" t="s">
        <v>11661</v>
      </c>
      <c r="C3103" s="53" t="s">
        <v>40</v>
      </c>
      <c r="D3103" s="53" t="s">
        <v>47</v>
      </c>
      <c r="E3103" s="53" t="s">
        <v>18194</v>
      </c>
      <c r="F3103" s="59">
        <v>96.528599468618296</v>
      </c>
      <c r="G3103" s="59">
        <v>95.004657455805301</v>
      </c>
      <c r="H3103" s="59">
        <v>92.065888331893106</v>
      </c>
      <c r="I3103" s="59">
        <v>89.402847856726595</v>
      </c>
      <c r="J3103" s="59">
        <v>95.737525689357497</v>
      </c>
      <c r="K3103" s="59">
        <v>104.552365045759</v>
      </c>
      <c r="L3103" s="59">
        <v>105.35329547626399</v>
      </c>
      <c r="M3103" s="60">
        <v>0.46718401929223002</v>
      </c>
      <c r="N3103" s="60">
        <v>0.48948381353794301</v>
      </c>
      <c r="O3103" s="60">
        <v>0.466665471320168</v>
      </c>
      <c r="P3103" s="60">
        <v>0.45155339811886003</v>
      </c>
      <c r="Q3103" s="60">
        <v>0.43034242218826302</v>
      </c>
      <c r="R3103" s="60">
        <v>0.43389571816830402</v>
      </c>
      <c r="S3103" s="60">
        <v>0.38917008214181897</v>
      </c>
    </row>
    <row r="3104" spans="1:19" x14ac:dyDescent="0.3">
      <c r="A3104" s="61" t="s">
        <v>11668</v>
      </c>
      <c r="B3104" s="61" t="s">
        <v>11669</v>
      </c>
      <c r="C3104" s="53" t="s">
        <v>50</v>
      </c>
      <c r="D3104" s="53" t="s">
        <v>47</v>
      </c>
      <c r="E3104" s="53" t="s">
        <v>18194</v>
      </c>
      <c r="F3104" s="59">
        <v>96.528599468618296</v>
      </c>
      <c r="G3104" s="59">
        <v>95.004657455805301</v>
      </c>
      <c r="H3104" s="59">
        <v>92.065888331893106</v>
      </c>
      <c r="I3104" s="59">
        <v>89.402847856726595</v>
      </c>
      <c r="J3104" s="59">
        <v>95.737525689357497</v>
      </c>
      <c r="K3104" s="59">
        <v>104.552365045759</v>
      </c>
      <c r="L3104" s="59">
        <v>105.35329547626399</v>
      </c>
      <c r="M3104" s="60">
        <v>0.46718401929223002</v>
      </c>
      <c r="N3104" s="60">
        <v>0.48948381353794301</v>
      </c>
      <c r="O3104" s="60">
        <v>0.466665471320168</v>
      </c>
      <c r="P3104" s="60">
        <v>0.45155339811886003</v>
      </c>
      <c r="Q3104" s="60">
        <v>0.43034242218826302</v>
      </c>
      <c r="R3104" s="60">
        <v>0.43389571816830402</v>
      </c>
      <c r="S3104" s="60">
        <v>0.38917008214181897</v>
      </c>
    </row>
    <row r="3105" spans="1:19" x14ac:dyDescent="0.3">
      <c r="A3105" s="61" t="s">
        <v>11658</v>
      </c>
      <c r="B3105" s="61" t="s">
        <v>11659</v>
      </c>
      <c r="C3105" s="53" t="s">
        <v>40</v>
      </c>
      <c r="D3105" s="53" t="s">
        <v>47</v>
      </c>
      <c r="E3105" s="53" t="s">
        <v>18194</v>
      </c>
      <c r="F3105" s="59">
        <v>96.528599468618296</v>
      </c>
      <c r="G3105" s="59">
        <v>95.004657455805301</v>
      </c>
      <c r="H3105" s="59">
        <v>92.065888331893106</v>
      </c>
      <c r="I3105" s="59">
        <v>89.402847856726595</v>
      </c>
      <c r="J3105" s="59">
        <v>95.737525689357497</v>
      </c>
      <c r="K3105" s="59">
        <v>104.552365045759</v>
      </c>
      <c r="L3105" s="59">
        <v>105.35329547626399</v>
      </c>
      <c r="M3105" s="60">
        <v>0.46718401929223002</v>
      </c>
      <c r="N3105" s="60">
        <v>0.48948381353794301</v>
      </c>
      <c r="O3105" s="60">
        <v>0.466665471320168</v>
      </c>
      <c r="P3105" s="60">
        <v>0.45155339811886003</v>
      </c>
      <c r="Q3105" s="60">
        <v>0.43034242218826302</v>
      </c>
      <c r="R3105" s="60">
        <v>0.43389571816830402</v>
      </c>
      <c r="S3105" s="60">
        <v>0.38917008214181897</v>
      </c>
    </row>
    <row r="3106" spans="1:19" x14ac:dyDescent="0.3">
      <c r="A3106" s="61" t="s">
        <v>11662</v>
      </c>
      <c r="B3106" s="61" t="s">
        <v>11663</v>
      </c>
      <c r="C3106" s="53" t="s">
        <v>40</v>
      </c>
      <c r="D3106" s="53" t="s">
        <v>47</v>
      </c>
      <c r="E3106" s="53" t="s">
        <v>18194</v>
      </c>
      <c r="F3106" s="59">
        <v>96.528599468618296</v>
      </c>
      <c r="G3106" s="59">
        <v>95.004657455805301</v>
      </c>
      <c r="H3106" s="59">
        <v>92.065888331893106</v>
      </c>
      <c r="I3106" s="59">
        <v>89.402847856726595</v>
      </c>
      <c r="J3106" s="59">
        <v>95.737525689357497</v>
      </c>
      <c r="K3106" s="59">
        <v>104.552365045759</v>
      </c>
      <c r="L3106" s="59">
        <v>105.35329547626399</v>
      </c>
      <c r="M3106" s="60">
        <v>0.46718401929223002</v>
      </c>
      <c r="N3106" s="60">
        <v>0.48948381353794301</v>
      </c>
      <c r="O3106" s="60">
        <v>0.466665471320168</v>
      </c>
      <c r="P3106" s="60">
        <v>0.45155339811886003</v>
      </c>
      <c r="Q3106" s="60">
        <v>0.43034242218826302</v>
      </c>
      <c r="R3106" s="60">
        <v>0.43389571816830402</v>
      </c>
      <c r="S3106" s="60">
        <v>0.38917008214181897</v>
      </c>
    </row>
    <row r="3107" spans="1:19" x14ac:dyDescent="0.3">
      <c r="A3107" s="61" t="s">
        <v>11666</v>
      </c>
      <c r="B3107" s="61" t="s">
        <v>11667</v>
      </c>
      <c r="C3107" s="53" t="s">
        <v>50</v>
      </c>
      <c r="D3107" s="53" t="s">
        <v>47</v>
      </c>
      <c r="E3107" s="53" t="s">
        <v>18194</v>
      </c>
      <c r="F3107" s="59">
        <v>96.528599468618296</v>
      </c>
      <c r="G3107" s="59">
        <v>95.004657455805301</v>
      </c>
      <c r="H3107" s="59">
        <v>92.065888331893106</v>
      </c>
      <c r="I3107" s="59">
        <v>89.402847856726595</v>
      </c>
      <c r="J3107" s="59">
        <v>95.737525689357497</v>
      </c>
      <c r="K3107" s="59">
        <v>104.552365045759</v>
      </c>
      <c r="L3107" s="59">
        <v>105.35329547626399</v>
      </c>
      <c r="M3107" s="60">
        <v>0.46718401929223002</v>
      </c>
      <c r="N3107" s="60">
        <v>0.48948381353794301</v>
      </c>
      <c r="O3107" s="60">
        <v>0.466665471320168</v>
      </c>
      <c r="P3107" s="60">
        <v>0.45155339811886003</v>
      </c>
      <c r="Q3107" s="60">
        <v>0.43034242218826302</v>
      </c>
      <c r="R3107" s="60">
        <v>0.43389571816830402</v>
      </c>
      <c r="S3107" s="60">
        <v>0.38917008214181897</v>
      </c>
    </row>
    <row r="3108" spans="1:19" x14ac:dyDescent="0.3">
      <c r="A3108" s="61" t="s">
        <v>11664</v>
      </c>
      <c r="B3108" s="61" t="s">
        <v>11665</v>
      </c>
      <c r="C3108" s="53" t="s">
        <v>50</v>
      </c>
      <c r="D3108" s="53" t="s">
        <v>47</v>
      </c>
      <c r="E3108" s="53" t="s">
        <v>18194</v>
      </c>
      <c r="F3108" s="59">
        <v>96.528599468618296</v>
      </c>
      <c r="G3108" s="59">
        <v>95.004657455805301</v>
      </c>
      <c r="H3108" s="59">
        <v>92.065888331893106</v>
      </c>
      <c r="I3108" s="59">
        <v>89.402847856726595</v>
      </c>
      <c r="J3108" s="59">
        <v>95.737525689357497</v>
      </c>
      <c r="K3108" s="59">
        <v>104.552365045759</v>
      </c>
      <c r="L3108" s="59">
        <v>105.35329547626399</v>
      </c>
      <c r="M3108" s="60">
        <v>0.46718401929223002</v>
      </c>
      <c r="N3108" s="60">
        <v>0.48948381353794301</v>
      </c>
      <c r="O3108" s="60">
        <v>0.466665471320168</v>
      </c>
      <c r="P3108" s="60">
        <v>0.45155339811886003</v>
      </c>
      <c r="Q3108" s="60">
        <v>0.43034242218826302</v>
      </c>
      <c r="R3108" s="60">
        <v>0.43389571816830402</v>
      </c>
      <c r="S3108" s="60">
        <v>0.38917008214181897</v>
      </c>
    </row>
    <row r="3109" spans="1:19" x14ac:dyDescent="0.3">
      <c r="A3109" s="61" t="s">
        <v>9241</v>
      </c>
      <c r="B3109" s="61" t="s">
        <v>9242</v>
      </c>
      <c r="C3109" s="53" t="s">
        <v>40</v>
      </c>
      <c r="D3109" s="53" t="s">
        <v>47</v>
      </c>
      <c r="E3109" s="53" t="s">
        <v>18194</v>
      </c>
      <c r="F3109" s="59">
        <v>93.597090072675798</v>
      </c>
      <c r="G3109" s="59">
        <v>90.624794896444499</v>
      </c>
      <c r="H3109" s="59">
        <v>89.076043759628803</v>
      </c>
      <c r="I3109" s="59">
        <v>88.328543169062399</v>
      </c>
      <c r="J3109" s="59">
        <v>89.441761429331095</v>
      </c>
      <c r="K3109" s="59">
        <v>97.768866706876807</v>
      </c>
      <c r="L3109" s="59">
        <v>105.678182076108</v>
      </c>
      <c r="M3109" s="60">
        <v>0.44575951309466599</v>
      </c>
      <c r="N3109" s="60">
        <v>0.47484445006940101</v>
      </c>
      <c r="O3109" s="60">
        <v>0.44469409099203</v>
      </c>
      <c r="P3109" s="60">
        <v>0.42454810023403</v>
      </c>
      <c r="Q3109" s="60">
        <v>0.39622440331309</v>
      </c>
      <c r="R3109" s="60">
        <v>0.399990952910459</v>
      </c>
      <c r="S3109" s="60">
        <v>0.30565258029026299</v>
      </c>
    </row>
    <row r="3110" spans="1:19" x14ac:dyDescent="0.3">
      <c r="A3110" s="61" t="s">
        <v>9243</v>
      </c>
      <c r="B3110" s="61" t="s">
        <v>9244</v>
      </c>
      <c r="C3110" s="53" t="s">
        <v>40</v>
      </c>
      <c r="D3110" s="53" t="s">
        <v>47</v>
      </c>
      <c r="E3110" s="53" t="s">
        <v>18194</v>
      </c>
      <c r="F3110" s="59">
        <v>93.597090072675798</v>
      </c>
      <c r="G3110" s="59">
        <v>90.624794896444499</v>
      </c>
      <c r="H3110" s="59">
        <v>89.076043759628803</v>
      </c>
      <c r="I3110" s="59">
        <v>88.328543169062399</v>
      </c>
      <c r="J3110" s="59">
        <v>89.441761429331095</v>
      </c>
      <c r="K3110" s="59">
        <v>97.768866706876807</v>
      </c>
      <c r="L3110" s="59">
        <v>105.678182076108</v>
      </c>
      <c r="M3110" s="60">
        <v>0.44575951309466599</v>
      </c>
      <c r="N3110" s="60">
        <v>0.47484445006940101</v>
      </c>
      <c r="O3110" s="60">
        <v>0.44469409099203</v>
      </c>
      <c r="P3110" s="60">
        <v>0.42454810023403</v>
      </c>
      <c r="Q3110" s="60">
        <v>0.39622440331309</v>
      </c>
      <c r="R3110" s="60">
        <v>0.399990952910459</v>
      </c>
      <c r="S3110" s="60">
        <v>0.30565258029026299</v>
      </c>
    </row>
    <row r="3111" spans="1:19" x14ac:dyDescent="0.3">
      <c r="A3111" s="61" t="s">
        <v>9245</v>
      </c>
      <c r="B3111" s="61" t="s">
        <v>9246</v>
      </c>
      <c r="C3111" s="53" t="s">
        <v>40</v>
      </c>
      <c r="D3111" s="53" t="s">
        <v>47</v>
      </c>
      <c r="E3111" s="53" t="s">
        <v>18194</v>
      </c>
      <c r="F3111" s="59">
        <v>93.597090072675798</v>
      </c>
      <c r="G3111" s="59">
        <v>90.624794896444499</v>
      </c>
      <c r="H3111" s="59">
        <v>89.076043759628803</v>
      </c>
      <c r="I3111" s="59">
        <v>88.328543169062399</v>
      </c>
      <c r="J3111" s="59">
        <v>89.441761429331095</v>
      </c>
      <c r="K3111" s="59">
        <v>97.768866706876807</v>
      </c>
      <c r="L3111" s="59">
        <v>105.678182076108</v>
      </c>
      <c r="M3111" s="60">
        <v>0.44575951309466599</v>
      </c>
      <c r="N3111" s="60">
        <v>0.47484445006940101</v>
      </c>
      <c r="O3111" s="60">
        <v>0.44469409099203</v>
      </c>
      <c r="P3111" s="60">
        <v>0.42454810023403</v>
      </c>
      <c r="Q3111" s="60">
        <v>0.39622440331309</v>
      </c>
      <c r="R3111" s="60">
        <v>0.399990952910459</v>
      </c>
      <c r="S3111" s="60">
        <v>0.30565258029026299</v>
      </c>
    </row>
    <row r="3112" spans="1:19" x14ac:dyDescent="0.3">
      <c r="A3112" s="61" t="s">
        <v>324</v>
      </c>
      <c r="B3112" s="61" t="s">
        <v>325</v>
      </c>
      <c r="C3112" s="53" t="s">
        <v>50</v>
      </c>
      <c r="D3112" s="53" t="s">
        <v>47</v>
      </c>
      <c r="E3112" s="53" t="s">
        <v>18193</v>
      </c>
      <c r="F3112" s="59">
        <v>95.038687520046693</v>
      </c>
      <c r="G3112" s="59">
        <v>98.149250245601493</v>
      </c>
      <c r="H3112" s="59">
        <v>89.183612805822506</v>
      </c>
      <c r="I3112" s="59">
        <v>87.761929054787302</v>
      </c>
      <c r="J3112" s="59">
        <v>89.322464699667094</v>
      </c>
      <c r="K3112" s="59">
        <v>104.078513203593</v>
      </c>
      <c r="L3112" s="59">
        <v>103.420785263764</v>
      </c>
      <c r="M3112" s="60">
        <v>0.59110284667630497</v>
      </c>
      <c r="N3112" s="60">
        <v>0.63796197392041398</v>
      </c>
      <c r="O3112" s="60">
        <v>0.59432342278499595</v>
      </c>
      <c r="P3112" s="60">
        <v>0.55859417610657203</v>
      </c>
      <c r="Q3112" s="60">
        <v>0.51787656076896005</v>
      </c>
      <c r="R3112" s="60">
        <v>0.52827371658308697</v>
      </c>
      <c r="S3112" s="60">
        <v>0.42733314652013199</v>
      </c>
    </row>
    <row r="3113" spans="1:19" x14ac:dyDescent="0.3">
      <c r="A3113" s="61" t="s">
        <v>9251</v>
      </c>
      <c r="B3113" s="61" t="s">
        <v>9252</v>
      </c>
      <c r="C3113" s="53" t="s">
        <v>50</v>
      </c>
      <c r="D3113" s="53" t="s">
        <v>47</v>
      </c>
      <c r="E3113" s="53" t="s">
        <v>18194</v>
      </c>
      <c r="F3113" s="59">
        <v>93.597090072675798</v>
      </c>
      <c r="G3113" s="59">
        <v>90.624794896444499</v>
      </c>
      <c r="H3113" s="59">
        <v>89.076043759628803</v>
      </c>
      <c r="I3113" s="59">
        <v>88.328543169062399</v>
      </c>
      <c r="J3113" s="59">
        <v>89.441761429331095</v>
      </c>
      <c r="K3113" s="59">
        <v>97.768866706876807</v>
      </c>
      <c r="L3113" s="59">
        <v>105.678182076108</v>
      </c>
      <c r="M3113" s="60">
        <v>0.44575951309466599</v>
      </c>
      <c r="N3113" s="60">
        <v>0.47484445006940101</v>
      </c>
      <c r="O3113" s="60">
        <v>0.44469409099203</v>
      </c>
      <c r="P3113" s="60">
        <v>0.42454810023403</v>
      </c>
      <c r="Q3113" s="60">
        <v>0.39622440331309</v>
      </c>
      <c r="R3113" s="60">
        <v>0.399990952910459</v>
      </c>
      <c r="S3113" s="60">
        <v>0.30565258029026299</v>
      </c>
    </row>
    <row r="3114" spans="1:19" x14ac:dyDescent="0.3">
      <c r="A3114" s="61" t="s">
        <v>9249</v>
      </c>
      <c r="B3114" s="61" t="s">
        <v>9250</v>
      </c>
      <c r="C3114" s="53" t="s">
        <v>50</v>
      </c>
      <c r="D3114" s="53" t="s">
        <v>47</v>
      </c>
      <c r="E3114" s="53" t="s">
        <v>18194</v>
      </c>
      <c r="F3114" s="59">
        <v>93.597090072675798</v>
      </c>
      <c r="G3114" s="59">
        <v>90.624794896444499</v>
      </c>
      <c r="H3114" s="59">
        <v>89.076043759628803</v>
      </c>
      <c r="I3114" s="59">
        <v>88.328543169062399</v>
      </c>
      <c r="J3114" s="59">
        <v>89.441761429331095</v>
      </c>
      <c r="K3114" s="59">
        <v>97.768866706876807</v>
      </c>
      <c r="L3114" s="59">
        <v>105.678182076108</v>
      </c>
      <c r="M3114" s="60">
        <v>0.44575951309466599</v>
      </c>
      <c r="N3114" s="60">
        <v>0.47484445006940101</v>
      </c>
      <c r="O3114" s="60">
        <v>0.44469409099203</v>
      </c>
      <c r="P3114" s="60">
        <v>0.42454810023403</v>
      </c>
      <c r="Q3114" s="60">
        <v>0.39622440331309</v>
      </c>
      <c r="R3114" s="60">
        <v>0.399990952910459</v>
      </c>
      <c r="S3114" s="60">
        <v>0.30565258029026299</v>
      </c>
    </row>
    <row r="3115" spans="1:19" x14ac:dyDescent="0.3">
      <c r="A3115" s="61" t="s">
        <v>9247</v>
      </c>
      <c r="B3115" s="61" t="s">
        <v>9248</v>
      </c>
      <c r="C3115" s="53" t="s">
        <v>50</v>
      </c>
      <c r="D3115" s="53" t="s">
        <v>47</v>
      </c>
      <c r="E3115" s="53" t="s">
        <v>18194</v>
      </c>
      <c r="F3115" s="59">
        <v>93.597090072675798</v>
      </c>
      <c r="G3115" s="59">
        <v>90.624794896444499</v>
      </c>
      <c r="H3115" s="59">
        <v>89.076043759628803</v>
      </c>
      <c r="I3115" s="59">
        <v>88.328543169062399</v>
      </c>
      <c r="J3115" s="59">
        <v>89.441761429331095</v>
      </c>
      <c r="K3115" s="59">
        <v>97.768866706876807</v>
      </c>
      <c r="L3115" s="59">
        <v>105.678182076108</v>
      </c>
      <c r="M3115" s="60">
        <v>0.44575951309466599</v>
      </c>
      <c r="N3115" s="60">
        <v>0.47484445006940101</v>
      </c>
      <c r="O3115" s="60">
        <v>0.44469409099203</v>
      </c>
      <c r="P3115" s="60">
        <v>0.42454810023403</v>
      </c>
      <c r="Q3115" s="60">
        <v>0.39622440331309</v>
      </c>
      <c r="R3115" s="60">
        <v>0.399990952910459</v>
      </c>
      <c r="S3115" s="60">
        <v>0.30565258029026299</v>
      </c>
    </row>
    <row r="3116" spans="1:19" x14ac:dyDescent="0.3">
      <c r="A3116" s="61" t="s">
        <v>1985</v>
      </c>
      <c r="B3116" s="61" t="s">
        <v>1986</v>
      </c>
      <c r="C3116" s="53" t="s">
        <v>40</v>
      </c>
      <c r="D3116" s="53" t="s">
        <v>47</v>
      </c>
      <c r="E3116" s="53" t="s">
        <v>18193</v>
      </c>
      <c r="F3116" s="59">
        <v>99.733452278713699</v>
      </c>
      <c r="G3116" s="59">
        <v>104.366345362494</v>
      </c>
      <c r="H3116" s="59">
        <v>126.676342414175</v>
      </c>
      <c r="I3116" s="59">
        <v>106.43003309975199</v>
      </c>
      <c r="J3116" s="59">
        <v>93.981556973784095</v>
      </c>
      <c r="K3116" s="59">
        <v>105.69543780276599</v>
      </c>
      <c r="L3116" s="59">
        <v>81.466107979647305</v>
      </c>
      <c r="M3116" s="60">
        <v>0.73522841687260898</v>
      </c>
      <c r="N3116" s="60">
        <v>0.77064843090212198</v>
      </c>
      <c r="O3116" s="60">
        <v>0.73331286885422997</v>
      </c>
      <c r="P3116" s="60">
        <v>0.70466860651401297</v>
      </c>
      <c r="Q3116" s="60">
        <v>0.67007792392001697</v>
      </c>
      <c r="R3116" s="60">
        <v>0.67896152350308203</v>
      </c>
      <c r="S3116" s="60">
        <v>0.61193740970079202</v>
      </c>
    </row>
    <row r="3117" spans="1:19" x14ac:dyDescent="0.3">
      <c r="A3117" s="61" t="s">
        <v>2597</v>
      </c>
      <c r="B3117" s="61" t="s">
        <v>2598</v>
      </c>
      <c r="C3117" s="53" t="s">
        <v>50</v>
      </c>
      <c r="D3117" s="53" t="s">
        <v>47</v>
      </c>
      <c r="E3117" s="53" t="s">
        <v>18193</v>
      </c>
      <c r="F3117" s="59">
        <v>98.156431130543197</v>
      </c>
      <c r="G3117" s="59">
        <v>76.283443265642504</v>
      </c>
      <c r="H3117" s="59">
        <v>102.267473423761</v>
      </c>
      <c r="I3117" s="59">
        <v>90.483261248413498</v>
      </c>
      <c r="J3117" s="59">
        <v>88.780513941525598</v>
      </c>
      <c r="K3117" s="59">
        <v>92.5118236193142</v>
      </c>
      <c r="L3117" s="59">
        <v>93.141599825413607</v>
      </c>
      <c r="M3117" s="60">
        <v>0.61757553023934497</v>
      </c>
      <c r="N3117" s="60">
        <v>0.66381664945949204</v>
      </c>
      <c r="O3117" s="60">
        <v>0.62189817361802102</v>
      </c>
      <c r="P3117" s="60">
        <v>0.58734382024521303</v>
      </c>
      <c r="Q3117" s="60">
        <v>0.546240465422968</v>
      </c>
      <c r="R3117" s="60">
        <v>0.55716304008001605</v>
      </c>
      <c r="S3117" s="60">
        <v>0.47734411234072999</v>
      </c>
    </row>
    <row r="3118" spans="1:19" x14ac:dyDescent="0.3">
      <c r="A3118" s="61" t="s">
        <v>11581</v>
      </c>
      <c r="B3118" s="61" t="s">
        <v>11582</v>
      </c>
      <c r="C3118" s="53" t="s">
        <v>40</v>
      </c>
      <c r="D3118" s="53" t="s">
        <v>47</v>
      </c>
      <c r="E3118" s="53" t="s">
        <v>18194</v>
      </c>
      <c r="F3118" s="59">
        <v>99.453199770731004</v>
      </c>
      <c r="G3118" s="59">
        <v>80.761288460231199</v>
      </c>
      <c r="H3118" s="59">
        <v>103.800975325617</v>
      </c>
      <c r="I3118" s="59">
        <v>92.436264830347298</v>
      </c>
      <c r="J3118" s="59">
        <v>89.034839898373903</v>
      </c>
      <c r="K3118" s="59">
        <v>91.889087208428293</v>
      </c>
      <c r="L3118" s="59">
        <v>92.150281321071802</v>
      </c>
      <c r="M3118" s="60">
        <v>0.49657578073193198</v>
      </c>
      <c r="N3118" s="60">
        <v>0.52742924925318402</v>
      </c>
      <c r="O3118" s="60">
        <v>0.49857573730866001</v>
      </c>
      <c r="P3118" s="60">
        <v>0.47413338810361599</v>
      </c>
      <c r="Q3118" s="60">
        <v>0.44219354192362298</v>
      </c>
      <c r="R3118" s="60">
        <v>0.45009890244782502</v>
      </c>
      <c r="S3118" s="60">
        <v>0.38389253927786698</v>
      </c>
    </row>
    <row r="3119" spans="1:19" x14ac:dyDescent="0.3">
      <c r="A3119" s="61" t="s">
        <v>11583</v>
      </c>
      <c r="B3119" s="61" t="s">
        <v>11584</v>
      </c>
      <c r="C3119" s="53" t="s">
        <v>40</v>
      </c>
      <c r="D3119" s="53" t="s">
        <v>47</v>
      </c>
      <c r="E3119" s="53" t="s">
        <v>18194</v>
      </c>
      <c r="F3119" s="59">
        <v>99.453199770731004</v>
      </c>
      <c r="G3119" s="59">
        <v>80.761288460231199</v>
      </c>
      <c r="H3119" s="59">
        <v>103.800975325617</v>
      </c>
      <c r="I3119" s="59">
        <v>92.436264830347298</v>
      </c>
      <c r="J3119" s="59">
        <v>89.034839898373903</v>
      </c>
      <c r="K3119" s="59">
        <v>91.889087208428293</v>
      </c>
      <c r="L3119" s="59">
        <v>92.150281321071802</v>
      </c>
      <c r="M3119" s="60">
        <v>0.49657578073193198</v>
      </c>
      <c r="N3119" s="60">
        <v>0.52742924925318402</v>
      </c>
      <c r="O3119" s="60">
        <v>0.49857573730866001</v>
      </c>
      <c r="P3119" s="60">
        <v>0.47413338810361599</v>
      </c>
      <c r="Q3119" s="60">
        <v>0.44219354192362298</v>
      </c>
      <c r="R3119" s="60">
        <v>0.45009890244782502</v>
      </c>
      <c r="S3119" s="60">
        <v>0.38389253927786698</v>
      </c>
    </row>
    <row r="3120" spans="1:19" x14ac:dyDescent="0.3">
      <c r="A3120" s="61" t="s">
        <v>11579</v>
      </c>
      <c r="B3120" s="61" t="s">
        <v>11580</v>
      </c>
      <c r="C3120" s="53" t="s">
        <v>40</v>
      </c>
      <c r="D3120" s="53" t="s">
        <v>47</v>
      </c>
      <c r="E3120" s="53" t="s">
        <v>18194</v>
      </c>
      <c r="F3120" s="59">
        <v>99.453199770731004</v>
      </c>
      <c r="G3120" s="59">
        <v>80.761288460231199</v>
      </c>
      <c r="H3120" s="59">
        <v>103.800975325617</v>
      </c>
      <c r="I3120" s="59">
        <v>92.436264830347298</v>
      </c>
      <c r="J3120" s="59">
        <v>89.034839898373903</v>
      </c>
      <c r="K3120" s="59">
        <v>91.889087208428293</v>
      </c>
      <c r="L3120" s="59">
        <v>92.150281321071802</v>
      </c>
      <c r="M3120" s="60">
        <v>0.49657578073193198</v>
      </c>
      <c r="N3120" s="60">
        <v>0.52742924925318402</v>
      </c>
      <c r="O3120" s="60">
        <v>0.49857573730866001</v>
      </c>
      <c r="P3120" s="60">
        <v>0.47413338810361599</v>
      </c>
      <c r="Q3120" s="60">
        <v>0.44219354192362298</v>
      </c>
      <c r="R3120" s="60">
        <v>0.45009890244782502</v>
      </c>
      <c r="S3120" s="60">
        <v>0.38389253927786698</v>
      </c>
    </row>
    <row r="3121" spans="1:19" x14ac:dyDescent="0.3">
      <c r="A3121" s="61" t="s">
        <v>11577</v>
      </c>
      <c r="B3121" s="61" t="s">
        <v>11578</v>
      </c>
      <c r="C3121" s="53" t="s">
        <v>50</v>
      </c>
      <c r="D3121" s="53" t="s">
        <v>47</v>
      </c>
      <c r="E3121" s="53" t="s">
        <v>18194</v>
      </c>
      <c r="F3121" s="59">
        <v>99.453199770731004</v>
      </c>
      <c r="G3121" s="59">
        <v>80.761288460231199</v>
      </c>
      <c r="H3121" s="59">
        <v>103.800975325617</v>
      </c>
      <c r="I3121" s="59">
        <v>92.436264830347298</v>
      </c>
      <c r="J3121" s="59">
        <v>89.034839898373903</v>
      </c>
      <c r="K3121" s="59">
        <v>91.889087208428293</v>
      </c>
      <c r="L3121" s="59">
        <v>92.150281321071802</v>
      </c>
      <c r="M3121" s="60">
        <v>0.49657578073193198</v>
      </c>
      <c r="N3121" s="60">
        <v>0.52742924925318402</v>
      </c>
      <c r="O3121" s="60">
        <v>0.49857573730866001</v>
      </c>
      <c r="P3121" s="60">
        <v>0.47413338810361599</v>
      </c>
      <c r="Q3121" s="60">
        <v>0.44219354192362298</v>
      </c>
      <c r="R3121" s="60">
        <v>0.45009890244782502</v>
      </c>
      <c r="S3121" s="60">
        <v>0.38389253927786698</v>
      </c>
    </row>
    <row r="3122" spans="1:19" x14ac:dyDescent="0.3">
      <c r="A3122" s="61" t="s">
        <v>16918</v>
      </c>
      <c r="B3122" s="61" t="s">
        <v>16919</v>
      </c>
      <c r="C3122" s="53" t="s">
        <v>50</v>
      </c>
      <c r="D3122" s="53" t="s">
        <v>47</v>
      </c>
      <c r="E3122" s="53" t="s">
        <v>18194</v>
      </c>
      <c r="F3122" s="59">
        <v>96.811262786100201</v>
      </c>
      <c r="G3122" s="59"/>
      <c r="H3122" s="59"/>
      <c r="I3122" s="59"/>
      <c r="J3122" s="59"/>
      <c r="K3122" s="59"/>
      <c r="L3122" s="59"/>
      <c r="M3122" s="60">
        <v>0.30090153940082498</v>
      </c>
      <c r="N3122" s="60">
        <v>0.18029258423640601</v>
      </c>
      <c r="O3122" s="60">
        <v>0.166018044850305</v>
      </c>
      <c r="P3122" s="60">
        <v>0.16264237522177699</v>
      </c>
      <c r="Q3122" s="60">
        <v>0.14569482006790899</v>
      </c>
      <c r="R3122" s="60">
        <v>0.14409791171725</v>
      </c>
      <c r="S3122" s="60">
        <v>9.0559525389279402E-2</v>
      </c>
    </row>
    <row r="3123" spans="1:19" x14ac:dyDescent="0.3">
      <c r="A3123" s="61" t="s">
        <v>4119</v>
      </c>
      <c r="B3123" s="61" t="s">
        <v>4120</v>
      </c>
      <c r="C3123" s="53" t="s">
        <v>40</v>
      </c>
      <c r="D3123" s="53" t="s">
        <v>47</v>
      </c>
      <c r="E3123" s="53" t="s">
        <v>18193</v>
      </c>
      <c r="F3123" s="59">
        <v>101.41427368636</v>
      </c>
      <c r="G3123" s="59">
        <v>92.679585303551605</v>
      </c>
      <c r="H3123" s="59">
        <v>106.74259537822699</v>
      </c>
      <c r="I3123" s="59">
        <v>98.349098985499097</v>
      </c>
      <c r="J3123" s="59">
        <v>96.112084604249702</v>
      </c>
      <c r="K3123" s="59">
        <v>99.255407661634493</v>
      </c>
      <c r="L3123" s="59">
        <v>89.704521157049498</v>
      </c>
      <c r="M3123" s="60">
        <v>0.59252124192331102</v>
      </c>
      <c r="N3123" s="60">
        <v>0.63511470064439601</v>
      </c>
      <c r="O3123" s="60">
        <v>0.59563484169325898</v>
      </c>
      <c r="P3123" s="60">
        <v>0.56361311389549495</v>
      </c>
      <c r="Q3123" s="60">
        <v>0.52796114155112195</v>
      </c>
      <c r="R3123" s="60">
        <v>0.53801412570681595</v>
      </c>
      <c r="S3123" s="60">
        <v>0.47281316785119198</v>
      </c>
    </row>
    <row r="3124" spans="1:19" x14ac:dyDescent="0.3">
      <c r="A3124" s="61" t="s">
        <v>11029</v>
      </c>
      <c r="B3124" s="61" t="s">
        <v>11030</v>
      </c>
      <c r="C3124" s="53" t="s">
        <v>50</v>
      </c>
      <c r="D3124" s="53" t="s">
        <v>47</v>
      </c>
      <c r="E3124" s="53" t="s">
        <v>18194</v>
      </c>
      <c r="F3124" s="59">
        <v>100.65810750252</v>
      </c>
      <c r="G3124" s="59">
        <v>97.033915741910803</v>
      </c>
      <c r="H3124" s="59">
        <v>101.96885963343099</v>
      </c>
      <c r="I3124" s="59">
        <v>88.410024372198905</v>
      </c>
      <c r="J3124" s="59">
        <v>92.947121132220104</v>
      </c>
      <c r="K3124" s="59">
        <v>97.911387462153996</v>
      </c>
      <c r="L3124" s="59">
        <v>100.571147776988</v>
      </c>
      <c r="M3124" s="60">
        <v>0.56496463926427498</v>
      </c>
      <c r="N3124" s="60">
        <v>0.58420934365669697</v>
      </c>
      <c r="O3124" s="60">
        <v>0.56498381146194199</v>
      </c>
      <c r="P3124" s="60">
        <v>0.55130034271100903</v>
      </c>
      <c r="Q3124" s="60">
        <v>0.53125386004559105</v>
      </c>
      <c r="R3124" s="60">
        <v>0.53462170680200505</v>
      </c>
      <c r="S3124" s="60">
        <v>0.47815481868327903</v>
      </c>
    </row>
    <row r="3125" spans="1:19" x14ac:dyDescent="0.3">
      <c r="A3125" s="61" t="s">
        <v>2100</v>
      </c>
      <c r="B3125" s="61" t="s">
        <v>2101</v>
      </c>
      <c r="C3125" s="53" t="s">
        <v>40</v>
      </c>
      <c r="D3125" s="53" t="s">
        <v>47</v>
      </c>
      <c r="E3125" s="53" t="s">
        <v>18193</v>
      </c>
      <c r="F3125" s="59">
        <v>105.98953569957401</v>
      </c>
      <c r="G3125" s="59">
        <v>100.52172764907399</v>
      </c>
      <c r="H3125" s="59">
        <v>106.07104530257</v>
      </c>
      <c r="I3125" s="59">
        <v>86.961307033808197</v>
      </c>
      <c r="J3125" s="59">
        <v>93.305947549591906</v>
      </c>
      <c r="K3125" s="59">
        <v>95.409864128699894</v>
      </c>
      <c r="L3125" s="59">
        <v>105.090355818931</v>
      </c>
      <c r="M3125" s="60">
        <v>0.65833474456143404</v>
      </c>
      <c r="N3125" s="60">
        <v>0.69430780328542996</v>
      </c>
      <c r="O3125" s="60">
        <v>0.66074201883888295</v>
      </c>
      <c r="P3125" s="60">
        <v>0.63679777444591301</v>
      </c>
      <c r="Q3125" s="60">
        <v>0.60700628450692196</v>
      </c>
      <c r="R3125" s="60">
        <v>0.61312213658845904</v>
      </c>
      <c r="S3125" s="60">
        <v>0.545749059636367</v>
      </c>
    </row>
    <row r="3126" spans="1:19" x14ac:dyDescent="0.3">
      <c r="A3126" s="61" t="s">
        <v>11031</v>
      </c>
      <c r="B3126" s="61" t="s">
        <v>11032</v>
      </c>
      <c r="C3126" s="53" t="s">
        <v>50</v>
      </c>
      <c r="D3126" s="53" t="s">
        <v>47</v>
      </c>
      <c r="E3126" s="53" t="s">
        <v>18194</v>
      </c>
      <c r="F3126" s="59">
        <v>100.65810750252</v>
      </c>
      <c r="G3126" s="59">
        <v>97.033915741910803</v>
      </c>
      <c r="H3126" s="59">
        <v>101.96885963343099</v>
      </c>
      <c r="I3126" s="59">
        <v>88.410024372198905</v>
      </c>
      <c r="J3126" s="59">
        <v>92.947121132220104</v>
      </c>
      <c r="K3126" s="59">
        <v>97.911387462153996</v>
      </c>
      <c r="L3126" s="59">
        <v>100.571147776988</v>
      </c>
      <c r="M3126" s="60">
        <v>0.56496463926427498</v>
      </c>
      <c r="N3126" s="60">
        <v>0.58420934365669697</v>
      </c>
      <c r="O3126" s="60">
        <v>0.56498381146194199</v>
      </c>
      <c r="P3126" s="60">
        <v>0.55130034271100903</v>
      </c>
      <c r="Q3126" s="60">
        <v>0.53125386004559105</v>
      </c>
      <c r="R3126" s="60">
        <v>0.53462170680200505</v>
      </c>
      <c r="S3126" s="60">
        <v>0.47815481868327903</v>
      </c>
    </row>
    <row r="3127" spans="1:19" x14ac:dyDescent="0.3">
      <c r="A3127" s="61" t="s">
        <v>2098</v>
      </c>
      <c r="B3127" s="61" t="s">
        <v>2099</v>
      </c>
      <c r="C3127" s="53" t="s">
        <v>40</v>
      </c>
      <c r="D3127" s="53" t="s">
        <v>47</v>
      </c>
      <c r="E3127" s="53" t="s">
        <v>18193</v>
      </c>
      <c r="F3127" s="59">
        <v>100.609749307445</v>
      </c>
      <c r="G3127" s="59">
        <v>93.405798719480302</v>
      </c>
      <c r="H3127" s="59">
        <v>105.78994363192599</v>
      </c>
      <c r="I3127" s="59">
        <v>87.657094785230598</v>
      </c>
      <c r="J3127" s="59">
        <v>92.475512976488801</v>
      </c>
      <c r="K3127" s="59">
        <v>94.992145707625099</v>
      </c>
      <c r="L3127" s="59">
        <v>103.42695484439</v>
      </c>
      <c r="M3127" s="60">
        <v>0.66059682061132396</v>
      </c>
      <c r="N3127" s="60">
        <v>0.69497686620211996</v>
      </c>
      <c r="O3127" s="60">
        <v>0.66313192262984799</v>
      </c>
      <c r="P3127" s="60">
        <v>0.63751618491297402</v>
      </c>
      <c r="Q3127" s="60">
        <v>0.60752822765525405</v>
      </c>
      <c r="R3127" s="60">
        <v>0.61509674735077302</v>
      </c>
      <c r="S3127" s="60">
        <v>0.54602030976416205</v>
      </c>
    </row>
    <row r="3128" spans="1:19" x14ac:dyDescent="0.3">
      <c r="A3128" s="61" t="s">
        <v>2096</v>
      </c>
      <c r="B3128" s="61" t="s">
        <v>2097</v>
      </c>
      <c r="C3128" s="53" t="s">
        <v>40</v>
      </c>
      <c r="D3128" s="53" t="s">
        <v>47</v>
      </c>
      <c r="E3128" s="53" t="s">
        <v>18193</v>
      </c>
      <c r="F3128" s="59">
        <v>99.261913451993095</v>
      </c>
      <c r="G3128" s="59">
        <v>94.718968396261104</v>
      </c>
      <c r="H3128" s="59">
        <v>103.369375330499</v>
      </c>
      <c r="I3128" s="59">
        <v>89.115229708989702</v>
      </c>
      <c r="J3128" s="59">
        <v>93.435373884254403</v>
      </c>
      <c r="K3128" s="59">
        <v>97.107626358083394</v>
      </c>
      <c r="L3128" s="59">
        <v>102.759713723075</v>
      </c>
      <c r="M3128" s="60">
        <v>0.68768016282264</v>
      </c>
      <c r="N3128" s="60">
        <v>0.72271552273471296</v>
      </c>
      <c r="O3128" s="60">
        <v>0.69055007835960003</v>
      </c>
      <c r="P3128" s="60">
        <v>0.66417867741474901</v>
      </c>
      <c r="Q3128" s="60">
        <v>0.63312626975045305</v>
      </c>
      <c r="R3128" s="60">
        <v>0.64117387393021796</v>
      </c>
      <c r="S3128" s="60">
        <v>0.57094191546415096</v>
      </c>
    </row>
    <row r="3129" spans="1:19" x14ac:dyDescent="0.3">
      <c r="A3129" s="61" t="s">
        <v>2102</v>
      </c>
      <c r="B3129" s="61" t="s">
        <v>2103</v>
      </c>
      <c r="C3129" s="53" t="s">
        <v>50</v>
      </c>
      <c r="D3129" s="53" t="s">
        <v>47</v>
      </c>
      <c r="E3129" s="53" t="s">
        <v>18193</v>
      </c>
      <c r="F3129" s="59">
        <v>101.44844775758</v>
      </c>
      <c r="G3129" s="59">
        <v>99.415712435252203</v>
      </c>
      <c r="H3129" s="59">
        <v>102.05120063679399</v>
      </c>
      <c r="I3129" s="59">
        <v>87.324838555494196</v>
      </c>
      <c r="J3129" s="59">
        <v>94.772066714989506</v>
      </c>
      <c r="K3129" s="59">
        <v>98.537724300825204</v>
      </c>
      <c r="L3129" s="59">
        <v>100.571147776988</v>
      </c>
      <c r="M3129" s="60">
        <v>0.661658776098205</v>
      </c>
      <c r="N3129" s="60">
        <v>0.69563563870279599</v>
      </c>
      <c r="O3129" s="60">
        <v>0.66450691710296195</v>
      </c>
      <c r="P3129" s="60">
        <v>0.63812320410100198</v>
      </c>
      <c r="Q3129" s="60">
        <v>0.60801585445025996</v>
      </c>
      <c r="R3129" s="60">
        <v>0.61624147024448495</v>
      </c>
      <c r="S3129" s="60">
        <v>0.47815481868327903</v>
      </c>
    </row>
    <row r="3130" spans="1:19" x14ac:dyDescent="0.3">
      <c r="A3130" s="61" t="s">
        <v>8582</v>
      </c>
      <c r="B3130" s="61" t="s">
        <v>8583</v>
      </c>
      <c r="C3130" s="53" t="s">
        <v>50</v>
      </c>
      <c r="D3130" s="53" t="s">
        <v>47</v>
      </c>
      <c r="E3130" s="53" t="s">
        <v>18194</v>
      </c>
      <c r="F3130" s="59">
        <v>107.02595439139699</v>
      </c>
      <c r="G3130" s="59">
        <v>105.04439860164899</v>
      </c>
      <c r="H3130" s="59">
        <v>96.115844009509701</v>
      </c>
      <c r="I3130" s="59">
        <v>105.490851672424</v>
      </c>
      <c r="J3130" s="59">
        <v>115.39883804376301</v>
      </c>
      <c r="K3130" s="59">
        <v>98.920688274074607</v>
      </c>
      <c r="L3130" s="59"/>
      <c r="M3130" s="60">
        <v>0.34659074763374798</v>
      </c>
      <c r="N3130" s="60">
        <v>0.36940620340814201</v>
      </c>
      <c r="O3130" s="60">
        <v>0.34779556530341399</v>
      </c>
      <c r="P3130" s="60">
        <v>0.32705326152194197</v>
      </c>
      <c r="Q3130" s="60">
        <v>0.30092841397550002</v>
      </c>
      <c r="R3130" s="60">
        <v>0.30775808260809301</v>
      </c>
      <c r="S3130" s="60">
        <v>0.24532162684285599</v>
      </c>
    </row>
    <row r="3131" spans="1:19" x14ac:dyDescent="0.3">
      <c r="A3131" s="61" t="s">
        <v>8268</v>
      </c>
      <c r="B3131" s="61" t="s">
        <v>8269</v>
      </c>
      <c r="C3131" s="53" t="s">
        <v>50</v>
      </c>
      <c r="D3131" s="53" t="s">
        <v>47</v>
      </c>
      <c r="E3131" s="53" t="s">
        <v>18193</v>
      </c>
      <c r="F3131" s="59">
        <v>106.395069467849</v>
      </c>
      <c r="G3131" s="59">
        <v>103.564442282659</v>
      </c>
      <c r="H3131" s="59">
        <v>92.195130044566795</v>
      </c>
      <c r="I3131" s="59">
        <v>103.62057012413101</v>
      </c>
      <c r="J3131" s="59">
        <v>114.27386795266401</v>
      </c>
      <c r="K3131" s="59">
        <v>103.294284993574</v>
      </c>
      <c r="L3131" s="59">
        <v>103.90210463586401</v>
      </c>
      <c r="M3131" s="60">
        <v>0.541942984743227</v>
      </c>
      <c r="N3131" s="60">
        <v>0.59071379395982404</v>
      </c>
      <c r="O3131" s="60">
        <v>0.54740163321715696</v>
      </c>
      <c r="P3131" s="60">
        <v>0.50636022498864397</v>
      </c>
      <c r="Q3131" s="60">
        <v>0.46350651503342499</v>
      </c>
      <c r="R3131" s="60">
        <v>0.477846731671554</v>
      </c>
      <c r="S3131" s="60">
        <v>0.39293973346608901</v>
      </c>
    </row>
    <row r="3132" spans="1:19" x14ac:dyDescent="0.3">
      <c r="A3132" s="61" t="s">
        <v>8584</v>
      </c>
      <c r="B3132" s="61" t="s">
        <v>8585</v>
      </c>
      <c r="C3132" s="53" t="s">
        <v>50</v>
      </c>
      <c r="D3132" s="53" t="s">
        <v>47</v>
      </c>
      <c r="E3132" s="53" t="s">
        <v>18194</v>
      </c>
      <c r="F3132" s="59">
        <v>107.02595439139699</v>
      </c>
      <c r="G3132" s="59">
        <v>105.04439860164899</v>
      </c>
      <c r="H3132" s="59">
        <v>96.115844009509701</v>
      </c>
      <c r="I3132" s="59">
        <v>105.490851672424</v>
      </c>
      <c r="J3132" s="59">
        <v>115.39883804376301</v>
      </c>
      <c r="K3132" s="59">
        <v>98.920688274074607</v>
      </c>
      <c r="L3132" s="59"/>
      <c r="M3132" s="60">
        <v>0.34659074763374798</v>
      </c>
      <c r="N3132" s="60">
        <v>0.36940620340814201</v>
      </c>
      <c r="O3132" s="60">
        <v>0.34779556530341399</v>
      </c>
      <c r="P3132" s="60">
        <v>0.32705326152194197</v>
      </c>
      <c r="Q3132" s="60">
        <v>0.30092841397550002</v>
      </c>
      <c r="R3132" s="60">
        <v>0.30775808260809301</v>
      </c>
      <c r="S3132" s="60">
        <v>0.24532162684285599</v>
      </c>
    </row>
    <row r="3133" spans="1:19" x14ac:dyDescent="0.3">
      <c r="A3133" s="61" t="s">
        <v>2563</v>
      </c>
      <c r="B3133" s="61" t="s">
        <v>2564</v>
      </c>
      <c r="C3133" s="53" t="s">
        <v>40</v>
      </c>
      <c r="D3133" s="53" t="s">
        <v>47</v>
      </c>
      <c r="E3133" s="53" t="s">
        <v>18193</v>
      </c>
      <c r="F3133" s="59">
        <v>90.081961601409802</v>
      </c>
      <c r="G3133" s="59">
        <v>92.315065984672302</v>
      </c>
      <c r="H3133" s="59">
        <v>85.347286076801893</v>
      </c>
      <c r="I3133" s="59">
        <v>92.558088932967294</v>
      </c>
      <c r="J3133" s="59">
        <v>90.030282310500795</v>
      </c>
      <c r="K3133" s="59">
        <v>101.51246309510201</v>
      </c>
      <c r="L3133" s="59">
        <v>109.361374272826</v>
      </c>
      <c r="M3133" s="60">
        <v>0.63387417031474502</v>
      </c>
      <c r="N3133" s="60">
        <v>0.67407609264388502</v>
      </c>
      <c r="O3133" s="60">
        <v>0.63744245745740802</v>
      </c>
      <c r="P3133" s="60">
        <v>0.60553338915000199</v>
      </c>
      <c r="Q3133" s="60">
        <v>0.56869421361846595</v>
      </c>
      <c r="R3133" s="60">
        <v>0.57876683624453396</v>
      </c>
      <c r="S3133" s="60">
        <v>0.50129253803636598</v>
      </c>
    </row>
    <row r="3134" spans="1:19" x14ac:dyDescent="0.3">
      <c r="A3134" s="61" t="s">
        <v>2561</v>
      </c>
      <c r="B3134" s="61" t="s">
        <v>2562</v>
      </c>
      <c r="C3134" s="53" t="s">
        <v>40</v>
      </c>
      <c r="D3134" s="53" t="s">
        <v>47</v>
      </c>
      <c r="E3134" s="53" t="s">
        <v>18193</v>
      </c>
      <c r="F3134" s="59">
        <v>98.191823168501699</v>
      </c>
      <c r="G3134" s="59">
        <v>94.792588420919401</v>
      </c>
      <c r="H3134" s="59">
        <v>91.153745182101503</v>
      </c>
      <c r="I3134" s="59">
        <v>92.558088932967294</v>
      </c>
      <c r="J3134" s="59">
        <v>92.446711889003595</v>
      </c>
      <c r="K3134" s="59">
        <v>116.07668080557799</v>
      </c>
      <c r="L3134" s="59">
        <v>103.305678357209</v>
      </c>
      <c r="M3134" s="60">
        <v>0.63387417031474502</v>
      </c>
      <c r="N3134" s="60">
        <v>0.67407609264388502</v>
      </c>
      <c r="O3134" s="60">
        <v>0.63744245745740802</v>
      </c>
      <c r="P3134" s="60">
        <v>0.60553338915000199</v>
      </c>
      <c r="Q3134" s="60">
        <v>0.56869421361846595</v>
      </c>
      <c r="R3134" s="60">
        <v>0.57876683624453396</v>
      </c>
      <c r="S3134" s="60">
        <v>0.50129253803636598</v>
      </c>
    </row>
    <row r="3135" spans="1:19" x14ac:dyDescent="0.3">
      <c r="A3135" s="61" t="s">
        <v>2565</v>
      </c>
      <c r="B3135" s="61" t="s">
        <v>2566</v>
      </c>
      <c r="C3135" s="53" t="s">
        <v>50</v>
      </c>
      <c r="D3135" s="53" t="s">
        <v>47</v>
      </c>
      <c r="E3135" s="53" t="s">
        <v>18193</v>
      </c>
      <c r="F3135" s="59">
        <v>96.561195098639402</v>
      </c>
      <c r="G3135" s="59">
        <v>98.676184340165094</v>
      </c>
      <c r="H3135" s="59">
        <v>89.338536439159199</v>
      </c>
      <c r="I3135" s="59">
        <v>93.608054253040905</v>
      </c>
      <c r="J3135" s="59">
        <v>93.843612891230904</v>
      </c>
      <c r="K3135" s="59">
        <v>101.78340101910899</v>
      </c>
      <c r="L3135" s="59">
        <v>103.00386559824901</v>
      </c>
      <c r="M3135" s="60">
        <v>0.63389638386743397</v>
      </c>
      <c r="N3135" s="60">
        <v>0.67409529162920401</v>
      </c>
      <c r="O3135" s="60">
        <v>0.63746379197236902</v>
      </c>
      <c r="P3135" s="60">
        <v>0.605558476893444</v>
      </c>
      <c r="Q3135" s="60">
        <v>0.56872213309599795</v>
      </c>
      <c r="R3135" s="60">
        <v>0.57879914742766203</v>
      </c>
      <c r="S3135" s="60">
        <v>0.50132464664020404</v>
      </c>
    </row>
    <row r="3136" spans="1:19" x14ac:dyDescent="0.3">
      <c r="A3136" s="61" t="s">
        <v>2567</v>
      </c>
      <c r="B3136" s="61" t="s">
        <v>2568</v>
      </c>
      <c r="C3136" s="53" t="s">
        <v>50</v>
      </c>
      <c r="D3136" s="53" t="s">
        <v>47</v>
      </c>
      <c r="E3136" s="53" t="s">
        <v>18193</v>
      </c>
      <c r="F3136" s="59">
        <v>96.561195098639402</v>
      </c>
      <c r="G3136" s="59">
        <v>103.63122921265899</v>
      </c>
      <c r="H3136" s="59">
        <v>95.975319650394496</v>
      </c>
      <c r="I3136" s="59">
        <v>93.608054253040905</v>
      </c>
      <c r="J3136" s="59">
        <v>90.218927503161098</v>
      </c>
      <c r="K3136" s="59">
        <v>110.104958535804</v>
      </c>
      <c r="L3136" s="59">
        <v>100.98530215331201</v>
      </c>
      <c r="M3136" s="60">
        <v>0.63389638386743397</v>
      </c>
      <c r="N3136" s="60">
        <v>0.67409529162920401</v>
      </c>
      <c r="O3136" s="60">
        <v>0.63746379197236902</v>
      </c>
      <c r="P3136" s="60">
        <v>0.605558476893444</v>
      </c>
      <c r="Q3136" s="60">
        <v>0.56872213309599795</v>
      </c>
      <c r="R3136" s="60">
        <v>0.57879914742766203</v>
      </c>
      <c r="S3136" s="60">
        <v>0.50132464664020404</v>
      </c>
    </row>
    <row r="3137" spans="1:19" x14ac:dyDescent="0.3">
      <c r="A3137" s="61" t="s">
        <v>420</v>
      </c>
      <c r="B3137" s="61" t="s">
        <v>421</v>
      </c>
      <c r="C3137" s="53" t="s">
        <v>50</v>
      </c>
      <c r="D3137" s="53" t="s">
        <v>47</v>
      </c>
      <c r="E3137" s="53" t="s">
        <v>18193</v>
      </c>
      <c r="F3137" s="59">
        <v>101.883726130596</v>
      </c>
      <c r="G3137" s="59">
        <v>110.086401173952</v>
      </c>
      <c r="H3137" s="59">
        <v>93.216998160254306</v>
      </c>
      <c r="I3137" s="59">
        <v>98.112517150902093</v>
      </c>
      <c r="J3137" s="59">
        <v>110.735214231249</v>
      </c>
      <c r="K3137" s="59">
        <v>102.23331689630101</v>
      </c>
      <c r="L3137" s="59">
        <v>92.032916978639193</v>
      </c>
      <c r="M3137" s="60">
        <v>0.64089065303196102</v>
      </c>
      <c r="N3137" s="60">
        <v>0.68129324630940402</v>
      </c>
      <c r="O3137" s="60">
        <v>0.64484887835527305</v>
      </c>
      <c r="P3137" s="60">
        <v>0.61464833924076201</v>
      </c>
      <c r="Q3137" s="60">
        <v>0.57958130967979904</v>
      </c>
      <c r="R3137" s="60">
        <v>0.58959920768751595</v>
      </c>
      <c r="S3137" s="60">
        <v>0.41667490007765901</v>
      </c>
    </row>
    <row r="3138" spans="1:19" x14ac:dyDescent="0.3">
      <c r="A3138" s="61" t="s">
        <v>414</v>
      </c>
      <c r="B3138" s="61" t="s">
        <v>415</v>
      </c>
      <c r="C3138" s="53" t="s">
        <v>40</v>
      </c>
      <c r="D3138" s="53" t="s">
        <v>47</v>
      </c>
      <c r="E3138" s="53" t="s">
        <v>18193</v>
      </c>
      <c r="F3138" s="59">
        <v>103.89397750143701</v>
      </c>
      <c r="G3138" s="59">
        <v>108.644289686915</v>
      </c>
      <c r="H3138" s="59">
        <v>98.338271943359203</v>
      </c>
      <c r="I3138" s="59">
        <v>96.146888913987894</v>
      </c>
      <c r="J3138" s="59">
        <v>119.57808431758799</v>
      </c>
      <c r="K3138" s="59">
        <v>106.34755668562499</v>
      </c>
      <c r="L3138" s="59">
        <v>92.821596430497493</v>
      </c>
      <c r="M3138" s="60">
        <v>0.64160086446012299</v>
      </c>
      <c r="N3138" s="60">
        <v>0.68065027575930803</v>
      </c>
      <c r="O3138" s="60">
        <v>0.64582192703073005</v>
      </c>
      <c r="P3138" s="60">
        <v>0.61397267223622898</v>
      </c>
      <c r="Q3138" s="60">
        <v>0.57872086016102497</v>
      </c>
      <c r="R3138" s="60">
        <v>0.590132902594807</v>
      </c>
      <c r="S3138" s="60">
        <v>0.50061118834485696</v>
      </c>
    </row>
    <row r="3139" spans="1:19" x14ac:dyDescent="0.3">
      <c r="A3139" s="61" t="s">
        <v>416</v>
      </c>
      <c r="B3139" s="61" t="s">
        <v>417</v>
      </c>
      <c r="C3139" s="53" t="s">
        <v>50</v>
      </c>
      <c r="D3139" s="53" t="s">
        <v>47</v>
      </c>
      <c r="E3139" s="53" t="s">
        <v>18193</v>
      </c>
      <c r="F3139" s="59">
        <v>102.255238756209</v>
      </c>
      <c r="G3139" s="59">
        <v>93.946467334306803</v>
      </c>
      <c r="H3139" s="59">
        <v>96.5230632004168</v>
      </c>
      <c r="I3139" s="59">
        <v>97.196860597294901</v>
      </c>
      <c r="J3139" s="59">
        <v>110.10099189255899</v>
      </c>
      <c r="K3139" s="59">
        <v>98.296971491928701</v>
      </c>
      <c r="L3139" s="59">
        <v>88.482659572066098</v>
      </c>
      <c r="M3139" s="60">
        <v>0.64164439224723202</v>
      </c>
      <c r="N3139" s="60">
        <v>0.68069034728409405</v>
      </c>
      <c r="O3139" s="60">
        <v>0.64586663875372596</v>
      </c>
      <c r="P3139" s="60">
        <v>0.61401902624253801</v>
      </c>
      <c r="Q3139" s="60">
        <v>0.57876619496585502</v>
      </c>
      <c r="R3139" s="60">
        <v>0.59017995778739196</v>
      </c>
      <c r="S3139" s="60">
        <v>0.50068838440641505</v>
      </c>
    </row>
    <row r="3140" spans="1:19" x14ac:dyDescent="0.3">
      <c r="A3140" s="61" t="s">
        <v>418</v>
      </c>
      <c r="B3140" s="61" t="s">
        <v>419</v>
      </c>
      <c r="C3140" s="53" t="s">
        <v>50</v>
      </c>
      <c r="D3140" s="53" t="s">
        <v>47</v>
      </c>
      <c r="E3140" s="53" t="s">
        <v>18193</v>
      </c>
      <c r="F3140" s="59">
        <v>91.444773532183206</v>
      </c>
      <c r="G3140" s="59">
        <v>103.856557079295</v>
      </c>
      <c r="H3140" s="59">
        <v>96.5230632004168</v>
      </c>
      <c r="I3140" s="59">
        <v>97.196860597294901</v>
      </c>
      <c r="J3140" s="59">
        <v>113.725643499192</v>
      </c>
      <c r="K3140" s="59">
        <v>100.375790270479</v>
      </c>
      <c r="L3140" s="59">
        <v>90.501209064989098</v>
      </c>
      <c r="M3140" s="60">
        <v>0.64164439224723202</v>
      </c>
      <c r="N3140" s="60">
        <v>0.68069034728409405</v>
      </c>
      <c r="O3140" s="60">
        <v>0.64586663875372596</v>
      </c>
      <c r="P3140" s="60">
        <v>0.61401902624253801</v>
      </c>
      <c r="Q3140" s="60">
        <v>0.57876619496585502</v>
      </c>
      <c r="R3140" s="60">
        <v>0.59017995778739196</v>
      </c>
      <c r="S3140" s="60">
        <v>0.50068838440641505</v>
      </c>
    </row>
    <row r="3141" spans="1:19" x14ac:dyDescent="0.3">
      <c r="A3141" s="61" t="s">
        <v>412</v>
      </c>
      <c r="B3141" s="61" t="s">
        <v>413</v>
      </c>
      <c r="C3141" s="53" t="s">
        <v>40</v>
      </c>
      <c r="D3141" s="53" t="s">
        <v>47</v>
      </c>
      <c r="E3141" s="53" t="s">
        <v>18193</v>
      </c>
      <c r="F3141" s="59">
        <v>93.075417987248201</v>
      </c>
      <c r="G3141" s="59">
        <v>106.166767250668</v>
      </c>
      <c r="H3141" s="59">
        <v>98.338271943359203</v>
      </c>
      <c r="I3141" s="59">
        <v>96.146888913987894</v>
      </c>
      <c r="J3141" s="59">
        <v>113.536998306532</v>
      </c>
      <c r="K3141" s="59">
        <v>110.511439952963</v>
      </c>
      <c r="L3141" s="59">
        <v>88.784469540623206</v>
      </c>
      <c r="M3141" s="60">
        <v>0.64160086446012299</v>
      </c>
      <c r="N3141" s="60">
        <v>0.68065027575930803</v>
      </c>
      <c r="O3141" s="60">
        <v>0.64582192703073005</v>
      </c>
      <c r="P3141" s="60">
        <v>0.61397267223622898</v>
      </c>
      <c r="Q3141" s="60">
        <v>0.57872086016102497</v>
      </c>
      <c r="R3141" s="60">
        <v>0.590132902594807</v>
      </c>
      <c r="S3141" s="60">
        <v>0.50061118834485696</v>
      </c>
    </row>
    <row r="3142" spans="1:19" x14ac:dyDescent="0.3">
      <c r="A3142" s="61" t="s">
        <v>1741</v>
      </c>
      <c r="B3142" s="61" t="s">
        <v>1742</v>
      </c>
      <c r="C3142" s="53" t="s">
        <v>40</v>
      </c>
      <c r="D3142" s="53" t="s">
        <v>47</v>
      </c>
      <c r="E3142" s="53" t="s">
        <v>18193</v>
      </c>
      <c r="F3142" s="59">
        <v>86.654450271028097</v>
      </c>
      <c r="G3142" s="59">
        <v>98.550698827452194</v>
      </c>
      <c r="H3142" s="59">
        <v>99.797958180463894</v>
      </c>
      <c r="I3142" s="59">
        <v>88.9057520668769</v>
      </c>
      <c r="J3142" s="59">
        <v>105.027164923839</v>
      </c>
      <c r="K3142" s="59">
        <v>95.619296655763605</v>
      </c>
      <c r="L3142" s="59">
        <v>93.521317840587997</v>
      </c>
      <c r="M3142" s="60">
        <v>0.63196785224426399</v>
      </c>
      <c r="N3142" s="60">
        <v>0.670424544132047</v>
      </c>
      <c r="O3142" s="60">
        <v>0.62433838310808398</v>
      </c>
      <c r="P3142" s="60">
        <v>0.60206670076802804</v>
      </c>
      <c r="Q3142" s="60">
        <v>0.563371278695462</v>
      </c>
      <c r="R3142" s="60">
        <v>0.56727686222227902</v>
      </c>
      <c r="S3142" s="60">
        <v>0.47155599661152697</v>
      </c>
    </row>
    <row r="3143" spans="1:19" x14ac:dyDescent="0.3">
      <c r="A3143" s="61" t="s">
        <v>1749</v>
      </c>
      <c r="B3143" s="61" t="s">
        <v>1750</v>
      </c>
      <c r="C3143" s="53" t="s">
        <v>50</v>
      </c>
      <c r="D3143" s="53" t="s">
        <v>47</v>
      </c>
      <c r="E3143" s="53" t="s">
        <v>18193</v>
      </c>
      <c r="F3143" s="59">
        <v>85.023794892494607</v>
      </c>
      <c r="G3143" s="59">
        <v>86.330392012293899</v>
      </c>
      <c r="H3143" s="59">
        <v>90.515630773404695</v>
      </c>
      <c r="I3143" s="59">
        <v>89.955749203117307</v>
      </c>
      <c r="J3143" s="59">
        <v>108.84050998232701</v>
      </c>
      <c r="K3143" s="59">
        <v>95.890234579770606</v>
      </c>
      <c r="L3143" s="59">
        <v>93.219507872030803</v>
      </c>
      <c r="M3143" s="60">
        <v>0.63204375341860797</v>
      </c>
      <c r="N3143" s="60">
        <v>0.670504522158614</v>
      </c>
      <c r="O3143" s="60">
        <v>0.62443932595220697</v>
      </c>
      <c r="P3143" s="60">
        <v>0.60213701733392999</v>
      </c>
      <c r="Q3143" s="60">
        <v>0.56344204599515602</v>
      </c>
      <c r="R3143" s="60">
        <v>0.56737117743279197</v>
      </c>
      <c r="S3143" s="60">
        <v>0.471653390254821</v>
      </c>
    </row>
    <row r="3144" spans="1:19" x14ac:dyDescent="0.3">
      <c r="A3144" s="61" t="s">
        <v>1747</v>
      </c>
      <c r="B3144" s="61" t="s">
        <v>1748</v>
      </c>
      <c r="C3144" s="53" t="s">
        <v>40</v>
      </c>
      <c r="D3144" s="53" t="s">
        <v>47</v>
      </c>
      <c r="E3144" s="53" t="s">
        <v>18193</v>
      </c>
      <c r="F3144" s="59">
        <v>86.654450271028097</v>
      </c>
      <c r="G3144" s="59">
        <v>86.163079747419005</v>
      </c>
      <c r="H3144" s="59">
        <v>87.360536847124806</v>
      </c>
      <c r="I3144" s="59">
        <v>88.9057520668769</v>
      </c>
      <c r="J3144" s="59">
        <v>101.402479535769</v>
      </c>
      <c r="K3144" s="59">
        <v>91.455430587921796</v>
      </c>
      <c r="L3144" s="59">
        <v>94.925057881105403</v>
      </c>
      <c r="M3144" s="60">
        <v>0.63196785224426399</v>
      </c>
      <c r="N3144" s="60">
        <v>0.670424544132047</v>
      </c>
      <c r="O3144" s="60">
        <v>0.62433838310808398</v>
      </c>
      <c r="P3144" s="60">
        <v>0.60206670076802804</v>
      </c>
      <c r="Q3144" s="60">
        <v>0.563371278695462</v>
      </c>
      <c r="R3144" s="60">
        <v>0.56727686222227902</v>
      </c>
      <c r="S3144" s="60">
        <v>0.37596193802057698</v>
      </c>
    </row>
    <row r="3145" spans="1:19" x14ac:dyDescent="0.3">
      <c r="A3145" s="61" t="s">
        <v>1743</v>
      </c>
      <c r="B3145" s="61" t="s">
        <v>1744</v>
      </c>
      <c r="C3145" s="53" t="s">
        <v>40</v>
      </c>
      <c r="D3145" s="53" t="s">
        <v>47</v>
      </c>
      <c r="E3145" s="53" t="s">
        <v>18193</v>
      </c>
      <c r="F3145" s="59">
        <v>102.874162481743</v>
      </c>
      <c r="G3145" s="59">
        <v>88.640602183666203</v>
      </c>
      <c r="H3145" s="59">
        <v>91.506332611291995</v>
      </c>
      <c r="I3145" s="59">
        <v>88.9057520668769</v>
      </c>
      <c r="J3145" s="59">
        <v>101.402479535769</v>
      </c>
      <c r="K3145" s="59">
        <v>91.455430587921796</v>
      </c>
      <c r="L3145" s="59">
        <v>93.521317840587997</v>
      </c>
      <c r="M3145" s="60">
        <v>0.63196785224426399</v>
      </c>
      <c r="N3145" s="60">
        <v>0.670424544132047</v>
      </c>
      <c r="O3145" s="60">
        <v>0.62433838310808398</v>
      </c>
      <c r="P3145" s="60">
        <v>0.60206670076802804</v>
      </c>
      <c r="Q3145" s="60">
        <v>0.563371278695462</v>
      </c>
      <c r="R3145" s="60">
        <v>0.56727686222227902</v>
      </c>
      <c r="S3145" s="60">
        <v>0.47155599661152697</v>
      </c>
    </row>
    <row r="3146" spans="1:19" x14ac:dyDescent="0.3">
      <c r="A3146" s="61" t="s">
        <v>1745</v>
      </c>
      <c r="B3146" s="61" t="s">
        <v>1746</v>
      </c>
      <c r="C3146" s="53" t="s">
        <v>40</v>
      </c>
      <c r="D3146" s="53" t="s">
        <v>47</v>
      </c>
      <c r="E3146" s="53" t="s">
        <v>18193</v>
      </c>
      <c r="F3146" s="59">
        <v>100.173569748278</v>
      </c>
      <c r="G3146" s="59">
        <v>92.356885838036902</v>
      </c>
      <c r="H3146" s="59">
        <v>91.506332611291995</v>
      </c>
      <c r="I3146" s="59">
        <v>88.9057520668769</v>
      </c>
      <c r="J3146" s="59">
        <v>106.23538212605</v>
      </c>
      <c r="K3146" s="59">
        <v>91.455430587921796</v>
      </c>
      <c r="L3146" s="59">
        <v>99.576999804190905</v>
      </c>
      <c r="M3146" s="60">
        <v>0.63196785224426399</v>
      </c>
      <c r="N3146" s="60">
        <v>0.670424544132047</v>
      </c>
      <c r="O3146" s="60">
        <v>0.62433838310808398</v>
      </c>
      <c r="P3146" s="60">
        <v>0.60206670076802804</v>
      </c>
      <c r="Q3146" s="60">
        <v>0.563371278695462</v>
      </c>
      <c r="R3146" s="60">
        <v>0.56727686222227902</v>
      </c>
      <c r="S3146" s="60">
        <v>0.47155599661152697</v>
      </c>
    </row>
    <row r="3147" spans="1:19" x14ac:dyDescent="0.3">
      <c r="A3147" s="61" t="s">
        <v>2315</v>
      </c>
      <c r="B3147" s="61" t="s">
        <v>2316</v>
      </c>
      <c r="C3147" s="53" t="s">
        <v>40</v>
      </c>
      <c r="D3147" s="53" t="s">
        <v>47</v>
      </c>
      <c r="E3147" s="53" t="s">
        <v>18193</v>
      </c>
      <c r="F3147" s="59">
        <v>110.86779288220001</v>
      </c>
      <c r="G3147" s="59">
        <v>105.035758679076</v>
      </c>
      <c r="H3147" s="59">
        <v>95.967845795426896</v>
      </c>
      <c r="I3147" s="59">
        <v>89.359355156731397</v>
      </c>
      <c r="J3147" s="59">
        <v>93.874889675411794</v>
      </c>
      <c r="K3147" s="59">
        <v>105.098879024471</v>
      </c>
      <c r="L3147" s="59">
        <v>101.245390018967</v>
      </c>
      <c r="M3147" s="60">
        <v>0.65978488366472399</v>
      </c>
      <c r="N3147" s="60">
        <v>0.69442583023879301</v>
      </c>
      <c r="O3147" s="60">
        <v>0.66044399032509604</v>
      </c>
      <c r="P3147" s="60">
        <v>0.63372923510026002</v>
      </c>
      <c r="Q3147" s="60">
        <v>0.601170493837072</v>
      </c>
      <c r="R3147" s="60">
        <v>0.60919184418493699</v>
      </c>
      <c r="S3147" s="60">
        <v>0.54178986568739496</v>
      </c>
    </row>
    <row r="3148" spans="1:19" x14ac:dyDescent="0.3">
      <c r="A3148" s="61" t="s">
        <v>2313</v>
      </c>
      <c r="B3148" s="61" t="s">
        <v>2314</v>
      </c>
      <c r="C3148" s="53" t="s">
        <v>40</v>
      </c>
      <c r="D3148" s="53" t="s">
        <v>47</v>
      </c>
      <c r="E3148" s="53" t="s">
        <v>18193</v>
      </c>
      <c r="F3148" s="59">
        <v>114.138333970155</v>
      </c>
      <c r="G3148" s="59">
        <v>107.24491789290801</v>
      </c>
      <c r="H3148" s="59">
        <v>85.495590658421193</v>
      </c>
      <c r="I3148" s="59">
        <v>89.299922557176899</v>
      </c>
      <c r="J3148" s="59">
        <v>93.763758401516199</v>
      </c>
      <c r="K3148" s="59">
        <v>100.326067101468</v>
      </c>
      <c r="L3148" s="59">
        <v>98.309397936250903</v>
      </c>
      <c r="M3148" s="60">
        <v>0.65876330958241802</v>
      </c>
      <c r="N3148" s="60">
        <v>0.694110248452528</v>
      </c>
      <c r="O3148" s="60">
        <v>0.65905962063906098</v>
      </c>
      <c r="P3148" s="60">
        <v>0.63365414459677105</v>
      </c>
      <c r="Q3148" s="60">
        <v>0.60132442232956096</v>
      </c>
      <c r="R3148" s="60">
        <v>0.60839493947133005</v>
      </c>
      <c r="S3148" s="60">
        <v>0.54196586853140405</v>
      </c>
    </row>
    <row r="3149" spans="1:19" x14ac:dyDescent="0.3">
      <c r="A3149" s="61" t="s">
        <v>11245</v>
      </c>
      <c r="B3149" s="61" t="s">
        <v>11246</v>
      </c>
      <c r="C3149" s="53" t="s">
        <v>40</v>
      </c>
      <c r="D3149" s="53" t="s">
        <v>47</v>
      </c>
      <c r="E3149" s="53" t="s">
        <v>18194</v>
      </c>
      <c r="F3149" s="59">
        <v>109.37023996740901</v>
      </c>
      <c r="G3149" s="59">
        <v>105.371335899908</v>
      </c>
      <c r="H3149" s="59">
        <v>92.068460306274702</v>
      </c>
      <c r="I3149" s="59">
        <v>91.670449695830996</v>
      </c>
      <c r="J3149" s="59">
        <v>95.333200503083106</v>
      </c>
      <c r="K3149" s="59">
        <v>102.753974299677</v>
      </c>
      <c r="L3149" s="59">
        <v>96.723556207974298</v>
      </c>
      <c r="M3149" s="60">
        <v>0.56328587156369603</v>
      </c>
      <c r="N3149" s="60">
        <v>0.58326804483653005</v>
      </c>
      <c r="O3149" s="60">
        <v>0.55980469462504201</v>
      </c>
      <c r="P3149" s="60">
        <v>0.54595730503337603</v>
      </c>
      <c r="Q3149" s="60">
        <v>0.52280807683610497</v>
      </c>
      <c r="R3149" s="60">
        <v>0.52586414305671303</v>
      </c>
      <c r="S3149" s="60">
        <v>0.472962214591164</v>
      </c>
    </row>
    <row r="3150" spans="1:19" x14ac:dyDescent="0.3">
      <c r="A3150" s="61" t="s">
        <v>2317</v>
      </c>
      <c r="B3150" s="61" t="s">
        <v>2318</v>
      </c>
      <c r="C3150" s="53" t="s">
        <v>40</v>
      </c>
      <c r="D3150" s="53" t="s">
        <v>47</v>
      </c>
      <c r="E3150" s="53" t="s">
        <v>18193</v>
      </c>
      <c r="F3150" s="59">
        <v>110.86779288220001</v>
      </c>
      <c r="G3150" s="59">
        <v>107.51328111532401</v>
      </c>
      <c r="H3150" s="59">
        <v>90.991710796062904</v>
      </c>
      <c r="I3150" s="59">
        <v>93.313436548611307</v>
      </c>
      <c r="J3150" s="59">
        <v>95.083116529462004</v>
      </c>
      <c r="K3150" s="59">
        <v>98.856172965368103</v>
      </c>
      <c r="L3150" s="59">
        <v>101.245390018967</v>
      </c>
      <c r="M3150" s="60">
        <v>0.65978488366472399</v>
      </c>
      <c r="N3150" s="60">
        <v>0.69442583023879301</v>
      </c>
      <c r="O3150" s="60">
        <v>0.66044399032509604</v>
      </c>
      <c r="P3150" s="60">
        <v>0.63372923510026002</v>
      </c>
      <c r="Q3150" s="60">
        <v>0.601170493837072</v>
      </c>
      <c r="R3150" s="60">
        <v>0.60919184418493699</v>
      </c>
      <c r="S3150" s="60">
        <v>0.54178986568739496</v>
      </c>
    </row>
    <row r="3151" spans="1:19" x14ac:dyDescent="0.3">
      <c r="A3151" s="61" t="s">
        <v>2311</v>
      </c>
      <c r="B3151" s="61" t="s">
        <v>2312</v>
      </c>
      <c r="C3151" s="53" t="s">
        <v>40</v>
      </c>
      <c r="D3151" s="53" t="s">
        <v>47</v>
      </c>
      <c r="E3151" s="53" t="s">
        <v>18193</v>
      </c>
      <c r="F3151" s="59">
        <v>115.234722504074</v>
      </c>
      <c r="G3151" s="59">
        <v>110.73055175114899</v>
      </c>
      <c r="H3151" s="59">
        <v>98.800141807559299</v>
      </c>
      <c r="I3151" s="59">
        <v>90.264906895767595</v>
      </c>
      <c r="J3151" s="59">
        <v>94.572476336937697</v>
      </c>
      <c r="K3151" s="59">
        <v>106.209731392698</v>
      </c>
      <c r="L3151" s="59">
        <v>92.675267706836806</v>
      </c>
      <c r="M3151" s="60">
        <v>0.65948617610172</v>
      </c>
      <c r="N3151" s="60">
        <v>0.694169299197681</v>
      </c>
      <c r="O3151" s="60">
        <v>0.66014285397571004</v>
      </c>
      <c r="P3151" s="60">
        <v>0.63343396604788405</v>
      </c>
      <c r="Q3151" s="60">
        <v>0.60089241097705504</v>
      </c>
      <c r="R3151" s="60">
        <v>0.60887826075032803</v>
      </c>
      <c r="S3151" s="60">
        <v>0.54158490794538505</v>
      </c>
    </row>
    <row r="3152" spans="1:19" x14ac:dyDescent="0.3">
      <c r="A3152" s="61" t="s">
        <v>9526</v>
      </c>
      <c r="B3152" s="61" t="s">
        <v>9527</v>
      </c>
      <c r="C3152" s="53" t="s">
        <v>50</v>
      </c>
      <c r="D3152" s="53" t="s">
        <v>47</v>
      </c>
      <c r="E3152" s="53" t="s">
        <v>18194</v>
      </c>
      <c r="F3152" s="59">
        <v>87.134809798567105</v>
      </c>
      <c r="G3152" s="59">
        <v>86.786106863726303</v>
      </c>
      <c r="H3152" s="59">
        <v>96.1582097228154</v>
      </c>
      <c r="I3152" s="59">
        <v>86.620555887540306</v>
      </c>
      <c r="J3152" s="59">
        <v>91.5955692953913</v>
      </c>
      <c r="K3152" s="59">
        <v>97.154752976546703</v>
      </c>
      <c r="L3152" s="59">
        <v>98.183299633004793</v>
      </c>
      <c r="M3152" s="60">
        <v>0.499511047290567</v>
      </c>
      <c r="N3152" s="60">
        <v>0.50934103975901401</v>
      </c>
      <c r="O3152" s="60">
        <v>0.468895168711638</v>
      </c>
      <c r="P3152" s="60">
        <v>0.48349031109274698</v>
      </c>
      <c r="Q3152" s="60">
        <v>0.46119891076236702</v>
      </c>
      <c r="R3152" s="60">
        <v>0.45595801244504403</v>
      </c>
      <c r="S3152" s="60">
        <v>0.39253025859751201</v>
      </c>
    </row>
    <row r="3153" spans="1:19" x14ac:dyDescent="0.3">
      <c r="A3153" s="61" t="s">
        <v>9528</v>
      </c>
      <c r="B3153" s="61" t="s">
        <v>9529</v>
      </c>
      <c r="C3153" s="53" t="s">
        <v>50</v>
      </c>
      <c r="D3153" s="53" t="s">
        <v>47</v>
      </c>
      <c r="E3153" s="53" t="s">
        <v>18194</v>
      </c>
      <c r="F3153" s="59">
        <v>87.134809798567105</v>
      </c>
      <c r="G3153" s="59">
        <v>86.786106863726303</v>
      </c>
      <c r="H3153" s="59">
        <v>96.1582097228154</v>
      </c>
      <c r="I3153" s="59">
        <v>86.620555887540306</v>
      </c>
      <c r="J3153" s="59">
        <v>91.5955692953913</v>
      </c>
      <c r="K3153" s="59">
        <v>97.154752976546703</v>
      </c>
      <c r="L3153" s="59">
        <v>98.183299633004793</v>
      </c>
      <c r="M3153" s="60">
        <v>0.499511047290567</v>
      </c>
      <c r="N3153" s="60">
        <v>0.50934103975901401</v>
      </c>
      <c r="O3153" s="60">
        <v>0.468895168711638</v>
      </c>
      <c r="P3153" s="60">
        <v>0.48349031109274698</v>
      </c>
      <c r="Q3153" s="60">
        <v>0.46119891076236702</v>
      </c>
      <c r="R3153" s="60">
        <v>0.45595801244504403</v>
      </c>
      <c r="S3153" s="60">
        <v>0.39253025859751201</v>
      </c>
    </row>
    <row r="3154" spans="1:19" x14ac:dyDescent="0.3">
      <c r="A3154" s="61" t="s">
        <v>9524</v>
      </c>
      <c r="B3154" s="61" t="s">
        <v>9525</v>
      </c>
      <c r="C3154" s="53" t="s">
        <v>50</v>
      </c>
      <c r="D3154" s="53" t="s">
        <v>47</v>
      </c>
      <c r="E3154" s="53" t="s">
        <v>18194</v>
      </c>
      <c r="F3154" s="59">
        <v>87.134809798567105</v>
      </c>
      <c r="G3154" s="59">
        <v>86.786106863726303</v>
      </c>
      <c r="H3154" s="59">
        <v>96.1582097228154</v>
      </c>
      <c r="I3154" s="59">
        <v>86.620555887540306</v>
      </c>
      <c r="J3154" s="59">
        <v>91.5955692953913</v>
      </c>
      <c r="K3154" s="59">
        <v>97.154752976546703</v>
      </c>
      <c r="L3154" s="59">
        <v>98.183299633004793</v>
      </c>
      <c r="M3154" s="60">
        <v>0.499511047290567</v>
      </c>
      <c r="N3154" s="60">
        <v>0.50934103975901401</v>
      </c>
      <c r="O3154" s="60">
        <v>0.468895168711638</v>
      </c>
      <c r="P3154" s="60">
        <v>0.48349031109274698</v>
      </c>
      <c r="Q3154" s="60">
        <v>0.46119891076236702</v>
      </c>
      <c r="R3154" s="60">
        <v>0.45595801244504403</v>
      </c>
      <c r="S3154" s="60">
        <v>0.39253025859751201</v>
      </c>
    </row>
    <row r="3155" spans="1:19" x14ac:dyDescent="0.3">
      <c r="A3155" s="61" t="s">
        <v>9536</v>
      </c>
      <c r="B3155" s="61" t="s">
        <v>9537</v>
      </c>
      <c r="C3155" s="53" t="s">
        <v>40</v>
      </c>
      <c r="D3155" s="53" t="s">
        <v>47</v>
      </c>
      <c r="E3155" s="53" t="s">
        <v>18194</v>
      </c>
      <c r="F3155" s="59">
        <v>87.134809798567105</v>
      </c>
      <c r="G3155" s="59">
        <v>86.786106863726303</v>
      </c>
      <c r="H3155" s="59">
        <v>96.1582097228154</v>
      </c>
      <c r="I3155" s="59">
        <v>86.620555887540306</v>
      </c>
      <c r="J3155" s="59">
        <v>91.5955692953913</v>
      </c>
      <c r="K3155" s="59">
        <v>97.154752976546703</v>
      </c>
      <c r="L3155" s="59">
        <v>98.183299633004793</v>
      </c>
      <c r="M3155" s="60">
        <v>0.499511047290567</v>
      </c>
      <c r="N3155" s="60">
        <v>0.50934103975901401</v>
      </c>
      <c r="O3155" s="60">
        <v>0.468895168711638</v>
      </c>
      <c r="P3155" s="60">
        <v>0.48349031109274698</v>
      </c>
      <c r="Q3155" s="60">
        <v>0.46119891076236702</v>
      </c>
      <c r="R3155" s="60">
        <v>0.45595801244504403</v>
      </c>
      <c r="S3155" s="60">
        <v>0.39253025859751201</v>
      </c>
    </row>
    <row r="3156" spans="1:19" x14ac:dyDescent="0.3">
      <c r="A3156" s="61" t="s">
        <v>9532</v>
      </c>
      <c r="B3156" s="61" t="s">
        <v>9533</v>
      </c>
      <c r="C3156" s="53" t="s">
        <v>40</v>
      </c>
      <c r="D3156" s="53" t="s">
        <v>47</v>
      </c>
      <c r="E3156" s="53" t="s">
        <v>18194</v>
      </c>
      <c r="F3156" s="59">
        <v>87.134809798567105</v>
      </c>
      <c r="G3156" s="59">
        <v>86.786106863726303</v>
      </c>
      <c r="H3156" s="59">
        <v>96.1582097228154</v>
      </c>
      <c r="I3156" s="59">
        <v>86.620555887540306</v>
      </c>
      <c r="J3156" s="59">
        <v>91.5955692953913</v>
      </c>
      <c r="K3156" s="59">
        <v>97.154752976546703</v>
      </c>
      <c r="L3156" s="59">
        <v>98.183299633004793</v>
      </c>
      <c r="M3156" s="60">
        <v>0.499511047290567</v>
      </c>
      <c r="N3156" s="60">
        <v>0.50934103975901401</v>
      </c>
      <c r="O3156" s="60">
        <v>0.468895168711638</v>
      </c>
      <c r="P3156" s="60">
        <v>0.48349031109274698</v>
      </c>
      <c r="Q3156" s="60">
        <v>0.46119891076236702</v>
      </c>
      <c r="R3156" s="60">
        <v>0.45595801244504403</v>
      </c>
      <c r="S3156" s="60">
        <v>0.39253025859751201</v>
      </c>
    </row>
    <row r="3157" spans="1:19" x14ac:dyDescent="0.3">
      <c r="A3157" s="61" t="s">
        <v>9534</v>
      </c>
      <c r="B3157" s="61" t="s">
        <v>9535</v>
      </c>
      <c r="C3157" s="53" t="s">
        <v>40</v>
      </c>
      <c r="D3157" s="53" t="s">
        <v>47</v>
      </c>
      <c r="E3157" s="53" t="s">
        <v>18194</v>
      </c>
      <c r="F3157" s="59">
        <v>87.134809798567105</v>
      </c>
      <c r="G3157" s="59">
        <v>86.786106863726303</v>
      </c>
      <c r="H3157" s="59">
        <v>96.1582097228154</v>
      </c>
      <c r="I3157" s="59">
        <v>86.620555887540306</v>
      </c>
      <c r="J3157" s="59">
        <v>91.5955692953913</v>
      </c>
      <c r="K3157" s="59">
        <v>97.154752976546703</v>
      </c>
      <c r="L3157" s="59">
        <v>98.183299633004793</v>
      </c>
      <c r="M3157" s="60">
        <v>0.499511047290567</v>
      </c>
      <c r="N3157" s="60">
        <v>0.50934103975901401</v>
      </c>
      <c r="O3157" s="60">
        <v>0.468895168711638</v>
      </c>
      <c r="P3157" s="60">
        <v>0.48349031109274698</v>
      </c>
      <c r="Q3157" s="60">
        <v>0.46119891076236702</v>
      </c>
      <c r="R3157" s="60">
        <v>0.45595801244504403</v>
      </c>
      <c r="S3157" s="60">
        <v>0.39253025859751201</v>
      </c>
    </row>
    <row r="3158" spans="1:19" x14ac:dyDescent="0.3">
      <c r="A3158" s="61" t="s">
        <v>9530</v>
      </c>
      <c r="B3158" s="61" t="s">
        <v>9531</v>
      </c>
      <c r="C3158" s="53" t="s">
        <v>40</v>
      </c>
      <c r="D3158" s="53" t="s">
        <v>47</v>
      </c>
      <c r="E3158" s="53" t="s">
        <v>18194</v>
      </c>
      <c r="F3158" s="59">
        <v>87.134809798567105</v>
      </c>
      <c r="G3158" s="59">
        <v>86.786106863726303</v>
      </c>
      <c r="H3158" s="59">
        <v>96.1582097228154</v>
      </c>
      <c r="I3158" s="59">
        <v>86.620555887540306</v>
      </c>
      <c r="J3158" s="59">
        <v>91.5955692953913</v>
      </c>
      <c r="K3158" s="59">
        <v>97.154752976546703</v>
      </c>
      <c r="L3158" s="59">
        <v>98.183299633004793</v>
      </c>
      <c r="M3158" s="60">
        <v>0.499511047290567</v>
      </c>
      <c r="N3158" s="60">
        <v>0.50934103975901401</v>
      </c>
      <c r="O3158" s="60">
        <v>0.468895168711638</v>
      </c>
      <c r="P3158" s="60">
        <v>0.48349031109274698</v>
      </c>
      <c r="Q3158" s="60">
        <v>0.46119891076236702</v>
      </c>
      <c r="R3158" s="60">
        <v>0.45595801244504403</v>
      </c>
      <c r="S3158" s="60">
        <v>0.39253025859751201</v>
      </c>
    </row>
    <row r="3159" spans="1:19" x14ac:dyDescent="0.3">
      <c r="A3159" s="61" t="s">
        <v>4861</v>
      </c>
      <c r="B3159" s="61" t="s">
        <v>4862</v>
      </c>
      <c r="C3159" s="53" t="s">
        <v>50</v>
      </c>
      <c r="D3159" s="53" t="s">
        <v>47</v>
      </c>
      <c r="E3159" s="53" t="s">
        <v>18193</v>
      </c>
      <c r="F3159" s="59">
        <v>83.377846658053002</v>
      </c>
      <c r="G3159" s="59">
        <v>91.084484769288494</v>
      </c>
      <c r="H3159" s="59">
        <v>86.571243297205598</v>
      </c>
      <c r="I3159" s="59">
        <v>88.760924875671293</v>
      </c>
      <c r="J3159" s="59">
        <v>84.527768913947199</v>
      </c>
      <c r="K3159" s="59">
        <v>92.624136326819695</v>
      </c>
      <c r="L3159" s="59">
        <v>107.942231208766</v>
      </c>
      <c r="M3159" s="60">
        <v>0.61609339768525295</v>
      </c>
      <c r="N3159" s="60">
        <v>0.65882111795394804</v>
      </c>
      <c r="O3159" s="60">
        <v>0.61770305936666803</v>
      </c>
      <c r="P3159" s="60">
        <v>0.58118623485990195</v>
      </c>
      <c r="Q3159" s="60">
        <v>0.54041931145824895</v>
      </c>
      <c r="R3159" s="60">
        <v>0.55253244792737199</v>
      </c>
      <c r="S3159" s="60">
        <v>0.46691379778598502</v>
      </c>
    </row>
    <row r="3160" spans="1:19" x14ac:dyDescent="0.3">
      <c r="A3160" s="61" t="s">
        <v>3019</v>
      </c>
      <c r="B3160" s="61" t="s">
        <v>3020</v>
      </c>
      <c r="C3160" s="53" t="s">
        <v>40</v>
      </c>
      <c r="D3160" s="53" t="s">
        <v>47</v>
      </c>
      <c r="E3160" s="53" t="s">
        <v>18193</v>
      </c>
      <c r="F3160" s="59">
        <v>102.18396312421</v>
      </c>
      <c r="G3160" s="59">
        <v>97.638963277898796</v>
      </c>
      <c r="H3160" s="59">
        <v>99.786471288998001</v>
      </c>
      <c r="I3160" s="59">
        <v>111.621381585569</v>
      </c>
      <c r="J3160" s="59">
        <v>94.861471699364699</v>
      </c>
      <c r="K3160" s="59">
        <v>86.467748803918894</v>
      </c>
      <c r="L3160" s="59">
        <v>96.1036403184157</v>
      </c>
      <c r="M3160" s="60">
        <v>0.64242269166168198</v>
      </c>
      <c r="N3160" s="60">
        <v>0.68153318680802699</v>
      </c>
      <c r="O3160" s="60">
        <v>0.64604841173501004</v>
      </c>
      <c r="P3160" s="60">
        <v>0.61681168811944698</v>
      </c>
      <c r="Q3160" s="60">
        <v>0.582882923933284</v>
      </c>
      <c r="R3160" s="60">
        <v>0.59162540377017103</v>
      </c>
      <c r="S3160" s="60">
        <v>0.52628792328584795</v>
      </c>
    </row>
    <row r="3161" spans="1:19" x14ac:dyDescent="0.3">
      <c r="A3161" s="61" t="s">
        <v>9840</v>
      </c>
      <c r="B3161" s="61" t="s">
        <v>9841</v>
      </c>
      <c r="C3161" s="53" t="s">
        <v>40</v>
      </c>
      <c r="D3161" s="53" t="s">
        <v>47</v>
      </c>
      <c r="E3161" s="53" t="s">
        <v>18194</v>
      </c>
      <c r="F3161" s="59">
        <v>101.71124456289</v>
      </c>
      <c r="G3161" s="59">
        <v>106.260853707884</v>
      </c>
      <c r="H3161" s="59">
        <v>103.511325622469</v>
      </c>
      <c r="I3161" s="59">
        <v>106.83518016759299</v>
      </c>
      <c r="J3161" s="59">
        <v>102.32397438363</v>
      </c>
      <c r="K3161" s="59">
        <v>89.441426962621705</v>
      </c>
      <c r="L3161" s="59">
        <v>96.065941976374205</v>
      </c>
      <c r="M3161" s="60">
        <v>0.51721789016325703</v>
      </c>
      <c r="N3161" s="60">
        <v>0.53507455794553105</v>
      </c>
      <c r="O3161" s="60">
        <v>0.51721627421258298</v>
      </c>
      <c r="P3161" s="60">
        <v>0.50296761010731394</v>
      </c>
      <c r="Q3161" s="60">
        <v>0.48472657661756702</v>
      </c>
      <c r="R3161" s="60">
        <v>0.48898957461161302</v>
      </c>
      <c r="S3161" s="60">
        <v>0.45237538891663098</v>
      </c>
    </row>
    <row r="3162" spans="1:19" x14ac:dyDescent="0.3">
      <c r="A3162" s="61" t="s">
        <v>9842</v>
      </c>
      <c r="B3162" s="61" t="s">
        <v>9843</v>
      </c>
      <c r="C3162" s="53" t="s">
        <v>40</v>
      </c>
      <c r="D3162" s="53" t="s">
        <v>47</v>
      </c>
      <c r="E3162" s="53" t="s">
        <v>18194</v>
      </c>
      <c r="F3162" s="59">
        <v>101.71124456289</v>
      </c>
      <c r="G3162" s="59">
        <v>106.260853707884</v>
      </c>
      <c r="H3162" s="59">
        <v>103.511325622469</v>
      </c>
      <c r="I3162" s="59">
        <v>106.83518016759299</v>
      </c>
      <c r="J3162" s="59">
        <v>102.32397438363</v>
      </c>
      <c r="K3162" s="59">
        <v>89.441426962621705</v>
      </c>
      <c r="L3162" s="59">
        <v>96.065941976374205</v>
      </c>
      <c r="M3162" s="60">
        <v>0.51721789016325703</v>
      </c>
      <c r="N3162" s="60">
        <v>0.53507455794553105</v>
      </c>
      <c r="O3162" s="60">
        <v>0.51721627421258298</v>
      </c>
      <c r="P3162" s="60">
        <v>0.50296761010731394</v>
      </c>
      <c r="Q3162" s="60">
        <v>0.48472657661756702</v>
      </c>
      <c r="R3162" s="60">
        <v>0.48898957461161302</v>
      </c>
      <c r="S3162" s="60">
        <v>0.45237538891663098</v>
      </c>
    </row>
    <row r="3163" spans="1:19" x14ac:dyDescent="0.3">
      <c r="A3163" s="61" t="s">
        <v>9838</v>
      </c>
      <c r="B3163" s="61" t="s">
        <v>9839</v>
      </c>
      <c r="C3163" s="53" t="s">
        <v>50</v>
      </c>
      <c r="D3163" s="53" t="s">
        <v>47</v>
      </c>
      <c r="E3163" s="53" t="s">
        <v>18194</v>
      </c>
      <c r="F3163" s="59">
        <v>101.71124456289</v>
      </c>
      <c r="G3163" s="59">
        <v>106.260853707884</v>
      </c>
      <c r="H3163" s="59">
        <v>103.511325622469</v>
      </c>
      <c r="I3163" s="59">
        <v>106.83518016759299</v>
      </c>
      <c r="J3163" s="59">
        <v>102.32397438363</v>
      </c>
      <c r="K3163" s="59">
        <v>89.441426962621705</v>
      </c>
      <c r="L3163" s="59">
        <v>96.065941976374205</v>
      </c>
      <c r="M3163" s="60">
        <v>0.51721789016325703</v>
      </c>
      <c r="N3163" s="60">
        <v>0.53507455794553105</v>
      </c>
      <c r="O3163" s="60">
        <v>0.51721627421258298</v>
      </c>
      <c r="P3163" s="60">
        <v>0.50296761010731394</v>
      </c>
      <c r="Q3163" s="60">
        <v>0.48472657661756702</v>
      </c>
      <c r="R3163" s="60">
        <v>0.48898957461161302</v>
      </c>
      <c r="S3163" s="60">
        <v>0.45237538891663098</v>
      </c>
    </row>
    <row r="3164" spans="1:19" x14ac:dyDescent="0.3">
      <c r="A3164" s="61" t="s">
        <v>11968</v>
      </c>
      <c r="B3164" s="61" t="s">
        <v>11969</v>
      </c>
      <c r="C3164" s="53" t="s">
        <v>50</v>
      </c>
      <c r="D3164" s="53" t="s">
        <v>47</v>
      </c>
      <c r="E3164" s="53" t="s">
        <v>18194</v>
      </c>
      <c r="F3164" s="59">
        <v>104.91919963804099</v>
      </c>
      <c r="G3164" s="59">
        <v>104.426167792169</v>
      </c>
      <c r="H3164" s="59">
        <v>97.949362940659697</v>
      </c>
      <c r="I3164" s="59">
        <v>117.55172417730201</v>
      </c>
      <c r="J3164" s="59">
        <v>97.721992040696506</v>
      </c>
      <c r="K3164" s="59">
        <v>88.226225253439495</v>
      </c>
      <c r="L3164" s="59">
        <v>98.3394505745771</v>
      </c>
      <c r="M3164" s="60">
        <v>0.53907513390367501</v>
      </c>
      <c r="N3164" s="60">
        <v>0.56351502631719097</v>
      </c>
      <c r="O3164" s="60">
        <v>0.54056790735961302</v>
      </c>
      <c r="P3164" s="60">
        <v>0.52282860062828396</v>
      </c>
      <c r="Q3164" s="60">
        <v>0.49869040211529297</v>
      </c>
      <c r="R3164" s="60">
        <v>0.50339431953652103</v>
      </c>
      <c r="S3164" s="60">
        <v>0.45405844997848699</v>
      </c>
    </row>
    <row r="3165" spans="1:19" x14ac:dyDescent="0.3">
      <c r="A3165" s="61" t="s">
        <v>3015</v>
      </c>
      <c r="B3165" s="61" t="s">
        <v>3016</v>
      </c>
      <c r="C3165" s="53" t="s">
        <v>50</v>
      </c>
      <c r="D3165" s="53" t="s">
        <v>47</v>
      </c>
      <c r="E3165" s="53" t="s">
        <v>18193</v>
      </c>
      <c r="F3165" s="59">
        <v>108.663218468376</v>
      </c>
      <c r="G3165" s="59">
        <v>107.716368572904</v>
      </c>
      <c r="H3165" s="59">
        <v>94.649973686943397</v>
      </c>
      <c r="I3165" s="59">
        <v>117.942108543755</v>
      </c>
      <c r="J3165" s="59">
        <v>95.050145847541899</v>
      </c>
      <c r="K3165" s="59">
        <v>86.7386981942565</v>
      </c>
      <c r="L3165" s="59">
        <v>97.820379842781605</v>
      </c>
      <c r="M3165" s="60">
        <v>0.64246612476680398</v>
      </c>
      <c r="N3165" s="60">
        <v>0.681582566748409</v>
      </c>
      <c r="O3165" s="60">
        <v>0.64609905414247903</v>
      </c>
      <c r="P3165" s="60">
        <v>0.61685769922021905</v>
      </c>
      <c r="Q3165" s="60">
        <v>0.58292777115638605</v>
      </c>
      <c r="R3165" s="60">
        <v>0.59167748446484503</v>
      </c>
      <c r="S3165" s="60">
        <v>0.52634201980663897</v>
      </c>
    </row>
    <row r="3166" spans="1:19" x14ac:dyDescent="0.3">
      <c r="A3166" s="61" t="s">
        <v>11972</v>
      </c>
      <c r="B3166" s="61" t="s">
        <v>11973</v>
      </c>
      <c r="C3166" s="53" t="s">
        <v>50</v>
      </c>
      <c r="D3166" s="53" t="s">
        <v>47</v>
      </c>
      <c r="E3166" s="53" t="s">
        <v>18194</v>
      </c>
      <c r="F3166" s="59">
        <v>104.91919963804099</v>
      </c>
      <c r="G3166" s="59">
        <v>104.426167792169</v>
      </c>
      <c r="H3166" s="59">
        <v>97.949362940659697</v>
      </c>
      <c r="I3166" s="59">
        <v>117.55172417730201</v>
      </c>
      <c r="J3166" s="59">
        <v>97.721992040696506</v>
      </c>
      <c r="K3166" s="59">
        <v>88.226225253439495</v>
      </c>
      <c r="L3166" s="59">
        <v>98.3394505745771</v>
      </c>
      <c r="M3166" s="60">
        <v>0.53907513390367501</v>
      </c>
      <c r="N3166" s="60">
        <v>0.56351502631719097</v>
      </c>
      <c r="O3166" s="60">
        <v>0.54056790735961302</v>
      </c>
      <c r="P3166" s="60">
        <v>0.52282860062828396</v>
      </c>
      <c r="Q3166" s="60">
        <v>0.49869040211529297</v>
      </c>
      <c r="R3166" s="60">
        <v>0.50339431953652103</v>
      </c>
      <c r="S3166" s="60">
        <v>0.45405844997848699</v>
      </c>
    </row>
    <row r="3167" spans="1:19" x14ac:dyDescent="0.3">
      <c r="A3167" s="61" t="s">
        <v>11970</v>
      </c>
      <c r="B3167" s="61" t="s">
        <v>11971</v>
      </c>
      <c r="C3167" s="53" t="s">
        <v>40</v>
      </c>
      <c r="D3167" s="53" t="s">
        <v>47</v>
      </c>
      <c r="E3167" s="53" t="s">
        <v>18194</v>
      </c>
      <c r="F3167" s="59">
        <v>104.91919963804099</v>
      </c>
      <c r="G3167" s="59">
        <v>104.426167792169</v>
      </c>
      <c r="H3167" s="59">
        <v>97.949362940659697</v>
      </c>
      <c r="I3167" s="59">
        <v>117.55172417730201</v>
      </c>
      <c r="J3167" s="59">
        <v>97.721992040696506</v>
      </c>
      <c r="K3167" s="59">
        <v>88.226225253439495</v>
      </c>
      <c r="L3167" s="59">
        <v>98.3394505745771</v>
      </c>
      <c r="M3167" s="60">
        <v>0.53907513390367501</v>
      </c>
      <c r="N3167" s="60">
        <v>0.56351502631719097</v>
      </c>
      <c r="O3167" s="60">
        <v>0.54056790735961302</v>
      </c>
      <c r="P3167" s="60">
        <v>0.52282860062828396</v>
      </c>
      <c r="Q3167" s="60">
        <v>0.49869040211529297</v>
      </c>
      <c r="R3167" s="60">
        <v>0.50339431953652103</v>
      </c>
      <c r="S3167" s="60">
        <v>0.45405844997848699</v>
      </c>
    </row>
    <row r="3168" spans="1:19" x14ac:dyDescent="0.3">
      <c r="A3168" s="61" t="s">
        <v>3017</v>
      </c>
      <c r="B3168" s="61" t="s">
        <v>3018</v>
      </c>
      <c r="C3168" s="53" t="s">
        <v>40</v>
      </c>
      <c r="D3168" s="53" t="s">
        <v>47</v>
      </c>
      <c r="E3168" s="53" t="s">
        <v>18193</v>
      </c>
      <c r="F3168" s="59">
        <v>104.892655609573</v>
      </c>
      <c r="G3168" s="59">
        <v>96.400202059775197</v>
      </c>
      <c r="H3168" s="59">
        <v>103.10775258348001</v>
      </c>
      <c r="I3168" s="59">
        <v>111.621381585569</v>
      </c>
      <c r="J3168" s="59">
        <v>96.069693727495306</v>
      </c>
      <c r="K3168" s="59">
        <v>86.467748803918894</v>
      </c>
      <c r="L3168" s="59">
        <v>96.1036403184157</v>
      </c>
      <c r="M3168" s="60">
        <v>0.64242269166168198</v>
      </c>
      <c r="N3168" s="60">
        <v>0.68153318680802699</v>
      </c>
      <c r="O3168" s="60">
        <v>0.64604841173501004</v>
      </c>
      <c r="P3168" s="60">
        <v>0.61681168811944698</v>
      </c>
      <c r="Q3168" s="60">
        <v>0.582882923933284</v>
      </c>
      <c r="R3168" s="60">
        <v>0.59162540377017103</v>
      </c>
      <c r="S3168" s="60">
        <v>0.52628792328584795</v>
      </c>
    </row>
    <row r="3169" spans="1:19" x14ac:dyDescent="0.3">
      <c r="A3169" s="61" t="s">
        <v>2277</v>
      </c>
      <c r="B3169" s="61" t="s">
        <v>2278</v>
      </c>
      <c r="C3169" s="53" t="s">
        <v>40</v>
      </c>
      <c r="D3169" s="53" t="s">
        <v>47</v>
      </c>
      <c r="E3169" s="53" t="s">
        <v>18193</v>
      </c>
      <c r="F3169" s="59">
        <v>96.399145443357099</v>
      </c>
      <c r="G3169" s="59">
        <v>82.028991776402094</v>
      </c>
      <c r="H3169" s="59">
        <v>82.327258628706801</v>
      </c>
      <c r="I3169" s="59">
        <v>83.436521180359094</v>
      </c>
      <c r="J3169" s="59">
        <v>88.550751914854899</v>
      </c>
      <c r="K3169" s="59">
        <v>99.641177445963706</v>
      </c>
      <c r="L3169" s="59">
        <v>110.721109660938</v>
      </c>
      <c r="M3169" s="60">
        <v>0.619670418928155</v>
      </c>
      <c r="N3169" s="60">
        <v>0.65935841153081098</v>
      </c>
      <c r="O3169" s="60">
        <v>0.60964124067266601</v>
      </c>
      <c r="P3169" s="60">
        <v>0.59308779292851199</v>
      </c>
      <c r="Q3169" s="60">
        <v>0.556348090613907</v>
      </c>
      <c r="R3169" s="60">
        <v>0.55883985034869099</v>
      </c>
      <c r="S3169" s="60">
        <v>0.47498740531152001</v>
      </c>
    </row>
    <row r="3170" spans="1:19" x14ac:dyDescent="0.3">
      <c r="A3170" s="61" t="s">
        <v>2281</v>
      </c>
      <c r="B3170" s="61" t="s">
        <v>2282</v>
      </c>
      <c r="C3170" s="53" t="s">
        <v>40</v>
      </c>
      <c r="D3170" s="53" t="s">
        <v>47</v>
      </c>
      <c r="E3170" s="53" t="s">
        <v>18193</v>
      </c>
      <c r="F3170" s="59">
        <v>93.698563633359697</v>
      </c>
      <c r="G3170" s="59">
        <v>93.177842739514205</v>
      </c>
      <c r="H3170" s="59">
        <v>83.987884146686596</v>
      </c>
      <c r="I3170" s="59">
        <v>83.436521180359094</v>
      </c>
      <c r="J3170" s="59">
        <v>88.550751914854899</v>
      </c>
      <c r="K3170" s="59">
        <v>97.562358094097306</v>
      </c>
      <c r="L3170" s="59">
        <v>106.683982771064</v>
      </c>
      <c r="M3170" s="60">
        <v>0.619670418928155</v>
      </c>
      <c r="N3170" s="60">
        <v>0.65935841153081098</v>
      </c>
      <c r="O3170" s="60">
        <v>0.60964124067266601</v>
      </c>
      <c r="P3170" s="60">
        <v>0.59308779292851199</v>
      </c>
      <c r="Q3170" s="60">
        <v>0.556348090613907</v>
      </c>
      <c r="R3170" s="60">
        <v>0.55883985034869099</v>
      </c>
      <c r="S3170" s="60">
        <v>0.47498740531152001</v>
      </c>
    </row>
    <row r="3171" spans="1:19" x14ac:dyDescent="0.3">
      <c r="A3171" s="61" t="s">
        <v>2279</v>
      </c>
      <c r="B3171" s="61" t="s">
        <v>2280</v>
      </c>
      <c r="C3171" s="53" t="s">
        <v>40</v>
      </c>
      <c r="D3171" s="53" t="s">
        <v>47</v>
      </c>
      <c r="E3171" s="53" t="s">
        <v>18193</v>
      </c>
      <c r="F3171" s="59">
        <v>100.43414362774701</v>
      </c>
      <c r="G3171" s="59">
        <v>94.324751396752205</v>
      </c>
      <c r="H3171" s="59">
        <v>85.945610528889802</v>
      </c>
      <c r="I3171" s="59">
        <v>83.851594892236903</v>
      </c>
      <c r="J3171" s="59">
        <v>87.456185116510497</v>
      </c>
      <c r="K3171" s="59">
        <v>94.366754841222303</v>
      </c>
      <c r="L3171" s="59">
        <v>112.858976778265</v>
      </c>
      <c r="M3171" s="60">
        <v>0.61962429798762897</v>
      </c>
      <c r="N3171" s="60">
        <v>0.65936090876212605</v>
      </c>
      <c r="O3171" s="60">
        <v>0.60965435485433095</v>
      </c>
      <c r="P3171" s="60">
        <v>0.593053238112345</v>
      </c>
      <c r="Q3171" s="60">
        <v>0.55632406356993502</v>
      </c>
      <c r="R3171" s="60">
        <v>0.55881149070632297</v>
      </c>
      <c r="S3171" s="60">
        <v>0.47506666522793001</v>
      </c>
    </row>
    <row r="3172" spans="1:19" x14ac:dyDescent="0.3">
      <c r="A3172" s="61" t="s">
        <v>2601</v>
      </c>
      <c r="B3172" s="61" t="s">
        <v>2602</v>
      </c>
      <c r="C3172" s="53" t="s">
        <v>40</v>
      </c>
      <c r="D3172" s="53" t="s">
        <v>47</v>
      </c>
      <c r="E3172" s="53" t="s">
        <v>18193</v>
      </c>
      <c r="F3172" s="59">
        <v>97.9674605871285</v>
      </c>
      <c r="G3172" s="59">
        <v>96.601952464698897</v>
      </c>
      <c r="H3172" s="59">
        <v>99.898015548537302</v>
      </c>
      <c r="I3172" s="59">
        <v>103.501354947187</v>
      </c>
      <c r="J3172" s="59">
        <v>105.590397986908</v>
      </c>
      <c r="K3172" s="59">
        <v>95.024239966768306</v>
      </c>
      <c r="L3172" s="59">
        <v>104.424208535521</v>
      </c>
      <c r="M3172" s="60">
        <v>0.66734227409462099</v>
      </c>
      <c r="N3172" s="60">
        <v>0.70137940642042196</v>
      </c>
      <c r="O3172" s="60">
        <v>0.66804305790296903</v>
      </c>
      <c r="P3172" s="60">
        <v>0.64575895149777296</v>
      </c>
      <c r="Q3172" s="60">
        <v>0.61619133545382698</v>
      </c>
      <c r="R3172" s="60">
        <v>0.62136033479847197</v>
      </c>
      <c r="S3172" s="60">
        <v>0.56278563255096603</v>
      </c>
    </row>
    <row r="3173" spans="1:19" x14ac:dyDescent="0.3">
      <c r="A3173" s="61" t="s">
        <v>2607</v>
      </c>
      <c r="B3173" s="61" t="s">
        <v>2608</v>
      </c>
      <c r="C3173" s="53" t="s">
        <v>40</v>
      </c>
      <c r="D3173" s="53" t="s">
        <v>47</v>
      </c>
      <c r="E3173" s="53" t="s">
        <v>18193</v>
      </c>
      <c r="F3173" s="59">
        <v>105.984838608117</v>
      </c>
      <c r="G3173" s="59">
        <v>100.671490687188</v>
      </c>
      <c r="H3173" s="59">
        <v>106.09128068924799</v>
      </c>
      <c r="I3173" s="59">
        <v>103.885980587452</v>
      </c>
      <c r="J3173" s="59">
        <v>105.95711960855699</v>
      </c>
      <c r="K3173" s="59">
        <v>96.643664225995806</v>
      </c>
      <c r="L3173" s="59">
        <v>100.000856411106</v>
      </c>
      <c r="M3173" s="60">
        <v>0.66731789220217996</v>
      </c>
      <c r="N3173" s="60">
        <v>0.66758015374513502</v>
      </c>
      <c r="O3173" s="60">
        <v>0.57429367594110603</v>
      </c>
      <c r="P3173" s="60">
        <v>0.64573136304699097</v>
      </c>
      <c r="Q3173" s="60">
        <v>0.61617077376958296</v>
      </c>
      <c r="R3173" s="60">
        <v>0.574396077025493</v>
      </c>
      <c r="S3173" s="60">
        <v>0.50026682914813003</v>
      </c>
    </row>
    <row r="3174" spans="1:19" x14ac:dyDescent="0.3">
      <c r="A3174" s="61" t="s">
        <v>2605</v>
      </c>
      <c r="B3174" s="61" t="s">
        <v>2606</v>
      </c>
      <c r="C3174" s="53" t="s">
        <v>40</v>
      </c>
      <c r="D3174" s="53" t="s">
        <v>47</v>
      </c>
      <c r="E3174" s="53" t="s">
        <v>18193</v>
      </c>
      <c r="F3174" s="59">
        <v>104.002939099782</v>
      </c>
      <c r="G3174" s="59">
        <v>108.436208814007</v>
      </c>
      <c r="H3174" s="59">
        <v>108.19644172055899</v>
      </c>
      <c r="I3174" s="59">
        <v>108.941378592596</v>
      </c>
      <c r="J3174" s="59">
        <v>110.538944085803</v>
      </c>
      <c r="K3174" s="59">
        <v>101.471855085543</v>
      </c>
      <c r="L3174" s="59">
        <v>96.5174012479428</v>
      </c>
      <c r="M3174" s="60">
        <v>0.667590065537644</v>
      </c>
      <c r="N3174" s="60">
        <v>0.70100306131253298</v>
      </c>
      <c r="O3174" s="60">
        <v>0.66754839482934303</v>
      </c>
      <c r="P3174" s="60">
        <v>0.64549552470799199</v>
      </c>
      <c r="Q3174" s="60">
        <v>0.61582928814042803</v>
      </c>
      <c r="R3174" s="60">
        <v>0.62097939494153298</v>
      </c>
      <c r="S3174" s="60">
        <v>0.56165827086517195</v>
      </c>
    </row>
    <row r="3175" spans="1:19" x14ac:dyDescent="0.3">
      <c r="A3175" s="61" t="s">
        <v>2599</v>
      </c>
      <c r="B3175" s="61" t="s">
        <v>2600</v>
      </c>
      <c r="C3175" s="53" t="s">
        <v>40</v>
      </c>
      <c r="D3175" s="53" t="s">
        <v>47</v>
      </c>
      <c r="E3175" s="53" t="s">
        <v>18193</v>
      </c>
      <c r="F3175" s="59">
        <v>103.36861328365499</v>
      </c>
      <c r="G3175" s="59">
        <v>111.467080511898</v>
      </c>
      <c r="H3175" s="59">
        <v>107.365126648024</v>
      </c>
      <c r="I3175" s="59">
        <v>108.7721165853</v>
      </c>
      <c r="J3175" s="59">
        <v>106.798615189119</v>
      </c>
      <c r="K3175" s="59">
        <v>105.430835026374</v>
      </c>
      <c r="L3175" s="59">
        <v>102.405645090584</v>
      </c>
      <c r="M3175" s="60">
        <v>0.66734227409462099</v>
      </c>
      <c r="N3175" s="60">
        <v>0.70137940642042196</v>
      </c>
      <c r="O3175" s="60">
        <v>0.66804305790296903</v>
      </c>
      <c r="P3175" s="60">
        <v>0.64575895149777296</v>
      </c>
      <c r="Q3175" s="60">
        <v>0.61619133545382698</v>
      </c>
      <c r="R3175" s="60">
        <v>0.62136033479847197</v>
      </c>
      <c r="S3175" s="60">
        <v>0.56278563255096603</v>
      </c>
    </row>
    <row r="3176" spans="1:19" x14ac:dyDescent="0.3">
      <c r="A3176" s="61" t="s">
        <v>2603</v>
      </c>
      <c r="B3176" s="61" t="s">
        <v>2604</v>
      </c>
      <c r="C3176" s="53" t="s">
        <v>50</v>
      </c>
      <c r="D3176" s="53" t="s">
        <v>47</v>
      </c>
      <c r="E3176" s="53" t="s">
        <v>18193</v>
      </c>
      <c r="F3176" s="59">
        <v>102.372327415122</v>
      </c>
      <c r="G3176" s="59">
        <v>108.603521078882</v>
      </c>
      <c r="H3176" s="59">
        <v>104.714782694126</v>
      </c>
      <c r="I3176" s="59">
        <v>112.62871324215</v>
      </c>
      <c r="J3176" s="59">
        <v>114.352289144292</v>
      </c>
      <c r="K3176" s="59">
        <v>95.500086950446402</v>
      </c>
      <c r="L3176" s="59">
        <v>98.234140772308706</v>
      </c>
      <c r="M3176" s="60">
        <v>0.66761849001241103</v>
      </c>
      <c r="N3176" s="60">
        <v>0.70103202504705397</v>
      </c>
      <c r="O3176" s="60">
        <v>0.66757370615016598</v>
      </c>
      <c r="P3176" s="60">
        <v>0.64553065893051398</v>
      </c>
      <c r="Q3176" s="60">
        <v>0.61586221570576005</v>
      </c>
      <c r="R3176" s="60">
        <v>0.62100351633787099</v>
      </c>
      <c r="S3176" s="60">
        <v>0.56168019288168802</v>
      </c>
    </row>
    <row r="3177" spans="1:19" x14ac:dyDescent="0.3">
      <c r="A3177" s="61" t="s">
        <v>2609</v>
      </c>
      <c r="B3177" s="61" t="s">
        <v>2610</v>
      </c>
      <c r="C3177" s="53" t="s">
        <v>40</v>
      </c>
      <c r="D3177" s="53" t="s">
        <v>47</v>
      </c>
      <c r="E3177" s="53" t="s">
        <v>18193</v>
      </c>
      <c r="F3177" s="59">
        <v>106.711631585145</v>
      </c>
      <c r="G3177" s="59">
        <v>105.95868637776</v>
      </c>
      <c r="H3177" s="59">
        <v>112.34227530787901</v>
      </c>
      <c r="I3177" s="59">
        <v>110.262035859677</v>
      </c>
      <c r="J3177" s="59">
        <v>115.371861153843</v>
      </c>
      <c r="K3177" s="59">
        <v>93.150326234673798</v>
      </c>
      <c r="L3177" s="59">
        <v>102.573088792351</v>
      </c>
      <c r="M3177" s="60">
        <v>0.667590065537644</v>
      </c>
      <c r="N3177" s="60">
        <v>0.70100306131253298</v>
      </c>
      <c r="O3177" s="60">
        <v>0.66754839482934303</v>
      </c>
      <c r="P3177" s="60">
        <v>0.64549552470799199</v>
      </c>
      <c r="Q3177" s="60">
        <v>0.61582928814042803</v>
      </c>
      <c r="R3177" s="60">
        <v>0.62097939494153298</v>
      </c>
      <c r="S3177" s="60">
        <v>0.56165827086517195</v>
      </c>
    </row>
    <row r="3178" spans="1:19" x14ac:dyDescent="0.3">
      <c r="A3178" s="61" t="s">
        <v>2929</v>
      </c>
      <c r="B3178" s="61" t="s">
        <v>2930</v>
      </c>
      <c r="C3178" s="53" t="s">
        <v>50</v>
      </c>
      <c r="D3178" s="53" t="s">
        <v>47</v>
      </c>
      <c r="E3178" s="53" t="s">
        <v>18193</v>
      </c>
      <c r="F3178" s="59">
        <v>96.670702870409201</v>
      </c>
      <c r="G3178" s="59">
        <v>95.347337152911706</v>
      </c>
      <c r="H3178" s="59">
        <v>86.859190958482898</v>
      </c>
      <c r="I3178" s="59">
        <v>103.416978472873</v>
      </c>
      <c r="J3178" s="59">
        <v>90.497093502264207</v>
      </c>
      <c r="K3178" s="59">
        <v>93.067653991578794</v>
      </c>
      <c r="L3178" s="59">
        <v>112.753890208222</v>
      </c>
      <c r="M3178" s="60">
        <v>0.53992753144499706</v>
      </c>
      <c r="N3178" s="60">
        <v>0.59805334066398796</v>
      </c>
      <c r="O3178" s="60">
        <v>0.54436737573691896</v>
      </c>
      <c r="P3178" s="60">
        <v>0.49589962154753098</v>
      </c>
      <c r="Q3178" s="60">
        <v>0.442871572770274</v>
      </c>
      <c r="R3178" s="60">
        <v>0.46039211318597301</v>
      </c>
      <c r="S3178" s="60">
        <v>0.361149383655679</v>
      </c>
    </row>
    <row r="3179" spans="1:19" x14ac:dyDescent="0.3">
      <c r="A3179" s="61" t="s">
        <v>2915</v>
      </c>
      <c r="B3179" s="61" t="s">
        <v>2916</v>
      </c>
      <c r="C3179" s="53" t="s">
        <v>50</v>
      </c>
      <c r="D3179" s="53" t="s">
        <v>47</v>
      </c>
      <c r="E3179" s="53" t="s">
        <v>18193</v>
      </c>
      <c r="F3179" s="59">
        <v>119.437690863676</v>
      </c>
      <c r="G3179" s="59">
        <v>121.348195307423</v>
      </c>
      <c r="H3179" s="59">
        <v>113.103655371128</v>
      </c>
      <c r="I3179" s="59">
        <v>129.63076371341501</v>
      </c>
      <c r="J3179" s="59">
        <v>121.697483377721</v>
      </c>
      <c r="K3179" s="59">
        <v>101.87116431295701</v>
      </c>
      <c r="L3179" s="59">
        <v>94.755792046298794</v>
      </c>
      <c r="M3179" s="60">
        <v>0.70738493515718703</v>
      </c>
      <c r="N3179" s="60">
        <v>0.74170397786183795</v>
      </c>
      <c r="O3179" s="60">
        <v>0.71033759843222699</v>
      </c>
      <c r="P3179" s="60">
        <v>0.68487087028050697</v>
      </c>
      <c r="Q3179" s="60">
        <v>0.65382818811694798</v>
      </c>
      <c r="R3179" s="60">
        <v>0.65932420447043405</v>
      </c>
      <c r="S3179" s="60">
        <v>0.59469384484978605</v>
      </c>
    </row>
    <row r="3180" spans="1:19" x14ac:dyDescent="0.3">
      <c r="A3180" s="61" t="s">
        <v>2911</v>
      </c>
      <c r="B3180" s="61" t="s">
        <v>2912</v>
      </c>
      <c r="C3180" s="53" t="s">
        <v>50</v>
      </c>
      <c r="D3180" s="53" t="s">
        <v>47</v>
      </c>
      <c r="E3180" s="53" t="s">
        <v>18193</v>
      </c>
      <c r="F3180" s="59">
        <v>115.252473140395</v>
      </c>
      <c r="G3180" s="59">
        <v>119.202176516346</v>
      </c>
      <c r="H3180" s="59">
        <v>113.33203156694999</v>
      </c>
      <c r="I3180" s="59">
        <v>118.91068810919199</v>
      </c>
      <c r="J3180" s="59">
        <v>119.141386863409</v>
      </c>
      <c r="K3180" s="59">
        <v>104.831713523207</v>
      </c>
      <c r="L3180" s="59">
        <v>96.816448717712305</v>
      </c>
      <c r="M3180" s="60">
        <v>0.64164003969438199</v>
      </c>
      <c r="N3180" s="60">
        <v>0.67805990269364302</v>
      </c>
      <c r="O3180" s="60">
        <v>0.64510581641414899</v>
      </c>
      <c r="P3180" s="60">
        <v>0.616215750098702</v>
      </c>
      <c r="Q3180" s="60">
        <v>0.58351926522023501</v>
      </c>
      <c r="R3180" s="60">
        <v>0.59053007671693702</v>
      </c>
      <c r="S3180" s="60">
        <v>0.52339459913914799</v>
      </c>
    </row>
    <row r="3181" spans="1:19" x14ac:dyDescent="0.3">
      <c r="A3181" s="61" t="s">
        <v>11880</v>
      </c>
      <c r="B3181" s="61" t="s">
        <v>11881</v>
      </c>
      <c r="C3181" s="53" t="s">
        <v>50</v>
      </c>
      <c r="D3181" s="53" t="s">
        <v>47</v>
      </c>
      <c r="E3181" s="53" t="s">
        <v>18194</v>
      </c>
      <c r="F3181" s="59">
        <v>114.751195170668</v>
      </c>
      <c r="G3181" s="59">
        <v>120.693105208489</v>
      </c>
      <c r="H3181" s="59">
        <v>113.907624304283</v>
      </c>
      <c r="I3181" s="59">
        <v>124.39538165276799</v>
      </c>
      <c r="J3181" s="59">
        <v>121.86687315163699</v>
      </c>
      <c r="K3181" s="59">
        <v>105.64429796861801</v>
      </c>
      <c r="L3181" s="59">
        <v>95.207641974261605</v>
      </c>
      <c r="M3181" s="60">
        <v>0.53296203819569199</v>
      </c>
      <c r="N3181" s="60">
        <v>0.55230859723361603</v>
      </c>
      <c r="O3181" s="60">
        <v>0.53366584199697897</v>
      </c>
      <c r="P3181" s="60">
        <v>0.51783324700947697</v>
      </c>
      <c r="Q3181" s="60">
        <v>0.49600220999280498</v>
      </c>
      <c r="R3181" s="60">
        <v>0.49722957855198702</v>
      </c>
      <c r="S3181" s="60">
        <v>0.44654482152560498</v>
      </c>
    </row>
    <row r="3182" spans="1:19" x14ac:dyDescent="0.3">
      <c r="A3182" s="61" t="s">
        <v>11882</v>
      </c>
      <c r="B3182" s="61" t="s">
        <v>11883</v>
      </c>
      <c r="C3182" s="53" t="s">
        <v>50</v>
      </c>
      <c r="D3182" s="53" t="s">
        <v>47</v>
      </c>
      <c r="E3182" s="53" t="s">
        <v>18194</v>
      </c>
      <c r="F3182" s="59">
        <v>114.751195170668</v>
      </c>
      <c r="G3182" s="59">
        <v>120.693105208489</v>
      </c>
      <c r="H3182" s="59">
        <v>113.907624304283</v>
      </c>
      <c r="I3182" s="59">
        <v>124.39538165276799</v>
      </c>
      <c r="J3182" s="59">
        <v>121.86687315163699</v>
      </c>
      <c r="K3182" s="59">
        <v>105.64429796861801</v>
      </c>
      <c r="L3182" s="59">
        <v>95.207641974261605</v>
      </c>
      <c r="M3182" s="60">
        <v>0.53296203819569199</v>
      </c>
      <c r="N3182" s="60">
        <v>0.55230859723361603</v>
      </c>
      <c r="O3182" s="60">
        <v>0.53366584199697897</v>
      </c>
      <c r="P3182" s="60">
        <v>0.51783324700947697</v>
      </c>
      <c r="Q3182" s="60">
        <v>0.49600220999280498</v>
      </c>
      <c r="R3182" s="60">
        <v>0.49722957855198702</v>
      </c>
      <c r="S3182" s="60">
        <v>0.44654482152560498</v>
      </c>
    </row>
    <row r="3183" spans="1:19" x14ac:dyDescent="0.3">
      <c r="A3183" s="61" t="s">
        <v>11884</v>
      </c>
      <c r="B3183" s="61" t="s">
        <v>11885</v>
      </c>
      <c r="C3183" s="53" t="s">
        <v>50</v>
      </c>
      <c r="D3183" s="53" t="s">
        <v>47</v>
      </c>
      <c r="E3183" s="53" t="s">
        <v>18194</v>
      </c>
      <c r="F3183" s="59">
        <v>114.751195170668</v>
      </c>
      <c r="G3183" s="59">
        <v>120.693105208489</v>
      </c>
      <c r="H3183" s="59">
        <v>113.907624304283</v>
      </c>
      <c r="I3183" s="59">
        <v>124.39538165276799</v>
      </c>
      <c r="J3183" s="59">
        <v>121.86687315163699</v>
      </c>
      <c r="K3183" s="59">
        <v>105.64429796861801</v>
      </c>
      <c r="L3183" s="59">
        <v>95.207641974261605</v>
      </c>
      <c r="M3183" s="60">
        <v>0.53296203819569199</v>
      </c>
      <c r="N3183" s="60">
        <v>0.55230859723361603</v>
      </c>
      <c r="O3183" s="60">
        <v>0.53366584199697897</v>
      </c>
      <c r="P3183" s="60">
        <v>0.51783324700947697</v>
      </c>
      <c r="Q3183" s="60">
        <v>0.49600220999280498</v>
      </c>
      <c r="R3183" s="60">
        <v>0.49722957855198702</v>
      </c>
      <c r="S3183" s="60">
        <v>0.44654482152560498</v>
      </c>
    </row>
    <row r="3184" spans="1:19" x14ac:dyDescent="0.3">
      <c r="A3184" s="61" t="s">
        <v>2913</v>
      </c>
      <c r="B3184" s="61" t="s">
        <v>2914</v>
      </c>
      <c r="C3184" s="53" t="s">
        <v>50</v>
      </c>
      <c r="D3184" s="53" t="s">
        <v>47</v>
      </c>
      <c r="E3184" s="53" t="s">
        <v>18193</v>
      </c>
      <c r="F3184" s="59">
        <v>114.882768348819</v>
      </c>
      <c r="G3184" s="59">
        <v>123.31008190831299</v>
      </c>
      <c r="H3184" s="59">
        <v>115.187484144333</v>
      </c>
      <c r="I3184" s="59">
        <v>132.41022404375801</v>
      </c>
      <c r="J3184" s="59">
        <v>119.110742274681</v>
      </c>
      <c r="K3184" s="59">
        <v>104.386401377721</v>
      </c>
      <c r="L3184" s="59">
        <v>95.207641974261605</v>
      </c>
      <c r="M3184" s="60">
        <v>0.64076851897097098</v>
      </c>
      <c r="N3184" s="60">
        <v>0.63832397494847803</v>
      </c>
      <c r="O3184" s="60">
        <v>0.632259298813032</v>
      </c>
      <c r="P3184" s="60">
        <v>0.61586588107399698</v>
      </c>
      <c r="Q3184" s="60">
        <v>0.58326395884794202</v>
      </c>
      <c r="R3184" s="60">
        <v>0.56404511768013998</v>
      </c>
      <c r="S3184" s="60">
        <v>0.44654482152560498</v>
      </c>
    </row>
    <row r="3185" spans="1:19" x14ac:dyDescent="0.3">
      <c r="A3185" s="61" t="s">
        <v>11878</v>
      </c>
      <c r="B3185" s="61" t="s">
        <v>11879</v>
      </c>
      <c r="C3185" s="53" t="s">
        <v>40</v>
      </c>
      <c r="D3185" s="53" t="s">
        <v>47</v>
      </c>
      <c r="E3185" s="53" t="s">
        <v>18194</v>
      </c>
      <c r="F3185" s="59">
        <v>114.751195170668</v>
      </c>
      <c r="G3185" s="59">
        <v>120.693105208489</v>
      </c>
      <c r="H3185" s="59">
        <v>113.907624304283</v>
      </c>
      <c r="I3185" s="59">
        <v>124.39538165276799</v>
      </c>
      <c r="J3185" s="59">
        <v>121.86687315163699</v>
      </c>
      <c r="K3185" s="59">
        <v>105.64429796861801</v>
      </c>
      <c r="L3185" s="59">
        <v>95.207641974261605</v>
      </c>
      <c r="M3185" s="60">
        <v>0.53296203819569199</v>
      </c>
      <c r="N3185" s="60">
        <v>0.55230859723361603</v>
      </c>
      <c r="O3185" s="60">
        <v>0.53366584199697897</v>
      </c>
      <c r="P3185" s="60">
        <v>0.51783324700947697</v>
      </c>
      <c r="Q3185" s="60">
        <v>0.49600220999280498</v>
      </c>
      <c r="R3185" s="60">
        <v>0.49722957855198702</v>
      </c>
      <c r="S3185" s="60">
        <v>0.44654482152560498</v>
      </c>
    </row>
    <row r="3186" spans="1:19" x14ac:dyDescent="0.3">
      <c r="A3186" s="61" t="s">
        <v>11876</v>
      </c>
      <c r="B3186" s="61" t="s">
        <v>11877</v>
      </c>
      <c r="C3186" s="53" t="s">
        <v>40</v>
      </c>
      <c r="D3186" s="53" t="s">
        <v>47</v>
      </c>
      <c r="E3186" s="53" t="s">
        <v>18194</v>
      </c>
      <c r="F3186" s="59">
        <v>114.751195170668</v>
      </c>
      <c r="G3186" s="59">
        <v>120.693105208489</v>
      </c>
      <c r="H3186" s="59">
        <v>113.907624304283</v>
      </c>
      <c r="I3186" s="59">
        <v>124.39538165276799</v>
      </c>
      <c r="J3186" s="59">
        <v>121.86687315163699</v>
      </c>
      <c r="K3186" s="59">
        <v>105.64429796861801</v>
      </c>
      <c r="L3186" s="59">
        <v>95.207641974261605</v>
      </c>
      <c r="M3186" s="60">
        <v>0.53296203819569199</v>
      </c>
      <c r="N3186" s="60">
        <v>0.55230859723361603</v>
      </c>
      <c r="O3186" s="60">
        <v>0.53366584199697897</v>
      </c>
      <c r="P3186" s="60">
        <v>0.51783324700947697</v>
      </c>
      <c r="Q3186" s="60">
        <v>0.49600220999280498</v>
      </c>
      <c r="R3186" s="60">
        <v>0.49722957855198702</v>
      </c>
      <c r="S3186" s="60">
        <v>0.44654482152560498</v>
      </c>
    </row>
    <row r="3187" spans="1:19" x14ac:dyDescent="0.3">
      <c r="A3187" s="61" t="s">
        <v>8386</v>
      </c>
      <c r="B3187" s="61" t="s">
        <v>8387</v>
      </c>
      <c r="C3187" s="53" t="s">
        <v>50</v>
      </c>
      <c r="D3187" s="53" t="s">
        <v>47</v>
      </c>
      <c r="E3187" s="53" t="s">
        <v>18193</v>
      </c>
      <c r="F3187" s="59">
        <v>97.858569991329205</v>
      </c>
      <c r="G3187" s="59">
        <v>116.961447091138</v>
      </c>
      <c r="H3187" s="59">
        <v>100.244173041774</v>
      </c>
      <c r="I3187" s="59">
        <v>99.671840211504303</v>
      </c>
      <c r="J3187" s="59">
        <v>94.528213003423303</v>
      </c>
      <c r="K3187" s="59">
        <v>97.603912075924697</v>
      </c>
      <c r="L3187" s="59">
        <v>89.571781695101706</v>
      </c>
      <c r="M3187" s="60">
        <v>0.55771231762411499</v>
      </c>
      <c r="N3187" s="60">
        <v>0.60991898545171497</v>
      </c>
      <c r="O3187" s="60">
        <v>0.56291608526745096</v>
      </c>
      <c r="P3187" s="60">
        <v>0.52742101186577095</v>
      </c>
      <c r="Q3187" s="60">
        <v>0.48670096431075599</v>
      </c>
      <c r="R3187" s="60">
        <v>0.49661550642159802</v>
      </c>
      <c r="S3187" s="60">
        <v>0.42622150927317798</v>
      </c>
    </row>
    <row r="3188" spans="1:19" x14ac:dyDescent="0.3">
      <c r="A3188" s="61" t="s">
        <v>8446</v>
      </c>
      <c r="B3188" s="61" t="s">
        <v>8083</v>
      </c>
      <c r="C3188" s="53" t="s">
        <v>50</v>
      </c>
      <c r="D3188" s="53" t="s">
        <v>47</v>
      </c>
      <c r="E3188" s="53" t="s">
        <v>18194</v>
      </c>
      <c r="F3188" s="59">
        <v>89.863983787378203</v>
      </c>
      <c r="G3188" s="59">
        <v>82.879153587259694</v>
      </c>
      <c r="H3188" s="59">
        <v>86.099248175035697</v>
      </c>
      <c r="I3188" s="59">
        <v>91.093240798016495</v>
      </c>
      <c r="J3188" s="59">
        <v>91.812204821063304</v>
      </c>
      <c r="K3188" s="59"/>
      <c r="L3188" s="59"/>
      <c r="M3188" s="60">
        <v>0.350935129437217</v>
      </c>
      <c r="N3188" s="60">
        <v>0.34879685367874402</v>
      </c>
      <c r="O3188" s="60">
        <v>0.32103736952842199</v>
      </c>
      <c r="P3188" s="60">
        <v>0.33317892665293702</v>
      </c>
      <c r="Q3188" s="60">
        <v>0.308510604718996</v>
      </c>
      <c r="R3188" s="60">
        <v>0.29358592761060098</v>
      </c>
      <c r="S3188" s="60">
        <v>0.18372832970991601</v>
      </c>
    </row>
    <row r="3189" spans="1:19" x14ac:dyDescent="0.3">
      <c r="A3189" s="61" t="s">
        <v>8082</v>
      </c>
      <c r="B3189" s="61" t="s">
        <v>8083</v>
      </c>
      <c r="C3189" s="53" t="s">
        <v>50</v>
      </c>
      <c r="D3189" s="53" t="s">
        <v>47</v>
      </c>
      <c r="E3189" s="53" t="s">
        <v>18193</v>
      </c>
      <c r="F3189" s="59">
        <v>90.767081546088406</v>
      </c>
      <c r="G3189" s="59">
        <v>80.357807361233796</v>
      </c>
      <c r="H3189" s="59">
        <v>84.210775985371399</v>
      </c>
      <c r="I3189" s="59">
        <v>91.745313136276295</v>
      </c>
      <c r="J3189" s="59">
        <v>92.362267949858804</v>
      </c>
      <c r="K3189" s="59">
        <v>94.0361575994867</v>
      </c>
      <c r="L3189" s="59">
        <v>111.231083679554</v>
      </c>
      <c r="M3189" s="60">
        <v>0.54185263001690398</v>
      </c>
      <c r="N3189" s="60">
        <v>0.51519373920845801</v>
      </c>
      <c r="O3189" s="60">
        <v>0.46585694551614498</v>
      </c>
      <c r="P3189" s="60">
        <v>0.50784909878969897</v>
      </c>
      <c r="Q3189" s="60">
        <v>0.466184428384122</v>
      </c>
      <c r="R3189" s="60">
        <v>0.42449315686906802</v>
      </c>
      <c r="S3189" s="60">
        <v>0.18372832970991601</v>
      </c>
    </row>
    <row r="3190" spans="1:19" x14ac:dyDescent="0.3">
      <c r="A3190" s="61" t="s">
        <v>11433</v>
      </c>
      <c r="B3190" s="61" t="s">
        <v>11434</v>
      </c>
      <c r="C3190" s="53" t="s">
        <v>50</v>
      </c>
      <c r="D3190" s="53" t="s">
        <v>47</v>
      </c>
      <c r="E3190" s="53" t="s">
        <v>18194</v>
      </c>
      <c r="F3190" s="59"/>
      <c r="G3190" s="59">
        <v>85.397970254205404</v>
      </c>
      <c r="H3190" s="59"/>
      <c r="I3190" s="59"/>
      <c r="J3190" s="59"/>
      <c r="K3190" s="59"/>
      <c r="L3190" s="59"/>
      <c r="M3190" s="60">
        <v>0.265955988564891</v>
      </c>
      <c r="N3190" s="60">
        <v>0.30448893026128798</v>
      </c>
      <c r="O3190" s="60">
        <v>0.26772854378387501</v>
      </c>
      <c r="P3190" s="60">
        <v>0.240094872944073</v>
      </c>
      <c r="Q3190" s="60">
        <v>0.20268780382589699</v>
      </c>
      <c r="R3190" s="60">
        <v>0.210683325998858</v>
      </c>
      <c r="S3190" s="60">
        <v>0.13439494098323301</v>
      </c>
    </row>
    <row r="3191" spans="1:19" x14ac:dyDescent="0.3">
      <c r="A3191" s="61" t="s">
        <v>11571</v>
      </c>
      <c r="B3191" s="61" t="s">
        <v>11572</v>
      </c>
      <c r="C3191" s="53" t="s">
        <v>40</v>
      </c>
      <c r="D3191" s="53" t="s">
        <v>47</v>
      </c>
      <c r="E3191" s="53" t="s">
        <v>18194</v>
      </c>
      <c r="F3191" s="59">
        <v>101.675748751981</v>
      </c>
      <c r="G3191" s="59">
        <v>89.496808655182903</v>
      </c>
      <c r="H3191" s="59">
        <v>90.993148075864397</v>
      </c>
      <c r="I3191" s="59">
        <v>92.091313950063693</v>
      </c>
      <c r="J3191" s="59">
        <v>93.282503232734797</v>
      </c>
      <c r="K3191" s="59">
        <v>96.348595409396097</v>
      </c>
      <c r="L3191" s="59">
        <v>96.757961874693095</v>
      </c>
      <c r="M3191" s="60">
        <v>0.42846118972474401</v>
      </c>
      <c r="N3191" s="60">
        <v>0.45727552162770402</v>
      </c>
      <c r="O3191" s="60">
        <v>0.42847792198110002</v>
      </c>
      <c r="P3191" s="60">
        <v>0.407373024312705</v>
      </c>
      <c r="Q3191" s="60">
        <v>0.37816049879254798</v>
      </c>
      <c r="R3191" s="60">
        <v>0.382117804767311</v>
      </c>
      <c r="S3191" s="60">
        <v>0.31710347025077101</v>
      </c>
    </row>
    <row r="3192" spans="1:19" x14ac:dyDescent="0.3">
      <c r="A3192" s="61" t="s">
        <v>8950</v>
      </c>
      <c r="B3192" s="61" t="s">
        <v>8951</v>
      </c>
      <c r="C3192" s="53" t="s">
        <v>40</v>
      </c>
      <c r="D3192" s="53" t="s">
        <v>47</v>
      </c>
      <c r="E3192" s="53" t="s">
        <v>18194</v>
      </c>
      <c r="F3192" s="59">
        <v>96.158304809743001</v>
      </c>
      <c r="G3192" s="59">
        <v>107.143472718368</v>
      </c>
      <c r="H3192" s="59">
        <v>98.933249046435904</v>
      </c>
      <c r="I3192" s="59">
        <v>95.780271224123695</v>
      </c>
      <c r="J3192" s="59">
        <v>96.0293683442804</v>
      </c>
      <c r="K3192" s="59">
        <v>113.918258747298</v>
      </c>
      <c r="L3192" s="59">
        <v>113.010160802825</v>
      </c>
      <c r="M3192" s="60">
        <v>0.56032085735314396</v>
      </c>
      <c r="N3192" s="60">
        <v>0.59128176758851203</v>
      </c>
      <c r="O3192" s="60">
        <v>0.56249008346955198</v>
      </c>
      <c r="P3192" s="60">
        <v>0.53929870548276404</v>
      </c>
      <c r="Q3192" s="60">
        <v>0.51031882835781595</v>
      </c>
      <c r="R3192" s="60">
        <v>0.51752002848979395</v>
      </c>
      <c r="S3192" s="60">
        <v>0.45824650040048098</v>
      </c>
    </row>
    <row r="3193" spans="1:19" x14ac:dyDescent="0.3">
      <c r="A3193" s="61" t="s">
        <v>8632</v>
      </c>
      <c r="B3193" s="61" t="s">
        <v>8633</v>
      </c>
      <c r="C3193" s="53" t="s">
        <v>40</v>
      </c>
      <c r="D3193" s="53" t="s">
        <v>47</v>
      </c>
      <c r="E3193" s="53" t="s">
        <v>18194</v>
      </c>
      <c r="F3193" s="59"/>
      <c r="G3193" s="59">
        <v>98.966870100177999</v>
      </c>
      <c r="H3193" s="59"/>
      <c r="I3193" s="59"/>
      <c r="J3193" s="59"/>
      <c r="K3193" s="59"/>
      <c r="L3193" s="59"/>
      <c r="M3193" s="60">
        <v>0.29699626556137398</v>
      </c>
      <c r="N3193" s="60">
        <v>0.31393894784270399</v>
      </c>
      <c r="O3193" s="60">
        <v>0.29618553976427098</v>
      </c>
      <c r="P3193" s="60">
        <v>0.286464570899089</v>
      </c>
      <c r="Q3193" s="60">
        <v>0.26751845659041701</v>
      </c>
      <c r="R3193" s="60">
        <v>0.26571781926551002</v>
      </c>
      <c r="S3193" s="60">
        <v>0.22774690534372599</v>
      </c>
    </row>
    <row r="3194" spans="1:19" x14ac:dyDescent="0.3">
      <c r="A3194" s="61" t="s">
        <v>8634</v>
      </c>
      <c r="B3194" s="61" t="s">
        <v>8635</v>
      </c>
      <c r="C3194" s="53" t="s">
        <v>50</v>
      </c>
      <c r="D3194" s="53" t="s">
        <v>47</v>
      </c>
      <c r="E3194" s="53" t="s">
        <v>18194</v>
      </c>
      <c r="F3194" s="59"/>
      <c r="G3194" s="59">
        <v>98.966870100177999</v>
      </c>
      <c r="H3194" s="59"/>
      <c r="I3194" s="59"/>
      <c r="J3194" s="59"/>
      <c r="K3194" s="59"/>
      <c r="L3194" s="59"/>
      <c r="M3194" s="60">
        <v>0.29699626556137398</v>
      </c>
      <c r="N3194" s="60">
        <v>0.31393894784270399</v>
      </c>
      <c r="O3194" s="60">
        <v>0.29618553976427098</v>
      </c>
      <c r="P3194" s="60">
        <v>0.286464570899089</v>
      </c>
      <c r="Q3194" s="60">
        <v>0.26751845659041701</v>
      </c>
      <c r="R3194" s="60">
        <v>0.26571781926551002</v>
      </c>
      <c r="S3194" s="60">
        <v>0.22774690534372599</v>
      </c>
    </row>
    <row r="3195" spans="1:19" x14ac:dyDescent="0.3">
      <c r="A3195" s="61" t="s">
        <v>2935</v>
      </c>
      <c r="B3195" s="61" t="s">
        <v>2936</v>
      </c>
      <c r="C3195" s="53" t="s">
        <v>50</v>
      </c>
      <c r="D3195" s="53" t="s">
        <v>47</v>
      </c>
      <c r="E3195" s="53" t="s">
        <v>18193</v>
      </c>
      <c r="F3195" s="59">
        <v>101.176721016766</v>
      </c>
      <c r="G3195" s="59">
        <v>88.268921255962496</v>
      </c>
      <c r="H3195" s="59">
        <v>97.243048092457201</v>
      </c>
      <c r="I3195" s="59">
        <v>96.460096804670002</v>
      </c>
      <c r="J3195" s="59">
        <v>97.901786497021703</v>
      </c>
      <c r="K3195" s="59">
        <v>90.509515651150906</v>
      </c>
      <c r="L3195" s="59">
        <v>103.543183492876</v>
      </c>
      <c r="M3195" s="60">
        <v>0.63286430215064604</v>
      </c>
      <c r="N3195" s="60">
        <v>0.673617419059934</v>
      </c>
      <c r="O3195" s="60">
        <v>0.634486704753918</v>
      </c>
      <c r="P3195" s="60">
        <v>0.60469339687523604</v>
      </c>
      <c r="Q3195" s="60">
        <v>0.56743106696629098</v>
      </c>
      <c r="R3195" s="60">
        <v>0.575711981286259</v>
      </c>
      <c r="S3195" s="60">
        <v>0.49976098143189102</v>
      </c>
    </row>
    <row r="3196" spans="1:19" x14ac:dyDescent="0.3">
      <c r="A3196" s="61" t="s">
        <v>11910</v>
      </c>
      <c r="B3196" s="61" t="s">
        <v>11911</v>
      </c>
      <c r="C3196" s="53" t="s">
        <v>50</v>
      </c>
      <c r="D3196" s="53" t="s">
        <v>47</v>
      </c>
      <c r="E3196" s="53" t="s">
        <v>18194</v>
      </c>
      <c r="F3196" s="59">
        <v>101.973003638693</v>
      </c>
      <c r="G3196" s="59">
        <v>89.312347950829405</v>
      </c>
      <c r="H3196" s="59">
        <v>94.877305963751596</v>
      </c>
      <c r="I3196" s="59">
        <v>96.928309878312305</v>
      </c>
      <c r="J3196" s="59">
        <v>96.977400826870394</v>
      </c>
      <c r="K3196" s="59">
        <v>91.647778282501307</v>
      </c>
      <c r="L3196" s="59">
        <v>105.116920453738</v>
      </c>
      <c r="M3196" s="60">
        <v>0.52048146337871204</v>
      </c>
      <c r="N3196" s="60">
        <v>0.54620766230599005</v>
      </c>
      <c r="O3196" s="60">
        <v>0.51856159459223605</v>
      </c>
      <c r="P3196" s="60">
        <v>0.50152877342056401</v>
      </c>
      <c r="Q3196" s="60">
        <v>0.47390518633810202</v>
      </c>
      <c r="R3196" s="60">
        <v>0.477051900633371</v>
      </c>
      <c r="S3196" s="60">
        <v>0.41580527706102699</v>
      </c>
    </row>
    <row r="3197" spans="1:19" x14ac:dyDescent="0.3">
      <c r="A3197" s="61" t="s">
        <v>11908</v>
      </c>
      <c r="B3197" s="61" t="s">
        <v>11909</v>
      </c>
      <c r="C3197" s="53" t="s">
        <v>40</v>
      </c>
      <c r="D3197" s="53" t="s">
        <v>47</v>
      </c>
      <c r="E3197" s="53" t="s">
        <v>18194</v>
      </c>
      <c r="F3197" s="59">
        <v>101.973003638693</v>
      </c>
      <c r="G3197" s="59">
        <v>89.312347950829405</v>
      </c>
      <c r="H3197" s="59">
        <v>94.877305963751596</v>
      </c>
      <c r="I3197" s="59">
        <v>96.928309878312305</v>
      </c>
      <c r="J3197" s="59">
        <v>96.977400826870394</v>
      </c>
      <c r="K3197" s="59">
        <v>91.647778282501307</v>
      </c>
      <c r="L3197" s="59">
        <v>105.116920453738</v>
      </c>
      <c r="M3197" s="60">
        <v>0.52048146337871204</v>
      </c>
      <c r="N3197" s="60">
        <v>0.54620766230599005</v>
      </c>
      <c r="O3197" s="60">
        <v>0.51856159459223605</v>
      </c>
      <c r="P3197" s="60">
        <v>0.50152877342056401</v>
      </c>
      <c r="Q3197" s="60">
        <v>0.47390518633810202</v>
      </c>
      <c r="R3197" s="60">
        <v>0.477051900633371</v>
      </c>
      <c r="S3197" s="60">
        <v>0.41580527706102699</v>
      </c>
    </row>
    <row r="3198" spans="1:19" x14ac:dyDescent="0.3">
      <c r="A3198" s="61" t="s">
        <v>2136</v>
      </c>
      <c r="B3198" s="61" t="s">
        <v>2137</v>
      </c>
      <c r="C3198" s="53" t="s">
        <v>40</v>
      </c>
      <c r="D3198" s="53" t="s">
        <v>47</v>
      </c>
      <c r="E3198" s="53" t="s">
        <v>18193</v>
      </c>
      <c r="F3198" s="59">
        <v>107.724674054365</v>
      </c>
      <c r="G3198" s="59">
        <v>103.507083709231</v>
      </c>
      <c r="H3198" s="59">
        <v>95.529305251793701</v>
      </c>
      <c r="I3198" s="59">
        <v>95.828090922801707</v>
      </c>
      <c r="J3198" s="59">
        <v>98.221146544847002</v>
      </c>
      <c r="K3198" s="59">
        <v>91.395117689353299</v>
      </c>
      <c r="L3198" s="59">
        <v>101.99184090981301</v>
      </c>
      <c r="M3198" s="60">
        <v>0.67245922227131805</v>
      </c>
      <c r="N3198" s="60">
        <v>0.70341013654635498</v>
      </c>
      <c r="O3198" s="60">
        <v>0.67314201394915896</v>
      </c>
      <c r="P3198" s="60">
        <v>0.65065258446193697</v>
      </c>
      <c r="Q3198" s="60">
        <v>0.62226992379124502</v>
      </c>
      <c r="R3198" s="60">
        <v>0.628455814681665</v>
      </c>
      <c r="S3198" s="60">
        <v>0.56087373651698103</v>
      </c>
    </row>
    <row r="3199" spans="1:19" x14ac:dyDescent="0.3">
      <c r="A3199" s="61" t="s">
        <v>11055</v>
      </c>
      <c r="B3199" s="61" t="s">
        <v>11056</v>
      </c>
      <c r="C3199" s="53" t="s">
        <v>40</v>
      </c>
      <c r="D3199" s="53" t="s">
        <v>47</v>
      </c>
      <c r="E3199" s="53" t="s">
        <v>18194</v>
      </c>
      <c r="F3199" s="59">
        <v>105.278472517194</v>
      </c>
      <c r="G3199" s="59">
        <v>101.503350973843</v>
      </c>
      <c r="H3199" s="59">
        <v>98.045558564845507</v>
      </c>
      <c r="I3199" s="59">
        <v>99.838344711625595</v>
      </c>
      <c r="J3199" s="59">
        <v>100.36134049204099</v>
      </c>
      <c r="K3199" s="59">
        <v>93.935712544075898</v>
      </c>
      <c r="L3199" s="59">
        <v>103.13432251069401</v>
      </c>
      <c r="M3199" s="60">
        <v>0.58198257739229897</v>
      </c>
      <c r="N3199" s="60">
        <v>0.59775973209675903</v>
      </c>
      <c r="O3199" s="60">
        <v>0.57901642249756402</v>
      </c>
      <c r="P3199" s="60">
        <v>0.56957573893286395</v>
      </c>
      <c r="Q3199" s="60">
        <v>0.55070388132999104</v>
      </c>
      <c r="R3199" s="60">
        <v>0.55194390299988505</v>
      </c>
      <c r="S3199" s="60">
        <v>0.49622357912637199</v>
      </c>
    </row>
    <row r="3200" spans="1:19" x14ac:dyDescent="0.3">
      <c r="A3200" s="61" t="s">
        <v>2138</v>
      </c>
      <c r="B3200" s="61" t="s">
        <v>2139</v>
      </c>
      <c r="C3200" s="53" t="s">
        <v>50</v>
      </c>
      <c r="D3200" s="53" t="s">
        <v>47</v>
      </c>
      <c r="E3200" s="53" t="s">
        <v>18193</v>
      </c>
      <c r="F3200" s="59">
        <v>101.087001108194</v>
      </c>
      <c r="G3200" s="59">
        <v>99.199451559604896</v>
      </c>
      <c r="H3200" s="59">
        <v>92.742809295229506</v>
      </c>
      <c r="I3200" s="59">
        <v>104.81873514908899</v>
      </c>
      <c r="J3200" s="59">
        <v>101.048860285521</v>
      </c>
      <c r="K3200" s="59">
        <v>90.090650597023398</v>
      </c>
      <c r="L3200" s="59">
        <v>103.13432251069401</v>
      </c>
      <c r="M3200" s="60">
        <v>0.72690633335658805</v>
      </c>
      <c r="N3200" s="60">
        <v>0.71727567693684502</v>
      </c>
      <c r="O3200" s="60">
        <v>0.69040743223017598</v>
      </c>
      <c r="P3200" s="60">
        <v>0.703086782854353</v>
      </c>
      <c r="Q3200" s="60">
        <v>0.67130901199113702</v>
      </c>
      <c r="R3200" s="60">
        <v>0.66336004531333503</v>
      </c>
      <c r="S3200" s="60">
        <v>0.49622357912637199</v>
      </c>
    </row>
    <row r="3201" spans="1:19" x14ac:dyDescent="0.3">
      <c r="A3201" s="61" t="s">
        <v>2138</v>
      </c>
      <c r="B3201" s="61" t="s">
        <v>2139</v>
      </c>
      <c r="C3201" s="53" t="s">
        <v>50</v>
      </c>
      <c r="D3201" s="53" t="s">
        <v>47</v>
      </c>
      <c r="E3201" s="53" t="s">
        <v>18193</v>
      </c>
      <c r="F3201" s="59">
        <v>101.087001108194</v>
      </c>
      <c r="G3201" s="59">
        <v>99.199451559604896</v>
      </c>
      <c r="H3201" s="59">
        <v>92.742809295229506</v>
      </c>
      <c r="I3201" s="59">
        <v>104.81873514908899</v>
      </c>
      <c r="J3201" s="59">
        <v>101.048860285521</v>
      </c>
      <c r="K3201" s="59">
        <v>90.090650597023398</v>
      </c>
      <c r="L3201" s="59">
        <v>103.13432251069401</v>
      </c>
      <c r="M3201" s="60">
        <v>0.72690633335658805</v>
      </c>
      <c r="N3201" s="60">
        <v>0.71727567693684502</v>
      </c>
      <c r="O3201" s="60">
        <v>0.69040743223017598</v>
      </c>
      <c r="P3201" s="60">
        <v>0.703086782854353</v>
      </c>
      <c r="Q3201" s="60">
        <v>0.67130901199113702</v>
      </c>
      <c r="R3201" s="60">
        <v>0.66336004531333503</v>
      </c>
      <c r="S3201" s="60">
        <v>0.49622357912637199</v>
      </c>
    </row>
    <row r="3202" spans="1:19" x14ac:dyDescent="0.3">
      <c r="A3202" s="61" t="s">
        <v>11053</v>
      </c>
      <c r="B3202" s="61" t="s">
        <v>11054</v>
      </c>
      <c r="C3202" s="53" t="s">
        <v>40</v>
      </c>
      <c r="D3202" s="53" t="s">
        <v>47</v>
      </c>
      <c r="E3202" s="53" t="s">
        <v>18194</v>
      </c>
      <c r="F3202" s="59">
        <v>105.278472517194</v>
      </c>
      <c r="G3202" s="59">
        <v>101.503350973843</v>
      </c>
      <c r="H3202" s="59">
        <v>98.045558564845507</v>
      </c>
      <c r="I3202" s="59">
        <v>99.838344711625595</v>
      </c>
      <c r="J3202" s="59">
        <v>100.36134049204099</v>
      </c>
      <c r="K3202" s="59">
        <v>93.935712544075898</v>
      </c>
      <c r="L3202" s="59">
        <v>103.13432251069401</v>
      </c>
      <c r="M3202" s="60">
        <v>0.58198257739229897</v>
      </c>
      <c r="N3202" s="60">
        <v>0.59775973209675903</v>
      </c>
      <c r="O3202" s="60">
        <v>0.57901642249756402</v>
      </c>
      <c r="P3202" s="60">
        <v>0.56957573893286395</v>
      </c>
      <c r="Q3202" s="60">
        <v>0.55070388132999104</v>
      </c>
      <c r="R3202" s="60">
        <v>0.55194390299988505</v>
      </c>
      <c r="S3202" s="60">
        <v>0.49622357912637199</v>
      </c>
    </row>
    <row r="3203" spans="1:19" x14ac:dyDescent="0.3">
      <c r="A3203" s="61" t="s">
        <v>11587</v>
      </c>
      <c r="B3203" s="61" t="s">
        <v>11588</v>
      </c>
      <c r="C3203" s="53" t="s">
        <v>50</v>
      </c>
      <c r="D3203" s="53" t="s">
        <v>47</v>
      </c>
      <c r="E3203" s="53" t="s">
        <v>18194</v>
      </c>
      <c r="F3203" s="59">
        <v>87.617954810575</v>
      </c>
      <c r="G3203" s="59">
        <v>80.348017639079401</v>
      </c>
      <c r="H3203" s="59">
        <v>87.102620769067499</v>
      </c>
      <c r="I3203" s="59">
        <v>90.9648625650388</v>
      </c>
      <c r="J3203" s="59">
        <v>87.164603061239703</v>
      </c>
      <c r="K3203" s="59">
        <v>91.764046874038499</v>
      </c>
      <c r="L3203" s="59">
        <v>111.691332719993</v>
      </c>
      <c r="M3203" s="60">
        <v>0.52846127579382696</v>
      </c>
      <c r="N3203" s="60">
        <v>0.55195472750469998</v>
      </c>
      <c r="O3203" s="60">
        <v>0.52710444560219305</v>
      </c>
      <c r="P3203" s="60">
        <v>0.509091923764878</v>
      </c>
      <c r="Q3203" s="60">
        <v>0.48360443280668503</v>
      </c>
      <c r="R3203" s="60">
        <v>0.48832079856775001</v>
      </c>
      <c r="S3203" s="60">
        <v>0.42876673548889399</v>
      </c>
    </row>
    <row r="3204" spans="1:19" x14ac:dyDescent="0.3">
      <c r="A3204" s="61" t="s">
        <v>11589</v>
      </c>
      <c r="B3204" s="61" t="s">
        <v>11590</v>
      </c>
      <c r="C3204" s="53" t="s">
        <v>40</v>
      </c>
      <c r="D3204" s="53" t="s">
        <v>47</v>
      </c>
      <c r="E3204" s="53" t="s">
        <v>18194</v>
      </c>
      <c r="F3204" s="59">
        <v>87.617954810575</v>
      </c>
      <c r="G3204" s="59">
        <v>80.348017639079401</v>
      </c>
      <c r="H3204" s="59">
        <v>87.102620769067499</v>
      </c>
      <c r="I3204" s="59">
        <v>90.9648625650388</v>
      </c>
      <c r="J3204" s="59">
        <v>87.164603061239703</v>
      </c>
      <c r="K3204" s="59">
        <v>91.764046874038499</v>
      </c>
      <c r="L3204" s="59">
        <v>111.691332719993</v>
      </c>
      <c r="M3204" s="60">
        <v>0.52846127579382696</v>
      </c>
      <c r="N3204" s="60">
        <v>0.55195472750469998</v>
      </c>
      <c r="O3204" s="60">
        <v>0.52710444560219305</v>
      </c>
      <c r="P3204" s="60">
        <v>0.509091923764878</v>
      </c>
      <c r="Q3204" s="60">
        <v>0.48360443280668503</v>
      </c>
      <c r="R3204" s="60">
        <v>0.48832079856775001</v>
      </c>
      <c r="S3204" s="60">
        <v>0.42876673548889399</v>
      </c>
    </row>
    <row r="3205" spans="1:19" x14ac:dyDescent="0.3">
      <c r="A3205" s="61" t="s">
        <v>8418</v>
      </c>
      <c r="B3205" s="61" t="s">
        <v>7339</v>
      </c>
      <c r="C3205" s="53" t="s">
        <v>40</v>
      </c>
      <c r="D3205" s="53" t="s">
        <v>44</v>
      </c>
      <c r="E3205" s="53" t="s">
        <v>18194</v>
      </c>
      <c r="F3205" s="59">
        <v>82.045456587068003</v>
      </c>
      <c r="G3205" s="59">
        <v>92.011124678050905</v>
      </c>
      <c r="H3205" s="59"/>
      <c r="I3205" s="59"/>
      <c r="J3205" s="59"/>
      <c r="K3205" s="59"/>
      <c r="L3205" s="59"/>
      <c r="M3205" s="60">
        <v>0.30016197950687401</v>
      </c>
      <c r="N3205" s="60">
        <v>0.324037767451481</v>
      </c>
      <c r="O3205" s="60">
        <v>0.29378424646583701</v>
      </c>
      <c r="P3205" s="60">
        <v>0.28085736863566502</v>
      </c>
      <c r="Q3205" s="60">
        <v>0.253827927115167</v>
      </c>
      <c r="R3205" s="60">
        <v>0.253884025326027</v>
      </c>
      <c r="S3205" s="60">
        <v>0.18439391578400499</v>
      </c>
    </row>
    <row r="3206" spans="1:19" x14ac:dyDescent="0.3">
      <c r="A3206" s="61" t="s">
        <v>7338</v>
      </c>
      <c r="B3206" s="61" t="s">
        <v>7339</v>
      </c>
      <c r="C3206" s="53" t="s">
        <v>40</v>
      </c>
      <c r="D3206" s="53" t="s">
        <v>44</v>
      </c>
      <c r="E3206" s="53" t="s">
        <v>18193</v>
      </c>
      <c r="F3206" s="59">
        <v>71.700331121385304</v>
      </c>
      <c r="G3206" s="59">
        <v>92.260696890156694</v>
      </c>
      <c r="H3206" s="59">
        <v>87.184470071445602</v>
      </c>
      <c r="I3206" s="59">
        <v>85.767914433867602</v>
      </c>
      <c r="J3206" s="59">
        <v>85.073194334117801</v>
      </c>
      <c r="K3206" s="59">
        <v>95.670075300499505</v>
      </c>
      <c r="L3206" s="59">
        <v>118.95829506110201</v>
      </c>
      <c r="M3206" s="60">
        <v>0.60876621137022802</v>
      </c>
      <c r="N3206" s="60">
        <v>0.65377042138021302</v>
      </c>
      <c r="O3206" s="60">
        <v>0.59943135983113605</v>
      </c>
      <c r="P3206" s="60">
        <v>0.57273380436827803</v>
      </c>
      <c r="Q3206" s="60">
        <v>0.52749508335262596</v>
      </c>
      <c r="R3206" s="60">
        <v>0.53017945567006297</v>
      </c>
      <c r="S3206" s="60">
        <v>0.412440220517794</v>
      </c>
    </row>
    <row r="3207" spans="1:19" x14ac:dyDescent="0.3">
      <c r="A3207" s="61" t="s">
        <v>7774</v>
      </c>
      <c r="B3207" s="61" t="s">
        <v>7775</v>
      </c>
      <c r="C3207" s="53" t="s">
        <v>50</v>
      </c>
      <c r="D3207" s="53" t="s">
        <v>44</v>
      </c>
      <c r="E3207" s="53" t="s">
        <v>18193</v>
      </c>
      <c r="F3207" s="59">
        <v>118.42519456788099</v>
      </c>
      <c r="G3207" s="59">
        <v>119.055166426946</v>
      </c>
      <c r="H3207" s="59">
        <v>114.431550615069</v>
      </c>
      <c r="I3207" s="59">
        <v>127.359852992965</v>
      </c>
      <c r="J3207" s="59">
        <v>105.166633996949</v>
      </c>
      <c r="K3207" s="59">
        <v>101.921598967777</v>
      </c>
      <c r="L3207" s="59">
        <v>100.567824407234</v>
      </c>
      <c r="M3207" s="60">
        <v>0.62055946307408405</v>
      </c>
      <c r="N3207" s="60">
        <v>0.65702871703695798</v>
      </c>
      <c r="O3207" s="60">
        <v>0.62469156610315602</v>
      </c>
      <c r="P3207" s="60">
        <v>0.59662755141929102</v>
      </c>
      <c r="Q3207" s="60">
        <v>0.56680027326808402</v>
      </c>
      <c r="R3207" s="60">
        <v>0.57570655291178996</v>
      </c>
      <c r="S3207" s="60">
        <v>0.42841379336003499</v>
      </c>
    </row>
    <row r="3208" spans="1:19" x14ac:dyDescent="0.3">
      <c r="A3208" s="61" t="s">
        <v>4959</v>
      </c>
      <c r="B3208" s="61" t="s">
        <v>4960</v>
      </c>
      <c r="C3208" s="53" t="s">
        <v>50</v>
      </c>
      <c r="D3208" s="53" t="s">
        <v>44</v>
      </c>
      <c r="E3208" s="53" t="s">
        <v>18193</v>
      </c>
      <c r="F3208" s="59">
        <v>104.95262545166899</v>
      </c>
      <c r="G3208" s="59">
        <v>101.963625601903</v>
      </c>
      <c r="H3208" s="59">
        <v>115.000410831227</v>
      </c>
      <c r="I3208" s="59">
        <v>95.334113117296894</v>
      </c>
      <c r="J3208" s="59">
        <v>108.185053597904</v>
      </c>
      <c r="K3208" s="59">
        <v>101.76160925794299</v>
      </c>
      <c r="L3208" s="59">
        <v>94.815785706838597</v>
      </c>
      <c r="M3208" s="60">
        <v>0.64258336918092296</v>
      </c>
      <c r="N3208" s="60">
        <v>0.680287074511292</v>
      </c>
      <c r="O3208" s="60">
        <v>0.64635216401800399</v>
      </c>
      <c r="P3208" s="60">
        <v>0.61706062326073097</v>
      </c>
      <c r="Q3208" s="60">
        <v>0.58439587049974195</v>
      </c>
      <c r="R3208" s="60">
        <v>0.59373940957106797</v>
      </c>
      <c r="S3208" s="60">
        <v>0.52952614507076701</v>
      </c>
    </row>
    <row r="3209" spans="1:19" x14ac:dyDescent="0.3">
      <c r="A3209" s="61" t="s">
        <v>4957</v>
      </c>
      <c r="B3209" s="61" t="s">
        <v>4958</v>
      </c>
      <c r="C3209" s="53" t="s">
        <v>40</v>
      </c>
      <c r="D3209" s="53" t="s">
        <v>44</v>
      </c>
      <c r="E3209" s="53" t="s">
        <v>18193</v>
      </c>
      <c r="F3209" s="59">
        <v>109.427151238324</v>
      </c>
      <c r="G3209" s="59">
        <v>105.165094706332</v>
      </c>
      <c r="H3209" s="59">
        <v>110.90631931676</v>
      </c>
      <c r="I3209" s="59">
        <v>95.713584538542307</v>
      </c>
      <c r="J3209" s="59">
        <v>100.30841945896999</v>
      </c>
      <c r="K3209" s="59">
        <v>100.60242802649699</v>
      </c>
      <c r="L3209" s="59">
        <v>91.272671731473906</v>
      </c>
      <c r="M3209" s="60">
        <v>0.64014851608136702</v>
      </c>
      <c r="N3209" s="60">
        <v>0.67890408331017804</v>
      </c>
      <c r="O3209" s="60">
        <v>0.64348057436967099</v>
      </c>
      <c r="P3209" s="60">
        <v>0.61565960668746</v>
      </c>
      <c r="Q3209" s="60">
        <v>0.583241555469725</v>
      </c>
      <c r="R3209" s="60">
        <v>0.591338833800369</v>
      </c>
      <c r="S3209" s="60">
        <v>0.52825150192623105</v>
      </c>
    </row>
    <row r="3210" spans="1:19" x14ac:dyDescent="0.3">
      <c r="A3210" s="61" t="s">
        <v>14215</v>
      </c>
      <c r="B3210" s="61" t="s">
        <v>14216</v>
      </c>
      <c r="C3210" s="53" t="s">
        <v>50</v>
      </c>
      <c r="D3210" s="53" t="s">
        <v>44</v>
      </c>
      <c r="E3210" s="53" t="s">
        <v>18194</v>
      </c>
      <c r="F3210" s="59">
        <v>105.402726971447</v>
      </c>
      <c r="G3210" s="59">
        <v>104.05015047747101</v>
      </c>
      <c r="H3210" s="59">
        <v>110.22410311205</v>
      </c>
      <c r="I3210" s="59">
        <v>97.370354154773807</v>
      </c>
      <c r="J3210" s="59">
        <v>102.46016183149101</v>
      </c>
      <c r="K3210" s="59">
        <v>104.215386791086</v>
      </c>
      <c r="L3210" s="59">
        <v>93.421867884232796</v>
      </c>
      <c r="M3210" s="60">
        <v>0.53278857602031604</v>
      </c>
      <c r="N3210" s="60">
        <v>0.55538046446842804</v>
      </c>
      <c r="O3210" s="60">
        <v>0.53394145730086195</v>
      </c>
      <c r="P3210" s="60">
        <v>0.51845296698063403</v>
      </c>
      <c r="Q3210" s="60">
        <v>0.496891056199666</v>
      </c>
      <c r="R3210" s="60">
        <v>0.50080715221929395</v>
      </c>
      <c r="S3210" s="60">
        <v>0.45454361252068698</v>
      </c>
    </row>
    <row r="3211" spans="1:19" x14ac:dyDescent="0.3">
      <c r="A3211" s="61" t="s">
        <v>14217</v>
      </c>
      <c r="B3211" s="61" t="s">
        <v>14218</v>
      </c>
      <c r="C3211" s="53" t="s">
        <v>40</v>
      </c>
      <c r="D3211" s="53" t="s">
        <v>44</v>
      </c>
      <c r="E3211" s="53" t="s">
        <v>18194</v>
      </c>
      <c r="F3211" s="59">
        <v>105.402726971447</v>
      </c>
      <c r="G3211" s="59">
        <v>104.05015047747101</v>
      </c>
      <c r="H3211" s="59">
        <v>110.22410311205</v>
      </c>
      <c r="I3211" s="59">
        <v>97.370354154773807</v>
      </c>
      <c r="J3211" s="59">
        <v>102.46016183149101</v>
      </c>
      <c r="K3211" s="59">
        <v>104.215386791086</v>
      </c>
      <c r="L3211" s="59">
        <v>93.421867884232796</v>
      </c>
      <c r="M3211" s="60">
        <v>0.53278857602031604</v>
      </c>
      <c r="N3211" s="60">
        <v>0.55538046446842804</v>
      </c>
      <c r="O3211" s="60">
        <v>0.53394145730086195</v>
      </c>
      <c r="P3211" s="60">
        <v>0.51845296698063403</v>
      </c>
      <c r="Q3211" s="60">
        <v>0.496891056199666</v>
      </c>
      <c r="R3211" s="60">
        <v>0.50080715221929395</v>
      </c>
      <c r="S3211" s="60">
        <v>0.45454361252068698</v>
      </c>
    </row>
    <row r="3212" spans="1:19" x14ac:dyDescent="0.3">
      <c r="A3212" s="61" t="s">
        <v>17038</v>
      </c>
      <c r="B3212" s="61" t="s">
        <v>1131</v>
      </c>
      <c r="C3212" s="53" t="s">
        <v>40</v>
      </c>
      <c r="D3212" s="53" t="s">
        <v>44</v>
      </c>
      <c r="E3212" s="53" t="s">
        <v>18194</v>
      </c>
      <c r="F3212" s="59">
        <v>104.33260937928399</v>
      </c>
      <c r="G3212" s="59">
        <v>102.184288567378</v>
      </c>
      <c r="H3212" s="59">
        <v>97.688420632157303</v>
      </c>
      <c r="I3212" s="59">
        <v>104.994996713079</v>
      </c>
      <c r="J3212" s="59">
        <v>95.927473880278697</v>
      </c>
      <c r="K3212" s="59">
        <v>99.964849024061394</v>
      </c>
      <c r="L3212" s="59">
        <v>102.086137550248</v>
      </c>
      <c r="M3212" s="60">
        <v>0.55933461072647805</v>
      </c>
      <c r="N3212" s="60">
        <v>0.57203731010475001</v>
      </c>
      <c r="O3212" s="60">
        <v>0.55333453374332697</v>
      </c>
      <c r="P3212" s="60">
        <v>0.54564144424671401</v>
      </c>
      <c r="Q3212" s="60">
        <v>0.52612467831308096</v>
      </c>
      <c r="R3212" s="60">
        <v>0.525282577391879</v>
      </c>
      <c r="S3212" s="60">
        <v>0.46393511669405602</v>
      </c>
    </row>
    <row r="3213" spans="1:19" x14ac:dyDescent="0.3">
      <c r="A3213" s="61" t="s">
        <v>17034</v>
      </c>
      <c r="B3213" s="61" t="s">
        <v>17035</v>
      </c>
      <c r="C3213" s="53" t="s">
        <v>40</v>
      </c>
      <c r="D3213" s="53" t="s">
        <v>44</v>
      </c>
      <c r="E3213" s="53" t="s">
        <v>18194</v>
      </c>
      <c r="F3213" s="59">
        <v>104.33260937928399</v>
      </c>
      <c r="G3213" s="59">
        <v>102.184288567378</v>
      </c>
      <c r="H3213" s="59">
        <v>97.688420632157303</v>
      </c>
      <c r="I3213" s="59">
        <v>104.994996713079</v>
      </c>
      <c r="J3213" s="59">
        <v>95.927473880278697</v>
      </c>
      <c r="K3213" s="59">
        <v>99.964849024061394</v>
      </c>
      <c r="L3213" s="59">
        <v>102.086137550248</v>
      </c>
      <c r="M3213" s="60">
        <v>0.55933461072647805</v>
      </c>
      <c r="N3213" s="60">
        <v>0.57203731010475001</v>
      </c>
      <c r="O3213" s="60">
        <v>0.55333453374332697</v>
      </c>
      <c r="P3213" s="60">
        <v>0.54564144424671401</v>
      </c>
      <c r="Q3213" s="60">
        <v>0.52612467831308096</v>
      </c>
      <c r="R3213" s="60">
        <v>0.525282577391879</v>
      </c>
      <c r="S3213" s="60">
        <v>0.46393511669405602</v>
      </c>
    </row>
    <row r="3214" spans="1:19" x14ac:dyDescent="0.3">
      <c r="A3214" s="61" t="s">
        <v>17039</v>
      </c>
      <c r="B3214" s="61" t="s">
        <v>17040</v>
      </c>
      <c r="C3214" s="53" t="s">
        <v>50</v>
      </c>
      <c r="D3214" s="53" t="s">
        <v>44</v>
      </c>
      <c r="E3214" s="53" t="s">
        <v>18194</v>
      </c>
      <c r="F3214" s="59">
        <v>104.33260937928399</v>
      </c>
      <c r="G3214" s="59">
        <v>102.184288567378</v>
      </c>
      <c r="H3214" s="59">
        <v>97.688420632157303</v>
      </c>
      <c r="I3214" s="59">
        <v>104.994996713079</v>
      </c>
      <c r="J3214" s="59">
        <v>95.927473880278697</v>
      </c>
      <c r="K3214" s="59">
        <v>99.964849024061394</v>
      </c>
      <c r="L3214" s="59">
        <v>102.086137550248</v>
      </c>
      <c r="M3214" s="60">
        <v>0.55933461072647805</v>
      </c>
      <c r="N3214" s="60">
        <v>0.57203731010475001</v>
      </c>
      <c r="O3214" s="60">
        <v>0.55333453374332697</v>
      </c>
      <c r="P3214" s="60">
        <v>0.54564144424671401</v>
      </c>
      <c r="Q3214" s="60">
        <v>0.52612467831308096</v>
      </c>
      <c r="R3214" s="60">
        <v>0.525282577391879</v>
      </c>
      <c r="S3214" s="60">
        <v>0.46393511669405602</v>
      </c>
    </row>
    <row r="3215" spans="1:19" x14ac:dyDescent="0.3">
      <c r="A3215" s="61" t="s">
        <v>17030</v>
      </c>
      <c r="B3215" s="61" t="s">
        <v>17031</v>
      </c>
      <c r="C3215" s="53" t="s">
        <v>50</v>
      </c>
      <c r="D3215" s="53" t="s">
        <v>44</v>
      </c>
      <c r="E3215" s="53" t="s">
        <v>18194</v>
      </c>
      <c r="F3215" s="59">
        <v>104.33260937928399</v>
      </c>
      <c r="G3215" s="59">
        <v>102.184288567378</v>
      </c>
      <c r="H3215" s="59">
        <v>97.688420632157303</v>
      </c>
      <c r="I3215" s="59">
        <v>104.994996713079</v>
      </c>
      <c r="J3215" s="59">
        <v>95.927473880278697</v>
      </c>
      <c r="K3215" s="59">
        <v>99.964849024061394</v>
      </c>
      <c r="L3215" s="59">
        <v>102.086137550248</v>
      </c>
      <c r="M3215" s="60">
        <v>0.55933461072647805</v>
      </c>
      <c r="N3215" s="60">
        <v>0.57203731010475001</v>
      </c>
      <c r="O3215" s="60">
        <v>0.55333453374332697</v>
      </c>
      <c r="P3215" s="60">
        <v>0.54564144424671401</v>
      </c>
      <c r="Q3215" s="60">
        <v>0.52612467831308096</v>
      </c>
      <c r="R3215" s="60">
        <v>0.525282577391879</v>
      </c>
      <c r="S3215" s="60">
        <v>0.46393511669405602</v>
      </c>
    </row>
    <row r="3216" spans="1:19" x14ac:dyDescent="0.3">
      <c r="A3216" s="61" t="s">
        <v>7290</v>
      </c>
      <c r="B3216" s="61" t="s">
        <v>7291</v>
      </c>
      <c r="C3216" s="53" t="s">
        <v>50</v>
      </c>
      <c r="D3216" s="53" t="s">
        <v>44</v>
      </c>
      <c r="E3216" s="53" t="s">
        <v>18193</v>
      </c>
      <c r="F3216" s="59">
        <v>105.38841722770501</v>
      </c>
      <c r="G3216" s="59">
        <v>97.443701027758706</v>
      </c>
      <c r="H3216" s="59">
        <v>93.798476180142998</v>
      </c>
      <c r="I3216" s="59">
        <v>103.240653276551</v>
      </c>
      <c r="J3216" s="59">
        <v>95.147605291537204</v>
      </c>
      <c r="K3216" s="59">
        <v>98.277662191322307</v>
      </c>
      <c r="L3216" s="59">
        <v>102.086137550248</v>
      </c>
      <c r="M3216" s="60">
        <v>0.65707533004109497</v>
      </c>
      <c r="N3216" s="60">
        <v>0.65147695293792596</v>
      </c>
      <c r="O3216" s="60">
        <v>0.61982553492388703</v>
      </c>
      <c r="P3216" s="60">
        <v>0.633951829891927</v>
      </c>
      <c r="Q3216" s="60">
        <v>0.60412707143870104</v>
      </c>
      <c r="R3216" s="60">
        <v>0.58537160729164595</v>
      </c>
      <c r="S3216" s="60">
        <v>0.46393511669405602</v>
      </c>
    </row>
    <row r="3217" spans="1:19" x14ac:dyDescent="0.3">
      <c r="A3217" s="61" t="s">
        <v>18002</v>
      </c>
      <c r="B3217" s="61" t="s">
        <v>18003</v>
      </c>
      <c r="C3217" s="53" t="s">
        <v>40</v>
      </c>
      <c r="D3217" s="53" t="s">
        <v>44</v>
      </c>
      <c r="E3217" s="53" t="s">
        <v>18194</v>
      </c>
      <c r="F3217" s="59">
        <v>102.98083015170199</v>
      </c>
      <c r="G3217" s="59">
        <v>97.142118452850994</v>
      </c>
      <c r="H3217" s="59">
        <v>94.440191352974097</v>
      </c>
      <c r="I3217" s="59">
        <v>88.866522733230894</v>
      </c>
      <c r="J3217" s="59">
        <v>89.310544678539699</v>
      </c>
      <c r="K3217" s="59">
        <v>101.60491038497</v>
      </c>
      <c r="L3217" s="59">
        <v>105.64051163809501</v>
      </c>
      <c r="M3217" s="60">
        <v>0.57842509978957501</v>
      </c>
      <c r="N3217" s="60">
        <v>0.59270994670896004</v>
      </c>
      <c r="O3217" s="60">
        <v>0.57535974468630502</v>
      </c>
      <c r="P3217" s="60">
        <v>0.56537789761899604</v>
      </c>
      <c r="Q3217" s="60">
        <v>0.54682710437538995</v>
      </c>
      <c r="R3217" s="60">
        <v>0.54878383744186998</v>
      </c>
      <c r="S3217" s="60">
        <v>0.50134712102863699</v>
      </c>
    </row>
    <row r="3218" spans="1:19" x14ac:dyDescent="0.3">
      <c r="A3218" s="61" t="s">
        <v>18000</v>
      </c>
      <c r="B3218" s="61" t="s">
        <v>18001</v>
      </c>
      <c r="C3218" s="53" t="s">
        <v>50</v>
      </c>
      <c r="D3218" s="53" t="s">
        <v>44</v>
      </c>
      <c r="E3218" s="53" t="s">
        <v>18194</v>
      </c>
      <c r="F3218" s="59">
        <v>102.98083015170199</v>
      </c>
      <c r="G3218" s="59">
        <v>97.142118452850994</v>
      </c>
      <c r="H3218" s="59">
        <v>94.440191352974097</v>
      </c>
      <c r="I3218" s="59">
        <v>88.866522733230894</v>
      </c>
      <c r="J3218" s="59">
        <v>89.310544678539699</v>
      </c>
      <c r="K3218" s="59">
        <v>101.60491038497</v>
      </c>
      <c r="L3218" s="59">
        <v>105.64051163809501</v>
      </c>
      <c r="M3218" s="60">
        <v>0.57842509978957501</v>
      </c>
      <c r="N3218" s="60">
        <v>0.59270994670896004</v>
      </c>
      <c r="O3218" s="60">
        <v>0.57535974468630502</v>
      </c>
      <c r="P3218" s="60">
        <v>0.56537789761899604</v>
      </c>
      <c r="Q3218" s="60">
        <v>0.54682710437538995</v>
      </c>
      <c r="R3218" s="60">
        <v>0.54878383744186998</v>
      </c>
      <c r="S3218" s="60">
        <v>0.50134712102863699</v>
      </c>
    </row>
    <row r="3219" spans="1:19" x14ac:dyDescent="0.3">
      <c r="A3219" s="61" t="s">
        <v>17996</v>
      </c>
      <c r="B3219" s="61" t="s">
        <v>17997</v>
      </c>
      <c r="C3219" s="53" t="s">
        <v>50</v>
      </c>
      <c r="D3219" s="53" t="s">
        <v>44</v>
      </c>
      <c r="E3219" s="53" t="s">
        <v>18194</v>
      </c>
      <c r="F3219" s="59">
        <v>102.98083015170199</v>
      </c>
      <c r="G3219" s="59">
        <v>97.142118452850994</v>
      </c>
      <c r="H3219" s="59">
        <v>94.440191352974097</v>
      </c>
      <c r="I3219" s="59">
        <v>88.866522733230894</v>
      </c>
      <c r="J3219" s="59">
        <v>89.310544678539699</v>
      </c>
      <c r="K3219" s="59">
        <v>101.60491038497</v>
      </c>
      <c r="L3219" s="59">
        <v>105.64051163809501</v>
      </c>
      <c r="M3219" s="60">
        <v>0.57842509978957501</v>
      </c>
      <c r="N3219" s="60">
        <v>0.59270994670896004</v>
      </c>
      <c r="O3219" s="60">
        <v>0.57535974468630502</v>
      </c>
      <c r="P3219" s="60">
        <v>0.56537789761899604</v>
      </c>
      <c r="Q3219" s="60">
        <v>0.54682710437538995</v>
      </c>
      <c r="R3219" s="60">
        <v>0.54878383744186998</v>
      </c>
      <c r="S3219" s="60">
        <v>0.50134712102863699</v>
      </c>
    </row>
    <row r="3220" spans="1:19" x14ac:dyDescent="0.3">
      <c r="A3220" s="61" t="s">
        <v>18004</v>
      </c>
      <c r="B3220" s="61" t="s">
        <v>18005</v>
      </c>
      <c r="C3220" s="53" t="s">
        <v>40</v>
      </c>
      <c r="D3220" s="53" t="s">
        <v>44</v>
      </c>
      <c r="E3220" s="53" t="s">
        <v>18194</v>
      </c>
      <c r="F3220" s="59">
        <v>102.98083015170199</v>
      </c>
      <c r="G3220" s="59">
        <v>97.142118452850994</v>
      </c>
      <c r="H3220" s="59">
        <v>94.440191352974097</v>
      </c>
      <c r="I3220" s="59">
        <v>88.866522733230894</v>
      </c>
      <c r="J3220" s="59">
        <v>89.310544678539699</v>
      </c>
      <c r="K3220" s="59">
        <v>101.60491038497</v>
      </c>
      <c r="L3220" s="59">
        <v>105.64051163809501</v>
      </c>
      <c r="M3220" s="60">
        <v>0.57842509978957501</v>
      </c>
      <c r="N3220" s="60">
        <v>0.59270994670896004</v>
      </c>
      <c r="O3220" s="60">
        <v>0.57535974468630502</v>
      </c>
      <c r="P3220" s="60">
        <v>0.56537789761899604</v>
      </c>
      <c r="Q3220" s="60">
        <v>0.54682710437538995</v>
      </c>
      <c r="R3220" s="60">
        <v>0.54878383744186998</v>
      </c>
      <c r="S3220" s="60">
        <v>0.50134712102863699</v>
      </c>
    </row>
    <row r="3221" spans="1:19" x14ac:dyDescent="0.3">
      <c r="A3221" s="61" t="s">
        <v>8198</v>
      </c>
      <c r="B3221" s="61" t="s">
        <v>8199</v>
      </c>
      <c r="C3221" s="53" t="s">
        <v>50</v>
      </c>
      <c r="D3221" s="53" t="s">
        <v>44</v>
      </c>
      <c r="E3221" s="53" t="s">
        <v>18193</v>
      </c>
      <c r="F3221" s="59">
        <v>109.74961202861201</v>
      </c>
      <c r="G3221" s="59">
        <v>104.863157336125</v>
      </c>
      <c r="H3221" s="59">
        <v>92.577786880130006</v>
      </c>
      <c r="I3221" s="59">
        <v>88.330420322902697</v>
      </c>
      <c r="J3221" s="59">
        <v>87.832365540349599</v>
      </c>
      <c r="K3221" s="59">
        <v>99.766643754532595</v>
      </c>
      <c r="L3221" s="59">
        <v>104.408135815302</v>
      </c>
      <c r="M3221" s="60">
        <v>0.74255981676859195</v>
      </c>
      <c r="N3221" s="60">
        <v>0.774568104950624</v>
      </c>
      <c r="O3221" s="60">
        <v>0.74437872654005599</v>
      </c>
      <c r="P3221" s="60">
        <v>0.71983011165691202</v>
      </c>
      <c r="Q3221" s="60">
        <v>0.689356786251767</v>
      </c>
      <c r="R3221" s="60">
        <v>0.69704056845115103</v>
      </c>
      <c r="S3221" s="60">
        <v>0.632039970808569</v>
      </c>
    </row>
    <row r="3222" spans="1:19" x14ac:dyDescent="0.3">
      <c r="A3222" s="61" t="s">
        <v>8200</v>
      </c>
      <c r="B3222" s="61" t="s">
        <v>8201</v>
      </c>
      <c r="C3222" s="53" t="s">
        <v>50</v>
      </c>
      <c r="D3222" s="53" t="s">
        <v>44</v>
      </c>
      <c r="E3222" s="53" t="s">
        <v>18193</v>
      </c>
      <c r="F3222" s="59">
        <v>96.739291875329997</v>
      </c>
      <c r="G3222" s="59">
        <v>93.389405862583999</v>
      </c>
      <c r="H3222" s="59">
        <v>97.928986851853196</v>
      </c>
      <c r="I3222" s="59">
        <v>88.549283734217099</v>
      </c>
      <c r="J3222" s="59">
        <v>88.746298172378502</v>
      </c>
      <c r="K3222" s="59">
        <v>97.936280865726701</v>
      </c>
      <c r="L3222" s="59">
        <v>111.754200495433</v>
      </c>
      <c r="M3222" s="60">
        <v>0.68428922840865203</v>
      </c>
      <c r="N3222" s="60">
        <v>0.71521010821644504</v>
      </c>
      <c r="O3222" s="60">
        <v>0.68530405176731501</v>
      </c>
      <c r="P3222" s="60">
        <v>0.66125697387803495</v>
      </c>
      <c r="Q3222" s="60">
        <v>0.63209826432937</v>
      </c>
      <c r="R3222" s="60">
        <v>0.63944073052783401</v>
      </c>
      <c r="S3222" s="60">
        <v>0.576537243189853</v>
      </c>
    </row>
    <row r="3223" spans="1:19" x14ac:dyDescent="0.3">
      <c r="A3223" s="61" t="s">
        <v>17998</v>
      </c>
      <c r="B3223" s="61" t="s">
        <v>17999</v>
      </c>
      <c r="C3223" s="53" t="s">
        <v>50</v>
      </c>
      <c r="D3223" s="53" t="s">
        <v>44</v>
      </c>
      <c r="E3223" s="53" t="s">
        <v>18194</v>
      </c>
      <c r="F3223" s="59">
        <v>102.98083015170199</v>
      </c>
      <c r="G3223" s="59">
        <v>97.142118452850994</v>
      </c>
      <c r="H3223" s="59">
        <v>94.440191352974097</v>
      </c>
      <c r="I3223" s="59">
        <v>88.866522733230894</v>
      </c>
      <c r="J3223" s="59">
        <v>89.310544678539699</v>
      </c>
      <c r="K3223" s="59">
        <v>101.60491038497</v>
      </c>
      <c r="L3223" s="59">
        <v>105.64051163809501</v>
      </c>
      <c r="M3223" s="60">
        <v>0.57842509978957501</v>
      </c>
      <c r="N3223" s="60">
        <v>0.59270994670896004</v>
      </c>
      <c r="O3223" s="60">
        <v>0.57535974468630502</v>
      </c>
      <c r="P3223" s="60">
        <v>0.56537789761899604</v>
      </c>
      <c r="Q3223" s="60">
        <v>0.54682710437538995</v>
      </c>
      <c r="R3223" s="60">
        <v>0.54878383744186998</v>
      </c>
      <c r="S3223" s="60">
        <v>0.50134712102863699</v>
      </c>
    </row>
    <row r="3224" spans="1:19" x14ac:dyDescent="0.3">
      <c r="A3224" s="61" t="s">
        <v>3827</v>
      </c>
      <c r="B3224" s="61" t="s">
        <v>3828</v>
      </c>
      <c r="C3224" s="53" t="s">
        <v>50</v>
      </c>
      <c r="D3224" s="53" t="s">
        <v>44</v>
      </c>
      <c r="E3224" s="53" t="s">
        <v>18193</v>
      </c>
      <c r="F3224" s="59">
        <v>109.928374590709</v>
      </c>
      <c r="G3224" s="59">
        <v>113.471181183152</v>
      </c>
      <c r="H3224" s="59">
        <v>86.839295980178406</v>
      </c>
      <c r="I3224" s="59">
        <v>100.06752833295999</v>
      </c>
      <c r="J3224" s="59">
        <v>95.616250332704794</v>
      </c>
      <c r="K3224" s="59">
        <v>97.581736192686805</v>
      </c>
      <c r="L3224" s="59">
        <v>98.002648954709798</v>
      </c>
      <c r="M3224" s="60">
        <v>0.66465059891243194</v>
      </c>
      <c r="N3224" s="60">
        <v>0.65389207581140396</v>
      </c>
      <c r="O3224" s="60">
        <v>0.58784068319045801</v>
      </c>
      <c r="P3224" s="60">
        <v>0.63667705036049504</v>
      </c>
      <c r="Q3224" s="60">
        <v>0.60561377040967102</v>
      </c>
      <c r="R3224" s="60">
        <v>0.584751734995548</v>
      </c>
      <c r="S3224" s="60">
        <v>0.44824795624182701</v>
      </c>
    </row>
    <row r="3225" spans="1:19" x14ac:dyDescent="0.3">
      <c r="A3225" s="61" t="s">
        <v>3819</v>
      </c>
      <c r="B3225" s="61" t="s">
        <v>3820</v>
      </c>
      <c r="C3225" s="53" t="s">
        <v>40</v>
      </c>
      <c r="D3225" s="53" t="s">
        <v>44</v>
      </c>
      <c r="E3225" s="53" t="s">
        <v>18193</v>
      </c>
      <c r="F3225" s="59">
        <v>109.875177299086</v>
      </c>
      <c r="G3225" s="59">
        <v>109.044847009832</v>
      </c>
      <c r="H3225" s="59">
        <v>83.394741466514404</v>
      </c>
      <c r="I3225" s="59">
        <v>97.124879701560403</v>
      </c>
      <c r="J3225" s="59">
        <v>94.127975370952498</v>
      </c>
      <c r="K3225" s="59">
        <v>96.530233551263905</v>
      </c>
      <c r="L3225" s="59">
        <v>98.002648954709798</v>
      </c>
      <c r="M3225" s="60">
        <v>0.68903460443539699</v>
      </c>
      <c r="N3225" s="60">
        <v>0.677841426878804</v>
      </c>
      <c r="O3225" s="60">
        <v>0.64014235795740704</v>
      </c>
      <c r="P3225" s="60">
        <v>0.662105410312401</v>
      </c>
      <c r="Q3225" s="60">
        <v>0.63026379668317201</v>
      </c>
      <c r="R3225" s="60">
        <v>0.60534647439018197</v>
      </c>
      <c r="S3225" s="60">
        <v>0.44824795624182701</v>
      </c>
    </row>
    <row r="3226" spans="1:19" x14ac:dyDescent="0.3">
      <c r="A3226" s="61" t="s">
        <v>3384</v>
      </c>
      <c r="B3226" s="61" t="s">
        <v>3385</v>
      </c>
      <c r="C3226" s="53" t="s">
        <v>40</v>
      </c>
      <c r="D3226" s="53" t="s">
        <v>44</v>
      </c>
      <c r="E3226" s="53" t="s">
        <v>18193</v>
      </c>
      <c r="F3226" s="59">
        <v>104.75485605437299</v>
      </c>
      <c r="G3226" s="59">
        <v>109.9139969395</v>
      </c>
      <c r="H3226" s="59">
        <v>98.920846834675302</v>
      </c>
      <c r="I3226" s="59">
        <v>114.492631557086</v>
      </c>
      <c r="J3226" s="59">
        <v>107.039476830605</v>
      </c>
      <c r="K3226" s="59">
        <v>93.883770066791598</v>
      </c>
      <c r="L3226" s="59">
        <v>94.780654535387598</v>
      </c>
      <c r="M3226" s="60">
        <v>0.62904081138145695</v>
      </c>
      <c r="N3226" s="60">
        <v>0.66744090130393796</v>
      </c>
      <c r="O3226" s="60">
        <v>0.63359176932389205</v>
      </c>
      <c r="P3226" s="60">
        <v>0.60059554089983702</v>
      </c>
      <c r="Q3226" s="60">
        <v>0.56458666575097904</v>
      </c>
      <c r="R3226" s="60">
        <v>0.57585309215693203</v>
      </c>
      <c r="S3226" s="60">
        <v>0.49631470055951599</v>
      </c>
    </row>
    <row r="3227" spans="1:19" x14ac:dyDescent="0.3">
      <c r="A3227" s="61" t="s">
        <v>12358</v>
      </c>
      <c r="B3227" s="61" t="s">
        <v>12359</v>
      </c>
      <c r="C3227" s="53" t="s">
        <v>40</v>
      </c>
      <c r="D3227" s="53" t="s">
        <v>44</v>
      </c>
      <c r="E3227" s="53" t="s">
        <v>18194</v>
      </c>
      <c r="F3227" s="59">
        <v>105.735619674159</v>
      </c>
      <c r="G3227" s="59">
        <v>107.04984618098401</v>
      </c>
      <c r="H3227" s="59">
        <v>95.994537594266205</v>
      </c>
      <c r="I3227" s="59">
        <v>106.89884431732899</v>
      </c>
      <c r="J3227" s="59">
        <v>101.795714759067</v>
      </c>
      <c r="K3227" s="59">
        <v>93.502801235053695</v>
      </c>
      <c r="L3227" s="59">
        <v>92.640834136089794</v>
      </c>
      <c r="M3227" s="60">
        <v>0.51099120096497597</v>
      </c>
      <c r="N3227" s="60">
        <v>0.53171260686255395</v>
      </c>
      <c r="O3227" s="60">
        <v>0.51310499998385695</v>
      </c>
      <c r="P3227" s="60">
        <v>0.493230702300821</v>
      </c>
      <c r="Q3227" s="60">
        <v>0.46824227590885997</v>
      </c>
      <c r="R3227" s="60">
        <v>0.47451528743718002</v>
      </c>
      <c r="S3227" s="60">
        <v>0.40840620860732901</v>
      </c>
    </row>
    <row r="3228" spans="1:19" x14ac:dyDescent="0.3">
      <c r="A3228" s="61" t="s">
        <v>12356</v>
      </c>
      <c r="B3228" s="61" t="s">
        <v>12357</v>
      </c>
      <c r="C3228" s="53" t="s">
        <v>40</v>
      </c>
      <c r="D3228" s="53" t="s">
        <v>44</v>
      </c>
      <c r="E3228" s="53" t="s">
        <v>18194</v>
      </c>
      <c r="F3228" s="59">
        <v>105.735619674159</v>
      </c>
      <c r="G3228" s="59">
        <v>107.04984618098401</v>
      </c>
      <c r="H3228" s="59">
        <v>95.994537594266205</v>
      </c>
      <c r="I3228" s="59">
        <v>106.89884431732899</v>
      </c>
      <c r="J3228" s="59">
        <v>101.795714759067</v>
      </c>
      <c r="K3228" s="59">
        <v>93.502801235053695</v>
      </c>
      <c r="L3228" s="59">
        <v>92.640834136089794</v>
      </c>
      <c r="M3228" s="60">
        <v>0.51099120096497597</v>
      </c>
      <c r="N3228" s="60">
        <v>0.53171260686255395</v>
      </c>
      <c r="O3228" s="60">
        <v>0.51310499998385695</v>
      </c>
      <c r="P3228" s="60">
        <v>0.493230702300821</v>
      </c>
      <c r="Q3228" s="60">
        <v>0.46824227590885997</v>
      </c>
      <c r="R3228" s="60">
        <v>0.47451528743718002</v>
      </c>
      <c r="S3228" s="60">
        <v>0.40840620860732901</v>
      </c>
    </row>
    <row r="3229" spans="1:19" x14ac:dyDescent="0.3">
      <c r="A3229" s="61" t="s">
        <v>3386</v>
      </c>
      <c r="B3229" s="61" t="s">
        <v>3387</v>
      </c>
      <c r="C3229" s="53" t="s">
        <v>50</v>
      </c>
      <c r="D3229" s="53" t="s">
        <v>44</v>
      </c>
      <c r="E3229" s="53" t="s">
        <v>18193</v>
      </c>
      <c r="F3229" s="59">
        <v>111.234111398539</v>
      </c>
      <c r="G3229" s="59">
        <v>104.19380972237499</v>
      </c>
      <c r="H3229" s="59">
        <v>92.129506874684196</v>
      </c>
      <c r="I3229" s="59">
        <v>103.68044815002</v>
      </c>
      <c r="J3229" s="59">
        <v>99.978804332240003</v>
      </c>
      <c r="K3229" s="59">
        <v>92.075873732702505</v>
      </c>
      <c r="L3229" s="59">
        <v>92.640834136089794</v>
      </c>
      <c r="M3229" s="60">
        <v>0.62909030553983902</v>
      </c>
      <c r="N3229" s="60">
        <v>0.62470524367373303</v>
      </c>
      <c r="O3229" s="60">
        <v>0.63364103030924701</v>
      </c>
      <c r="P3229" s="60">
        <v>0.60064636450974596</v>
      </c>
      <c r="Q3229" s="60">
        <v>0.56463839930896098</v>
      </c>
      <c r="R3229" s="60">
        <v>0.57590735179633901</v>
      </c>
      <c r="S3229" s="60">
        <v>0.40840620860732901</v>
      </c>
    </row>
    <row r="3230" spans="1:19" x14ac:dyDescent="0.3">
      <c r="A3230" s="61" t="s">
        <v>3382</v>
      </c>
      <c r="B3230" s="61" t="s">
        <v>3383</v>
      </c>
      <c r="C3230" s="53" t="s">
        <v>40</v>
      </c>
      <c r="D3230" s="53" t="s">
        <v>44</v>
      </c>
      <c r="E3230" s="53" t="s">
        <v>18193</v>
      </c>
      <c r="F3230" s="59">
        <v>107.41466601817299</v>
      </c>
      <c r="G3230" s="59">
        <v>112.664744607823</v>
      </c>
      <c r="H3230" s="59">
        <v>89.008567255265405</v>
      </c>
      <c r="I3230" s="59">
        <v>107.171413418177</v>
      </c>
      <c r="J3230" s="59">
        <v>99.704474939127394</v>
      </c>
      <c r="K3230" s="59">
        <v>92.687717129588293</v>
      </c>
      <c r="L3230" s="59">
        <v>91.619072337027603</v>
      </c>
      <c r="M3230" s="60">
        <v>0.62619080943632899</v>
      </c>
      <c r="N3230" s="60">
        <v>0.66622694479573097</v>
      </c>
      <c r="O3230" s="60">
        <v>0.63045052729359297</v>
      </c>
      <c r="P3230" s="60">
        <v>0.59948987573918699</v>
      </c>
      <c r="Q3230" s="60">
        <v>0.56374855390294099</v>
      </c>
      <c r="R3230" s="60">
        <v>0.57317402736073897</v>
      </c>
      <c r="S3230" s="60">
        <v>0.49463515470862202</v>
      </c>
    </row>
    <row r="3231" spans="1:19" x14ac:dyDescent="0.3">
      <c r="A3231" s="61" t="s">
        <v>3823</v>
      </c>
      <c r="B3231" s="61" t="s">
        <v>3824</v>
      </c>
      <c r="C3231" s="53" t="s">
        <v>40</v>
      </c>
      <c r="D3231" s="53" t="s">
        <v>44</v>
      </c>
      <c r="E3231" s="53" t="s">
        <v>18193</v>
      </c>
      <c r="F3231" s="59">
        <v>95.347368354815501</v>
      </c>
      <c r="G3231" s="59">
        <v>110.224245718113</v>
      </c>
      <c r="H3231" s="59">
        <v>88.423329614001304</v>
      </c>
      <c r="I3231" s="59">
        <v>102.01456320200499</v>
      </c>
      <c r="J3231" s="59">
        <v>97.031518784491197</v>
      </c>
      <c r="K3231" s="59">
        <v>100.220167512625</v>
      </c>
      <c r="L3231" s="59">
        <v>98.002648954709798</v>
      </c>
      <c r="M3231" s="60">
        <v>0.66464650575343898</v>
      </c>
      <c r="N3231" s="60">
        <v>0.57575314599961003</v>
      </c>
      <c r="O3231" s="60">
        <v>0.55115335975338997</v>
      </c>
      <c r="P3231" s="60">
        <v>0.54957595676493198</v>
      </c>
      <c r="Q3231" s="60">
        <v>0.52828187235568902</v>
      </c>
      <c r="R3231" s="60">
        <v>0.52432787350278798</v>
      </c>
      <c r="S3231" s="60">
        <v>0.44824795624182701</v>
      </c>
    </row>
    <row r="3232" spans="1:19" x14ac:dyDescent="0.3">
      <c r="A3232" s="61" t="s">
        <v>3825</v>
      </c>
      <c r="B3232" s="61" t="s">
        <v>3826</v>
      </c>
      <c r="C3232" s="53" t="s">
        <v>40</v>
      </c>
      <c r="D3232" s="53" t="s">
        <v>44</v>
      </c>
      <c r="E3232" s="53" t="s">
        <v>18193</v>
      </c>
      <c r="F3232" s="59">
        <v>103.506631308225</v>
      </c>
      <c r="G3232" s="59">
        <v>114.081790463975</v>
      </c>
      <c r="H3232" s="59">
        <v>91.761714538120401</v>
      </c>
      <c r="I3232" s="59">
        <v>100.44312136347401</v>
      </c>
      <c r="J3232" s="59">
        <v>93.547933630317502</v>
      </c>
      <c r="K3232" s="59">
        <v>105.71108361076899</v>
      </c>
      <c r="L3232" s="59">
        <v>102.716325749692</v>
      </c>
      <c r="M3232" s="60">
        <v>0.66523545614642698</v>
      </c>
      <c r="N3232" s="60">
        <v>0.69097120487146901</v>
      </c>
      <c r="O3232" s="60">
        <v>0.65573576019834401</v>
      </c>
      <c r="P3232" s="60">
        <v>0.63720333083074798</v>
      </c>
      <c r="Q3232" s="60">
        <v>0.60629800020882296</v>
      </c>
      <c r="R3232" s="60">
        <v>0.60913711001327897</v>
      </c>
      <c r="S3232" s="60">
        <v>0.52490887308533996</v>
      </c>
    </row>
    <row r="3233" spans="1:19" x14ac:dyDescent="0.3">
      <c r="A3233" s="61" t="s">
        <v>3817</v>
      </c>
      <c r="B3233" s="61" t="s">
        <v>3818</v>
      </c>
      <c r="C3233" s="53" t="s">
        <v>40</v>
      </c>
      <c r="D3233" s="53" t="s">
        <v>44</v>
      </c>
      <c r="E3233" s="53" t="s">
        <v>18193</v>
      </c>
      <c r="F3233" s="59">
        <v>106.114773265992</v>
      </c>
      <c r="G3233" s="59">
        <v>112.322662806499</v>
      </c>
      <c r="H3233" s="59">
        <v>84.401291205370498</v>
      </c>
      <c r="I3233" s="59">
        <v>98.515573896585195</v>
      </c>
      <c r="J3233" s="59">
        <v>95.512232464129696</v>
      </c>
      <c r="K3233" s="59">
        <v>96.820251449266806</v>
      </c>
      <c r="L3233" s="59">
        <v>98.002648954709798</v>
      </c>
      <c r="M3233" s="60">
        <v>0.66238016656099696</v>
      </c>
      <c r="N3233" s="60">
        <v>0.65370957933523</v>
      </c>
      <c r="O3233" s="60">
        <v>0.60330072757543696</v>
      </c>
      <c r="P3233" s="60">
        <v>0.63592615622187498</v>
      </c>
      <c r="Q3233" s="60">
        <v>0.60516540283630305</v>
      </c>
      <c r="R3233" s="60">
        <v>0.58380144670964595</v>
      </c>
      <c r="S3233" s="60">
        <v>0.44824795624182701</v>
      </c>
    </row>
    <row r="3234" spans="1:19" x14ac:dyDescent="0.3">
      <c r="A3234" s="61" t="s">
        <v>12943</v>
      </c>
      <c r="B3234" s="61" t="s">
        <v>12944</v>
      </c>
      <c r="C3234" s="53" t="s">
        <v>40</v>
      </c>
      <c r="D3234" s="53" t="s">
        <v>44</v>
      </c>
      <c r="E3234" s="53" t="s">
        <v>18194</v>
      </c>
      <c r="F3234" s="59">
        <v>108.55595000765</v>
      </c>
      <c r="G3234" s="59">
        <v>110.224245718113</v>
      </c>
      <c r="H3234" s="59">
        <v>88.423329614001304</v>
      </c>
      <c r="I3234" s="59">
        <v>102.01456320200499</v>
      </c>
      <c r="J3234" s="59">
        <v>97.031518784491197</v>
      </c>
      <c r="K3234" s="59">
        <v>100.220167512625</v>
      </c>
      <c r="L3234" s="59">
        <v>98.002648954709798</v>
      </c>
      <c r="M3234" s="60">
        <v>0.57070733757644498</v>
      </c>
      <c r="N3234" s="60">
        <v>0.57575314599961003</v>
      </c>
      <c r="O3234" s="60">
        <v>0.55115335975338997</v>
      </c>
      <c r="P3234" s="60">
        <v>0.54957595676493198</v>
      </c>
      <c r="Q3234" s="60">
        <v>0.52828187235568902</v>
      </c>
      <c r="R3234" s="60">
        <v>0.52432787350278798</v>
      </c>
      <c r="S3234" s="60">
        <v>0.44824795624182701</v>
      </c>
    </row>
    <row r="3235" spans="1:19" x14ac:dyDescent="0.3">
      <c r="A3235" s="61" t="s">
        <v>14229</v>
      </c>
      <c r="B3235" s="61" t="s">
        <v>14230</v>
      </c>
      <c r="C3235" s="53" t="s">
        <v>40</v>
      </c>
      <c r="D3235" s="53" t="s">
        <v>44</v>
      </c>
      <c r="E3235" s="53" t="s">
        <v>18194</v>
      </c>
      <c r="F3235" s="59">
        <v>111.128481458089</v>
      </c>
      <c r="G3235" s="59">
        <v>120.03745663547301</v>
      </c>
      <c r="H3235" s="59">
        <v>95.476780239680807</v>
      </c>
      <c r="I3235" s="59">
        <v>110.815159919236</v>
      </c>
      <c r="J3235" s="59">
        <v>103.36202966480801</v>
      </c>
      <c r="K3235" s="59">
        <v>100.84232487382</v>
      </c>
      <c r="L3235" s="59">
        <v>94.514617530929002</v>
      </c>
      <c r="M3235" s="60">
        <v>0.53167654653962804</v>
      </c>
      <c r="N3235" s="60">
        <v>0.54863499783236502</v>
      </c>
      <c r="O3235" s="60">
        <v>0.52856917809866599</v>
      </c>
      <c r="P3235" s="60">
        <v>0.51553460138336304</v>
      </c>
      <c r="Q3235" s="60">
        <v>0.49451231838790999</v>
      </c>
      <c r="R3235" s="60">
        <v>0.497202900705218</v>
      </c>
      <c r="S3235" s="60">
        <v>0.44283539080532103</v>
      </c>
    </row>
    <row r="3236" spans="1:19" x14ac:dyDescent="0.3">
      <c r="A3236" s="61" t="s">
        <v>14235</v>
      </c>
      <c r="B3236" s="61" t="s">
        <v>14236</v>
      </c>
      <c r="C3236" s="53" t="s">
        <v>40</v>
      </c>
      <c r="D3236" s="53" t="s">
        <v>44</v>
      </c>
      <c r="E3236" s="53" t="s">
        <v>18194</v>
      </c>
      <c r="F3236" s="59">
        <v>111.128481458089</v>
      </c>
      <c r="G3236" s="59">
        <v>120.03745663547301</v>
      </c>
      <c r="H3236" s="59">
        <v>95.476780239680807</v>
      </c>
      <c r="I3236" s="59">
        <v>110.815159919236</v>
      </c>
      <c r="J3236" s="59">
        <v>103.36202966480801</v>
      </c>
      <c r="K3236" s="59">
        <v>100.84232487382</v>
      </c>
      <c r="L3236" s="59">
        <v>94.514617530929002</v>
      </c>
      <c r="M3236" s="60">
        <v>0.53167654653962804</v>
      </c>
      <c r="N3236" s="60">
        <v>0.54863499783236502</v>
      </c>
      <c r="O3236" s="60">
        <v>0.52856917809866599</v>
      </c>
      <c r="P3236" s="60">
        <v>0.51553460138336304</v>
      </c>
      <c r="Q3236" s="60">
        <v>0.49451231838790999</v>
      </c>
      <c r="R3236" s="60">
        <v>0.497202900705218</v>
      </c>
      <c r="S3236" s="60">
        <v>0.44283539080532103</v>
      </c>
    </row>
    <row r="3237" spans="1:19" x14ac:dyDescent="0.3">
      <c r="A3237" s="61" t="s">
        <v>14233</v>
      </c>
      <c r="B3237" s="61" t="s">
        <v>14234</v>
      </c>
      <c r="C3237" s="53" t="s">
        <v>40</v>
      </c>
      <c r="D3237" s="53" t="s">
        <v>44</v>
      </c>
      <c r="E3237" s="53" t="s">
        <v>18194</v>
      </c>
      <c r="F3237" s="59">
        <v>111.128481458089</v>
      </c>
      <c r="G3237" s="59">
        <v>120.03745663547301</v>
      </c>
      <c r="H3237" s="59">
        <v>95.476780239680807</v>
      </c>
      <c r="I3237" s="59">
        <v>110.815159919236</v>
      </c>
      <c r="J3237" s="59">
        <v>103.36202966480801</v>
      </c>
      <c r="K3237" s="59">
        <v>100.84232487382</v>
      </c>
      <c r="L3237" s="59">
        <v>94.514617530929002</v>
      </c>
      <c r="M3237" s="60">
        <v>0.53167654653962804</v>
      </c>
      <c r="N3237" s="60">
        <v>0.54863499783236502</v>
      </c>
      <c r="O3237" s="60">
        <v>0.52856917809866599</v>
      </c>
      <c r="P3237" s="60">
        <v>0.51553460138336304</v>
      </c>
      <c r="Q3237" s="60">
        <v>0.49451231838790999</v>
      </c>
      <c r="R3237" s="60">
        <v>0.497202900705218</v>
      </c>
      <c r="S3237" s="60">
        <v>0.44283539080532103</v>
      </c>
    </row>
    <row r="3238" spans="1:19" x14ac:dyDescent="0.3">
      <c r="A3238" s="61" t="s">
        <v>14231</v>
      </c>
      <c r="B3238" s="61" t="s">
        <v>14232</v>
      </c>
      <c r="C3238" s="53" t="s">
        <v>40</v>
      </c>
      <c r="D3238" s="53" t="s">
        <v>44</v>
      </c>
      <c r="E3238" s="53" t="s">
        <v>18194</v>
      </c>
      <c r="F3238" s="59">
        <v>111.128481458089</v>
      </c>
      <c r="G3238" s="59">
        <v>120.03745663547301</v>
      </c>
      <c r="H3238" s="59">
        <v>95.476780239680807</v>
      </c>
      <c r="I3238" s="59">
        <v>110.815159919236</v>
      </c>
      <c r="J3238" s="59">
        <v>103.36202966480801</v>
      </c>
      <c r="K3238" s="59">
        <v>100.84232487382</v>
      </c>
      <c r="L3238" s="59">
        <v>94.514617530929002</v>
      </c>
      <c r="M3238" s="60">
        <v>0.53167654653962804</v>
      </c>
      <c r="N3238" s="60">
        <v>0.54863499783236502</v>
      </c>
      <c r="O3238" s="60">
        <v>0.52856917809866599</v>
      </c>
      <c r="P3238" s="60">
        <v>0.51553460138336304</v>
      </c>
      <c r="Q3238" s="60">
        <v>0.49451231838790999</v>
      </c>
      <c r="R3238" s="60">
        <v>0.497202900705218</v>
      </c>
      <c r="S3238" s="60">
        <v>0.44283539080532103</v>
      </c>
    </row>
    <row r="3239" spans="1:19" x14ac:dyDescent="0.3">
      <c r="A3239" s="61" t="s">
        <v>17032</v>
      </c>
      <c r="B3239" s="61" t="s">
        <v>17033</v>
      </c>
      <c r="C3239" s="53" t="s">
        <v>50</v>
      </c>
      <c r="D3239" s="53" t="s">
        <v>44</v>
      </c>
      <c r="E3239" s="53" t="s">
        <v>18194</v>
      </c>
      <c r="F3239" s="59">
        <v>104.33260937928399</v>
      </c>
      <c r="G3239" s="59">
        <v>102.184288567378</v>
      </c>
      <c r="H3239" s="59">
        <v>97.688420632157303</v>
      </c>
      <c r="I3239" s="59">
        <v>104.994996713079</v>
      </c>
      <c r="J3239" s="59">
        <v>95.927473880278697</v>
      </c>
      <c r="K3239" s="59">
        <v>99.964849024061394</v>
      </c>
      <c r="L3239" s="59">
        <v>102.086137550248</v>
      </c>
      <c r="M3239" s="60">
        <v>0.55933461072647805</v>
      </c>
      <c r="N3239" s="60">
        <v>0.57203731010475001</v>
      </c>
      <c r="O3239" s="60">
        <v>0.55333453374332697</v>
      </c>
      <c r="P3239" s="60">
        <v>0.54564144424671401</v>
      </c>
      <c r="Q3239" s="60">
        <v>0.52612467831308096</v>
      </c>
      <c r="R3239" s="60">
        <v>0.525282577391879</v>
      </c>
      <c r="S3239" s="60">
        <v>0.46393511669405602</v>
      </c>
    </row>
    <row r="3240" spans="1:19" x14ac:dyDescent="0.3">
      <c r="A3240" s="61" t="s">
        <v>17028</v>
      </c>
      <c r="B3240" s="61" t="s">
        <v>17029</v>
      </c>
      <c r="C3240" s="53" t="s">
        <v>50</v>
      </c>
      <c r="D3240" s="53" t="s">
        <v>44</v>
      </c>
      <c r="E3240" s="53" t="s">
        <v>18194</v>
      </c>
      <c r="F3240" s="59">
        <v>104.33260937928399</v>
      </c>
      <c r="G3240" s="59">
        <v>102.184288567378</v>
      </c>
      <c r="H3240" s="59">
        <v>97.688420632157303</v>
      </c>
      <c r="I3240" s="59">
        <v>104.994996713079</v>
      </c>
      <c r="J3240" s="59">
        <v>95.927473880278697</v>
      </c>
      <c r="K3240" s="59">
        <v>99.964849024061394</v>
      </c>
      <c r="L3240" s="59">
        <v>102.086137550248</v>
      </c>
      <c r="M3240" s="60">
        <v>0.55933461072647805</v>
      </c>
      <c r="N3240" s="60">
        <v>0.57203731010475001</v>
      </c>
      <c r="O3240" s="60">
        <v>0.55333453374332697</v>
      </c>
      <c r="P3240" s="60">
        <v>0.54564144424671401</v>
      </c>
      <c r="Q3240" s="60">
        <v>0.52612467831308096</v>
      </c>
      <c r="R3240" s="60">
        <v>0.525282577391879</v>
      </c>
      <c r="S3240" s="60">
        <v>0.46393511669405602</v>
      </c>
    </row>
    <row r="3241" spans="1:19" x14ac:dyDescent="0.3">
      <c r="A3241" s="61" t="s">
        <v>7362</v>
      </c>
      <c r="B3241" s="61" t="s">
        <v>7363</v>
      </c>
      <c r="C3241" s="53" t="s">
        <v>40</v>
      </c>
      <c r="D3241" s="53" t="s">
        <v>44</v>
      </c>
      <c r="E3241" s="53" t="s">
        <v>18193</v>
      </c>
      <c r="F3241" s="59">
        <v>93.838323951156099</v>
      </c>
      <c r="G3241" s="59">
        <v>90.6942427911913</v>
      </c>
      <c r="H3241" s="59">
        <v>90.048136606402494</v>
      </c>
      <c r="I3241" s="59">
        <v>83.177346685727997</v>
      </c>
      <c r="J3241" s="59">
        <v>90.284897822518104</v>
      </c>
      <c r="K3241" s="59">
        <v>110.429226363089</v>
      </c>
      <c r="L3241" s="59">
        <v>98.634089207897603</v>
      </c>
      <c r="M3241" s="60">
        <v>0.65556847029349496</v>
      </c>
      <c r="N3241" s="60">
        <v>0.68859887675808396</v>
      </c>
      <c r="O3241" s="60">
        <v>0.65585767530648997</v>
      </c>
      <c r="P3241" s="60">
        <v>0.63356349832157899</v>
      </c>
      <c r="Q3241" s="60">
        <v>0.60494949190695702</v>
      </c>
      <c r="R3241" s="60">
        <v>0.61020053710218403</v>
      </c>
      <c r="S3241" s="60">
        <v>0.54907075514050097</v>
      </c>
    </row>
    <row r="3242" spans="1:19" x14ac:dyDescent="0.3">
      <c r="A3242" s="61" t="s">
        <v>17095</v>
      </c>
      <c r="B3242" s="61" t="s">
        <v>17096</v>
      </c>
      <c r="C3242" s="53" t="s">
        <v>40</v>
      </c>
      <c r="D3242" s="53" t="s">
        <v>44</v>
      </c>
      <c r="E3242" s="53" t="s">
        <v>18194</v>
      </c>
      <c r="F3242" s="59">
        <v>96.563336098466493</v>
      </c>
      <c r="G3242" s="59">
        <v>92.8098740218893</v>
      </c>
      <c r="H3242" s="59">
        <v>91.4072359512964</v>
      </c>
      <c r="I3242" s="59">
        <v>85.373934840568197</v>
      </c>
      <c r="J3242" s="59">
        <v>91.900133074076194</v>
      </c>
      <c r="K3242" s="59">
        <v>107.88341432797699</v>
      </c>
      <c r="L3242" s="59">
        <v>99.177855004612994</v>
      </c>
      <c r="M3242" s="60">
        <v>0.55980918726769502</v>
      </c>
      <c r="N3242" s="60">
        <v>0.57462874470575498</v>
      </c>
      <c r="O3242" s="60">
        <v>0.55617087639319795</v>
      </c>
      <c r="P3242" s="60">
        <v>0.54690657536609599</v>
      </c>
      <c r="Q3242" s="60">
        <v>0.52887089923073105</v>
      </c>
      <c r="R3242" s="60">
        <v>0.52989206075540296</v>
      </c>
      <c r="S3242" s="60">
        <v>0.48330902793306202</v>
      </c>
    </row>
    <row r="3243" spans="1:19" x14ac:dyDescent="0.3">
      <c r="A3243" s="61" t="s">
        <v>7360</v>
      </c>
      <c r="B3243" s="61" t="s">
        <v>7361</v>
      </c>
      <c r="C3243" s="53" t="s">
        <v>40</v>
      </c>
      <c r="D3243" s="53" t="s">
        <v>44</v>
      </c>
      <c r="E3243" s="53" t="s">
        <v>18193</v>
      </c>
      <c r="F3243" s="59">
        <v>93.838323951156099</v>
      </c>
      <c r="G3243" s="59">
        <v>84.500469551990093</v>
      </c>
      <c r="H3243" s="59">
        <v>82.581051983123004</v>
      </c>
      <c r="I3243" s="59">
        <v>83.177346685727997</v>
      </c>
      <c r="J3243" s="59">
        <v>90.284897822518104</v>
      </c>
      <c r="K3243" s="59">
        <v>110.429226363089</v>
      </c>
      <c r="L3243" s="59">
        <v>104.68977117150099</v>
      </c>
      <c r="M3243" s="60">
        <v>0.65556847029349496</v>
      </c>
      <c r="N3243" s="60">
        <v>0.68859887675808396</v>
      </c>
      <c r="O3243" s="60">
        <v>0.65585767530648997</v>
      </c>
      <c r="P3243" s="60">
        <v>0.63356349832157899</v>
      </c>
      <c r="Q3243" s="60">
        <v>0.60494949190695702</v>
      </c>
      <c r="R3243" s="60">
        <v>0.61020053710218403</v>
      </c>
      <c r="S3243" s="60">
        <v>0.54907075514050097</v>
      </c>
    </row>
    <row r="3244" spans="1:19" x14ac:dyDescent="0.3">
      <c r="A3244" s="61" t="s">
        <v>14633</v>
      </c>
      <c r="B3244" s="61" t="s">
        <v>14634</v>
      </c>
      <c r="C3244" s="53" t="s">
        <v>40</v>
      </c>
      <c r="D3244" s="53" t="s">
        <v>44</v>
      </c>
      <c r="E3244" s="53" t="s">
        <v>18194</v>
      </c>
      <c r="F3244" s="59">
        <v>89.180010806892696</v>
      </c>
      <c r="G3244" s="59">
        <v>89.860966608479302</v>
      </c>
      <c r="H3244" s="59">
        <v>88.523787907493002</v>
      </c>
      <c r="I3244" s="59">
        <v>87.779650659686595</v>
      </c>
      <c r="J3244" s="59">
        <v>95.166542199595497</v>
      </c>
      <c r="K3244" s="59">
        <v>95.638141569983603</v>
      </c>
      <c r="L3244" s="59">
        <v>108.58329835166801</v>
      </c>
      <c r="M3244" s="60">
        <v>0.55304535383633502</v>
      </c>
      <c r="N3244" s="60">
        <v>0.57237003935452102</v>
      </c>
      <c r="O3244" s="60">
        <v>0.55176747332249398</v>
      </c>
      <c r="P3244" s="60">
        <v>0.53732959140436898</v>
      </c>
      <c r="Q3244" s="60">
        <v>0.51707855067075004</v>
      </c>
      <c r="R3244" s="60">
        <v>0.51927908156932201</v>
      </c>
      <c r="S3244" s="60">
        <v>0.460114341958134</v>
      </c>
    </row>
    <row r="3245" spans="1:19" x14ac:dyDescent="0.3">
      <c r="A3245" s="61" t="s">
        <v>5325</v>
      </c>
      <c r="B3245" s="61" t="s">
        <v>5326</v>
      </c>
      <c r="C3245" s="53" t="s">
        <v>40</v>
      </c>
      <c r="D3245" s="53" t="s">
        <v>44</v>
      </c>
      <c r="E3245" s="53" t="s">
        <v>18193</v>
      </c>
      <c r="F3245" s="59">
        <v>92.886332747414301</v>
      </c>
      <c r="G3245" s="59">
        <v>98.344110065887904</v>
      </c>
      <c r="H3245" s="59">
        <v>92.504220848186705</v>
      </c>
      <c r="I3245" s="59">
        <v>86.760515205227705</v>
      </c>
      <c r="J3245" s="59">
        <v>93.661579208264797</v>
      </c>
      <c r="K3245" s="59">
        <v>96.038391036501594</v>
      </c>
      <c r="L3245" s="59">
        <v>105.181490374896</v>
      </c>
      <c r="M3245" s="60">
        <v>0.65322921095609898</v>
      </c>
      <c r="N3245" s="60">
        <v>0.68871878562418998</v>
      </c>
      <c r="O3245" s="60">
        <v>0.65520700145214394</v>
      </c>
      <c r="P3245" s="60">
        <v>0.62861780260412103</v>
      </c>
      <c r="Q3245" s="60">
        <v>0.59791503317723704</v>
      </c>
      <c r="R3245" s="60">
        <v>0.60474292268914898</v>
      </c>
      <c r="S3245" s="60">
        <v>0.53315647773855601</v>
      </c>
    </row>
    <row r="3246" spans="1:19" x14ac:dyDescent="0.3">
      <c r="A3246" s="61" t="s">
        <v>5331</v>
      </c>
      <c r="B3246" s="61" t="s">
        <v>5332</v>
      </c>
      <c r="C3246" s="53" t="s">
        <v>50</v>
      </c>
      <c r="D3246" s="53" t="s">
        <v>44</v>
      </c>
      <c r="E3246" s="53" t="s">
        <v>18193</v>
      </c>
      <c r="F3246" s="59">
        <v>93.432156621708003</v>
      </c>
      <c r="G3246" s="59">
        <v>94.911904766104101</v>
      </c>
      <c r="H3246" s="59">
        <v>91.495250427559697</v>
      </c>
      <c r="I3246" s="59">
        <v>86.653962862664599</v>
      </c>
      <c r="J3246" s="59">
        <v>95.710355762658097</v>
      </c>
      <c r="K3246" s="59">
        <v>93.390316532590205</v>
      </c>
      <c r="L3246" s="59">
        <v>110.81003979867801</v>
      </c>
      <c r="M3246" s="60">
        <v>0.65113422908238305</v>
      </c>
      <c r="N3246" s="60">
        <v>0.68803800653341496</v>
      </c>
      <c r="O3246" s="60">
        <v>0.652610495686203</v>
      </c>
      <c r="P3246" s="60">
        <v>0.62790073167222205</v>
      </c>
      <c r="Q3246" s="60">
        <v>0.59738416065893196</v>
      </c>
      <c r="R3246" s="60">
        <v>0.60270901742350602</v>
      </c>
      <c r="S3246" s="60">
        <v>0.53230538552483497</v>
      </c>
    </row>
    <row r="3247" spans="1:19" x14ac:dyDescent="0.3">
      <c r="A3247" s="61" t="s">
        <v>14639</v>
      </c>
      <c r="B3247" s="61" t="s">
        <v>14640</v>
      </c>
      <c r="C3247" s="53" t="s">
        <v>50</v>
      </c>
      <c r="D3247" s="53" t="s">
        <v>44</v>
      </c>
      <c r="E3247" s="53" t="s">
        <v>18194</v>
      </c>
      <c r="F3247" s="59">
        <v>89.180010806892696</v>
      </c>
      <c r="G3247" s="59">
        <v>89.860966608479302</v>
      </c>
      <c r="H3247" s="59">
        <v>88.523787907493002</v>
      </c>
      <c r="I3247" s="59">
        <v>87.779650659686595</v>
      </c>
      <c r="J3247" s="59">
        <v>95.166542199595497</v>
      </c>
      <c r="K3247" s="59">
        <v>95.638141569983603</v>
      </c>
      <c r="L3247" s="59">
        <v>108.58329835166801</v>
      </c>
      <c r="M3247" s="60">
        <v>0.55304535383633502</v>
      </c>
      <c r="N3247" s="60">
        <v>0.57237003935452102</v>
      </c>
      <c r="O3247" s="60">
        <v>0.55176747332249398</v>
      </c>
      <c r="P3247" s="60">
        <v>0.53732959140436898</v>
      </c>
      <c r="Q3247" s="60">
        <v>0.51707855067075004</v>
      </c>
      <c r="R3247" s="60">
        <v>0.51927908156932201</v>
      </c>
      <c r="S3247" s="60">
        <v>0.460114341958134</v>
      </c>
    </row>
    <row r="3248" spans="1:19" x14ac:dyDescent="0.3">
      <c r="A3248" s="61" t="s">
        <v>14635</v>
      </c>
      <c r="B3248" s="61" t="s">
        <v>14636</v>
      </c>
      <c r="C3248" s="53" t="s">
        <v>50</v>
      </c>
      <c r="D3248" s="53" t="s">
        <v>44</v>
      </c>
      <c r="E3248" s="53" t="s">
        <v>18194</v>
      </c>
      <c r="F3248" s="59">
        <v>89.180010806892696</v>
      </c>
      <c r="G3248" s="59">
        <v>89.860966608479302</v>
      </c>
      <c r="H3248" s="59">
        <v>88.523787907493002</v>
      </c>
      <c r="I3248" s="59">
        <v>87.779650659686595</v>
      </c>
      <c r="J3248" s="59">
        <v>95.166542199595497</v>
      </c>
      <c r="K3248" s="59">
        <v>95.638141569983603</v>
      </c>
      <c r="L3248" s="59">
        <v>108.58329835166801</v>
      </c>
      <c r="M3248" s="60">
        <v>0.55304535383633502</v>
      </c>
      <c r="N3248" s="60">
        <v>0.57237003935452102</v>
      </c>
      <c r="O3248" s="60">
        <v>0.55176747332249398</v>
      </c>
      <c r="P3248" s="60">
        <v>0.53732959140436898</v>
      </c>
      <c r="Q3248" s="60">
        <v>0.51707855067075004</v>
      </c>
      <c r="R3248" s="60">
        <v>0.51927908156932201</v>
      </c>
      <c r="S3248" s="60">
        <v>0.460114341958134</v>
      </c>
    </row>
    <row r="3249" spans="1:19" x14ac:dyDescent="0.3">
      <c r="A3249" s="61" t="s">
        <v>14637</v>
      </c>
      <c r="B3249" s="61" t="s">
        <v>14638</v>
      </c>
      <c r="C3249" s="53" t="s">
        <v>50</v>
      </c>
      <c r="D3249" s="53" t="s">
        <v>44</v>
      </c>
      <c r="E3249" s="53" t="s">
        <v>18194</v>
      </c>
      <c r="F3249" s="59">
        <v>89.180010806892696</v>
      </c>
      <c r="G3249" s="59">
        <v>89.860966608479302</v>
      </c>
      <c r="H3249" s="59">
        <v>88.523787907493002</v>
      </c>
      <c r="I3249" s="59">
        <v>87.779650659686595</v>
      </c>
      <c r="J3249" s="59">
        <v>95.166542199595497</v>
      </c>
      <c r="K3249" s="59">
        <v>95.638141569983603</v>
      </c>
      <c r="L3249" s="59">
        <v>108.58329835166801</v>
      </c>
      <c r="M3249" s="60">
        <v>0.55304535383633502</v>
      </c>
      <c r="N3249" s="60">
        <v>0.57237003935452102</v>
      </c>
      <c r="O3249" s="60">
        <v>0.55176747332249398</v>
      </c>
      <c r="P3249" s="60">
        <v>0.53732959140436898</v>
      </c>
      <c r="Q3249" s="60">
        <v>0.51707855067075004</v>
      </c>
      <c r="R3249" s="60">
        <v>0.51927908156932201</v>
      </c>
      <c r="S3249" s="60">
        <v>0.460114341958134</v>
      </c>
    </row>
    <row r="3250" spans="1:19" x14ac:dyDescent="0.3">
      <c r="A3250" s="61" t="s">
        <v>5329</v>
      </c>
      <c r="B3250" s="61" t="s">
        <v>5330</v>
      </c>
      <c r="C3250" s="53" t="s">
        <v>40</v>
      </c>
      <c r="D3250" s="53" t="s">
        <v>44</v>
      </c>
      <c r="E3250" s="53" t="s">
        <v>18193</v>
      </c>
      <c r="F3250" s="59">
        <v>94.132629501371397</v>
      </c>
      <c r="G3250" s="59">
        <v>82.320219584789299</v>
      </c>
      <c r="H3250" s="59">
        <v>81.887299716848503</v>
      </c>
      <c r="I3250" s="59">
        <v>86.300548882016201</v>
      </c>
      <c r="J3250" s="59">
        <v>97.280453224091104</v>
      </c>
      <c r="K3250" s="59">
        <v>103.44202292924</v>
      </c>
      <c r="L3250" s="59">
        <v>108.58329835166801</v>
      </c>
      <c r="M3250" s="60">
        <v>0.65153296569209795</v>
      </c>
      <c r="N3250" s="60">
        <v>0.68824583752240798</v>
      </c>
      <c r="O3250" s="60">
        <v>0.65328907494509003</v>
      </c>
      <c r="P3250" s="60">
        <v>0.62807421344766601</v>
      </c>
      <c r="Q3250" s="60">
        <v>0.59751370941763604</v>
      </c>
      <c r="R3250" s="60">
        <v>0.60314395759932904</v>
      </c>
      <c r="S3250" s="60">
        <v>0.460114341958134</v>
      </c>
    </row>
    <row r="3251" spans="1:19" x14ac:dyDescent="0.3">
      <c r="A3251" s="61" t="s">
        <v>5327</v>
      </c>
      <c r="B3251" s="61" t="s">
        <v>5328</v>
      </c>
      <c r="C3251" s="53" t="s">
        <v>40</v>
      </c>
      <c r="D3251" s="53" t="s">
        <v>44</v>
      </c>
      <c r="E3251" s="53" t="s">
        <v>18193</v>
      </c>
      <c r="F3251" s="59">
        <v>82.547772286303498</v>
      </c>
      <c r="G3251" s="59">
        <v>81.129947057605307</v>
      </c>
      <c r="H3251" s="59">
        <v>82.468755042845601</v>
      </c>
      <c r="I3251" s="59">
        <v>85.319688276199699</v>
      </c>
      <c r="J3251" s="59">
        <v>94.656543854362695</v>
      </c>
      <c r="K3251" s="59">
        <v>95.3482727342776</v>
      </c>
      <c r="L3251" s="59">
        <v>113.379498519525</v>
      </c>
      <c r="M3251" s="60">
        <v>0.65289564480370499</v>
      </c>
      <c r="N3251" s="60">
        <v>0.68853890743049795</v>
      </c>
      <c r="O3251" s="60">
        <v>0.65483758900816702</v>
      </c>
      <c r="P3251" s="60">
        <v>0.6284025607025</v>
      </c>
      <c r="Q3251" s="60">
        <v>0.59773384210151803</v>
      </c>
      <c r="R3251" s="60">
        <v>0.60444582781882195</v>
      </c>
      <c r="S3251" s="60">
        <v>0.53288480736713895</v>
      </c>
    </row>
    <row r="3252" spans="1:19" x14ac:dyDescent="0.3">
      <c r="A3252" s="61" t="s">
        <v>17093</v>
      </c>
      <c r="B3252" s="61" t="s">
        <v>17094</v>
      </c>
      <c r="C3252" s="53" t="s">
        <v>50</v>
      </c>
      <c r="D3252" s="53" t="s">
        <v>44</v>
      </c>
      <c r="E3252" s="53" t="s">
        <v>18194</v>
      </c>
      <c r="F3252" s="59">
        <v>96.563336098466493</v>
      </c>
      <c r="G3252" s="59">
        <v>92.8098740218893</v>
      </c>
      <c r="H3252" s="59">
        <v>91.4072359512964</v>
      </c>
      <c r="I3252" s="59">
        <v>85.373934840568197</v>
      </c>
      <c r="J3252" s="59">
        <v>91.900133074076194</v>
      </c>
      <c r="K3252" s="59">
        <v>107.88341432797699</v>
      </c>
      <c r="L3252" s="59">
        <v>99.177855004612994</v>
      </c>
      <c r="M3252" s="60">
        <v>0.55980918726769502</v>
      </c>
      <c r="N3252" s="60">
        <v>0.57462874470575498</v>
      </c>
      <c r="O3252" s="60">
        <v>0.55617087639319795</v>
      </c>
      <c r="P3252" s="60">
        <v>0.54690657536609599</v>
      </c>
      <c r="Q3252" s="60">
        <v>0.52887089923073105</v>
      </c>
      <c r="R3252" s="60">
        <v>0.52989206075540296</v>
      </c>
      <c r="S3252" s="60">
        <v>0.48330902793306202</v>
      </c>
    </row>
    <row r="3253" spans="1:19" x14ac:dyDescent="0.3">
      <c r="A3253" s="61" t="s">
        <v>7292</v>
      </c>
      <c r="B3253" s="61" t="s">
        <v>7293</v>
      </c>
      <c r="C3253" s="53" t="s">
        <v>40</v>
      </c>
      <c r="D3253" s="53" t="s">
        <v>44</v>
      </c>
      <c r="E3253" s="53" t="s">
        <v>18193</v>
      </c>
      <c r="F3253" s="59">
        <v>102.74002228849299</v>
      </c>
      <c r="G3253" s="59">
        <v>103.708824258729</v>
      </c>
      <c r="H3253" s="59">
        <v>93.401386029520907</v>
      </c>
      <c r="I3253" s="59">
        <v>104.02940786731899</v>
      </c>
      <c r="J3253" s="59">
        <v>94.428659110371598</v>
      </c>
      <c r="K3253" s="59">
        <v>96.790754313987804</v>
      </c>
      <c r="L3253" s="59">
        <v>102.086137550248</v>
      </c>
      <c r="M3253" s="60">
        <v>0.65625568239752996</v>
      </c>
      <c r="N3253" s="60">
        <v>0.65090777221484797</v>
      </c>
      <c r="O3253" s="60">
        <v>0.61906177849609201</v>
      </c>
      <c r="P3253" s="60">
        <v>0.63334067541052896</v>
      </c>
      <c r="Q3253" s="60">
        <v>0.60358347649737198</v>
      </c>
      <c r="R3253" s="60">
        <v>0.58467749530674995</v>
      </c>
      <c r="S3253" s="60">
        <v>0.46393511669405602</v>
      </c>
    </row>
    <row r="3254" spans="1:19" x14ac:dyDescent="0.3">
      <c r="A3254" s="61" t="s">
        <v>17036</v>
      </c>
      <c r="B3254" s="61" t="s">
        <v>17037</v>
      </c>
      <c r="C3254" s="53" t="s">
        <v>40</v>
      </c>
      <c r="D3254" s="53" t="s">
        <v>44</v>
      </c>
      <c r="E3254" s="53" t="s">
        <v>18194</v>
      </c>
      <c r="F3254" s="59">
        <v>104.33260937928399</v>
      </c>
      <c r="G3254" s="59">
        <v>102.184288567378</v>
      </c>
      <c r="H3254" s="59">
        <v>97.688420632157303</v>
      </c>
      <c r="I3254" s="59">
        <v>104.994996713079</v>
      </c>
      <c r="J3254" s="59">
        <v>95.927473880278697</v>
      </c>
      <c r="K3254" s="59">
        <v>99.964849024061394</v>
      </c>
      <c r="L3254" s="59">
        <v>102.086137550248</v>
      </c>
      <c r="M3254" s="60">
        <v>0.55933461072647805</v>
      </c>
      <c r="N3254" s="60">
        <v>0.57203731010475001</v>
      </c>
      <c r="O3254" s="60">
        <v>0.55333453374332697</v>
      </c>
      <c r="P3254" s="60">
        <v>0.54564144424671401</v>
      </c>
      <c r="Q3254" s="60">
        <v>0.52612467831308096</v>
      </c>
      <c r="R3254" s="60">
        <v>0.525282577391879</v>
      </c>
      <c r="S3254" s="60">
        <v>0.46393511669405602</v>
      </c>
    </row>
    <row r="3255" spans="1:19" x14ac:dyDescent="0.3">
      <c r="A3255" s="61" t="s">
        <v>17373</v>
      </c>
      <c r="B3255" s="61" t="s">
        <v>17374</v>
      </c>
      <c r="C3255" s="53" t="s">
        <v>40</v>
      </c>
      <c r="D3255" s="53" t="s">
        <v>44</v>
      </c>
      <c r="E3255" s="53" t="s">
        <v>18194</v>
      </c>
      <c r="F3255" s="59">
        <v>88.898294554130203</v>
      </c>
      <c r="G3255" s="59">
        <v>90.322988931903794</v>
      </c>
      <c r="H3255" s="59">
        <v>89.996281064091804</v>
      </c>
      <c r="I3255" s="59">
        <v>89.350923872533301</v>
      </c>
      <c r="J3255" s="59">
        <v>88.369779934175398</v>
      </c>
      <c r="K3255" s="59">
        <v>96.264839598066402</v>
      </c>
      <c r="L3255" s="59">
        <v>110.03757258717999</v>
      </c>
      <c r="M3255" s="60">
        <v>0.45595240231274897</v>
      </c>
      <c r="N3255" s="60">
        <v>0.48111085941408299</v>
      </c>
      <c r="O3255" s="60">
        <v>0.44553617379982502</v>
      </c>
      <c r="P3255" s="60">
        <v>0.428403327675488</v>
      </c>
      <c r="Q3255" s="60">
        <v>0.39869043688710298</v>
      </c>
      <c r="R3255" s="60">
        <v>0.40145905209329902</v>
      </c>
      <c r="S3255" s="60">
        <v>0.335401344412183</v>
      </c>
    </row>
    <row r="3256" spans="1:19" x14ac:dyDescent="0.3">
      <c r="A3256" s="61" t="s">
        <v>17375</v>
      </c>
      <c r="B3256" s="61" t="s">
        <v>17376</v>
      </c>
      <c r="C3256" s="53" t="s">
        <v>40</v>
      </c>
      <c r="D3256" s="53" t="s">
        <v>44</v>
      </c>
      <c r="E3256" s="53" t="s">
        <v>18194</v>
      </c>
      <c r="F3256" s="59">
        <v>88.898294554130203</v>
      </c>
      <c r="G3256" s="59">
        <v>90.322988931903794</v>
      </c>
      <c r="H3256" s="59">
        <v>89.996281064091804</v>
      </c>
      <c r="I3256" s="59">
        <v>89.350923872533301</v>
      </c>
      <c r="J3256" s="59">
        <v>88.369779934175398</v>
      </c>
      <c r="K3256" s="59">
        <v>96.264839598066402</v>
      </c>
      <c r="L3256" s="59">
        <v>110.03757258717999</v>
      </c>
      <c r="M3256" s="60">
        <v>0.45595240231274897</v>
      </c>
      <c r="N3256" s="60">
        <v>0.48111085941408299</v>
      </c>
      <c r="O3256" s="60">
        <v>0.44553617379982502</v>
      </c>
      <c r="P3256" s="60">
        <v>0.428403327675488</v>
      </c>
      <c r="Q3256" s="60">
        <v>0.39869043688710298</v>
      </c>
      <c r="R3256" s="60">
        <v>0.40145905209329902</v>
      </c>
      <c r="S3256" s="60">
        <v>0.335401344412183</v>
      </c>
    </row>
    <row r="3257" spans="1:19" x14ac:dyDescent="0.3">
      <c r="A3257" s="61" t="s">
        <v>17377</v>
      </c>
      <c r="B3257" s="61" t="s">
        <v>17378</v>
      </c>
      <c r="C3257" s="53" t="s">
        <v>50</v>
      </c>
      <c r="D3257" s="53" t="s">
        <v>44</v>
      </c>
      <c r="E3257" s="53" t="s">
        <v>18194</v>
      </c>
      <c r="F3257" s="59">
        <v>88.898294554130203</v>
      </c>
      <c r="G3257" s="59">
        <v>90.322988931903794</v>
      </c>
      <c r="H3257" s="59">
        <v>89.996281064091804</v>
      </c>
      <c r="I3257" s="59">
        <v>89.350923872533301</v>
      </c>
      <c r="J3257" s="59">
        <v>88.369779934175398</v>
      </c>
      <c r="K3257" s="59">
        <v>96.264839598066402</v>
      </c>
      <c r="L3257" s="59">
        <v>110.03757258717999</v>
      </c>
      <c r="M3257" s="60">
        <v>0.45595240231274897</v>
      </c>
      <c r="N3257" s="60">
        <v>0.48111085941408299</v>
      </c>
      <c r="O3257" s="60">
        <v>0.44553617379982502</v>
      </c>
      <c r="P3257" s="60">
        <v>0.428403327675488</v>
      </c>
      <c r="Q3257" s="60">
        <v>0.39869043688710298</v>
      </c>
      <c r="R3257" s="60">
        <v>0.40145905209329902</v>
      </c>
      <c r="S3257" s="60">
        <v>0.335401344412183</v>
      </c>
    </row>
    <row r="3258" spans="1:19" x14ac:dyDescent="0.3">
      <c r="A3258" s="61" t="s">
        <v>17099</v>
      </c>
      <c r="B3258" s="61" t="s">
        <v>17100</v>
      </c>
      <c r="C3258" s="53" t="s">
        <v>50</v>
      </c>
      <c r="D3258" s="53" t="s">
        <v>44</v>
      </c>
      <c r="E3258" s="53" t="s">
        <v>18194</v>
      </c>
      <c r="F3258" s="59">
        <v>111.51255061075</v>
      </c>
      <c r="G3258" s="59">
        <v>108.662325114642</v>
      </c>
      <c r="H3258" s="59">
        <v>84.183278553380205</v>
      </c>
      <c r="I3258" s="59">
        <v>103.015140286378</v>
      </c>
      <c r="J3258" s="59">
        <v>92.286698876646497</v>
      </c>
      <c r="K3258" s="59">
        <v>104.03438503056201</v>
      </c>
      <c r="L3258" s="59">
        <v>113.77632170395999</v>
      </c>
      <c r="M3258" s="60">
        <v>0.54164360298298597</v>
      </c>
      <c r="N3258" s="60">
        <v>0.55795592185444998</v>
      </c>
      <c r="O3258" s="60">
        <v>0.52790040105004798</v>
      </c>
      <c r="P3258" s="60">
        <v>0.527619132970087</v>
      </c>
      <c r="Q3258" s="60">
        <v>0.50413091324319503</v>
      </c>
      <c r="R3258" s="60">
        <v>0.49636157353986099</v>
      </c>
      <c r="S3258" s="60">
        <v>0.42499935666295302</v>
      </c>
    </row>
    <row r="3259" spans="1:19" x14ac:dyDescent="0.3">
      <c r="A3259" s="61" t="s">
        <v>7366</v>
      </c>
      <c r="B3259" s="61" t="s">
        <v>7367</v>
      </c>
      <c r="C3259" s="53" t="s">
        <v>40</v>
      </c>
      <c r="D3259" s="53" t="s">
        <v>44</v>
      </c>
      <c r="E3259" s="53" t="s">
        <v>18193</v>
      </c>
      <c r="F3259" s="59">
        <v>113.100713696797</v>
      </c>
      <c r="G3259" s="59">
        <v>109.093828472021</v>
      </c>
      <c r="H3259" s="59">
        <v>85.5533087893958</v>
      </c>
      <c r="I3259" s="59">
        <v>102.773811479697</v>
      </c>
      <c r="J3259" s="59">
        <v>96.042128075398196</v>
      </c>
      <c r="K3259" s="59">
        <v>103.976594724709</v>
      </c>
      <c r="L3259" s="59">
        <v>109.863618875642</v>
      </c>
      <c r="M3259" s="60">
        <v>0.64708478469796504</v>
      </c>
      <c r="N3259" s="60">
        <v>0.68104608389916599</v>
      </c>
      <c r="O3259" s="60">
        <v>0.64198985949720799</v>
      </c>
      <c r="P3259" s="60">
        <v>0.62241385913913305</v>
      </c>
      <c r="Q3259" s="60">
        <v>0.58891700273382397</v>
      </c>
      <c r="R3259" s="60">
        <v>0.59004400485423303</v>
      </c>
      <c r="S3259" s="60">
        <v>0.50754345281326596</v>
      </c>
    </row>
    <row r="3260" spans="1:19" x14ac:dyDescent="0.3">
      <c r="A3260" s="61" t="s">
        <v>7364</v>
      </c>
      <c r="B3260" s="61" t="s">
        <v>7365</v>
      </c>
      <c r="C3260" s="53" t="s">
        <v>40</v>
      </c>
      <c r="D3260" s="53" t="s">
        <v>44</v>
      </c>
      <c r="E3260" s="53" t="s">
        <v>18193</v>
      </c>
      <c r="F3260" s="59">
        <v>111.74117880657499</v>
      </c>
      <c r="G3260" s="59">
        <v>113.537278233403</v>
      </c>
      <c r="H3260" s="59">
        <v>83.219998501178694</v>
      </c>
      <c r="I3260" s="59">
        <v>105.779933363833</v>
      </c>
      <c r="J3260" s="59">
        <v>91.056321052161195</v>
      </c>
      <c r="K3260" s="59">
        <v>107.68200823228101</v>
      </c>
      <c r="L3260" s="59">
        <v>111.66005230442801</v>
      </c>
      <c r="M3260" s="60">
        <v>0.64062888880783597</v>
      </c>
      <c r="N3260" s="60">
        <v>0.67830434611030199</v>
      </c>
      <c r="O3260" s="60">
        <v>0.63375184413594698</v>
      </c>
      <c r="P3260" s="60">
        <v>0.61925880898030194</v>
      </c>
      <c r="Q3260" s="60">
        <v>0.58622315318067197</v>
      </c>
      <c r="R3260" s="60">
        <v>0.58274221906990298</v>
      </c>
      <c r="S3260" s="60">
        <v>0.50387491383437599</v>
      </c>
    </row>
    <row r="3261" spans="1:19" x14ac:dyDescent="0.3">
      <c r="A3261" s="61" t="s">
        <v>7368</v>
      </c>
      <c r="B3261" s="61" t="s">
        <v>7369</v>
      </c>
      <c r="C3261" s="53" t="s">
        <v>40</v>
      </c>
      <c r="D3261" s="53" t="s">
        <v>44</v>
      </c>
      <c r="E3261" s="53" t="s">
        <v>18193</v>
      </c>
      <c r="F3261" s="59">
        <v>109.372533895795</v>
      </c>
      <c r="G3261" s="59">
        <v>111.89135655762</v>
      </c>
      <c r="H3261" s="59">
        <v>84.094583260368907</v>
      </c>
      <c r="I3261" s="59">
        <v>108.903803699623</v>
      </c>
      <c r="J3261" s="59">
        <v>91.6402090506256</v>
      </c>
      <c r="K3261" s="59">
        <v>101.581885993273</v>
      </c>
      <c r="L3261" s="59">
        <v>117.100556482453</v>
      </c>
      <c r="M3261" s="60">
        <v>0.64045427848575598</v>
      </c>
      <c r="N3261" s="60">
        <v>0.67816197172461201</v>
      </c>
      <c r="O3261" s="60">
        <v>0.63357021563055205</v>
      </c>
      <c r="P3261" s="60">
        <v>0.61909471954240602</v>
      </c>
      <c r="Q3261" s="60">
        <v>0.58605860781121399</v>
      </c>
      <c r="R3261" s="60">
        <v>0.58256628609836403</v>
      </c>
      <c r="S3261" s="60">
        <v>0.50372819126100798</v>
      </c>
    </row>
    <row r="3262" spans="1:19" x14ac:dyDescent="0.3">
      <c r="A3262" s="61" t="s">
        <v>7370</v>
      </c>
      <c r="B3262" s="61" t="s">
        <v>7371</v>
      </c>
      <c r="C3262" s="53" t="s">
        <v>50</v>
      </c>
      <c r="D3262" s="53" t="s">
        <v>44</v>
      </c>
      <c r="E3262" s="53" t="s">
        <v>18193</v>
      </c>
      <c r="F3262" s="59">
        <v>117.20416925831201</v>
      </c>
      <c r="G3262" s="59">
        <v>110.388732761158</v>
      </c>
      <c r="H3262" s="59">
        <v>87.950956260304693</v>
      </c>
      <c r="I3262" s="59">
        <v>105.239631219489</v>
      </c>
      <c r="J3262" s="59">
        <v>89.571047812328501</v>
      </c>
      <c r="K3262" s="59">
        <v>106.268209678383</v>
      </c>
      <c r="L3262" s="59">
        <v>118.66329367541501</v>
      </c>
      <c r="M3262" s="60">
        <v>0.69815568752888701</v>
      </c>
      <c r="N3262" s="60">
        <v>0.73085777191413703</v>
      </c>
      <c r="O3262" s="60">
        <v>0.68909456133989799</v>
      </c>
      <c r="P3262" s="60">
        <v>0.67385843767515197</v>
      </c>
      <c r="Q3262" s="60">
        <v>0.63921707057732802</v>
      </c>
      <c r="R3262" s="60">
        <v>0.63810566171900995</v>
      </c>
      <c r="S3262" s="60">
        <v>0.54853236691143503</v>
      </c>
    </row>
    <row r="3263" spans="1:19" x14ac:dyDescent="0.3">
      <c r="A3263" s="61" t="s">
        <v>17097</v>
      </c>
      <c r="B3263" s="61" t="s">
        <v>17098</v>
      </c>
      <c r="C3263" s="53" t="s">
        <v>40</v>
      </c>
      <c r="D3263" s="53" t="s">
        <v>44</v>
      </c>
      <c r="E3263" s="53" t="s">
        <v>18194</v>
      </c>
      <c r="F3263" s="59">
        <v>111.51255061075</v>
      </c>
      <c r="G3263" s="59">
        <v>108.662325114642</v>
      </c>
      <c r="H3263" s="59">
        <v>84.183278553380205</v>
      </c>
      <c r="I3263" s="59">
        <v>103.015140286378</v>
      </c>
      <c r="J3263" s="59">
        <v>92.286698876646497</v>
      </c>
      <c r="K3263" s="59">
        <v>104.03438503056201</v>
      </c>
      <c r="L3263" s="59">
        <v>113.77632170395999</v>
      </c>
      <c r="M3263" s="60">
        <v>0.54164360298298597</v>
      </c>
      <c r="N3263" s="60">
        <v>0.55795592185444998</v>
      </c>
      <c r="O3263" s="60">
        <v>0.52790040105004798</v>
      </c>
      <c r="P3263" s="60">
        <v>0.527619132970087</v>
      </c>
      <c r="Q3263" s="60">
        <v>0.50413091324319503</v>
      </c>
      <c r="R3263" s="60">
        <v>0.49636157353986099</v>
      </c>
      <c r="S3263" s="60">
        <v>0.42499935666295302</v>
      </c>
    </row>
    <row r="3264" spans="1:19" x14ac:dyDescent="0.3">
      <c r="A3264" s="61" t="s">
        <v>8428</v>
      </c>
      <c r="B3264" s="61" t="s">
        <v>8429</v>
      </c>
      <c r="C3264" s="53" t="s">
        <v>40</v>
      </c>
      <c r="D3264" s="53" t="s">
        <v>44</v>
      </c>
      <c r="E3264" s="53" t="s">
        <v>18194</v>
      </c>
      <c r="F3264" s="59">
        <v>106.228868894534</v>
      </c>
      <c r="G3264" s="59">
        <v>102.821277535752</v>
      </c>
      <c r="H3264" s="59">
        <v>98.370493487118793</v>
      </c>
      <c r="I3264" s="59">
        <v>90.6140575100668</v>
      </c>
      <c r="J3264" s="59">
        <v>89.174936341017201</v>
      </c>
      <c r="K3264" s="59">
        <v>108.19369323202</v>
      </c>
      <c r="L3264" s="59">
        <v>96.516201374732006</v>
      </c>
      <c r="M3264" s="60">
        <v>0.53114254790830595</v>
      </c>
      <c r="N3264" s="60">
        <v>0.563835957411564</v>
      </c>
      <c r="O3264" s="60">
        <v>0.53429267817591197</v>
      </c>
      <c r="P3264" s="60">
        <v>0.50809367712309905</v>
      </c>
      <c r="Q3264" s="60">
        <v>0.477498360796834</v>
      </c>
      <c r="R3264" s="60">
        <v>0.48663671487430299</v>
      </c>
      <c r="S3264" s="60">
        <v>0.424277500867691</v>
      </c>
    </row>
    <row r="3265" spans="1:19" x14ac:dyDescent="0.3">
      <c r="A3265" s="61" t="s">
        <v>6106</v>
      </c>
      <c r="B3265" s="61" t="s">
        <v>6107</v>
      </c>
      <c r="C3265" s="53" t="s">
        <v>40</v>
      </c>
      <c r="D3265" s="53" t="s">
        <v>44</v>
      </c>
      <c r="E3265" s="53" t="s">
        <v>18193</v>
      </c>
      <c r="F3265" s="59">
        <v>94.151969502360799</v>
      </c>
      <c r="G3265" s="59">
        <v>91.498511173022806</v>
      </c>
      <c r="H3265" s="59">
        <v>113.239516135519</v>
      </c>
      <c r="I3265" s="59">
        <v>97.199663601588696</v>
      </c>
      <c r="J3265" s="59">
        <v>95.425245265416393</v>
      </c>
      <c r="K3265" s="59">
        <v>96.631251923201106</v>
      </c>
      <c r="L3265" s="59">
        <v>105.070655575052</v>
      </c>
      <c r="M3265" s="60">
        <v>0.59393935608876502</v>
      </c>
      <c r="N3265" s="60">
        <v>0.64182562212874905</v>
      </c>
      <c r="O3265" s="60">
        <v>0.59385909681392102</v>
      </c>
      <c r="P3265" s="60">
        <v>0.56004023602932795</v>
      </c>
      <c r="Q3265" s="60">
        <v>0.51608133805526102</v>
      </c>
      <c r="R3265" s="60">
        <v>0.52491709739516101</v>
      </c>
      <c r="S3265" s="60">
        <v>0.43474772937431</v>
      </c>
    </row>
    <row r="3266" spans="1:19" x14ac:dyDescent="0.3">
      <c r="A3266" s="61" t="s">
        <v>16140</v>
      </c>
      <c r="B3266" s="61" t="s">
        <v>16141</v>
      </c>
      <c r="C3266" s="53" t="s">
        <v>40</v>
      </c>
      <c r="D3266" s="53" t="s">
        <v>44</v>
      </c>
      <c r="E3266" s="53" t="s">
        <v>18194</v>
      </c>
      <c r="F3266" s="59">
        <v>95.623289707535704</v>
      </c>
      <c r="G3266" s="59">
        <v>82.329746495610806</v>
      </c>
      <c r="H3266" s="59">
        <v>92.4662085797533</v>
      </c>
      <c r="I3266" s="59">
        <v>91.366032612031603</v>
      </c>
      <c r="J3266" s="59">
        <v>90.871584854283597</v>
      </c>
      <c r="K3266" s="59">
        <v>85.163683033157497</v>
      </c>
      <c r="L3266" s="59">
        <v>111.271851464693</v>
      </c>
      <c r="M3266" s="60">
        <v>0.44436752393470502</v>
      </c>
      <c r="N3266" s="60">
        <v>0.47126727039772698</v>
      </c>
      <c r="O3266" s="60">
        <v>0.44028391293700198</v>
      </c>
      <c r="P3266" s="60">
        <v>0.42225165131987702</v>
      </c>
      <c r="Q3266" s="60">
        <v>0.392355117123874</v>
      </c>
      <c r="R3266" s="60">
        <v>0.39608863248216297</v>
      </c>
      <c r="S3266" s="60">
        <v>0.31551339195865802</v>
      </c>
    </row>
    <row r="3267" spans="1:19" x14ac:dyDescent="0.3">
      <c r="A3267" s="61" t="s">
        <v>16142</v>
      </c>
      <c r="B3267" s="61" t="s">
        <v>16143</v>
      </c>
      <c r="C3267" s="53" t="s">
        <v>40</v>
      </c>
      <c r="D3267" s="53" t="s">
        <v>44</v>
      </c>
      <c r="E3267" s="53" t="s">
        <v>18194</v>
      </c>
      <c r="F3267" s="59">
        <v>95.623289707535704</v>
      </c>
      <c r="G3267" s="59">
        <v>82.329746495610806</v>
      </c>
      <c r="H3267" s="59">
        <v>92.4662085797533</v>
      </c>
      <c r="I3267" s="59">
        <v>91.366032612031603</v>
      </c>
      <c r="J3267" s="59">
        <v>90.871584854283597</v>
      </c>
      <c r="K3267" s="59">
        <v>85.163683033157497</v>
      </c>
      <c r="L3267" s="59">
        <v>111.271851464693</v>
      </c>
      <c r="M3267" s="60">
        <v>0.44436752393470502</v>
      </c>
      <c r="N3267" s="60">
        <v>0.47126727039772698</v>
      </c>
      <c r="O3267" s="60">
        <v>0.44028391293700198</v>
      </c>
      <c r="P3267" s="60">
        <v>0.42225165131987702</v>
      </c>
      <c r="Q3267" s="60">
        <v>0.392355117123874</v>
      </c>
      <c r="R3267" s="60">
        <v>0.39608863248216297</v>
      </c>
      <c r="S3267" s="60">
        <v>0.31551339195865802</v>
      </c>
    </row>
    <row r="3268" spans="1:19" x14ac:dyDescent="0.3">
      <c r="A3268" s="61" t="s">
        <v>8062</v>
      </c>
      <c r="B3268" s="61" t="s">
        <v>8063</v>
      </c>
      <c r="C3268" s="53" t="s">
        <v>50</v>
      </c>
      <c r="D3268" s="53" t="s">
        <v>44</v>
      </c>
      <c r="E3268" s="53" t="s">
        <v>18193</v>
      </c>
      <c r="F3268" s="59">
        <v>107.604188196747</v>
      </c>
      <c r="G3268" s="59">
        <v>98.209119981316903</v>
      </c>
      <c r="H3268" s="59">
        <v>90.799985235178298</v>
      </c>
      <c r="I3268" s="59">
        <v>97.836015571839894</v>
      </c>
      <c r="J3268" s="59">
        <v>98.228385424074105</v>
      </c>
      <c r="K3268" s="59">
        <v>111.085444459112</v>
      </c>
      <c r="L3268" s="59">
        <v>99.661406698966104</v>
      </c>
      <c r="M3268" s="60">
        <v>0.68080763935435396</v>
      </c>
      <c r="N3268" s="60">
        <v>0.71889309963347303</v>
      </c>
      <c r="O3268" s="60">
        <v>0.68416344013771302</v>
      </c>
      <c r="P3268" s="60">
        <v>0.65226808132387104</v>
      </c>
      <c r="Q3268" s="60">
        <v>0.616269459767812</v>
      </c>
      <c r="R3268" s="60">
        <v>0.62726656171308004</v>
      </c>
      <c r="S3268" s="60">
        <v>0.55314920695736802</v>
      </c>
    </row>
    <row r="3269" spans="1:19" x14ac:dyDescent="0.3">
      <c r="A3269" s="61" t="s">
        <v>3376</v>
      </c>
      <c r="B3269" s="61" t="s">
        <v>3377</v>
      </c>
      <c r="C3269" s="53" t="s">
        <v>50</v>
      </c>
      <c r="D3269" s="53" t="s">
        <v>44</v>
      </c>
      <c r="E3269" s="53" t="s">
        <v>18193</v>
      </c>
      <c r="F3269" s="59">
        <v>106.98013044101501</v>
      </c>
      <c r="G3269" s="59">
        <v>126.487076707355</v>
      </c>
      <c r="H3269" s="59">
        <v>126.973632394162</v>
      </c>
      <c r="I3269" s="59">
        <v>113.625609196027</v>
      </c>
      <c r="J3269" s="59">
        <v>133.342957945655</v>
      </c>
      <c r="K3269" s="59">
        <v>116.89583545838001</v>
      </c>
      <c r="L3269" s="59">
        <v>93.389610827682105</v>
      </c>
      <c r="M3269" s="60">
        <v>0.70315021104445696</v>
      </c>
      <c r="N3269" s="60">
        <v>0.73621680645229204</v>
      </c>
      <c r="O3269" s="60">
        <v>0.70352622099848205</v>
      </c>
      <c r="P3269" s="60">
        <v>0.68041379159033999</v>
      </c>
      <c r="Q3269" s="60">
        <v>0.65047350372197899</v>
      </c>
      <c r="R3269" s="60">
        <v>0.65644081447758695</v>
      </c>
      <c r="S3269" s="60">
        <v>0.59571352104096598</v>
      </c>
    </row>
    <row r="3270" spans="1:19" x14ac:dyDescent="0.3">
      <c r="A3270" s="61" t="s">
        <v>3374</v>
      </c>
      <c r="B3270" s="61" t="s">
        <v>3375</v>
      </c>
      <c r="C3270" s="53" t="s">
        <v>40</v>
      </c>
      <c r="D3270" s="53" t="s">
        <v>44</v>
      </c>
      <c r="E3270" s="53" t="s">
        <v>18193</v>
      </c>
      <c r="F3270" s="59">
        <v>108.502097307917</v>
      </c>
      <c r="G3270" s="59">
        <v>117.517982940194</v>
      </c>
      <c r="H3270" s="59">
        <v>125.35101914461499</v>
      </c>
      <c r="I3270" s="59">
        <v>118.100393973511</v>
      </c>
      <c r="J3270" s="59">
        <v>118.595285814511</v>
      </c>
      <c r="K3270" s="59">
        <v>110.776770841342</v>
      </c>
      <c r="L3270" s="59">
        <v>89.826936128578694</v>
      </c>
      <c r="M3270" s="60">
        <v>0.72772749464555497</v>
      </c>
      <c r="N3270" s="60">
        <v>0.74232132704812603</v>
      </c>
      <c r="O3270" s="60">
        <v>0.67032788729196402</v>
      </c>
      <c r="P3270" s="60">
        <v>0.70292155911606802</v>
      </c>
      <c r="Q3270" s="60">
        <v>0.67074023318873099</v>
      </c>
      <c r="R3270" s="60">
        <v>0.64540437955312902</v>
      </c>
      <c r="S3270" s="60">
        <v>0.56657573225374802</v>
      </c>
    </row>
    <row r="3271" spans="1:19" x14ac:dyDescent="0.3">
      <c r="A3271" s="61" t="s">
        <v>3374</v>
      </c>
      <c r="B3271" s="61" t="s">
        <v>3375</v>
      </c>
      <c r="C3271" s="53" t="s">
        <v>40</v>
      </c>
      <c r="D3271" s="53" t="s">
        <v>44</v>
      </c>
      <c r="E3271" s="53" t="s">
        <v>18193</v>
      </c>
      <c r="F3271" s="59">
        <v>108.502097307917</v>
      </c>
      <c r="G3271" s="59">
        <v>117.517982940194</v>
      </c>
      <c r="H3271" s="59">
        <v>125.35101914461499</v>
      </c>
      <c r="I3271" s="59">
        <v>118.100393973511</v>
      </c>
      <c r="J3271" s="59">
        <v>118.595285814511</v>
      </c>
      <c r="K3271" s="59">
        <v>110.776770841342</v>
      </c>
      <c r="L3271" s="59">
        <v>89.826936128578694</v>
      </c>
      <c r="M3271" s="60">
        <v>0.72772749464555497</v>
      </c>
      <c r="N3271" s="60">
        <v>0.74232132704812603</v>
      </c>
      <c r="O3271" s="60">
        <v>0.67032788729196402</v>
      </c>
      <c r="P3271" s="60">
        <v>0.70292155911606802</v>
      </c>
      <c r="Q3271" s="60">
        <v>0.67074023318873099</v>
      </c>
      <c r="R3271" s="60">
        <v>0.64540437955312902</v>
      </c>
      <c r="S3271" s="60">
        <v>0.56657573225374802</v>
      </c>
    </row>
    <row r="3272" spans="1:19" x14ac:dyDescent="0.3">
      <c r="A3272" s="61" t="s">
        <v>12336</v>
      </c>
      <c r="B3272" s="61" t="s">
        <v>12337</v>
      </c>
      <c r="C3272" s="53" t="s">
        <v>40</v>
      </c>
      <c r="D3272" s="53" t="s">
        <v>44</v>
      </c>
      <c r="E3272" s="53" t="s">
        <v>18194</v>
      </c>
      <c r="F3272" s="59">
        <v>108.04467706424001</v>
      </c>
      <c r="G3272" s="59">
        <v>115.051465728517</v>
      </c>
      <c r="H3272" s="59">
        <v>119.627581859426</v>
      </c>
      <c r="I3272" s="59">
        <v>116.74025284344999</v>
      </c>
      <c r="J3272" s="59">
        <v>126.061996700568</v>
      </c>
      <c r="K3272" s="59">
        <v>112.87837723186399</v>
      </c>
      <c r="L3272" s="59">
        <v>92.813560070387993</v>
      </c>
      <c r="M3272" s="60">
        <v>0.57967600801197505</v>
      </c>
      <c r="N3272" s="60">
        <v>0.59578084098995998</v>
      </c>
      <c r="O3272" s="60">
        <v>0.57556400644082495</v>
      </c>
      <c r="P3272" s="60">
        <v>0.56604880753850895</v>
      </c>
      <c r="Q3272" s="60">
        <v>0.54680247374158197</v>
      </c>
      <c r="R3272" s="60">
        <v>0.54802619916298501</v>
      </c>
      <c r="S3272" s="60">
        <v>0.504251027505074</v>
      </c>
    </row>
    <row r="3273" spans="1:19" x14ac:dyDescent="0.3">
      <c r="A3273" s="61" t="s">
        <v>14295</v>
      </c>
      <c r="B3273" s="61" t="s">
        <v>14296</v>
      </c>
      <c r="C3273" s="53" t="s">
        <v>40</v>
      </c>
      <c r="D3273" s="53" t="s">
        <v>44</v>
      </c>
      <c r="E3273" s="53" t="s">
        <v>18194</v>
      </c>
      <c r="F3273" s="59">
        <v>90.224403630724396</v>
      </c>
      <c r="G3273" s="59">
        <v>90.452062147826297</v>
      </c>
      <c r="H3273" s="59">
        <v>92.434437131510407</v>
      </c>
      <c r="I3273" s="59">
        <v>90.016072655341702</v>
      </c>
      <c r="J3273" s="59">
        <v>94.260442034890403</v>
      </c>
      <c r="K3273" s="59">
        <v>97.051412672677998</v>
      </c>
      <c r="L3273" s="59">
        <v>100.057055123816</v>
      </c>
      <c r="M3273" s="60">
        <v>0.554365046410073</v>
      </c>
      <c r="N3273" s="60">
        <v>0.56739313901092903</v>
      </c>
      <c r="O3273" s="60">
        <v>0.54425079026437295</v>
      </c>
      <c r="P3273" s="60">
        <v>0.53965293196992303</v>
      </c>
      <c r="Q3273" s="60">
        <v>0.51971092204799396</v>
      </c>
      <c r="R3273" s="60">
        <v>0.51782324327183304</v>
      </c>
      <c r="S3273" s="60">
        <v>0.45369323555857399</v>
      </c>
    </row>
    <row r="3274" spans="1:19" x14ac:dyDescent="0.3">
      <c r="A3274" s="61" t="s">
        <v>14299</v>
      </c>
      <c r="B3274" s="61" t="s">
        <v>14300</v>
      </c>
      <c r="C3274" s="53" t="s">
        <v>40</v>
      </c>
      <c r="D3274" s="53" t="s">
        <v>44</v>
      </c>
      <c r="E3274" s="53" t="s">
        <v>18194</v>
      </c>
      <c r="F3274" s="59">
        <v>90.224403630724396</v>
      </c>
      <c r="G3274" s="59">
        <v>90.452062147826297</v>
      </c>
      <c r="H3274" s="59">
        <v>92.434437131510407</v>
      </c>
      <c r="I3274" s="59">
        <v>90.016072655341702</v>
      </c>
      <c r="J3274" s="59">
        <v>94.260442034890403</v>
      </c>
      <c r="K3274" s="59">
        <v>97.051412672677998</v>
      </c>
      <c r="L3274" s="59">
        <v>100.057055123816</v>
      </c>
      <c r="M3274" s="60">
        <v>0.554365046410073</v>
      </c>
      <c r="N3274" s="60">
        <v>0.56739313901092903</v>
      </c>
      <c r="O3274" s="60">
        <v>0.54425079026437295</v>
      </c>
      <c r="P3274" s="60">
        <v>0.53965293196992303</v>
      </c>
      <c r="Q3274" s="60">
        <v>0.51971092204799396</v>
      </c>
      <c r="R3274" s="60">
        <v>0.51782324327183304</v>
      </c>
      <c r="S3274" s="60">
        <v>0.45369323555857399</v>
      </c>
    </row>
    <row r="3275" spans="1:19" x14ac:dyDescent="0.3">
      <c r="A3275" s="61" t="s">
        <v>14297</v>
      </c>
      <c r="B3275" s="61" t="s">
        <v>14298</v>
      </c>
      <c r="C3275" s="53" t="s">
        <v>40</v>
      </c>
      <c r="D3275" s="53" t="s">
        <v>44</v>
      </c>
      <c r="E3275" s="53" t="s">
        <v>18194</v>
      </c>
      <c r="F3275" s="59">
        <v>90.224403630724396</v>
      </c>
      <c r="G3275" s="59">
        <v>90.452062147826297</v>
      </c>
      <c r="H3275" s="59">
        <v>92.434437131510407</v>
      </c>
      <c r="I3275" s="59">
        <v>90.016072655341702</v>
      </c>
      <c r="J3275" s="59">
        <v>94.260442034890403</v>
      </c>
      <c r="K3275" s="59">
        <v>97.051412672677998</v>
      </c>
      <c r="L3275" s="59">
        <v>100.057055123816</v>
      </c>
      <c r="M3275" s="60">
        <v>0.554365046410073</v>
      </c>
      <c r="N3275" s="60">
        <v>0.56739313901092903</v>
      </c>
      <c r="O3275" s="60">
        <v>0.54425079026437295</v>
      </c>
      <c r="P3275" s="60">
        <v>0.53965293196992303</v>
      </c>
      <c r="Q3275" s="60">
        <v>0.51971092204799396</v>
      </c>
      <c r="R3275" s="60">
        <v>0.51782324327183304</v>
      </c>
      <c r="S3275" s="60">
        <v>0.45369323555857399</v>
      </c>
    </row>
    <row r="3276" spans="1:19" x14ac:dyDescent="0.3">
      <c r="A3276" s="61" t="s">
        <v>5019</v>
      </c>
      <c r="B3276" s="61" t="s">
        <v>5020</v>
      </c>
      <c r="C3276" s="53" t="s">
        <v>50</v>
      </c>
      <c r="D3276" s="53" t="s">
        <v>44</v>
      </c>
      <c r="E3276" s="53" t="s">
        <v>18193</v>
      </c>
      <c r="F3276" s="59">
        <v>92.271674636331795</v>
      </c>
      <c r="G3276" s="59">
        <v>87.680289572862407</v>
      </c>
      <c r="H3276" s="59">
        <v>87.834574419538896</v>
      </c>
      <c r="I3276" s="59">
        <v>89.200369771306498</v>
      </c>
      <c r="J3276" s="59">
        <v>93.307911698822195</v>
      </c>
      <c r="K3276" s="59">
        <v>95.635985899844698</v>
      </c>
      <c r="L3276" s="59">
        <v>100.057055123816</v>
      </c>
      <c r="M3276" s="60">
        <v>0.65209217884748505</v>
      </c>
      <c r="N3276" s="60">
        <v>0.64783000907013499</v>
      </c>
      <c r="O3276" s="60">
        <v>0.59765958354539195</v>
      </c>
      <c r="P3276" s="60">
        <v>0.62912916943125197</v>
      </c>
      <c r="Q3276" s="60">
        <v>0.59885843304877595</v>
      </c>
      <c r="R3276" s="60">
        <v>0.57855135901111998</v>
      </c>
      <c r="S3276" s="60">
        <v>0.45369323555857399</v>
      </c>
    </row>
    <row r="3277" spans="1:19" x14ac:dyDescent="0.3">
      <c r="A3277" s="61" t="s">
        <v>6972</v>
      </c>
      <c r="B3277" s="61" t="s">
        <v>6973</v>
      </c>
      <c r="C3277" s="53" t="s">
        <v>50</v>
      </c>
      <c r="D3277" s="53" t="s">
        <v>44</v>
      </c>
      <c r="E3277" s="53" t="s">
        <v>18193</v>
      </c>
      <c r="F3277" s="59">
        <v>98.513464698652598</v>
      </c>
      <c r="G3277" s="59">
        <v>99.742350785620303</v>
      </c>
      <c r="H3277" s="59">
        <v>103.31154373006601</v>
      </c>
      <c r="I3277" s="59">
        <v>107.516714276295</v>
      </c>
      <c r="J3277" s="59">
        <v>101.268772610523</v>
      </c>
      <c r="K3277" s="59">
        <v>109.673308523139</v>
      </c>
      <c r="L3277" s="59">
        <v>92.585695776449597</v>
      </c>
      <c r="M3277" s="60">
        <v>0.65892960991298799</v>
      </c>
      <c r="N3277" s="60">
        <v>0.694532475122554</v>
      </c>
      <c r="O3277" s="60">
        <v>0.66268195649212402</v>
      </c>
      <c r="P3277" s="60">
        <v>0.63583090230841899</v>
      </c>
      <c r="Q3277" s="60">
        <v>0.60537273224362498</v>
      </c>
      <c r="R3277" s="60">
        <v>0.61370772348162905</v>
      </c>
      <c r="S3277" s="60">
        <v>0.55547038705573704</v>
      </c>
    </row>
    <row r="3278" spans="1:19" x14ac:dyDescent="0.3">
      <c r="A3278" s="61" t="s">
        <v>6974</v>
      </c>
      <c r="B3278" s="61" t="s">
        <v>6975</v>
      </c>
      <c r="C3278" s="53" t="s">
        <v>50</v>
      </c>
      <c r="D3278" s="53" t="s">
        <v>44</v>
      </c>
      <c r="E3278" s="53" t="s">
        <v>18193</v>
      </c>
      <c r="F3278" s="59">
        <v>98.513464698652598</v>
      </c>
      <c r="G3278" s="59">
        <v>96.026067131249604</v>
      </c>
      <c r="H3278" s="59">
        <v>102.4812120595</v>
      </c>
      <c r="I3278" s="59">
        <v>100.925314460802</v>
      </c>
      <c r="J3278" s="59">
        <v>98.852323728342697</v>
      </c>
      <c r="K3278" s="59">
        <v>109.673308523139</v>
      </c>
      <c r="L3278" s="59">
        <v>92.585695776449597</v>
      </c>
      <c r="M3278" s="60">
        <v>0.65892960991298799</v>
      </c>
      <c r="N3278" s="60">
        <v>0.694532475122554</v>
      </c>
      <c r="O3278" s="60">
        <v>0.66268195649212402</v>
      </c>
      <c r="P3278" s="60">
        <v>0.63583090230841899</v>
      </c>
      <c r="Q3278" s="60">
        <v>0.60537273224362498</v>
      </c>
      <c r="R3278" s="60">
        <v>0.61370772348162905</v>
      </c>
      <c r="S3278" s="60">
        <v>0.55547038705573704</v>
      </c>
    </row>
    <row r="3279" spans="1:19" x14ac:dyDescent="0.3">
      <c r="A3279" s="61" t="s">
        <v>6976</v>
      </c>
      <c r="B3279" s="61" t="s">
        <v>6977</v>
      </c>
      <c r="C3279" s="53" t="s">
        <v>50</v>
      </c>
      <c r="D3279" s="53" t="s">
        <v>44</v>
      </c>
      <c r="E3279" s="53" t="s">
        <v>18193</v>
      </c>
      <c r="F3279" s="59">
        <v>106.37152939321901</v>
      </c>
      <c r="G3279" s="59">
        <v>101.849105563546</v>
      </c>
      <c r="H3279" s="59">
        <v>101.43551535763</v>
      </c>
      <c r="I3279" s="59">
        <v>105.413092960801</v>
      </c>
      <c r="J3279" s="59">
        <v>96.246447854545096</v>
      </c>
      <c r="K3279" s="59">
        <v>116.014762620735</v>
      </c>
      <c r="L3279" s="59">
        <v>93.024263387009199</v>
      </c>
      <c r="M3279" s="60">
        <v>0.66091944655604395</v>
      </c>
      <c r="N3279" s="60">
        <v>0.69589790562346898</v>
      </c>
      <c r="O3279" s="60">
        <v>0.66480737357703901</v>
      </c>
      <c r="P3279" s="60">
        <v>0.63718024118497796</v>
      </c>
      <c r="Q3279" s="60">
        <v>0.60656376018393499</v>
      </c>
      <c r="R3279" s="60">
        <v>0.61566464524699505</v>
      </c>
      <c r="S3279" s="60">
        <v>0.55685472610595599</v>
      </c>
    </row>
    <row r="3280" spans="1:19" x14ac:dyDescent="0.3">
      <c r="A3280" s="61" t="s">
        <v>16728</v>
      </c>
      <c r="B3280" s="61" t="s">
        <v>16729</v>
      </c>
      <c r="C3280" s="53" t="s">
        <v>50</v>
      </c>
      <c r="D3280" s="53" t="s">
        <v>44</v>
      </c>
      <c r="E3280" s="53" t="s">
        <v>18194</v>
      </c>
      <c r="F3280" s="59">
        <v>100.686737913473</v>
      </c>
      <c r="G3280" s="59">
        <v>99.738464463033495</v>
      </c>
      <c r="H3280" s="59">
        <v>102.951353847189</v>
      </c>
      <c r="I3280" s="59">
        <v>103.64697754256299</v>
      </c>
      <c r="J3280" s="59">
        <v>98.009221116592101</v>
      </c>
      <c r="K3280" s="59">
        <v>108.541639031842</v>
      </c>
      <c r="L3280" s="59">
        <v>95.3732244773513</v>
      </c>
      <c r="M3280" s="60">
        <v>0.56346208649506602</v>
      </c>
      <c r="N3280" s="60">
        <v>0.58436752383979995</v>
      </c>
      <c r="O3280" s="60">
        <v>0.56524517733726498</v>
      </c>
      <c r="P3280" s="60">
        <v>0.54961787140221396</v>
      </c>
      <c r="Q3280" s="60">
        <v>0.52897414342939597</v>
      </c>
      <c r="R3280" s="60">
        <v>0.53358717282271995</v>
      </c>
      <c r="S3280" s="60">
        <v>0.49134227667577501</v>
      </c>
    </row>
    <row r="3281" spans="1:19" x14ac:dyDescent="0.3">
      <c r="A3281" s="61" t="s">
        <v>16730</v>
      </c>
      <c r="B3281" s="61" t="s">
        <v>16731</v>
      </c>
      <c r="C3281" s="53" t="s">
        <v>50</v>
      </c>
      <c r="D3281" s="53" t="s">
        <v>44</v>
      </c>
      <c r="E3281" s="53" t="s">
        <v>18194</v>
      </c>
      <c r="F3281" s="59">
        <v>100.686737913473</v>
      </c>
      <c r="G3281" s="59">
        <v>99.738464463033495</v>
      </c>
      <c r="H3281" s="59">
        <v>102.951353847189</v>
      </c>
      <c r="I3281" s="59">
        <v>103.64697754256299</v>
      </c>
      <c r="J3281" s="59">
        <v>98.009221116592101</v>
      </c>
      <c r="K3281" s="59">
        <v>108.541639031842</v>
      </c>
      <c r="L3281" s="59">
        <v>95.3732244773513</v>
      </c>
      <c r="M3281" s="60">
        <v>0.56346208649506602</v>
      </c>
      <c r="N3281" s="60">
        <v>0.58436752383979995</v>
      </c>
      <c r="O3281" s="60">
        <v>0.56524517733726498</v>
      </c>
      <c r="P3281" s="60">
        <v>0.54961787140221396</v>
      </c>
      <c r="Q3281" s="60">
        <v>0.52897414342939597</v>
      </c>
      <c r="R3281" s="60">
        <v>0.53358717282271995</v>
      </c>
      <c r="S3281" s="60">
        <v>0.49134227667577501</v>
      </c>
    </row>
    <row r="3282" spans="1:19" x14ac:dyDescent="0.3">
      <c r="A3282" s="61" t="s">
        <v>6970</v>
      </c>
      <c r="B3282" s="61" t="s">
        <v>6971</v>
      </c>
      <c r="C3282" s="53" t="s">
        <v>40</v>
      </c>
      <c r="D3282" s="53" t="s">
        <v>44</v>
      </c>
      <c r="E3282" s="53" t="s">
        <v>18193</v>
      </c>
      <c r="F3282" s="59">
        <v>97.457141808692299</v>
      </c>
      <c r="G3282" s="59">
        <v>97.429124854201802</v>
      </c>
      <c r="H3282" s="59">
        <v>102.90422619896199</v>
      </c>
      <c r="I3282" s="59">
        <v>99.645292165615601</v>
      </c>
      <c r="J3282" s="59">
        <v>96.089238701408703</v>
      </c>
      <c r="K3282" s="59">
        <v>109.320546864496</v>
      </c>
      <c r="L3282" s="59">
        <v>100.687825680328</v>
      </c>
      <c r="M3282" s="60">
        <v>0.659141535308578</v>
      </c>
      <c r="N3282" s="60">
        <v>0.69512864944773001</v>
      </c>
      <c r="O3282" s="60">
        <v>0.66281301552359495</v>
      </c>
      <c r="P3282" s="60">
        <v>0.63645862175730095</v>
      </c>
      <c r="Q3282" s="60">
        <v>0.60605739187944696</v>
      </c>
      <c r="R3282" s="60">
        <v>0.61408615557463597</v>
      </c>
      <c r="S3282" s="60">
        <v>0.55629380830552599</v>
      </c>
    </row>
    <row r="3283" spans="1:19" x14ac:dyDescent="0.3">
      <c r="A3283" s="61" t="s">
        <v>7876</v>
      </c>
      <c r="B3283" s="61" t="s">
        <v>7877</v>
      </c>
      <c r="C3283" s="53" t="s">
        <v>40</v>
      </c>
      <c r="D3283" s="53" t="s">
        <v>44</v>
      </c>
      <c r="E3283" s="53" t="s">
        <v>18193</v>
      </c>
      <c r="F3283" s="59">
        <v>96.500143833160905</v>
      </c>
      <c r="G3283" s="59">
        <v>92.557575142203504</v>
      </c>
      <c r="H3283" s="59">
        <v>101.255170783384</v>
      </c>
      <c r="I3283" s="59">
        <v>88.255747779458204</v>
      </c>
      <c r="J3283" s="59">
        <v>86.859556690606297</v>
      </c>
      <c r="K3283" s="59">
        <v>110.111895665772</v>
      </c>
      <c r="L3283" s="59">
        <v>100.065102645537</v>
      </c>
      <c r="M3283" s="60">
        <v>0.59131643635912401</v>
      </c>
      <c r="N3283" s="60">
        <v>0.64014719886500604</v>
      </c>
      <c r="O3283" s="60">
        <v>0.59626341581910502</v>
      </c>
      <c r="P3283" s="60">
        <v>0.56174336775997902</v>
      </c>
      <c r="Q3283" s="60">
        <v>0.52253519478785204</v>
      </c>
      <c r="R3283" s="60">
        <v>0.53268951734011705</v>
      </c>
      <c r="S3283" s="60">
        <v>0.46292135110414101</v>
      </c>
    </row>
    <row r="3284" spans="1:19" x14ac:dyDescent="0.3">
      <c r="A3284" s="61" t="s">
        <v>8648</v>
      </c>
      <c r="B3284" s="61" t="s">
        <v>8649</v>
      </c>
      <c r="C3284" s="53" t="s">
        <v>50</v>
      </c>
      <c r="D3284" s="53" t="s">
        <v>44</v>
      </c>
      <c r="E3284" s="53" t="s">
        <v>18194</v>
      </c>
      <c r="F3284" s="59"/>
      <c r="G3284" s="59">
        <v>98.966870100177999</v>
      </c>
      <c r="H3284" s="59"/>
      <c r="I3284" s="59"/>
      <c r="J3284" s="59"/>
      <c r="K3284" s="59"/>
      <c r="L3284" s="59"/>
      <c r="M3284" s="60">
        <v>0.29699626556137398</v>
      </c>
      <c r="N3284" s="60">
        <v>0.31393894784270399</v>
      </c>
      <c r="O3284" s="60">
        <v>0.29618553976427098</v>
      </c>
      <c r="P3284" s="60">
        <v>0.286464570899089</v>
      </c>
      <c r="Q3284" s="60">
        <v>0.26751845659041701</v>
      </c>
      <c r="R3284" s="60">
        <v>0.26571781926551002</v>
      </c>
      <c r="S3284" s="60">
        <v>0.22774690534372599</v>
      </c>
    </row>
    <row r="3285" spans="1:19" x14ac:dyDescent="0.3">
      <c r="A3285" s="61" t="s">
        <v>7664</v>
      </c>
      <c r="B3285" s="61" t="s">
        <v>7665</v>
      </c>
      <c r="C3285" s="53" t="s">
        <v>50</v>
      </c>
      <c r="D3285" s="53" t="s">
        <v>44</v>
      </c>
      <c r="E3285" s="53" t="s">
        <v>18193</v>
      </c>
      <c r="F3285" s="59">
        <v>120.440356037816</v>
      </c>
      <c r="G3285" s="59">
        <v>97.882559817320299</v>
      </c>
      <c r="H3285" s="59">
        <v>92.4241114108315</v>
      </c>
      <c r="I3285" s="59">
        <v>113.575085123172</v>
      </c>
      <c r="J3285" s="59">
        <v>92.948457911917401</v>
      </c>
      <c r="K3285" s="59">
        <v>92.882243426967804</v>
      </c>
      <c r="L3285" s="59">
        <v>107.535892750729</v>
      </c>
      <c r="M3285" s="60">
        <v>0.66605189412148003</v>
      </c>
      <c r="N3285" s="60">
        <v>0.70449508731667598</v>
      </c>
      <c r="O3285" s="60">
        <v>0.66709531073358097</v>
      </c>
      <c r="P3285" s="60">
        <v>0.64115646135808702</v>
      </c>
      <c r="Q3285" s="60">
        <v>0.60653424039308501</v>
      </c>
      <c r="R3285" s="60">
        <v>0.61132534695323104</v>
      </c>
      <c r="S3285" s="60">
        <v>0.53514088291457096</v>
      </c>
    </row>
    <row r="3286" spans="1:19" x14ac:dyDescent="0.3">
      <c r="A3286" s="61" t="s">
        <v>17365</v>
      </c>
      <c r="B3286" s="61" t="s">
        <v>17366</v>
      </c>
      <c r="C3286" s="53" t="s">
        <v>40</v>
      </c>
      <c r="D3286" s="53" t="s">
        <v>44</v>
      </c>
      <c r="E3286" s="53" t="s">
        <v>18194</v>
      </c>
      <c r="F3286" s="59">
        <v>113.844164963296</v>
      </c>
      <c r="G3286" s="59">
        <v>103.024890615998</v>
      </c>
      <c r="H3286" s="59">
        <v>88.621258171923799</v>
      </c>
      <c r="I3286" s="59">
        <v>110.409853770561</v>
      </c>
      <c r="J3286" s="59">
        <v>90.917575866973607</v>
      </c>
      <c r="K3286" s="59">
        <v>92.843716556399301</v>
      </c>
      <c r="L3286" s="59">
        <v>107.13653029973101</v>
      </c>
      <c r="M3286" s="60">
        <v>0.51452717711345197</v>
      </c>
      <c r="N3286" s="60">
        <v>0.53264984374940405</v>
      </c>
      <c r="O3286" s="60">
        <v>0.51051893742676302</v>
      </c>
      <c r="P3286" s="60">
        <v>0.498601256434062</v>
      </c>
      <c r="Q3286" s="60">
        <v>0.47527758746740301</v>
      </c>
      <c r="R3286" s="60">
        <v>0.47423866611100102</v>
      </c>
      <c r="S3286" s="60">
        <v>0.41054901502651298</v>
      </c>
    </row>
    <row r="3287" spans="1:19" x14ac:dyDescent="0.3">
      <c r="A3287" s="61" t="s">
        <v>17363</v>
      </c>
      <c r="B3287" s="61" t="s">
        <v>17364</v>
      </c>
      <c r="C3287" s="53" t="s">
        <v>40</v>
      </c>
      <c r="D3287" s="53" t="s">
        <v>44</v>
      </c>
      <c r="E3287" s="53" t="s">
        <v>18194</v>
      </c>
      <c r="F3287" s="59">
        <v>113.844164963296</v>
      </c>
      <c r="G3287" s="59">
        <v>103.024890615998</v>
      </c>
      <c r="H3287" s="59">
        <v>88.621258171923799</v>
      </c>
      <c r="I3287" s="59">
        <v>110.409853770561</v>
      </c>
      <c r="J3287" s="59">
        <v>90.917575866973607</v>
      </c>
      <c r="K3287" s="59">
        <v>92.843716556399301</v>
      </c>
      <c r="L3287" s="59">
        <v>107.13653029973101</v>
      </c>
      <c r="M3287" s="60">
        <v>0.51452717711345197</v>
      </c>
      <c r="N3287" s="60">
        <v>0.53264984374940405</v>
      </c>
      <c r="O3287" s="60">
        <v>0.51051893742676302</v>
      </c>
      <c r="P3287" s="60">
        <v>0.498601256434062</v>
      </c>
      <c r="Q3287" s="60">
        <v>0.47527758746740301</v>
      </c>
      <c r="R3287" s="60">
        <v>0.47423866611100102</v>
      </c>
      <c r="S3287" s="60">
        <v>0.41054901502651298</v>
      </c>
    </row>
    <row r="3288" spans="1:19" x14ac:dyDescent="0.3">
      <c r="A3288" s="61" t="s">
        <v>17369</v>
      </c>
      <c r="B3288" s="61" t="s">
        <v>17370</v>
      </c>
      <c r="C3288" s="53" t="s">
        <v>40</v>
      </c>
      <c r="D3288" s="53" t="s">
        <v>44</v>
      </c>
      <c r="E3288" s="53" t="s">
        <v>18194</v>
      </c>
      <c r="F3288" s="59">
        <v>113.844164963296</v>
      </c>
      <c r="G3288" s="59">
        <v>103.024890615998</v>
      </c>
      <c r="H3288" s="59">
        <v>88.621258171923799</v>
      </c>
      <c r="I3288" s="59">
        <v>110.409853770561</v>
      </c>
      <c r="J3288" s="59">
        <v>90.917575866973607</v>
      </c>
      <c r="K3288" s="59">
        <v>92.843716556399301</v>
      </c>
      <c r="L3288" s="59">
        <v>107.13653029973101</v>
      </c>
      <c r="M3288" s="60">
        <v>0.51452717711345197</v>
      </c>
      <c r="N3288" s="60">
        <v>0.53264984374940405</v>
      </c>
      <c r="O3288" s="60">
        <v>0.51051893742676302</v>
      </c>
      <c r="P3288" s="60">
        <v>0.498601256434062</v>
      </c>
      <c r="Q3288" s="60">
        <v>0.47527758746740301</v>
      </c>
      <c r="R3288" s="60">
        <v>0.47423866611100102</v>
      </c>
      <c r="S3288" s="60">
        <v>0.41054901502651298</v>
      </c>
    </row>
    <row r="3289" spans="1:19" x14ac:dyDescent="0.3">
      <c r="A3289" s="61" t="s">
        <v>7666</v>
      </c>
      <c r="B3289" s="61" t="s">
        <v>7667</v>
      </c>
      <c r="C3289" s="53" t="s">
        <v>50</v>
      </c>
      <c r="D3289" s="53" t="s">
        <v>44</v>
      </c>
      <c r="E3289" s="53" t="s">
        <v>18193</v>
      </c>
      <c r="F3289" s="59">
        <v>115.635832267604</v>
      </c>
      <c r="G3289" s="59">
        <v>99.675419309386996</v>
      </c>
      <c r="H3289" s="59">
        <v>82.481009744310697</v>
      </c>
      <c r="I3289" s="59">
        <v>109.604332059897</v>
      </c>
      <c r="J3289" s="59">
        <v>91.056755384914894</v>
      </c>
      <c r="K3289" s="59">
        <v>92.902137510431004</v>
      </c>
      <c r="L3289" s="59">
        <v>107.13653029973101</v>
      </c>
      <c r="M3289" s="60">
        <v>0.62922975441470597</v>
      </c>
      <c r="N3289" s="60">
        <v>0.62505822334158301</v>
      </c>
      <c r="O3289" s="60">
        <v>0.60333072585495595</v>
      </c>
      <c r="P3289" s="60">
        <v>0.60326874626600202</v>
      </c>
      <c r="Q3289" s="60">
        <v>0.56884774568089203</v>
      </c>
      <c r="R3289" s="60">
        <v>0.54636582447589399</v>
      </c>
      <c r="S3289" s="60">
        <v>0.41054901502651298</v>
      </c>
    </row>
    <row r="3290" spans="1:19" x14ac:dyDescent="0.3">
      <c r="A3290" s="61" t="s">
        <v>7668</v>
      </c>
      <c r="B3290" s="61" t="s">
        <v>7669</v>
      </c>
      <c r="C3290" s="53" t="s">
        <v>40</v>
      </c>
      <c r="D3290" s="53" t="s">
        <v>44</v>
      </c>
      <c r="E3290" s="53" t="s">
        <v>18193</v>
      </c>
      <c r="F3290" s="59">
        <v>117.560656652996</v>
      </c>
      <c r="G3290" s="59">
        <v>108.44389604549799</v>
      </c>
      <c r="H3290" s="59">
        <v>87.546664581414205</v>
      </c>
      <c r="I3290" s="59">
        <v>114.97121033786701</v>
      </c>
      <c r="J3290" s="59">
        <v>91.553680314263303</v>
      </c>
      <c r="K3290" s="59">
        <v>91.222434751626494</v>
      </c>
      <c r="L3290" s="59">
        <v>103.19552999645801</v>
      </c>
      <c r="M3290" s="60">
        <v>0.62673898030410502</v>
      </c>
      <c r="N3290" s="60">
        <v>0.66586639773224399</v>
      </c>
      <c r="O3290" s="60">
        <v>0.62711087186907599</v>
      </c>
      <c r="P3290" s="60">
        <v>0.60201043823885803</v>
      </c>
      <c r="Q3290" s="60">
        <v>0.56775773846258604</v>
      </c>
      <c r="R3290" s="60">
        <v>0.57127324671135105</v>
      </c>
      <c r="S3290" s="60">
        <v>0.49512185787275598</v>
      </c>
    </row>
    <row r="3291" spans="1:19" x14ac:dyDescent="0.3">
      <c r="A3291" s="61" t="s">
        <v>17367</v>
      </c>
      <c r="B3291" s="61" t="s">
        <v>17368</v>
      </c>
      <c r="C3291" s="53" t="s">
        <v>50</v>
      </c>
      <c r="D3291" s="53" t="s">
        <v>44</v>
      </c>
      <c r="E3291" s="53" t="s">
        <v>18194</v>
      </c>
      <c r="F3291" s="59">
        <v>113.844164963296</v>
      </c>
      <c r="G3291" s="59">
        <v>103.024890615998</v>
      </c>
      <c r="H3291" s="59">
        <v>88.621258171923799</v>
      </c>
      <c r="I3291" s="59">
        <v>110.409853770561</v>
      </c>
      <c r="J3291" s="59">
        <v>90.917575866973607</v>
      </c>
      <c r="K3291" s="59">
        <v>92.843716556399301</v>
      </c>
      <c r="L3291" s="59">
        <v>107.13653029973101</v>
      </c>
      <c r="M3291" s="60">
        <v>0.51452717711345197</v>
      </c>
      <c r="N3291" s="60">
        <v>0.53264984374940405</v>
      </c>
      <c r="O3291" s="60">
        <v>0.51051893742676302</v>
      </c>
      <c r="P3291" s="60">
        <v>0.498601256434062</v>
      </c>
      <c r="Q3291" s="60">
        <v>0.47527758746740301</v>
      </c>
      <c r="R3291" s="60">
        <v>0.47423866611100102</v>
      </c>
      <c r="S3291" s="60">
        <v>0.41054901502651298</v>
      </c>
    </row>
    <row r="3292" spans="1:19" x14ac:dyDescent="0.3">
      <c r="A3292" s="61" t="s">
        <v>17371</v>
      </c>
      <c r="B3292" s="61" t="s">
        <v>17372</v>
      </c>
      <c r="C3292" s="53" t="s">
        <v>50</v>
      </c>
      <c r="D3292" s="53" t="s">
        <v>44</v>
      </c>
      <c r="E3292" s="53" t="s">
        <v>18194</v>
      </c>
      <c r="F3292" s="59">
        <v>113.844164963296</v>
      </c>
      <c r="G3292" s="59">
        <v>103.024890615998</v>
      </c>
      <c r="H3292" s="59">
        <v>88.621258171923799</v>
      </c>
      <c r="I3292" s="59">
        <v>110.409853770561</v>
      </c>
      <c r="J3292" s="59">
        <v>90.917575866973607</v>
      </c>
      <c r="K3292" s="59">
        <v>92.843716556399301</v>
      </c>
      <c r="L3292" s="59">
        <v>107.13653029973101</v>
      </c>
      <c r="M3292" s="60">
        <v>0.51452717711345197</v>
      </c>
      <c r="N3292" s="60">
        <v>0.53264984374940405</v>
      </c>
      <c r="O3292" s="60">
        <v>0.51051893742676302</v>
      </c>
      <c r="P3292" s="60">
        <v>0.498601256434062</v>
      </c>
      <c r="Q3292" s="60">
        <v>0.47527758746740301</v>
      </c>
      <c r="R3292" s="60">
        <v>0.47423866611100102</v>
      </c>
      <c r="S3292" s="60">
        <v>0.41054901502651298</v>
      </c>
    </row>
    <row r="3293" spans="1:19" x14ac:dyDescent="0.3">
      <c r="A3293" s="61" t="s">
        <v>17658</v>
      </c>
      <c r="B3293" s="61" t="s">
        <v>17659</v>
      </c>
      <c r="C3293" s="53" t="s">
        <v>50</v>
      </c>
      <c r="D3293" s="53" t="s">
        <v>44</v>
      </c>
      <c r="E3293" s="53" t="s">
        <v>18194</v>
      </c>
      <c r="F3293" s="59">
        <v>105.49027857151999</v>
      </c>
      <c r="G3293" s="59">
        <v>111.17713390876</v>
      </c>
      <c r="H3293" s="59">
        <v>88.161290812302994</v>
      </c>
      <c r="I3293" s="59">
        <v>104.05918779943001</v>
      </c>
      <c r="J3293" s="59">
        <v>96.253937681585498</v>
      </c>
      <c r="K3293" s="59">
        <v>99.352877204273696</v>
      </c>
      <c r="L3293" s="59">
        <v>106.186788797345</v>
      </c>
      <c r="M3293" s="60">
        <v>0.54879269266175301</v>
      </c>
      <c r="N3293" s="60">
        <v>0.56560588733034001</v>
      </c>
      <c r="O3293" s="60">
        <v>0.54366733000609802</v>
      </c>
      <c r="P3293" s="60">
        <v>0.53340102135712497</v>
      </c>
      <c r="Q3293" s="60">
        <v>0.51042182725683505</v>
      </c>
      <c r="R3293" s="60">
        <v>0.50847055225996296</v>
      </c>
      <c r="S3293" s="60">
        <v>0.44346759469765801</v>
      </c>
    </row>
    <row r="3294" spans="1:19" x14ac:dyDescent="0.3">
      <c r="A3294" s="61" t="s">
        <v>17662</v>
      </c>
      <c r="B3294" s="61" t="s">
        <v>17663</v>
      </c>
      <c r="C3294" s="53" t="s">
        <v>40</v>
      </c>
      <c r="D3294" s="53" t="s">
        <v>44</v>
      </c>
      <c r="E3294" s="53" t="s">
        <v>18194</v>
      </c>
      <c r="F3294" s="59">
        <v>105.49027857151999</v>
      </c>
      <c r="G3294" s="59">
        <v>111.17713390876</v>
      </c>
      <c r="H3294" s="59">
        <v>88.161290812302994</v>
      </c>
      <c r="I3294" s="59">
        <v>104.05918779943001</v>
      </c>
      <c r="J3294" s="59">
        <v>96.253937681585498</v>
      </c>
      <c r="K3294" s="59">
        <v>99.352877204273696</v>
      </c>
      <c r="L3294" s="59">
        <v>106.186788797345</v>
      </c>
      <c r="M3294" s="60">
        <v>0.54879269266175301</v>
      </c>
      <c r="N3294" s="60">
        <v>0.56560588733034001</v>
      </c>
      <c r="O3294" s="60">
        <v>0.54366733000609802</v>
      </c>
      <c r="P3294" s="60">
        <v>0.53340102135712497</v>
      </c>
      <c r="Q3294" s="60">
        <v>0.51042182725683505</v>
      </c>
      <c r="R3294" s="60">
        <v>0.50847055225996296</v>
      </c>
      <c r="S3294" s="60">
        <v>0.44346759469765801</v>
      </c>
    </row>
    <row r="3295" spans="1:19" x14ac:dyDescent="0.3">
      <c r="A3295" s="61" t="s">
        <v>7924</v>
      </c>
      <c r="B3295" s="61" t="s">
        <v>7925</v>
      </c>
      <c r="C3295" s="53" t="s">
        <v>40</v>
      </c>
      <c r="D3295" s="53" t="s">
        <v>44</v>
      </c>
      <c r="E3295" s="53" t="s">
        <v>18193</v>
      </c>
      <c r="F3295" s="59">
        <v>102.529270348878</v>
      </c>
      <c r="G3295" s="59">
        <v>109.803451922554</v>
      </c>
      <c r="H3295" s="59">
        <v>81.229517268763104</v>
      </c>
      <c r="I3295" s="59">
        <v>101.62370795628399</v>
      </c>
      <c r="J3295" s="59">
        <v>95.267104709819407</v>
      </c>
      <c r="K3295" s="59">
        <v>97.121982203902405</v>
      </c>
      <c r="L3295" s="59">
        <v>106.186788797345</v>
      </c>
      <c r="M3295" s="60">
        <v>0.64996953020803705</v>
      </c>
      <c r="N3295" s="60">
        <v>0.64673389464444997</v>
      </c>
      <c r="O3295" s="60">
        <v>0.63803328345810995</v>
      </c>
      <c r="P3295" s="60">
        <v>0.62543453742875399</v>
      </c>
      <c r="Q3295" s="60">
        <v>0.59269982335234594</v>
      </c>
      <c r="R3295" s="60">
        <v>0.57190971134963198</v>
      </c>
      <c r="S3295" s="60">
        <v>0.44346759469765801</v>
      </c>
    </row>
    <row r="3296" spans="1:19" x14ac:dyDescent="0.3">
      <c r="A3296" s="61" t="s">
        <v>17660</v>
      </c>
      <c r="B3296" s="61" t="s">
        <v>17661</v>
      </c>
      <c r="C3296" s="53" t="s">
        <v>50</v>
      </c>
      <c r="D3296" s="53" t="s">
        <v>44</v>
      </c>
      <c r="E3296" s="53" t="s">
        <v>18194</v>
      </c>
      <c r="F3296" s="59">
        <v>105.49027857151999</v>
      </c>
      <c r="G3296" s="59">
        <v>111.17713390876</v>
      </c>
      <c r="H3296" s="59">
        <v>88.161290812302994</v>
      </c>
      <c r="I3296" s="59">
        <v>104.05918779943001</v>
      </c>
      <c r="J3296" s="59">
        <v>96.253937681585498</v>
      </c>
      <c r="K3296" s="59">
        <v>99.352877204273696</v>
      </c>
      <c r="L3296" s="59">
        <v>106.186788797345</v>
      </c>
      <c r="M3296" s="60">
        <v>0.54879269266175301</v>
      </c>
      <c r="N3296" s="60">
        <v>0.56560588733034001</v>
      </c>
      <c r="O3296" s="60">
        <v>0.54366733000609802</v>
      </c>
      <c r="P3296" s="60">
        <v>0.53340102135712497</v>
      </c>
      <c r="Q3296" s="60">
        <v>0.51042182725683505</v>
      </c>
      <c r="R3296" s="60">
        <v>0.50847055225996296</v>
      </c>
      <c r="S3296" s="60">
        <v>0.44346759469765801</v>
      </c>
    </row>
    <row r="3297" spans="1:19" x14ac:dyDescent="0.3">
      <c r="A3297" s="61" t="s">
        <v>7926</v>
      </c>
      <c r="B3297" s="61" t="s">
        <v>7927</v>
      </c>
      <c r="C3297" s="53" t="s">
        <v>40</v>
      </c>
      <c r="D3297" s="53" t="s">
        <v>44</v>
      </c>
      <c r="E3297" s="53" t="s">
        <v>18193</v>
      </c>
      <c r="F3297" s="59">
        <v>107.938555567707</v>
      </c>
      <c r="G3297" s="59">
        <v>116.907866430621</v>
      </c>
      <c r="H3297" s="59">
        <v>92.4215772596026</v>
      </c>
      <c r="I3297" s="59">
        <v>101.62370795628399</v>
      </c>
      <c r="J3297" s="59">
        <v>98.891775620130801</v>
      </c>
      <c r="K3297" s="59">
        <v>96.128143738696593</v>
      </c>
      <c r="L3297" s="59">
        <v>110.67079869817</v>
      </c>
      <c r="M3297" s="60">
        <v>0.64996953020803705</v>
      </c>
      <c r="N3297" s="60">
        <v>0.68467543244509799</v>
      </c>
      <c r="O3297" s="60">
        <v>0.64963013432679895</v>
      </c>
      <c r="P3297" s="60">
        <v>0.62543453742875399</v>
      </c>
      <c r="Q3297" s="60">
        <v>0.59269982335234594</v>
      </c>
      <c r="R3297" s="60">
        <v>0.59693758263385999</v>
      </c>
      <c r="S3297" s="60">
        <v>0.52090914697364799</v>
      </c>
    </row>
    <row r="3298" spans="1:19" x14ac:dyDescent="0.3">
      <c r="A3298" s="61" t="s">
        <v>13005</v>
      </c>
      <c r="B3298" s="61" t="s">
        <v>13006</v>
      </c>
      <c r="C3298" s="53" t="s">
        <v>40</v>
      </c>
      <c r="D3298" s="53" t="s">
        <v>44</v>
      </c>
      <c r="E3298" s="53" t="s">
        <v>18194</v>
      </c>
      <c r="F3298" s="59">
        <v>95.931276902054407</v>
      </c>
      <c r="G3298" s="59">
        <v>85.2060851296945</v>
      </c>
      <c r="H3298" s="59">
        <v>88.918321212994599</v>
      </c>
      <c r="I3298" s="59">
        <v>90.745871889057298</v>
      </c>
      <c r="J3298" s="59">
        <v>89.661437284278506</v>
      </c>
      <c r="K3298" s="59">
        <v>95.532238541242293</v>
      </c>
      <c r="L3298" s="59">
        <v>108.67803252726399</v>
      </c>
      <c r="M3298" s="60">
        <v>0.47300176075732298</v>
      </c>
      <c r="N3298" s="60">
        <v>0.49932165601274597</v>
      </c>
      <c r="O3298" s="60">
        <v>0.47025583149943301</v>
      </c>
      <c r="P3298" s="60">
        <v>0.45212712499262803</v>
      </c>
      <c r="Q3298" s="60">
        <v>0.42378255109329999</v>
      </c>
      <c r="R3298" s="60">
        <v>0.42811838223093901</v>
      </c>
      <c r="S3298" s="60">
        <v>0.36412771023375401</v>
      </c>
    </row>
    <row r="3299" spans="1:19" x14ac:dyDescent="0.3">
      <c r="A3299" s="61" t="s">
        <v>13001</v>
      </c>
      <c r="B3299" s="61" t="s">
        <v>13002</v>
      </c>
      <c r="C3299" s="53" t="s">
        <v>40</v>
      </c>
      <c r="D3299" s="53" t="s">
        <v>44</v>
      </c>
      <c r="E3299" s="53" t="s">
        <v>18194</v>
      </c>
      <c r="F3299" s="59">
        <v>95.931276902054407</v>
      </c>
      <c r="G3299" s="59">
        <v>85.2060851296945</v>
      </c>
      <c r="H3299" s="59">
        <v>88.918321212994599</v>
      </c>
      <c r="I3299" s="59">
        <v>90.745871889057298</v>
      </c>
      <c r="J3299" s="59">
        <v>89.661437284278506</v>
      </c>
      <c r="K3299" s="59">
        <v>95.532238541242293</v>
      </c>
      <c r="L3299" s="59">
        <v>108.67803252726399</v>
      </c>
      <c r="M3299" s="60">
        <v>0.47300176075732298</v>
      </c>
      <c r="N3299" s="60">
        <v>0.49932165601274597</v>
      </c>
      <c r="O3299" s="60">
        <v>0.47025583149943301</v>
      </c>
      <c r="P3299" s="60">
        <v>0.45212712499262803</v>
      </c>
      <c r="Q3299" s="60">
        <v>0.42378255109329999</v>
      </c>
      <c r="R3299" s="60">
        <v>0.42811838223093901</v>
      </c>
      <c r="S3299" s="60">
        <v>0.36412771023375401</v>
      </c>
    </row>
    <row r="3300" spans="1:19" x14ac:dyDescent="0.3">
      <c r="A3300" s="61" t="s">
        <v>3895</v>
      </c>
      <c r="B3300" s="61" t="s">
        <v>3896</v>
      </c>
      <c r="C3300" s="53" t="s">
        <v>50</v>
      </c>
      <c r="D3300" s="53" t="s">
        <v>44</v>
      </c>
      <c r="E3300" s="53" t="s">
        <v>18193</v>
      </c>
      <c r="F3300" s="59">
        <v>98.031788893158705</v>
      </c>
      <c r="G3300" s="59">
        <v>85.650729053723893</v>
      </c>
      <c r="H3300" s="59">
        <v>85.761147013317895</v>
      </c>
      <c r="I3300" s="59">
        <v>91.522409071780103</v>
      </c>
      <c r="J3300" s="59">
        <v>89.647586895357193</v>
      </c>
      <c r="K3300" s="59">
        <v>96.546510007446102</v>
      </c>
      <c r="L3300" s="59">
        <v>103.407131822786</v>
      </c>
      <c r="M3300" s="60">
        <v>0.64563191658056196</v>
      </c>
      <c r="N3300" s="60">
        <v>0.68899765069298002</v>
      </c>
      <c r="O3300" s="60">
        <v>0.64811325517966001</v>
      </c>
      <c r="P3300" s="60">
        <v>0.61526031250130597</v>
      </c>
      <c r="Q3300" s="60">
        <v>0.57559350489689398</v>
      </c>
      <c r="R3300" s="60">
        <v>0.58589004916638898</v>
      </c>
      <c r="S3300" s="60">
        <v>0.50582153473281199</v>
      </c>
    </row>
    <row r="3301" spans="1:19" x14ac:dyDescent="0.3">
      <c r="A3301" s="61" t="s">
        <v>12999</v>
      </c>
      <c r="B3301" s="61" t="s">
        <v>13000</v>
      </c>
      <c r="C3301" s="53" t="s">
        <v>40</v>
      </c>
      <c r="D3301" s="53" t="s">
        <v>44</v>
      </c>
      <c r="E3301" s="53" t="s">
        <v>18194</v>
      </c>
      <c r="F3301" s="59">
        <v>94.572725123998296</v>
      </c>
      <c r="G3301" s="59">
        <v>83.370577928564202</v>
      </c>
      <c r="H3301" s="59">
        <v>85.883277973289495</v>
      </c>
      <c r="I3301" s="59">
        <v>89.377426739465307</v>
      </c>
      <c r="J3301" s="59">
        <v>90.029654940967802</v>
      </c>
      <c r="K3301" s="59">
        <v>94.618205736499803</v>
      </c>
      <c r="L3301" s="59">
        <v>111.167546207439</v>
      </c>
      <c r="M3301" s="60">
        <v>0.50701347232566096</v>
      </c>
      <c r="N3301" s="60">
        <v>0.53734650484403002</v>
      </c>
      <c r="O3301" s="60">
        <v>0.50555561124856596</v>
      </c>
      <c r="P3301" s="60">
        <v>0.48372064965622202</v>
      </c>
      <c r="Q3301" s="60">
        <v>0.45271320166228102</v>
      </c>
      <c r="R3301" s="60">
        <v>0.45858202858324998</v>
      </c>
      <c r="S3301" s="60">
        <v>0.39083909895028102</v>
      </c>
    </row>
    <row r="3302" spans="1:19" x14ac:dyDescent="0.3">
      <c r="A3302" s="61" t="s">
        <v>13003</v>
      </c>
      <c r="B3302" s="61" t="s">
        <v>13004</v>
      </c>
      <c r="C3302" s="53" t="s">
        <v>40</v>
      </c>
      <c r="D3302" s="53" t="s">
        <v>44</v>
      </c>
      <c r="E3302" s="53" t="s">
        <v>18194</v>
      </c>
      <c r="F3302" s="59">
        <v>95.931276902054407</v>
      </c>
      <c r="G3302" s="59">
        <v>85.2060851296945</v>
      </c>
      <c r="H3302" s="59">
        <v>88.918321212994599</v>
      </c>
      <c r="I3302" s="59">
        <v>90.745871889057298</v>
      </c>
      <c r="J3302" s="59">
        <v>89.661437284278506</v>
      </c>
      <c r="K3302" s="59">
        <v>95.532238541242293</v>
      </c>
      <c r="L3302" s="59">
        <v>108.67803252726399</v>
      </c>
      <c r="M3302" s="60">
        <v>0.47300176075732298</v>
      </c>
      <c r="N3302" s="60">
        <v>0.49932165601274597</v>
      </c>
      <c r="O3302" s="60">
        <v>0.47025583149943301</v>
      </c>
      <c r="P3302" s="60">
        <v>0.45212712499262803</v>
      </c>
      <c r="Q3302" s="60">
        <v>0.42378255109329999</v>
      </c>
      <c r="R3302" s="60">
        <v>0.42811838223093901</v>
      </c>
      <c r="S3302" s="60">
        <v>0.36412771023375401</v>
      </c>
    </row>
    <row r="3303" spans="1:19" x14ac:dyDescent="0.3">
      <c r="A3303" s="61" t="s">
        <v>12997</v>
      </c>
      <c r="B3303" s="61" t="s">
        <v>12998</v>
      </c>
      <c r="C3303" s="53" t="s">
        <v>50</v>
      </c>
      <c r="D3303" s="53" t="s">
        <v>44</v>
      </c>
      <c r="E3303" s="53" t="s">
        <v>18194</v>
      </c>
      <c r="F3303" s="59">
        <v>95.931276902054407</v>
      </c>
      <c r="G3303" s="59">
        <v>85.2060851296945</v>
      </c>
      <c r="H3303" s="59">
        <v>88.918321212994599</v>
      </c>
      <c r="I3303" s="59">
        <v>90.745871889057298</v>
      </c>
      <c r="J3303" s="59">
        <v>89.661437284278506</v>
      </c>
      <c r="K3303" s="59">
        <v>95.532238541242293</v>
      </c>
      <c r="L3303" s="59">
        <v>108.67803252726399</v>
      </c>
      <c r="M3303" s="60">
        <v>0.47300176075732298</v>
      </c>
      <c r="N3303" s="60">
        <v>0.49932165601274597</v>
      </c>
      <c r="O3303" s="60">
        <v>0.47025583149943301</v>
      </c>
      <c r="P3303" s="60">
        <v>0.45212712499262803</v>
      </c>
      <c r="Q3303" s="60">
        <v>0.42378255109329999</v>
      </c>
      <c r="R3303" s="60">
        <v>0.42811838223093901</v>
      </c>
      <c r="S3303" s="60">
        <v>0.36412771023375401</v>
      </c>
    </row>
    <row r="3304" spans="1:19" x14ac:dyDescent="0.3">
      <c r="A3304" s="61" t="s">
        <v>5177</v>
      </c>
      <c r="B3304" s="61" t="s">
        <v>5178</v>
      </c>
      <c r="C3304" s="53" t="s">
        <v>50</v>
      </c>
      <c r="D3304" s="53" t="s">
        <v>44</v>
      </c>
      <c r="E3304" s="53" t="s">
        <v>18193</v>
      </c>
      <c r="F3304" s="59">
        <v>99.682434219057697</v>
      </c>
      <c r="G3304" s="59">
        <v>94.794132437500807</v>
      </c>
      <c r="H3304" s="59">
        <v>102.84208275912501</v>
      </c>
      <c r="I3304" s="59">
        <v>88.014167625059201</v>
      </c>
      <c r="J3304" s="59">
        <v>90.674446043330093</v>
      </c>
      <c r="K3304" s="59">
        <v>104.301269606728</v>
      </c>
      <c r="L3304" s="59">
        <v>94.854265361668496</v>
      </c>
      <c r="M3304" s="60">
        <v>0.64511044094319303</v>
      </c>
      <c r="N3304" s="60">
        <v>0.68321538803012505</v>
      </c>
      <c r="O3304" s="60">
        <v>0.64827913850377095</v>
      </c>
      <c r="P3304" s="60">
        <v>0.61795760810516098</v>
      </c>
      <c r="Q3304" s="60">
        <v>0.58322811281674702</v>
      </c>
      <c r="R3304" s="60">
        <v>0.59338183273323297</v>
      </c>
      <c r="S3304" s="60">
        <v>0.52377600265329205</v>
      </c>
    </row>
    <row r="3305" spans="1:19" x14ac:dyDescent="0.3">
      <c r="A3305" s="61" t="s">
        <v>14455</v>
      </c>
      <c r="B3305" s="61" t="s">
        <v>14456</v>
      </c>
      <c r="C3305" s="53" t="s">
        <v>50</v>
      </c>
      <c r="D3305" s="53" t="s">
        <v>44</v>
      </c>
      <c r="E3305" s="53" t="s">
        <v>18194</v>
      </c>
      <c r="F3305" s="59">
        <v>98.380121918603294</v>
      </c>
      <c r="G3305" s="59">
        <v>94.530696927579001</v>
      </c>
      <c r="H3305" s="59">
        <v>95.802558618258701</v>
      </c>
      <c r="I3305" s="59">
        <v>88.782687133752304</v>
      </c>
      <c r="J3305" s="59">
        <v>91.365228158382394</v>
      </c>
      <c r="K3305" s="59">
        <v>104.521704077932</v>
      </c>
      <c r="L3305" s="59">
        <v>96.006618012510202</v>
      </c>
      <c r="M3305" s="60">
        <v>0.54038703752012995</v>
      </c>
      <c r="N3305" s="60">
        <v>0.56311991341116796</v>
      </c>
      <c r="O3305" s="60">
        <v>0.54087388397491099</v>
      </c>
      <c r="P3305" s="60">
        <v>0.52179316537218901</v>
      </c>
      <c r="Q3305" s="60">
        <v>0.49671682876412798</v>
      </c>
      <c r="R3305" s="60">
        <v>0.50314493767121005</v>
      </c>
      <c r="S3305" s="60">
        <v>0.44822940675020101</v>
      </c>
    </row>
    <row r="3306" spans="1:19" x14ac:dyDescent="0.3">
      <c r="A3306" s="61" t="s">
        <v>5181</v>
      </c>
      <c r="B3306" s="61" t="s">
        <v>5182</v>
      </c>
      <c r="C3306" s="53" t="s">
        <v>40</v>
      </c>
      <c r="D3306" s="53" t="s">
        <v>44</v>
      </c>
      <c r="E3306" s="53" t="s">
        <v>18193</v>
      </c>
      <c r="F3306" s="59">
        <v>95.5506486419727</v>
      </c>
      <c r="G3306" s="59">
        <v>96.398017440569603</v>
      </c>
      <c r="H3306" s="59">
        <v>94.660212414371202</v>
      </c>
      <c r="I3306" s="59">
        <v>86.625741922726206</v>
      </c>
      <c r="J3306" s="59">
        <v>95.149583918525906</v>
      </c>
      <c r="K3306" s="59">
        <v>107.07091014688</v>
      </c>
      <c r="L3306" s="59">
        <v>96.146026537187694</v>
      </c>
      <c r="M3306" s="60">
        <v>0.64489474413087799</v>
      </c>
      <c r="N3306" s="60">
        <v>0.68321772878368903</v>
      </c>
      <c r="O3306" s="60">
        <v>0.64792951320723902</v>
      </c>
      <c r="P3306" s="60">
        <v>0.61799268819272102</v>
      </c>
      <c r="Q3306" s="60">
        <v>0.58330428164241799</v>
      </c>
      <c r="R3306" s="60">
        <v>0.59314845113949899</v>
      </c>
      <c r="S3306" s="60">
        <v>0.52377902813491894</v>
      </c>
    </row>
    <row r="3307" spans="1:19" x14ac:dyDescent="0.3">
      <c r="A3307" s="61" t="s">
        <v>5179</v>
      </c>
      <c r="B3307" s="61" t="s">
        <v>5180</v>
      </c>
      <c r="C3307" s="53" t="s">
        <v>40</v>
      </c>
      <c r="D3307" s="53" t="s">
        <v>44</v>
      </c>
      <c r="E3307" s="53" t="s">
        <v>18193</v>
      </c>
      <c r="F3307" s="59">
        <v>101.32117296428601</v>
      </c>
      <c r="G3307" s="59">
        <v>94.626820172625898</v>
      </c>
      <c r="H3307" s="59">
        <v>93.044373291468105</v>
      </c>
      <c r="I3307" s="59">
        <v>86.964202304985605</v>
      </c>
      <c r="J3307" s="59">
        <v>92.902215951414107</v>
      </c>
      <c r="K3307" s="59">
        <v>106.115420824119</v>
      </c>
      <c r="L3307" s="59">
        <v>93.137497933274403</v>
      </c>
      <c r="M3307" s="60">
        <v>0.64511906624695203</v>
      </c>
      <c r="N3307" s="60">
        <v>0.68322006952221404</v>
      </c>
      <c r="O3307" s="60">
        <v>0.64828506155431798</v>
      </c>
      <c r="P3307" s="60">
        <v>0.61796300525141001</v>
      </c>
      <c r="Q3307" s="60">
        <v>0.58323707463757202</v>
      </c>
      <c r="R3307" s="60">
        <v>0.59338701738208399</v>
      </c>
      <c r="S3307" s="60">
        <v>0.52380323112099303</v>
      </c>
    </row>
    <row r="3308" spans="1:19" x14ac:dyDescent="0.3">
      <c r="A3308" s="61" t="s">
        <v>14457</v>
      </c>
      <c r="B3308" s="61" t="s">
        <v>14458</v>
      </c>
      <c r="C3308" s="53" t="s">
        <v>40</v>
      </c>
      <c r="D3308" s="53" t="s">
        <v>44</v>
      </c>
      <c r="E3308" s="53" t="s">
        <v>18194</v>
      </c>
      <c r="F3308" s="59">
        <v>98.380121918603294</v>
      </c>
      <c r="G3308" s="59">
        <v>94.530696927579001</v>
      </c>
      <c r="H3308" s="59">
        <v>95.802558618258701</v>
      </c>
      <c r="I3308" s="59">
        <v>88.782687133752304</v>
      </c>
      <c r="J3308" s="59">
        <v>91.365228158382394</v>
      </c>
      <c r="K3308" s="59">
        <v>104.521704077932</v>
      </c>
      <c r="L3308" s="59">
        <v>96.006618012510202</v>
      </c>
      <c r="M3308" s="60">
        <v>0.54038703752012995</v>
      </c>
      <c r="N3308" s="60">
        <v>0.56311991341116796</v>
      </c>
      <c r="O3308" s="60">
        <v>0.54087388397491099</v>
      </c>
      <c r="P3308" s="60">
        <v>0.52179316537218901</v>
      </c>
      <c r="Q3308" s="60">
        <v>0.49671682876412798</v>
      </c>
      <c r="R3308" s="60">
        <v>0.50314493767121005</v>
      </c>
      <c r="S3308" s="60">
        <v>0.44822940675020101</v>
      </c>
    </row>
    <row r="3309" spans="1:19" x14ac:dyDescent="0.3">
      <c r="A3309" s="61" t="s">
        <v>7334</v>
      </c>
      <c r="B3309" s="61" t="s">
        <v>7335</v>
      </c>
      <c r="C3309" s="53" t="s">
        <v>50</v>
      </c>
      <c r="D3309" s="53" t="s">
        <v>44</v>
      </c>
      <c r="E3309" s="53" t="s">
        <v>18193</v>
      </c>
      <c r="F3309" s="59">
        <v>88.566221111556402</v>
      </c>
      <c r="G3309" s="59">
        <v>99.171399734948196</v>
      </c>
      <c r="H3309" s="59">
        <v>99.399483702454106</v>
      </c>
      <c r="I3309" s="59">
        <v>88.781605384081601</v>
      </c>
      <c r="J3309" s="59">
        <v>93.4384190394493</v>
      </c>
      <c r="K3309" s="59">
        <v>101.602588453039</v>
      </c>
      <c r="L3309" s="59">
        <v>87.176416205932796</v>
      </c>
      <c r="M3309" s="60">
        <v>0.65598346289822196</v>
      </c>
      <c r="N3309" s="60">
        <v>0.69564920893343596</v>
      </c>
      <c r="O3309" s="60">
        <v>0.65886102178386297</v>
      </c>
      <c r="P3309" s="60">
        <v>0.628263376084363</v>
      </c>
      <c r="Q3309" s="60">
        <v>0.59192520293613704</v>
      </c>
      <c r="R3309" s="60">
        <v>0.60189851244825199</v>
      </c>
      <c r="S3309" s="60">
        <v>0.52768595084880299</v>
      </c>
    </row>
    <row r="3310" spans="1:19" x14ac:dyDescent="0.3">
      <c r="A3310" s="61" t="s">
        <v>17079</v>
      </c>
      <c r="B3310" s="61" t="s">
        <v>17080</v>
      </c>
      <c r="C3310" s="53" t="s">
        <v>50</v>
      </c>
      <c r="D3310" s="53" t="s">
        <v>44</v>
      </c>
      <c r="E3310" s="53" t="s">
        <v>18194</v>
      </c>
      <c r="F3310" s="59">
        <v>89.140686320272096</v>
      </c>
      <c r="G3310" s="59">
        <v>92.180046662340501</v>
      </c>
      <c r="H3310" s="59">
        <v>97.750823917052998</v>
      </c>
      <c r="I3310" s="59">
        <v>87.193660499839496</v>
      </c>
      <c r="J3310" s="59">
        <v>89.991916250596702</v>
      </c>
      <c r="K3310" s="59">
        <v>96.487836794142794</v>
      </c>
      <c r="L3310" s="59">
        <v>90.262685432294305</v>
      </c>
      <c r="M3310" s="60">
        <v>0.53303718065608297</v>
      </c>
      <c r="N3310" s="60">
        <v>0.55626813578626799</v>
      </c>
      <c r="O3310" s="60">
        <v>0.53325804575743996</v>
      </c>
      <c r="P3310" s="60">
        <v>0.51357999441242996</v>
      </c>
      <c r="Q3310" s="60">
        <v>0.48723185008879399</v>
      </c>
      <c r="R3310" s="60">
        <v>0.49383963430161298</v>
      </c>
      <c r="S3310" s="60">
        <v>0.43399550880748</v>
      </c>
    </row>
    <row r="3311" spans="1:19" x14ac:dyDescent="0.3">
      <c r="A3311" s="61" t="s">
        <v>17083</v>
      </c>
      <c r="B3311" s="61" t="s">
        <v>17084</v>
      </c>
      <c r="C3311" s="53" t="s">
        <v>40</v>
      </c>
      <c r="D3311" s="53" t="s">
        <v>44</v>
      </c>
      <c r="E3311" s="53" t="s">
        <v>18194</v>
      </c>
      <c r="F3311" s="59">
        <v>89.140686320272096</v>
      </c>
      <c r="G3311" s="59">
        <v>92.180046662340501</v>
      </c>
      <c r="H3311" s="59">
        <v>97.750823917052998</v>
      </c>
      <c r="I3311" s="59">
        <v>87.193660499839496</v>
      </c>
      <c r="J3311" s="59">
        <v>89.991916250596702</v>
      </c>
      <c r="K3311" s="59">
        <v>96.487836794142794</v>
      </c>
      <c r="L3311" s="59">
        <v>90.262685432294305</v>
      </c>
      <c r="M3311" s="60">
        <v>0.53303718065608297</v>
      </c>
      <c r="N3311" s="60">
        <v>0.55626813578626799</v>
      </c>
      <c r="O3311" s="60">
        <v>0.53325804575743996</v>
      </c>
      <c r="P3311" s="60">
        <v>0.51357999441242996</v>
      </c>
      <c r="Q3311" s="60">
        <v>0.48723185008879399</v>
      </c>
      <c r="R3311" s="60">
        <v>0.49383963430161298</v>
      </c>
      <c r="S3311" s="60">
        <v>0.43399550880748</v>
      </c>
    </row>
    <row r="3312" spans="1:19" x14ac:dyDescent="0.3">
      <c r="A3312" s="61" t="s">
        <v>17085</v>
      </c>
      <c r="B3312" s="61" t="s">
        <v>17086</v>
      </c>
      <c r="C3312" s="53" t="s">
        <v>40</v>
      </c>
      <c r="D3312" s="53" t="s">
        <v>44</v>
      </c>
      <c r="E3312" s="53" t="s">
        <v>18194</v>
      </c>
      <c r="F3312" s="59">
        <v>89.140686320272096</v>
      </c>
      <c r="G3312" s="59">
        <v>92.180046662340501</v>
      </c>
      <c r="H3312" s="59">
        <v>97.750823917052998</v>
      </c>
      <c r="I3312" s="59">
        <v>87.193660499839496</v>
      </c>
      <c r="J3312" s="59">
        <v>89.991916250596702</v>
      </c>
      <c r="K3312" s="59">
        <v>96.487836794142794</v>
      </c>
      <c r="L3312" s="59">
        <v>90.262685432294305</v>
      </c>
      <c r="M3312" s="60">
        <v>0.53303718065608297</v>
      </c>
      <c r="N3312" s="60">
        <v>0.55626813578626799</v>
      </c>
      <c r="O3312" s="60">
        <v>0.53325804575743996</v>
      </c>
      <c r="P3312" s="60">
        <v>0.51357999441242996</v>
      </c>
      <c r="Q3312" s="60">
        <v>0.48723185008879399</v>
      </c>
      <c r="R3312" s="60">
        <v>0.49383963430161298</v>
      </c>
      <c r="S3312" s="60">
        <v>0.43399550880748</v>
      </c>
    </row>
    <row r="3313" spans="1:19" x14ac:dyDescent="0.3">
      <c r="A3313" s="61" t="s">
        <v>7336</v>
      </c>
      <c r="B3313" s="61" t="s">
        <v>7337</v>
      </c>
      <c r="C3313" s="53" t="s">
        <v>40</v>
      </c>
      <c r="D3313" s="53" t="s">
        <v>44</v>
      </c>
      <c r="E3313" s="53" t="s">
        <v>18193</v>
      </c>
      <c r="F3313" s="59">
        <v>94.828973309939599</v>
      </c>
      <c r="G3313" s="59">
        <v>87.383378469398906</v>
      </c>
      <c r="H3313" s="59">
        <v>97.333308129294494</v>
      </c>
      <c r="I3313" s="59">
        <v>87.6941288033684</v>
      </c>
      <c r="J3313" s="59">
        <v>87.981534711624306</v>
      </c>
      <c r="K3313" s="59">
        <v>96.147447306137707</v>
      </c>
      <c r="L3313" s="59">
        <v>88.4475563046433</v>
      </c>
      <c r="M3313" s="60">
        <v>0.67386320791549303</v>
      </c>
      <c r="N3313" s="60">
        <v>0.71219447863885499</v>
      </c>
      <c r="O3313" s="60">
        <v>0.67717807055342305</v>
      </c>
      <c r="P3313" s="60">
        <v>0.64619508189711306</v>
      </c>
      <c r="Q3313" s="60">
        <v>0.61005630190329696</v>
      </c>
      <c r="R3313" s="60">
        <v>0.62075740651200095</v>
      </c>
      <c r="S3313" s="60">
        <v>0.54643965563045105</v>
      </c>
    </row>
    <row r="3314" spans="1:19" x14ac:dyDescent="0.3">
      <c r="A3314" s="61" t="s">
        <v>17075</v>
      </c>
      <c r="B3314" s="61" t="s">
        <v>17076</v>
      </c>
      <c r="C3314" s="53" t="s">
        <v>50</v>
      </c>
      <c r="D3314" s="53" t="s">
        <v>44</v>
      </c>
      <c r="E3314" s="53" t="s">
        <v>18194</v>
      </c>
      <c r="F3314" s="59">
        <v>89.140686320272096</v>
      </c>
      <c r="G3314" s="59">
        <v>92.180046662340501</v>
      </c>
      <c r="H3314" s="59">
        <v>97.750823917052998</v>
      </c>
      <c r="I3314" s="59">
        <v>87.193660499839496</v>
      </c>
      <c r="J3314" s="59">
        <v>89.991916250596702</v>
      </c>
      <c r="K3314" s="59">
        <v>96.487836794142794</v>
      </c>
      <c r="L3314" s="59">
        <v>90.262685432294305</v>
      </c>
      <c r="M3314" s="60">
        <v>0.53303718065608297</v>
      </c>
      <c r="N3314" s="60">
        <v>0.55626813578626799</v>
      </c>
      <c r="O3314" s="60">
        <v>0.53325804575743996</v>
      </c>
      <c r="P3314" s="60">
        <v>0.51357999441242996</v>
      </c>
      <c r="Q3314" s="60">
        <v>0.48723185008879399</v>
      </c>
      <c r="R3314" s="60">
        <v>0.49383963430161298</v>
      </c>
      <c r="S3314" s="60">
        <v>0.43399550880748</v>
      </c>
    </row>
    <row r="3315" spans="1:19" x14ac:dyDescent="0.3">
      <c r="A3315" s="61" t="s">
        <v>7382</v>
      </c>
      <c r="B3315" s="61" t="s">
        <v>7383</v>
      </c>
      <c r="C3315" s="53" t="s">
        <v>50</v>
      </c>
      <c r="D3315" s="53" t="s">
        <v>44</v>
      </c>
      <c r="E3315" s="53" t="s">
        <v>18193</v>
      </c>
      <c r="F3315" s="59">
        <v>67.663727187124906</v>
      </c>
      <c r="G3315" s="59">
        <v>82.788943597205403</v>
      </c>
      <c r="H3315" s="59">
        <v>91.475771503934595</v>
      </c>
      <c r="I3315" s="59">
        <v>90.978702597590299</v>
      </c>
      <c r="J3315" s="59">
        <v>92.6296818003498</v>
      </c>
      <c r="K3315" s="59">
        <v>95.447290231537906</v>
      </c>
      <c r="L3315" s="59">
        <v>99.940173521070406</v>
      </c>
      <c r="M3315" s="60">
        <v>0.50487804240154099</v>
      </c>
      <c r="N3315" s="60">
        <v>0.46851071086057999</v>
      </c>
      <c r="O3315" s="60">
        <v>0.22738485222186899</v>
      </c>
      <c r="P3315" s="60">
        <v>0.46579541340206398</v>
      </c>
      <c r="Q3315" s="60">
        <v>0.41811853428215401</v>
      </c>
      <c r="R3315" s="60">
        <v>0.36487995724157801</v>
      </c>
      <c r="S3315" s="60">
        <v>0.01</v>
      </c>
    </row>
    <row r="3316" spans="1:19" x14ac:dyDescent="0.3">
      <c r="A3316" s="61" t="s">
        <v>15812</v>
      </c>
      <c r="B3316" s="61" t="s">
        <v>15813</v>
      </c>
      <c r="C3316" s="53" t="s">
        <v>40</v>
      </c>
      <c r="D3316" s="53" t="s">
        <v>44</v>
      </c>
      <c r="E3316" s="53" t="s">
        <v>18194</v>
      </c>
      <c r="F3316" s="59">
        <v>105.009099783843</v>
      </c>
      <c r="G3316" s="59">
        <v>104.597257969956</v>
      </c>
      <c r="H3316" s="59">
        <v>97.559284865916496</v>
      </c>
      <c r="I3316" s="59">
        <v>86.937826702720798</v>
      </c>
      <c r="J3316" s="59">
        <v>93.258663190479993</v>
      </c>
      <c r="K3316" s="59">
        <v>102.460522235681</v>
      </c>
      <c r="L3316" s="59">
        <v>103.72448712543</v>
      </c>
      <c r="M3316" s="60">
        <v>0.49480222685304898</v>
      </c>
      <c r="N3316" s="60">
        <v>0.520095094765188</v>
      </c>
      <c r="O3316" s="60">
        <v>0.49595367254314998</v>
      </c>
      <c r="P3316" s="60">
        <v>0.47785243610407901</v>
      </c>
      <c r="Q3316" s="60">
        <v>0.45356764136008598</v>
      </c>
      <c r="R3316" s="60">
        <v>0.45861905960826599</v>
      </c>
      <c r="S3316" s="60">
        <v>0.40536999416852798</v>
      </c>
    </row>
    <row r="3317" spans="1:19" x14ac:dyDescent="0.3">
      <c r="A3317" s="61" t="s">
        <v>13971</v>
      </c>
      <c r="B3317" s="61" t="s">
        <v>13972</v>
      </c>
      <c r="C3317" s="53" t="s">
        <v>40</v>
      </c>
      <c r="D3317" s="53" t="s">
        <v>44</v>
      </c>
      <c r="E3317" s="53" t="s">
        <v>18194</v>
      </c>
      <c r="F3317" s="59">
        <v>92.040233647366904</v>
      </c>
      <c r="G3317" s="59">
        <v>85.241203294067404</v>
      </c>
      <c r="H3317" s="59">
        <v>76.859127624040994</v>
      </c>
      <c r="I3317" s="59">
        <v>85.269386916512502</v>
      </c>
      <c r="J3317" s="59">
        <v>88.335950238587102</v>
      </c>
      <c r="K3317" s="59">
        <v>96.7065857147592</v>
      </c>
      <c r="L3317" s="59">
        <v>114.56360595440999</v>
      </c>
      <c r="M3317" s="60">
        <v>0.50809518110366703</v>
      </c>
      <c r="N3317" s="60">
        <v>0.53543054952581504</v>
      </c>
      <c r="O3317" s="60">
        <v>0.505710499254999</v>
      </c>
      <c r="P3317" s="60">
        <v>0.48820664964723098</v>
      </c>
      <c r="Q3317" s="60">
        <v>0.45875816795177699</v>
      </c>
      <c r="R3317" s="60">
        <v>0.46135626073675001</v>
      </c>
      <c r="S3317" s="60">
        <v>0.38411618831402999</v>
      </c>
    </row>
    <row r="3318" spans="1:19" x14ac:dyDescent="0.3">
      <c r="A3318" s="61" t="s">
        <v>13973</v>
      </c>
      <c r="B3318" s="61" t="s">
        <v>13974</v>
      </c>
      <c r="C3318" s="53" t="s">
        <v>50</v>
      </c>
      <c r="D3318" s="53" t="s">
        <v>44</v>
      </c>
      <c r="E3318" s="53" t="s">
        <v>18194</v>
      </c>
      <c r="F3318" s="59">
        <v>92.040233647366904</v>
      </c>
      <c r="G3318" s="59">
        <v>85.241203294067404</v>
      </c>
      <c r="H3318" s="59">
        <v>76.859127624040994</v>
      </c>
      <c r="I3318" s="59">
        <v>85.269386916512502</v>
      </c>
      <c r="J3318" s="59">
        <v>88.335950238587102</v>
      </c>
      <c r="K3318" s="59">
        <v>96.7065857147592</v>
      </c>
      <c r="L3318" s="59">
        <v>114.56360595440999</v>
      </c>
      <c r="M3318" s="60">
        <v>0.50809518110366703</v>
      </c>
      <c r="N3318" s="60">
        <v>0.53543054952581504</v>
      </c>
      <c r="O3318" s="60">
        <v>0.505710499254999</v>
      </c>
      <c r="P3318" s="60">
        <v>0.48820664964723098</v>
      </c>
      <c r="Q3318" s="60">
        <v>0.45875816795177699</v>
      </c>
      <c r="R3318" s="60">
        <v>0.46135626073675001</v>
      </c>
      <c r="S3318" s="60">
        <v>0.38411618831402999</v>
      </c>
    </row>
    <row r="3319" spans="1:19" x14ac:dyDescent="0.3">
      <c r="A3319" s="61" t="s">
        <v>13975</v>
      </c>
      <c r="B3319" s="61" t="s">
        <v>13976</v>
      </c>
      <c r="C3319" s="53" t="s">
        <v>50</v>
      </c>
      <c r="D3319" s="53" t="s">
        <v>44</v>
      </c>
      <c r="E3319" s="53" t="s">
        <v>18194</v>
      </c>
      <c r="F3319" s="59">
        <v>92.040233647366904</v>
      </c>
      <c r="G3319" s="59">
        <v>85.241203294067404</v>
      </c>
      <c r="H3319" s="59">
        <v>76.859127624040994</v>
      </c>
      <c r="I3319" s="59">
        <v>85.269386916512502</v>
      </c>
      <c r="J3319" s="59">
        <v>88.335950238587102</v>
      </c>
      <c r="K3319" s="59">
        <v>96.7065857147592</v>
      </c>
      <c r="L3319" s="59">
        <v>114.56360595440999</v>
      </c>
      <c r="M3319" s="60">
        <v>0.50809518110366703</v>
      </c>
      <c r="N3319" s="60">
        <v>0.53543054952581504</v>
      </c>
      <c r="O3319" s="60">
        <v>0.505710499254999</v>
      </c>
      <c r="P3319" s="60">
        <v>0.48820664964723098</v>
      </c>
      <c r="Q3319" s="60">
        <v>0.45875816795177699</v>
      </c>
      <c r="R3319" s="60">
        <v>0.46135626073675001</v>
      </c>
      <c r="S3319" s="60">
        <v>0.38411618831402999</v>
      </c>
    </row>
    <row r="3320" spans="1:19" x14ac:dyDescent="0.3">
      <c r="A3320" s="61" t="s">
        <v>13969</v>
      </c>
      <c r="B3320" s="61" t="s">
        <v>13970</v>
      </c>
      <c r="C3320" s="53" t="s">
        <v>40</v>
      </c>
      <c r="D3320" s="53" t="s">
        <v>44</v>
      </c>
      <c r="E3320" s="53" t="s">
        <v>18194</v>
      </c>
      <c r="F3320" s="59">
        <v>92.040233647366904</v>
      </c>
      <c r="G3320" s="59">
        <v>85.241203294067404</v>
      </c>
      <c r="H3320" s="59">
        <v>76.859127624040994</v>
      </c>
      <c r="I3320" s="59">
        <v>85.269386916512502</v>
      </c>
      <c r="J3320" s="59">
        <v>88.335950238587102</v>
      </c>
      <c r="K3320" s="59">
        <v>96.7065857147592</v>
      </c>
      <c r="L3320" s="59">
        <v>114.56360595440999</v>
      </c>
      <c r="M3320" s="60">
        <v>0.50809518110366703</v>
      </c>
      <c r="N3320" s="60">
        <v>0.53543054952581504</v>
      </c>
      <c r="O3320" s="60">
        <v>0.505710499254999</v>
      </c>
      <c r="P3320" s="60">
        <v>0.48820664964723098</v>
      </c>
      <c r="Q3320" s="60">
        <v>0.45875816795177699</v>
      </c>
      <c r="R3320" s="60">
        <v>0.46135626073675001</v>
      </c>
      <c r="S3320" s="60">
        <v>0.38411618831402999</v>
      </c>
    </row>
    <row r="3321" spans="1:19" x14ac:dyDescent="0.3">
      <c r="A3321" s="61" t="s">
        <v>13967</v>
      </c>
      <c r="B3321" s="61" t="s">
        <v>13968</v>
      </c>
      <c r="C3321" s="53" t="s">
        <v>40</v>
      </c>
      <c r="D3321" s="53" t="s">
        <v>44</v>
      </c>
      <c r="E3321" s="53" t="s">
        <v>18194</v>
      </c>
      <c r="F3321" s="59">
        <v>92.040233647366904</v>
      </c>
      <c r="G3321" s="59">
        <v>85.241203294067404</v>
      </c>
      <c r="H3321" s="59">
        <v>76.859127624040994</v>
      </c>
      <c r="I3321" s="59">
        <v>85.269386916512502</v>
      </c>
      <c r="J3321" s="59">
        <v>88.335950238587102</v>
      </c>
      <c r="K3321" s="59">
        <v>96.7065857147592</v>
      </c>
      <c r="L3321" s="59">
        <v>114.56360595440999</v>
      </c>
      <c r="M3321" s="60">
        <v>0.50809518110366703</v>
      </c>
      <c r="N3321" s="60">
        <v>0.53543054952581504</v>
      </c>
      <c r="O3321" s="60">
        <v>0.505710499254999</v>
      </c>
      <c r="P3321" s="60">
        <v>0.48820664964723098</v>
      </c>
      <c r="Q3321" s="60">
        <v>0.45875816795177699</v>
      </c>
      <c r="R3321" s="60">
        <v>0.46135626073675001</v>
      </c>
      <c r="S3321" s="60">
        <v>0.38411618831402999</v>
      </c>
    </row>
    <row r="3322" spans="1:19" x14ac:dyDescent="0.3">
      <c r="A3322" s="61" t="s">
        <v>6294</v>
      </c>
      <c r="B3322" s="61" t="s">
        <v>6295</v>
      </c>
      <c r="C3322" s="53" t="s">
        <v>50</v>
      </c>
      <c r="D3322" s="53" t="s">
        <v>44</v>
      </c>
      <c r="E3322" s="53" t="s">
        <v>18193</v>
      </c>
      <c r="F3322" s="59">
        <v>70.045917198851797</v>
      </c>
      <c r="G3322" s="59">
        <v>83.651194729381302</v>
      </c>
      <c r="H3322" s="59">
        <v>92.974627397944403</v>
      </c>
      <c r="I3322" s="59">
        <v>91.085064043152798</v>
      </c>
      <c r="J3322" s="59">
        <v>93.337040948832396</v>
      </c>
      <c r="K3322" s="59">
        <v>97.139342228319293</v>
      </c>
      <c r="L3322" s="59">
        <v>101.00156462092301</v>
      </c>
      <c r="M3322" s="60">
        <v>0.53145026885397495</v>
      </c>
      <c r="N3322" s="60">
        <v>0.49939385332445302</v>
      </c>
      <c r="O3322" s="60">
        <v>0.40349373408181999</v>
      </c>
      <c r="P3322" s="60">
        <v>0.49106593907421497</v>
      </c>
      <c r="Q3322" s="60">
        <v>0.44472952950623001</v>
      </c>
      <c r="R3322" s="60">
        <v>0.39707952785031098</v>
      </c>
      <c r="S3322" s="60">
        <v>1.10462088240666E-2</v>
      </c>
    </row>
    <row r="3323" spans="1:19" x14ac:dyDescent="0.3">
      <c r="A3323" s="61" t="s">
        <v>8308</v>
      </c>
      <c r="B3323" s="61" t="s">
        <v>8309</v>
      </c>
      <c r="C3323" s="53" t="s">
        <v>40</v>
      </c>
      <c r="D3323" s="53" t="s">
        <v>44</v>
      </c>
      <c r="E3323" s="53" t="s">
        <v>18193</v>
      </c>
      <c r="F3323" s="59">
        <v>67.847678396761196</v>
      </c>
      <c r="G3323" s="59">
        <v>82.178367167799294</v>
      </c>
      <c r="H3323" s="59">
        <v>93.757944889741793</v>
      </c>
      <c r="I3323" s="59">
        <v>89.081504572197503</v>
      </c>
      <c r="J3323" s="59">
        <v>95.768599784919999</v>
      </c>
      <c r="K3323" s="59">
        <v>95.365271569282896</v>
      </c>
      <c r="L3323" s="59">
        <v>101.955024056021</v>
      </c>
      <c r="M3323" s="60">
        <v>0.50402420928506797</v>
      </c>
      <c r="N3323" s="60">
        <v>0.46801066312673201</v>
      </c>
      <c r="O3323" s="60">
        <v>0.35371312331135502</v>
      </c>
      <c r="P3323" s="60">
        <v>0.45825105869419303</v>
      </c>
      <c r="Q3323" s="60">
        <v>0.40394789727491798</v>
      </c>
      <c r="R3323" s="60">
        <v>0.34592254529928501</v>
      </c>
      <c r="S3323" s="60">
        <v>0.01</v>
      </c>
    </row>
    <row r="3324" spans="1:19" x14ac:dyDescent="0.3">
      <c r="A3324" s="61" t="s">
        <v>5776</v>
      </c>
      <c r="B3324" s="61" t="s">
        <v>5777</v>
      </c>
      <c r="C3324" s="53" t="s">
        <v>50</v>
      </c>
      <c r="D3324" s="53" t="s">
        <v>44</v>
      </c>
      <c r="E3324" s="53" t="s">
        <v>18193</v>
      </c>
      <c r="F3324" s="59">
        <v>104.333865578163</v>
      </c>
      <c r="G3324" s="59">
        <v>104.050676100137</v>
      </c>
      <c r="H3324" s="59">
        <v>121.942018394461</v>
      </c>
      <c r="I3324" s="59">
        <v>121.93557835011499</v>
      </c>
      <c r="J3324" s="59">
        <v>100.18671459548401</v>
      </c>
      <c r="K3324" s="59">
        <v>124.288408075326</v>
      </c>
      <c r="L3324" s="59">
        <v>92.636871764091396</v>
      </c>
      <c r="M3324" s="60">
        <v>0.66373670520969597</v>
      </c>
      <c r="N3324" s="60">
        <v>0.69741573398441103</v>
      </c>
      <c r="O3324" s="60">
        <v>0.66735428383786999</v>
      </c>
      <c r="P3324" s="60">
        <v>0.63957914680970895</v>
      </c>
      <c r="Q3324" s="60">
        <v>0.60875032624119696</v>
      </c>
      <c r="R3324" s="60">
        <v>0.61863234324356597</v>
      </c>
      <c r="S3324" s="60">
        <v>0.55711269537389096</v>
      </c>
    </row>
    <row r="3325" spans="1:19" x14ac:dyDescent="0.3">
      <c r="A3325" s="61" t="s">
        <v>15276</v>
      </c>
      <c r="B3325" s="61" t="s">
        <v>15277</v>
      </c>
      <c r="C3325" s="53" t="s">
        <v>40</v>
      </c>
      <c r="D3325" s="53" t="s">
        <v>44</v>
      </c>
      <c r="E3325" s="53" t="s">
        <v>18194</v>
      </c>
      <c r="F3325" s="59">
        <v>110.94737035026399</v>
      </c>
      <c r="G3325" s="59">
        <v>112.925979072831</v>
      </c>
      <c r="H3325" s="59">
        <v>120.780658491726</v>
      </c>
      <c r="I3325" s="59">
        <v>127.8798564229</v>
      </c>
      <c r="J3325" s="59">
        <v>102.659327528628</v>
      </c>
      <c r="K3325" s="59">
        <v>112.05446405189301</v>
      </c>
      <c r="L3325" s="59">
        <v>93.660363612899403</v>
      </c>
      <c r="M3325" s="60">
        <v>0.56859019832649704</v>
      </c>
      <c r="N3325" s="60">
        <v>0.58795168003060305</v>
      </c>
      <c r="O3325" s="60">
        <v>0.57008684804731902</v>
      </c>
      <c r="P3325" s="60">
        <v>0.55387566863992599</v>
      </c>
      <c r="Q3325" s="60">
        <v>0.53264175948774795</v>
      </c>
      <c r="R3325" s="60">
        <v>0.53845102235436004</v>
      </c>
      <c r="S3325" s="60">
        <v>0.49216246675457997</v>
      </c>
    </row>
    <row r="3326" spans="1:19" x14ac:dyDescent="0.3">
      <c r="A3326" s="61" t="s">
        <v>5778</v>
      </c>
      <c r="B3326" s="61" t="s">
        <v>5779</v>
      </c>
      <c r="C3326" s="53" t="s">
        <v>50</v>
      </c>
      <c r="D3326" s="53" t="s">
        <v>44</v>
      </c>
      <c r="E3326" s="53" t="s">
        <v>18193</v>
      </c>
      <c r="F3326" s="59">
        <v>112.718720003152</v>
      </c>
      <c r="G3326" s="59">
        <v>108.374973773417</v>
      </c>
      <c r="H3326" s="59">
        <v>121.403870578271</v>
      </c>
      <c r="I3326" s="59">
        <v>123.948714487272</v>
      </c>
      <c r="J3326" s="59">
        <v>95.9552325691552</v>
      </c>
      <c r="K3326" s="59">
        <v>117.871964176088</v>
      </c>
      <c r="L3326" s="59">
        <v>96.185175888693394</v>
      </c>
      <c r="M3326" s="60">
        <v>0.73209884120317603</v>
      </c>
      <c r="N3326" s="60">
        <v>0.76275758676153405</v>
      </c>
      <c r="O3326" s="60">
        <v>0.73534303719184102</v>
      </c>
      <c r="P3326" s="60">
        <v>0.70896303931410798</v>
      </c>
      <c r="Q3326" s="60">
        <v>0.67789923070863101</v>
      </c>
      <c r="R3326" s="60">
        <v>0.68694918750234801</v>
      </c>
      <c r="S3326" s="60">
        <v>0.61690600643193305</v>
      </c>
    </row>
    <row r="3327" spans="1:19" x14ac:dyDescent="0.3">
      <c r="A3327" s="61" t="s">
        <v>5780</v>
      </c>
      <c r="B3327" s="61" t="s">
        <v>5781</v>
      </c>
      <c r="C3327" s="53" t="s">
        <v>50</v>
      </c>
      <c r="D3327" s="53" t="s">
        <v>44</v>
      </c>
      <c r="E3327" s="53" t="s">
        <v>18193</v>
      </c>
      <c r="F3327" s="59">
        <v>107.034420079489</v>
      </c>
      <c r="G3327" s="59">
        <v>106.528198536384</v>
      </c>
      <c r="H3327" s="59">
        <v>125.263307253573</v>
      </c>
      <c r="I3327" s="59">
        <v>121.93557835011499</v>
      </c>
      <c r="J3327" s="59">
        <v>101.394941449534</v>
      </c>
      <c r="K3327" s="59">
        <v>124.288408075326</v>
      </c>
      <c r="L3327" s="59">
        <v>92.636871764091396</v>
      </c>
      <c r="M3327" s="60">
        <v>0.66373670520969597</v>
      </c>
      <c r="N3327" s="60">
        <v>0.69741573398441103</v>
      </c>
      <c r="O3327" s="60">
        <v>0.66735428383786999</v>
      </c>
      <c r="P3327" s="60">
        <v>0.63957914680970895</v>
      </c>
      <c r="Q3327" s="60">
        <v>0.60875032624119696</v>
      </c>
      <c r="R3327" s="60">
        <v>0.61863234324356597</v>
      </c>
      <c r="S3327" s="60">
        <v>0.55711269537389096</v>
      </c>
    </row>
    <row r="3328" spans="1:19" x14ac:dyDescent="0.3">
      <c r="A3328" s="61" t="s">
        <v>5782</v>
      </c>
      <c r="B3328" s="61" t="s">
        <v>5783</v>
      </c>
      <c r="C3328" s="53" t="s">
        <v>50</v>
      </c>
      <c r="D3328" s="53" t="s">
        <v>44</v>
      </c>
      <c r="E3328" s="53" t="s">
        <v>18193</v>
      </c>
      <c r="F3328" s="59">
        <v>111.546741067173</v>
      </c>
      <c r="G3328" s="59">
        <v>122.748125575513</v>
      </c>
      <c r="H3328" s="59">
        <v>129.89558440738301</v>
      </c>
      <c r="I3328" s="59">
        <v>135.03601228852801</v>
      </c>
      <c r="J3328" s="59">
        <v>106.686895153047</v>
      </c>
      <c r="K3328" s="59">
        <v>108.303540678462</v>
      </c>
      <c r="L3328" s="59">
        <v>91.276243447078102</v>
      </c>
      <c r="M3328" s="60">
        <v>0.66270947945736203</v>
      </c>
      <c r="N3328" s="60">
        <v>0.696809824388675</v>
      </c>
      <c r="O3328" s="60">
        <v>0.66603218825908195</v>
      </c>
      <c r="P3328" s="60">
        <v>0.63907148074298503</v>
      </c>
      <c r="Q3328" s="60">
        <v>0.60838116781714202</v>
      </c>
      <c r="R3328" s="60">
        <v>0.61762620215765696</v>
      </c>
      <c r="S3328" s="60">
        <v>0.55660491338975104</v>
      </c>
    </row>
    <row r="3329" spans="1:19" x14ac:dyDescent="0.3">
      <c r="A3329" s="61" t="s">
        <v>7818</v>
      </c>
      <c r="B3329" s="61" t="s">
        <v>7819</v>
      </c>
      <c r="C3329" s="53" t="s">
        <v>50</v>
      </c>
      <c r="D3329" s="53" t="s">
        <v>44</v>
      </c>
      <c r="E3329" s="53" t="s">
        <v>18193</v>
      </c>
      <c r="F3329" s="59">
        <v>107.236558864187</v>
      </c>
      <c r="G3329" s="59">
        <v>115.756030060889</v>
      </c>
      <c r="H3329" s="59">
        <v>103.372022951186</v>
      </c>
      <c r="I3329" s="59">
        <v>108.42382500750401</v>
      </c>
      <c r="J3329" s="59">
        <v>128.442960596777</v>
      </c>
      <c r="K3329" s="59">
        <v>93.747779386749102</v>
      </c>
      <c r="L3329" s="59">
        <v>99.552907466279294</v>
      </c>
      <c r="M3329" s="60">
        <v>0.55295209198562401</v>
      </c>
      <c r="N3329" s="60">
        <v>0.60070034080656198</v>
      </c>
      <c r="O3329" s="60">
        <v>0.55867959822461499</v>
      </c>
      <c r="P3329" s="60">
        <v>0.51980791556011796</v>
      </c>
      <c r="Q3329" s="60">
        <v>0.479870570654229</v>
      </c>
      <c r="R3329" s="60">
        <v>0.493408667403129</v>
      </c>
      <c r="S3329" s="60">
        <v>0.42254609110628399</v>
      </c>
    </row>
    <row r="3330" spans="1:19" x14ac:dyDescent="0.3">
      <c r="A3330" s="61" t="s">
        <v>18124</v>
      </c>
      <c r="B3330" s="61" t="s">
        <v>18125</v>
      </c>
      <c r="C3330" s="53" t="s">
        <v>40</v>
      </c>
      <c r="D3330" s="53" t="s">
        <v>44</v>
      </c>
      <c r="E3330" s="53" t="s">
        <v>18194</v>
      </c>
      <c r="F3330" s="59">
        <v>93.117243948156599</v>
      </c>
      <c r="G3330" s="59">
        <v>104.20281101053099</v>
      </c>
      <c r="H3330" s="59">
        <v>92.177844863796594</v>
      </c>
      <c r="I3330" s="59">
        <v>94.168114236958203</v>
      </c>
      <c r="J3330" s="59">
        <v>94.6443391039857</v>
      </c>
      <c r="K3330" s="59">
        <v>98.545951392977798</v>
      </c>
      <c r="L3330" s="59">
        <v>111.17025289817001</v>
      </c>
      <c r="M3330" s="60">
        <v>0.40459815581688502</v>
      </c>
      <c r="N3330" s="60">
        <v>0.423248576920011</v>
      </c>
      <c r="O3330" s="60">
        <v>0.403733803805848</v>
      </c>
      <c r="P3330" s="60">
        <v>0.388770381546578</v>
      </c>
      <c r="Q3330" s="60">
        <v>0.36720183323684602</v>
      </c>
      <c r="R3330" s="60">
        <v>0.36993049868980898</v>
      </c>
      <c r="S3330" s="60">
        <v>0.32398052124278398</v>
      </c>
    </row>
    <row r="3331" spans="1:19" x14ac:dyDescent="0.3">
      <c r="A3331" s="61" t="s">
        <v>18128</v>
      </c>
      <c r="B3331" s="61" t="s">
        <v>18129</v>
      </c>
      <c r="C3331" s="53" t="s">
        <v>50</v>
      </c>
      <c r="D3331" s="53" t="s">
        <v>44</v>
      </c>
      <c r="E3331" s="53" t="s">
        <v>18194</v>
      </c>
      <c r="F3331" s="59">
        <v>93.117243948156599</v>
      </c>
      <c r="G3331" s="59">
        <v>104.20281101053099</v>
      </c>
      <c r="H3331" s="59">
        <v>92.177844863796594</v>
      </c>
      <c r="I3331" s="59">
        <v>94.168114236958203</v>
      </c>
      <c r="J3331" s="59">
        <v>94.6443391039857</v>
      </c>
      <c r="K3331" s="59">
        <v>98.545951392977798</v>
      </c>
      <c r="L3331" s="59">
        <v>111.17025289817001</v>
      </c>
      <c r="M3331" s="60">
        <v>0.40459815581688502</v>
      </c>
      <c r="N3331" s="60">
        <v>0.423248576920011</v>
      </c>
      <c r="O3331" s="60">
        <v>0.403733803805848</v>
      </c>
      <c r="P3331" s="60">
        <v>0.388770381546578</v>
      </c>
      <c r="Q3331" s="60">
        <v>0.36720183323684602</v>
      </c>
      <c r="R3331" s="60">
        <v>0.36993049868980898</v>
      </c>
      <c r="S3331" s="60">
        <v>0.32398052124278398</v>
      </c>
    </row>
    <row r="3332" spans="1:19" x14ac:dyDescent="0.3">
      <c r="A3332" s="61" t="s">
        <v>18126</v>
      </c>
      <c r="B3332" s="61" t="s">
        <v>18127</v>
      </c>
      <c r="C3332" s="53" t="s">
        <v>40</v>
      </c>
      <c r="D3332" s="53" t="s">
        <v>44</v>
      </c>
      <c r="E3332" s="53" t="s">
        <v>18194</v>
      </c>
      <c r="F3332" s="59">
        <v>93.117243948156599</v>
      </c>
      <c r="G3332" s="59">
        <v>104.20281101053099</v>
      </c>
      <c r="H3332" s="59">
        <v>92.177844863796594</v>
      </c>
      <c r="I3332" s="59">
        <v>94.168114236958203</v>
      </c>
      <c r="J3332" s="59">
        <v>94.6443391039857</v>
      </c>
      <c r="K3332" s="59">
        <v>98.545951392977798</v>
      </c>
      <c r="L3332" s="59">
        <v>111.17025289817001</v>
      </c>
      <c r="M3332" s="60">
        <v>0.40459815581688502</v>
      </c>
      <c r="N3332" s="60">
        <v>0.423248576920011</v>
      </c>
      <c r="O3332" s="60">
        <v>0.403733803805848</v>
      </c>
      <c r="P3332" s="60">
        <v>0.388770381546578</v>
      </c>
      <c r="Q3332" s="60">
        <v>0.36720183323684602</v>
      </c>
      <c r="R3332" s="60">
        <v>0.36993049868980898</v>
      </c>
      <c r="S3332" s="60">
        <v>0.32398052124278398</v>
      </c>
    </row>
    <row r="3333" spans="1:19" x14ac:dyDescent="0.3">
      <c r="A3333" s="61" t="s">
        <v>13507</v>
      </c>
      <c r="B3333" s="61" t="s">
        <v>13508</v>
      </c>
      <c r="C3333" s="53" t="s">
        <v>50</v>
      </c>
      <c r="D3333" s="53" t="s">
        <v>44</v>
      </c>
      <c r="E3333" s="53" t="s">
        <v>18194</v>
      </c>
      <c r="F3333" s="59">
        <v>108.724826830748</v>
      </c>
      <c r="G3333" s="59">
        <v>89.515106894243502</v>
      </c>
      <c r="H3333" s="59">
        <v>87.200280149261602</v>
      </c>
      <c r="I3333" s="59">
        <v>99.221558729462203</v>
      </c>
      <c r="J3333" s="59">
        <v>94.231872591540494</v>
      </c>
      <c r="K3333" s="59">
        <v>88.732291751219805</v>
      </c>
      <c r="L3333" s="59">
        <v>104.312606374903</v>
      </c>
      <c r="M3333" s="60">
        <v>0.55792901948482798</v>
      </c>
      <c r="N3333" s="60">
        <v>0.57999062593219697</v>
      </c>
      <c r="O3333" s="60">
        <v>0.55971137339079902</v>
      </c>
      <c r="P3333" s="60">
        <v>0.54201815551656896</v>
      </c>
      <c r="Q3333" s="60">
        <v>0.51885316395807801</v>
      </c>
      <c r="R3333" s="60">
        <v>0.52499146076873904</v>
      </c>
      <c r="S3333" s="60">
        <v>0.46611668001794299</v>
      </c>
    </row>
    <row r="3334" spans="1:19" x14ac:dyDescent="0.3">
      <c r="A3334" s="61" t="s">
        <v>13509</v>
      </c>
      <c r="B3334" s="61" t="s">
        <v>13510</v>
      </c>
      <c r="C3334" s="53" t="s">
        <v>40</v>
      </c>
      <c r="D3334" s="53" t="s">
        <v>44</v>
      </c>
      <c r="E3334" s="53" t="s">
        <v>18194</v>
      </c>
      <c r="F3334" s="59">
        <v>108.724826830748</v>
      </c>
      <c r="G3334" s="59">
        <v>89.515106894243502</v>
      </c>
      <c r="H3334" s="59">
        <v>87.200280149261602</v>
      </c>
      <c r="I3334" s="59">
        <v>99.221558729462203</v>
      </c>
      <c r="J3334" s="59">
        <v>94.231872591540494</v>
      </c>
      <c r="K3334" s="59">
        <v>88.732291751219805</v>
      </c>
      <c r="L3334" s="59">
        <v>104.312606374903</v>
      </c>
      <c r="M3334" s="60">
        <v>0.55792901948482798</v>
      </c>
      <c r="N3334" s="60">
        <v>0.57999062593219697</v>
      </c>
      <c r="O3334" s="60">
        <v>0.55971137339079902</v>
      </c>
      <c r="P3334" s="60">
        <v>0.54201815551656896</v>
      </c>
      <c r="Q3334" s="60">
        <v>0.51885316395807801</v>
      </c>
      <c r="R3334" s="60">
        <v>0.52499146076873904</v>
      </c>
      <c r="S3334" s="60">
        <v>0.46611668001794299</v>
      </c>
    </row>
    <row r="3335" spans="1:19" x14ac:dyDescent="0.3">
      <c r="A3335" s="61" t="s">
        <v>13505</v>
      </c>
      <c r="B3335" s="61" t="s">
        <v>13506</v>
      </c>
      <c r="C3335" s="53" t="s">
        <v>40</v>
      </c>
      <c r="D3335" s="53" t="s">
        <v>44</v>
      </c>
      <c r="E3335" s="53" t="s">
        <v>18194</v>
      </c>
      <c r="F3335" s="59">
        <v>108.724826830748</v>
      </c>
      <c r="G3335" s="59">
        <v>89.515106894243502</v>
      </c>
      <c r="H3335" s="59">
        <v>87.200280149261602</v>
      </c>
      <c r="I3335" s="59">
        <v>99.221558729462203</v>
      </c>
      <c r="J3335" s="59">
        <v>94.231872591540494</v>
      </c>
      <c r="K3335" s="59">
        <v>88.732291751219805</v>
      </c>
      <c r="L3335" s="59">
        <v>104.312606374903</v>
      </c>
      <c r="M3335" s="60">
        <v>0.55792901948482798</v>
      </c>
      <c r="N3335" s="60">
        <v>0.57999062593219697</v>
      </c>
      <c r="O3335" s="60">
        <v>0.55971137339079902</v>
      </c>
      <c r="P3335" s="60">
        <v>0.54201815551656896</v>
      </c>
      <c r="Q3335" s="60">
        <v>0.51885316395807801</v>
      </c>
      <c r="R3335" s="60">
        <v>0.52499146076873904</v>
      </c>
      <c r="S3335" s="60">
        <v>0.46611668001794299</v>
      </c>
    </row>
    <row r="3336" spans="1:19" x14ac:dyDescent="0.3">
      <c r="A3336" s="61" t="s">
        <v>4377</v>
      </c>
      <c r="B3336" s="61" t="s">
        <v>4378</v>
      </c>
      <c r="C3336" s="53" t="s">
        <v>50</v>
      </c>
      <c r="D3336" s="53" t="s">
        <v>44</v>
      </c>
      <c r="E3336" s="53" t="s">
        <v>18193</v>
      </c>
      <c r="F3336" s="59">
        <v>114.42982672722999</v>
      </c>
      <c r="G3336" s="59">
        <v>84.036311886484995</v>
      </c>
      <c r="H3336" s="59">
        <v>87.849211979622197</v>
      </c>
      <c r="I3336" s="59">
        <v>101.608681180711</v>
      </c>
      <c r="J3336" s="59">
        <v>92.894180795471996</v>
      </c>
      <c r="K3336" s="59">
        <v>87.0291976781415</v>
      </c>
      <c r="L3336" s="59">
        <v>108.83875972945501</v>
      </c>
      <c r="M3336" s="60">
        <v>0.655643957773269</v>
      </c>
      <c r="N3336" s="60">
        <v>0.69206475893714803</v>
      </c>
      <c r="O3336" s="60">
        <v>0.65933000546492304</v>
      </c>
      <c r="P3336" s="60">
        <v>0.63075049704126496</v>
      </c>
      <c r="Q3336" s="60">
        <v>0.59815648841657798</v>
      </c>
      <c r="R3336" s="60">
        <v>0.60781115206813296</v>
      </c>
      <c r="S3336" s="60">
        <v>0.53622001958641397</v>
      </c>
    </row>
    <row r="3337" spans="1:19" x14ac:dyDescent="0.3">
      <c r="A3337" s="61" t="s">
        <v>13503</v>
      </c>
      <c r="B3337" s="61" t="s">
        <v>13504</v>
      </c>
      <c r="C3337" s="53" t="s">
        <v>50</v>
      </c>
      <c r="D3337" s="53" t="s">
        <v>44</v>
      </c>
      <c r="E3337" s="53" t="s">
        <v>18194</v>
      </c>
      <c r="F3337" s="59">
        <v>108.724826830748</v>
      </c>
      <c r="G3337" s="59">
        <v>89.515106894243502</v>
      </c>
      <c r="H3337" s="59">
        <v>87.200280149261602</v>
      </c>
      <c r="I3337" s="59">
        <v>99.221558729462203</v>
      </c>
      <c r="J3337" s="59">
        <v>94.231872591540494</v>
      </c>
      <c r="K3337" s="59">
        <v>88.732291751219805</v>
      </c>
      <c r="L3337" s="59">
        <v>104.312606374903</v>
      </c>
      <c r="M3337" s="60">
        <v>0.55792901948482798</v>
      </c>
      <c r="N3337" s="60">
        <v>0.57999062593219697</v>
      </c>
      <c r="O3337" s="60">
        <v>0.55971137339079902</v>
      </c>
      <c r="P3337" s="60">
        <v>0.54201815551656896</v>
      </c>
      <c r="Q3337" s="60">
        <v>0.51885316395807801</v>
      </c>
      <c r="R3337" s="60">
        <v>0.52499146076873904</v>
      </c>
      <c r="S3337" s="60">
        <v>0.46611668001794299</v>
      </c>
    </row>
    <row r="3338" spans="1:19" x14ac:dyDescent="0.3">
      <c r="A3338" s="61" t="s">
        <v>13511</v>
      </c>
      <c r="B3338" s="61" t="s">
        <v>13512</v>
      </c>
      <c r="C3338" s="53" t="s">
        <v>50</v>
      </c>
      <c r="D3338" s="53" t="s">
        <v>44</v>
      </c>
      <c r="E3338" s="53" t="s">
        <v>18194</v>
      </c>
      <c r="F3338" s="59">
        <v>108.724826830748</v>
      </c>
      <c r="G3338" s="59">
        <v>89.515106894243502</v>
      </c>
      <c r="H3338" s="59">
        <v>87.200280149261602</v>
      </c>
      <c r="I3338" s="59">
        <v>99.221558729462203</v>
      </c>
      <c r="J3338" s="59">
        <v>94.231872591540494</v>
      </c>
      <c r="K3338" s="59">
        <v>88.732291751219805</v>
      </c>
      <c r="L3338" s="59">
        <v>104.312606374903</v>
      </c>
      <c r="M3338" s="60">
        <v>0.55792901948482798</v>
      </c>
      <c r="N3338" s="60">
        <v>0.57999062593219697</v>
      </c>
      <c r="O3338" s="60">
        <v>0.55971137339079902</v>
      </c>
      <c r="P3338" s="60">
        <v>0.54201815551656896</v>
      </c>
      <c r="Q3338" s="60">
        <v>0.51885316395807801</v>
      </c>
      <c r="R3338" s="60">
        <v>0.52499146076873904</v>
      </c>
      <c r="S3338" s="60">
        <v>0.46611668001794299</v>
      </c>
    </row>
    <row r="3339" spans="1:19" x14ac:dyDescent="0.3">
      <c r="A3339" s="61" t="s">
        <v>4379</v>
      </c>
      <c r="B3339" s="61" t="s">
        <v>4380</v>
      </c>
      <c r="C3339" s="53" t="s">
        <v>40</v>
      </c>
      <c r="D3339" s="53" t="s">
        <v>44</v>
      </c>
      <c r="E3339" s="53" t="s">
        <v>18193</v>
      </c>
      <c r="F3339" s="59">
        <v>105.53282548135</v>
      </c>
      <c r="G3339" s="59">
        <v>89.905775940756797</v>
      </c>
      <c r="H3339" s="59">
        <v>82.139391029394503</v>
      </c>
      <c r="I3339" s="59">
        <v>105.29896837054299</v>
      </c>
      <c r="J3339" s="59">
        <v>96.307461954591304</v>
      </c>
      <c r="K3339" s="59">
        <v>87.254167083068396</v>
      </c>
      <c r="L3339" s="59">
        <v>107.872164194061</v>
      </c>
      <c r="M3339" s="60">
        <v>0.65674935917930199</v>
      </c>
      <c r="N3339" s="60">
        <v>0.69303428397672195</v>
      </c>
      <c r="O3339" s="60">
        <v>0.66056437671256396</v>
      </c>
      <c r="P3339" s="60">
        <v>0.63181367209496297</v>
      </c>
      <c r="Q3339" s="60">
        <v>0.59920247701289897</v>
      </c>
      <c r="R3339" s="60">
        <v>0.60909729843091698</v>
      </c>
      <c r="S3339" s="60">
        <v>0.53752381373556701</v>
      </c>
    </row>
    <row r="3340" spans="1:19" x14ac:dyDescent="0.3">
      <c r="A3340" s="61" t="s">
        <v>7692</v>
      </c>
      <c r="B3340" s="61" t="s">
        <v>7693</v>
      </c>
      <c r="C3340" s="53" t="s">
        <v>40</v>
      </c>
      <c r="D3340" s="53" t="s">
        <v>44</v>
      </c>
      <c r="E3340" s="53" t="s">
        <v>18193</v>
      </c>
      <c r="F3340" s="59">
        <v>120.60584658567799</v>
      </c>
      <c r="G3340" s="59">
        <v>112.79243806424699</v>
      </c>
      <c r="H3340" s="59">
        <v>119.906792372437</v>
      </c>
      <c r="I3340" s="59">
        <v>126.803165522727</v>
      </c>
      <c r="J3340" s="59">
        <v>102.475411737063</v>
      </c>
      <c r="K3340" s="59">
        <v>93.400005581884997</v>
      </c>
      <c r="L3340" s="59">
        <v>83.263406433305406</v>
      </c>
      <c r="M3340" s="60">
        <v>0.69570532984147704</v>
      </c>
      <c r="N3340" s="60">
        <v>0.73034197236539899</v>
      </c>
      <c r="O3340" s="60">
        <v>0.69865087483640997</v>
      </c>
      <c r="P3340" s="60">
        <v>0.67223385715344997</v>
      </c>
      <c r="Q3340" s="60">
        <v>0.64054622733767697</v>
      </c>
      <c r="R3340" s="60">
        <v>0.64897900210785198</v>
      </c>
      <c r="S3340" s="60">
        <v>0.58466318049634702</v>
      </c>
    </row>
    <row r="3341" spans="1:19" x14ac:dyDescent="0.3">
      <c r="A3341" s="61" t="s">
        <v>17391</v>
      </c>
      <c r="B3341" s="61" t="s">
        <v>17392</v>
      </c>
      <c r="C3341" s="53" t="s">
        <v>40</v>
      </c>
      <c r="D3341" s="53" t="s">
        <v>44</v>
      </c>
      <c r="E3341" s="53" t="s">
        <v>18194</v>
      </c>
      <c r="F3341" s="59">
        <v>114.25810980232001</v>
      </c>
      <c r="G3341" s="59">
        <v>105.076527287109</v>
      </c>
      <c r="H3341" s="59">
        <v>112.94328520380699</v>
      </c>
      <c r="I3341" s="59">
        <v>117.835238039524</v>
      </c>
      <c r="J3341" s="59">
        <v>101.36811416311799</v>
      </c>
      <c r="K3341" s="59">
        <v>99.354052503152602</v>
      </c>
      <c r="L3341" s="59">
        <v>87.481742082037897</v>
      </c>
      <c r="M3341" s="60">
        <v>0.534479357465102</v>
      </c>
      <c r="N3341" s="60">
        <v>0.55745721359929301</v>
      </c>
      <c r="O3341" s="60">
        <v>0.53636150559747697</v>
      </c>
      <c r="P3341" s="60">
        <v>0.51851943041666604</v>
      </c>
      <c r="Q3341" s="60">
        <v>0.495280579929122</v>
      </c>
      <c r="R3341" s="60">
        <v>0.50111749921559101</v>
      </c>
      <c r="S3341" s="60">
        <v>0.45110790702231701</v>
      </c>
    </row>
    <row r="3342" spans="1:19" x14ac:dyDescent="0.3">
      <c r="A3342" s="61" t="s">
        <v>17393</v>
      </c>
      <c r="B3342" s="61" t="s">
        <v>17394</v>
      </c>
      <c r="C3342" s="53" t="s">
        <v>40</v>
      </c>
      <c r="D3342" s="53" t="s">
        <v>44</v>
      </c>
      <c r="E3342" s="53" t="s">
        <v>18194</v>
      </c>
      <c r="F3342" s="59">
        <v>114.25810980232001</v>
      </c>
      <c r="G3342" s="59">
        <v>105.076527287109</v>
      </c>
      <c r="H3342" s="59">
        <v>112.94328520380699</v>
      </c>
      <c r="I3342" s="59">
        <v>117.835238039524</v>
      </c>
      <c r="J3342" s="59">
        <v>101.36811416311799</v>
      </c>
      <c r="K3342" s="59">
        <v>99.354052503152602</v>
      </c>
      <c r="L3342" s="59">
        <v>87.481742082037897</v>
      </c>
      <c r="M3342" s="60">
        <v>0.534479357465102</v>
      </c>
      <c r="N3342" s="60">
        <v>0.55745721359929301</v>
      </c>
      <c r="O3342" s="60">
        <v>0.53636150559747697</v>
      </c>
      <c r="P3342" s="60">
        <v>0.51851943041666604</v>
      </c>
      <c r="Q3342" s="60">
        <v>0.495280579929122</v>
      </c>
      <c r="R3342" s="60">
        <v>0.50111749921559101</v>
      </c>
      <c r="S3342" s="60">
        <v>0.45110790702231701</v>
      </c>
    </row>
    <row r="3343" spans="1:19" x14ac:dyDescent="0.3">
      <c r="A3343" s="61" t="s">
        <v>7428</v>
      </c>
      <c r="B3343" s="61" t="s">
        <v>7429</v>
      </c>
      <c r="C3343" s="53" t="s">
        <v>40</v>
      </c>
      <c r="D3343" s="53" t="s">
        <v>44</v>
      </c>
      <c r="E3343" s="53" t="s">
        <v>18193</v>
      </c>
      <c r="F3343" s="59">
        <v>103.318310711186</v>
      </c>
      <c r="G3343" s="59">
        <v>109.811500519627</v>
      </c>
      <c r="H3343" s="59">
        <v>96.890136897079898</v>
      </c>
      <c r="I3343" s="59">
        <v>102.254049852629</v>
      </c>
      <c r="J3343" s="59">
        <v>94.984117617151</v>
      </c>
      <c r="K3343" s="59">
        <v>99.884288879049393</v>
      </c>
      <c r="L3343" s="59">
        <v>102.984020253423</v>
      </c>
      <c r="M3343" s="60">
        <v>0.62778781520743798</v>
      </c>
      <c r="N3343" s="60">
        <v>0.67086057748626704</v>
      </c>
      <c r="O3343" s="60">
        <v>0.63090042764933696</v>
      </c>
      <c r="P3343" s="60">
        <v>0.60126981772231403</v>
      </c>
      <c r="Q3343" s="60">
        <v>0.56478415645531199</v>
      </c>
      <c r="R3343" s="60">
        <v>0.57262174210957995</v>
      </c>
      <c r="S3343" s="60">
        <v>0.50226421173853197</v>
      </c>
    </row>
    <row r="3344" spans="1:19" x14ac:dyDescent="0.3">
      <c r="A3344" s="61" t="s">
        <v>17161</v>
      </c>
      <c r="B3344" s="61" t="s">
        <v>17162</v>
      </c>
      <c r="C3344" s="53" t="s">
        <v>40</v>
      </c>
      <c r="D3344" s="53" t="s">
        <v>44</v>
      </c>
      <c r="E3344" s="53" t="s">
        <v>18194</v>
      </c>
      <c r="F3344" s="59">
        <v>99.980470133767696</v>
      </c>
      <c r="G3344" s="59">
        <v>102.37334847005999</v>
      </c>
      <c r="H3344" s="59">
        <v>95.3917991802616</v>
      </c>
      <c r="I3344" s="59">
        <v>99.080349036420102</v>
      </c>
      <c r="J3344" s="59">
        <v>97.015678234633498</v>
      </c>
      <c r="K3344" s="59">
        <v>101.37170242156</v>
      </c>
      <c r="L3344" s="59">
        <v>106.16655837693</v>
      </c>
      <c r="M3344" s="60">
        <v>0.51487290021107202</v>
      </c>
      <c r="N3344" s="60">
        <v>0.54207782686592698</v>
      </c>
      <c r="O3344" s="60">
        <v>0.515065523457367</v>
      </c>
      <c r="P3344" s="60">
        <v>0.49743787332787498</v>
      </c>
      <c r="Q3344" s="60">
        <v>0.47103647030954998</v>
      </c>
      <c r="R3344" s="60">
        <v>0.47480587024593901</v>
      </c>
      <c r="S3344" s="60">
        <v>0.420268208324378</v>
      </c>
    </row>
    <row r="3345" spans="1:19" x14ac:dyDescent="0.3">
      <c r="A3345" s="61" t="s">
        <v>7424</v>
      </c>
      <c r="B3345" s="61" t="s">
        <v>7425</v>
      </c>
      <c r="C3345" s="53" t="s">
        <v>50</v>
      </c>
      <c r="D3345" s="53" t="s">
        <v>44</v>
      </c>
      <c r="E3345" s="53" t="s">
        <v>18193</v>
      </c>
      <c r="F3345" s="59">
        <v>104.38826445132101</v>
      </c>
      <c r="G3345" s="59">
        <v>102.546245475761</v>
      </c>
      <c r="H3345" s="59">
        <v>95.899450188453599</v>
      </c>
      <c r="I3345" s="59">
        <v>96.712608993976303</v>
      </c>
      <c r="J3345" s="59">
        <v>96.381013793458905</v>
      </c>
      <c r="K3345" s="59">
        <v>104.319111217027</v>
      </c>
      <c r="L3345" s="59">
        <v>110.756464064615</v>
      </c>
      <c r="M3345" s="60">
        <v>0.62776072655951898</v>
      </c>
      <c r="N3345" s="60">
        <v>0.67083636692384496</v>
      </c>
      <c r="O3345" s="60">
        <v>0.63087561944612602</v>
      </c>
      <c r="P3345" s="60">
        <v>0.60125290475446902</v>
      </c>
      <c r="Q3345" s="60">
        <v>0.56476535218507995</v>
      </c>
      <c r="R3345" s="60">
        <v>0.57259985310261396</v>
      </c>
      <c r="S3345" s="60">
        <v>0.50223538634935705</v>
      </c>
    </row>
    <row r="3346" spans="1:19" x14ac:dyDescent="0.3">
      <c r="A3346" s="61" t="s">
        <v>5876</v>
      </c>
      <c r="B3346" s="61" t="s">
        <v>5877</v>
      </c>
      <c r="C3346" s="53" t="s">
        <v>40</v>
      </c>
      <c r="D3346" s="53" t="s">
        <v>44</v>
      </c>
      <c r="E3346" s="53" t="s">
        <v>18193</v>
      </c>
      <c r="F3346" s="59">
        <v>92.260128530121193</v>
      </c>
      <c r="G3346" s="59">
        <v>71.204351443969401</v>
      </c>
      <c r="H3346" s="59">
        <v>99.845830944798394</v>
      </c>
      <c r="I3346" s="59">
        <v>86.019325783803097</v>
      </c>
      <c r="J3346" s="59">
        <v>87.9260848967442</v>
      </c>
      <c r="K3346" s="59">
        <v>103.063536558062</v>
      </c>
      <c r="L3346" s="59">
        <v>97.952784456391399</v>
      </c>
      <c r="M3346" s="60">
        <v>0.64778342789290499</v>
      </c>
      <c r="N3346" s="60">
        <v>0.68813500916563497</v>
      </c>
      <c r="O3346" s="60">
        <v>0.64990446934083701</v>
      </c>
      <c r="P3346" s="60">
        <v>0.62464249933767402</v>
      </c>
      <c r="Q3346" s="60">
        <v>0.59140792104036299</v>
      </c>
      <c r="R3346" s="60">
        <v>0.59645955007593798</v>
      </c>
      <c r="S3346" s="60">
        <v>0.53235567636894998</v>
      </c>
    </row>
    <row r="3347" spans="1:19" x14ac:dyDescent="0.3">
      <c r="A3347" s="61" t="s">
        <v>5882</v>
      </c>
      <c r="B3347" s="61" t="s">
        <v>5883</v>
      </c>
      <c r="C3347" s="53" t="s">
        <v>50</v>
      </c>
      <c r="D3347" s="53" t="s">
        <v>44</v>
      </c>
      <c r="E3347" s="53" t="s">
        <v>18193</v>
      </c>
      <c r="F3347" s="59">
        <v>93.330082270256298</v>
      </c>
      <c r="G3347" s="59">
        <v>72.610424926967895</v>
      </c>
      <c r="H3347" s="59">
        <v>100.515788665728</v>
      </c>
      <c r="I3347" s="59">
        <v>87.069322920043504</v>
      </c>
      <c r="J3347" s="59">
        <v>88.114778348599302</v>
      </c>
      <c r="K3347" s="59">
        <v>103.334474482069</v>
      </c>
      <c r="L3347" s="59">
        <v>97.650946583806103</v>
      </c>
      <c r="M3347" s="60">
        <v>0.64774060370211395</v>
      </c>
      <c r="N3347" s="60">
        <v>0.68809574932404804</v>
      </c>
      <c r="O3347" s="60">
        <v>0.64987498056913895</v>
      </c>
      <c r="P3347" s="60">
        <v>0.62459741754881104</v>
      </c>
      <c r="Q3347" s="60">
        <v>0.59135966437154197</v>
      </c>
      <c r="R3347" s="60">
        <v>0.59642868883452904</v>
      </c>
      <c r="S3347" s="60">
        <v>0.53232609432240297</v>
      </c>
    </row>
    <row r="3348" spans="1:19" x14ac:dyDescent="0.3">
      <c r="A3348" s="61" t="s">
        <v>15358</v>
      </c>
      <c r="B3348" s="61" t="s">
        <v>15359</v>
      </c>
      <c r="C3348" s="53" t="s">
        <v>50</v>
      </c>
      <c r="D3348" s="53" t="s">
        <v>44</v>
      </c>
      <c r="E3348" s="53" t="s">
        <v>18194</v>
      </c>
      <c r="F3348" s="59">
        <v>94.1594302313502</v>
      </c>
      <c r="G3348" s="59">
        <v>76.715472245687707</v>
      </c>
      <c r="H3348" s="59">
        <v>97.222436743641197</v>
      </c>
      <c r="I3348" s="59">
        <v>87.495405025628898</v>
      </c>
      <c r="J3348" s="59">
        <v>88.900245003943198</v>
      </c>
      <c r="K3348" s="59">
        <v>98.388707869304795</v>
      </c>
      <c r="L3348" s="59">
        <v>100.312717410605</v>
      </c>
      <c r="M3348" s="60">
        <v>0.55158898341976403</v>
      </c>
      <c r="N3348" s="60">
        <v>0.57720594623346</v>
      </c>
      <c r="O3348" s="60">
        <v>0.55138615197373797</v>
      </c>
      <c r="P3348" s="60">
        <v>0.53669319148341799</v>
      </c>
      <c r="Q3348" s="60">
        <v>0.51247592686168997</v>
      </c>
      <c r="R3348" s="60">
        <v>0.51444259979156104</v>
      </c>
      <c r="S3348" s="60">
        <v>0.46437176590692297</v>
      </c>
    </row>
    <row r="3349" spans="1:19" x14ac:dyDescent="0.3">
      <c r="A3349" s="61" t="s">
        <v>5886</v>
      </c>
      <c r="B3349" s="61" t="s">
        <v>5887</v>
      </c>
      <c r="C3349" s="53" t="s">
        <v>50</v>
      </c>
      <c r="D3349" s="53" t="s">
        <v>44</v>
      </c>
      <c r="E3349" s="53" t="s">
        <v>18193</v>
      </c>
      <c r="F3349" s="59">
        <v>98.739367489085097</v>
      </c>
      <c r="G3349" s="59">
        <v>75.087947363215093</v>
      </c>
      <c r="H3349" s="59">
        <v>91.388021789739994</v>
      </c>
      <c r="I3349" s="59">
        <v>91.023372495756604</v>
      </c>
      <c r="J3349" s="59">
        <v>88.114778348599302</v>
      </c>
      <c r="K3349" s="59">
        <v>95.012945631199898</v>
      </c>
      <c r="L3349" s="59">
        <v>99.669521190354502</v>
      </c>
      <c r="M3349" s="60">
        <v>0.64774060370211395</v>
      </c>
      <c r="N3349" s="60">
        <v>0.68809574932404804</v>
      </c>
      <c r="O3349" s="60">
        <v>0.64987498056913895</v>
      </c>
      <c r="P3349" s="60">
        <v>0.62459741754881104</v>
      </c>
      <c r="Q3349" s="60">
        <v>0.59135966437154197</v>
      </c>
      <c r="R3349" s="60">
        <v>0.59642868883452904</v>
      </c>
      <c r="S3349" s="60">
        <v>0.53232609432240297</v>
      </c>
    </row>
    <row r="3350" spans="1:19" x14ac:dyDescent="0.3">
      <c r="A3350" s="61" t="s">
        <v>5880</v>
      </c>
      <c r="B3350" s="61" t="s">
        <v>5881</v>
      </c>
      <c r="C3350" s="53" t="s">
        <v>40</v>
      </c>
      <c r="D3350" s="53" t="s">
        <v>44</v>
      </c>
      <c r="E3350" s="53" t="s">
        <v>18193</v>
      </c>
      <c r="F3350" s="59">
        <v>92.260128530121193</v>
      </c>
      <c r="G3350" s="59">
        <v>71.204351443969401</v>
      </c>
      <c r="H3350" s="59">
        <v>92.378723627627394</v>
      </c>
      <c r="I3350" s="59">
        <v>86.019325783803097</v>
      </c>
      <c r="J3350" s="59">
        <v>87.9260848967442</v>
      </c>
      <c r="K3350" s="59">
        <v>100.984713766296</v>
      </c>
      <c r="L3350" s="59">
        <v>99.971333949314399</v>
      </c>
      <c r="M3350" s="60">
        <v>0.64778342789290499</v>
      </c>
      <c r="N3350" s="60">
        <v>0.68813500916563497</v>
      </c>
      <c r="O3350" s="60">
        <v>0.64990446934083701</v>
      </c>
      <c r="P3350" s="60">
        <v>0.62464249933767402</v>
      </c>
      <c r="Q3350" s="60">
        <v>0.59140792104036299</v>
      </c>
      <c r="R3350" s="60">
        <v>0.59645955007593798</v>
      </c>
      <c r="S3350" s="60">
        <v>0.53235567636894998</v>
      </c>
    </row>
    <row r="3351" spans="1:19" x14ac:dyDescent="0.3">
      <c r="A3351" s="61" t="s">
        <v>15360</v>
      </c>
      <c r="B3351" s="61" t="s">
        <v>15361</v>
      </c>
      <c r="C3351" s="53" t="s">
        <v>50</v>
      </c>
      <c r="D3351" s="53" t="s">
        <v>44</v>
      </c>
      <c r="E3351" s="53" t="s">
        <v>18194</v>
      </c>
      <c r="F3351" s="59">
        <v>94.1594302313502</v>
      </c>
      <c r="G3351" s="59">
        <v>76.715472245687707</v>
      </c>
      <c r="H3351" s="59">
        <v>97.222436743641197</v>
      </c>
      <c r="I3351" s="59">
        <v>87.495405025628898</v>
      </c>
      <c r="J3351" s="59">
        <v>88.900245003943198</v>
      </c>
      <c r="K3351" s="59">
        <v>98.388707869304795</v>
      </c>
      <c r="L3351" s="59">
        <v>100.312717410605</v>
      </c>
      <c r="M3351" s="60">
        <v>0.55158898341976403</v>
      </c>
      <c r="N3351" s="60">
        <v>0.57720594623346</v>
      </c>
      <c r="O3351" s="60">
        <v>0.55138615197373797</v>
      </c>
      <c r="P3351" s="60">
        <v>0.53669319148341799</v>
      </c>
      <c r="Q3351" s="60">
        <v>0.51247592686168997</v>
      </c>
      <c r="R3351" s="60">
        <v>0.51444259979156104</v>
      </c>
      <c r="S3351" s="60">
        <v>0.46437176590692297</v>
      </c>
    </row>
    <row r="3352" spans="1:19" x14ac:dyDescent="0.3">
      <c r="A3352" s="61" t="s">
        <v>5878</v>
      </c>
      <c r="B3352" s="61" t="s">
        <v>5879</v>
      </c>
      <c r="C3352" s="53" t="s">
        <v>40</v>
      </c>
      <c r="D3352" s="53" t="s">
        <v>44</v>
      </c>
      <c r="E3352" s="53" t="s">
        <v>18193</v>
      </c>
      <c r="F3352" s="59">
        <v>99.857193329946398</v>
      </c>
      <c r="G3352" s="59">
        <v>82.4161128699199</v>
      </c>
      <c r="H3352" s="59">
        <v>102.17196996326901</v>
      </c>
      <c r="I3352" s="59">
        <v>85.940071712341506</v>
      </c>
      <c r="J3352" s="59">
        <v>91.688709541447693</v>
      </c>
      <c r="K3352" s="59">
        <v>95.212448316027803</v>
      </c>
      <c r="L3352" s="59">
        <v>96.736364156898802</v>
      </c>
      <c r="M3352" s="60">
        <v>0.65438804668235795</v>
      </c>
      <c r="N3352" s="60">
        <v>0.69255555052999196</v>
      </c>
      <c r="O3352" s="60">
        <v>0.65722504021044903</v>
      </c>
      <c r="P3352" s="60">
        <v>0.629317808046015</v>
      </c>
      <c r="Q3352" s="60">
        <v>0.59563096385638203</v>
      </c>
      <c r="R3352" s="60">
        <v>0.60337639781435903</v>
      </c>
      <c r="S3352" s="60">
        <v>0.53737495021206205</v>
      </c>
    </row>
    <row r="3353" spans="1:19" x14ac:dyDescent="0.3">
      <c r="A3353" s="61" t="s">
        <v>5884</v>
      </c>
      <c r="B3353" s="61" t="s">
        <v>5885</v>
      </c>
      <c r="C3353" s="53" t="s">
        <v>50</v>
      </c>
      <c r="D3353" s="53" t="s">
        <v>44</v>
      </c>
      <c r="E3353" s="53" t="s">
        <v>18193</v>
      </c>
      <c r="F3353" s="59">
        <v>90.707548642732306</v>
      </c>
      <c r="G3353" s="59">
        <v>73.093997779698896</v>
      </c>
      <c r="H3353" s="59">
        <v>98.036064953525297</v>
      </c>
      <c r="I3353" s="59">
        <v>87.489328137773001</v>
      </c>
      <c r="J3353" s="59">
        <v>88.561899788864807</v>
      </c>
      <c r="K3353" s="59">
        <v>101.277649845418</v>
      </c>
      <c r="L3353" s="59">
        <v>105.37034483746901</v>
      </c>
      <c r="M3353" s="60">
        <v>0.64827983231457498</v>
      </c>
      <c r="N3353" s="60">
        <v>0.68870956327504296</v>
      </c>
      <c r="O3353" s="60">
        <v>0.65041425871216696</v>
      </c>
      <c r="P3353" s="60">
        <v>0.62520424804941899</v>
      </c>
      <c r="Q3353" s="60">
        <v>0.59198214908916102</v>
      </c>
      <c r="R3353" s="60">
        <v>0.596978675947753</v>
      </c>
      <c r="S3353" s="60">
        <v>0.53294388259915304</v>
      </c>
    </row>
    <row r="3354" spans="1:19" x14ac:dyDescent="0.3">
      <c r="A3354" s="61" t="s">
        <v>15015</v>
      </c>
      <c r="B3354" s="61" t="s">
        <v>15016</v>
      </c>
      <c r="C3354" s="53" t="s">
        <v>40</v>
      </c>
      <c r="D3354" s="53" t="s">
        <v>44</v>
      </c>
      <c r="E3354" s="53" t="s">
        <v>18194</v>
      </c>
      <c r="F3354" s="59">
        <v>83.883330163155094</v>
      </c>
      <c r="G3354" s="59">
        <v>74.447508996096204</v>
      </c>
      <c r="H3354" s="59">
        <v>91.668858698315304</v>
      </c>
      <c r="I3354" s="59">
        <v>82.541596041028996</v>
      </c>
      <c r="J3354" s="59">
        <v>86.8521730337946</v>
      </c>
      <c r="K3354" s="59">
        <v>102.760596105555</v>
      </c>
      <c r="L3354" s="59">
        <v>104.48815340644801</v>
      </c>
      <c r="M3354" s="60">
        <v>0.49944789299820302</v>
      </c>
      <c r="N3354" s="60">
        <v>0.52645784651532401</v>
      </c>
      <c r="O3354" s="60">
        <v>0.49842664931240399</v>
      </c>
      <c r="P3354" s="60">
        <v>0.48235572490440398</v>
      </c>
      <c r="Q3354" s="60">
        <v>0.45571063130863698</v>
      </c>
      <c r="R3354" s="60">
        <v>0.457617890004753</v>
      </c>
      <c r="S3354" s="60">
        <v>0.396727360188246</v>
      </c>
    </row>
    <row r="3355" spans="1:19" x14ac:dyDescent="0.3">
      <c r="A3355" s="61" t="s">
        <v>5608</v>
      </c>
      <c r="B3355" s="61" t="s">
        <v>5609</v>
      </c>
      <c r="C3355" s="53" t="s">
        <v>50</v>
      </c>
      <c r="D3355" s="53" t="s">
        <v>44</v>
      </c>
      <c r="E3355" s="53" t="s">
        <v>18193</v>
      </c>
      <c r="F3355" s="59">
        <v>81.879256013753505</v>
      </c>
      <c r="G3355" s="59">
        <v>70.770055716177097</v>
      </c>
      <c r="H3355" s="59">
        <v>87.517351638094894</v>
      </c>
      <c r="I3355" s="59">
        <v>82.7311567627344</v>
      </c>
      <c r="J3355" s="59">
        <v>86.271807956554198</v>
      </c>
      <c r="K3355" s="59">
        <v>100.987614747919</v>
      </c>
      <c r="L3355" s="59">
        <v>103.542904452595</v>
      </c>
      <c r="M3355" s="60">
        <v>0.61858047611424505</v>
      </c>
      <c r="N3355" s="60">
        <v>0.66230842237335097</v>
      </c>
      <c r="O3355" s="60">
        <v>0.62097308591730505</v>
      </c>
      <c r="P3355" s="60">
        <v>0.59134466673331498</v>
      </c>
      <c r="Q3355" s="60">
        <v>0.55405394980435196</v>
      </c>
      <c r="R3355" s="60">
        <v>0.56092139633647997</v>
      </c>
      <c r="S3355" s="60">
        <v>0.484889378608795</v>
      </c>
    </row>
    <row r="3356" spans="1:19" x14ac:dyDescent="0.3">
      <c r="A3356" s="61" t="s">
        <v>3815</v>
      </c>
      <c r="B3356" s="61" t="s">
        <v>3816</v>
      </c>
      <c r="C3356" s="53" t="s">
        <v>40</v>
      </c>
      <c r="D3356" s="53" t="s">
        <v>44</v>
      </c>
      <c r="E3356" s="53" t="s">
        <v>18193</v>
      </c>
      <c r="F3356" s="59">
        <v>124.543320043249</v>
      </c>
      <c r="G3356" s="59">
        <v>115.80297473524701</v>
      </c>
      <c r="H3356" s="59">
        <v>116.612093189652</v>
      </c>
      <c r="I3356" s="59">
        <v>134.583268235177</v>
      </c>
      <c r="J3356" s="59">
        <v>123.075621204992</v>
      </c>
      <c r="K3356" s="59">
        <v>79.855803969206306</v>
      </c>
      <c r="L3356" s="59">
        <v>98.255459449821402</v>
      </c>
      <c r="M3356" s="60">
        <v>0.68442500960947905</v>
      </c>
      <c r="N3356" s="60">
        <v>0.71313656015671001</v>
      </c>
      <c r="O3356" s="60">
        <v>0.68635827806932503</v>
      </c>
      <c r="P3356" s="60">
        <v>0.663834732063455</v>
      </c>
      <c r="Q3356" s="60">
        <v>0.63765009387820903</v>
      </c>
      <c r="R3356" s="60">
        <v>0.64492458337352299</v>
      </c>
      <c r="S3356" s="60">
        <v>0.59135982466428805</v>
      </c>
    </row>
    <row r="3357" spans="1:19" x14ac:dyDescent="0.3">
      <c r="A3357" s="61" t="s">
        <v>3813</v>
      </c>
      <c r="B3357" s="61" t="s">
        <v>3814</v>
      </c>
      <c r="C3357" s="53" t="s">
        <v>40</v>
      </c>
      <c r="D3357" s="53" t="s">
        <v>44</v>
      </c>
      <c r="E3357" s="53" t="s">
        <v>18193</v>
      </c>
      <c r="F3357" s="59">
        <v>124.543320043249</v>
      </c>
      <c r="G3357" s="59">
        <v>117.041735953371</v>
      </c>
      <c r="H3357" s="59">
        <v>111.635965754918</v>
      </c>
      <c r="I3357" s="59">
        <v>130.62918684329699</v>
      </c>
      <c r="J3357" s="59">
        <v>121.867404002781</v>
      </c>
      <c r="K3357" s="59">
        <v>79.855803969206306</v>
      </c>
      <c r="L3357" s="59">
        <v>104.311149784633</v>
      </c>
      <c r="M3357" s="60">
        <v>0.68442500960947905</v>
      </c>
      <c r="N3357" s="60">
        <v>0.71313656015671001</v>
      </c>
      <c r="O3357" s="60">
        <v>0.68635827806932503</v>
      </c>
      <c r="P3357" s="60">
        <v>0.663834732063455</v>
      </c>
      <c r="Q3357" s="60">
        <v>0.63765009387820903</v>
      </c>
      <c r="R3357" s="60">
        <v>0.64492458337352299</v>
      </c>
      <c r="S3357" s="60">
        <v>0.59135982466428805</v>
      </c>
    </row>
    <row r="3358" spans="1:19" x14ac:dyDescent="0.3">
      <c r="A3358" s="61" t="s">
        <v>3809</v>
      </c>
      <c r="B3358" s="61" t="s">
        <v>3810</v>
      </c>
      <c r="C3358" s="53" t="s">
        <v>40</v>
      </c>
      <c r="D3358" s="53" t="s">
        <v>44</v>
      </c>
      <c r="E3358" s="53" t="s">
        <v>18193</v>
      </c>
      <c r="F3358" s="59">
        <v>119.13407305656</v>
      </c>
      <c r="G3358" s="59">
        <v>118.28049717149401</v>
      </c>
      <c r="H3358" s="59">
        <v>115.78176151908499</v>
      </c>
      <c r="I3358" s="59">
        <v>130.62918684329699</v>
      </c>
      <c r="J3358" s="59">
        <v>118.242704136952</v>
      </c>
      <c r="K3358" s="59">
        <v>79.855803969206306</v>
      </c>
      <c r="L3358" s="59">
        <v>98.255459449821402</v>
      </c>
      <c r="M3358" s="60">
        <v>0.68442500960947905</v>
      </c>
      <c r="N3358" s="60">
        <v>0.71313656015671001</v>
      </c>
      <c r="O3358" s="60">
        <v>0.68635827806932503</v>
      </c>
      <c r="P3358" s="60">
        <v>0.663834732063455</v>
      </c>
      <c r="Q3358" s="60">
        <v>0.63765009387820903</v>
      </c>
      <c r="R3358" s="60">
        <v>0.64492458337352299</v>
      </c>
      <c r="S3358" s="60">
        <v>0.59135982466428805</v>
      </c>
    </row>
    <row r="3359" spans="1:19" x14ac:dyDescent="0.3">
      <c r="A3359" s="61" t="s">
        <v>3807</v>
      </c>
      <c r="B3359" s="61" t="s">
        <v>3808</v>
      </c>
      <c r="C3359" s="53" t="s">
        <v>50</v>
      </c>
      <c r="D3359" s="53" t="s">
        <v>44</v>
      </c>
      <c r="E3359" s="53" t="s">
        <v>18193</v>
      </c>
      <c r="F3359" s="59">
        <v>120.204026796695</v>
      </c>
      <c r="G3359" s="59">
        <v>115.970287000122</v>
      </c>
      <c r="H3359" s="59">
        <v>115.621391351764</v>
      </c>
      <c r="I3359" s="59">
        <v>129.04181465005701</v>
      </c>
      <c r="J3359" s="59">
        <v>118.431397588808</v>
      </c>
      <c r="K3359" s="59">
        <v>84.290636626881493</v>
      </c>
      <c r="L3359" s="59">
        <v>106.02790326101299</v>
      </c>
      <c r="M3359" s="60">
        <v>0.68442888832787196</v>
      </c>
      <c r="N3359" s="60">
        <v>0.71314086592903103</v>
      </c>
      <c r="O3359" s="60">
        <v>0.68636362167286802</v>
      </c>
      <c r="P3359" s="60">
        <v>0.66384429040487003</v>
      </c>
      <c r="Q3359" s="60">
        <v>0.63766175379851098</v>
      </c>
      <c r="R3359" s="60">
        <v>0.64493817091835604</v>
      </c>
      <c r="S3359" s="60">
        <v>0.59136997155104498</v>
      </c>
    </row>
    <row r="3360" spans="1:19" x14ac:dyDescent="0.3">
      <c r="A3360" s="61" t="s">
        <v>3811</v>
      </c>
      <c r="B3360" s="61" t="s">
        <v>3812</v>
      </c>
      <c r="C3360" s="53" t="s">
        <v>40</v>
      </c>
      <c r="D3360" s="53" t="s">
        <v>44</v>
      </c>
      <c r="E3360" s="53" t="s">
        <v>18193</v>
      </c>
      <c r="F3360" s="59">
        <v>121.842765541923</v>
      </c>
      <c r="G3360" s="59">
        <v>117.041735953371</v>
      </c>
      <c r="H3360" s="59">
        <v>111.635965754918</v>
      </c>
      <c r="I3360" s="59">
        <v>130.62918684329699</v>
      </c>
      <c r="J3360" s="59">
        <v>117.034486934741</v>
      </c>
      <c r="K3360" s="59">
        <v>79.855803969206306</v>
      </c>
      <c r="L3360" s="59">
        <v>98.255459449821402</v>
      </c>
      <c r="M3360" s="60">
        <v>0.68442500960947905</v>
      </c>
      <c r="N3360" s="60">
        <v>0.71313656015671001</v>
      </c>
      <c r="O3360" s="60">
        <v>0.68635827806932503</v>
      </c>
      <c r="P3360" s="60">
        <v>0.663834732063455</v>
      </c>
      <c r="Q3360" s="60">
        <v>0.63765009387820903</v>
      </c>
      <c r="R3360" s="60">
        <v>0.64492458337352299</v>
      </c>
      <c r="S3360" s="60">
        <v>0.59135982466428805</v>
      </c>
    </row>
    <row r="3361" spans="1:19" x14ac:dyDescent="0.3">
      <c r="A3361" s="61" t="s">
        <v>4371</v>
      </c>
      <c r="B3361" s="61" t="s">
        <v>4372</v>
      </c>
      <c r="C3361" s="53" t="s">
        <v>40</v>
      </c>
      <c r="D3361" s="53" t="s">
        <v>44</v>
      </c>
      <c r="E3361" s="53" t="s">
        <v>18193</v>
      </c>
      <c r="F3361" s="59">
        <v>115.462968378501</v>
      </c>
      <c r="G3361" s="59">
        <v>103.840919804981</v>
      </c>
      <c r="H3361" s="59">
        <v>84.112624904192501</v>
      </c>
      <c r="I3361" s="59">
        <v>93.474871778878594</v>
      </c>
      <c r="J3361" s="59">
        <v>94.2980600772743</v>
      </c>
      <c r="K3361" s="59">
        <v>85.515068732137394</v>
      </c>
      <c r="L3361" s="59">
        <v>98.957441086192802</v>
      </c>
      <c r="M3361" s="60">
        <v>0.65966874806526499</v>
      </c>
      <c r="N3361" s="60">
        <v>0.69117277766110896</v>
      </c>
      <c r="O3361" s="60">
        <v>0.65665205156018402</v>
      </c>
      <c r="P3361" s="60">
        <v>0.63493124582946503</v>
      </c>
      <c r="Q3361" s="60">
        <v>0.60255363318567701</v>
      </c>
      <c r="R3361" s="60">
        <v>0.60625002471523504</v>
      </c>
      <c r="S3361" s="60">
        <v>0.52533094762014598</v>
      </c>
    </row>
    <row r="3362" spans="1:19" x14ac:dyDescent="0.3">
      <c r="A3362" s="61" t="s">
        <v>4375</v>
      </c>
      <c r="B3362" s="61" t="s">
        <v>4376</v>
      </c>
      <c r="C3362" s="53" t="s">
        <v>50</v>
      </c>
      <c r="D3362" s="53" t="s">
        <v>44</v>
      </c>
      <c r="E3362" s="53" t="s">
        <v>18193</v>
      </c>
      <c r="F3362" s="59">
        <v>119.23353123730401</v>
      </c>
      <c r="G3362" s="59">
        <v>97.419492818847203</v>
      </c>
      <c r="H3362" s="59">
        <v>82.026904973353695</v>
      </c>
      <c r="I3362" s="59">
        <v>90.570787523239105</v>
      </c>
      <c r="J3362" s="59">
        <v>95.694956253582205</v>
      </c>
      <c r="K3362" s="59">
        <v>86.1400410774759</v>
      </c>
      <c r="L3362" s="59">
        <v>102.662144498218</v>
      </c>
      <c r="M3362" s="60">
        <v>0.65974755831254805</v>
      </c>
      <c r="N3362" s="60">
        <v>0.65509634627643498</v>
      </c>
      <c r="O3362" s="60">
        <v>0.59053099666421505</v>
      </c>
      <c r="P3362" s="60">
        <v>0.63500608381505697</v>
      </c>
      <c r="Q3362" s="60">
        <v>0.60262606787340001</v>
      </c>
      <c r="R3362" s="60">
        <v>0.58247028874968199</v>
      </c>
      <c r="S3362" s="60">
        <v>0.45208187768382602</v>
      </c>
    </row>
    <row r="3363" spans="1:19" x14ac:dyDescent="0.3">
      <c r="A3363" s="61" t="s">
        <v>4367</v>
      </c>
      <c r="B3363" s="61" t="s">
        <v>4368</v>
      </c>
      <c r="C3363" s="53" t="s">
        <v>40</v>
      </c>
      <c r="D3363" s="53" t="s">
        <v>44</v>
      </c>
      <c r="E3363" s="53" t="s">
        <v>18193</v>
      </c>
      <c r="F3363" s="59">
        <v>115.462968378501</v>
      </c>
      <c r="G3363" s="59">
        <v>98.885888073053806</v>
      </c>
      <c r="H3363" s="59">
        <v>77.475871951479206</v>
      </c>
      <c r="I3363" s="59">
        <v>89.520822203165494</v>
      </c>
      <c r="J3363" s="59">
        <v>93.089833223224204</v>
      </c>
      <c r="K3363" s="59">
        <v>85.515068732137394</v>
      </c>
      <c r="L3363" s="59">
        <v>102.99455960485901</v>
      </c>
      <c r="M3363" s="60">
        <v>0.65966874806526499</v>
      </c>
      <c r="N3363" s="60">
        <v>0.69117277766110896</v>
      </c>
      <c r="O3363" s="60">
        <v>0.65665205156018402</v>
      </c>
      <c r="P3363" s="60">
        <v>0.63493124582946503</v>
      </c>
      <c r="Q3363" s="60">
        <v>0.60255363318567701</v>
      </c>
      <c r="R3363" s="60">
        <v>0.60625002471523504</v>
      </c>
      <c r="S3363" s="60">
        <v>0.52533094762014598</v>
      </c>
    </row>
    <row r="3364" spans="1:19" x14ac:dyDescent="0.3">
      <c r="A3364" s="61" t="s">
        <v>4365</v>
      </c>
      <c r="B3364" s="61" t="s">
        <v>4366</v>
      </c>
      <c r="C3364" s="53" t="s">
        <v>40</v>
      </c>
      <c r="D3364" s="53" t="s">
        <v>44</v>
      </c>
      <c r="E3364" s="53" t="s">
        <v>18193</v>
      </c>
      <c r="F3364" s="59">
        <v>101.943832516048</v>
      </c>
      <c r="G3364" s="59">
        <v>100.526445112502</v>
      </c>
      <c r="H3364" s="59">
        <v>81.811918173576998</v>
      </c>
      <c r="I3364" s="59">
        <v>89.520822203165494</v>
      </c>
      <c r="J3364" s="59">
        <v>97.922730987585695</v>
      </c>
      <c r="K3364" s="59">
        <v>85.952623905022804</v>
      </c>
      <c r="L3364" s="59">
        <v>102.662144498218</v>
      </c>
      <c r="M3364" s="60">
        <v>0.65966874806526499</v>
      </c>
      <c r="N3364" s="60">
        <v>0.65503571947614203</v>
      </c>
      <c r="O3364" s="60">
        <v>0.59049653590754403</v>
      </c>
      <c r="P3364" s="60">
        <v>0.63493124582946503</v>
      </c>
      <c r="Q3364" s="60">
        <v>0.60255363318567701</v>
      </c>
      <c r="R3364" s="60">
        <v>0.582400942436198</v>
      </c>
      <c r="S3364" s="60">
        <v>0.45208187768382602</v>
      </c>
    </row>
    <row r="3365" spans="1:19" x14ac:dyDescent="0.3">
      <c r="A3365" s="61" t="s">
        <v>4369</v>
      </c>
      <c r="B3365" s="61" t="s">
        <v>4370</v>
      </c>
      <c r="C3365" s="53" t="s">
        <v>40</v>
      </c>
      <c r="D3365" s="53" t="s">
        <v>44</v>
      </c>
      <c r="E3365" s="53" t="s">
        <v>18193</v>
      </c>
      <c r="F3365" s="59">
        <v>115.462968378501</v>
      </c>
      <c r="G3365" s="59">
        <v>93.930862911409506</v>
      </c>
      <c r="H3365" s="59">
        <v>82.451999386212705</v>
      </c>
      <c r="I3365" s="59">
        <v>94.791583841278097</v>
      </c>
      <c r="J3365" s="59">
        <v>96.714507511679201</v>
      </c>
      <c r="K3365" s="59">
        <v>87.593857124911395</v>
      </c>
      <c r="L3365" s="59">
        <v>100.975996159921</v>
      </c>
      <c r="M3365" s="60">
        <v>0.65966874806526499</v>
      </c>
      <c r="N3365" s="60">
        <v>0.69117277766110896</v>
      </c>
      <c r="O3365" s="60">
        <v>0.65665205156018402</v>
      </c>
      <c r="P3365" s="60">
        <v>0.63493124582946503</v>
      </c>
      <c r="Q3365" s="60">
        <v>0.60255363318567701</v>
      </c>
      <c r="R3365" s="60">
        <v>0.60625002471523504</v>
      </c>
      <c r="S3365" s="60">
        <v>0.52533094762014598</v>
      </c>
    </row>
    <row r="3366" spans="1:19" x14ac:dyDescent="0.3">
      <c r="A3366" s="61" t="s">
        <v>4373</v>
      </c>
      <c r="B3366" s="61" t="s">
        <v>4374</v>
      </c>
      <c r="C3366" s="53" t="s">
        <v>50</v>
      </c>
      <c r="D3366" s="53" t="s">
        <v>44</v>
      </c>
      <c r="E3366" s="53" t="s">
        <v>18193</v>
      </c>
      <c r="F3366" s="59">
        <v>111.123675131947</v>
      </c>
      <c r="G3366" s="59">
        <v>97.814439119805201</v>
      </c>
      <c r="H3366" s="59">
        <v>78.976127302137897</v>
      </c>
      <c r="I3366" s="59">
        <v>90.570787523239105</v>
      </c>
      <c r="J3366" s="59">
        <v>93.278507371401403</v>
      </c>
      <c r="K3366" s="59">
        <v>85.785960790822301</v>
      </c>
      <c r="L3366" s="59">
        <v>106.729884897384</v>
      </c>
      <c r="M3366" s="60">
        <v>0.65974755831254805</v>
      </c>
      <c r="N3366" s="60">
        <v>0.69125291738285699</v>
      </c>
      <c r="O3366" s="60">
        <v>0.65674181997242098</v>
      </c>
      <c r="P3366" s="60">
        <v>0.63500608381505697</v>
      </c>
      <c r="Q3366" s="60">
        <v>0.60262606787340001</v>
      </c>
      <c r="R3366" s="60">
        <v>0.60634527536173999</v>
      </c>
      <c r="S3366" s="60">
        <v>0.52544844215972897</v>
      </c>
    </row>
    <row r="3367" spans="1:19" x14ac:dyDescent="0.3">
      <c r="A3367" s="61" t="s">
        <v>14617</v>
      </c>
      <c r="B3367" s="61" t="s">
        <v>14618</v>
      </c>
      <c r="C3367" s="53" t="s">
        <v>40</v>
      </c>
      <c r="D3367" s="53" t="s">
        <v>44</v>
      </c>
      <c r="E3367" s="53" t="s">
        <v>18194</v>
      </c>
      <c r="F3367" s="59">
        <v>89.663920461695994</v>
      </c>
      <c r="G3367" s="59">
        <v>89.050982080154995</v>
      </c>
      <c r="H3367" s="59">
        <v>91.809787765164003</v>
      </c>
      <c r="I3367" s="59">
        <v>88.190747350716293</v>
      </c>
      <c r="J3367" s="59">
        <v>91.201146895899697</v>
      </c>
      <c r="K3367" s="59">
        <v>105.79694349375001</v>
      </c>
      <c r="L3367" s="59">
        <v>102.86974488690799</v>
      </c>
      <c r="M3367" s="60">
        <v>0.51015112435422805</v>
      </c>
      <c r="N3367" s="60">
        <v>0.53744273818761201</v>
      </c>
      <c r="O3367" s="60">
        <v>0.51199825022119005</v>
      </c>
      <c r="P3367" s="60">
        <v>0.48999203219335502</v>
      </c>
      <c r="Q3367" s="60">
        <v>0.46226815315359998</v>
      </c>
      <c r="R3367" s="60">
        <v>0.46961891330213301</v>
      </c>
      <c r="S3367" s="60">
        <v>0.40291113997182598</v>
      </c>
    </row>
    <row r="3368" spans="1:19" x14ac:dyDescent="0.3">
      <c r="A3368" s="61" t="s">
        <v>14621</v>
      </c>
      <c r="B3368" s="61" t="s">
        <v>14622</v>
      </c>
      <c r="C3368" s="53" t="s">
        <v>50</v>
      </c>
      <c r="D3368" s="53" t="s">
        <v>44</v>
      </c>
      <c r="E3368" s="53" t="s">
        <v>18194</v>
      </c>
      <c r="F3368" s="59">
        <v>89.663920461695994</v>
      </c>
      <c r="G3368" s="59">
        <v>89.050982080154995</v>
      </c>
      <c r="H3368" s="59">
        <v>91.809787765164003</v>
      </c>
      <c r="I3368" s="59">
        <v>88.190747350716293</v>
      </c>
      <c r="J3368" s="59">
        <v>91.201146895899697</v>
      </c>
      <c r="K3368" s="59">
        <v>105.79694349375001</v>
      </c>
      <c r="L3368" s="59">
        <v>102.86974488690799</v>
      </c>
      <c r="M3368" s="60">
        <v>0.51015112435422805</v>
      </c>
      <c r="N3368" s="60">
        <v>0.53744273818761201</v>
      </c>
      <c r="O3368" s="60">
        <v>0.51199825022119005</v>
      </c>
      <c r="P3368" s="60">
        <v>0.48999203219335502</v>
      </c>
      <c r="Q3368" s="60">
        <v>0.46226815315359998</v>
      </c>
      <c r="R3368" s="60">
        <v>0.46961891330213301</v>
      </c>
      <c r="S3368" s="60">
        <v>0.40291113997182598</v>
      </c>
    </row>
    <row r="3369" spans="1:19" x14ac:dyDescent="0.3">
      <c r="A3369" s="61" t="s">
        <v>14615</v>
      </c>
      <c r="B3369" s="61" t="s">
        <v>14616</v>
      </c>
      <c r="C3369" s="53" t="s">
        <v>40</v>
      </c>
      <c r="D3369" s="53" t="s">
        <v>44</v>
      </c>
      <c r="E3369" s="53" t="s">
        <v>18194</v>
      </c>
      <c r="F3369" s="59">
        <v>89.663920461695994</v>
      </c>
      <c r="G3369" s="59">
        <v>89.050982080154995</v>
      </c>
      <c r="H3369" s="59">
        <v>91.809787765164003</v>
      </c>
      <c r="I3369" s="59">
        <v>88.190747350716293</v>
      </c>
      <c r="J3369" s="59">
        <v>91.201146895899697</v>
      </c>
      <c r="K3369" s="59">
        <v>105.79694349375001</v>
      </c>
      <c r="L3369" s="59">
        <v>102.86974488690799</v>
      </c>
      <c r="M3369" s="60">
        <v>0.51015112435422805</v>
      </c>
      <c r="N3369" s="60">
        <v>0.53744273818761201</v>
      </c>
      <c r="O3369" s="60">
        <v>0.51199825022119005</v>
      </c>
      <c r="P3369" s="60">
        <v>0.48999203219335502</v>
      </c>
      <c r="Q3369" s="60">
        <v>0.46226815315359998</v>
      </c>
      <c r="R3369" s="60">
        <v>0.46961891330213301</v>
      </c>
      <c r="S3369" s="60">
        <v>0.40291113997182598</v>
      </c>
    </row>
    <row r="3370" spans="1:19" x14ac:dyDescent="0.3">
      <c r="A3370" s="61" t="s">
        <v>14619</v>
      </c>
      <c r="B3370" s="61" t="s">
        <v>14620</v>
      </c>
      <c r="C3370" s="53" t="s">
        <v>50</v>
      </c>
      <c r="D3370" s="53" t="s">
        <v>44</v>
      </c>
      <c r="E3370" s="53" t="s">
        <v>18194</v>
      </c>
      <c r="F3370" s="59">
        <v>89.663920461695994</v>
      </c>
      <c r="G3370" s="59">
        <v>89.050982080154995</v>
      </c>
      <c r="H3370" s="59">
        <v>91.809787765164003</v>
      </c>
      <c r="I3370" s="59">
        <v>88.190747350716293</v>
      </c>
      <c r="J3370" s="59">
        <v>91.201146895899697</v>
      </c>
      <c r="K3370" s="59">
        <v>105.79694349375001</v>
      </c>
      <c r="L3370" s="59">
        <v>102.86974488690799</v>
      </c>
      <c r="M3370" s="60">
        <v>0.51015112435422805</v>
      </c>
      <c r="N3370" s="60">
        <v>0.53744273818761201</v>
      </c>
      <c r="O3370" s="60">
        <v>0.51199825022119005</v>
      </c>
      <c r="P3370" s="60">
        <v>0.48999203219335502</v>
      </c>
      <c r="Q3370" s="60">
        <v>0.46226815315359998</v>
      </c>
      <c r="R3370" s="60">
        <v>0.46961891330213301</v>
      </c>
      <c r="S3370" s="60">
        <v>0.40291113997182598</v>
      </c>
    </row>
    <row r="3371" spans="1:19" x14ac:dyDescent="0.3">
      <c r="A3371" s="61" t="s">
        <v>5299</v>
      </c>
      <c r="B3371" s="61" t="s">
        <v>5300</v>
      </c>
      <c r="C3371" s="53" t="s">
        <v>50</v>
      </c>
      <c r="D3371" s="53" t="s">
        <v>44</v>
      </c>
      <c r="E3371" s="53" t="s">
        <v>18193</v>
      </c>
      <c r="F3371" s="59">
        <v>92.464730556967595</v>
      </c>
      <c r="G3371" s="59">
        <v>91.539739700888106</v>
      </c>
      <c r="H3371" s="59">
        <v>96.185903835200506</v>
      </c>
      <c r="I3371" s="59">
        <v>87.369731166828004</v>
      </c>
      <c r="J3371" s="59">
        <v>94.796056360748395</v>
      </c>
      <c r="K3371" s="59">
        <v>109.559447861013</v>
      </c>
      <c r="L3371" s="59">
        <v>99.128157930463502</v>
      </c>
      <c r="M3371" s="60">
        <v>0.62724567539789899</v>
      </c>
      <c r="N3371" s="60">
        <v>0.66995159264794002</v>
      </c>
      <c r="O3371" s="60">
        <v>0.63147676196361002</v>
      </c>
      <c r="P3371" s="60">
        <v>0.59829580717027098</v>
      </c>
      <c r="Q3371" s="60">
        <v>0.56054886609522603</v>
      </c>
      <c r="R3371" s="60">
        <v>0.57160807054257101</v>
      </c>
      <c r="S3371" s="60">
        <v>0.49193865812390902</v>
      </c>
    </row>
    <row r="3372" spans="1:19" x14ac:dyDescent="0.3">
      <c r="A3372" s="61" t="s">
        <v>17736</v>
      </c>
      <c r="B3372" s="61" t="s">
        <v>17737</v>
      </c>
      <c r="C3372" s="53" t="s">
        <v>40</v>
      </c>
      <c r="D3372" s="53" t="s">
        <v>44</v>
      </c>
      <c r="E3372" s="53" t="s">
        <v>18194</v>
      </c>
      <c r="F3372" s="59">
        <v>93.276147644509294</v>
      </c>
      <c r="G3372" s="59">
        <v>79.943058226333804</v>
      </c>
      <c r="H3372" s="59">
        <v>91.824084916873304</v>
      </c>
      <c r="I3372" s="59">
        <v>90.076523372233297</v>
      </c>
      <c r="J3372" s="59">
        <v>89.005787863075398</v>
      </c>
      <c r="K3372" s="59">
        <v>112.96896124302199</v>
      </c>
      <c r="L3372" s="59">
        <v>99.093501127491294</v>
      </c>
      <c r="M3372" s="60">
        <v>0.490059214221023</v>
      </c>
      <c r="N3372" s="60">
        <v>0.50571212761291395</v>
      </c>
      <c r="O3372" s="60">
        <v>0.47614717423658498</v>
      </c>
      <c r="P3372" s="60">
        <v>0.45388864482498698</v>
      </c>
      <c r="Q3372" s="60">
        <v>0.42433222799932802</v>
      </c>
      <c r="R3372" s="60">
        <v>0.43111494512748999</v>
      </c>
      <c r="S3372" s="60">
        <v>0.372879871812068</v>
      </c>
    </row>
    <row r="3373" spans="1:19" x14ac:dyDescent="0.3">
      <c r="A3373" s="61" t="s">
        <v>7976</v>
      </c>
      <c r="B3373" s="61" t="s">
        <v>7977</v>
      </c>
      <c r="C3373" s="53" t="s">
        <v>50</v>
      </c>
      <c r="D3373" s="53" t="s">
        <v>44</v>
      </c>
      <c r="E3373" s="53" t="s">
        <v>18193</v>
      </c>
      <c r="F3373" s="59">
        <v>90.735075783366696</v>
      </c>
      <c r="G3373" s="59">
        <v>77.125917845009695</v>
      </c>
      <c r="H3373" s="59">
        <v>95.425268888059406</v>
      </c>
      <c r="I3373" s="59">
        <v>92.730055314440506</v>
      </c>
      <c r="J3373" s="59">
        <v>90.040658037393101</v>
      </c>
      <c r="K3373" s="59">
        <v>112.04013113873501</v>
      </c>
      <c r="L3373" s="59">
        <v>97.801823664056499</v>
      </c>
      <c r="M3373" s="60">
        <v>0.68980357200091003</v>
      </c>
      <c r="N3373" s="60">
        <v>0.65267883374321001</v>
      </c>
      <c r="O3373" s="60">
        <v>0.61009669540133105</v>
      </c>
      <c r="P3373" s="60">
        <v>0.57529058827564505</v>
      </c>
      <c r="Q3373" s="60">
        <v>0.53499118856803496</v>
      </c>
      <c r="R3373" s="60">
        <v>0.54612552729406905</v>
      </c>
      <c r="S3373" s="60">
        <v>0.47028402795128499</v>
      </c>
    </row>
    <row r="3374" spans="1:19" x14ac:dyDescent="0.3">
      <c r="A3374" s="61" t="s">
        <v>7976</v>
      </c>
      <c r="B3374" s="61" t="s">
        <v>7977</v>
      </c>
      <c r="C3374" s="53" t="s">
        <v>50</v>
      </c>
      <c r="D3374" s="53" t="s">
        <v>44</v>
      </c>
      <c r="E3374" s="53" t="s">
        <v>18193</v>
      </c>
      <c r="F3374" s="59">
        <v>90.735075783366696</v>
      </c>
      <c r="G3374" s="59">
        <v>77.125917845009695</v>
      </c>
      <c r="H3374" s="59">
        <v>95.425268888059406</v>
      </c>
      <c r="I3374" s="59">
        <v>92.730055314440506</v>
      </c>
      <c r="J3374" s="59">
        <v>90.040658037393101</v>
      </c>
      <c r="K3374" s="59">
        <v>112.04013113873501</v>
      </c>
      <c r="L3374" s="59">
        <v>97.801823664056499</v>
      </c>
      <c r="M3374" s="60">
        <v>0.68980357200091003</v>
      </c>
      <c r="N3374" s="60">
        <v>0.65267883374321001</v>
      </c>
      <c r="O3374" s="60">
        <v>0.61009669540133105</v>
      </c>
      <c r="P3374" s="60">
        <v>0.57529058827564505</v>
      </c>
      <c r="Q3374" s="60">
        <v>0.53499118856803496</v>
      </c>
      <c r="R3374" s="60">
        <v>0.54612552729406905</v>
      </c>
      <c r="S3374" s="60">
        <v>0.47028402795128499</v>
      </c>
    </row>
    <row r="3375" spans="1:19" x14ac:dyDescent="0.3">
      <c r="A3375" s="61" t="s">
        <v>17734</v>
      </c>
      <c r="B3375" s="61" t="s">
        <v>17735</v>
      </c>
      <c r="C3375" s="53" t="s">
        <v>50</v>
      </c>
      <c r="D3375" s="53" t="s">
        <v>44</v>
      </c>
      <c r="E3375" s="53" t="s">
        <v>18194</v>
      </c>
      <c r="F3375" s="59">
        <v>93.276147644509294</v>
      </c>
      <c r="G3375" s="59">
        <v>79.943058226333804</v>
      </c>
      <c r="H3375" s="59">
        <v>91.824084916873304</v>
      </c>
      <c r="I3375" s="59">
        <v>90.076523372233297</v>
      </c>
      <c r="J3375" s="59">
        <v>89.005787863075398</v>
      </c>
      <c r="K3375" s="59">
        <v>112.96896124302199</v>
      </c>
      <c r="L3375" s="59">
        <v>99.093501127491294</v>
      </c>
      <c r="M3375" s="60">
        <v>0.490059214221023</v>
      </c>
      <c r="N3375" s="60">
        <v>0.50571212761291395</v>
      </c>
      <c r="O3375" s="60">
        <v>0.47614717423658498</v>
      </c>
      <c r="P3375" s="60">
        <v>0.45388864482498698</v>
      </c>
      <c r="Q3375" s="60">
        <v>0.42433222799932802</v>
      </c>
      <c r="R3375" s="60">
        <v>0.43111494512748999</v>
      </c>
      <c r="S3375" s="60">
        <v>0.372879871812068</v>
      </c>
    </row>
    <row r="3376" spans="1:19" x14ac:dyDescent="0.3">
      <c r="A3376" s="61" t="s">
        <v>14765</v>
      </c>
      <c r="B3376" s="61" t="s">
        <v>14766</v>
      </c>
      <c r="C3376" s="53" t="s">
        <v>40</v>
      </c>
      <c r="D3376" s="53" t="s">
        <v>44</v>
      </c>
      <c r="E3376" s="53" t="s">
        <v>18194</v>
      </c>
      <c r="F3376" s="59">
        <v>100.864495516467</v>
      </c>
      <c r="G3376" s="59">
        <v>109.35299329778201</v>
      </c>
      <c r="H3376" s="59">
        <v>92.475134843783394</v>
      </c>
      <c r="I3376" s="59">
        <v>113.61043288447</v>
      </c>
      <c r="J3376" s="59">
        <v>112.154275855751</v>
      </c>
      <c r="K3376" s="59">
        <v>100.68077000986899</v>
      </c>
      <c r="L3376" s="59">
        <v>107.01763123575</v>
      </c>
      <c r="M3376" s="60">
        <v>0.45676174066770198</v>
      </c>
      <c r="N3376" s="60">
        <v>0.48201962093274198</v>
      </c>
      <c r="O3376" s="60">
        <v>0.45740179174564699</v>
      </c>
      <c r="P3376" s="60">
        <v>0.439365762086251</v>
      </c>
      <c r="Q3376" s="60">
        <v>0.41561410818057998</v>
      </c>
      <c r="R3376" s="60">
        <v>0.41988925301386498</v>
      </c>
      <c r="S3376" s="60">
        <v>0.36926270043286902</v>
      </c>
    </row>
    <row r="3377" spans="1:19" x14ac:dyDescent="0.3">
      <c r="A3377" s="61" t="s">
        <v>18106</v>
      </c>
      <c r="B3377" s="61" t="s">
        <v>18107</v>
      </c>
      <c r="C3377" s="53" t="s">
        <v>40</v>
      </c>
      <c r="D3377" s="53" t="s">
        <v>44</v>
      </c>
      <c r="E3377" s="53" t="s">
        <v>18194</v>
      </c>
      <c r="F3377" s="59">
        <v>100.864495516467</v>
      </c>
      <c r="G3377" s="59">
        <v>109.35299329778201</v>
      </c>
      <c r="H3377" s="59">
        <v>92.475134843783394</v>
      </c>
      <c r="I3377" s="59">
        <v>113.61043288447</v>
      </c>
      <c r="J3377" s="59">
        <v>112.154275855751</v>
      </c>
      <c r="K3377" s="59">
        <v>100.68077000986899</v>
      </c>
      <c r="L3377" s="59">
        <v>107.01763123575</v>
      </c>
      <c r="M3377" s="60">
        <v>0.45676174066770198</v>
      </c>
      <c r="N3377" s="60">
        <v>0.48201962093274198</v>
      </c>
      <c r="O3377" s="60">
        <v>0.45740179174564699</v>
      </c>
      <c r="P3377" s="60">
        <v>0.439365762086251</v>
      </c>
      <c r="Q3377" s="60">
        <v>0.41561410818057998</v>
      </c>
      <c r="R3377" s="60">
        <v>0.41988925301386498</v>
      </c>
      <c r="S3377" s="60">
        <v>0.36926270043286902</v>
      </c>
    </row>
    <row r="3378" spans="1:19" x14ac:dyDescent="0.3">
      <c r="A3378" s="61" t="s">
        <v>18108</v>
      </c>
      <c r="B3378" s="61" t="s">
        <v>18109</v>
      </c>
      <c r="C3378" s="53" t="s">
        <v>50</v>
      </c>
      <c r="D3378" s="53" t="s">
        <v>44</v>
      </c>
      <c r="E3378" s="53" t="s">
        <v>18194</v>
      </c>
      <c r="F3378" s="59">
        <v>100.864495516467</v>
      </c>
      <c r="G3378" s="59">
        <v>109.35299329778201</v>
      </c>
      <c r="H3378" s="59">
        <v>92.475134843783394</v>
      </c>
      <c r="I3378" s="59">
        <v>113.61043288447</v>
      </c>
      <c r="J3378" s="59">
        <v>112.154275855751</v>
      </c>
      <c r="K3378" s="59">
        <v>100.68077000986899</v>
      </c>
      <c r="L3378" s="59">
        <v>107.01763123575</v>
      </c>
      <c r="M3378" s="60">
        <v>0.45676174066770198</v>
      </c>
      <c r="N3378" s="60">
        <v>0.48201962093274198</v>
      </c>
      <c r="O3378" s="60">
        <v>0.45740179174564699</v>
      </c>
      <c r="P3378" s="60">
        <v>0.439365762086251</v>
      </c>
      <c r="Q3378" s="60">
        <v>0.41561410818057998</v>
      </c>
      <c r="R3378" s="60">
        <v>0.41988925301386498</v>
      </c>
      <c r="S3378" s="60">
        <v>0.36926270043286902</v>
      </c>
    </row>
    <row r="3379" spans="1:19" x14ac:dyDescent="0.3">
      <c r="A3379" s="61" t="s">
        <v>4407</v>
      </c>
      <c r="B3379" s="61" t="s">
        <v>4408</v>
      </c>
      <c r="C3379" s="53" t="s">
        <v>50</v>
      </c>
      <c r="D3379" s="53" t="s">
        <v>44</v>
      </c>
      <c r="E3379" s="53" t="s">
        <v>18193</v>
      </c>
      <c r="F3379" s="59">
        <v>88.652079574011296</v>
      </c>
      <c r="G3379" s="59">
        <v>83.593179127620303</v>
      </c>
      <c r="H3379" s="59">
        <v>103.706077035568</v>
      </c>
      <c r="I3379" s="59">
        <v>83.787962558666806</v>
      </c>
      <c r="J3379" s="59">
        <v>85.875841262827393</v>
      </c>
      <c r="K3379" s="59">
        <v>96.300413888524403</v>
      </c>
      <c r="L3379" s="59">
        <v>102.243880416626</v>
      </c>
      <c r="M3379" s="60">
        <v>0.68133219671402301</v>
      </c>
      <c r="N3379" s="60">
        <v>0.72676114141203896</v>
      </c>
      <c r="O3379" s="60">
        <v>0.68582084441919799</v>
      </c>
      <c r="P3379" s="60">
        <v>0.65061792577254696</v>
      </c>
      <c r="Q3379" s="60">
        <v>0.60890962567682805</v>
      </c>
      <c r="R3379" s="60">
        <v>0.62038069593208001</v>
      </c>
      <c r="S3379" s="60">
        <v>0.53946249377431599</v>
      </c>
    </row>
    <row r="3380" spans="1:19" x14ac:dyDescent="0.3">
      <c r="A3380" s="61" t="s">
        <v>5700</v>
      </c>
      <c r="B3380" s="61" t="s">
        <v>5701</v>
      </c>
      <c r="C3380" s="53" t="s">
        <v>50</v>
      </c>
      <c r="D3380" s="53" t="s">
        <v>44</v>
      </c>
      <c r="E3380" s="53" t="s">
        <v>18193</v>
      </c>
      <c r="F3380" s="59">
        <v>95.4110576379381</v>
      </c>
      <c r="G3380" s="59">
        <v>85.915511471727399</v>
      </c>
      <c r="H3380" s="59">
        <v>107.316750835759</v>
      </c>
      <c r="I3380" s="59">
        <v>85.805552959174307</v>
      </c>
      <c r="J3380" s="59">
        <v>89.524236393326106</v>
      </c>
      <c r="K3380" s="59">
        <v>105.534702781447</v>
      </c>
      <c r="L3380" s="59">
        <v>87.587889005150998</v>
      </c>
      <c r="M3380" s="60">
        <v>0.64506731146126906</v>
      </c>
      <c r="N3380" s="60">
        <v>0.68142499787337296</v>
      </c>
      <c r="O3380" s="60">
        <v>0.64760923191886199</v>
      </c>
      <c r="P3380" s="60">
        <v>0.61923729307158304</v>
      </c>
      <c r="Q3380" s="60">
        <v>0.58681404665485204</v>
      </c>
      <c r="R3380" s="60">
        <v>0.59588821551865601</v>
      </c>
      <c r="S3380" s="60">
        <v>0.53090048173204896</v>
      </c>
    </row>
    <row r="3381" spans="1:19" x14ac:dyDescent="0.3">
      <c r="A3381" s="61" t="s">
        <v>15171</v>
      </c>
      <c r="B3381" s="61" t="s">
        <v>15172</v>
      </c>
      <c r="C3381" s="53" t="s">
        <v>40</v>
      </c>
      <c r="D3381" s="53" t="s">
        <v>44</v>
      </c>
      <c r="E3381" s="53" t="s">
        <v>18194</v>
      </c>
      <c r="F3381" s="59">
        <v>103.43229710504301</v>
      </c>
      <c r="G3381" s="59">
        <v>93.433788126445407</v>
      </c>
      <c r="H3381" s="59">
        <v>102.135848852469</v>
      </c>
      <c r="I3381" s="59">
        <v>86.092948393743697</v>
      </c>
      <c r="J3381" s="59">
        <v>90.715659395730199</v>
      </c>
      <c r="K3381" s="59">
        <v>100.851979524123</v>
      </c>
      <c r="L3381" s="59">
        <v>89.426820268820805</v>
      </c>
      <c r="M3381" s="60">
        <v>0.53991617863060504</v>
      </c>
      <c r="N3381" s="60">
        <v>0.55949359946559496</v>
      </c>
      <c r="O3381" s="60">
        <v>0.53956195335456902</v>
      </c>
      <c r="P3381" s="60">
        <v>0.523450581400559</v>
      </c>
      <c r="Q3381" s="60">
        <v>0.50161476468975097</v>
      </c>
      <c r="R3381" s="60">
        <v>0.50667335623186205</v>
      </c>
      <c r="S3381" s="60">
        <v>0.45779880456352101</v>
      </c>
    </row>
    <row r="3382" spans="1:19" x14ac:dyDescent="0.3">
      <c r="A3382" s="61" t="s">
        <v>15173</v>
      </c>
      <c r="B3382" s="61" t="s">
        <v>15174</v>
      </c>
      <c r="C3382" s="53" t="s">
        <v>40</v>
      </c>
      <c r="D3382" s="53" t="s">
        <v>44</v>
      </c>
      <c r="E3382" s="53" t="s">
        <v>18194</v>
      </c>
      <c r="F3382" s="59">
        <v>103.43229710504301</v>
      </c>
      <c r="G3382" s="59">
        <v>93.433788126445407</v>
      </c>
      <c r="H3382" s="59">
        <v>102.135848852469</v>
      </c>
      <c r="I3382" s="59">
        <v>86.092948393743697</v>
      </c>
      <c r="J3382" s="59">
        <v>90.715659395730199</v>
      </c>
      <c r="K3382" s="59">
        <v>100.851979524123</v>
      </c>
      <c r="L3382" s="59">
        <v>89.426820268820805</v>
      </c>
      <c r="M3382" s="60">
        <v>0.53991617863060504</v>
      </c>
      <c r="N3382" s="60">
        <v>0.55949359946559496</v>
      </c>
      <c r="O3382" s="60">
        <v>0.53956195335456902</v>
      </c>
      <c r="P3382" s="60">
        <v>0.523450581400559</v>
      </c>
      <c r="Q3382" s="60">
        <v>0.50161476468975097</v>
      </c>
      <c r="R3382" s="60">
        <v>0.50667335623186205</v>
      </c>
      <c r="S3382" s="60">
        <v>0.45779880456352101</v>
      </c>
    </row>
    <row r="3383" spans="1:19" x14ac:dyDescent="0.3">
      <c r="A3383" s="61" t="s">
        <v>15818</v>
      </c>
      <c r="B3383" s="61" t="s">
        <v>15819</v>
      </c>
      <c r="C3383" s="53" t="s">
        <v>40</v>
      </c>
      <c r="D3383" s="53" t="s">
        <v>44</v>
      </c>
      <c r="E3383" s="53" t="s">
        <v>18194</v>
      </c>
      <c r="F3383" s="59">
        <v>84.312349388717195</v>
      </c>
      <c r="G3383" s="59">
        <v>98.105322973860297</v>
      </c>
      <c r="H3383" s="59">
        <v>93.092635634275098</v>
      </c>
      <c r="I3383" s="59">
        <v>93.463417958836004</v>
      </c>
      <c r="J3383" s="59">
        <v>93.945092326156995</v>
      </c>
      <c r="K3383" s="59">
        <v>104.887279360938</v>
      </c>
      <c r="L3383" s="59">
        <v>111.565513457028</v>
      </c>
      <c r="M3383" s="60">
        <v>0.54973443333143801</v>
      </c>
      <c r="N3383" s="60">
        <v>0.57184570335301399</v>
      </c>
      <c r="O3383" s="60">
        <v>0.55075232076640701</v>
      </c>
      <c r="P3383" s="60">
        <v>0.53168848227596199</v>
      </c>
      <c r="Q3383" s="60">
        <v>0.50795842654174606</v>
      </c>
      <c r="R3383" s="60">
        <v>0.51486922143647795</v>
      </c>
      <c r="S3383" s="60">
        <v>0.45566828182918001</v>
      </c>
    </row>
    <row r="3384" spans="1:19" x14ac:dyDescent="0.3">
      <c r="A3384" s="61" t="s">
        <v>15816</v>
      </c>
      <c r="B3384" s="61" t="s">
        <v>15817</v>
      </c>
      <c r="C3384" s="53" t="s">
        <v>40</v>
      </c>
      <c r="D3384" s="53" t="s">
        <v>44</v>
      </c>
      <c r="E3384" s="53" t="s">
        <v>18194</v>
      </c>
      <c r="F3384" s="59">
        <v>84.312349388717195</v>
      </c>
      <c r="G3384" s="59">
        <v>98.105322973860297</v>
      </c>
      <c r="H3384" s="59">
        <v>93.092635634275098</v>
      </c>
      <c r="I3384" s="59">
        <v>93.463417958836004</v>
      </c>
      <c r="J3384" s="59">
        <v>93.945092326156995</v>
      </c>
      <c r="K3384" s="59">
        <v>104.887279360938</v>
      </c>
      <c r="L3384" s="59">
        <v>111.565513457028</v>
      </c>
      <c r="M3384" s="60">
        <v>0.54973443333143801</v>
      </c>
      <c r="N3384" s="60">
        <v>0.57184570335301399</v>
      </c>
      <c r="O3384" s="60">
        <v>0.55075232076640701</v>
      </c>
      <c r="P3384" s="60">
        <v>0.53168848227596199</v>
      </c>
      <c r="Q3384" s="60">
        <v>0.50795842654174606</v>
      </c>
      <c r="R3384" s="60">
        <v>0.51486922143647795</v>
      </c>
      <c r="S3384" s="60">
        <v>0.45566828182918001</v>
      </c>
    </row>
    <row r="3385" spans="1:19" x14ac:dyDescent="0.3">
      <c r="A3385" s="61" t="s">
        <v>15814</v>
      </c>
      <c r="B3385" s="61" t="s">
        <v>15815</v>
      </c>
      <c r="C3385" s="53" t="s">
        <v>40</v>
      </c>
      <c r="D3385" s="53" t="s">
        <v>44</v>
      </c>
      <c r="E3385" s="53" t="s">
        <v>18194</v>
      </c>
      <c r="F3385" s="59">
        <v>84.312349388717195</v>
      </c>
      <c r="G3385" s="59">
        <v>98.105322973860297</v>
      </c>
      <c r="H3385" s="59">
        <v>93.092635634275098</v>
      </c>
      <c r="I3385" s="59">
        <v>93.463417958836004</v>
      </c>
      <c r="J3385" s="59">
        <v>93.945092326156995</v>
      </c>
      <c r="K3385" s="59">
        <v>104.887279360938</v>
      </c>
      <c r="L3385" s="59">
        <v>111.565513457028</v>
      </c>
      <c r="M3385" s="60">
        <v>0.54973443333143801</v>
      </c>
      <c r="N3385" s="60">
        <v>0.57184570335301399</v>
      </c>
      <c r="O3385" s="60">
        <v>0.55075232076640701</v>
      </c>
      <c r="P3385" s="60">
        <v>0.53168848227596199</v>
      </c>
      <c r="Q3385" s="60">
        <v>0.50795842654174606</v>
      </c>
      <c r="R3385" s="60">
        <v>0.51486922143647795</v>
      </c>
      <c r="S3385" s="60">
        <v>0.45566828182918001</v>
      </c>
    </row>
    <row r="3386" spans="1:19" x14ac:dyDescent="0.3">
      <c r="A3386" s="61" t="s">
        <v>6288</v>
      </c>
      <c r="B3386" s="61" t="s">
        <v>6289</v>
      </c>
      <c r="C3386" s="53" t="s">
        <v>50</v>
      </c>
      <c r="D3386" s="53" t="s">
        <v>44</v>
      </c>
      <c r="E3386" s="53" t="s">
        <v>18193</v>
      </c>
      <c r="F3386" s="59">
        <v>84.579209724311895</v>
      </c>
      <c r="G3386" s="59">
        <v>104.405339994028</v>
      </c>
      <c r="H3386" s="59">
        <v>93.234094225261202</v>
      </c>
      <c r="I3386" s="59">
        <v>96.0916242322823</v>
      </c>
      <c r="J3386" s="59">
        <v>100.514544132005</v>
      </c>
      <c r="K3386" s="59">
        <v>118.333025326552</v>
      </c>
      <c r="L3386" s="59">
        <v>116.30068751530401</v>
      </c>
      <c r="M3386" s="60">
        <v>0.71658844734229998</v>
      </c>
      <c r="N3386" s="60">
        <v>0.74731664388747499</v>
      </c>
      <c r="O3386" s="60">
        <v>0.71261389031142397</v>
      </c>
      <c r="P3386" s="60">
        <v>0.68264573718881305</v>
      </c>
      <c r="Q3386" s="60">
        <v>0.64842429050457795</v>
      </c>
      <c r="R3386" s="60">
        <v>0.65926753922014802</v>
      </c>
      <c r="S3386" s="60">
        <v>0.58188342942610705</v>
      </c>
    </row>
    <row r="3387" spans="1:19" x14ac:dyDescent="0.3">
      <c r="A3387" s="61" t="s">
        <v>18016</v>
      </c>
      <c r="B3387" s="61" t="s">
        <v>18017</v>
      </c>
      <c r="C3387" s="53" t="s">
        <v>40</v>
      </c>
      <c r="D3387" s="53" t="s">
        <v>44</v>
      </c>
      <c r="E3387" s="53" t="s">
        <v>18194</v>
      </c>
      <c r="F3387" s="59">
        <v>100.2576531471</v>
      </c>
      <c r="G3387" s="59">
        <v>103.40829949943701</v>
      </c>
      <c r="H3387" s="59">
        <v>106.08295959566099</v>
      </c>
      <c r="I3387" s="59">
        <v>90.962953595031706</v>
      </c>
      <c r="J3387" s="59">
        <v>94.036326334016906</v>
      </c>
      <c r="K3387" s="59">
        <v>101.00649406113099</v>
      </c>
      <c r="L3387" s="59">
        <v>102.857065296513</v>
      </c>
      <c r="M3387" s="60">
        <v>0.55122540353105198</v>
      </c>
      <c r="N3387" s="60">
        <v>0.56745352468980403</v>
      </c>
      <c r="O3387" s="60">
        <v>0.54996430044887101</v>
      </c>
      <c r="P3387" s="60">
        <v>0.53745940675239301</v>
      </c>
      <c r="Q3387" s="60">
        <v>0.517488405785969</v>
      </c>
      <c r="R3387" s="60">
        <v>0.51828391789573103</v>
      </c>
      <c r="S3387" s="60">
        <v>0.45887738870116701</v>
      </c>
    </row>
    <row r="3388" spans="1:19" x14ac:dyDescent="0.3">
      <c r="A3388" s="61" t="s">
        <v>18018</v>
      </c>
      <c r="B3388" s="61" t="s">
        <v>18019</v>
      </c>
      <c r="C3388" s="53" t="s">
        <v>40</v>
      </c>
      <c r="D3388" s="53" t="s">
        <v>44</v>
      </c>
      <c r="E3388" s="53" t="s">
        <v>18194</v>
      </c>
      <c r="F3388" s="59">
        <v>100.2576531471</v>
      </c>
      <c r="G3388" s="59">
        <v>103.40829949943701</v>
      </c>
      <c r="H3388" s="59">
        <v>106.08295959566099</v>
      </c>
      <c r="I3388" s="59">
        <v>90.962953595031706</v>
      </c>
      <c r="J3388" s="59">
        <v>94.036326334016906</v>
      </c>
      <c r="K3388" s="59">
        <v>101.00649406113099</v>
      </c>
      <c r="L3388" s="59">
        <v>102.857065296513</v>
      </c>
      <c r="M3388" s="60">
        <v>0.55122540353105198</v>
      </c>
      <c r="N3388" s="60">
        <v>0.56745352468980403</v>
      </c>
      <c r="O3388" s="60">
        <v>0.54996430044887101</v>
      </c>
      <c r="P3388" s="60">
        <v>0.53745940675239301</v>
      </c>
      <c r="Q3388" s="60">
        <v>0.517488405785969</v>
      </c>
      <c r="R3388" s="60">
        <v>0.51828391789573103</v>
      </c>
      <c r="S3388" s="60">
        <v>0.45887738870116701</v>
      </c>
    </row>
    <row r="3389" spans="1:19" x14ac:dyDescent="0.3">
      <c r="A3389" s="61" t="s">
        <v>18014</v>
      </c>
      <c r="B3389" s="61" t="s">
        <v>18015</v>
      </c>
      <c r="C3389" s="53" t="s">
        <v>40</v>
      </c>
      <c r="D3389" s="53" t="s">
        <v>44</v>
      </c>
      <c r="E3389" s="53" t="s">
        <v>18194</v>
      </c>
      <c r="F3389" s="59">
        <v>100.2576531471</v>
      </c>
      <c r="G3389" s="59">
        <v>103.40829949943701</v>
      </c>
      <c r="H3389" s="59">
        <v>106.08295959566099</v>
      </c>
      <c r="I3389" s="59">
        <v>90.962953595031706</v>
      </c>
      <c r="J3389" s="59">
        <v>94.036326334016906</v>
      </c>
      <c r="K3389" s="59">
        <v>101.00649406113099</v>
      </c>
      <c r="L3389" s="59">
        <v>102.857065296513</v>
      </c>
      <c r="M3389" s="60">
        <v>0.55122540353105198</v>
      </c>
      <c r="N3389" s="60">
        <v>0.56745352468980403</v>
      </c>
      <c r="O3389" s="60">
        <v>0.54996430044887101</v>
      </c>
      <c r="P3389" s="60">
        <v>0.53745940675239301</v>
      </c>
      <c r="Q3389" s="60">
        <v>0.517488405785969</v>
      </c>
      <c r="R3389" s="60">
        <v>0.51828391789573103</v>
      </c>
      <c r="S3389" s="60">
        <v>0.45887738870116701</v>
      </c>
    </row>
    <row r="3390" spans="1:19" x14ac:dyDescent="0.3">
      <c r="A3390" s="61" t="s">
        <v>18020</v>
      </c>
      <c r="B3390" s="61" t="s">
        <v>18021</v>
      </c>
      <c r="C3390" s="53" t="s">
        <v>50</v>
      </c>
      <c r="D3390" s="53" t="s">
        <v>44</v>
      </c>
      <c r="E3390" s="53" t="s">
        <v>18194</v>
      </c>
      <c r="F3390" s="59">
        <v>100.2576531471</v>
      </c>
      <c r="G3390" s="59">
        <v>103.40829949943701</v>
      </c>
      <c r="H3390" s="59">
        <v>106.08295959566099</v>
      </c>
      <c r="I3390" s="59">
        <v>90.962953595031706</v>
      </c>
      <c r="J3390" s="59">
        <v>94.036326334016906</v>
      </c>
      <c r="K3390" s="59">
        <v>101.00649406113099</v>
      </c>
      <c r="L3390" s="59">
        <v>102.857065296513</v>
      </c>
      <c r="M3390" s="60">
        <v>0.55122540353105198</v>
      </c>
      <c r="N3390" s="60">
        <v>0.56745352468980403</v>
      </c>
      <c r="O3390" s="60">
        <v>0.54996430044887101</v>
      </c>
      <c r="P3390" s="60">
        <v>0.53745940675239301</v>
      </c>
      <c r="Q3390" s="60">
        <v>0.517488405785969</v>
      </c>
      <c r="R3390" s="60">
        <v>0.51828391789573103</v>
      </c>
      <c r="S3390" s="60">
        <v>0.45887738870116701</v>
      </c>
    </row>
    <row r="3391" spans="1:19" x14ac:dyDescent="0.3">
      <c r="A3391" s="61" t="s">
        <v>18022</v>
      </c>
      <c r="B3391" s="61" t="s">
        <v>18023</v>
      </c>
      <c r="C3391" s="53" t="s">
        <v>50</v>
      </c>
      <c r="D3391" s="53" t="s">
        <v>44</v>
      </c>
      <c r="E3391" s="53" t="s">
        <v>18194</v>
      </c>
      <c r="F3391" s="59">
        <v>100.2576531471</v>
      </c>
      <c r="G3391" s="59">
        <v>103.40829949943701</v>
      </c>
      <c r="H3391" s="59">
        <v>106.08295959566099</v>
      </c>
      <c r="I3391" s="59">
        <v>90.962953595031706</v>
      </c>
      <c r="J3391" s="59">
        <v>94.036326334016906</v>
      </c>
      <c r="K3391" s="59">
        <v>101.00649406113099</v>
      </c>
      <c r="L3391" s="59">
        <v>102.857065296513</v>
      </c>
      <c r="M3391" s="60">
        <v>0.55122540353105198</v>
      </c>
      <c r="N3391" s="60">
        <v>0.56745352468980403</v>
      </c>
      <c r="O3391" s="60">
        <v>0.54996430044887101</v>
      </c>
      <c r="P3391" s="60">
        <v>0.53745940675239301</v>
      </c>
      <c r="Q3391" s="60">
        <v>0.517488405785969</v>
      </c>
      <c r="R3391" s="60">
        <v>0.51828391789573103</v>
      </c>
      <c r="S3391" s="60">
        <v>0.45887738870116701</v>
      </c>
    </row>
    <row r="3392" spans="1:19" x14ac:dyDescent="0.3">
      <c r="A3392" s="61" t="s">
        <v>8204</v>
      </c>
      <c r="B3392" s="61" t="s">
        <v>8205</v>
      </c>
      <c r="C3392" s="53" t="s">
        <v>40</v>
      </c>
      <c r="D3392" s="53" t="s">
        <v>44</v>
      </c>
      <c r="E3392" s="53" t="s">
        <v>18193</v>
      </c>
      <c r="F3392" s="59">
        <v>97.136791978692301</v>
      </c>
      <c r="G3392" s="59">
        <v>106.863907162882</v>
      </c>
      <c r="H3392" s="59">
        <v>99.659071563859399</v>
      </c>
      <c r="I3392" s="59">
        <v>88.576486556818296</v>
      </c>
      <c r="J3392" s="59">
        <v>92.560207863446806</v>
      </c>
      <c r="K3392" s="59">
        <v>101.12308944308801</v>
      </c>
      <c r="L3392" s="59">
        <v>102.857065296513</v>
      </c>
      <c r="M3392" s="60">
        <v>0.64950945690502604</v>
      </c>
      <c r="N3392" s="60">
        <v>0.64780683031777497</v>
      </c>
      <c r="O3392" s="60">
        <v>0.64029061212374005</v>
      </c>
      <c r="P3392" s="60">
        <v>0.62754563594486901</v>
      </c>
      <c r="Q3392" s="60">
        <v>0.59723728590515002</v>
      </c>
      <c r="R3392" s="60">
        <v>0.57858368828734397</v>
      </c>
      <c r="S3392" s="60">
        <v>0.45887738870116701</v>
      </c>
    </row>
    <row r="3393" spans="1:19" x14ac:dyDescent="0.3">
      <c r="A3393" s="61" t="s">
        <v>18024</v>
      </c>
      <c r="B3393" s="61" t="s">
        <v>18025</v>
      </c>
      <c r="C3393" s="53" t="s">
        <v>50</v>
      </c>
      <c r="D3393" s="53" t="s">
        <v>44</v>
      </c>
      <c r="E3393" s="53" t="s">
        <v>18194</v>
      </c>
      <c r="F3393" s="59">
        <v>100.2576531471</v>
      </c>
      <c r="G3393" s="59">
        <v>103.40829949943701</v>
      </c>
      <c r="H3393" s="59">
        <v>106.08295959566099</v>
      </c>
      <c r="I3393" s="59">
        <v>90.962953595031706</v>
      </c>
      <c r="J3393" s="59">
        <v>94.036326334016906</v>
      </c>
      <c r="K3393" s="59">
        <v>101.00649406113099</v>
      </c>
      <c r="L3393" s="59">
        <v>102.857065296513</v>
      </c>
      <c r="M3393" s="60">
        <v>0.55122540353105198</v>
      </c>
      <c r="N3393" s="60">
        <v>0.56745352468980403</v>
      </c>
      <c r="O3393" s="60">
        <v>0.54996430044887101</v>
      </c>
      <c r="P3393" s="60">
        <v>0.53745940675239301</v>
      </c>
      <c r="Q3393" s="60">
        <v>0.517488405785969</v>
      </c>
      <c r="R3393" s="60">
        <v>0.51828391789573103</v>
      </c>
      <c r="S3393" s="60">
        <v>0.45887738870116701</v>
      </c>
    </row>
    <row r="3394" spans="1:19" x14ac:dyDescent="0.3">
      <c r="A3394" s="61" t="s">
        <v>18012</v>
      </c>
      <c r="B3394" s="61" t="s">
        <v>18013</v>
      </c>
      <c r="C3394" s="53" t="s">
        <v>40</v>
      </c>
      <c r="D3394" s="53" t="s">
        <v>44</v>
      </c>
      <c r="E3394" s="53" t="s">
        <v>18194</v>
      </c>
      <c r="F3394" s="59">
        <v>100.2576531471</v>
      </c>
      <c r="G3394" s="59">
        <v>103.40829949943701</v>
      </c>
      <c r="H3394" s="59">
        <v>106.08295959566099</v>
      </c>
      <c r="I3394" s="59">
        <v>90.962953595031706</v>
      </c>
      <c r="J3394" s="59">
        <v>94.036326334016906</v>
      </c>
      <c r="K3394" s="59">
        <v>101.00649406113099</v>
      </c>
      <c r="L3394" s="59">
        <v>102.857065296513</v>
      </c>
      <c r="M3394" s="60">
        <v>0.55122540353105198</v>
      </c>
      <c r="N3394" s="60">
        <v>0.56745352468980403</v>
      </c>
      <c r="O3394" s="60">
        <v>0.54996430044887101</v>
      </c>
      <c r="P3394" s="60">
        <v>0.53745940675239301</v>
      </c>
      <c r="Q3394" s="60">
        <v>0.517488405785969</v>
      </c>
      <c r="R3394" s="60">
        <v>0.51828391789573103</v>
      </c>
      <c r="S3394" s="60">
        <v>0.45887738870116701</v>
      </c>
    </row>
    <row r="3395" spans="1:19" x14ac:dyDescent="0.3">
      <c r="A3395" s="61" t="s">
        <v>6286</v>
      </c>
      <c r="B3395" s="61" t="s">
        <v>6287</v>
      </c>
      <c r="C3395" s="53" t="s">
        <v>40</v>
      </c>
      <c r="D3395" s="53" t="s">
        <v>44</v>
      </c>
      <c r="E3395" s="53" t="s">
        <v>18193</v>
      </c>
      <c r="F3395" s="59">
        <v>71.972707808575393</v>
      </c>
      <c r="G3395" s="59">
        <v>91.505475673347405</v>
      </c>
      <c r="H3395" s="59">
        <v>92.913316067466198</v>
      </c>
      <c r="I3395" s="59">
        <v>91.305200101138595</v>
      </c>
      <c r="J3395" s="59">
        <v>93.109527800641601</v>
      </c>
      <c r="K3395" s="59">
        <v>105.414203113946</v>
      </c>
      <c r="L3395" s="59">
        <v>111.565513457028</v>
      </c>
      <c r="M3395" s="60">
        <v>0.65101961993951096</v>
      </c>
      <c r="N3395" s="60">
        <v>0.68853890743049795</v>
      </c>
      <c r="O3395" s="60">
        <v>0.654374581358105</v>
      </c>
      <c r="P3395" s="60">
        <v>0.62493672581665705</v>
      </c>
      <c r="Q3395" s="60">
        <v>0.59160527165119403</v>
      </c>
      <c r="R3395" s="60">
        <v>0.60154845329552498</v>
      </c>
      <c r="S3395" s="60">
        <v>0.45566828182918001</v>
      </c>
    </row>
    <row r="3396" spans="1:19" x14ac:dyDescent="0.3">
      <c r="A3396" s="61" t="s">
        <v>4687</v>
      </c>
      <c r="B3396" s="61" t="s">
        <v>4688</v>
      </c>
      <c r="C3396" s="53" t="s">
        <v>40</v>
      </c>
      <c r="D3396" s="53" t="s">
        <v>44</v>
      </c>
      <c r="E3396" s="53" t="s">
        <v>18193</v>
      </c>
      <c r="F3396" s="59">
        <v>62.715505188719703</v>
      </c>
      <c r="G3396" s="59">
        <v>78.489251634978103</v>
      </c>
      <c r="H3396" s="59">
        <v>88.835148100273102</v>
      </c>
      <c r="I3396" s="59">
        <v>90.167931219406796</v>
      </c>
      <c r="J3396" s="59">
        <v>91.674231782993303</v>
      </c>
      <c r="K3396" s="59">
        <v>95.970498893455101</v>
      </c>
      <c r="L3396" s="59">
        <v>100.29281346732</v>
      </c>
      <c r="M3396" s="60">
        <v>0.51748892336395502</v>
      </c>
      <c r="N3396" s="60">
        <v>0.48741409929511997</v>
      </c>
      <c r="O3396" s="60">
        <v>0.17903206421840001</v>
      </c>
      <c r="P3396" s="60">
        <v>0.480765306324339</v>
      </c>
      <c r="Q3396" s="60">
        <v>0.43432827710863497</v>
      </c>
      <c r="R3396" s="60">
        <v>0.29667932837347599</v>
      </c>
      <c r="S3396" s="60">
        <v>0.01</v>
      </c>
    </row>
    <row r="3397" spans="1:19" x14ac:dyDescent="0.3">
      <c r="A3397" s="61" t="s">
        <v>6150</v>
      </c>
      <c r="B3397" s="61" t="s">
        <v>6151</v>
      </c>
      <c r="C3397" s="53" t="s">
        <v>50</v>
      </c>
      <c r="D3397" s="53" t="s">
        <v>44</v>
      </c>
      <c r="E3397" s="53" t="s">
        <v>18193</v>
      </c>
      <c r="F3397" s="59">
        <v>100.530931020442</v>
      </c>
      <c r="G3397" s="59">
        <v>106.262726238631</v>
      </c>
      <c r="H3397" s="59">
        <v>92.059760981160593</v>
      </c>
      <c r="I3397" s="59">
        <v>118.87508581856</v>
      </c>
      <c r="J3397" s="59">
        <v>107.254085470094</v>
      </c>
      <c r="K3397" s="59">
        <v>98.323068860206703</v>
      </c>
      <c r="L3397" s="59">
        <v>99.206177593193303</v>
      </c>
      <c r="M3397" s="60">
        <v>0.66205468356020203</v>
      </c>
      <c r="N3397" s="60">
        <v>0.69602670797399901</v>
      </c>
      <c r="O3397" s="60">
        <v>0.66500565491047303</v>
      </c>
      <c r="P3397" s="60">
        <v>0.64043985406012505</v>
      </c>
      <c r="Q3397" s="60">
        <v>0.611811502719672</v>
      </c>
      <c r="R3397" s="60">
        <v>0.61898653467256004</v>
      </c>
      <c r="S3397" s="60">
        <v>0.56395056157190904</v>
      </c>
    </row>
    <row r="3398" spans="1:19" x14ac:dyDescent="0.3">
      <c r="A3398" s="61" t="s">
        <v>3835</v>
      </c>
      <c r="B3398" s="61" t="s">
        <v>3836</v>
      </c>
      <c r="C3398" s="53" t="s">
        <v>50</v>
      </c>
      <c r="D3398" s="53" t="s">
        <v>44</v>
      </c>
      <c r="E3398" s="53" t="s">
        <v>18193</v>
      </c>
      <c r="F3398" s="59">
        <v>110.017783180428</v>
      </c>
      <c r="G3398" s="59">
        <v>113.99989188232701</v>
      </c>
      <c r="H3398" s="59">
        <v>116.805256030338</v>
      </c>
      <c r="I3398" s="59">
        <v>122.81529536172199</v>
      </c>
      <c r="J3398" s="59">
        <v>96.643406274726004</v>
      </c>
      <c r="K3398" s="59">
        <v>94.042865402844598</v>
      </c>
      <c r="L3398" s="59">
        <v>88.076572250282396</v>
      </c>
      <c r="M3398" s="60">
        <v>0.64413883127098004</v>
      </c>
      <c r="N3398" s="60">
        <v>0.68170011114909301</v>
      </c>
      <c r="O3398" s="60">
        <v>0.64814288257185704</v>
      </c>
      <c r="P3398" s="60">
        <v>0.618203101087058</v>
      </c>
      <c r="Q3398" s="60">
        <v>0.58531505326322497</v>
      </c>
      <c r="R3398" s="60">
        <v>0.59512511242842103</v>
      </c>
      <c r="S3398" s="60">
        <v>0.53320370502255199</v>
      </c>
    </row>
    <row r="3399" spans="1:19" x14ac:dyDescent="0.3">
      <c r="A3399" s="61" t="s">
        <v>3839</v>
      </c>
      <c r="B3399" s="61" t="s">
        <v>3840</v>
      </c>
      <c r="C3399" s="53" t="s">
        <v>50</v>
      </c>
      <c r="D3399" s="53" t="s">
        <v>44</v>
      </c>
      <c r="E3399" s="53" t="s">
        <v>18193</v>
      </c>
      <c r="F3399" s="59">
        <v>115.069941981665</v>
      </c>
      <c r="G3399" s="59">
        <v>113.27946031572399</v>
      </c>
      <c r="H3399" s="59">
        <v>108.790076101716</v>
      </c>
      <c r="I3399" s="59">
        <v>120.094917653099</v>
      </c>
      <c r="J3399" s="59">
        <v>97.362833117472206</v>
      </c>
      <c r="K3399" s="59">
        <v>95.327983062411207</v>
      </c>
      <c r="L3399" s="59">
        <v>87.2300756520807</v>
      </c>
      <c r="M3399" s="60">
        <v>0.64505868497220298</v>
      </c>
      <c r="N3399" s="60">
        <v>0.68243742551172903</v>
      </c>
      <c r="O3399" s="60">
        <v>0.64911632344416403</v>
      </c>
      <c r="P3399" s="60">
        <v>0.61897631615313198</v>
      </c>
      <c r="Q3399" s="60">
        <v>0.58604971146196805</v>
      </c>
      <c r="R3399" s="60">
        <v>0.59607360630105199</v>
      </c>
      <c r="S3399" s="60">
        <v>0.53402923787111301</v>
      </c>
    </row>
    <row r="3400" spans="1:19" x14ac:dyDescent="0.3">
      <c r="A3400" s="61" t="s">
        <v>3837</v>
      </c>
      <c r="B3400" s="61" t="s">
        <v>3838</v>
      </c>
      <c r="C3400" s="53" t="s">
        <v>50</v>
      </c>
      <c r="D3400" s="53" t="s">
        <v>44</v>
      </c>
      <c r="E3400" s="53" t="s">
        <v>18193</v>
      </c>
      <c r="F3400" s="59">
        <v>115.427084784459</v>
      </c>
      <c r="G3400" s="59">
        <v>105.32856335546199</v>
      </c>
      <c r="H3400" s="59">
        <v>105.192337819738</v>
      </c>
      <c r="I3400" s="59">
        <v>112.269826880815</v>
      </c>
      <c r="J3400" s="59">
        <v>95.435181833635596</v>
      </c>
      <c r="K3400" s="59">
        <v>94.042865402844598</v>
      </c>
      <c r="L3400" s="59">
        <v>88.076572250282396</v>
      </c>
      <c r="M3400" s="60">
        <v>0.64413883127098004</v>
      </c>
      <c r="N3400" s="60">
        <v>0.68170011114909301</v>
      </c>
      <c r="O3400" s="60">
        <v>0.64814288257185704</v>
      </c>
      <c r="P3400" s="60">
        <v>0.618203101087058</v>
      </c>
      <c r="Q3400" s="60">
        <v>0.58531505326322497</v>
      </c>
      <c r="R3400" s="60">
        <v>0.59512511242842103</v>
      </c>
      <c r="S3400" s="60">
        <v>0.53320370502255199</v>
      </c>
    </row>
    <row r="3401" spans="1:19" x14ac:dyDescent="0.3">
      <c r="A3401" s="61" t="s">
        <v>7208</v>
      </c>
      <c r="B3401" s="61" t="s">
        <v>7209</v>
      </c>
      <c r="C3401" s="53" t="s">
        <v>50</v>
      </c>
      <c r="D3401" s="53" t="s">
        <v>44</v>
      </c>
      <c r="E3401" s="53" t="s">
        <v>18193</v>
      </c>
      <c r="F3401" s="59">
        <v>112.832924866379</v>
      </c>
      <c r="G3401" s="59">
        <v>114.913391224439</v>
      </c>
      <c r="H3401" s="59">
        <v>111.928187432447</v>
      </c>
      <c r="I3401" s="59">
        <v>100.051279816583</v>
      </c>
      <c r="J3401" s="59">
        <v>100.77836749839901</v>
      </c>
      <c r="K3401" s="59">
        <v>99.780386151668395</v>
      </c>
      <c r="L3401" s="59">
        <v>87.006759714731999</v>
      </c>
      <c r="M3401" s="60">
        <v>0.70307656303340904</v>
      </c>
      <c r="N3401" s="60">
        <v>0.72825445147124601</v>
      </c>
      <c r="O3401" s="60">
        <v>0.70547199218315104</v>
      </c>
      <c r="P3401" s="60">
        <v>0.68662011600659301</v>
      </c>
      <c r="Q3401" s="60">
        <v>0.66535769983861803</v>
      </c>
      <c r="R3401" s="60">
        <v>0.67104485466435604</v>
      </c>
      <c r="S3401" s="60">
        <v>0.62851111719714603</v>
      </c>
    </row>
    <row r="3402" spans="1:19" x14ac:dyDescent="0.3">
      <c r="A3402" s="61" t="s">
        <v>7210</v>
      </c>
      <c r="B3402" s="61" t="s">
        <v>7211</v>
      </c>
      <c r="C3402" s="53" t="s">
        <v>50</v>
      </c>
      <c r="D3402" s="53" t="s">
        <v>44</v>
      </c>
      <c r="E3402" s="53" t="s">
        <v>18193</v>
      </c>
      <c r="F3402" s="59">
        <v>110.89384535458601</v>
      </c>
      <c r="G3402" s="59">
        <v>102.825022597247</v>
      </c>
      <c r="H3402" s="59">
        <v>116.07080605179</v>
      </c>
      <c r="I3402" s="59">
        <v>99.896426714900002</v>
      </c>
      <c r="J3402" s="59">
        <v>99.928291432992793</v>
      </c>
      <c r="K3402" s="59">
        <v>102.233850080671</v>
      </c>
      <c r="L3402" s="59">
        <v>87.094685307457993</v>
      </c>
      <c r="M3402" s="60">
        <v>0.70408054298281197</v>
      </c>
      <c r="N3402" s="60">
        <v>0.72914361893777602</v>
      </c>
      <c r="O3402" s="60">
        <v>0.70646362360663995</v>
      </c>
      <c r="P3402" s="60">
        <v>0.68748598704134001</v>
      </c>
      <c r="Q3402" s="60">
        <v>0.66616540456782403</v>
      </c>
      <c r="R3402" s="60">
        <v>0.671960094112796</v>
      </c>
      <c r="S3402" s="60">
        <v>0.62911609734462504</v>
      </c>
    </row>
    <row r="3403" spans="1:19" x14ac:dyDescent="0.3">
      <c r="A3403" s="61" t="s">
        <v>7222</v>
      </c>
      <c r="B3403" s="61" t="s">
        <v>7223</v>
      </c>
      <c r="C3403" s="53" t="s">
        <v>50</v>
      </c>
      <c r="D3403" s="53" t="s">
        <v>44</v>
      </c>
      <c r="E3403" s="53" t="s">
        <v>18193</v>
      </c>
      <c r="F3403" s="59">
        <v>115.533479367705</v>
      </c>
      <c r="G3403" s="59">
        <v>116.152152442562</v>
      </c>
      <c r="H3403" s="59">
        <v>108.612685515694</v>
      </c>
      <c r="I3403" s="59">
        <v>109.276084667175</v>
      </c>
      <c r="J3403" s="59">
        <v>100.77836749839901</v>
      </c>
      <c r="K3403" s="59">
        <v>103.944271138956</v>
      </c>
      <c r="L3403" s="59">
        <v>87.006759714731999</v>
      </c>
      <c r="M3403" s="60">
        <v>0.70307656303340904</v>
      </c>
      <c r="N3403" s="60">
        <v>0.72825445147124601</v>
      </c>
      <c r="O3403" s="60">
        <v>0.70547199218315104</v>
      </c>
      <c r="P3403" s="60">
        <v>0.68662011600659301</v>
      </c>
      <c r="Q3403" s="60">
        <v>0.66535769983861803</v>
      </c>
      <c r="R3403" s="60">
        <v>0.67104485466435604</v>
      </c>
      <c r="S3403" s="60">
        <v>0.62851111719714603</v>
      </c>
    </row>
    <row r="3404" spans="1:19" x14ac:dyDescent="0.3">
      <c r="A3404" s="61" t="s">
        <v>7212</v>
      </c>
      <c r="B3404" s="61" t="s">
        <v>7213</v>
      </c>
      <c r="C3404" s="53" t="s">
        <v>50</v>
      </c>
      <c r="D3404" s="53" t="s">
        <v>44</v>
      </c>
      <c r="E3404" s="53" t="s">
        <v>18193</v>
      </c>
      <c r="F3404" s="59">
        <v>110.124177763674</v>
      </c>
      <c r="G3404" s="59">
        <v>105.00330147945</v>
      </c>
      <c r="H3404" s="59">
        <v>111.09785576188099</v>
      </c>
      <c r="I3404" s="59">
        <v>100.051279816583</v>
      </c>
      <c r="J3404" s="59">
        <v>100.77836749839901</v>
      </c>
      <c r="K3404" s="59">
        <v>101.859204930218</v>
      </c>
      <c r="L3404" s="59">
        <v>87.006759714731999</v>
      </c>
      <c r="M3404" s="60">
        <v>0.70307656303340904</v>
      </c>
      <c r="N3404" s="60">
        <v>0.72825445147124601</v>
      </c>
      <c r="O3404" s="60">
        <v>0.70547199218315104</v>
      </c>
      <c r="P3404" s="60">
        <v>0.68662011600659301</v>
      </c>
      <c r="Q3404" s="60">
        <v>0.66535769983861803</v>
      </c>
      <c r="R3404" s="60">
        <v>0.67104485466435604</v>
      </c>
      <c r="S3404" s="60">
        <v>0.62851111719714603</v>
      </c>
    </row>
    <row r="3405" spans="1:19" x14ac:dyDescent="0.3">
      <c r="A3405" s="61" t="s">
        <v>7206</v>
      </c>
      <c r="B3405" s="61" t="s">
        <v>7207</v>
      </c>
      <c r="C3405" s="53" t="s">
        <v>50</v>
      </c>
      <c r="D3405" s="53" t="s">
        <v>44</v>
      </c>
      <c r="E3405" s="53" t="s">
        <v>18193</v>
      </c>
      <c r="F3405" s="59">
        <v>117.01814258966</v>
      </c>
      <c r="G3405" s="59">
        <v>118.03315885571899</v>
      </c>
      <c r="H3405" s="59">
        <v>111.92497246447</v>
      </c>
      <c r="I3405" s="59">
        <v>107.37799578911201</v>
      </c>
      <c r="J3405" s="59">
        <v>101.506323671243</v>
      </c>
      <c r="K3405" s="59">
        <v>102.13511350850899</v>
      </c>
      <c r="L3405" s="59">
        <v>88.137598359864</v>
      </c>
      <c r="M3405" s="60">
        <v>0.73343784418635705</v>
      </c>
      <c r="N3405" s="60">
        <v>0.758262385246804</v>
      </c>
      <c r="O3405" s="60">
        <v>0.735795886948441</v>
      </c>
      <c r="P3405" s="60">
        <v>0.71662866016773297</v>
      </c>
      <c r="Q3405" s="60">
        <v>0.69471615338577697</v>
      </c>
      <c r="R3405" s="60">
        <v>0.70074467561068998</v>
      </c>
      <c r="S3405" s="60">
        <v>0.65624786701432503</v>
      </c>
    </row>
    <row r="3406" spans="1:19" x14ac:dyDescent="0.3">
      <c r="A3406" s="61" t="s">
        <v>7220</v>
      </c>
      <c r="B3406" s="61" t="s">
        <v>7221</v>
      </c>
      <c r="C3406" s="53" t="s">
        <v>50</v>
      </c>
      <c r="D3406" s="53" t="s">
        <v>44</v>
      </c>
      <c r="E3406" s="53" t="s">
        <v>18193</v>
      </c>
      <c r="F3406" s="59">
        <v>113.26538498452</v>
      </c>
      <c r="G3406" s="59">
        <v>115.42984834521199</v>
      </c>
      <c r="H3406" s="59">
        <v>109.218461128857</v>
      </c>
      <c r="I3406" s="59">
        <v>100.157113113777</v>
      </c>
      <c r="J3406" s="59">
        <v>100.995553178892</v>
      </c>
      <c r="K3406" s="59">
        <v>102.154462941272</v>
      </c>
      <c r="L3406" s="59">
        <v>88.687754179027493</v>
      </c>
      <c r="M3406" s="60">
        <v>0.70330850261931899</v>
      </c>
      <c r="N3406" s="60">
        <v>0.72850785283713704</v>
      </c>
      <c r="O3406" s="60">
        <v>0.70572269189234005</v>
      </c>
      <c r="P3406" s="60">
        <v>0.68685361116392296</v>
      </c>
      <c r="Q3406" s="60">
        <v>0.66558504473347102</v>
      </c>
      <c r="R3406" s="60">
        <v>0.67128548325703197</v>
      </c>
      <c r="S3406" s="60">
        <v>0.62873896036871402</v>
      </c>
    </row>
    <row r="3407" spans="1:19" x14ac:dyDescent="0.3">
      <c r="A3407" s="61" t="s">
        <v>7218</v>
      </c>
      <c r="B3407" s="61" t="s">
        <v>7219</v>
      </c>
      <c r="C3407" s="53" t="s">
        <v>50</v>
      </c>
      <c r="D3407" s="53" t="s">
        <v>44</v>
      </c>
      <c r="E3407" s="53" t="s">
        <v>18193</v>
      </c>
      <c r="F3407" s="59">
        <v>115.533479367705</v>
      </c>
      <c r="G3407" s="59">
        <v>114.913391224439</v>
      </c>
      <c r="H3407" s="59">
        <v>106.12172832714801</v>
      </c>
      <c r="I3407" s="59">
        <v>107.959404420943</v>
      </c>
      <c r="J3407" s="59">
        <v>105.61124595908301</v>
      </c>
      <c r="K3407" s="59">
        <v>101.859204930218</v>
      </c>
      <c r="L3407" s="59">
        <v>89.237268205543401</v>
      </c>
      <c r="M3407" s="60">
        <v>0.70307656303340904</v>
      </c>
      <c r="N3407" s="60">
        <v>0.72825445147124601</v>
      </c>
      <c r="O3407" s="60">
        <v>0.70547199218315104</v>
      </c>
      <c r="P3407" s="60">
        <v>0.68662011600659301</v>
      </c>
      <c r="Q3407" s="60">
        <v>0.66535769983861803</v>
      </c>
      <c r="R3407" s="60">
        <v>0.67104485466435604</v>
      </c>
      <c r="S3407" s="60">
        <v>0.58459089728848002</v>
      </c>
    </row>
    <row r="3408" spans="1:19" x14ac:dyDescent="0.3">
      <c r="A3408" s="61" t="s">
        <v>7214</v>
      </c>
      <c r="B3408" s="61" t="s">
        <v>7215</v>
      </c>
      <c r="C3408" s="53" t="s">
        <v>40</v>
      </c>
      <c r="D3408" s="53" t="s">
        <v>44</v>
      </c>
      <c r="E3408" s="53" t="s">
        <v>18193</v>
      </c>
      <c r="F3408" s="59">
        <v>111.762971126244</v>
      </c>
      <c r="G3408" s="59">
        <v>118.462362613935</v>
      </c>
      <c r="H3408" s="59">
        <v>107.942724012448</v>
      </c>
      <c r="I3408" s="59">
        <v>99.001308133275899</v>
      </c>
      <c r="J3408" s="59">
        <v>104.214383564211</v>
      </c>
      <c r="K3408" s="59">
        <v>103.673333214948</v>
      </c>
      <c r="L3408" s="59">
        <v>89.327147080240394</v>
      </c>
      <c r="M3408" s="60">
        <v>0.70308392852109702</v>
      </c>
      <c r="N3408" s="60">
        <v>0.72826475600196905</v>
      </c>
      <c r="O3408" s="60">
        <v>0.70547959175077202</v>
      </c>
      <c r="P3408" s="60">
        <v>0.68662236186785597</v>
      </c>
      <c r="Q3408" s="60">
        <v>0.66536130957673001</v>
      </c>
      <c r="R3408" s="60">
        <v>0.67104907757178001</v>
      </c>
      <c r="S3408" s="60">
        <v>0.62851572144102397</v>
      </c>
    </row>
    <row r="3409" spans="1:19" x14ac:dyDescent="0.3">
      <c r="A3409" s="61" t="s">
        <v>7216</v>
      </c>
      <c r="B3409" s="61" t="s">
        <v>7217</v>
      </c>
      <c r="C3409" s="53" t="s">
        <v>40</v>
      </c>
      <c r="D3409" s="53" t="s">
        <v>44</v>
      </c>
      <c r="E3409" s="53" t="s">
        <v>18193</v>
      </c>
      <c r="F3409" s="59">
        <v>111.762971126244</v>
      </c>
      <c r="G3409" s="59">
        <v>117.223601395811</v>
      </c>
      <c r="H3409" s="59">
        <v>107.942724012448</v>
      </c>
      <c r="I3409" s="59">
        <v>99.001308133275899</v>
      </c>
      <c r="J3409" s="59">
        <v>100.58969335022201</v>
      </c>
      <c r="K3409" s="59">
        <v>103.673333214948</v>
      </c>
      <c r="L3409" s="59">
        <v>91.345724477191595</v>
      </c>
      <c r="M3409" s="60">
        <v>0.70308392852109702</v>
      </c>
      <c r="N3409" s="60">
        <v>0.72826475600196905</v>
      </c>
      <c r="O3409" s="60">
        <v>0.70547959175077202</v>
      </c>
      <c r="P3409" s="60">
        <v>0.68662236186785597</v>
      </c>
      <c r="Q3409" s="60">
        <v>0.66536130957673001</v>
      </c>
      <c r="R3409" s="60">
        <v>0.67104907757178001</v>
      </c>
      <c r="S3409" s="60">
        <v>0.62851572144102397</v>
      </c>
    </row>
    <row r="3410" spans="1:19" x14ac:dyDescent="0.3">
      <c r="A3410" s="61" t="s">
        <v>8320</v>
      </c>
      <c r="B3410" s="61" t="s">
        <v>8321</v>
      </c>
      <c r="C3410" s="53" t="s">
        <v>50</v>
      </c>
      <c r="D3410" s="53" t="s">
        <v>44</v>
      </c>
      <c r="E3410" s="53" t="s">
        <v>18193</v>
      </c>
      <c r="F3410" s="59">
        <v>120.76767777159</v>
      </c>
      <c r="G3410" s="59">
        <v>115.325873611592</v>
      </c>
      <c r="H3410" s="59">
        <v>107.191594023573</v>
      </c>
      <c r="I3410" s="59">
        <v>119.01418609974399</v>
      </c>
      <c r="J3410" s="59">
        <v>107.504019840211</v>
      </c>
      <c r="K3410" s="59">
        <v>99.675014014030396</v>
      </c>
      <c r="L3410" s="59">
        <v>103.40359080161301</v>
      </c>
      <c r="M3410" s="60">
        <v>0.67944182798520703</v>
      </c>
      <c r="N3410" s="60">
        <v>0.70984663140817394</v>
      </c>
      <c r="O3410" s="60">
        <v>0.68282774311587102</v>
      </c>
      <c r="P3410" s="60">
        <v>0.658612769498368</v>
      </c>
      <c r="Q3410" s="60">
        <v>0.63204304350152096</v>
      </c>
      <c r="R3410" s="60">
        <v>0.64030829610859397</v>
      </c>
      <c r="S3410" s="60">
        <v>0.58957488682211101</v>
      </c>
    </row>
    <row r="3411" spans="1:19" x14ac:dyDescent="0.3">
      <c r="A3411" s="61" t="s">
        <v>8316</v>
      </c>
      <c r="B3411" s="61" t="s">
        <v>8317</v>
      </c>
      <c r="C3411" s="53" t="s">
        <v>40</v>
      </c>
      <c r="D3411" s="53" t="s">
        <v>44</v>
      </c>
      <c r="E3411" s="53" t="s">
        <v>18193</v>
      </c>
      <c r="F3411" s="59">
        <v>125.107025635486</v>
      </c>
      <c r="G3411" s="59">
        <v>118.874845001087</v>
      </c>
      <c r="H3411" s="59">
        <v>111.49775995506199</v>
      </c>
      <c r="I3411" s="59">
        <v>115.330796654872</v>
      </c>
      <c r="J3411" s="59">
        <v>107.315326388356</v>
      </c>
      <c r="K3411" s="59">
        <v>105.646780429177</v>
      </c>
      <c r="L3411" s="59">
        <v>97.649718806567094</v>
      </c>
      <c r="M3411" s="60">
        <v>0.67939857248894797</v>
      </c>
      <c r="N3411" s="60">
        <v>0.70980099219596504</v>
      </c>
      <c r="O3411" s="60">
        <v>0.68278187625848397</v>
      </c>
      <c r="P3411" s="60">
        <v>0.65856672232244695</v>
      </c>
      <c r="Q3411" s="60">
        <v>0.63199570496812396</v>
      </c>
      <c r="R3411" s="60">
        <v>0.64026244304266999</v>
      </c>
      <c r="S3411" s="60">
        <v>0.58952901008412595</v>
      </c>
    </row>
    <row r="3412" spans="1:19" x14ac:dyDescent="0.3">
      <c r="A3412" s="61" t="s">
        <v>8314</v>
      </c>
      <c r="B3412" s="61" t="s">
        <v>8315</v>
      </c>
      <c r="C3412" s="53" t="s">
        <v>50</v>
      </c>
      <c r="D3412" s="53" t="s">
        <v>44</v>
      </c>
      <c r="E3412" s="53" t="s">
        <v>18193</v>
      </c>
      <c r="F3412" s="59">
        <v>126.176979375621</v>
      </c>
      <c r="G3412" s="59">
        <v>119.042124414546</v>
      </c>
      <c r="H3412" s="59">
        <v>108.85225736470601</v>
      </c>
      <c r="I3412" s="59">
        <v>120.334843366825</v>
      </c>
      <c r="J3412" s="59">
        <v>107.504019840211</v>
      </c>
      <c r="K3412" s="59">
        <v>99.675014014030396</v>
      </c>
      <c r="L3412" s="59">
        <v>95.329331441058798</v>
      </c>
      <c r="M3412" s="60">
        <v>0.67944182798520703</v>
      </c>
      <c r="N3412" s="60">
        <v>0.70984663140817394</v>
      </c>
      <c r="O3412" s="60">
        <v>0.68282774311587102</v>
      </c>
      <c r="P3412" s="60">
        <v>0.658612769498368</v>
      </c>
      <c r="Q3412" s="60">
        <v>0.63204304350152096</v>
      </c>
      <c r="R3412" s="60">
        <v>0.64030829610859397</v>
      </c>
      <c r="S3412" s="60">
        <v>0.58957488682211101</v>
      </c>
    </row>
    <row r="3413" spans="1:19" x14ac:dyDescent="0.3">
      <c r="A3413" s="61" t="s">
        <v>8312</v>
      </c>
      <c r="B3413" s="61" t="s">
        <v>8313</v>
      </c>
      <c r="C3413" s="53" t="s">
        <v>40</v>
      </c>
      <c r="D3413" s="53" t="s">
        <v>44</v>
      </c>
      <c r="E3413" s="53" t="s">
        <v>18193</v>
      </c>
      <c r="F3413" s="59">
        <v>125.44598086321901</v>
      </c>
      <c r="G3413" s="59">
        <v>122.31849474888099</v>
      </c>
      <c r="H3413" s="59">
        <v>108.591618019656</v>
      </c>
      <c r="I3413" s="59">
        <v>123.67267742424499</v>
      </c>
      <c r="J3413" s="59">
        <v>107.18690867086499</v>
      </c>
      <c r="K3413" s="59">
        <v>103.704108846081</v>
      </c>
      <c r="L3413" s="59">
        <v>99.861180007757795</v>
      </c>
      <c r="M3413" s="60">
        <v>0.67882790787707803</v>
      </c>
      <c r="N3413" s="60">
        <v>0.70981185921152701</v>
      </c>
      <c r="O3413" s="60">
        <v>0.68194717142991002</v>
      </c>
      <c r="P3413" s="60">
        <v>0.65869273266133299</v>
      </c>
      <c r="Q3413" s="60">
        <v>0.63230724185524401</v>
      </c>
      <c r="R3413" s="60">
        <v>0.63985869592843903</v>
      </c>
      <c r="S3413" s="60">
        <v>0.58986021919837495</v>
      </c>
    </row>
    <row r="3414" spans="1:19" x14ac:dyDescent="0.3">
      <c r="A3414" s="61" t="s">
        <v>8318</v>
      </c>
      <c r="B3414" s="61" t="s">
        <v>8319</v>
      </c>
      <c r="C3414" s="53" t="s">
        <v>40</v>
      </c>
      <c r="D3414" s="53" t="s">
        <v>44</v>
      </c>
      <c r="E3414" s="53" t="s">
        <v>18193</v>
      </c>
      <c r="F3414" s="59">
        <v>118.334912100681</v>
      </c>
      <c r="G3414" s="59">
        <v>124.651635209058</v>
      </c>
      <c r="H3414" s="59">
        <v>102.963079024517</v>
      </c>
      <c r="I3414" s="59">
        <v>117.800622050062</v>
      </c>
      <c r="J3414" s="59">
        <v>106.61508547111301</v>
      </c>
      <c r="K3414" s="59">
        <v>104.658984720159</v>
      </c>
      <c r="L3414" s="59">
        <v>97.586571990845499</v>
      </c>
      <c r="M3414" s="60">
        <v>0.692430928334555</v>
      </c>
      <c r="N3414" s="60">
        <v>0.723416443149833</v>
      </c>
      <c r="O3414" s="60">
        <v>0.695900603415608</v>
      </c>
      <c r="P3414" s="60">
        <v>0.67115071432761997</v>
      </c>
      <c r="Q3414" s="60">
        <v>0.64385643860293795</v>
      </c>
      <c r="R3414" s="60">
        <v>0.65235566413798396</v>
      </c>
      <c r="S3414" s="60">
        <v>0.60015979506578898</v>
      </c>
    </row>
    <row r="3415" spans="1:19" x14ac:dyDescent="0.3">
      <c r="A3415" s="61" t="s">
        <v>8322</v>
      </c>
      <c r="B3415" s="61" t="s">
        <v>8323</v>
      </c>
      <c r="C3415" s="53" t="s">
        <v>40</v>
      </c>
      <c r="D3415" s="53" t="s">
        <v>44</v>
      </c>
      <c r="E3415" s="53" t="s">
        <v>18193</v>
      </c>
      <c r="F3415" s="59">
        <v>128.24539275452199</v>
      </c>
      <c r="G3415" s="59">
        <v>120.042844267799</v>
      </c>
      <c r="H3415" s="59">
        <v>100.017256819645</v>
      </c>
      <c r="I3415" s="59">
        <v>113.826114679106</v>
      </c>
      <c r="J3415" s="59">
        <v>107.414016441819</v>
      </c>
      <c r="K3415" s="59">
        <v>100.06544423107</v>
      </c>
      <c r="L3415" s="59">
        <v>96.421383487051102</v>
      </c>
      <c r="M3415" s="60">
        <v>0.68154337262646902</v>
      </c>
      <c r="N3415" s="60">
        <v>0.71172356842705897</v>
      </c>
      <c r="O3415" s="60">
        <v>0.68501990450558903</v>
      </c>
      <c r="P3415" s="60">
        <v>0.66051752246848805</v>
      </c>
      <c r="Q3415" s="60">
        <v>0.63387287795312597</v>
      </c>
      <c r="R3415" s="60">
        <v>0.64243889737887305</v>
      </c>
      <c r="S3415" s="60">
        <v>0.59163369667455401</v>
      </c>
    </row>
    <row r="3416" spans="1:19" x14ac:dyDescent="0.3">
      <c r="A3416" s="61" t="s">
        <v>6726</v>
      </c>
      <c r="B3416" s="61" t="s">
        <v>6727</v>
      </c>
      <c r="C3416" s="53" t="s">
        <v>40</v>
      </c>
      <c r="D3416" s="53" t="s">
        <v>44</v>
      </c>
      <c r="E3416" s="53" t="s">
        <v>18193</v>
      </c>
      <c r="F3416" s="59">
        <v>77.033550767274505</v>
      </c>
      <c r="G3416" s="59">
        <v>72.150176580041204</v>
      </c>
      <c r="H3416" s="59">
        <v>88.164051902447895</v>
      </c>
      <c r="I3416" s="59">
        <v>80.173773276551699</v>
      </c>
      <c r="J3416" s="59">
        <v>86.526519986961205</v>
      </c>
      <c r="K3416" s="59">
        <v>94.586782257692406</v>
      </c>
      <c r="L3416" s="59">
        <v>112.974666879008</v>
      </c>
      <c r="M3416" s="60">
        <v>0.64717057767770003</v>
      </c>
      <c r="N3416" s="60">
        <v>0.67836602449259997</v>
      </c>
      <c r="O3416" s="60">
        <v>0.64315948672897805</v>
      </c>
      <c r="P3416" s="60">
        <v>0.62037328681922999</v>
      </c>
      <c r="Q3416" s="60">
        <v>0.58794443097681404</v>
      </c>
      <c r="R3416" s="60">
        <v>0.589258721274735</v>
      </c>
      <c r="S3416" s="60">
        <v>0.50118013628590097</v>
      </c>
    </row>
    <row r="3417" spans="1:19" x14ac:dyDescent="0.3">
      <c r="A3417" s="61" t="s">
        <v>16402</v>
      </c>
      <c r="B3417" s="61" t="s">
        <v>16403</v>
      </c>
      <c r="C3417" s="53" t="s">
        <v>50</v>
      </c>
      <c r="D3417" s="53" t="s">
        <v>44</v>
      </c>
      <c r="E3417" s="53" t="s">
        <v>18194</v>
      </c>
      <c r="F3417" s="59">
        <v>76.447615916627797</v>
      </c>
      <c r="G3417" s="59">
        <v>76.001676665243494</v>
      </c>
      <c r="H3417" s="59">
        <v>82.666040607172704</v>
      </c>
      <c r="I3417" s="59">
        <v>80.146634086283996</v>
      </c>
      <c r="J3417" s="59">
        <v>86.607547175110795</v>
      </c>
      <c r="K3417" s="59">
        <v>97.569960271236198</v>
      </c>
      <c r="L3417" s="59">
        <v>108.790708992967</v>
      </c>
      <c r="M3417" s="60">
        <v>0.54166620600438897</v>
      </c>
      <c r="N3417" s="60">
        <v>0.55248375775134495</v>
      </c>
      <c r="O3417" s="60">
        <v>0.52997181710824603</v>
      </c>
      <c r="P3417" s="60">
        <v>0.52405431052829399</v>
      </c>
      <c r="Q3417" s="60">
        <v>0.50229107961313002</v>
      </c>
      <c r="R3417" s="60">
        <v>0.49509602381183199</v>
      </c>
      <c r="S3417" s="60">
        <v>0.41581341456252602</v>
      </c>
    </row>
    <row r="3418" spans="1:19" x14ac:dyDescent="0.3">
      <c r="A3418" s="61" t="s">
        <v>16398</v>
      </c>
      <c r="B3418" s="61" t="s">
        <v>16399</v>
      </c>
      <c r="C3418" s="53" t="s">
        <v>50</v>
      </c>
      <c r="D3418" s="53" t="s">
        <v>44</v>
      </c>
      <c r="E3418" s="53" t="s">
        <v>18194</v>
      </c>
      <c r="F3418" s="59">
        <v>76.447615916627797</v>
      </c>
      <c r="G3418" s="59">
        <v>76.001676665243494</v>
      </c>
      <c r="H3418" s="59">
        <v>82.666040607172704</v>
      </c>
      <c r="I3418" s="59">
        <v>80.146634086283996</v>
      </c>
      <c r="J3418" s="59">
        <v>86.607547175110795</v>
      </c>
      <c r="K3418" s="59">
        <v>97.569960271236198</v>
      </c>
      <c r="L3418" s="59">
        <v>108.790708992967</v>
      </c>
      <c r="M3418" s="60">
        <v>0.54166620600438897</v>
      </c>
      <c r="N3418" s="60">
        <v>0.55248375775134495</v>
      </c>
      <c r="O3418" s="60">
        <v>0.52997181710824603</v>
      </c>
      <c r="P3418" s="60">
        <v>0.52405431052829399</v>
      </c>
      <c r="Q3418" s="60">
        <v>0.50229107961313002</v>
      </c>
      <c r="R3418" s="60">
        <v>0.49509602381183199</v>
      </c>
      <c r="S3418" s="60">
        <v>0.41581341456252602</v>
      </c>
    </row>
    <row r="3419" spans="1:19" x14ac:dyDescent="0.3">
      <c r="A3419" s="61" t="s">
        <v>16394</v>
      </c>
      <c r="B3419" s="61" t="s">
        <v>16395</v>
      </c>
      <c r="C3419" s="53" t="s">
        <v>50</v>
      </c>
      <c r="D3419" s="53" t="s">
        <v>44</v>
      </c>
      <c r="E3419" s="53" t="s">
        <v>18194</v>
      </c>
      <c r="F3419" s="59">
        <v>76.447615916627797</v>
      </c>
      <c r="G3419" s="59">
        <v>76.001676665243494</v>
      </c>
      <c r="H3419" s="59">
        <v>82.666040607172704</v>
      </c>
      <c r="I3419" s="59">
        <v>80.146634086283996</v>
      </c>
      <c r="J3419" s="59">
        <v>86.607547175110795</v>
      </c>
      <c r="K3419" s="59">
        <v>97.569960271236198</v>
      </c>
      <c r="L3419" s="59">
        <v>108.790708992967</v>
      </c>
      <c r="M3419" s="60">
        <v>0.54166620600438897</v>
      </c>
      <c r="N3419" s="60">
        <v>0.55248375775134495</v>
      </c>
      <c r="O3419" s="60">
        <v>0.52997181710824603</v>
      </c>
      <c r="P3419" s="60">
        <v>0.52405431052829399</v>
      </c>
      <c r="Q3419" s="60">
        <v>0.50229107961313002</v>
      </c>
      <c r="R3419" s="60">
        <v>0.49509602381183199</v>
      </c>
      <c r="S3419" s="60">
        <v>0.41581341456252602</v>
      </c>
    </row>
    <row r="3420" spans="1:19" x14ac:dyDescent="0.3">
      <c r="A3420" s="61" t="s">
        <v>16758</v>
      </c>
      <c r="B3420" s="61" t="s">
        <v>16759</v>
      </c>
      <c r="C3420" s="53" t="s">
        <v>40</v>
      </c>
      <c r="D3420" s="53" t="s">
        <v>44</v>
      </c>
      <c r="E3420" s="53" t="s">
        <v>18194</v>
      </c>
      <c r="F3420" s="59">
        <v>105.77816658398901</v>
      </c>
      <c r="G3420" s="59">
        <v>107.799384102717</v>
      </c>
      <c r="H3420" s="59">
        <v>102.685646199682</v>
      </c>
      <c r="I3420" s="59">
        <v>100.242724055362</v>
      </c>
      <c r="J3420" s="59">
        <v>110.47852357385401</v>
      </c>
      <c r="K3420" s="59">
        <v>108.219435144051</v>
      </c>
      <c r="L3420" s="59">
        <v>108.95199427572</v>
      </c>
      <c r="M3420" s="60">
        <v>0.51602303480662703</v>
      </c>
      <c r="N3420" s="60">
        <v>0.54170078720358505</v>
      </c>
      <c r="O3420" s="60">
        <v>0.51638503918049505</v>
      </c>
      <c r="P3420" s="60">
        <v>0.494213262594553</v>
      </c>
      <c r="Q3420" s="60">
        <v>0.46678227704845898</v>
      </c>
      <c r="R3420" s="60">
        <v>0.47438764191938698</v>
      </c>
      <c r="S3420" s="60">
        <v>0.39768153828199498</v>
      </c>
    </row>
    <row r="3421" spans="1:19" x14ac:dyDescent="0.3">
      <c r="A3421" s="61" t="s">
        <v>16762</v>
      </c>
      <c r="B3421" s="61" t="s">
        <v>16763</v>
      </c>
      <c r="C3421" s="53" t="s">
        <v>40</v>
      </c>
      <c r="D3421" s="53" t="s">
        <v>44</v>
      </c>
      <c r="E3421" s="53" t="s">
        <v>18194</v>
      </c>
      <c r="F3421" s="59">
        <v>105.77816658398901</v>
      </c>
      <c r="G3421" s="59">
        <v>107.799384102717</v>
      </c>
      <c r="H3421" s="59">
        <v>102.685646199682</v>
      </c>
      <c r="I3421" s="59">
        <v>100.242724055362</v>
      </c>
      <c r="J3421" s="59">
        <v>110.47852357385401</v>
      </c>
      <c r="K3421" s="59">
        <v>108.219435144051</v>
      </c>
      <c r="L3421" s="59">
        <v>108.95199427572</v>
      </c>
      <c r="M3421" s="60">
        <v>0.51602303480662703</v>
      </c>
      <c r="N3421" s="60">
        <v>0.54170078720358505</v>
      </c>
      <c r="O3421" s="60">
        <v>0.51638503918049505</v>
      </c>
      <c r="P3421" s="60">
        <v>0.494213262594553</v>
      </c>
      <c r="Q3421" s="60">
        <v>0.46678227704845898</v>
      </c>
      <c r="R3421" s="60">
        <v>0.47438764191938698</v>
      </c>
      <c r="S3421" s="60">
        <v>0.39768153828199498</v>
      </c>
    </row>
    <row r="3422" spans="1:19" x14ac:dyDescent="0.3">
      <c r="A3422" s="61" t="s">
        <v>7004</v>
      </c>
      <c r="B3422" s="61" t="s">
        <v>7005</v>
      </c>
      <c r="C3422" s="53" t="s">
        <v>50</v>
      </c>
      <c r="D3422" s="53" t="s">
        <v>44</v>
      </c>
      <c r="E3422" s="53" t="s">
        <v>18193</v>
      </c>
      <c r="F3422" s="59">
        <v>108.554093018004</v>
      </c>
      <c r="G3422" s="59">
        <v>102.18639105804201</v>
      </c>
      <c r="H3422" s="59">
        <v>108.77842657069399</v>
      </c>
      <c r="I3422" s="59">
        <v>98.846465212766404</v>
      </c>
      <c r="J3422" s="59">
        <v>114.14438853288701</v>
      </c>
      <c r="K3422" s="59">
        <v>119.156250526691</v>
      </c>
      <c r="L3422" s="59">
        <v>105.099647860308</v>
      </c>
      <c r="M3422" s="60">
        <v>0.67800379522483101</v>
      </c>
      <c r="N3422" s="60">
        <v>0.71807683798060795</v>
      </c>
      <c r="O3422" s="60">
        <v>0.68197421446573803</v>
      </c>
      <c r="P3422" s="60">
        <v>0.64744552425450796</v>
      </c>
      <c r="Q3422" s="60">
        <v>0.60913169591790195</v>
      </c>
      <c r="R3422" s="60">
        <v>0.62188531158343796</v>
      </c>
      <c r="S3422" s="60">
        <v>0.534714840779558</v>
      </c>
    </row>
    <row r="3423" spans="1:19" x14ac:dyDescent="0.3">
      <c r="A3423" s="61" t="s">
        <v>16764</v>
      </c>
      <c r="B3423" s="61" t="s">
        <v>16765</v>
      </c>
      <c r="C3423" s="53" t="s">
        <v>50</v>
      </c>
      <c r="D3423" s="53" t="s">
        <v>44</v>
      </c>
      <c r="E3423" s="53" t="s">
        <v>18194</v>
      </c>
      <c r="F3423" s="59">
        <v>105.77816658398901</v>
      </c>
      <c r="G3423" s="59">
        <v>107.799384102717</v>
      </c>
      <c r="H3423" s="59">
        <v>102.685646199682</v>
      </c>
      <c r="I3423" s="59">
        <v>100.242724055362</v>
      </c>
      <c r="J3423" s="59">
        <v>110.47852357385401</v>
      </c>
      <c r="K3423" s="59">
        <v>108.219435144051</v>
      </c>
      <c r="L3423" s="59">
        <v>108.95199427572</v>
      </c>
      <c r="M3423" s="60">
        <v>0.51602303480662703</v>
      </c>
      <c r="N3423" s="60">
        <v>0.54170078720358505</v>
      </c>
      <c r="O3423" s="60">
        <v>0.51638503918049505</v>
      </c>
      <c r="P3423" s="60">
        <v>0.494213262594553</v>
      </c>
      <c r="Q3423" s="60">
        <v>0.46678227704845898</v>
      </c>
      <c r="R3423" s="60">
        <v>0.47438764191938698</v>
      </c>
      <c r="S3423" s="60">
        <v>0.39768153828199498</v>
      </c>
    </row>
    <row r="3424" spans="1:19" x14ac:dyDescent="0.3">
      <c r="A3424" s="61" t="s">
        <v>7006</v>
      </c>
      <c r="B3424" s="61" t="s">
        <v>7007</v>
      </c>
      <c r="C3424" s="53" t="s">
        <v>50</v>
      </c>
      <c r="D3424" s="53" t="s">
        <v>44</v>
      </c>
      <c r="E3424" s="53" t="s">
        <v>18193</v>
      </c>
      <c r="F3424" s="59">
        <v>103.09257723451501</v>
      </c>
      <c r="G3424" s="59">
        <v>108.54448708320599</v>
      </c>
      <c r="H3424" s="59">
        <v>104.053180107621</v>
      </c>
      <c r="I3424" s="59">
        <v>97.486263631988393</v>
      </c>
      <c r="J3424" s="59">
        <v>107.524674775606</v>
      </c>
      <c r="K3424" s="59">
        <v>105.007469437515</v>
      </c>
      <c r="L3424" s="59">
        <v>109.919064179592</v>
      </c>
      <c r="M3424" s="60">
        <v>0.63205714616805397</v>
      </c>
      <c r="N3424" s="60">
        <v>0.67285008505941901</v>
      </c>
      <c r="O3424" s="60">
        <v>0.635459201522107</v>
      </c>
      <c r="P3424" s="60">
        <v>0.60161073696835199</v>
      </c>
      <c r="Q3424" s="60">
        <v>0.56411133207518305</v>
      </c>
      <c r="R3424" s="60">
        <v>0.575896500480368</v>
      </c>
      <c r="S3424" s="60">
        <v>0.488787819632094</v>
      </c>
    </row>
    <row r="3425" spans="1:19" x14ac:dyDescent="0.3">
      <c r="A3425" s="61" t="s">
        <v>7002</v>
      </c>
      <c r="B3425" s="61" t="s">
        <v>7003</v>
      </c>
      <c r="C3425" s="53" t="s">
        <v>50</v>
      </c>
      <c r="D3425" s="53" t="s">
        <v>44</v>
      </c>
      <c r="E3425" s="53" t="s">
        <v>18193</v>
      </c>
      <c r="F3425" s="59">
        <v>98.422788986586596</v>
      </c>
      <c r="G3425" s="59">
        <v>108.46488810072201</v>
      </c>
      <c r="H3425" s="59">
        <v>97.6074128949261</v>
      </c>
      <c r="I3425" s="59">
        <v>98.916836210461597</v>
      </c>
      <c r="J3425" s="59">
        <v>109.669023839476</v>
      </c>
      <c r="K3425" s="59">
        <v>111.26300058731201</v>
      </c>
      <c r="L3425" s="59">
        <v>108.95199427572</v>
      </c>
      <c r="M3425" s="60">
        <v>0.62895530629012397</v>
      </c>
      <c r="N3425" s="60">
        <v>0.67171902448314702</v>
      </c>
      <c r="O3425" s="60">
        <v>0.63194091128881202</v>
      </c>
      <c r="P3425" s="60">
        <v>0.60039782955097598</v>
      </c>
      <c r="Q3425" s="60">
        <v>0.56316834023224105</v>
      </c>
      <c r="R3425" s="60">
        <v>0.57290618596918197</v>
      </c>
      <c r="S3425" s="60">
        <v>0.39768153828199498</v>
      </c>
    </row>
    <row r="3426" spans="1:19" x14ac:dyDescent="0.3">
      <c r="A3426" s="61" t="s">
        <v>7008</v>
      </c>
      <c r="B3426" s="61" t="s">
        <v>7009</v>
      </c>
      <c r="C3426" s="53" t="s">
        <v>50</v>
      </c>
      <c r="D3426" s="53" t="s">
        <v>44</v>
      </c>
      <c r="E3426" s="53" t="s">
        <v>18193</v>
      </c>
      <c r="F3426" s="59">
        <v>90.978723748386699</v>
      </c>
      <c r="G3426" s="59">
        <v>92.229783707111906</v>
      </c>
      <c r="H3426" s="59">
        <v>86.634218846401296</v>
      </c>
      <c r="I3426" s="59">
        <v>95.304937692354997</v>
      </c>
      <c r="J3426" s="59">
        <v>92.347244862502706</v>
      </c>
      <c r="K3426" s="59">
        <v>95.864979986786395</v>
      </c>
      <c r="L3426" s="59">
        <v>103.26126909639601</v>
      </c>
      <c r="M3426" s="60">
        <v>0.51426008690569702</v>
      </c>
      <c r="N3426" s="60">
        <v>0.481254496604967</v>
      </c>
      <c r="O3426" s="60">
        <v>0.38114235275394198</v>
      </c>
      <c r="P3426" s="60">
        <v>0.48014581909953402</v>
      </c>
      <c r="Q3426" s="60">
        <v>0.43698716211636102</v>
      </c>
      <c r="R3426" s="60">
        <v>0.38335407599328303</v>
      </c>
      <c r="S3426" s="60">
        <v>8.4526625540296801E-2</v>
      </c>
    </row>
    <row r="3427" spans="1:19" x14ac:dyDescent="0.3">
      <c r="A3427" s="61" t="s">
        <v>8800</v>
      </c>
      <c r="B3427" s="61" t="s">
        <v>8801</v>
      </c>
      <c r="C3427" s="53" t="s">
        <v>40</v>
      </c>
      <c r="D3427" s="53" t="s">
        <v>44</v>
      </c>
      <c r="E3427" s="53" t="s">
        <v>18194</v>
      </c>
      <c r="F3427" s="59">
        <v>108.136106495633</v>
      </c>
      <c r="G3427" s="59">
        <v>97.248396070777005</v>
      </c>
      <c r="H3427" s="59">
        <v>100.441477517677</v>
      </c>
      <c r="I3427" s="59">
        <v>96.766944643611794</v>
      </c>
      <c r="J3427" s="59">
        <v>89.107421727425006</v>
      </c>
      <c r="K3427" s="59">
        <v>99.458642637048698</v>
      </c>
      <c r="L3427" s="59">
        <v>106.441496766371</v>
      </c>
      <c r="M3427" s="60">
        <v>0.45524096011487702</v>
      </c>
      <c r="N3427" s="60">
        <v>0.49821034424719302</v>
      </c>
      <c r="O3427" s="60">
        <v>0.45911353270655297</v>
      </c>
      <c r="P3427" s="60">
        <v>0.42507242894806901</v>
      </c>
      <c r="Q3427" s="60">
        <v>0.38397575592245398</v>
      </c>
      <c r="R3427" s="60">
        <v>0.39407123106948999</v>
      </c>
      <c r="S3427" s="60">
        <v>0.30393193554512199</v>
      </c>
    </row>
    <row r="3428" spans="1:19" x14ac:dyDescent="0.3">
      <c r="A3428" s="61" t="s">
        <v>3993</v>
      </c>
      <c r="B3428" s="61" t="s">
        <v>3994</v>
      </c>
      <c r="C3428" s="53" t="s">
        <v>50</v>
      </c>
      <c r="D3428" s="53" t="s">
        <v>44</v>
      </c>
      <c r="E3428" s="53" t="s">
        <v>18193</v>
      </c>
      <c r="F3428" s="59">
        <v>112.539028946233</v>
      </c>
      <c r="G3428" s="59">
        <v>111.72026637983301</v>
      </c>
      <c r="H3428" s="59">
        <v>99.848527735583801</v>
      </c>
      <c r="I3428" s="59">
        <v>114.137658584265</v>
      </c>
      <c r="J3428" s="59">
        <v>101.528016179327</v>
      </c>
      <c r="K3428" s="59">
        <v>99.7159161349675</v>
      </c>
      <c r="L3428" s="59">
        <v>109.623002440836</v>
      </c>
      <c r="M3428" s="60">
        <v>0.517169686177957</v>
      </c>
      <c r="N3428" s="60">
        <v>0.57036302707795905</v>
      </c>
      <c r="O3428" s="60">
        <v>0.52333770346547104</v>
      </c>
      <c r="P3428" s="60">
        <v>0.48014194403674798</v>
      </c>
      <c r="Q3428" s="60">
        <v>0.43555385242092298</v>
      </c>
      <c r="R3428" s="60">
        <v>0.45063688629715298</v>
      </c>
      <c r="S3428" s="60">
        <v>0.37037501526469602</v>
      </c>
    </row>
    <row r="3429" spans="1:19" x14ac:dyDescent="0.3">
      <c r="A3429" s="61" t="s">
        <v>3517</v>
      </c>
      <c r="B3429" s="61" t="s">
        <v>3518</v>
      </c>
      <c r="C3429" s="53" t="s">
        <v>40</v>
      </c>
      <c r="D3429" s="53" t="s">
        <v>44</v>
      </c>
      <c r="E3429" s="53" t="s">
        <v>18193</v>
      </c>
      <c r="F3429" s="59">
        <v>112.474525864706</v>
      </c>
      <c r="G3429" s="59">
        <v>120.32677906169501</v>
      </c>
      <c r="H3429" s="59">
        <v>113.812309959554</v>
      </c>
      <c r="I3429" s="59">
        <v>126.086474549727</v>
      </c>
      <c r="J3429" s="59">
        <v>113.648139232267</v>
      </c>
      <c r="K3429" s="59">
        <v>98.213531004688505</v>
      </c>
      <c r="L3429" s="59">
        <v>92.670496118021802</v>
      </c>
      <c r="M3429" s="60">
        <v>0.65229109138336205</v>
      </c>
      <c r="N3429" s="60">
        <v>0.68821120730310004</v>
      </c>
      <c r="O3429" s="60">
        <v>0.65419388210556495</v>
      </c>
      <c r="P3429" s="60">
        <v>0.630943548928667</v>
      </c>
      <c r="Q3429" s="60">
        <v>0.60191391042091003</v>
      </c>
      <c r="R3429" s="60">
        <v>0.60743146276304505</v>
      </c>
      <c r="S3429" s="60">
        <v>0.54882999067309601</v>
      </c>
    </row>
    <row r="3430" spans="1:19" x14ac:dyDescent="0.3">
      <c r="A3430" s="61" t="s">
        <v>17866</v>
      </c>
      <c r="B3430" s="61" t="s">
        <v>17867</v>
      </c>
      <c r="C3430" s="53" t="s">
        <v>50</v>
      </c>
      <c r="D3430" s="53" t="s">
        <v>44</v>
      </c>
      <c r="E3430" s="53" t="s">
        <v>18194</v>
      </c>
      <c r="F3430" s="59">
        <v>109.638465736567</v>
      </c>
      <c r="G3430" s="59">
        <v>101.527319367413</v>
      </c>
      <c r="H3430" s="59">
        <v>101.37000565720599</v>
      </c>
      <c r="I3430" s="59">
        <v>113.79006696213899</v>
      </c>
      <c r="J3430" s="59">
        <v>104.775541481902</v>
      </c>
      <c r="K3430" s="59">
        <v>106.080620510972</v>
      </c>
      <c r="L3430" s="59">
        <v>101.797591203395</v>
      </c>
      <c r="M3430" s="60">
        <v>0.52676703284537896</v>
      </c>
      <c r="N3430" s="60">
        <v>0.54563289866303399</v>
      </c>
      <c r="O3430" s="60">
        <v>0.526151987388776</v>
      </c>
      <c r="P3430" s="60">
        <v>0.510430734128547</v>
      </c>
      <c r="Q3430" s="60">
        <v>0.48950262000302502</v>
      </c>
      <c r="R3430" s="60">
        <v>0.49398766436063002</v>
      </c>
      <c r="S3430" s="60">
        <v>0.44677585192368302</v>
      </c>
    </row>
    <row r="3431" spans="1:19" x14ac:dyDescent="0.3">
      <c r="A3431" s="61" t="s">
        <v>7630</v>
      </c>
      <c r="B3431" s="61" t="s">
        <v>7631</v>
      </c>
      <c r="C3431" s="53" t="s">
        <v>50</v>
      </c>
      <c r="D3431" s="53" t="s">
        <v>44</v>
      </c>
      <c r="E3431" s="53" t="s">
        <v>18193</v>
      </c>
      <c r="F3431" s="59">
        <v>115.899033241249</v>
      </c>
      <c r="G3431" s="59">
        <v>116.819397565648</v>
      </c>
      <c r="H3431" s="59">
        <v>116.673593635893</v>
      </c>
      <c r="I3431" s="59">
        <v>122.84606159500299</v>
      </c>
      <c r="J3431" s="59">
        <v>103.16802770152</v>
      </c>
      <c r="K3431" s="59">
        <v>99.354757682479999</v>
      </c>
      <c r="L3431" s="59">
        <v>90.502632170425201</v>
      </c>
      <c r="M3431" s="60">
        <v>0.62809919607113796</v>
      </c>
      <c r="N3431" s="60">
        <v>0.67073224339862103</v>
      </c>
      <c r="O3431" s="60">
        <v>0.63231491194461498</v>
      </c>
      <c r="P3431" s="60">
        <v>0.60177967560894496</v>
      </c>
      <c r="Q3431" s="60">
        <v>0.56566692178765998</v>
      </c>
      <c r="R3431" s="60">
        <v>0.57454856076939498</v>
      </c>
      <c r="S3431" s="60">
        <v>0.50531358585757502</v>
      </c>
    </row>
    <row r="3432" spans="1:19" x14ac:dyDescent="0.3">
      <c r="A3432" s="61" t="s">
        <v>7628</v>
      </c>
      <c r="B3432" s="61" t="s">
        <v>7629</v>
      </c>
      <c r="C3432" s="53" t="s">
        <v>40</v>
      </c>
      <c r="D3432" s="53" t="s">
        <v>44</v>
      </c>
      <c r="E3432" s="53" t="s">
        <v>18193</v>
      </c>
      <c r="F3432" s="59">
        <v>118.44693227020799</v>
      </c>
      <c r="G3432" s="59">
        <v>112.447629595344</v>
      </c>
      <c r="H3432" s="59">
        <v>116.25216806884301</v>
      </c>
      <c r="I3432" s="59">
        <v>112.082302393784</v>
      </c>
      <c r="J3432" s="59">
        <v>102.13899688977899</v>
      </c>
      <c r="K3432" s="59">
        <v>105.33190925975801</v>
      </c>
      <c r="L3432" s="59">
        <v>90.220327117550497</v>
      </c>
      <c r="M3432" s="60">
        <v>0.62416343539387298</v>
      </c>
      <c r="N3432" s="60">
        <v>0.66758503884432197</v>
      </c>
      <c r="O3432" s="60">
        <v>0.62846461255901398</v>
      </c>
      <c r="P3432" s="60">
        <v>0.59856557707150504</v>
      </c>
      <c r="Q3432" s="60">
        <v>0.562653434491169</v>
      </c>
      <c r="R3432" s="60">
        <v>0.57082269616263503</v>
      </c>
      <c r="S3432" s="60">
        <v>0.50207840929236902</v>
      </c>
    </row>
    <row r="3433" spans="1:19" x14ac:dyDescent="0.3">
      <c r="A3433" s="61" t="s">
        <v>7622</v>
      </c>
      <c r="B3433" s="61" t="s">
        <v>7623</v>
      </c>
      <c r="C3433" s="53" t="s">
        <v>40</v>
      </c>
      <c r="D3433" s="53" t="s">
        <v>44</v>
      </c>
      <c r="E3433" s="53" t="s">
        <v>18193</v>
      </c>
      <c r="F3433" s="59">
        <v>118.44693227020799</v>
      </c>
      <c r="G3433" s="59">
        <v>112.447629595344</v>
      </c>
      <c r="H3433" s="59">
        <v>117.082499739409</v>
      </c>
      <c r="I3433" s="59">
        <v>121.30711360761001</v>
      </c>
      <c r="J3433" s="59">
        <v>110.59656556445201</v>
      </c>
      <c r="K3433" s="59">
        <v>99.089203200655106</v>
      </c>
      <c r="L3433" s="59">
        <v>90.220327117550497</v>
      </c>
      <c r="M3433" s="60">
        <v>0.62416343539387298</v>
      </c>
      <c r="N3433" s="60">
        <v>0.66758503884432197</v>
      </c>
      <c r="O3433" s="60">
        <v>0.62846461255901398</v>
      </c>
      <c r="P3433" s="60">
        <v>0.59856557707150504</v>
      </c>
      <c r="Q3433" s="60">
        <v>0.562653434491169</v>
      </c>
      <c r="R3433" s="60">
        <v>0.57082269616263503</v>
      </c>
      <c r="S3433" s="60">
        <v>0.50207840929236902</v>
      </c>
    </row>
    <row r="3434" spans="1:19" x14ac:dyDescent="0.3">
      <c r="A3434" s="61" t="s">
        <v>7624</v>
      </c>
      <c r="B3434" s="61" t="s">
        <v>7625</v>
      </c>
      <c r="C3434" s="53" t="s">
        <v>50</v>
      </c>
      <c r="D3434" s="53" t="s">
        <v>44</v>
      </c>
      <c r="E3434" s="53" t="s">
        <v>18193</v>
      </c>
      <c r="F3434" s="59">
        <v>119.516886010343</v>
      </c>
      <c r="G3434" s="59">
        <v>112.61494186021901</v>
      </c>
      <c r="H3434" s="59">
        <v>113.60084071297599</v>
      </c>
      <c r="I3434" s="59">
        <v>121.040366865284</v>
      </c>
      <c r="J3434" s="59">
        <v>103.535907543845</v>
      </c>
      <c r="K3434" s="59">
        <v>99.360141124662107</v>
      </c>
      <c r="L3434" s="59">
        <v>91.937066641916402</v>
      </c>
      <c r="M3434" s="60">
        <v>0.62414520375355298</v>
      </c>
      <c r="N3434" s="60">
        <v>0.66755817000074302</v>
      </c>
      <c r="O3434" s="60">
        <v>0.62844588691178305</v>
      </c>
      <c r="P3434" s="60">
        <v>0.59854854457647</v>
      </c>
      <c r="Q3434" s="60">
        <v>0.56263452574623896</v>
      </c>
      <c r="R3434" s="60">
        <v>0.57080620259946402</v>
      </c>
      <c r="S3434" s="60">
        <v>0.50204956963715197</v>
      </c>
    </row>
    <row r="3435" spans="1:19" x14ac:dyDescent="0.3">
      <c r="A3435" s="61" t="s">
        <v>7620</v>
      </c>
      <c r="B3435" s="61" t="s">
        <v>7621</v>
      </c>
      <c r="C3435" s="53" t="s">
        <v>40</v>
      </c>
      <c r="D3435" s="53" t="s">
        <v>44</v>
      </c>
      <c r="E3435" s="53" t="s">
        <v>18193</v>
      </c>
      <c r="F3435" s="59">
        <v>118.739408139448</v>
      </c>
      <c r="G3435" s="59">
        <v>104.794892092376</v>
      </c>
      <c r="H3435" s="59">
        <v>101.50367267874201</v>
      </c>
      <c r="I3435" s="59">
        <v>112.842995125448</v>
      </c>
      <c r="J3435" s="59">
        <v>101.743348706738</v>
      </c>
      <c r="K3435" s="59">
        <v>99.634284461367798</v>
      </c>
      <c r="L3435" s="59">
        <v>90.220327117550497</v>
      </c>
      <c r="M3435" s="60">
        <v>0.64194024815470396</v>
      </c>
      <c r="N3435" s="60">
        <v>0.67950047464860297</v>
      </c>
      <c r="O3435" s="60">
        <v>0.64633727991303802</v>
      </c>
      <c r="P3435" s="60">
        <v>0.61581703667187804</v>
      </c>
      <c r="Q3435" s="60">
        <v>0.57933695646758698</v>
      </c>
      <c r="R3435" s="60">
        <v>0.58803572598843601</v>
      </c>
      <c r="S3435" s="60">
        <v>0.50207840929236902</v>
      </c>
    </row>
    <row r="3436" spans="1:19" x14ac:dyDescent="0.3">
      <c r="A3436" s="61" t="s">
        <v>7626</v>
      </c>
      <c r="B3436" s="61" t="s">
        <v>7627</v>
      </c>
      <c r="C3436" s="53" t="s">
        <v>50</v>
      </c>
      <c r="D3436" s="53" t="s">
        <v>44</v>
      </c>
      <c r="E3436" s="53" t="s">
        <v>18193</v>
      </c>
      <c r="F3436" s="59">
        <v>119.516886010343</v>
      </c>
      <c r="G3436" s="59">
        <v>107.659896987724</v>
      </c>
      <c r="H3436" s="59">
        <v>114.43117238354201</v>
      </c>
      <c r="I3436" s="59">
        <v>117.086317289571</v>
      </c>
      <c r="J3436" s="59">
        <v>105.95234194826701</v>
      </c>
      <c r="K3436" s="59">
        <v>105.60284718376499</v>
      </c>
      <c r="L3436" s="59">
        <v>89.918517148993303</v>
      </c>
      <c r="M3436" s="60">
        <v>0.62414520375355298</v>
      </c>
      <c r="N3436" s="60">
        <v>0.66755817000074302</v>
      </c>
      <c r="O3436" s="60">
        <v>0.62844588691178305</v>
      </c>
      <c r="P3436" s="60">
        <v>0.59854854457647</v>
      </c>
      <c r="Q3436" s="60">
        <v>0.56263452574623896</v>
      </c>
      <c r="R3436" s="60">
        <v>0.57080620259946402</v>
      </c>
      <c r="S3436" s="60">
        <v>0.50204956963715197</v>
      </c>
    </row>
    <row r="3437" spans="1:19" x14ac:dyDescent="0.3">
      <c r="A3437" s="61" t="s">
        <v>42</v>
      </c>
      <c r="B3437" s="61" t="s">
        <v>43</v>
      </c>
      <c r="C3437" s="53" t="s">
        <v>40</v>
      </c>
      <c r="D3437" s="53" t="s">
        <v>44</v>
      </c>
      <c r="E3437" s="53" t="s">
        <v>18193</v>
      </c>
      <c r="F3437" s="59">
        <v>104.081642690365</v>
      </c>
      <c r="G3437" s="59">
        <v>97.964571736355694</v>
      </c>
      <c r="H3437" s="59">
        <v>92.882906252719494</v>
      </c>
      <c r="I3437" s="59">
        <v>106.70699283161601</v>
      </c>
      <c r="J3437" s="59">
        <v>98.539049164987802</v>
      </c>
      <c r="K3437" s="59">
        <v>118.162979644847</v>
      </c>
      <c r="L3437" s="59">
        <v>110.23736542879099</v>
      </c>
      <c r="M3437" s="60">
        <v>0.51953048954812897</v>
      </c>
      <c r="N3437" s="60">
        <v>0.573031503916267</v>
      </c>
      <c r="O3437" s="60">
        <v>0.525678943297611</v>
      </c>
      <c r="P3437" s="60">
        <v>0.48580636351196899</v>
      </c>
      <c r="Q3437" s="60">
        <v>0.44382774628081201</v>
      </c>
      <c r="R3437" s="60">
        <v>0.45642026866320601</v>
      </c>
      <c r="S3437" s="60">
        <v>0.38524106140751602</v>
      </c>
    </row>
    <row r="3438" spans="1:19" x14ac:dyDescent="0.3">
      <c r="A3438" s="61" t="s">
        <v>17229</v>
      </c>
      <c r="B3438" s="61" t="s">
        <v>17230</v>
      </c>
      <c r="C3438" s="53" t="s">
        <v>40</v>
      </c>
      <c r="D3438" s="53" t="s">
        <v>44</v>
      </c>
      <c r="E3438" s="53" t="s">
        <v>18194</v>
      </c>
      <c r="F3438" s="59">
        <v>112.224596905295</v>
      </c>
      <c r="G3438" s="59">
        <v>110.63265452960501</v>
      </c>
      <c r="H3438" s="59">
        <v>98.011037373403497</v>
      </c>
      <c r="I3438" s="59">
        <v>125.59997354341699</v>
      </c>
      <c r="J3438" s="59">
        <v>107.14748090867501</v>
      </c>
      <c r="K3438" s="59">
        <v>102.370471408892</v>
      </c>
      <c r="L3438" s="59">
        <v>99.064732074460295</v>
      </c>
      <c r="M3438" s="60">
        <v>0.57597820740037498</v>
      </c>
      <c r="N3438" s="60">
        <v>0.59202186281192903</v>
      </c>
      <c r="O3438" s="60">
        <v>0.57666586512910301</v>
      </c>
      <c r="P3438" s="60">
        <v>0.56456939741734602</v>
      </c>
      <c r="Q3438" s="60">
        <v>0.54711270412730395</v>
      </c>
      <c r="R3438" s="60">
        <v>0.54882459091084301</v>
      </c>
      <c r="S3438" s="60">
        <v>0.50973508388223498</v>
      </c>
    </row>
    <row r="3439" spans="1:19" x14ac:dyDescent="0.3">
      <c r="A3439" s="61" t="s">
        <v>7516</v>
      </c>
      <c r="B3439" s="61" t="s">
        <v>7517</v>
      </c>
      <c r="C3439" s="53" t="s">
        <v>40</v>
      </c>
      <c r="D3439" s="53" t="s">
        <v>44</v>
      </c>
      <c r="E3439" s="53" t="s">
        <v>18193</v>
      </c>
      <c r="F3439" s="59">
        <v>114.93186933975301</v>
      </c>
      <c r="G3439" s="59">
        <v>113.74818432814</v>
      </c>
      <c r="H3439" s="59">
        <v>94.268217042413795</v>
      </c>
      <c r="I3439" s="59">
        <v>119.64478252542401</v>
      </c>
      <c r="J3439" s="59">
        <v>104.594328205248</v>
      </c>
      <c r="K3439" s="59">
        <v>103.5823020169</v>
      </c>
      <c r="L3439" s="59">
        <v>97.455813714897005</v>
      </c>
      <c r="M3439" s="60">
        <v>0.66368746322563898</v>
      </c>
      <c r="N3439" s="60">
        <v>0.69780037116455496</v>
      </c>
      <c r="O3439" s="60">
        <v>0.66632576830437396</v>
      </c>
      <c r="P3439" s="60">
        <v>0.64468401649926799</v>
      </c>
      <c r="Q3439" s="60">
        <v>0.617459905588986</v>
      </c>
      <c r="R3439" s="60">
        <v>0.62141816581501996</v>
      </c>
      <c r="S3439" s="60">
        <v>0.56873407883814098</v>
      </c>
    </row>
    <row r="3440" spans="1:19" x14ac:dyDescent="0.3">
      <c r="A3440" s="61" t="s">
        <v>7520</v>
      </c>
      <c r="B3440" s="61" t="s">
        <v>7521</v>
      </c>
      <c r="C3440" s="53" t="s">
        <v>40</v>
      </c>
      <c r="D3440" s="53" t="s">
        <v>44</v>
      </c>
      <c r="E3440" s="53" t="s">
        <v>18193</v>
      </c>
      <c r="F3440" s="59">
        <v>115.584655817654</v>
      </c>
      <c r="G3440" s="59">
        <v>114.076271425982</v>
      </c>
      <c r="H3440" s="59">
        <v>96.379739928004099</v>
      </c>
      <c r="I3440" s="59">
        <v>126.052431251267</v>
      </c>
      <c r="J3440" s="59">
        <v>110.46916129005299</v>
      </c>
      <c r="K3440" s="59">
        <v>99.863466596130095</v>
      </c>
      <c r="L3440" s="59">
        <v>97.943492415014802</v>
      </c>
      <c r="M3440" s="60">
        <v>0.668591724699097</v>
      </c>
      <c r="N3440" s="60">
        <v>0.69996326656367702</v>
      </c>
      <c r="O3440" s="60">
        <v>0.67169036029164997</v>
      </c>
      <c r="P3440" s="60">
        <v>0.64694084582869205</v>
      </c>
      <c r="Q3440" s="60">
        <v>0.61928351994369502</v>
      </c>
      <c r="R3440" s="60">
        <v>0.626173534394311</v>
      </c>
      <c r="S3440" s="60">
        <v>0.57097936347277001</v>
      </c>
    </row>
    <row r="3441" spans="1:19" x14ac:dyDescent="0.3">
      <c r="A3441" s="61" t="s">
        <v>7518</v>
      </c>
      <c r="B3441" s="61" t="s">
        <v>7519</v>
      </c>
      <c r="C3441" s="53" t="s">
        <v>40</v>
      </c>
      <c r="D3441" s="53" t="s">
        <v>44</v>
      </c>
      <c r="E3441" s="53" t="s">
        <v>18193</v>
      </c>
      <c r="F3441" s="59">
        <v>112.884101316328</v>
      </c>
      <c r="G3441" s="59">
        <v>107.240187288914</v>
      </c>
      <c r="H3441" s="59">
        <v>90.282110628819595</v>
      </c>
      <c r="I3441" s="59">
        <v>119.46104416224</v>
      </c>
      <c r="J3441" s="59">
        <v>105.636244222014</v>
      </c>
      <c r="K3441" s="59">
        <v>100.63610865246901</v>
      </c>
      <c r="L3441" s="59">
        <v>99.064732074460295</v>
      </c>
      <c r="M3441" s="60">
        <v>0.668591724699097</v>
      </c>
      <c r="N3441" s="60">
        <v>0.665038511546443</v>
      </c>
      <c r="O3441" s="60">
        <v>0.66103408446715195</v>
      </c>
      <c r="P3441" s="60">
        <v>0.64694084582869205</v>
      </c>
      <c r="Q3441" s="60">
        <v>0.61928351994369502</v>
      </c>
      <c r="R3441" s="60">
        <v>0.60386608245002005</v>
      </c>
      <c r="S3441" s="60">
        <v>0.50973508388223498</v>
      </c>
    </row>
    <row r="3442" spans="1:19" x14ac:dyDescent="0.3">
      <c r="A3442" s="61" t="s">
        <v>4063</v>
      </c>
      <c r="B3442" s="61" t="s">
        <v>4064</v>
      </c>
      <c r="C3442" s="53" t="s">
        <v>40</v>
      </c>
      <c r="D3442" s="53" t="s">
        <v>44</v>
      </c>
      <c r="E3442" s="53" t="s">
        <v>18193</v>
      </c>
      <c r="F3442" s="59">
        <v>96.888682322961102</v>
      </c>
      <c r="G3442" s="59">
        <v>101.314629440753</v>
      </c>
      <c r="H3442" s="59">
        <v>107.74184524861801</v>
      </c>
      <c r="I3442" s="59">
        <v>104.656504514652</v>
      </c>
      <c r="J3442" s="59">
        <v>98.030339340257498</v>
      </c>
      <c r="K3442" s="59">
        <v>99.276717836917697</v>
      </c>
      <c r="L3442" s="59">
        <v>93.533735133118299</v>
      </c>
      <c r="M3442" s="60">
        <v>0.67687700941155904</v>
      </c>
      <c r="N3442" s="60">
        <v>0.71026363013915295</v>
      </c>
      <c r="O3442" s="60">
        <v>0.67924087702547897</v>
      </c>
      <c r="P3442" s="60">
        <v>0.65847218661910001</v>
      </c>
      <c r="Q3442" s="60">
        <v>0.63143508361158995</v>
      </c>
      <c r="R3442" s="60">
        <v>0.635583836034048</v>
      </c>
      <c r="S3442" s="60">
        <v>0.58083940930993105</v>
      </c>
    </row>
    <row r="3443" spans="1:19" x14ac:dyDescent="0.3">
      <c r="A3443" s="61" t="s">
        <v>5227</v>
      </c>
      <c r="B3443" s="61" t="s">
        <v>5228</v>
      </c>
      <c r="C3443" s="53" t="s">
        <v>50</v>
      </c>
      <c r="D3443" s="53" t="s">
        <v>44</v>
      </c>
      <c r="E3443" s="53" t="s">
        <v>18193</v>
      </c>
      <c r="F3443" s="59">
        <v>105.30119333168599</v>
      </c>
      <c r="G3443" s="59">
        <v>109.26810523722099</v>
      </c>
      <c r="H3443" s="59">
        <v>96.447848079017106</v>
      </c>
      <c r="I3443" s="59">
        <v>94.667087180648195</v>
      </c>
      <c r="J3443" s="59">
        <v>99.749901319237694</v>
      </c>
      <c r="K3443" s="59">
        <v>91.1603445718263</v>
      </c>
      <c r="L3443" s="59">
        <v>92.169451388416405</v>
      </c>
      <c r="M3443" s="60">
        <v>0.64106506177145595</v>
      </c>
      <c r="N3443" s="60">
        <v>0.68219573184475801</v>
      </c>
      <c r="O3443" s="60">
        <v>0.64399913828256405</v>
      </c>
      <c r="P3443" s="60">
        <v>0.61786044643026905</v>
      </c>
      <c r="Q3443" s="60">
        <v>0.58464596281435499</v>
      </c>
      <c r="R3443" s="60">
        <v>0.59030018379770499</v>
      </c>
      <c r="S3443" s="60">
        <v>0.52709856478783401</v>
      </c>
    </row>
    <row r="3444" spans="1:19" x14ac:dyDescent="0.3">
      <c r="A3444" s="61" t="s">
        <v>14527</v>
      </c>
      <c r="B3444" s="61" t="s">
        <v>14528</v>
      </c>
      <c r="C3444" s="53" t="s">
        <v>50</v>
      </c>
      <c r="D3444" s="53" t="s">
        <v>44</v>
      </c>
      <c r="E3444" s="53" t="s">
        <v>18194</v>
      </c>
      <c r="F3444" s="59">
        <v>106.41063541046999</v>
      </c>
      <c r="G3444" s="59">
        <v>104.015525084347</v>
      </c>
      <c r="H3444" s="59">
        <v>97.365886345383899</v>
      </c>
      <c r="I3444" s="59">
        <v>97.077082274199199</v>
      </c>
      <c r="J3444" s="59">
        <v>101.147386257723</v>
      </c>
      <c r="K3444" s="59">
        <v>93.562311490485399</v>
      </c>
      <c r="L3444" s="59">
        <v>94.855744275160802</v>
      </c>
      <c r="M3444" s="60">
        <v>0.54000131652697203</v>
      </c>
      <c r="N3444" s="60">
        <v>0.56557395356447304</v>
      </c>
      <c r="O3444" s="60">
        <v>0.54078368553569101</v>
      </c>
      <c r="P3444" s="60">
        <v>0.52569848458917201</v>
      </c>
      <c r="Q3444" s="60">
        <v>0.50234646128764904</v>
      </c>
      <c r="R3444" s="60">
        <v>0.50464529202439401</v>
      </c>
      <c r="S3444" s="60">
        <v>0.45709364430560401</v>
      </c>
    </row>
    <row r="3445" spans="1:19" x14ac:dyDescent="0.3">
      <c r="A3445" s="61" t="s">
        <v>14533</v>
      </c>
      <c r="B3445" s="61" t="s">
        <v>14534</v>
      </c>
      <c r="C3445" s="53" t="s">
        <v>50</v>
      </c>
      <c r="D3445" s="53" t="s">
        <v>44</v>
      </c>
      <c r="E3445" s="53" t="s">
        <v>18194</v>
      </c>
      <c r="F3445" s="59">
        <v>106.41063541046999</v>
      </c>
      <c r="G3445" s="59">
        <v>104.015525084347</v>
      </c>
      <c r="H3445" s="59">
        <v>97.365886345383899</v>
      </c>
      <c r="I3445" s="59">
        <v>97.077082274199199</v>
      </c>
      <c r="J3445" s="59">
        <v>101.147386257723</v>
      </c>
      <c r="K3445" s="59">
        <v>93.562311490485399</v>
      </c>
      <c r="L3445" s="59">
        <v>94.855744275160802</v>
      </c>
      <c r="M3445" s="60">
        <v>0.54000131652697203</v>
      </c>
      <c r="N3445" s="60">
        <v>0.56557395356447304</v>
      </c>
      <c r="O3445" s="60">
        <v>0.54078368553569101</v>
      </c>
      <c r="P3445" s="60">
        <v>0.52569848458917201</v>
      </c>
      <c r="Q3445" s="60">
        <v>0.50234646128764904</v>
      </c>
      <c r="R3445" s="60">
        <v>0.50464529202439401</v>
      </c>
      <c r="S3445" s="60">
        <v>0.45709364430560401</v>
      </c>
    </row>
    <row r="3446" spans="1:19" x14ac:dyDescent="0.3">
      <c r="A3446" s="61" t="s">
        <v>5231</v>
      </c>
      <c r="B3446" s="61" t="s">
        <v>5232</v>
      </c>
      <c r="C3446" s="53" t="s">
        <v>50</v>
      </c>
      <c r="D3446" s="53" t="s">
        <v>44</v>
      </c>
      <c r="E3446" s="53" t="s">
        <v>18193</v>
      </c>
      <c r="F3446" s="59">
        <v>105.30119333168599</v>
      </c>
      <c r="G3446" s="59">
        <v>94.403003471154705</v>
      </c>
      <c r="H3446" s="59">
        <v>98.102686654638305</v>
      </c>
      <c r="I3446" s="59">
        <v>94.667087180648195</v>
      </c>
      <c r="J3446" s="59">
        <v>98.541679291107002</v>
      </c>
      <c r="K3446" s="59">
        <v>91.1603445718263</v>
      </c>
      <c r="L3446" s="59">
        <v>94.188028785367607</v>
      </c>
      <c r="M3446" s="60">
        <v>0.64106506177145595</v>
      </c>
      <c r="N3446" s="60">
        <v>0.68219573184475801</v>
      </c>
      <c r="O3446" s="60">
        <v>0.64399913828256405</v>
      </c>
      <c r="P3446" s="60">
        <v>0.61786044643026905</v>
      </c>
      <c r="Q3446" s="60">
        <v>0.58464596281435499</v>
      </c>
      <c r="R3446" s="60">
        <v>0.59030018379770499</v>
      </c>
      <c r="S3446" s="60">
        <v>0.52709856478783401</v>
      </c>
    </row>
    <row r="3447" spans="1:19" x14ac:dyDescent="0.3">
      <c r="A3447" s="61" t="s">
        <v>5229</v>
      </c>
      <c r="B3447" s="61" t="s">
        <v>5230</v>
      </c>
      <c r="C3447" s="53" t="s">
        <v>50</v>
      </c>
      <c r="D3447" s="53" t="s">
        <v>44</v>
      </c>
      <c r="E3447" s="53" t="s">
        <v>18193</v>
      </c>
      <c r="F3447" s="59">
        <v>105.30119333168599</v>
      </c>
      <c r="G3447" s="59">
        <v>100.596789850923</v>
      </c>
      <c r="H3447" s="59">
        <v>93.95687576121</v>
      </c>
      <c r="I3447" s="59">
        <v>94.667087180648195</v>
      </c>
      <c r="J3447" s="59">
        <v>98.541679291107002</v>
      </c>
      <c r="K3447" s="59">
        <v>93.239190296253</v>
      </c>
      <c r="L3447" s="59">
        <v>92.169451388416405</v>
      </c>
      <c r="M3447" s="60">
        <v>0.64106506177145595</v>
      </c>
      <c r="N3447" s="60">
        <v>0.68219573184475801</v>
      </c>
      <c r="O3447" s="60">
        <v>0.64399913828256405</v>
      </c>
      <c r="P3447" s="60">
        <v>0.61786044643026905</v>
      </c>
      <c r="Q3447" s="60">
        <v>0.58464596281435499</v>
      </c>
      <c r="R3447" s="60">
        <v>0.59030018379770499</v>
      </c>
      <c r="S3447" s="60">
        <v>0.52709856478783401</v>
      </c>
    </row>
    <row r="3448" spans="1:19" x14ac:dyDescent="0.3">
      <c r="A3448" s="61" t="s">
        <v>4061</v>
      </c>
      <c r="B3448" s="61" t="s">
        <v>4062</v>
      </c>
      <c r="C3448" s="53" t="s">
        <v>50</v>
      </c>
      <c r="D3448" s="53" t="s">
        <v>44</v>
      </c>
      <c r="E3448" s="53" t="s">
        <v>18193</v>
      </c>
      <c r="F3448" s="59">
        <v>87.680000111687505</v>
      </c>
      <c r="G3448" s="59">
        <v>100.31020066256301</v>
      </c>
      <c r="H3448" s="59">
        <v>106.068208566119</v>
      </c>
      <c r="I3448" s="59">
        <v>113.65510278263601</v>
      </c>
      <c r="J3448" s="59">
        <v>105.728467543368</v>
      </c>
      <c r="K3448" s="59">
        <v>90.857404119320194</v>
      </c>
      <c r="L3448" s="59">
        <v>90.726896844731201</v>
      </c>
      <c r="M3448" s="60">
        <v>0.75998007092764797</v>
      </c>
      <c r="N3448" s="60">
        <v>0.790513527064309</v>
      </c>
      <c r="O3448" s="60">
        <v>0.76169922374656396</v>
      </c>
      <c r="P3448" s="60">
        <v>0.742805207761984</v>
      </c>
      <c r="Q3448" s="60">
        <v>0.71586083263276501</v>
      </c>
      <c r="R3448" s="60">
        <v>0.71769840620236702</v>
      </c>
      <c r="S3448" s="60">
        <v>0.65872929781976397</v>
      </c>
    </row>
    <row r="3449" spans="1:19" x14ac:dyDescent="0.3">
      <c r="A3449" s="61" t="s">
        <v>5225</v>
      </c>
      <c r="B3449" s="61" t="s">
        <v>5226</v>
      </c>
      <c r="C3449" s="53" t="s">
        <v>40</v>
      </c>
      <c r="D3449" s="53" t="s">
        <v>44</v>
      </c>
      <c r="E3449" s="53" t="s">
        <v>18193</v>
      </c>
      <c r="F3449" s="59">
        <v>109.640541195583</v>
      </c>
      <c r="G3449" s="59">
        <v>110.33955419047</v>
      </c>
      <c r="H3449" s="59">
        <v>94.947566252151603</v>
      </c>
      <c r="I3449" s="59">
        <v>108.11663991719399</v>
      </c>
      <c r="J3449" s="59">
        <v>100.769454025111</v>
      </c>
      <c r="K3449" s="59">
        <v>95.053295648322106</v>
      </c>
      <c r="L3449" s="59">
        <v>92.4712613569735</v>
      </c>
      <c r="M3449" s="60">
        <v>0.64107378009428995</v>
      </c>
      <c r="N3449" s="60">
        <v>0.682216857096963</v>
      </c>
      <c r="O3449" s="60">
        <v>0.64400512907181695</v>
      </c>
      <c r="P3449" s="60">
        <v>0.61786584494950603</v>
      </c>
      <c r="Q3449" s="60">
        <v>0.58464596281435499</v>
      </c>
      <c r="R3449" s="60">
        <v>0.59030018379770499</v>
      </c>
      <c r="S3449" s="60">
        <v>0.52708356858802496</v>
      </c>
    </row>
    <row r="3450" spans="1:19" x14ac:dyDescent="0.3">
      <c r="A3450" s="61" t="s">
        <v>4055</v>
      </c>
      <c r="B3450" s="61" t="s">
        <v>4056</v>
      </c>
      <c r="C3450" s="53" t="s">
        <v>40</v>
      </c>
      <c r="D3450" s="53" t="s">
        <v>44</v>
      </c>
      <c r="E3450" s="53" t="s">
        <v>18193</v>
      </c>
      <c r="F3450" s="59">
        <v>96.888682322961102</v>
      </c>
      <c r="G3450" s="59">
        <v>102.553374233169</v>
      </c>
      <c r="H3450" s="59">
        <v>110.227015494805</v>
      </c>
      <c r="I3450" s="59">
        <v>102.019135185172</v>
      </c>
      <c r="J3450" s="59">
        <v>105.27970529047801</v>
      </c>
      <c r="K3450" s="59">
        <v>97.197900778317305</v>
      </c>
      <c r="L3450" s="59">
        <v>93.533735133118299</v>
      </c>
      <c r="M3450" s="60">
        <v>0.67687700941155904</v>
      </c>
      <c r="N3450" s="60">
        <v>0.71026363013915295</v>
      </c>
      <c r="O3450" s="60">
        <v>0.67924087702547897</v>
      </c>
      <c r="P3450" s="60">
        <v>0.65847218661910001</v>
      </c>
      <c r="Q3450" s="60">
        <v>0.63143508361158995</v>
      </c>
      <c r="R3450" s="60">
        <v>0.635583836034048</v>
      </c>
      <c r="S3450" s="60">
        <v>0.58083940930993105</v>
      </c>
    </row>
    <row r="3451" spans="1:19" x14ac:dyDescent="0.3">
      <c r="A3451" s="61" t="s">
        <v>4059</v>
      </c>
      <c r="B3451" s="61" t="s">
        <v>4060</v>
      </c>
      <c r="C3451" s="53" t="s">
        <v>40</v>
      </c>
      <c r="D3451" s="53" t="s">
        <v>44</v>
      </c>
      <c r="E3451" s="53" t="s">
        <v>18193</v>
      </c>
      <c r="F3451" s="59">
        <v>99.589267956172407</v>
      </c>
      <c r="G3451" s="59">
        <v>102.553374233169</v>
      </c>
      <c r="H3451" s="59">
        <v>103.59604948445001</v>
      </c>
      <c r="I3451" s="59">
        <v>98.065079246225594</v>
      </c>
      <c r="J3451" s="59">
        <v>101.65501025056901</v>
      </c>
      <c r="K3451" s="59">
        <v>95.112834569580102</v>
      </c>
      <c r="L3451" s="59">
        <v>101.607997284075</v>
      </c>
      <c r="M3451" s="60">
        <v>0.67687700941155904</v>
      </c>
      <c r="N3451" s="60">
        <v>0.71026363013915295</v>
      </c>
      <c r="O3451" s="60">
        <v>0.67924087702547897</v>
      </c>
      <c r="P3451" s="60">
        <v>0.65847218661910001</v>
      </c>
      <c r="Q3451" s="60">
        <v>0.63143508361158995</v>
      </c>
      <c r="R3451" s="60">
        <v>0.635583836034048</v>
      </c>
      <c r="S3451" s="60">
        <v>0.58083940930993105</v>
      </c>
    </row>
    <row r="3452" spans="1:19" x14ac:dyDescent="0.3">
      <c r="A3452" s="61" t="s">
        <v>14529</v>
      </c>
      <c r="B3452" s="61" t="s">
        <v>14530</v>
      </c>
      <c r="C3452" s="53" t="s">
        <v>50</v>
      </c>
      <c r="D3452" s="53" t="s">
        <v>44</v>
      </c>
      <c r="E3452" s="53" t="s">
        <v>18194</v>
      </c>
      <c r="F3452" s="59">
        <v>106.41063541046999</v>
      </c>
      <c r="G3452" s="59">
        <v>104.015525084347</v>
      </c>
      <c r="H3452" s="59">
        <v>97.365886345383899</v>
      </c>
      <c r="I3452" s="59">
        <v>97.077082274199199</v>
      </c>
      <c r="J3452" s="59">
        <v>101.147386257723</v>
      </c>
      <c r="K3452" s="59">
        <v>93.562311490485399</v>
      </c>
      <c r="L3452" s="59">
        <v>94.855744275160802</v>
      </c>
      <c r="M3452" s="60">
        <v>0.54000131652697203</v>
      </c>
      <c r="N3452" s="60">
        <v>0.56557395356447304</v>
      </c>
      <c r="O3452" s="60">
        <v>0.54078368553569101</v>
      </c>
      <c r="P3452" s="60">
        <v>0.52569848458917201</v>
      </c>
      <c r="Q3452" s="60">
        <v>0.50234646128764904</v>
      </c>
      <c r="R3452" s="60">
        <v>0.50464529202439401</v>
      </c>
      <c r="S3452" s="60">
        <v>0.45709364430560401</v>
      </c>
    </row>
    <row r="3453" spans="1:19" x14ac:dyDescent="0.3">
      <c r="A3453" s="61" t="s">
        <v>4057</v>
      </c>
      <c r="B3453" s="61" t="s">
        <v>4058</v>
      </c>
      <c r="C3453" s="53" t="s">
        <v>40</v>
      </c>
      <c r="D3453" s="53" t="s">
        <v>44</v>
      </c>
      <c r="E3453" s="53" t="s">
        <v>18193</v>
      </c>
      <c r="F3453" s="59">
        <v>76.132801554292996</v>
      </c>
      <c r="G3453" s="59">
        <v>92.538094252144504</v>
      </c>
      <c r="H3453" s="59">
        <v>94.459314738964096</v>
      </c>
      <c r="I3453" s="59">
        <v>99.360562925822705</v>
      </c>
      <c r="J3453" s="59">
        <v>94.839011870082501</v>
      </c>
      <c r="K3453" s="59">
        <v>91.4608197632692</v>
      </c>
      <c r="L3453" s="59">
        <v>93.662065758617004</v>
      </c>
      <c r="M3453" s="60">
        <v>0.73313736675327801</v>
      </c>
      <c r="N3453" s="60">
        <v>0.74965481983807802</v>
      </c>
      <c r="O3453" s="60">
        <v>0.70145958751227</v>
      </c>
      <c r="P3453" s="60">
        <v>0.71111493799421899</v>
      </c>
      <c r="Q3453" s="60">
        <v>0.68058981303852895</v>
      </c>
      <c r="R3453" s="60">
        <v>0.67351122228430305</v>
      </c>
      <c r="S3453" s="60">
        <v>0.58411297028659004</v>
      </c>
    </row>
    <row r="3454" spans="1:19" x14ac:dyDescent="0.3">
      <c r="A3454" s="61" t="s">
        <v>4057</v>
      </c>
      <c r="B3454" s="61" t="s">
        <v>4058</v>
      </c>
      <c r="C3454" s="53" t="s">
        <v>40</v>
      </c>
      <c r="D3454" s="53" t="s">
        <v>44</v>
      </c>
      <c r="E3454" s="53" t="s">
        <v>18193</v>
      </c>
      <c r="F3454" s="59">
        <v>76.132801554292996</v>
      </c>
      <c r="G3454" s="59">
        <v>92.538094252144504</v>
      </c>
      <c r="H3454" s="59">
        <v>94.459314738964096</v>
      </c>
      <c r="I3454" s="59">
        <v>99.360562925822705</v>
      </c>
      <c r="J3454" s="59">
        <v>94.839011870082501</v>
      </c>
      <c r="K3454" s="59">
        <v>91.4608197632692</v>
      </c>
      <c r="L3454" s="59">
        <v>93.662065758617004</v>
      </c>
      <c r="M3454" s="60">
        <v>0.73313736675327801</v>
      </c>
      <c r="N3454" s="60">
        <v>0.74965481983807802</v>
      </c>
      <c r="O3454" s="60">
        <v>0.70145958751227</v>
      </c>
      <c r="P3454" s="60">
        <v>0.71111493799421899</v>
      </c>
      <c r="Q3454" s="60">
        <v>0.68058981303852895</v>
      </c>
      <c r="R3454" s="60">
        <v>0.67351122228430305</v>
      </c>
      <c r="S3454" s="60">
        <v>0.58411297028659004</v>
      </c>
    </row>
    <row r="3455" spans="1:19" x14ac:dyDescent="0.3">
      <c r="A3455" s="61" t="s">
        <v>6126</v>
      </c>
      <c r="B3455" s="61" t="s">
        <v>6127</v>
      </c>
      <c r="C3455" s="53" t="s">
        <v>40</v>
      </c>
      <c r="D3455" s="53" t="s">
        <v>44</v>
      </c>
      <c r="E3455" s="53" t="s">
        <v>18193</v>
      </c>
      <c r="F3455" s="59">
        <v>100.606614271984</v>
      </c>
      <c r="G3455" s="59">
        <v>117.55862014256</v>
      </c>
      <c r="H3455" s="59">
        <v>115.42713163965099</v>
      </c>
      <c r="I3455" s="59">
        <v>116.196896347094</v>
      </c>
      <c r="J3455" s="59">
        <v>107.161476075181</v>
      </c>
      <c r="K3455" s="59">
        <v>101.270741381276</v>
      </c>
      <c r="L3455" s="59">
        <v>89.728825565575093</v>
      </c>
      <c r="M3455" s="60">
        <v>0.51968017176569103</v>
      </c>
      <c r="N3455" s="60">
        <v>0.57237003935452102</v>
      </c>
      <c r="O3455" s="60">
        <v>0.525854364460141</v>
      </c>
      <c r="P3455" s="60">
        <v>0.48411573062843599</v>
      </c>
      <c r="Q3455" s="60">
        <v>0.44089909133670502</v>
      </c>
      <c r="R3455" s="60">
        <v>0.455106510107326</v>
      </c>
      <c r="S3455" s="60">
        <v>0.37939162119027697</v>
      </c>
    </row>
    <row r="3456" spans="1:19" x14ac:dyDescent="0.3">
      <c r="A3456" s="61" t="s">
        <v>6156</v>
      </c>
      <c r="B3456" s="61" t="s">
        <v>6157</v>
      </c>
      <c r="C3456" s="53" t="s">
        <v>50</v>
      </c>
      <c r="D3456" s="53" t="s">
        <v>44</v>
      </c>
      <c r="E3456" s="53" t="s">
        <v>18193</v>
      </c>
      <c r="F3456" s="59">
        <v>90.842453478777898</v>
      </c>
      <c r="G3456" s="59">
        <v>87.383838389231698</v>
      </c>
      <c r="H3456" s="59">
        <v>89.654737995481</v>
      </c>
      <c r="I3456" s="59">
        <v>89.928832726017106</v>
      </c>
      <c r="J3456" s="59">
        <v>96.7002850443656</v>
      </c>
      <c r="K3456" s="59">
        <v>87.750831189817106</v>
      </c>
      <c r="L3456" s="59">
        <v>102.113285658283</v>
      </c>
      <c r="M3456" s="60">
        <v>0.65684132849148502</v>
      </c>
      <c r="N3456" s="60">
        <v>0.69215383587072499</v>
      </c>
      <c r="O3456" s="60">
        <v>0.66045545737240396</v>
      </c>
      <c r="P3456" s="60">
        <v>0.632925772532968</v>
      </c>
      <c r="Q3456" s="60">
        <v>0.60189256795490598</v>
      </c>
      <c r="R3456" s="60">
        <v>0.61049320647654703</v>
      </c>
      <c r="S3456" s="60">
        <v>0.54897446748998002</v>
      </c>
    </row>
    <row r="3457" spans="1:19" x14ac:dyDescent="0.3">
      <c r="A3457" s="61" t="s">
        <v>6158</v>
      </c>
      <c r="B3457" s="61" t="s">
        <v>6159</v>
      </c>
      <c r="C3457" s="53" t="s">
        <v>50</v>
      </c>
      <c r="D3457" s="53" t="s">
        <v>44</v>
      </c>
      <c r="E3457" s="53" t="s">
        <v>18193</v>
      </c>
      <c r="F3457" s="59">
        <v>98.952315045869796</v>
      </c>
      <c r="G3457" s="59">
        <v>92.338883261725996</v>
      </c>
      <c r="H3457" s="59">
        <v>96.2915249890317</v>
      </c>
      <c r="I3457" s="59">
        <v>89.928832726017106</v>
      </c>
      <c r="J3457" s="59">
        <v>97.908509002864093</v>
      </c>
      <c r="K3457" s="59">
        <v>87.750831189817106</v>
      </c>
      <c r="L3457" s="59">
        <v>94.039021275003705</v>
      </c>
      <c r="M3457" s="60">
        <v>0.65684132849148502</v>
      </c>
      <c r="N3457" s="60">
        <v>0.69215383587072499</v>
      </c>
      <c r="O3457" s="60">
        <v>0.66045545737240396</v>
      </c>
      <c r="P3457" s="60">
        <v>0.632925772532968</v>
      </c>
      <c r="Q3457" s="60">
        <v>0.60189256795490598</v>
      </c>
      <c r="R3457" s="60">
        <v>0.61049320647654703</v>
      </c>
      <c r="S3457" s="60">
        <v>0.54897446748998002</v>
      </c>
    </row>
    <row r="3458" spans="1:19" x14ac:dyDescent="0.3">
      <c r="A3458" s="61" t="s">
        <v>6152</v>
      </c>
      <c r="B3458" s="61" t="s">
        <v>6153</v>
      </c>
      <c r="C3458" s="53" t="s">
        <v>40</v>
      </c>
      <c r="D3458" s="53" t="s">
        <v>44</v>
      </c>
      <c r="E3458" s="53" t="s">
        <v>18193</v>
      </c>
      <c r="F3458" s="59">
        <v>95.181774034003098</v>
      </c>
      <c r="G3458" s="59">
        <v>87.216526124356804</v>
      </c>
      <c r="H3458" s="59">
        <v>94.791243162166197</v>
      </c>
      <c r="I3458" s="59">
        <v>88.878835589776699</v>
      </c>
      <c r="J3458" s="59">
        <v>96.511612826556203</v>
      </c>
      <c r="K3458" s="59">
        <v>87.4798817994795</v>
      </c>
      <c r="L3458" s="59">
        <v>102.415100928605</v>
      </c>
      <c r="M3458" s="60">
        <v>0.65683296858074502</v>
      </c>
      <c r="N3458" s="60">
        <v>0.69214470078766599</v>
      </c>
      <c r="O3458" s="60">
        <v>0.66044685712002904</v>
      </c>
      <c r="P3458" s="60">
        <v>0.63290761016712604</v>
      </c>
      <c r="Q3458" s="60">
        <v>0.60187122430214701</v>
      </c>
      <c r="R3458" s="60">
        <v>0.610473371551151</v>
      </c>
      <c r="S3458" s="60">
        <v>0.54896030550229302</v>
      </c>
    </row>
    <row r="3459" spans="1:19" x14ac:dyDescent="0.3">
      <c r="A3459" s="61" t="s">
        <v>6154</v>
      </c>
      <c r="B3459" s="61" t="s">
        <v>6155</v>
      </c>
      <c r="C3459" s="53" t="s">
        <v>50</v>
      </c>
      <c r="D3459" s="53" t="s">
        <v>44</v>
      </c>
      <c r="E3459" s="53" t="s">
        <v>18193</v>
      </c>
      <c r="F3459" s="59">
        <v>98.952315045869796</v>
      </c>
      <c r="G3459" s="59">
        <v>96.055166916096695</v>
      </c>
      <c r="H3459" s="59">
        <v>98.782493524523503</v>
      </c>
      <c r="I3459" s="59">
        <v>89.928832726017106</v>
      </c>
      <c r="J3459" s="59">
        <v>99.116735856914204</v>
      </c>
      <c r="K3459" s="59">
        <v>87.750831189817106</v>
      </c>
      <c r="L3459" s="59">
        <v>96.057598671954906</v>
      </c>
      <c r="M3459" s="60">
        <v>0.65684132849148502</v>
      </c>
      <c r="N3459" s="60">
        <v>0.69215383587072499</v>
      </c>
      <c r="O3459" s="60">
        <v>0.66045545737240396</v>
      </c>
      <c r="P3459" s="60">
        <v>0.632925772532968</v>
      </c>
      <c r="Q3459" s="60">
        <v>0.60189256795490598</v>
      </c>
      <c r="R3459" s="60">
        <v>0.61049320647654703</v>
      </c>
      <c r="S3459" s="60">
        <v>0.54897446748998002</v>
      </c>
    </row>
    <row r="3460" spans="1:19" x14ac:dyDescent="0.3">
      <c r="A3460" s="61" t="s">
        <v>4393</v>
      </c>
      <c r="B3460" s="61" t="s">
        <v>4394</v>
      </c>
      <c r="C3460" s="53" t="s">
        <v>40</v>
      </c>
      <c r="D3460" s="53" t="s">
        <v>44</v>
      </c>
      <c r="E3460" s="53" t="s">
        <v>18193</v>
      </c>
      <c r="F3460" s="59">
        <v>94.842037778272498</v>
      </c>
      <c r="G3460" s="59">
        <v>96.120669355706795</v>
      </c>
      <c r="H3460" s="59">
        <v>89.016131885799396</v>
      </c>
      <c r="I3460" s="59">
        <v>95.354984522707895</v>
      </c>
      <c r="J3460" s="59">
        <v>97.800601443184206</v>
      </c>
      <c r="K3460" s="59">
        <v>92.325553079913703</v>
      </c>
      <c r="L3460" s="59">
        <v>102.77974602489</v>
      </c>
      <c r="M3460" s="60">
        <v>0.65396285466429005</v>
      </c>
      <c r="N3460" s="60">
        <v>0.691749386846921</v>
      </c>
      <c r="O3460" s="60">
        <v>0.65744763187489397</v>
      </c>
      <c r="P3460" s="60">
        <v>0.63084442643309202</v>
      </c>
      <c r="Q3460" s="60">
        <v>0.59912509398656899</v>
      </c>
      <c r="R3460" s="60">
        <v>0.60660584040450705</v>
      </c>
      <c r="S3460" s="60">
        <v>0.54709200961016202</v>
      </c>
    </row>
    <row r="3461" spans="1:19" x14ac:dyDescent="0.3">
      <c r="A3461" s="61" t="s">
        <v>4401</v>
      </c>
      <c r="B3461" s="61" t="s">
        <v>4402</v>
      </c>
      <c r="C3461" s="53" t="s">
        <v>50</v>
      </c>
      <c r="D3461" s="53" t="s">
        <v>44</v>
      </c>
      <c r="E3461" s="53" t="s">
        <v>18193</v>
      </c>
      <c r="F3461" s="59">
        <v>104.021836700297</v>
      </c>
      <c r="G3461" s="59">
        <v>109.914325453666</v>
      </c>
      <c r="H3461" s="59">
        <v>97.1532007062156</v>
      </c>
      <c r="I3461" s="59">
        <v>105.629792872774</v>
      </c>
      <c r="J3461" s="59">
        <v>97.989275591361405</v>
      </c>
      <c r="K3461" s="59">
        <v>92.596502470251195</v>
      </c>
      <c r="L3461" s="59">
        <v>94.403671114972795</v>
      </c>
      <c r="M3461" s="60">
        <v>0.65395021780797202</v>
      </c>
      <c r="N3461" s="60">
        <v>0.69173338236123105</v>
      </c>
      <c r="O3461" s="60">
        <v>0.65743896195680496</v>
      </c>
      <c r="P3461" s="60">
        <v>0.63083138207329004</v>
      </c>
      <c r="Q3461" s="60">
        <v>0.59911219529954995</v>
      </c>
      <c r="R3461" s="60">
        <v>0.60660584040450705</v>
      </c>
      <c r="S3461" s="60">
        <v>0.54709485588426399</v>
      </c>
    </row>
    <row r="3462" spans="1:19" x14ac:dyDescent="0.3">
      <c r="A3462" s="61" t="s">
        <v>4395</v>
      </c>
      <c r="B3462" s="61" t="s">
        <v>4396</v>
      </c>
      <c r="C3462" s="53" t="s">
        <v>40</v>
      </c>
      <c r="D3462" s="53" t="s">
        <v>44</v>
      </c>
      <c r="E3462" s="53" t="s">
        <v>18193</v>
      </c>
      <c r="F3462" s="59">
        <v>102.951882960162</v>
      </c>
      <c r="G3462" s="59">
        <v>107.26952360396101</v>
      </c>
      <c r="H3462" s="59">
        <v>101.459381766965</v>
      </c>
      <c r="I3462" s="59">
        <v>95.354984522707895</v>
      </c>
      <c r="J3462" s="59">
        <v>99.008828297234302</v>
      </c>
      <c r="K3462" s="59">
        <v>100.64709913027799</v>
      </c>
      <c r="L3462" s="59">
        <v>102.77974602489</v>
      </c>
      <c r="M3462" s="60">
        <v>0.65396285466429005</v>
      </c>
      <c r="N3462" s="60">
        <v>0.691749386846921</v>
      </c>
      <c r="O3462" s="60">
        <v>0.65744763187489397</v>
      </c>
      <c r="P3462" s="60">
        <v>0.63084442643309202</v>
      </c>
      <c r="Q3462" s="60">
        <v>0.59912509398656899</v>
      </c>
      <c r="R3462" s="60">
        <v>0.60660584040450705</v>
      </c>
      <c r="S3462" s="60">
        <v>0.54709200961016202</v>
      </c>
    </row>
    <row r="3463" spans="1:19" x14ac:dyDescent="0.3">
      <c r="A3463" s="61" t="s">
        <v>4397</v>
      </c>
      <c r="B3463" s="61" t="s">
        <v>4398</v>
      </c>
      <c r="C3463" s="53" t="s">
        <v>50</v>
      </c>
      <c r="D3463" s="53" t="s">
        <v>44</v>
      </c>
      <c r="E3463" s="53" t="s">
        <v>18193</v>
      </c>
      <c r="F3463" s="59">
        <v>101.313166061871</v>
      </c>
      <c r="G3463" s="59">
        <v>103.720552214465</v>
      </c>
      <c r="H3463" s="59">
        <v>95.492556276659499</v>
      </c>
      <c r="I3463" s="59">
        <v>96.404981658948302</v>
      </c>
      <c r="J3463" s="59">
        <v>110.071505524507</v>
      </c>
      <c r="K3463" s="59">
        <v>92.596502470251195</v>
      </c>
      <c r="L3463" s="59">
        <v>96.422248511923996</v>
      </c>
      <c r="M3463" s="60">
        <v>0.65395021780797202</v>
      </c>
      <c r="N3463" s="60">
        <v>0.69173338236123105</v>
      </c>
      <c r="O3463" s="60">
        <v>0.65743896195680496</v>
      </c>
      <c r="P3463" s="60">
        <v>0.63083138207329004</v>
      </c>
      <c r="Q3463" s="60">
        <v>0.59911219529954995</v>
      </c>
      <c r="R3463" s="60">
        <v>0.60660584040450705</v>
      </c>
      <c r="S3463" s="60">
        <v>0.54709485588426399</v>
      </c>
    </row>
    <row r="3464" spans="1:19" x14ac:dyDescent="0.3">
      <c r="A3464" s="61" t="s">
        <v>4399</v>
      </c>
      <c r="B3464" s="61" t="s">
        <v>4400</v>
      </c>
      <c r="C3464" s="53" t="s">
        <v>50</v>
      </c>
      <c r="D3464" s="53" t="s">
        <v>44</v>
      </c>
      <c r="E3464" s="53" t="s">
        <v>18193</v>
      </c>
      <c r="F3464" s="59">
        <v>104.021836700297</v>
      </c>
      <c r="G3464" s="59">
        <v>104.959313432588</v>
      </c>
      <c r="H3464" s="59">
        <v>97.983524812151302</v>
      </c>
      <c r="I3464" s="59">
        <v>96.404981658948302</v>
      </c>
      <c r="J3464" s="59">
        <v>97.989275591361405</v>
      </c>
      <c r="K3464" s="59">
        <v>100.91803705428499</v>
      </c>
      <c r="L3464" s="59">
        <v>102.477930475527</v>
      </c>
      <c r="M3464" s="60">
        <v>0.65395021780797202</v>
      </c>
      <c r="N3464" s="60">
        <v>0.69173338236123105</v>
      </c>
      <c r="O3464" s="60">
        <v>0.65743896195680496</v>
      </c>
      <c r="P3464" s="60">
        <v>0.63083138207329004</v>
      </c>
      <c r="Q3464" s="60">
        <v>0.59911219529954995</v>
      </c>
      <c r="R3464" s="60">
        <v>0.60660584040450705</v>
      </c>
      <c r="S3464" s="60">
        <v>0.54709485588426399</v>
      </c>
    </row>
    <row r="3465" spans="1:19" x14ac:dyDescent="0.3">
      <c r="A3465" s="61" t="s">
        <v>8488</v>
      </c>
      <c r="B3465" s="61" t="s">
        <v>8489</v>
      </c>
      <c r="C3465" s="53" t="s">
        <v>40</v>
      </c>
      <c r="D3465" s="53" t="s">
        <v>44</v>
      </c>
      <c r="E3465" s="53" t="s">
        <v>18194</v>
      </c>
      <c r="F3465" s="59"/>
      <c r="G3465" s="59">
        <v>84.512296061975306</v>
      </c>
      <c r="H3465" s="59"/>
      <c r="I3465" s="59"/>
      <c r="J3465" s="59"/>
      <c r="K3465" s="59"/>
      <c r="L3465" s="59"/>
      <c r="M3465" s="60">
        <v>0.24088438426075301</v>
      </c>
      <c r="N3465" s="60">
        <v>0.31668102078447202</v>
      </c>
      <c r="O3465" s="60">
        <v>0.24271233379233001</v>
      </c>
      <c r="P3465" s="60">
        <v>0.18813144988246699</v>
      </c>
      <c r="Q3465" s="60">
        <v>7.1727628945989899E-2</v>
      </c>
      <c r="R3465" s="60">
        <v>9.7227314940717097E-2</v>
      </c>
      <c r="S3465" s="60">
        <v>0.01</v>
      </c>
    </row>
    <row r="3466" spans="1:19" x14ac:dyDescent="0.3">
      <c r="A3466" s="61" t="s">
        <v>18120</v>
      </c>
      <c r="B3466" s="61" t="s">
        <v>18121</v>
      </c>
      <c r="C3466" s="53" t="s">
        <v>40</v>
      </c>
      <c r="D3466" s="53" t="s">
        <v>44</v>
      </c>
      <c r="E3466" s="53" t="s">
        <v>18194</v>
      </c>
      <c r="F3466" s="59">
        <v>75.384871665706498</v>
      </c>
      <c r="G3466" s="59">
        <v>83.478494832179805</v>
      </c>
      <c r="H3466" s="59">
        <v>84.691886487334699</v>
      </c>
      <c r="I3466" s="59">
        <v>87.420191607349096</v>
      </c>
      <c r="J3466" s="59">
        <v>85.346872228099997</v>
      </c>
      <c r="K3466" s="59">
        <v>80.469997963850105</v>
      </c>
      <c r="L3466" s="59"/>
      <c r="M3466" s="60">
        <v>0.48055392154200699</v>
      </c>
      <c r="N3466" s="60">
        <v>0.49468722139749</v>
      </c>
      <c r="O3466" s="60">
        <v>0.44925104945300198</v>
      </c>
      <c r="P3466" s="60">
        <v>0.45990523320510102</v>
      </c>
      <c r="Q3466" s="60">
        <v>0.42978861517581302</v>
      </c>
      <c r="R3466" s="60">
        <v>0.41314861854074098</v>
      </c>
      <c r="S3466" s="60">
        <v>0.26697730043712498</v>
      </c>
    </row>
    <row r="3467" spans="1:19" x14ac:dyDescent="0.3">
      <c r="A3467" s="61" t="s">
        <v>13367</v>
      </c>
      <c r="B3467" s="61" t="s">
        <v>13368</v>
      </c>
      <c r="C3467" s="53" t="s">
        <v>40</v>
      </c>
      <c r="D3467" s="53" t="s">
        <v>44</v>
      </c>
      <c r="E3467" s="53" t="s">
        <v>18194</v>
      </c>
      <c r="F3467" s="59">
        <v>95.223414295946895</v>
      </c>
      <c r="G3467" s="59">
        <v>108.758415508273</v>
      </c>
      <c r="H3467" s="59">
        <v>114.250339890627</v>
      </c>
      <c r="I3467" s="59">
        <v>111.508370561148</v>
      </c>
      <c r="J3467" s="59">
        <v>129.40645542191399</v>
      </c>
      <c r="K3467" s="59">
        <v>120.799547686075</v>
      </c>
      <c r="L3467" s="59">
        <v>88.885984395062096</v>
      </c>
      <c r="M3467" s="60">
        <v>0.53605375121034005</v>
      </c>
      <c r="N3467" s="60">
        <v>0.55827827086802195</v>
      </c>
      <c r="O3467" s="60">
        <v>0.53811519284114095</v>
      </c>
      <c r="P3467" s="60">
        <v>0.51983580177573496</v>
      </c>
      <c r="Q3467" s="60">
        <v>0.496885437225835</v>
      </c>
      <c r="R3467" s="60">
        <v>0.50326308655239904</v>
      </c>
      <c r="S3467" s="60">
        <v>0.44114778636816299</v>
      </c>
    </row>
    <row r="3468" spans="1:19" x14ac:dyDescent="0.3">
      <c r="A3468" s="61" t="s">
        <v>4219</v>
      </c>
      <c r="B3468" s="61" t="s">
        <v>4220</v>
      </c>
      <c r="C3468" s="53" t="s">
        <v>40</v>
      </c>
      <c r="D3468" s="53" t="s">
        <v>44</v>
      </c>
      <c r="E3468" s="53" t="s">
        <v>18193</v>
      </c>
      <c r="F3468" s="59">
        <v>100.73296057045501</v>
      </c>
      <c r="G3468" s="59">
        <v>105.00730935227899</v>
      </c>
      <c r="H3468" s="59">
        <v>108.474857947364</v>
      </c>
      <c r="I3468" s="59">
        <v>107.540258239716</v>
      </c>
      <c r="J3468" s="59">
        <v>132.93010053373101</v>
      </c>
      <c r="K3468" s="59">
        <v>118.460014937132</v>
      </c>
      <c r="L3468" s="59">
        <v>88.885984395062096</v>
      </c>
      <c r="M3468" s="60">
        <v>0.64232277654122405</v>
      </c>
      <c r="N3468" s="60">
        <v>0.68054182488479098</v>
      </c>
      <c r="O3468" s="60">
        <v>0.64644443233144899</v>
      </c>
      <c r="P3468" s="60">
        <v>0.61670340484818298</v>
      </c>
      <c r="Q3468" s="60">
        <v>0.58337147691249203</v>
      </c>
      <c r="R3468" s="60">
        <v>0.59334553823339897</v>
      </c>
      <c r="S3468" s="60">
        <v>0.44114778636816299</v>
      </c>
    </row>
    <row r="3469" spans="1:19" x14ac:dyDescent="0.3">
      <c r="A3469" s="61" t="s">
        <v>13373</v>
      </c>
      <c r="B3469" s="61" t="s">
        <v>13374</v>
      </c>
      <c r="C3469" s="53" t="s">
        <v>50</v>
      </c>
      <c r="D3469" s="53" t="s">
        <v>44</v>
      </c>
      <c r="E3469" s="53" t="s">
        <v>18194</v>
      </c>
      <c r="F3469" s="59">
        <v>95.223414295946895</v>
      </c>
      <c r="G3469" s="59">
        <v>108.758415508273</v>
      </c>
      <c r="H3469" s="59">
        <v>114.250339890627</v>
      </c>
      <c r="I3469" s="59">
        <v>111.508370561148</v>
      </c>
      <c r="J3469" s="59">
        <v>129.40645542191399</v>
      </c>
      <c r="K3469" s="59">
        <v>120.799547686075</v>
      </c>
      <c r="L3469" s="59">
        <v>88.885984395062096</v>
      </c>
      <c r="M3469" s="60">
        <v>0.53605375121034005</v>
      </c>
      <c r="N3469" s="60">
        <v>0.55827827086802195</v>
      </c>
      <c r="O3469" s="60">
        <v>0.53811519284114095</v>
      </c>
      <c r="P3469" s="60">
        <v>0.51983580177573496</v>
      </c>
      <c r="Q3469" s="60">
        <v>0.496885437225835</v>
      </c>
      <c r="R3469" s="60">
        <v>0.50326308655239904</v>
      </c>
      <c r="S3469" s="60">
        <v>0.44114778636816299</v>
      </c>
    </row>
    <row r="3470" spans="1:19" x14ac:dyDescent="0.3">
      <c r="A3470" s="61" t="s">
        <v>13371</v>
      </c>
      <c r="B3470" s="61" t="s">
        <v>13372</v>
      </c>
      <c r="C3470" s="53" t="s">
        <v>50</v>
      </c>
      <c r="D3470" s="53" t="s">
        <v>44</v>
      </c>
      <c r="E3470" s="53" t="s">
        <v>18194</v>
      </c>
      <c r="F3470" s="59">
        <v>95.223414295946895</v>
      </c>
      <c r="G3470" s="59">
        <v>108.758415508273</v>
      </c>
      <c r="H3470" s="59">
        <v>114.250339890627</v>
      </c>
      <c r="I3470" s="59">
        <v>111.508370561148</v>
      </c>
      <c r="J3470" s="59">
        <v>129.40645542191399</v>
      </c>
      <c r="K3470" s="59">
        <v>120.799547686075</v>
      </c>
      <c r="L3470" s="59">
        <v>88.885984395062096</v>
      </c>
      <c r="M3470" s="60">
        <v>0.53605375121034005</v>
      </c>
      <c r="N3470" s="60">
        <v>0.55827827086802195</v>
      </c>
      <c r="O3470" s="60">
        <v>0.53811519284114095</v>
      </c>
      <c r="P3470" s="60">
        <v>0.51983580177573496</v>
      </c>
      <c r="Q3470" s="60">
        <v>0.496885437225835</v>
      </c>
      <c r="R3470" s="60">
        <v>0.50326308655239904</v>
      </c>
      <c r="S3470" s="60">
        <v>0.44114778636816299</v>
      </c>
    </row>
    <row r="3471" spans="1:19" x14ac:dyDescent="0.3">
      <c r="A3471" s="61" t="s">
        <v>4221</v>
      </c>
      <c r="B3471" s="61" t="s">
        <v>4222</v>
      </c>
      <c r="C3471" s="53" t="s">
        <v>50</v>
      </c>
      <c r="D3471" s="53" t="s">
        <v>44</v>
      </c>
      <c r="E3471" s="53" t="s">
        <v>18193</v>
      </c>
      <c r="F3471" s="59">
        <v>88.277677690977796</v>
      </c>
      <c r="G3471" s="59">
        <v>112.05180287642</v>
      </c>
      <c r="H3471" s="59">
        <v>115.29036311959599</v>
      </c>
      <c r="I3471" s="59">
        <v>116.577163172509</v>
      </c>
      <c r="J3471" s="59">
        <v>137.10910551158199</v>
      </c>
      <c r="K3471" s="59">
        <v>119.29757305042899</v>
      </c>
      <c r="L3471" s="59">
        <v>87.508167196703496</v>
      </c>
      <c r="M3471" s="60">
        <v>0.64331207228588105</v>
      </c>
      <c r="N3471" s="60">
        <v>0.68098721103850601</v>
      </c>
      <c r="O3471" s="60">
        <v>0.64755879240928804</v>
      </c>
      <c r="P3471" s="60">
        <v>0.61718232597788703</v>
      </c>
      <c r="Q3471" s="60">
        <v>0.58376992769740899</v>
      </c>
      <c r="R3471" s="60">
        <v>0.59432946095713701</v>
      </c>
      <c r="S3471" s="60">
        <v>0.51917368408285203</v>
      </c>
    </row>
    <row r="3472" spans="1:19" x14ac:dyDescent="0.3">
      <c r="A3472" s="61" t="s">
        <v>13369</v>
      </c>
      <c r="B3472" s="61" t="s">
        <v>13370</v>
      </c>
      <c r="C3472" s="53" t="s">
        <v>50</v>
      </c>
      <c r="D3472" s="53" t="s">
        <v>44</v>
      </c>
      <c r="E3472" s="53" t="s">
        <v>18194</v>
      </c>
      <c r="F3472" s="59">
        <v>95.223414295946895</v>
      </c>
      <c r="G3472" s="59">
        <v>108.758415508273</v>
      </c>
      <c r="H3472" s="59">
        <v>114.250339890627</v>
      </c>
      <c r="I3472" s="59">
        <v>111.508370561148</v>
      </c>
      <c r="J3472" s="59">
        <v>129.40645542191399</v>
      </c>
      <c r="K3472" s="59">
        <v>120.799547686075</v>
      </c>
      <c r="L3472" s="59">
        <v>88.885984395062096</v>
      </c>
      <c r="M3472" s="60">
        <v>0.53605375121034005</v>
      </c>
      <c r="N3472" s="60">
        <v>0.55827827086802195</v>
      </c>
      <c r="O3472" s="60">
        <v>0.53811519284114095</v>
      </c>
      <c r="P3472" s="60">
        <v>0.51983580177573496</v>
      </c>
      <c r="Q3472" s="60">
        <v>0.496885437225835</v>
      </c>
      <c r="R3472" s="60">
        <v>0.50326308655239904</v>
      </c>
      <c r="S3472" s="60">
        <v>0.44114778636816299</v>
      </c>
    </row>
    <row r="3473" spans="1:19" x14ac:dyDescent="0.3">
      <c r="A3473" s="61" t="s">
        <v>4223</v>
      </c>
      <c r="B3473" s="61" t="s">
        <v>4224</v>
      </c>
      <c r="C3473" s="53" t="s">
        <v>50</v>
      </c>
      <c r="D3473" s="53" t="s">
        <v>44</v>
      </c>
      <c r="E3473" s="53" t="s">
        <v>18193</v>
      </c>
      <c r="F3473" s="59">
        <v>102.610388026002</v>
      </c>
      <c r="G3473" s="59">
        <v>112.00039040940101</v>
      </c>
      <c r="H3473" s="59">
        <v>119.699218910583</v>
      </c>
      <c r="I3473" s="59">
        <v>108.276516155289</v>
      </c>
      <c r="J3473" s="59">
        <v>133.32133782636299</v>
      </c>
      <c r="K3473" s="59">
        <v>118.930822468543</v>
      </c>
      <c r="L3473" s="59">
        <v>85.843078028458095</v>
      </c>
      <c r="M3473" s="60">
        <v>0.64447593977536799</v>
      </c>
      <c r="N3473" s="60">
        <v>0.68178941957733596</v>
      </c>
      <c r="O3473" s="60">
        <v>0.64875860337568503</v>
      </c>
      <c r="P3473" s="60">
        <v>0.61787124339244703</v>
      </c>
      <c r="Q3473" s="60">
        <v>0.58430204396187402</v>
      </c>
      <c r="R3473" s="60">
        <v>0.59526959954289005</v>
      </c>
      <c r="S3473" s="60">
        <v>0.51961747119659196</v>
      </c>
    </row>
    <row r="3474" spans="1:19" x14ac:dyDescent="0.3">
      <c r="A3474" s="61" t="s">
        <v>13365</v>
      </c>
      <c r="B3474" s="61" t="s">
        <v>13366</v>
      </c>
      <c r="C3474" s="53" t="s">
        <v>40</v>
      </c>
      <c r="D3474" s="53" t="s">
        <v>44</v>
      </c>
      <c r="E3474" s="53" t="s">
        <v>18194</v>
      </c>
      <c r="F3474" s="59">
        <v>95.223414295946895</v>
      </c>
      <c r="G3474" s="59">
        <v>108.758415508273</v>
      </c>
      <c r="H3474" s="59">
        <v>114.250339890627</v>
      </c>
      <c r="I3474" s="59">
        <v>111.508370561148</v>
      </c>
      <c r="J3474" s="59">
        <v>129.40645542191399</v>
      </c>
      <c r="K3474" s="59">
        <v>120.799547686075</v>
      </c>
      <c r="L3474" s="59">
        <v>88.885984395062096</v>
      </c>
      <c r="M3474" s="60">
        <v>0.53605375121034005</v>
      </c>
      <c r="N3474" s="60">
        <v>0.55827827086802195</v>
      </c>
      <c r="O3474" s="60">
        <v>0.53811519284114095</v>
      </c>
      <c r="P3474" s="60">
        <v>0.51983580177573496</v>
      </c>
      <c r="Q3474" s="60">
        <v>0.496885437225835</v>
      </c>
      <c r="R3474" s="60">
        <v>0.50326308655239904</v>
      </c>
      <c r="S3474" s="60">
        <v>0.44114778636816299</v>
      </c>
    </row>
    <row r="3475" spans="1:19" x14ac:dyDescent="0.3">
      <c r="A3475" s="61" t="s">
        <v>5011</v>
      </c>
      <c r="B3475" s="61" t="s">
        <v>5012</v>
      </c>
      <c r="C3475" s="53" t="s">
        <v>40</v>
      </c>
      <c r="D3475" s="53" t="s">
        <v>44</v>
      </c>
      <c r="E3475" s="53" t="s">
        <v>18193</v>
      </c>
      <c r="F3475" s="59">
        <v>89.300878985908398</v>
      </c>
      <c r="G3475" s="59">
        <v>116.272487181662</v>
      </c>
      <c r="H3475" s="59">
        <v>98.999015944298606</v>
      </c>
      <c r="I3475" s="59">
        <v>108.38812726837099</v>
      </c>
      <c r="J3475" s="59">
        <v>117.166331055066</v>
      </c>
      <c r="K3475" s="59">
        <v>111.80845393045</v>
      </c>
      <c r="L3475" s="59">
        <v>95.834450158775297</v>
      </c>
      <c r="M3475" s="60">
        <v>0.62873920772491598</v>
      </c>
      <c r="N3475" s="60">
        <v>0.66932490909519804</v>
      </c>
      <c r="O3475" s="60">
        <v>0.63304022542753602</v>
      </c>
      <c r="P3475" s="60">
        <v>0.60227761183101103</v>
      </c>
      <c r="Q3475" s="60">
        <v>0.567785725974711</v>
      </c>
      <c r="R3475" s="60">
        <v>0.57783402859940003</v>
      </c>
      <c r="S3475" s="60">
        <v>0.48731069379266401</v>
      </c>
    </row>
    <row r="3476" spans="1:19" x14ac:dyDescent="0.3">
      <c r="A3476" s="61" t="s">
        <v>5017</v>
      </c>
      <c r="B3476" s="61" t="s">
        <v>5018</v>
      </c>
      <c r="C3476" s="53" t="s">
        <v>50</v>
      </c>
      <c r="D3476" s="53" t="s">
        <v>44</v>
      </c>
      <c r="E3476" s="53" t="s">
        <v>18193</v>
      </c>
      <c r="F3476" s="59">
        <v>94.537824642122501</v>
      </c>
      <c r="G3476" s="59">
        <v>127.207836788124</v>
      </c>
      <c r="H3476" s="59">
        <v>103.46283634074599</v>
      </c>
      <c r="I3476" s="59">
        <v>113.094247394549</v>
      </c>
      <c r="J3476" s="59">
        <v>125.03200070493</v>
      </c>
      <c r="K3476" s="59">
        <v>109.852871259182</v>
      </c>
      <c r="L3476" s="59">
        <v>102.058429966448</v>
      </c>
      <c r="M3476" s="60">
        <v>0.63069312653044896</v>
      </c>
      <c r="N3476" s="60">
        <v>0.67016025106700405</v>
      </c>
      <c r="O3476" s="60">
        <v>0.63535195055034599</v>
      </c>
      <c r="P3476" s="60">
        <v>0.60317619903036601</v>
      </c>
      <c r="Q3476" s="60">
        <v>0.56845215991350795</v>
      </c>
      <c r="R3476" s="60">
        <v>0.57975110910579597</v>
      </c>
      <c r="S3476" s="60">
        <v>0.48822294649939402</v>
      </c>
    </row>
    <row r="3477" spans="1:19" x14ac:dyDescent="0.3">
      <c r="A3477" s="61" t="s">
        <v>5015</v>
      </c>
      <c r="B3477" s="61" t="s">
        <v>5016</v>
      </c>
      <c r="C3477" s="53" t="s">
        <v>50</v>
      </c>
      <c r="D3477" s="53" t="s">
        <v>44</v>
      </c>
      <c r="E3477" s="53" t="s">
        <v>18193</v>
      </c>
      <c r="F3477" s="59">
        <v>92.528643771194496</v>
      </c>
      <c r="G3477" s="59">
        <v>123.239747025317</v>
      </c>
      <c r="H3477" s="59">
        <v>116.003934717869</v>
      </c>
      <c r="I3477" s="59">
        <v>119.437182037152</v>
      </c>
      <c r="J3477" s="59">
        <v>117.15175677822199</v>
      </c>
      <c r="K3477" s="59">
        <v>103.153919908435</v>
      </c>
      <c r="L3477" s="59">
        <v>96.407989553535202</v>
      </c>
      <c r="M3477" s="60">
        <v>0.630271750581757</v>
      </c>
      <c r="N3477" s="60">
        <v>0.66980594714671904</v>
      </c>
      <c r="O3477" s="60">
        <v>0.63489502782318796</v>
      </c>
      <c r="P3477" s="60">
        <v>0.60285351140415999</v>
      </c>
      <c r="Q3477" s="60">
        <v>0.56818199716871198</v>
      </c>
      <c r="R3477" s="60">
        <v>0.57936953152979997</v>
      </c>
      <c r="S3477" s="60">
        <v>0.39633544497006401</v>
      </c>
    </row>
    <row r="3478" spans="1:19" x14ac:dyDescent="0.3">
      <c r="A3478" s="61" t="s">
        <v>14293</v>
      </c>
      <c r="B3478" s="61" t="s">
        <v>14294</v>
      </c>
      <c r="C3478" s="53" t="s">
        <v>50</v>
      </c>
      <c r="D3478" s="53" t="s">
        <v>44</v>
      </c>
      <c r="E3478" s="53" t="s">
        <v>18194</v>
      </c>
      <c r="F3478" s="59">
        <v>96.313510912006507</v>
      </c>
      <c r="G3478" s="59">
        <v>121.829731372323</v>
      </c>
      <c r="H3478" s="59">
        <v>107.301318989469</v>
      </c>
      <c r="I3478" s="59">
        <v>112.418217482701</v>
      </c>
      <c r="J3478" s="59">
        <v>120.599490176543</v>
      </c>
      <c r="K3478" s="59">
        <v>106.299455429067</v>
      </c>
      <c r="L3478" s="59">
        <v>96.407989553535202</v>
      </c>
      <c r="M3478" s="60">
        <v>0.51282428397663504</v>
      </c>
      <c r="N3478" s="60">
        <v>0.53617601921722702</v>
      </c>
      <c r="O3478" s="60">
        <v>0.515162024873275</v>
      </c>
      <c r="P3478" s="60">
        <v>0.49637103561218499</v>
      </c>
      <c r="Q3478" s="60">
        <v>0.47306130390828899</v>
      </c>
      <c r="R3478" s="60">
        <v>0.47949423396490498</v>
      </c>
      <c r="S3478" s="60">
        <v>0.39633544497006401</v>
      </c>
    </row>
    <row r="3479" spans="1:19" x14ac:dyDescent="0.3">
      <c r="A3479" s="61" t="s">
        <v>14291</v>
      </c>
      <c r="B3479" s="61" t="s">
        <v>14292</v>
      </c>
      <c r="C3479" s="53" t="s">
        <v>40</v>
      </c>
      <c r="D3479" s="53" t="s">
        <v>44</v>
      </c>
      <c r="E3479" s="53" t="s">
        <v>18194</v>
      </c>
      <c r="F3479" s="59">
        <v>96.313510912006507</v>
      </c>
      <c r="G3479" s="59">
        <v>121.829731372323</v>
      </c>
      <c r="H3479" s="59">
        <v>107.301318989469</v>
      </c>
      <c r="I3479" s="59">
        <v>112.418217482701</v>
      </c>
      <c r="J3479" s="59">
        <v>120.599490176543</v>
      </c>
      <c r="K3479" s="59">
        <v>106.299455429067</v>
      </c>
      <c r="L3479" s="59">
        <v>96.407989553535202</v>
      </c>
      <c r="M3479" s="60">
        <v>0.51282428397663504</v>
      </c>
      <c r="N3479" s="60">
        <v>0.53617601921722702</v>
      </c>
      <c r="O3479" s="60">
        <v>0.515162024873275</v>
      </c>
      <c r="P3479" s="60">
        <v>0.49637103561218499</v>
      </c>
      <c r="Q3479" s="60">
        <v>0.47306130390828899</v>
      </c>
      <c r="R3479" s="60">
        <v>0.47949423396490498</v>
      </c>
      <c r="S3479" s="60">
        <v>0.39633544497006401</v>
      </c>
    </row>
    <row r="3480" spans="1:19" x14ac:dyDescent="0.3">
      <c r="A3480" s="61" t="s">
        <v>5013</v>
      </c>
      <c r="B3480" s="61" t="s">
        <v>5014</v>
      </c>
      <c r="C3480" s="53" t="s">
        <v>40</v>
      </c>
      <c r="D3480" s="53" t="s">
        <v>44</v>
      </c>
      <c r="E3480" s="53" t="s">
        <v>18193</v>
      </c>
      <c r="F3480" s="59">
        <v>102.399952866973</v>
      </c>
      <c r="G3480" s="59">
        <v>124.838822580992</v>
      </c>
      <c r="H3480" s="59">
        <v>110.51851853243301</v>
      </c>
      <c r="I3480" s="59">
        <v>107.78670626763299</v>
      </c>
      <c r="J3480" s="59">
        <v>124.981811142288</v>
      </c>
      <c r="K3480" s="59">
        <v>113.035695286685</v>
      </c>
      <c r="L3480" s="59">
        <v>96.407989553535202</v>
      </c>
      <c r="M3480" s="60">
        <v>0.629620837880558</v>
      </c>
      <c r="N3480" s="60">
        <v>0.66948532472474398</v>
      </c>
      <c r="O3480" s="60">
        <v>0.63408716645119001</v>
      </c>
      <c r="P3480" s="60">
        <v>0.60247716756760095</v>
      </c>
      <c r="Q3480" s="60">
        <v>0.56782770342594002</v>
      </c>
      <c r="R3480" s="60">
        <v>0.57859446410934001</v>
      </c>
      <c r="S3480" s="60">
        <v>0.39633544497006401</v>
      </c>
    </row>
    <row r="3481" spans="1:19" x14ac:dyDescent="0.3">
      <c r="A3481" s="61" t="s">
        <v>8272</v>
      </c>
      <c r="B3481" s="61" t="s">
        <v>8273</v>
      </c>
      <c r="C3481" s="53" t="s">
        <v>40</v>
      </c>
      <c r="D3481" s="53" t="s">
        <v>44</v>
      </c>
      <c r="E3481" s="53" t="s">
        <v>18193</v>
      </c>
      <c r="F3481" s="59">
        <v>100.67685763621</v>
      </c>
      <c r="G3481" s="59">
        <v>107.975303438748</v>
      </c>
      <c r="H3481" s="59">
        <v>113.102596322853</v>
      </c>
      <c r="I3481" s="59">
        <v>113.582148312198</v>
      </c>
      <c r="J3481" s="59">
        <v>120.71536050337301</v>
      </c>
      <c r="K3481" s="59">
        <v>99.951059614970404</v>
      </c>
      <c r="L3481" s="59">
        <v>90.929145240820503</v>
      </c>
      <c r="M3481" s="60">
        <v>0.63847555440068404</v>
      </c>
      <c r="N3481" s="60">
        <v>0.67883301955180197</v>
      </c>
      <c r="O3481" s="60">
        <v>0.64284113011447097</v>
      </c>
      <c r="P3481" s="60">
        <v>0.61198508307121602</v>
      </c>
      <c r="Q3481" s="60">
        <v>0.57691674082551503</v>
      </c>
      <c r="R3481" s="60">
        <v>0.58728320238490705</v>
      </c>
      <c r="S3481" s="60">
        <v>0.5003698482151</v>
      </c>
    </row>
    <row r="3482" spans="1:19" x14ac:dyDescent="0.3">
      <c r="A3482" s="61" t="s">
        <v>8276</v>
      </c>
      <c r="B3482" s="61" t="s">
        <v>8277</v>
      </c>
      <c r="C3482" s="53" t="s">
        <v>50</v>
      </c>
      <c r="D3482" s="53" t="s">
        <v>44</v>
      </c>
      <c r="E3482" s="53" t="s">
        <v>18193</v>
      </c>
      <c r="F3482" s="59">
        <v>102.874599420484</v>
      </c>
      <c r="G3482" s="59">
        <v>118.416830550491</v>
      </c>
      <c r="H3482" s="59">
        <v>116.32323777271</v>
      </c>
      <c r="I3482" s="59">
        <v>126.379087835649</v>
      </c>
      <c r="J3482" s="59">
        <v>122.03983410597201</v>
      </c>
      <c r="K3482" s="59">
        <v>101.364599029799</v>
      </c>
      <c r="L3482" s="59">
        <v>91.341036600460995</v>
      </c>
      <c r="M3482" s="60">
        <v>0.63817697202101098</v>
      </c>
      <c r="N3482" s="60">
        <v>0.67865292959129797</v>
      </c>
      <c r="O3482" s="60">
        <v>0.64259166316949501</v>
      </c>
      <c r="P3482" s="60">
        <v>0.61179315990998295</v>
      </c>
      <c r="Q3482" s="60">
        <v>0.57673449576021696</v>
      </c>
      <c r="R3482" s="60">
        <v>0.58703027672644803</v>
      </c>
      <c r="S3482" s="60">
        <v>0.41622817208345297</v>
      </c>
    </row>
    <row r="3483" spans="1:19" x14ac:dyDescent="0.3">
      <c r="A3483" s="61" t="s">
        <v>18102</v>
      </c>
      <c r="B3483" s="61" t="s">
        <v>18103</v>
      </c>
      <c r="C3483" s="53" t="s">
        <v>50</v>
      </c>
      <c r="D3483" s="53" t="s">
        <v>44</v>
      </c>
      <c r="E3483" s="53" t="s">
        <v>18194</v>
      </c>
      <c r="F3483" s="59">
        <v>106.183645734921</v>
      </c>
      <c r="G3483" s="59">
        <v>115.56907264887199</v>
      </c>
      <c r="H3483" s="59">
        <v>111.183600848984</v>
      </c>
      <c r="I3483" s="59">
        <v>119.592317666395</v>
      </c>
      <c r="J3483" s="59">
        <v>125.312483145385</v>
      </c>
      <c r="K3483" s="59">
        <v>103.110049727842</v>
      </c>
      <c r="L3483" s="59">
        <v>91.341036600460995</v>
      </c>
      <c r="M3483" s="60">
        <v>0.53102636222958599</v>
      </c>
      <c r="N3483" s="60">
        <v>0.55583929619301997</v>
      </c>
      <c r="O3483" s="60">
        <v>0.53359790620875402</v>
      </c>
      <c r="P3483" s="60">
        <v>0.51312967649241104</v>
      </c>
      <c r="Q3483" s="60">
        <v>0.48795770423180201</v>
      </c>
      <c r="R3483" s="60">
        <v>0.49534411439632298</v>
      </c>
      <c r="S3483" s="60">
        <v>0.41622817208345297</v>
      </c>
    </row>
    <row r="3484" spans="1:19" x14ac:dyDescent="0.3">
      <c r="A3484" s="61" t="s">
        <v>8270</v>
      </c>
      <c r="B3484" s="61" t="s">
        <v>8271</v>
      </c>
      <c r="C3484" s="53" t="s">
        <v>40</v>
      </c>
      <c r="D3484" s="53" t="s">
        <v>44</v>
      </c>
      <c r="E3484" s="53" t="s">
        <v>18193</v>
      </c>
      <c r="F3484" s="59">
        <v>102.04297391620599</v>
      </c>
      <c r="G3484" s="59">
        <v>106.02478342801101</v>
      </c>
      <c r="H3484" s="59">
        <v>103.32481965665301</v>
      </c>
      <c r="I3484" s="59">
        <v>113.091415755706</v>
      </c>
      <c r="J3484" s="59">
        <v>120.707156440248</v>
      </c>
      <c r="K3484" s="59">
        <v>102.756817949647</v>
      </c>
      <c r="L3484" s="59">
        <v>91.341036600460995</v>
      </c>
      <c r="M3484" s="60">
        <v>0.640668165008906</v>
      </c>
      <c r="N3484" s="60">
        <v>0.67977704045307397</v>
      </c>
      <c r="O3484" s="60">
        <v>0.64529094215815397</v>
      </c>
      <c r="P3484" s="60">
        <v>0.61294872637347297</v>
      </c>
      <c r="Q3484" s="60">
        <v>0.57765395217576498</v>
      </c>
      <c r="R3484" s="60">
        <v>0.58932160299393599</v>
      </c>
      <c r="S3484" s="60">
        <v>0.41622817208345297</v>
      </c>
    </row>
    <row r="3485" spans="1:19" x14ac:dyDescent="0.3">
      <c r="A3485" s="61" t="s">
        <v>18100</v>
      </c>
      <c r="B3485" s="61" t="s">
        <v>18101</v>
      </c>
      <c r="C3485" s="53" t="s">
        <v>50</v>
      </c>
      <c r="D3485" s="53" t="s">
        <v>44</v>
      </c>
      <c r="E3485" s="53" t="s">
        <v>18194</v>
      </c>
      <c r="F3485" s="59">
        <v>106.183645734921</v>
      </c>
      <c r="G3485" s="59">
        <v>115.56907264887199</v>
      </c>
      <c r="H3485" s="59">
        <v>111.183600848984</v>
      </c>
      <c r="I3485" s="59">
        <v>119.592317666395</v>
      </c>
      <c r="J3485" s="59">
        <v>125.312483145385</v>
      </c>
      <c r="K3485" s="59">
        <v>103.110049727842</v>
      </c>
      <c r="L3485" s="59">
        <v>91.341036600460995</v>
      </c>
      <c r="M3485" s="60">
        <v>0.53102636222958599</v>
      </c>
      <c r="N3485" s="60">
        <v>0.55583929619301997</v>
      </c>
      <c r="O3485" s="60">
        <v>0.53359790620875402</v>
      </c>
      <c r="P3485" s="60">
        <v>0.51312967649241104</v>
      </c>
      <c r="Q3485" s="60">
        <v>0.48795770423180201</v>
      </c>
      <c r="R3485" s="60">
        <v>0.49534411439632298</v>
      </c>
      <c r="S3485" s="60">
        <v>0.41622817208345297</v>
      </c>
    </row>
    <row r="3486" spans="1:19" x14ac:dyDescent="0.3">
      <c r="A3486" s="61" t="s">
        <v>18098</v>
      </c>
      <c r="B3486" s="61" t="s">
        <v>18099</v>
      </c>
      <c r="C3486" s="53" t="s">
        <v>40</v>
      </c>
      <c r="D3486" s="53" t="s">
        <v>44</v>
      </c>
      <c r="E3486" s="53" t="s">
        <v>18194</v>
      </c>
      <c r="F3486" s="59">
        <v>106.183645734921</v>
      </c>
      <c r="G3486" s="59">
        <v>115.56907264887199</v>
      </c>
      <c r="H3486" s="59">
        <v>111.183600848984</v>
      </c>
      <c r="I3486" s="59">
        <v>119.592317666395</v>
      </c>
      <c r="J3486" s="59">
        <v>125.312483145385</v>
      </c>
      <c r="K3486" s="59">
        <v>103.110049727842</v>
      </c>
      <c r="L3486" s="59">
        <v>91.341036600460995</v>
      </c>
      <c r="M3486" s="60">
        <v>0.53102636222958599</v>
      </c>
      <c r="N3486" s="60">
        <v>0.55583929619301997</v>
      </c>
      <c r="O3486" s="60">
        <v>0.53359790620875402</v>
      </c>
      <c r="P3486" s="60">
        <v>0.51312967649241104</v>
      </c>
      <c r="Q3486" s="60">
        <v>0.48795770423180201</v>
      </c>
      <c r="R3486" s="60">
        <v>0.49534411439632298</v>
      </c>
      <c r="S3486" s="60">
        <v>0.41622817208345297</v>
      </c>
    </row>
    <row r="3487" spans="1:19" x14ac:dyDescent="0.3">
      <c r="A3487" s="61" t="s">
        <v>8274</v>
      </c>
      <c r="B3487" s="61" t="s">
        <v>8275</v>
      </c>
      <c r="C3487" s="53" t="s">
        <v>50</v>
      </c>
      <c r="D3487" s="53" t="s">
        <v>44</v>
      </c>
      <c r="E3487" s="53" t="s">
        <v>18193</v>
      </c>
      <c r="F3487" s="59">
        <v>106.83621374345201</v>
      </c>
      <c r="G3487" s="59">
        <v>116.744463484325</v>
      </c>
      <c r="H3487" s="59">
        <v>112.459262319088</v>
      </c>
      <c r="I3487" s="59">
        <v>122.076683049807</v>
      </c>
      <c r="J3487" s="59">
        <v>128.00399496044</v>
      </c>
      <c r="K3487" s="59">
        <v>100.54955046995801</v>
      </c>
      <c r="L3487" s="59">
        <v>90.947003818841594</v>
      </c>
      <c r="M3487" s="60">
        <v>0.63795288046452003</v>
      </c>
      <c r="N3487" s="60">
        <v>0.67877378921166698</v>
      </c>
      <c r="O3487" s="60">
        <v>0.64231495268761396</v>
      </c>
      <c r="P3487" s="60">
        <v>0.61186171494295005</v>
      </c>
      <c r="Q3487" s="60">
        <v>0.57683018517878504</v>
      </c>
      <c r="R3487" s="60">
        <v>0.58680355620922597</v>
      </c>
      <c r="S3487" s="60">
        <v>0.50023784993662501</v>
      </c>
    </row>
    <row r="3488" spans="1:19" x14ac:dyDescent="0.3">
      <c r="A3488" s="61" t="s">
        <v>8060</v>
      </c>
      <c r="B3488" s="61" t="s">
        <v>8061</v>
      </c>
      <c r="C3488" s="53" t="s">
        <v>50</v>
      </c>
      <c r="D3488" s="53" t="s">
        <v>44</v>
      </c>
      <c r="E3488" s="53" t="s">
        <v>18193</v>
      </c>
      <c r="F3488" s="59">
        <v>86.254815175746501</v>
      </c>
      <c r="G3488" s="59">
        <v>80.406985931922605</v>
      </c>
      <c r="H3488" s="59">
        <v>95.253517734099802</v>
      </c>
      <c r="I3488" s="59">
        <v>91.608376354433403</v>
      </c>
      <c r="J3488" s="59">
        <v>98.514041250217602</v>
      </c>
      <c r="K3488" s="59">
        <v>112.470175865126</v>
      </c>
      <c r="L3488" s="59">
        <v>113.80807648800401</v>
      </c>
      <c r="M3488" s="60">
        <v>0.63746909338114599</v>
      </c>
      <c r="N3488" s="60">
        <v>0.67515687358681398</v>
      </c>
      <c r="O3488" s="60">
        <v>0.63934866351559805</v>
      </c>
      <c r="P3488" s="60">
        <v>0.60886125829290105</v>
      </c>
      <c r="Q3488" s="60">
        <v>0.57357710892437697</v>
      </c>
      <c r="R3488" s="60">
        <v>0.58286479147501102</v>
      </c>
      <c r="S3488" s="60">
        <v>0.50815246730052099</v>
      </c>
    </row>
    <row r="3489" spans="1:19" x14ac:dyDescent="0.3">
      <c r="A3489" s="61" t="s">
        <v>17786</v>
      </c>
      <c r="B3489" s="61" t="s">
        <v>17787</v>
      </c>
      <c r="C3489" s="53" t="s">
        <v>50</v>
      </c>
      <c r="D3489" s="53" t="s">
        <v>44</v>
      </c>
      <c r="E3489" s="53" t="s">
        <v>18194</v>
      </c>
      <c r="F3489" s="59">
        <v>86.641069022108596</v>
      </c>
      <c r="G3489" s="59">
        <v>81.172949561968395</v>
      </c>
      <c r="H3489" s="59">
        <v>95.641220178229204</v>
      </c>
      <c r="I3489" s="59">
        <v>92.698366412322599</v>
      </c>
      <c r="J3489" s="59">
        <v>97.526339612944298</v>
      </c>
      <c r="K3489" s="59">
        <v>110.418276017436</v>
      </c>
      <c r="L3489" s="59">
        <v>109.161023350652</v>
      </c>
      <c r="M3489" s="60">
        <v>0.52652606120147705</v>
      </c>
      <c r="N3489" s="60">
        <v>0.54710338017965598</v>
      </c>
      <c r="O3489" s="60">
        <v>0.52475972034762297</v>
      </c>
      <c r="P3489" s="60">
        <v>0.50681508182639801</v>
      </c>
      <c r="Q3489" s="60">
        <v>0.48198208278319998</v>
      </c>
      <c r="R3489" s="60">
        <v>0.48664357621758503</v>
      </c>
      <c r="S3489" s="60">
        <v>0.42656483901197001</v>
      </c>
    </row>
    <row r="3490" spans="1:19" x14ac:dyDescent="0.3">
      <c r="A3490" s="61" t="s">
        <v>17788</v>
      </c>
      <c r="B3490" s="61" t="s">
        <v>17789</v>
      </c>
      <c r="C3490" s="53" t="s">
        <v>40</v>
      </c>
      <c r="D3490" s="53" t="s">
        <v>44</v>
      </c>
      <c r="E3490" s="53" t="s">
        <v>18194</v>
      </c>
      <c r="F3490" s="59">
        <v>86.641069022108596</v>
      </c>
      <c r="G3490" s="59">
        <v>81.172949561968395</v>
      </c>
      <c r="H3490" s="59">
        <v>95.641220178229204</v>
      </c>
      <c r="I3490" s="59">
        <v>92.698366412322599</v>
      </c>
      <c r="J3490" s="59">
        <v>97.526339612944298</v>
      </c>
      <c r="K3490" s="59">
        <v>110.418276017436</v>
      </c>
      <c r="L3490" s="59">
        <v>109.161023350652</v>
      </c>
      <c r="M3490" s="60">
        <v>0.52652606120147705</v>
      </c>
      <c r="N3490" s="60">
        <v>0.54710338017965598</v>
      </c>
      <c r="O3490" s="60">
        <v>0.52475972034762297</v>
      </c>
      <c r="P3490" s="60">
        <v>0.50681508182639801</v>
      </c>
      <c r="Q3490" s="60">
        <v>0.48198208278319998</v>
      </c>
      <c r="R3490" s="60">
        <v>0.48664357621758503</v>
      </c>
      <c r="S3490" s="60">
        <v>0.42656483901197001</v>
      </c>
    </row>
    <row r="3491" spans="1:19" x14ac:dyDescent="0.3">
      <c r="A3491" s="61" t="s">
        <v>17790</v>
      </c>
      <c r="B3491" s="61" t="s">
        <v>17791</v>
      </c>
      <c r="C3491" s="53" t="s">
        <v>40</v>
      </c>
      <c r="D3491" s="53" t="s">
        <v>44</v>
      </c>
      <c r="E3491" s="53" t="s">
        <v>18194</v>
      </c>
      <c r="F3491" s="59">
        <v>86.641069022108596</v>
      </c>
      <c r="G3491" s="59">
        <v>81.172949561968395</v>
      </c>
      <c r="H3491" s="59">
        <v>95.641220178229204</v>
      </c>
      <c r="I3491" s="59">
        <v>92.698366412322599</v>
      </c>
      <c r="J3491" s="59">
        <v>97.526339612944298</v>
      </c>
      <c r="K3491" s="59">
        <v>110.418276017436</v>
      </c>
      <c r="L3491" s="59">
        <v>109.161023350652</v>
      </c>
      <c r="M3491" s="60">
        <v>0.52652606120147705</v>
      </c>
      <c r="N3491" s="60">
        <v>0.54710338017965598</v>
      </c>
      <c r="O3491" s="60">
        <v>0.52475972034762297</v>
      </c>
      <c r="P3491" s="60">
        <v>0.50681508182639801</v>
      </c>
      <c r="Q3491" s="60">
        <v>0.48198208278319998</v>
      </c>
      <c r="R3491" s="60">
        <v>0.48664357621758503</v>
      </c>
      <c r="S3491" s="60">
        <v>0.42656483901197001</v>
      </c>
    </row>
    <row r="3492" spans="1:19" x14ac:dyDescent="0.3">
      <c r="A3492" s="61" t="s">
        <v>8218</v>
      </c>
      <c r="B3492" s="61" t="s">
        <v>8219</v>
      </c>
      <c r="C3492" s="53" t="s">
        <v>50</v>
      </c>
      <c r="D3492" s="53" t="s">
        <v>44</v>
      </c>
      <c r="E3492" s="53" t="s">
        <v>18193</v>
      </c>
      <c r="F3492" s="59">
        <v>93.142815787928498</v>
      </c>
      <c r="G3492" s="59">
        <v>82.302479819811396</v>
      </c>
      <c r="H3492" s="59">
        <v>91.441541550768207</v>
      </c>
      <c r="I3492" s="59">
        <v>91.383340606762701</v>
      </c>
      <c r="J3492" s="59">
        <v>91.160416135448102</v>
      </c>
      <c r="K3492" s="59">
        <v>97.102913696237096</v>
      </c>
      <c r="L3492" s="59">
        <v>98.647399429328999</v>
      </c>
      <c r="M3492" s="60">
        <v>0.46524249362377001</v>
      </c>
      <c r="N3492" s="60">
        <v>0.53068912284953396</v>
      </c>
      <c r="O3492" s="60">
        <v>0.47261902202587902</v>
      </c>
      <c r="P3492" s="60">
        <v>0.42031558225958798</v>
      </c>
      <c r="Q3492" s="60">
        <v>0.36296025839748403</v>
      </c>
      <c r="R3492" s="60">
        <v>0.38123849845555802</v>
      </c>
      <c r="S3492" s="60">
        <v>0.272357957531215</v>
      </c>
    </row>
    <row r="3493" spans="1:19" x14ac:dyDescent="0.3">
      <c r="A3493" s="61" t="s">
        <v>7978</v>
      </c>
      <c r="B3493" s="61" t="s">
        <v>7979</v>
      </c>
      <c r="C3493" s="53" t="s">
        <v>50</v>
      </c>
      <c r="D3493" s="53" t="s">
        <v>44</v>
      </c>
      <c r="E3493" s="53" t="s">
        <v>18193</v>
      </c>
      <c r="F3493" s="59">
        <v>99.621945512207304</v>
      </c>
      <c r="G3493" s="59">
        <v>90.948479904457997</v>
      </c>
      <c r="H3493" s="59">
        <v>82.671449318004505</v>
      </c>
      <c r="I3493" s="59">
        <v>89.833384225661902</v>
      </c>
      <c r="J3493" s="59">
        <v>84.604501033755298</v>
      </c>
      <c r="K3493" s="59">
        <v>97.770752918248306</v>
      </c>
      <c r="L3493" s="59">
        <v>98.511813756509198</v>
      </c>
      <c r="M3493" s="60">
        <v>0.647757733963781</v>
      </c>
      <c r="N3493" s="60">
        <v>0.687416111313504</v>
      </c>
      <c r="O3493" s="60">
        <v>0.65083806457457105</v>
      </c>
      <c r="P3493" s="60">
        <v>0.61852658705091901</v>
      </c>
      <c r="Q3493" s="60">
        <v>0.58167456833920095</v>
      </c>
      <c r="R3493" s="60">
        <v>0.59249422800025997</v>
      </c>
      <c r="S3493" s="60">
        <v>0.51793752712723395</v>
      </c>
    </row>
    <row r="3494" spans="1:19" x14ac:dyDescent="0.3">
      <c r="A3494" s="61" t="s">
        <v>4665</v>
      </c>
      <c r="B3494" s="61" t="s">
        <v>4666</v>
      </c>
      <c r="C3494" s="53" t="s">
        <v>50</v>
      </c>
      <c r="D3494" s="53" t="s">
        <v>44</v>
      </c>
      <c r="E3494" s="53" t="s">
        <v>18193</v>
      </c>
      <c r="F3494" s="59">
        <v>91.467548964017595</v>
      </c>
      <c r="G3494" s="59">
        <v>78.912574989617497</v>
      </c>
      <c r="H3494" s="59">
        <v>86.933324337716201</v>
      </c>
      <c r="I3494" s="59">
        <v>83.359876034573901</v>
      </c>
      <c r="J3494" s="59">
        <v>85.759102270490501</v>
      </c>
      <c r="K3494" s="59">
        <v>102.989057008128</v>
      </c>
      <c r="L3494" s="59">
        <v>87.539642940465697</v>
      </c>
      <c r="M3494" s="60">
        <v>0.66843779974963402</v>
      </c>
      <c r="N3494" s="60">
        <v>0.69771043456599002</v>
      </c>
      <c r="O3494" s="60">
        <v>0.65155508884970204</v>
      </c>
      <c r="P3494" s="60">
        <v>0.62591055648985905</v>
      </c>
      <c r="Q3494" s="60">
        <v>0.59364737465350204</v>
      </c>
      <c r="R3494" s="60">
        <v>0.59816847411521101</v>
      </c>
      <c r="S3494" s="60">
        <v>0.51998129517560499</v>
      </c>
    </row>
    <row r="3495" spans="1:19" x14ac:dyDescent="0.3">
      <c r="A3495" s="61" t="s">
        <v>13802</v>
      </c>
      <c r="B3495" s="61" t="s">
        <v>3898</v>
      </c>
      <c r="C3495" s="53" t="s">
        <v>40</v>
      </c>
      <c r="D3495" s="53" t="s">
        <v>44</v>
      </c>
      <c r="E3495" s="53" t="s">
        <v>18194</v>
      </c>
      <c r="F3495" s="59">
        <v>92.191966086645493</v>
      </c>
      <c r="G3495" s="59">
        <v>86.354734912013598</v>
      </c>
      <c r="H3495" s="59">
        <v>85.707702898595002</v>
      </c>
      <c r="I3495" s="59">
        <v>83.919140614321606</v>
      </c>
      <c r="J3495" s="59">
        <v>86.115882498000701</v>
      </c>
      <c r="K3495" s="59">
        <v>99.085046655839307</v>
      </c>
      <c r="L3495" s="59">
        <v>89.632389244261006</v>
      </c>
      <c r="M3495" s="60">
        <v>0.55504229524870596</v>
      </c>
      <c r="N3495" s="60">
        <v>0.57091773191467199</v>
      </c>
      <c r="O3495" s="60">
        <v>0.54811413591925595</v>
      </c>
      <c r="P3495" s="60">
        <v>0.53534358651427805</v>
      </c>
      <c r="Q3495" s="60">
        <v>0.51292310311646006</v>
      </c>
      <c r="R3495" s="60">
        <v>0.51149406523547203</v>
      </c>
      <c r="S3495" s="60">
        <v>0.44259048661128197</v>
      </c>
    </row>
    <row r="3496" spans="1:19" x14ac:dyDescent="0.3">
      <c r="A3496" s="61" t="s">
        <v>4667</v>
      </c>
      <c r="B3496" s="61" t="s">
        <v>4668</v>
      </c>
      <c r="C3496" s="53" t="s">
        <v>50</v>
      </c>
      <c r="D3496" s="53" t="s">
        <v>44</v>
      </c>
      <c r="E3496" s="53" t="s">
        <v>18193</v>
      </c>
      <c r="F3496" s="59">
        <v>92.165312823491604</v>
      </c>
      <c r="G3496" s="59">
        <v>82.671072714352206</v>
      </c>
      <c r="H3496" s="59">
        <v>88.894795212033799</v>
      </c>
      <c r="I3496" s="59">
        <v>84.463324331013197</v>
      </c>
      <c r="J3496" s="59">
        <v>86.273593546763493</v>
      </c>
      <c r="K3496" s="59">
        <v>98.029536531897506</v>
      </c>
      <c r="L3496" s="59">
        <v>87.050792271165406</v>
      </c>
      <c r="M3496" s="60">
        <v>0.65468665509784096</v>
      </c>
      <c r="N3496" s="60">
        <v>0.68797101336557198</v>
      </c>
      <c r="O3496" s="60">
        <v>0.65314878006646904</v>
      </c>
      <c r="P3496" s="60">
        <v>0.62724815261224398</v>
      </c>
      <c r="Q3496" s="60">
        <v>0.59487962255534799</v>
      </c>
      <c r="R3496" s="60">
        <v>0.59944136891029398</v>
      </c>
      <c r="S3496" s="60">
        <v>0.51977649602848397</v>
      </c>
    </row>
    <row r="3497" spans="1:19" x14ac:dyDescent="0.3">
      <c r="A3497" s="61" t="s">
        <v>4669</v>
      </c>
      <c r="B3497" s="61" t="s">
        <v>4670</v>
      </c>
      <c r="C3497" s="53" t="s">
        <v>50</v>
      </c>
      <c r="D3497" s="53" t="s">
        <v>44</v>
      </c>
      <c r="E3497" s="53" t="s">
        <v>18193</v>
      </c>
      <c r="F3497" s="59">
        <v>87.4663370677156</v>
      </c>
      <c r="G3497" s="59">
        <v>87.671616798873202</v>
      </c>
      <c r="H3497" s="59">
        <v>79.188315188616997</v>
      </c>
      <c r="I3497" s="59">
        <v>83.359876034573901</v>
      </c>
      <c r="J3497" s="59">
        <v>85.759102270490501</v>
      </c>
      <c r="K3497" s="59">
        <v>97.467118752745407</v>
      </c>
      <c r="L3497" s="59">
        <v>89.632389244261006</v>
      </c>
      <c r="M3497" s="60">
        <v>0.65306457618660496</v>
      </c>
      <c r="N3497" s="60">
        <v>0.64995892169472003</v>
      </c>
      <c r="O3497" s="60">
        <v>0.62793682038335297</v>
      </c>
      <c r="P3497" s="60">
        <v>0.62591055648985905</v>
      </c>
      <c r="Q3497" s="60">
        <v>0.59364737465350204</v>
      </c>
      <c r="R3497" s="60">
        <v>0.57358908641728601</v>
      </c>
      <c r="S3497" s="60">
        <v>0.44259048661128197</v>
      </c>
    </row>
    <row r="3498" spans="1:19" x14ac:dyDescent="0.3">
      <c r="A3498" s="61" t="s">
        <v>4663</v>
      </c>
      <c r="B3498" s="61" t="s">
        <v>4664</v>
      </c>
      <c r="C3498" s="53" t="s">
        <v>40</v>
      </c>
      <c r="D3498" s="53" t="s">
        <v>44</v>
      </c>
      <c r="E3498" s="53" t="s">
        <v>18193</v>
      </c>
      <c r="F3498" s="59">
        <v>87.798847449029694</v>
      </c>
      <c r="G3498" s="59">
        <v>79.795818177017196</v>
      </c>
      <c r="H3498" s="59">
        <v>82.706208795308299</v>
      </c>
      <c r="I3498" s="59">
        <v>81.795284216751995</v>
      </c>
      <c r="J3498" s="59">
        <v>88.2881253764928</v>
      </c>
      <c r="K3498" s="59">
        <v>98.117592217174504</v>
      </c>
      <c r="L3498" s="59">
        <v>89.577920581296496</v>
      </c>
      <c r="M3498" s="60">
        <v>0.68137522393946004</v>
      </c>
      <c r="N3498" s="60">
        <v>0.68530203644357501</v>
      </c>
      <c r="O3498" s="60">
        <v>0.66125441366980198</v>
      </c>
      <c r="P3498" s="60">
        <v>0.65409746593655205</v>
      </c>
      <c r="Q3498" s="60">
        <v>0.62108628563943102</v>
      </c>
      <c r="R3498" s="60">
        <v>0.60616979528763504</v>
      </c>
      <c r="S3498" s="60">
        <v>0.48288083772201201</v>
      </c>
    </row>
    <row r="3499" spans="1:19" x14ac:dyDescent="0.3">
      <c r="A3499" s="61" t="s">
        <v>15854</v>
      </c>
      <c r="B3499" s="61" t="s">
        <v>15855</v>
      </c>
      <c r="C3499" s="53" t="s">
        <v>40</v>
      </c>
      <c r="D3499" s="53" t="s">
        <v>44</v>
      </c>
      <c r="E3499" s="53" t="s">
        <v>18194</v>
      </c>
      <c r="F3499" s="59">
        <v>102.69689643483299</v>
      </c>
      <c r="G3499" s="59">
        <v>89.921248957987601</v>
      </c>
      <c r="H3499" s="59">
        <v>91.364987489763905</v>
      </c>
      <c r="I3499" s="59">
        <v>86.450753005408401</v>
      </c>
      <c r="J3499" s="59">
        <v>88.743740435051507</v>
      </c>
      <c r="K3499" s="59">
        <v>96.994946728000997</v>
      </c>
      <c r="L3499" s="59">
        <v>100.812302759538</v>
      </c>
      <c r="M3499" s="60">
        <v>0.51386517640567697</v>
      </c>
      <c r="N3499" s="60">
        <v>0.53889360922988905</v>
      </c>
      <c r="O3499" s="60">
        <v>0.51404025085797</v>
      </c>
      <c r="P3499" s="60">
        <v>0.49884824084554802</v>
      </c>
      <c r="Q3499" s="60">
        <v>0.47552169599003202</v>
      </c>
      <c r="R3499" s="60">
        <v>0.47790293799359801</v>
      </c>
      <c r="S3499" s="60">
        <v>0.422154832181657</v>
      </c>
    </row>
    <row r="3500" spans="1:19" x14ac:dyDescent="0.3">
      <c r="A3500" s="61" t="s">
        <v>15856</v>
      </c>
      <c r="B3500" s="61" t="s">
        <v>15857</v>
      </c>
      <c r="C3500" s="53" t="s">
        <v>40</v>
      </c>
      <c r="D3500" s="53" t="s">
        <v>44</v>
      </c>
      <c r="E3500" s="53" t="s">
        <v>18194</v>
      </c>
      <c r="F3500" s="59">
        <v>102.69689643483299</v>
      </c>
      <c r="G3500" s="59">
        <v>89.921248957987601</v>
      </c>
      <c r="H3500" s="59">
        <v>91.364987489763905</v>
      </c>
      <c r="I3500" s="59">
        <v>86.450753005408401</v>
      </c>
      <c r="J3500" s="59">
        <v>88.743740435051507</v>
      </c>
      <c r="K3500" s="59">
        <v>96.994946728000997</v>
      </c>
      <c r="L3500" s="59">
        <v>100.812302759538</v>
      </c>
      <c r="M3500" s="60">
        <v>0.51386517640567697</v>
      </c>
      <c r="N3500" s="60">
        <v>0.53889360922988905</v>
      </c>
      <c r="O3500" s="60">
        <v>0.51404025085797</v>
      </c>
      <c r="P3500" s="60">
        <v>0.49884824084554802</v>
      </c>
      <c r="Q3500" s="60">
        <v>0.47552169599003202</v>
      </c>
      <c r="R3500" s="60">
        <v>0.47790293799359801</v>
      </c>
      <c r="S3500" s="60">
        <v>0.422154832181657</v>
      </c>
    </row>
    <row r="3501" spans="1:19" x14ac:dyDescent="0.3">
      <c r="A3501" s="61" t="s">
        <v>15858</v>
      </c>
      <c r="B3501" s="61" t="s">
        <v>15859</v>
      </c>
      <c r="C3501" s="53" t="s">
        <v>40</v>
      </c>
      <c r="D3501" s="53" t="s">
        <v>44</v>
      </c>
      <c r="E3501" s="53" t="s">
        <v>18194</v>
      </c>
      <c r="F3501" s="59">
        <v>102.69689643483299</v>
      </c>
      <c r="G3501" s="59">
        <v>89.921248957987601</v>
      </c>
      <c r="H3501" s="59">
        <v>91.364987489763905</v>
      </c>
      <c r="I3501" s="59">
        <v>86.450753005408401</v>
      </c>
      <c r="J3501" s="59">
        <v>88.743740435051507</v>
      </c>
      <c r="K3501" s="59">
        <v>96.994946728000997</v>
      </c>
      <c r="L3501" s="59">
        <v>100.812302759538</v>
      </c>
      <c r="M3501" s="60">
        <v>0.51386517640567697</v>
      </c>
      <c r="N3501" s="60">
        <v>0.53889360922988905</v>
      </c>
      <c r="O3501" s="60">
        <v>0.51404025085797</v>
      </c>
      <c r="P3501" s="60">
        <v>0.49884824084554802</v>
      </c>
      <c r="Q3501" s="60">
        <v>0.47552169599003202</v>
      </c>
      <c r="R3501" s="60">
        <v>0.47790293799359801</v>
      </c>
      <c r="S3501" s="60">
        <v>0.422154832181657</v>
      </c>
    </row>
    <row r="3502" spans="1:19" x14ac:dyDescent="0.3">
      <c r="A3502" s="61" t="s">
        <v>15850</v>
      </c>
      <c r="B3502" s="61" t="s">
        <v>15851</v>
      </c>
      <c r="C3502" s="53" t="s">
        <v>50</v>
      </c>
      <c r="D3502" s="53" t="s">
        <v>44</v>
      </c>
      <c r="E3502" s="53" t="s">
        <v>18194</v>
      </c>
      <c r="F3502" s="59">
        <v>102.69689643483299</v>
      </c>
      <c r="G3502" s="59">
        <v>89.921248957987601</v>
      </c>
      <c r="H3502" s="59">
        <v>91.364987489763905</v>
      </c>
      <c r="I3502" s="59">
        <v>86.450753005408401</v>
      </c>
      <c r="J3502" s="59">
        <v>88.743740435051507</v>
      </c>
      <c r="K3502" s="59">
        <v>96.994946728000997</v>
      </c>
      <c r="L3502" s="59">
        <v>100.812302759538</v>
      </c>
      <c r="M3502" s="60">
        <v>0.51386517640567697</v>
      </c>
      <c r="N3502" s="60">
        <v>0.53889360922988905</v>
      </c>
      <c r="O3502" s="60">
        <v>0.51404025085797</v>
      </c>
      <c r="P3502" s="60">
        <v>0.49884824084554802</v>
      </c>
      <c r="Q3502" s="60">
        <v>0.47552169599003202</v>
      </c>
      <c r="R3502" s="60">
        <v>0.47790293799359801</v>
      </c>
      <c r="S3502" s="60">
        <v>0.422154832181657</v>
      </c>
    </row>
    <row r="3503" spans="1:19" x14ac:dyDescent="0.3">
      <c r="A3503" s="61" t="s">
        <v>15852</v>
      </c>
      <c r="B3503" s="61" t="s">
        <v>15853</v>
      </c>
      <c r="C3503" s="53" t="s">
        <v>50</v>
      </c>
      <c r="D3503" s="53" t="s">
        <v>44</v>
      </c>
      <c r="E3503" s="53" t="s">
        <v>18194</v>
      </c>
      <c r="F3503" s="59">
        <v>102.69689643483299</v>
      </c>
      <c r="G3503" s="59">
        <v>89.921248957987601</v>
      </c>
      <c r="H3503" s="59">
        <v>91.364987489763905</v>
      </c>
      <c r="I3503" s="59">
        <v>86.450753005408401</v>
      </c>
      <c r="J3503" s="59">
        <v>88.743740435051507</v>
      </c>
      <c r="K3503" s="59">
        <v>96.994946728000997</v>
      </c>
      <c r="L3503" s="59">
        <v>100.812302759538</v>
      </c>
      <c r="M3503" s="60">
        <v>0.51386517640567697</v>
      </c>
      <c r="N3503" s="60">
        <v>0.53889360922988905</v>
      </c>
      <c r="O3503" s="60">
        <v>0.51404025085797</v>
      </c>
      <c r="P3503" s="60">
        <v>0.49884824084554802</v>
      </c>
      <c r="Q3503" s="60">
        <v>0.47552169599003202</v>
      </c>
      <c r="R3503" s="60">
        <v>0.47790293799359801</v>
      </c>
      <c r="S3503" s="60">
        <v>0.422154832181657</v>
      </c>
    </row>
    <row r="3504" spans="1:19" x14ac:dyDescent="0.3">
      <c r="A3504" s="61" t="s">
        <v>15860</v>
      </c>
      <c r="B3504" s="61" t="s">
        <v>15861</v>
      </c>
      <c r="C3504" s="53" t="s">
        <v>40</v>
      </c>
      <c r="D3504" s="53" t="s">
        <v>44</v>
      </c>
      <c r="E3504" s="53" t="s">
        <v>18194</v>
      </c>
      <c r="F3504" s="59">
        <v>102.69689643483299</v>
      </c>
      <c r="G3504" s="59">
        <v>89.921248957987601</v>
      </c>
      <c r="H3504" s="59">
        <v>91.364987489763905</v>
      </c>
      <c r="I3504" s="59">
        <v>86.450753005408401</v>
      </c>
      <c r="J3504" s="59">
        <v>88.743740435051507</v>
      </c>
      <c r="K3504" s="59">
        <v>96.994946728000997</v>
      </c>
      <c r="L3504" s="59">
        <v>100.812302759538</v>
      </c>
      <c r="M3504" s="60">
        <v>0.51386517640567697</v>
      </c>
      <c r="N3504" s="60">
        <v>0.53889360922988905</v>
      </c>
      <c r="O3504" s="60">
        <v>0.51404025085797</v>
      </c>
      <c r="P3504" s="60">
        <v>0.49884824084554802</v>
      </c>
      <c r="Q3504" s="60">
        <v>0.47552169599003202</v>
      </c>
      <c r="R3504" s="60">
        <v>0.47790293799359801</v>
      </c>
      <c r="S3504" s="60">
        <v>0.422154832181657</v>
      </c>
    </row>
    <row r="3505" spans="1:19" x14ac:dyDescent="0.3">
      <c r="A3505" s="61" t="s">
        <v>15964</v>
      </c>
      <c r="B3505" s="61" t="s">
        <v>15965</v>
      </c>
      <c r="C3505" s="53" t="s">
        <v>50</v>
      </c>
      <c r="D3505" s="53" t="s">
        <v>44</v>
      </c>
      <c r="E3505" s="53" t="s">
        <v>18194</v>
      </c>
      <c r="F3505" s="59">
        <v>100.338088107442</v>
      </c>
      <c r="G3505" s="59">
        <v>102.042009081972</v>
      </c>
      <c r="H3505" s="59">
        <v>81.333303999689804</v>
      </c>
      <c r="I3505" s="59">
        <v>89.342715301502807</v>
      </c>
      <c r="J3505" s="59">
        <v>93.479709606561102</v>
      </c>
      <c r="K3505" s="59">
        <v>93.0856561305052</v>
      </c>
      <c r="L3505" s="59">
        <v>98.912013328351506</v>
      </c>
      <c r="M3505" s="60">
        <v>0.51836694316388798</v>
      </c>
      <c r="N3505" s="60">
        <v>0.53838660184185305</v>
      </c>
      <c r="O3505" s="60">
        <v>0.518074831828777</v>
      </c>
      <c r="P3505" s="60">
        <v>0.50208816439422199</v>
      </c>
      <c r="Q3505" s="60">
        <v>0.47953513877707299</v>
      </c>
      <c r="R3505" s="60">
        <v>0.48277429213267098</v>
      </c>
      <c r="S3505" s="60">
        <v>0.42749840711693199</v>
      </c>
    </row>
    <row r="3506" spans="1:19" x14ac:dyDescent="0.3">
      <c r="A3506" s="61" t="s">
        <v>4441</v>
      </c>
      <c r="B3506" s="61" t="s">
        <v>4442</v>
      </c>
      <c r="C3506" s="53" t="s">
        <v>50</v>
      </c>
      <c r="D3506" s="53" t="s">
        <v>44</v>
      </c>
      <c r="E3506" s="53" t="s">
        <v>18193</v>
      </c>
      <c r="F3506" s="59">
        <v>106.450997626598</v>
      </c>
      <c r="G3506" s="59">
        <v>111.36215308719601</v>
      </c>
      <c r="H3506" s="59">
        <v>123.50245038101799</v>
      </c>
      <c r="I3506" s="59">
        <v>104.270860757051</v>
      </c>
      <c r="J3506" s="59">
        <v>130.64024999739499</v>
      </c>
      <c r="K3506" s="59">
        <v>106.17366978319301</v>
      </c>
      <c r="L3506" s="59">
        <v>91.109768015087397</v>
      </c>
      <c r="M3506" s="60">
        <v>0.732846764596635</v>
      </c>
      <c r="N3506" s="60">
        <v>0.77178910212238705</v>
      </c>
      <c r="O3506" s="60">
        <v>0.73571697224625998</v>
      </c>
      <c r="P3506" s="60">
        <v>0.70833582504071002</v>
      </c>
      <c r="Q3506" s="60">
        <v>0.67348359009451497</v>
      </c>
      <c r="R3506" s="60">
        <v>0.68076316455922503</v>
      </c>
      <c r="S3506" s="60">
        <v>0.61239395953133002</v>
      </c>
    </row>
    <row r="3507" spans="1:19" x14ac:dyDescent="0.3">
      <c r="A3507" s="61" t="s">
        <v>8961</v>
      </c>
      <c r="B3507" s="61" t="s">
        <v>8962</v>
      </c>
      <c r="C3507" s="53" t="s">
        <v>50</v>
      </c>
      <c r="D3507" s="53" t="s">
        <v>44</v>
      </c>
      <c r="E3507" s="53" t="s">
        <v>18194</v>
      </c>
      <c r="F3507" s="59">
        <v>97.792373772184604</v>
      </c>
      <c r="G3507" s="59">
        <v>90.498612605185002</v>
      </c>
      <c r="H3507" s="59">
        <v>90.8647762957021</v>
      </c>
      <c r="I3507" s="59">
        <v>89.130851446881096</v>
      </c>
      <c r="J3507" s="59">
        <v>89.590496267852203</v>
      </c>
      <c r="K3507" s="59">
        <v>95.372128434937693</v>
      </c>
      <c r="L3507" s="59">
        <v>103.22388327947</v>
      </c>
      <c r="M3507" s="60">
        <v>0.49199716869818699</v>
      </c>
      <c r="N3507" s="60">
        <v>0.51097304088761297</v>
      </c>
      <c r="O3507" s="60">
        <v>0.49185634527484901</v>
      </c>
      <c r="P3507" s="60">
        <v>0.477996678104531</v>
      </c>
      <c r="Q3507" s="60">
        <v>0.45835289402527601</v>
      </c>
      <c r="R3507" s="60">
        <v>0.46173826708314503</v>
      </c>
      <c r="S3507" s="60">
        <v>0.418746628355047</v>
      </c>
    </row>
    <row r="3508" spans="1:19" x14ac:dyDescent="0.3">
      <c r="A3508" s="61" t="s">
        <v>8960</v>
      </c>
      <c r="B3508" s="61" t="s">
        <v>7577</v>
      </c>
      <c r="C3508" s="53" t="s">
        <v>50</v>
      </c>
      <c r="D3508" s="53" t="s">
        <v>44</v>
      </c>
      <c r="E3508" s="53" t="s">
        <v>18194</v>
      </c>
      <c r="F3508" s="59">
        <v>97.017921155892793</v>
      </c>
      <c r="G3508" s="59">
        <v>93.057080931998001</v>
      </c>
      <c r="H3508" s="59">
        <v>85.459696486537297</v>
      </c>
      <c r="I3508" s="59">
        <v>86.576395048042599</v>
      </c>
      <c r="J3508" s="59">
        <v>86.656192443517398</v>
      </c>
      <c r="K3508" s="59">
        <v>96.961424910707194</v>
      </c>
      <c r="L3508" s="59">
        <v>103.797431045438</v>
      </c>
      <c r="M3508" s="60">
        <v>0.57827101856635499</v>
      </c>
      <c r="N3508" s="60">
        <v>0.60353180681773499</v>
      </c>
      <c r="O3508" s="60">
        <v>0.57920100931683305</v>
      </c>
      <c r="P3508" s="60">
        <v>0.55989273572129294</v>
      </c>
      <c r="Q3508" s="60">
        <v>0.53579817070525004</v>
      </c>
      <c r="R3508" s="60">
        <v>0.54121046295380404</v>
      </c>
      <c r="S3508" s="60">
        <v>0.49064584070004402</v>
      </c>
    </row>
    <row r="3509" spans="1:19" x14ac:dyDescent="0.3">
      <c r="A3509" s="61" t="s">
        <v>7576</v>
      </c>
      <c r="B3509" s="61" t="s">
        <v>7577</v>
      </c>
      <c r="C3509" s="53" t="s">
        <v>50</v>
      </c>
      <c r="D3509" s="53" t="s">
        <v>44</v>
      </c>
      <c r="E3509" s="53" t="s">
        <v>18193</v>
      </c>
      <c r="F3509" s="59">
        <v>96.535896345580099</v>
      </c>
      <c r="G3509" s="59">
        <v>84.366600029240203</v>
      </c>
      <c r="H3509" s="59">
        <v>91.555918764442495</v>
      </c>
      <c r="I3509" s="59">
        <v>89.990906067414699</v>
      </c>
      <c r="J3509" s="59">
        <v>86.263796930209395</v>
      </c>
      <c r="K3509" s="59">
        <v>92.242823505166101</v>
      </c>
      <c r="L3509" s="59">
        <v>105.20738531302599</v>
      </c>
      <c r="M3509" s="60">
        <v>0.70764315952474199</v>
      </c>
      <c r="N3509" s="60">
        <v>0.74135720754614898</v>
      </c>
      <c r="O3509" s="60">
        <v>0.71032010812326696</v>
      </c>
      <c r="P3509" s="60">
        <v>0.68299750155003103</v>
      </c>
      <c r="Q3509" s="60">
        <v>0.65166997275618799</v>
      </c>
      <c r="R3509" s="60">
        <v>0.66043832184912099</v>
      </c>
      <c r="S3509" s="60">
        <v>0.59657537089277302</v>
      </c>
    </row>
    <row r="3510" spans="1:19" x14ac:dyDescent="0.3">
      <c r="A3510" s="61" t="s">
        <v>8718</v>
      </c>
      <c r="B3510" s="61" t="s">
        <v>8719</v>
      </c>
      <c r="C3510" s="53" t="s">
        <v>40</v>
      </c>
      <c r="D3510" s="53" t="s">
        <v>44</v>
      </c>
      <c r="E3510" s="53" t="s">
        <v>18194</v>
      </c>
      <c r="F3510" s="59">
        <v>96.241530716288096</v>
      </c>
      <c r="G3510" s="59">
        <v>94.598469400077903</v>
      </c>
      <c r="H3510" s="59">
        <v>101.462369796026</v>
      </c>
      <c r="I3510" s="59">
        <v>98.312154052628301</v>
      </c>
      <c r="J3510" s="59">
        <v>96.834545985168006</v>
      </c>
      <c r="K3510" s="59">
        <v>106.274057506951</v>
      </c>
      <c r="L3510" s="59">
        <v>100.971015290895</v>
      </c>
      <c r="M3510" s="60">
        <v>0.51750698535239903</v>
      </c>
      <c r="N3510" s="60">
        <v>0.54953172901610403</v>
      </c>
      <c r="O3510" s="60">
        <v>0.51898128947047695</v>
      </c>
      <c r="P3510" s="60">
        <v>0.49549454763365502</v>
      </c>
      <c r="Q3510" s="60">
        <v>0.46568343384004901</v>
      </c>
      <c r="R3510" s="60">
        <v>0.47248187810665498</v>
      </c>
      <c r="S3510" s="60">
        <v>0.41445994385574803</v>
      </c>
    </row>
    <row r="3511" spans="1:19" x14ac:dyDescent="0.3">
      <c r="A3511" s="61" t="s">
        <v>15804</v>
      </c>
      <c r="B3511" s="61" t="s">
        <v>15805</v>
      </c>
      <c r="C3511" s="53" t="s">
        <v>50</v>
      </c>
      <c r="D3511" s="53" t="s">
        <v>44</v>
      </c>
      <c r="E3511" s="53" t="s">
        <v>18194</v>
      </c>
      <c r="F3511" s="59">
        <v>105.009099783843</v>
      </c>
      <c r="G3511" s="59">
        <v>104.597257969956</v>
      </c>
      <c r="H3511" s="59">
        <v>97.559284865916496</v>
      </c>
      <c r="I3511" s="59">
        <v>86.937826702720798</v>
      </c>
      <c r="J3511" s="59">
        <v>93.258663190479993</v>
      </c>
      <c r="K3511" s="59">
        <v>102.460522235681</v>
      </c>
      <c r="L3511" s="59">
        <v>103.72448712543</v>
      </c>
      <c r="M3511" s="60">
        <v>0.49480222685304898</v>
      </c>
      <c r="N3511" s="60">
        <v>0.520095094765188</v>
      </c>
      <c r="O3511" s="60">
        <v>0.49595367254314998</v>
      </c>
      <c r="P3511" s="60">
        <v>0.47785243610407901</v>
      </c>
      <c r="Q3511" s="60">
        <v>0.45356764136008598</v>
      </c>
      <c r="R3511" s="60">
        <v>0.45861905960826599</v>
      </c>
      <c r="S3511" s="60">
        <v>0.40536999416852798</v>
      </c>
    </row>
    <row r="3512" spans="1:19" x14ac:dyDescent="0.3">
      <c r="A3512" s="61" t="s">
        <v>9077</v>
      </c>
      <c r="B3512" s="61" t="s">
        <v>9078</v>
      </c>
      <c r="C3512" s="53" t="s">
        <v>50</v>
      </c>
      <c r="D3512" s="53" t="s">
        <v>44</v>
      </c>
      <c r="E3512" s="53" t="s">
        <v>18194</v>
      </c>
      <c r="F3512" s="59">
        <v>96.402717417558407</v>
      </c>
      <c r="G3512" s="59">
        <v>108.387161648985</v>
      </c>
      <c r="H3512" s="59">
        <v>105.992600083932</v>
      </c>
      <c r="I3512" s="59"/>
      <c r="J3512" s="59"/>
      <c r="K3512" s="59"/>
      <c r="L3512" s="59"/>
      <c r="M3512" s="60">
        <v>0.30031236464511002</v>
      </c>
      <c r="N3512" s="60">
        <v>0.33384608899370399</v>
      </c>
      <c r="O3512" s="60">
        <v>0.30010887995625402</v>
      </c>
      <c r="P3512" s="60">
        <v>0.27694276476053997</v>
      </c>
      <c r="Q3512" s="60">
        <v>0.24476703987050399</v>
      </c>
      <c r="R3512" s="60">
        <v>0.25127782847279201</v>
      </c>
      <c r="S3512" s="60">
        <v>0.186787310551775</v>
      </c>
    </row>
    <row r="3513" spans="1:19" x14ac:dyDescent="0.3">
      <c r="A3513" s="61" t="s">
        <v>96</v>
      </c>
      <c r="B3513" s="61" t="s">
        <v>97</v>
      </c>
      <c r="C3513" s="53" t="s">
        <v>40</v>
      </c>
      <c r="D3513" s="53" t="s">
        <v>44</v>
      </c>
      <c r="E3513" s="53" t="s">
        <v>18193</v>
      </c>
      <c r="F3513" s="59">
        <v>109.344788285791</v>
      </c>
      <c r="G3513" s="59">
        <v>96.159374894775198</v>
      </c>
      <c r="H3513" s="59">
        <v>91.537990590076902</v>
      </c>
      <c r="I3513" s="59">
        <v>94.738419026580303</v>
      </c>
      <c r="J3513" s="59">
        <v>100.20026577739699</v>
      </c>
      <c r="K3513" s="59">
        <v>92.2848476065451</v>
      </c>
      <c r="L3513" s="59">
        <v>111.14904583677</v>
      </c>
      <c r="M3513" s="60">
        <v>0.60916934018783297</v>
      </c>
      <c r="N3513" s="60">
        <v>0.65933843307790296</v>
      </c>
      <c r="O3513" s="60">
        <v>0.61526192219011899</v>
      </c>
      <c r="P3513" s="60">
        <v>0.57481984322417401</v>
      </c>
      <c r="Q3513" s="60">
        <v>0.53139749343231202</v>
      </c>
      <c r="R3513" s="60">
        <v>0.54544484474900101</v>
      </c>
      <c r="S3513" s="60">
        <v>0.46792707871875699</v>
      </c>
    </row>
    <row r="3514" spans="1:19" x14ac:dyDescent="0.3">
      <c r="A3514" s="61" t="s">
        <v>8702</v>
      </c>
      <c r="B3514" s="61" t="s">
        <v>8703</v>
      </c>
      <c r="C3514" s="53" t="s">
        <v>50</v>
      </c>
      <c r="D3514" s="53" t="s">
        <v>44</v>
      </c>
      <c r="E3514" s="53" t="s">
        <v>18194</v>
      </c>
      <c r="F3514" s="59">
        <v>103.857438499286</v>
      </c>
      <c r="G3514" s="59">
        <v>105.27823498519101</v>
      </c>
      <c r="H3514" s="59">
        <v>99.334756941289797</v>
      </c>
      <c r="I3514" s="59">
        <v>104.568182835657</v>
      </c>
      <c r="J3514" s="59">
        <v>105.29722337820699</v>
      </c>
      <c r="K3514" s="59">
        <v>99.745746940464798</v>
      </c>
      <c r="L3514" s="59">
        <v>102.656429753251</v>
      </c>
      <c r="M3514" s="60">
        <v>0.35496020557657498</v>
      </c>
      <c r="N3514" s="60">
        <v>0.36874991691827702</v>
      </c>
      <c r="O3514" s="60">
        <v>0.35581968229868699</v>
      </c>
      <c r="P3514" s="60">
        <v>0.34531229888244602</v>
      </c>
      <c r="Q3514" s="60">
        <v>0.32999687623608998</v>
      </c>
      <c r="R3514" s="60">
        <v>0.333196951823857</v>
      </c>
      <c r="S3514" s="60">
        <v>0.30386195312473802</v>
      </c>
    </row>
    <row r="3515" spans="1:19" x14ac:dyDescent="0.3">
      <c r="A3515" s="61" t="s">
        <v>8700</v>
      </c>
      <c r="B3515" s="61" t="s">
        <v>8701</v>
      </c>
      <c r="C3515" s="53" t="s">
        <v>50</v>
      </c>
      <c r="D3515" s="53" t="s">
        <v>44</v>
      </c>
      <c r="E3515" s="53" t="s">
        <v>18194</v>
      </c>
      <c r="F3515" s="59">
        <v>103.857438499286</v>
      </c>
      <c r="G3515" s="59">
        <v>105.27823498519101</v>
      </c>
      <c r="H3515" s="59">
        <v>99.334756941289797</v>
      </c>
      <c r="I3515" s="59">
        <v>104.568182835657</v>
      </c>
      <c r="J3515" s="59">
        <v>105.29722337820699</v>
      </c>
      <c r="K3515" s="59">
        <v>99.745746940464798</v>
      </c>
      <c r="L3515" s="59">
        <v>102.656429753251</v>
      </c>
      <c r="M3515" s="60">
        <v>0.35496020557657498</v>
      </c>
      <c r="N3515" s="60">
        <v>0.36874991691827702</v>
      </c>
      <c r="O3515" s="60">
        <v>0.35581968229868699</v>
      </c>
      <c r="P3515" s="60">
        <v>0.34531229888244602</v>
      </c>
      <c r="Q3515" s="60">
        <v>0.32999687623608998</v>
      </c>
      <c r="R3515" s="60">
        <v>0.333196951823857</v>
      </c>
      <c r="S3515" s="60">
        <v>0.30386195312473802</v>
      </c>
    </row>
    <row r="3516" spans="1:19" x14ac:dyDescent="0.3">
      <c r="A3516" s="61" t="s">
        <v>8722</v>
      </c>
      <c r="B3516" s="61" t="s">
        <v>8723</v>
      </c>
      <c r="C3516" s="53" t="s">
        <v>50</v>
      </c>
      <c r="D3516" s="53" t="s">
        <v>44</v>
      </c>
      <c r="E3516" s="53" t="s">
        <v>18194</v>
      </c>
      <c r="F3516" s="59">
        <v>106.357601970874</v>
      </c>
      <c r="G3516" s="59">
        <v>112.80633421348</v>
      </c>
      <c r="H3516" s="59">
        <v>101.23187928597</v>
      </c>
      <c r="I3516" s="59">
        <v>107.523427487487</v>
      </c>
      <c r="J3516" s="59">
        <v>120.761303256868</v>
      </c>
      <c r="K3516" s="59">
        <v>102.15054145623201</v>
      </c>
      <c r="L3516" s="59"/>
      <c r="M3516" s="60">
        <v>0.33272744609863703</v>
      </c>
      <c r="N3516" s="60">
        <v>0.34868502461995798</v>
      </c>
      <c r="O3516" s="60">
        <v>0.333672306555167</v>
      </c>
      <c r="P3516" s="60">
        <v>0.32187771975926699</v>
      </c>
      <c r="Q3516" s="60">
        <v>0.30440342023771599</v>
      </c>
      <c r="R3516" s="60">
        <v>0.30792346357904798</v>
      </c>
      <c r="S3516" s="60">
        <v>0.269821553173686</v>
      </c>
    </row>
    <row r="3517" spans="1:19" x14ac:dyDescent="0.3">
      <c r="A3517" s="61" t="s">
        <v>17784</v>
      </c>
      <c r="B3517" s="61" t="s">
        <v>17785</v>
      </c>
      <c r="C3517" s="53" t="s">
        <v>50</v>
      </c>
      <c r="D3517" s="53" t="s">
        <v>44</v>
      </c>
      <c r="E3517" s="53" t="s">
        <v>18194</v>
      </c>
      <c r="F3517" s="59">
        <v>106.288347180548</v>
      </c>
      <c r="G3517" s="59">
        <v>109.424248020443</v>
      </c>
      <c r="H3517" s="59">
        <v>113.694793424209</v>
      </c>
      <c r="I3517" s="59">
        <v>106.487461280799</v>
      </c>
      <c r="J3517" s="59">
        <v>114.315756933792</v>
      </c>
      <c r="K3517" s="59">
        <v>110.528639448752</v>
      </c>
      <c r="L3517" s="59">
        <v>92.636062547274804</v>
      </c>
      <c r="M3517" s="60">
        <v>0.38124270379307001</v>
      </c>
      <c r="N3517" s="60">
        <v>0.401217285316884</v>
      </c>
      <c r="O3517" s="60">
        <v>0.38228411241466498</v>
      </c>
      <c r="P3517" s="60">
        <v>0.36829037517167501</v>
      </c>
      <c r="Q3517" s="60">
        <v>0.34948323861824698</v>
      </c>
      <c r="R3517" s="60">
        <v>0.35347927899298098</v>
      </c>
      <c r="S3517" s="60">
        <v>0.318939136891284</v>
      </c>
    </row>
    <row r="3518" spans="1:19" x14ac:dyDescent="0.3">
      <c r="A3518" s="61" t="s">
        <v>7406</v>
      </c>
      <c r="B3518" s="61" t="s">
        <v>7407</v>
      </c>
      <c r="C3518" s="53" t="s">
        <v>50</v>
      </c>
      <c r="D3518" s="53" t="s">
        <v>44</v>
      </c>
      <c r="E3518" s="53" t="s">
        <v>18193</v>
      </c>
      <c r="F3518" s="59">
        <v>96.674842864972902</v>
      </c>
      <c r="G3518" s="59">
        <v>104.199887234451</v>
      </c>
      <c r="H3518" s="59">
        <v>91.217401548045302</v>
      </c>
      <c r="I3518" s="59">
        <v>93.559884576528304</v>
      </c>
      <c r="J3518" s="59">
        <v>90.002726310242707</v>
      </c>
      <c r="K3518" s="59">
        <v>93.550443838390606</v>
      </c>
      <c r="L3518" s="59">
        <v>101.420836596011</v>
      </c>
      <c r="M3518" s="60">
        <v>0.53617988138342698</v>
      </c>
      <c r="N3518" s="60">
        <v>0.58678383857456096</v>
      </c>
      <c r="O3518" s="60">
        <v>0.54197416049693004</v>
      </c>
      <c r="P3518" s="60">
        <v>0.50127622607914801</v>
      </c>
      <c r="Q3518" s="60">
        <v>0.45919411027290602</v>
      </c>
      <c r="R3518" s="60">
        <v>0.47331508838819503</v>
      </c>
      <c r="S3518" s="60">
        <v>0.39483243437500698</v>
      </c>
    </row>
    <row r="3519" spans="1:19" x14ac:dyDescent="0.3">
      <c r="A3519" s="61" t="s">
        <v>16330</v>
      </c>
      <c r="B3519" s="61" t="s">
        <v>16331</v>
      </c>
      <c r="C3519" s="53" t="s">
        <v>40</v>
      </c>
      <c r="D3519" s="53" t="s">
        <v>44</v>
      </c>
      <c r="E3519" s="53" t="s">
        <v>18194</v>
      </c>
      <c r="F3519" s="59">
        <v>90.555166257077502</v>
      </c>
      <c r="G3519" s="59">
        <v>82.225607504907202</v>
      </c>
      <c r="H3519" s="59">
        <v>86.149666437544894</v>
      </c>
      <c r="I3519" s="59">
        <v>89.266865559887194</v>
      </c>
      <c r="J3519" s="59">
        <v>95.532602670274997</v>
      </c>
      <c r="K3519" s="59">
        <v>93.214079032400306</v>
      </c>
      <c r="L3519" s="59"/>
      <c r="M3519" s="60">
        <v>0.39316391900183101</v>
      </c>
      <c r="N3519" s="60">
        <v>0.40489714163210999</v>
      </c>
      <c r="O3519" s="60">
        <v>0.39468225099571802</v>
      </c>
      <c r="P3519" s="60">
        <v>0.37424753019674101</v>
      </c>
      <c r="Q3519" s="60">
        <v>0.34801341461534502</v>
      </c>
      <c r="R3519" s="60">
        <v>0.35410576051001502</v>
      </c>
      <c r="S3519" s="60">
        <v>0.26186151018821602</v>
      </c>
    </row>
    <row r="3520" spans="1:19" x14ac:dyDescent="0.3">
      <c r="A3520" s="61" t="s">
        <v>16332</v>
      </c>
      <c r="B3520" s="61" t="s">
        <v>16333</v>
      </c>
      <c r="C3520" s="53" t="s">
        <v>40</v>
      </c>
      <c r="D3520" s="53" t="s">
        <v>44</v>
      </c>
      <c r="E3520" s="53" t="s">
        <v>18194</v>
      </c>
      <c r="F3520" s="59">
        <v>90.555166257077502</v>
      </c>
      <c r="G3520" s="59">
        <v>82.225607504907202</v>
      </c>
      <c r="H3520" s="59">
        <v>86.149666437544894</v>
      </c>
      <c r="I3520" s="59">
        <v>89.266865559887194</v>
      </c>
      <c r="J3520" s="59">
        <v>95.532602670274997</v>
      </c>
      <c r="K3520" s="59">
        <v>93.214079032400306</v>
      </c>
      <c r="L3520" s="59"/>
      <c r="M3520" s="60">
        <v>0.39316391900183101</v>
      </c>
      <c r="N3520" s="60">
        <v>0.40489714163210999</v>
      </c>
      <c r="O3520" s="60">
        <v>0.39468225099571802</v>
      </c>
      <c r="P3520" s="60">
        <v>0.37424753019674101</v>
      </c>
      <c r="Q3520" s="60">
        <v>0.34801341461534502</v>
      </c>
      <c r="R3520" s="60">
        <v>0.35410576051001502</v>
      </c>
      <c r="S3520" s="60">
        <v>0.26186151018821602</v>
      </c>
    </row>
    <row r="3521" spans="1:19" x14ac:dyDescent="0.3">
      <c r="A3521" s="61" t="s">
        <v>16336</v>
      </c>
      <c r="B3521" s="61" t="s">
        <v>16337</v>
      </c>
      <c r="C3521" s="53" t="s">
        <v>50</v>
      </c>
      <c r="D3521" s="53" t="s">
        <v>44</v>
      </c>
      <c r="E3521" s="53" t="s">
        <v>18194</v>
      </c>
      <c r="F3521" s="59">
        <v>90.555166257077502</v>
      </c>
      <c r="G3521" s="59">
        <v>82.225607504907202</v>
      </c>
      <c r="H3521" s="59">
        <v>86.149666437544894</v>
      </c>
      <c r="I3521" s="59">
        <v>89.266865559887194</v>
      </c>
      <c r="J3521" s="59">
        <v>95.532602670274997</v>
      </c>
      <c r="K3521" s="59">
        <v>93.214079032400306</v>
      </c>
      <c r="L3521" s="59"/>
      <c r="M3521" s="60">
        <v>0.39316391900183101</v>
      </c>
      <c r="N3521" s="60">
        <v>0.40489714163210999</v>
      </c>
      <c r="O3521" s="60">
        <v>0.39468225099571802</v>
      </c>
      <c r="P3521" s="60">
        <v>0.37424753019674101</v>
      </c>
      <c r="Q3521" s="60">
        <v>0.34801341461534502</v>
      </c>
      <c r="R3521" s="60">
        <v>0.35410576051001502</v>
      </c>
      <c r="S3521" s="60">
        <v>0.26186151018821602</v>
      </c>
    </row>
    <row r="3522" spans="1:19" x14ac:dyDescent="0.3">
      <c r="A3522" s="61" t="s">
        <v>16338</v>
      </c>
      <c r="B3522" s="61" t="s">
        <v>16339</v>
      </c>
      <c r="C3522" s="53" t="s">
        <v>50</v>
      </c>
      <c r="D3522" s="53" t="s">
        <v>44</v>
      </c>
      <c r="E3522" s="53" t="s">
        <v>18194</v>
      </c>
      <c r="F3522" s="59">
        <v>90.555166257077502</v>
      </c>
      <c r="G3522" s="59">
        <v>82.225607504907202</v>
      </c>
      <c r="H3522" s="59">
        <v>86.149666437544894</v>
      </c>
      <c r="I3522" s="59">
        <v>89.266865559887194</v>
      </c>
      <c r="J3522" s="59">
        <v>95.532602670274997</v>
      </c>
      <c r="K3522" s="59">
        <v>93.214079032400306</v>
      </c>
      <c r="L3522" s="59"/>
      <c r="M3522" s="60">
        <v>0.39316391900183101</v>
      </c>
      <c r="N3522" s="60">
        <v>0.40489714163210999</v>
      </c>
      <c r="O3522" s="60">
        <v>0.39468225099571802</v>
      </c>
      <c r="P3522" s="60">
        <v>0.37424753019674101</v>
      </c>
      <c r="Q3522" s="60">
        <v>0.34801341461534502</v>
      </c>
      <c r="R3522" s="60">
        <v>0.35410576051001502</v>
      </c>
      <c r="S3522" s="60">
        <v>0.26186151018821602</v>
      </c>
    </row>
    <row r="3523" spans="1:19" x14ac:dyDescent="0.3">
      <c r="A3523" s="61" t="s">
        <v>6676</v>
      </c>
      <c r="B3523" s="61" t="s">
        <v>6677</v>
      </c>
      <c r="C3523" s="53" t="s">
        <v>50</v>
      </c>
      <c r="D3523" s="53" t="s">
        <v>44</v>
      </c>
      <c r="E3523" s="53" t="s">
        <v>18193</v>
      </c>
      <c r="F3523" s="59">
        <v>93.760625319674901</v>
      </c>
      <c r="G3523" s="59">
        <v>78.634060679464397</v>
      </c>
      <c r="H3523" s="59">
        <v>85.766480077844307</v>
      </c>
      <c r="I3523" s="59">
        <v>88.929932353633504</v>
      </c>
      <c r="J3523" s="59">
        <v>94.862924301129596</v>
      </c>
      <c r="K3523" s="59">
        <v>90.678070709888203</v>
      </c>
      <c r="L3523" s="59">
        <v>107.038280216587</v>
      </c>
      <c r="M3523" s="60">
        <v>0.56236610844521595</v>
      </c>
      <c r="N3523" s="60">
        <v>0.60474799059889295</v>
      </c>
      <c r="O3523" s="60">
        <v>0.56736633475914799</v>
      </c>
      <c r="P3523" s="60">
        <v>0.52983582969838805</v>
      </c>
      <c r="Q3523" s="60">
        <v>0.48871660592853899</v>
      </c>
      <c r="R3523" s="60">
        <v>0.50073448073251503</v>
      </c>
      <c r="S3523" s="60">
        <v>0.401101911550448</v>
      </c>
    </row>
    <row r="3524" spans="1:19" x14ac:dyDescent="0.3">
      <c r="A3524" s="61" t="s">
        <v>6674</v>
      </c>
      <c r="B3524" s="61" t="s">
        <v>6675</v>
      </c>
      <c r="C3524" s="53" t="s">
        <v>40</v>
      </c>
      <c r="D3524" s="53" t="s">
        <v>44</v>
      </c>
      <c r="E3524" s="53" t="s">
        <v>18193</v>
      </c>
      <c r="F3524" s="59">
        <v>90.856708605177801</v>
      </c>
      <c r="G3524" s="59">
        <v>82.238879477224003</v>
      </c>
      <c r="H3524" s="59">
        <v>82.904704700520895</v>
      </c>
      <c r="I3524" s="59">
        <v>88.620074705313797</v>
      </c>
      <c r="J3524" s="59">
        <v>95.043370256585305</v>
      </c>
      <c r="K3524" s="59">
        <v>91.723054742406802</v>
      </c>
      <c r="L3524" s="59">
        <v>103.454476587362</v>
      </c>
      <c r="M3524" s="60">
        <v>0.56223759432098497</v>
      </c>
      <c r="N3524" s="60">
        <v>0.54627147175451396</v>
      </c>
      <c r="O3524" s="60">
        <v>0.56693790861057702</v>
      </c>
      <c r="P3524" s="60">
        <v>0.52965244601135797</v>
      </c>
      <c r="Q3524" s="60">
        <v>0.48861895542174599</v>
      </c>
      <c r="R3524" s="60">
        <v>0.50050315957937097</v>
      </c>
      <c r="S3524" s="60">
        <v>0.26186151018821602</v>
      </c>
    </row>
    <row r="3525" spans="1:19" x14ac:dyDescent="0.3">
      <c r="A3525" s="61" t="s">
        <v>16334</v>
      </c>
      <c r="B3525" s="61" t="s">
        <v>16335</v>
      </c>
      <c r="C3525" s="53" t="s">
        <v>40</v>
      </c>
      <c r="D3525" s="53" t="s">
        <v>44</v>
      </c>
      <c r="E3525" s="53" t="s">
        <v>18194</v>
      </c>
      <c r="F3525" s="59">
        <v>90.555166257077502</v>
      </c>
      <c r="G3525" s="59">
        <v>82.225607504907202</v>
      </c>
      <c r="H3525" s="59">
        <v>86.149666437544894</v>
      </c>
      <c r="I3525" s="59">
        <v>89.266865559887194</v>
      </c>
      <c r="J3525" s="59">
        <v>95.532602670274997</v>
      </c>
      <c r="K3525" s="59">
        <v>93.214079032400306</v>
      </c>
      <c r="L3525" s="59"/>
      <c r="M3525" s="60">
        <v>0.39316391900183101</v>
      </c>
      <c r="N3525" s="60">
        <v>0.40489714163210999</v>
      </c>
      <c r="O3525" s="60">
        <v>0.39468225099571802</v>
      </c>
      <c r="P3525" s="60">
        <v>0.37424753019674101</v>
      </c>
      <c r="Q3525" s="60">
        <v>0.34801341461534502</v>
      </c>
      <c r="R3525" s="60">
        <v>0.35410576051001502</v>
      </c>
      <c r="S3525" s="60">
        <v>0.26186151018821602</v>
      </c>
    </row>
    <row r="3526" spans="1:19" x14ac:dyDescent="0.3">
      <c r="A3526" s="61" t="s">
        <v>14325</v>
      </c>
      <c r="B3526" s="61" t="s">
        <v>14326</v>
      </c>
      <c r="C3526" s="53" t="s">
        <v>40</v>
      </c>
      <c r="D3526" s="53" t="s">
        <v>44</v>
      </c>
      <c r="E3526" s="53" t="s">
        <v>18194</v>
      </c>
      <c r="F3526" s="59">
        <v>100.87363299787199</v>
      </c>
      <c r="G3526" s="59">
        <v>107.95766222802</v>
      </c>
      <c r="H3526" s="59">
        <v>111.432061138874</v>
      </c>
      <c r="I3526" s="59">
        <v>118.09135818214401</v>
      </c>
      <c r="J3526" s="59">
        <v>107.70082083680001</v>
      </c>
      <c r="K3526" s="59">
        <v>107.26440447451201</v>
      </c>
      <c r="L3526" s="59">
        <v>91.563794457246502</v>
      </c>
      <c r="M3526" s="60">
        <v>0.45776733620656301</v>
      </c>
      <c r="N3526" s="60">
        <v>0.48349756308759301</v>
      </c>
      <c r="O3526" s="60">
        <v>0.45773009497004002</v>
      </c>
      <c r="P3526" s="60">
        <v>0.442246594704236</v>
      </c>
      <c r="Q3526" s="60">
        <v>0.41915147329367197</v>
      </c>
      <c r="R3526" s="60">
        <v>0.42152936999670299</v>
      </c>
      <c r="S3526" s="60">
        <v>0.37185984589047399</v>
      </c>
    </row>
    <row r="3527" spans="1:19" x14ac:dyDescent="0.3">
      <c r="A3527" s="61" t="s">
        <v>14327</v>
      </c>
      <c r="B3527" s="61" t="s">
        <v>14328</v>
      </c>
      <c r="C3527" s="53" t="s">
        <v>40</v>
      </c>
      <c r="D3527" s="53" t="s">
        <v>44</v>
      </c>
      <c r="E3527" s="53" t="s">
        <v>18194</v>
      </c>
      <c r="F3527" s="59">
        <v>100.87363299787199</v>
      </c>
      <c r="G3527" s="59">
        <v>107.95766222802</v>
      </c>
      <c r="H3527" s="59">
        <v>111.432061138874</v>
      </c>
      <c r="I3527" s="59">
        <v>118.09135818214401</v>
      </c>
      <c r="J3527" s="59">
        <v>107.70082083680001</v>
      </c>
      <c r="K3527" s="59">
        <v>107.26440447451201</v>
      </c>
      <c r="L3527" s="59">
        <v>91.563794457246502</v>
      </c>
      <c r="M3527" s="60">
        <v>0.45776733620656301</v>
      </c>
      <c r="N3527" s="60">
        <v>0.48349756308759301</v>
      </c>
      <c r="O3527" s="60">
        <v>0.45773009497004002</v>
      </c>
      <c r="P3527" s="60">
        <v>0.442246594704236</v>
      </c>
      <c r="Q3527" s="60">
        <v>0.41915147329367197</v>
      </c>
      <c r="R3527" s="60">
        <v>0.42152936999670299</v>
      </c>
      <c r="S3527" s="60">
        <v>0.37185984589047399</v>
      </c>
    </row>
    <row r="3528" spans="1:19" x14ac:dyDescent="0.3">
      <c r="A3528" s="61" t="s">
        <v>14319</v>
      </c>
      <c r="B3528" s="61" t="s">
        <v>14320</v>
      </c>
      <c r="C3528" s="53" t="s">
        <v>50</v>
      </c>
      <c r="D3528" s="53" t="s">
        <v>44</v>
      </c>
      <c r="E3528" s="53" t="s">
        <v>18194</v>
      </c>
      <c r="F3528" s="59">
        <v>100.87363299787199</v>
      </c>
      <c r="G3528" s="59">
        <v>107.95766222802</v>
      </c>
      <c r="H3528" s="59">
        <v>111.432061138874</v>
      </c>
      <c r="I3528" s="59">
        <v>118.09135818214401</v>
      </c>
      <c r="J3528" s="59">
        <v>107.70082083680001</v>
      </c>
      <c r="K3528" s="59">
        <v>107.26440447451201</v>
      </c>
      <c r="L3528" s="59">
        <v>91.563794457246502</v>
      </c>
      <c r="M3528" s="60">
        <v>0.45776733620656301</v>
      </c>
      <c r="N3528" s="60">
        <v>0.48349756308759301</v>
      </c>
      <c r="O3528" s="60">
        <v>0.45773009497004002</v>
      </c>
      <c r="P3528" s="60">
        <v>0.442246594704236</v>
      </c>
      <c r="Q3528" s="60">
        <v>0.41915147329367197</v>
      </c>
      <c r="R3528" s="60">
        <v>0.42152936999670299</v>
      </c>
      <c r="S3528" s="60">
        <v>0.37185984589047399</v>
      </c>
    </row>
    <row r="3529" spans="1:19" x14ac:dyDescent="0.3">
      <c r="A3529" s="61" t="s">
        <v>14317</v>
      </c>
      <c r="B3529" s="61" t="s">
        <v>14318</v>
      </c>
      <c r="C3529" s="53" t="s">
        <v>50</v>
      </c>
      <c r="D3529" s="53" t="s">
        <v>44</v>
      </c>
      <c r="E3529" s="53" t="s">
        <v>18194</v>
      </c>
      <c r="F3529" s="59">
        <v>100.87363299787199</v>
      </c>
      <c r="G3529" s="59">
        <v>107.95766222802</v>
      </c>
      <c r="H3529" s="59">
        <v>111.432061138874</v>
      </c>
      <c r="I3529" s="59">
        <v>118.09135818214401</v>
      </c>
      <c r="J3529" s="59">
        <v>107.70082083680001</v>
      </c>
      <c r="K3529" s="59">
        <v>107.26440447451201</v>
      </c>
      <c r="L3529" s="59">
        <v>91.563794457246502</v>
      </c>
      <c r="M3529" s="60">
        <v>0.45776733620656301</v>
      </c>
      <c r="N3529" s="60">
        <v>0.48349756308759301</v>
      </c>
      <c r="O3529" s="60">
        <v>0.45773009497004002</v>
      </c>
      <c r="P3529" s="60">
        <v>0.442246594704236</v>
      </c>
      <c r="Q3529" s="60">
        <v>0.41915147329367197</v>
      </c>
      <c r="R3529" s="60">
        <v>0.42152936999670299</v>
      </c>
      <c r="S3529" s="60">
        <v>0.37185984589047399</v>
      </c>
    </row>
    <row r="3530" spans="1:19" x14ac:dyDescent="0.3">
      <c r="A3530" s="61" t="s">
        <v>14321</v>
      </c>
      <c r="B3530" s="61" t="s">
        <v>14322</v>
      </c>
      <c r="C3530" s="53" t="s">
        <v>50</v>
      </c>
      <c r="D3530" s="53" t="s">
        <v>44</v>
      </c>
      <c r="E3530" s="53" t="s">
        <v>18194</v>
      </c>
      <c r="F3530" s="59">
        <v>100.87363299787199</v>
      </c>
      <c r="G3530" s="59">
        <v>107.95766222802</v>
      </c>
      <c r="H3530" s="59">
        <v>111.432061138874</v>
      </c>
      <c r="I3530" s="59">
        <v>118.09135818214401</v>
      </c>
      <c r="J3530" s="59">
        <v>107.70082083680001</v>
      </c>
      <c r="K3530" s="59">
        <v>107.26440447451201</v>
      </c>
      <c r="L3530" s="59">
        <v>91.563794457246502</v>
      </c>
      <c r="M3530" s="60">
        <v>0.45776733620656301</v>
      </c>
      <c r="N3530" s="60">
        <v>0.48349756308759301</v>
      </c>
      <c r="O3530" s="60">
        <v>0.45773009497004002</v>
      </c>
      <c r="P3530" s="60">
        <v>0.442246594704236</v>
      </c>
      <c r="Q3530" s="60">
        <v>0.41915147329367197</v>
      </c>
      <c r="R3530" s="60">
        <v>0.42152936999670299</v>
      </c>
      <c r="S3530" s="60">
        <v>0.37185984589047399</v>
      </c>
    </row>
    <row r="3531" spans="1:19" x14ac:dyDescent="0.3">
      <c r="A3531" s="61" t="s">
        <v>14323</v>
      </c>
      <c r="B3531" s="61" t="s">
        <v>14324</v>
      </c>
      <c r="C3531" s="53" t="s">
        <v>40</v>
      </c>
      <c r="D3531" s="53" t="s">
        <v>44</v>
      </c>
      <c r="E3531" s="53" t="s">
        <v>18194</v>
      </c>
      <c r="F3531" s="59">
        <v>100.87363299787199</v>
      </c>
      <c r="G3531" s="59">
        <v>107.95766222802</v>
      </c>
      <c r="H3531" s="59">
        <v>111.432061138874</v>
      </c>
      <c r="I3531" s="59">
        <v>118.09135818214401</v>
      </c>
      <c r="J3531" s="59">
        <v>107.70082083680001</v>
      </c>
      <c r="K3531" s="59">
        <v>107.26440447451201</v>
      </c>
      <c r="L3531" s="59">
        <v>91.563794457246502</v>
      </c>
      <c r="M3531" s="60">
        <v>0.45776733620656301</v>
      </c>
      <c r="N3531" s="60">
        <v>0.48349756308759301</v>
      </c>
      <c r="O3531" s="60">
        <v>0.45773009497004002</v>
      </c>
      <c r="P3531" s="60">
        <v>0.442246594704236</v>
      </c>
      <c r="Q3531" s="60">
        <v>0.41915147329367197</v>
      </c>
      <c r="R3531" s="60">
        <v>0.42152936999670299</v>
      </c>
      <c r="S3531" s="60">
        <v>0.37185984589047399</v>
      </c>
    </row>
    <row r="3532" spans="1:19" x14ac:dyDescent="0.3">
      <c r="A3532" s="61" t="s">
        <v>8466</v>
      </c>
      <c r="B3532" s="61" t="s">
        <v>8467</v>
      </c>
      <c r="C3532" s="53" t="s">
        <v>50</v>
      </c>
      <c r="D3532" s="53" t="s">
        <v>44</v>
      </c>
      <c r="E3532" s="53" t="s">
        <v>18194</v>
      </c>
      <c r="F3532" s="59">
        <v>96.449797566818106</v>
      </c>
      <c r="G3532" s="59">
        <v>94.428693278956104</v>
      </c>
      <c r="H3532" s="59">
        <v>102.736064462191</v>
      </c>
      <c r="I3532" s="59"/>
      <c r="J3532" s="59"/>
      <c r="K3532" s="59"/>
      <c r="L3532" s="59"/>
      <c r="M3532" s="60">
        <v>0.312107397775926</v>
      </c>
      <c r="N3532" s="60">
        <v>0.33158034982878398</v>
      </c>
      <c r="O3532" s="60">
        <v>0.30989534339979402</v>
      </c>
      <c r="P3532" s="60">
        <v>0.29886235951282097</v>
      </c>
      <c r="Q3532" s="60">
        <v>0.27883620929583403</v>
      </c>
      <c r="R3532" s="60">
        <v>0.280643325800435</v>
      </c>
      <c r="S3532" s="60">
        <v>0.24257055828754501</v>
      </c>
    </row>
    <row r="3533" spans="1:19" x14ac:dyDescent="0.3">
      <c r="A3533" s="61" t="s">
        <v>8462</v>
      </c>
      <c r="B3533" s="61" t="s">
        <v>8463</v>
      </c>
      <c r="C3533" s="53" t="s">
        <v>40</v>
      </c>
      <c r="D3533" s="53" t="s">
        <v>44</v>
      </c>
      <c r="E3533" s="53" t="s">
        <v>18194</v>
      </c>
      <c r="F3533" s="59">
        <v>96.449797566818106</v>
      </c>
      <c r="G3533" s="59">
        <v>94.428693278956104</v>
      </c>
      <c r="H3533" s="59">
        <v>102.736064462191</v>
      </c>
      <c r="I3533" s="59"/>
      <c r="J3533" s="59"/>
      <c r="K3533" s="59"/>
      <c r="L3533" s="59"/>
      <c r="M3533" s="60">
        <v>0.312107397775926</v>
      </c>
      <c r="N3533" s="60">
        <v>0.33158034982878398</v>
      </c>
      <c r="O3533" s="60">
        <v>0.30989534339979402</v>
      </c>
      <c r="P3533" s="60">
        <v>0.29886235951282097</v>
      </c>
      <c r="Q3533" s="60">
        <v>0.27883620929583403</v>
      </c>
      <c r="R3533" s="60">
        <v>0.280643325800435</v>
      </c>
      <c r="S3533" s="60">
        <v>0.24257055828754501</v>
      </c>
    </row>
    <row r="3534" spans="1:19" x14ac:dyDescent="0.3">
      <c r="A3534" s="61" t="s">
        <v>8464</v>
      </c>
      <c r="B3534" s="61" t="s">
        <v>8465</v>
      </c>
      <c r="C3534" s="53" t="s">
        <v>40</v>
      </c>
      <c r="D3534" s="53" t="s">
        <v>44</v>
      </c>
      <c r="E3534" s="53" t="s">
        <v>18194</v>
      </c>
      <c r="F3534" s="59">
        <v>96.449797566818106</v>
      </c>
      <c r="G3534" s="59">
        <v>94.428693278956104</v>
      </c>
      <c r="H3534" s="59">
        <v>102.736064462191</v>
      </c>
      <c r="I3534" s="59"/>
      <c r="J3534" s="59"/>
      <c r="K3534" s="59"/>
      <c r="L3534" s="59"/>
      <c r="M3534" s="60">
        <v>0.312107397775926</v>
      </c>
      <c r="N3534" s="60">
        <v>0.33158034982878398</v>
      </c>
      <c r="O3534" s="60">
        <v>0.30989534339979402</v>
      </c>
      <c r="P3534" s="60">
        <v>0.29886235951282097</v>
      </c>
      <c r="Q3534" s="60">
        <v>0.27883620929583403</v>
      </c>
      <c r="R3534" s="60">
        <v>0.280643325800435</v>
      </c>
      <c r="S3534" s="60">
        <v>0.24257055828754501</v>
      </c>
    </row>
    <row r="3535" spans="1:19" x14ac:dyDescent="0.3">
      <c r="A3535" s="61" t="s">
        <v>8430</v>
      </c>
      <c r="B3535" s="61" t="s">
        <v>8431</v>
      </c>
      <c r="C3535" s="53" t="s">
        <v>50</v>
      </c>
      <c r="D3535" s="53" t="s">
        <v>44</v>
      </c>
      <c r="E3535" s="53" t="s">
        <v>18194</v>
      </c>
      <c r="F3535" s="59">
        <v>98.032870316540695</v>
      </c>
      <c r="G3535" s="59">
        <v>96.529521661322406</v>
      </c>
      <c r="H3535" s="59"/>
      <c r="I3535" s="59"/>
      <c r="J3535" s="59"/>
      <c r="K3535" s="59"/>
      <c r="L3535" s="59"/>
      <c r="M3535" s="60">
        <v>0.30925557911141299</v>
      </c>
      <c r="N3535" s="60">
        <v>0.30751425924630699</v>
      </c>
      <c r="O3535" s="60">
        <v>0.277726557373418</v>
      </c>
      <c r="P3535" s="60">
        <v>0.29651563236747502</v>
      </c>
      <c r="Q3535" s="60">
        <v>0.27692323148258802</v>
      </c>
      <c r="R3535" s="60">
        <v>0.26457809630308499</v>
      </c>
      <c r="S3535" s="60">
        <v>0.19590028764922399</v>
      </c>
    </row>
    <row r="3536" spans="1:19" x14ac:dyDescent="0.3">
      <c r="A3536" s="61" t="s">
        <v>14329</v>
      </c>
      <c r="B3536" s="61" t="s">
        <v>14330</v>
      </c>
      <c r="C3536" s="53" t="s">
        <v>40</v>
      </c>
      <c r="D3536" s="53" t="s">
        <v>44</v>
      </c>
      <c r="E3536" s="53" t="s">
        <v>18194</v>
      </c>
      <c r="F3536" s="59">
        <v>100.58178522807</v>
      </c>
      <c r="G3536" s="59">
        <v>88.568591878422495</v>
      </c>
      <c r="H3536" s="59">
        <v>78.540215467615198</v>
      </c>
      <c r="I3536" s="59">
        <v>95.644193478784103</v>
      </c>
      <c r="J3536" s="59">
        <v>96.106192156558805</v>
      </c>
      <c r="K3536" s="59">
        <v>103.536941213338</v>
      </c>
      <c r="L3536" s="59">
        <v>124.959502780934</v>
      </c>
      <c r="M3536" s="60">
        <v>0.54077803378141298</v>
      </c>
      <c r="N3536" s="60">
        <v>0.56387445115193402</v>
      </c>
      <c r="O3536" s="60">
        <v>0.53867956805198203</v>
      </c>
      <c r="P3536" s="60">
        <v>0.52228872572652196</v>
      </c>
      <c r="Q3536" s="60">
        <v>0.49569230521678798</v>
      </c>
      <c r="R3536" s="60">
        <v>0.49987456781968598</v>
      </c>
      <c r="S3536" s="60">
        <v>0.43156199012877899</v>
      </c>
    </row>
    <row r="3537" spans="1:19" x14ac:dyDescent="0.3">
      <c r="A3537" s="61" t="s">
        <v>14769</v>
      </c>
      <c r="B3537" s="61" t="s">
        <v>14770</v>
      </c>
      <c r="C3537" s="53" t="s">
        <v>40</v>
      </c>
      <c r="D3537" s="53" t="s">
        <v>44</v>
      </c>
      <c r="E3537" s="53" t="s">
        <v>18194</v>
      </c>
      <c r="F3537" s="59">
        <v>89.121461015701996</v>
      </c>
      <c r="G3537" s="59">
        <v>82.688221153830895</v>
      </c>
      <c r="H3537" s="59">
        <v>83.551556257484606</v>
      </c>
      <c r="I3537" s="59">
        <v>85.751051865471496</v>
      </c>
      <c r="J3537" s="59">
        <v>86.768829404292305</v>
      </c>
      <c r="K3537" s="59">
        <v>105.198681965373</v>
      </c>
      <c r="L3537" s="59">
        <v>107.289946646544</v>
      </c>
      <c r="M3537" s="60">
        <v>0.48063365010423398</v>
      </c>
      <c r="N3537" s="60">
        <v>0.50650708048959403</v>
      </c>
      <c r="O3537" s="60">
        <v>0.47915716103589601</v>
      </c>
      <c r="P3537" s="60">
        <v>0.45877727300980697</v>
      </c>
      <c r="Q3537" s="60">
        <v>0.43362029970118099</v>
      </c>
      <c r="R3537" s="60">
        <v>0.437040352893869</v>
      </c>
      <c r="S3537" s="60">
        <v>0.37911930475615402</v>
      </c>
    </row>
    <row r="3538" spans="1:19" x14ac:dyDescent="0.3">
      <c r="A3538" s="61" t="s">
        <v>5057</v>
      </c>
      <c r="B3538" s="61" t="s">
        <v>5058</v>
      </c>
      <c r="C3538" s="53" t="s">
        <v>40</v>
      </c>
      <c r="D3538" s="53" t="s">
        <v>44</v>
      </c>
      <c r="E3538" s="53" t="s">
        <v>18193</v>
      </c>
      <c r="F3538" s="59">
        <v>88.378173601230401</v>
      </c>
      <c r="G3538" s="59">
        <v>87.564356923590097</v>
      </c>
      <c r="H3538" s="59">
        <v>70.936286677975403</v>
      </c>
      <c r="I3538" s="59">
        <v>99.967103784119701</v>
      </c>
      <c r="J3538" s="59">
        <v>97.4862410479452</v>
      </c>
      <c r="K3538" s="59">
        <v>101.096940476323</v>
      </c>
      <c r="L3538" s="59">
        <v>129.675450963809</v>
      </c>
      <c r="M3538" s="60">
        <v>0.64726921541750704</v>
      </c>
      <c r="N3538" s="60">
        <v>0.684808297462566</v>
      </c>
      <c r="O3538" s="60">
        <v>0.64898037082229998</v>
      </c>
      <c r="P3538" s="60">
        <v>0.619471213494174</v>
      </c>
      <c r="Q3538" s="60">
        <v>0.58351926522023501</v>
      </c>
      <c r="R3538" s="60">
        <v>0.59296164380826</v>
      </c>
      <c r="S3538" s="60">
        <v>0.51276532016935805</v>
      </c>
    </row>
    <row r="3539" spans="1:19" x14ac:dyDescent="0.3">
      <c r="A3539" s="61" t="s">
        <v>5051</v>
      </c>
      <c r="B3539" s="61" t="s">
        <v>5052</v>
      </c>
      <c r="C3539" s="53" t="s">
        <v>50</v>
      </c>
      <c r="D3539" s="53" t="s">
        <v>44</v>
      </c>
      <c r="E3539" s="53" t="s">
        <v>18193</v>
      </c>
      <c r="F3539" s="59">
        <v>98.619771894150205</v>
      </c>
      <c r="G3539" s="59">
        <v>88.4396500681665</v>
      </c>
      <c r="H3539" s="59">
        <v>75.910749893991394</v>
      </c>
      <c r="I3539" s="59">
        <v>93.8152411311452</v>
      </c>
      <c r="J3539" s="59">
        <v>95.386295269254703</v>
      </c>
      <c r="K3539" s="59">
        <v>100.34386685966</v>
      </c>
      <c r="L3539" s="59">
        <v>126.904357735492</v>
      </c>
      <c r="M3539" s="60">
        <v>0.64732495574236804</v>
      </c>
      <c r="N3539" s="60">
        <v>0.68473371255156101</v>
      </c>
      <c r="O3539" s="60">
        <v>0.64910450343023096</v>
      </c>
      <c r="P3539" s="60">
        <v>0.61950346713457805</v>
      </c>
      <c r="Q3539" s="60">
        <v>0.58359985310921902</v>
      </c>
      <c r="R3539" s="60">
        <v>0.59313807533532104</v>
      </c>
      <c r="S3539" s="60">
        <v>0.51281515158508395</v>
      </c>
    </row>
    <row r="3540" spans="1:19" x14ac:dyDescent="0.3">
      <c r="A3540" s="61" t="s">
        <v>5053</v>
      </c>
      <c r="B3540" s="61" t="s">
        <v>5054</v>
      </c>
      <c r="C3540" s="53" t="s">
        <v>50</v>
      </c>
      <c r="D3540" s="53" t="s">
        <v>44</v>
      </c>
      <c r="E3540" s="53" t="s">
        <v>18193</v>
      </c>
      <c r="F3540" s="59">
        <v>109.738524708079</v>
      </c>
      <c r="G3540" s="59">
        <v>91.096935456189698</v>
      </c>
      <c r="H3540" s="59">
        <v>75.014227706252598</v>
      </c>
      <c r="I3540" s="59">
        <v>93.8341399342155</v>
      </c>
      <c r="J3540" s="59">
        <v>96.448484973775706</v>
      </c>
      <c r="K3540" s="59">
        <v>112.371164101031</v>
      </c>
      <c r="L3540" s="59">
        <v>124.842110534474</v>
      </c>
      <c r="M3540" s="60">
        <v>0.68034509108586105</v>
      </c>
      <c r="N3540" s="60">
        <v>0.71728844196054797</v>
      </c>
      <c r="O3540" s="60">
        <v>0.68248225070504198</v>
      </c>
      <c r="P3540" s="60">
        <v>0.65288133041320895</v>
      </c>
      <c r="Q3540" s="60">
        <v>0.61684051555765096</v>
      </c>
      <c r="R3540" s="60">
        <v>0.62671093577543202</v>
      </c>
      <c r="S3540" s="60">
        <v>0.54465067711335702</v>
      </c>
    </row>
    <row r="3541" spans="1:19" x14ac:dyDescent="0.3">
      <c r="A3541" s="61" t="s">
        <v>5055</v>
      </c>
      <c r="B3541" s="61" t="s">
        <v>5056</v>
      </c>
      <c r="C3541" s="53" t="s">
        <v>50</v>
      </c>
      <c r="D3541" s="53" t="s">
        <v>44</v>
      </c>
      <c r="E3541" s="53" t="s">
        <v>18193</v>
      </c>
      <c r="F3541" s="59">
        <v>106.02470926816299</v>
      </c>
      <c r="G3541" s="59">
        <v>98.085212979172894</v>
      </c>
      <c r="H3541" s="59">
        <v>88.735900147666797</v>
      </c>
      <c r="I3541" s="59">
        <v>104.73066799942799</v>
      </c>
      <c r="J3541" s="59">
        <v>98.599469676937304</v>
      </c>
      <c r="K3541" s="59">
        <v>104.54020500223599</v>
      </c>
      <c r="L3541" s="59">
        <v>120.52357152062601</v>
      </c>
      <c r="M3541" s="60">
        <v>0.67614769712702205</v>
      </c>
      <c r="N3541" s="60">
        <v>0.71425857461883302</v>
      </c>
      <c r="O3541" s="60">
        <v>0.67843626223252396</v>
      </c>
      <c r="P3541" s="60">
        <v>0.64827103576961898</v>
      </c>
      <c r="Q3541" s="60">
        <v>0.61168669493303596</v>
      </c>
      <c r="R3541" s="60">
        <v>0.62157715591657303</v>
      </c>
      <c r="S3541" s="60">
        <v>0.54100697142108101</v>
      </c>
    </row>
    <row r="3542" spans="1:19" x14ac:dyDescent="0.3">
      <c r="A3542" s="61" t="s">
        <v>14767</v>
      </c>
      <c r="B3542" s="61" t="s">
        <v>14768</v>
      </c>
      <c r="C3542" s="53" t="s">
        <v>50</v>
      </c>
      <c r="D3542" s="53" t="s">
        <v>44</v>
      </c>
      <c r="E3542" s="53" t="s">
        <v>18194</v>
      </c>
      <c r="F3542" s="59">
        <v>89.121461015701996</v>
      </c>
      <c r="G3542" s="59">
        <v>82.688221153830895</v>
      </c>
      <c r="H3542" s="59">
        <v>83.551556257484606</v>
      </c>
      <c r="I3542" s="59">
        <v>85.751051865471496</v>
      </c>
      <c r="J3542" s="59">
        <v>86.768829404292305</v>
      </c>
      <c r="K3542" s="59">
        <v>105.198681965373</v>
      </c>
      <c r="L3542" s="59">
        <v>107.289946646544</v>
      </c>
      <c r="M3542" s="60">
        <v>0.48063365010423398</v>
      </c>
      <c r="N3542" s="60">
        <v>0.50650708048959403</v>
      </c>
      <c r="O3542" s="60">
        <v>0.47915716103589601</v>
      </c>
      <c r="P3542" s="60">
        <v>0.45877727300980697</v>
      </c>
      <c r="Q3542" s="60">
        <v>0.43362029970118099</v>
      </c>
      <c r="R3542" s="60">
        <v>0.437040352893869</v>
      </c>
      <c r="S3542" s="60">
        <v>0.37911930475615402</v>
      </c>
    </row>
    <row r="3543" spans="1:19" x14ac:dyDescent="0.3">
      <c r="A3543" s="61" t="s">
        <v>3961</v>
      </c>
      <c r="B3543" s="61" t="s">
        <v>3962</v>
      </c>
      <c r="C3543" s="53" t="s">
        <v>50</v>
      </c>
      <c r="D3543" s="53" t="s">
        <v>44</v>
      </c>
      <c r="E3543" s="53" t="s">
        <v>18193</v>
      </c>
      <c r="F3543" s="59">
        <v>97.897588620831698</v>
      </c>
      <c r="G3543" s="59">
        <v>116.89725542305101</v>
      </c>
      <c r="H3543" s="59">
        <v>97.847468123829501</v>
      </c>
      <c r="I3543" s="59">
        <v>93.6095814290466</v>
      </c>
      <c r="J3543" s="59">
        <v>97.395094871820007</v>
      </c>
      <c r="K3543" s="59">
        <v>113.321092253486</v>
      </c>
      <c r="L3543" s="59">
        <v>109.50929352609199</v>
      </c>
      <c r="M3543" s="60">
        <v>0.60215645623105796</v>
      </c>
      <c r="N3543" s="60">
        <v>0.64816980001052904</v>
      </c>
      <c r="O3543" s="60">
        <v>0.60657003013536204</v>
      </c>
      <c r="P3543" s="60">
        <v>0.57106655103400095</v>
      </c>
      <c r="Q3543" s="60">
        <v>0.53153594583755104</v>
      </c>
      <c r="R3543" s="60">
        <v>0.54284006882174796</v>
      </c>
      <c r="S3543" s="60">
        <v>0.33754636010876499</v>
      </c>
    </row>
    <row r="3544" spans="1:19" x14ac:dyDescent="0.3">
      <c r="A3544" s="61" t="s">
        <v>13069</v>
      </c>
      <c r="B3544" s="61" t="s">
        <v>13070</v>
      </c>
      <c r="C3544" s="53" t="s">
        <v>40</v>
      </c>
      <c r="D3544" s="53" t="s">
        <v>44</v>
      </c>
      <c r="E3544" s="53" t="s">
        <v>18194</v>
      </c>
      <c r="F3544" s="59">
        <v>97.877844451507599</v>
      </c>
      <c r="G3544" s="59">
        <v>108.71124087399799</v>
      </c>
      <c r="H3544" s="59">
        <v>96.164038270641896</v>
      </c>
      <c r="I3544" s="59">
        <v>93.240736607507401</v>
      </c>
      <c r="J3544" s="59">
        <v>96.700956329765901</v>
      </c>
      <c r="K3544" s="59">
        <v>113.863908340603</v>
      </c>
      <c r="L3544" s="59">
        <v>109.50929352609199</v>
      </c>
      <c r="M3544" s="60">
        <v>0.46490980914191499</v>
      </c>
      <c r="N3544" s="60">
        <v>0.49474877757730401</v>
      </c>
      <c r="O3544" s="60">
        <v>0.466220764610774</v>
      </c>
      <c r="P3544" s="60">
        <v>0.44512135428946797</v>
      </c>
      <c r="Q3544" s="60">
        <v>0.41749588303587098</v>
      </c>
      <c r="R3544" s="60">
        <v>0.42307991618847002</v>
      </c>
      <c r="S3544" s="60">
        <v>0.33754636010876499</v>
      </c>
    </row>
    <row r="3545" spans="1:19" x14ac:dyDescent="0.3">
      <c r="A3545" s="61" t="s">
        <v>13071</v>
      </c>
      <c r="B3545" s="61" t="s">
        <v>13072</v>
      </c>
      <c r="C3545" s="53" t="s">
        <v>50</v>
      </c>
      <c r="D3545" s="53" t="s">
        <v>44</v>
      </c>
      <c r="E3545" s="53" t="s">
        <v>18194</v>
      </c>
      <c r="F3545" s="59">
        <v>97.877844451507599</v>
      </c>
      <c r="G3545" s="59">
        <v>108.71124087399799</v>
      </c>
      <c r="H3545" s="59">
        <v>96.164038270641896</v>
      </c>
      <c r="I3545" s="59">
        <v>93.240736607507401</v>
      </c>
      <c r="J3545" s="59">
        <v>96.700956329765901</v>
      </c>
      <c r="K3545" s="59">
        <v>113.863908340603</v>
      </c>
      <c r="L3545" s="59">
        <v>109.50929352609199</v>
      </c>
      <c r="M3545" s="60">
        <v>0.46490980914191499</v>
      </c>
      <c r="N3545" s="60">
        <v>0.49474877757730401</v>
      </c>
      <c r="O3545" s="60">
        <v>0.466220764610774</v>
      </c>
      <c r="P3545" s="60">
        <v>0.44512135428946797</v>
      </c>
      <c r="Q3545" s="60">
        <v>0.41749588303587098</v>
      </c>
      <c r="R3545" s="60">
        <v>0.42307991618847002</v>
      </c>
      <c r="S3545" s="60">
        <v>0.33754636010876499</v>
      </c>
    </row>
    <row r="3546" spans="1:19" x14ac:dyDescent="0.3">
      <c r="A3546" s="61" t="s">
        <v>14459</v>
      </c>
      <c r="B3546" s="61" t="s">
        <v>14460</v>
      </c>
      <c r="C3546" s="53" t="s">
        <v>40</v>
      </c>
      <c r="D3546" s="53" t="s">
        <v>44</v>
      </c>
      <c r="E3546" s="53" t="s">
        <v>18194</v>
      </c>
      <c r="F3546" s="59">
        <v>101.34793000038999</v>
      </c>
      <c r="G3546" s="59">
        <v>100.67698344404801</v>
      </c>
      <c r="H3546" s="59">
        <v>103.17061466321699</v>
      </c>
      <c r="I3546" s="59">
        <v>105.462821629486</v>
      </c>
      <c r="J3546" s="59">
        <v>95.106778012695898</v>
      </c>
      <c r="K3546" s="59">
        <v>104.060545463658</v>
      </c>
      <c r="L3546" s="59">
        <v>98.828301243877405</v>
      </c>
      <c r="M3546" s="60">
        <v>0.58009548414137402</v>
      </c>
      <c r="N3546" s="60">
        <v>0.59760402852648797</v>
      </c>
      <c r="O3546" s="60">
        <v>0.57858300562444598</v>
      </c>
      <c r="P3546" s="60">
        <v>0.568726942971296</v>
      </c>
      <c r="Q3546" s="60">
        <v>0.550245223451032</v>
      </c>
      <c r="R3546" s="60">
        <v>0.550497562240994</v>
      </c>
      <c r="S3546" s="60">
        <v>0.50279228553145305</v>
      </c>
    </row>
    <row r="3547" spans="1:19" x14ac:dyDescent="0.3">
      <c r="A3547" s="61" t="s">
        <v>14461</v>
      </c>
      <c r="B3547" s="61" t="s">
        <v>14462</v>
      </c>
      <c r="C3547" s="53" t="s">
        <v>50</v>
      </c>
      <c r="D3547" s="53" t="s">
        <v>44</v>
      </c>
      <c r="E3547" s="53" t="s">
        <v>18194</v>
      </c>
      <c r="F3547" s="59">
        <v>101.34793000038999</v>
      </c>
      <c r="G3547" s="59">
        <v>100.67698344404801</v>
      </c>
      <c r="H3547" s="59">
        <v>103.17061466321699</v>
      </c>
      <c r="I3547" s="59">
        <v>105.462821629486</v>
      </c>
      <c r="J3547" s="59">
        <v>95.106778012695898</v>
      </c>
      <c r="K3547" s="59">
        <v>104.060545463658</v>
      </c>
      <c r="L3547" s="59">
        <v>98.828301243877405</v>
      </c>
      <c r="M3547" s="60">
        <v>0.58009548414137402</v>
      </c>
      <c r="N3547" s="60">
        <v>0.59760402852648797</v>
      </c>
      <c r="O3547" s="60">
        <v>0.57858300562444598</v>
      </c>
      <c r="P3547" s="60">
        <v>0.568726942971296</v>
      </c>
      <c r="Q3547" s="60">
        <v>0.550245223451032</v>
      </c>
      <c r="R3547" s="60">
        <v>0.550497562240994</v>
      </c>
      <c r="S3547" s="60">
        <v>0.50279228553145305</v>
      </c>
    </row>
    <row r="3548" spans="1:19" x14ac:dyDescent="0.3">
      <c r="A3548" s="61" t="s">
        <v>5185</v>
      </c>
      <c r="B3548" s="61" t="s">
        <v>5186</v>
      </c>
      <c r="C3548" s="53" t="s">
        <v>50</v>
      </c>
      <c r="D3548" s="53" t="s">
        <v>44</v>
      </c>
      <c r="E3548" s="53" t="s">
        <v>18193</v>
      </c>
      <c r="F3548" s="59">
        <v>101.175907218362</v>
      </c>
      <c r="G3548" s="59">
        <v>104.585661419887</v>
      </c>
      <c r="H3548" s="59">
        <v>111.753633582875</v>
      </c>
      <c r="I3548" s="59">
        <v>103.98037915430299</v>
      </c>
      <c r="J3548" s="59">
        <v>96.665806262606594</v>
      </c>
      <c r="K3548" s="59">
        <v>100.60431767776799</v>
      </c>
      <c r="L3548" s="59">
        <v>93.005428168002496</v>
      </c>
      <c r="M3548" s="60">
        <v>0.70641947081298995</v>
      </c>
      <c r="N3548" s="60">
        <v>0.73620674040094403</v>
      </c>
      <c r="O3548" s="60">
        <v>0.70589478694779695</v>
      </c>
      <c r="P3548" s="60">
        <v>0.68449606358211001</v>
      </c>
      <c r="Q3548" s="60">
        <v>0.65488779819610898</v>
      </c>
      <c r="R3548" s="60">
        <v>0.658141166752788</v>
      </c>
      <c r="S3548" s="60">
        <v>0.58795825870996399</v>
      </c>
    </row>
    <row r="3549" spans="1:19" x14ac:dyDescent="0.3">
      <c r="A3549" s="61" t="s">
        <v>5183</v>
      </c>
      <c r="B3549" s="61" t="s">
        <v>5184</v>
      </c>
      <c r="C3549" s="53" t="s">
        <v>40</v>
      </c>
      <c r="D3549" s="53" t="s">
        <v>44</v>
      </c>
      <c r="E3549" s="53" t="s">
        <v>18193</v>
      </c>
      <c r="F3549" s="59">
        <v>100.965887151137</v>
      </c>
      <c r="G3549" s="59">
        <v>98.488327127846603</v>
      </c>
      <c r="H3549" s="59">
        <v>104.059156165743</v>
      </c>
      <c r="I3549" s="59">
        <v>103.84573313646899</v>
      </c>
      <c r="J3549" s="59">
        <v>94.110326983396604</v>
      </c>
      <c r="K3549" s="59">
        <v>105.82520799849701</v>
      </c>
      <c r="L3549" s="59">
        <v>95.838775283139697</v>
      </c>
      <c r="M3549" s="60">
        <v>0.67135950197063199</v>
      </c>
      <c r="N3549" s="60">
        <v>0.70334152525358595</v>
      </c>
      <c r="O3549" s="60">
        <v>0.67312816286091404</v>
      </c>
      <c r="P3549" s="60">
        <v>0.64998608171671901</v>
      </c>
      <c r="Q3549" s="60">
        <v>0.62176367896786</v>
      </c>
      <c r="R3549" s="60">
        <v>0.62750850393687096</v>
      </c>
      <c r="S3549" s="60">
        <v>0.56592043976546702</v>
      </c>
    </row>
    <row r="3550" spans="1:19" x14ac:dyDescent="0.3">
      <c r="A3550" s="61" t="s">
        <v>15676</v>
      </c>
      <c r="B3550" s="61" t="s">
        <v>15677</v>
      </c>
      <c r="C3550" s="53" t="s">
        <v>40</v>
      </c>
      <c r="D3550" s="53" t="s">
        <v>44</v>
      </c>
      <c r="E3550" s="53" t="s">
        <v>18194</v>
      </c>
      <c r="F3550" s="59">
        <v>104.67626169847399</v>
      </c>
      <c r="G3550" s="59">
        <v>86.869188096372795</v>
      </c>
      <c r="H3550" s="59">
        <v>90.309683707116093</v>
      </c>
      <c r="I3550" s="59">
        <v>101.44431886309999</v>
      </c>
      <c r="J3550" s="59">
        <v>93.687706736355395</v>
      </c>
      <c r="K3550" s="59">
        <v>91.438116428827101</v>
      </c>
      <c r="L3550" s="59">
        <v>113.093984503412</v>
      </c>
      <c r="M3550" s="60">
        <v>0.45500587612918098</v>
      </c>
      <c r="N3550" s="60">
        <v>0.48423432856916399</v>
      </c>
      <c r="O3550" s="60">
        <v>0.453869651491703</v>
      </c>
      <c r="P3550" s="60">
        <v>0.43218554583472002</v>
      </c>
      <c r="Q3550" s="60">
        <v>0.40083711281450302</v>
      </c>
      <c r="R3550" s="60">
        <v>0.40670223992547899</v>
      </c>
      <c r="S3550" s="60">
        <v>0.33504582380373399</v>
      </c>
    </row>
    <row r="3551" spans="1:19" x14ac:dyDescent="0.3">
      <c r="A3551" s="61" t="s">
        <v>15678</v>
      </c>
      <c r="B3551" s="61" t="s">
        <v>15679</v>
      </c>
      <c r="C3551" s="53" t="s">
        <v>40</v>
      </c>
      <c r="D3551" s="53" t="s">
        <v>44</v>
      </c>
      <c r="E3551" s="53" t="s">
        <v>18194</v>
      </c>
      <c r="F3551" s="59">
        <v>104.67626169847399</v>
      </c>
      <c r="G3551" s="59">
        <v>86.869188096372795</v>
      </c>
      <c r="H3551" s="59">
        <v>90.309683707116093</v>
      </c>
      <c r="I3551" s="59">
        <v>101.44431886309999</v>
      </c>
      <c r="J3551" s="59">
        <v>93.687706736355395</v>
      </c>
      <c r="K3551" s="59">
        <v>91.438116428827101</v>
      </c>
      <c r="L3551" s="59">
        <v>113.093984503412</v>
      </c>
      <c r="M3551" s="60">
        <v>0.45500587612918098</v>
      </c>
      <c r="N3551" s="60">
        <v>0.48423432856916399</v>
      </c>
      <c r="O3551" s="60">
        <v>0.453869651491703</v>
      </c>
      <c r="P3551" s="60">
        <v>0.43218554583472002</v>
      </c>
      <c r="Q3551" s="60">
        <v>0.40083711281450302</v>
      </c>
      <c r="R3551" s="60">
        <v>0.40670223992547899</v>
      </c>
      <c r="S3551" s="60">
        <v>0.33504582380373399</v>
      </c>
    </row>
    <row r="3552" spans="1:19" x14ac:dyDescent="0.3">
      <c r="A3552" s="61" t="s">
        <v>15674</v>
      </c>
      <c r="B3552" s="61" t="s">
        <v>15675</v>
      </c>
      <c r="C3552" s="53" t="s">
        <v>50</v>
      </c>
      <c r="D3552" s="53" t="s">
        <v>44</v>
      </c>
      <c r="E3552" s="53" t="s">
        <v>18194</v>
      </c>
      <c r="F3552" s="59">
        <v>104.67626169847399</v>
      </c>
      <c r="G3552" s="59">
        <v>86.869188096372795</v>
      </c>
      <c r="H3552" s="59">
        <v>90.309683707116093</v>
      </c>
      <c r="I3552" s="59">
        <v>101.44431886309999</v>
      </c>
      <c r="J3552" s="59">
        <v>93.687706736355395</v>
      </c>
      <c r="K3552" s="59">
        <v>91.438116428827101</v>
      </c>
      <c r="L3552" s="59">
        <v>113.093984503412</v>
      </c>
      <c r="M3552" s="60">
        <v>0.45500587612918098</v>
      </c>
      <c r="N3552" s="60">
        <v>0.48423432856916399</v>
      </c>
      <c r="O3552" s="60">
        <v>0.453869651491703</v>
      </c>
      <c r="P3552" s="60">
        <v>0.43218554583472002</v>
      </c>
      <c r="Q3552" s="60">
        <v>0.40083711281450302</v>
      </c>
      <c r="R3552" s="60">
        <v>0.40670223992547899</v>
      </c>
      <c r="S3552" s="60">
        <v>0.33504582380373399</v>
      </c>
    </row>
    <row r="3553" spans="1:19" x14ac:dyDescent="0.3">
      <c r="A3553" s="61" t="s">
        <v>18122</v>
      </c>
      <c r="B3553" s="61" t="s">
        <v>18123</v>
      </c>
      <c r="C3553" s="53" t="s">
        <v>50</v>
      </c>
      <c r="D3553" s="53" t="s">
        <v>44</v>
      </c>
      <c r="E3553" s="53" t="s">
        <v>18194</v>
      </c>
      <c r="F3553" s="59">
        <v>75.384871665706498</v>
      </c>
      <c r="G3553" s="59">
        <v>83.478494832179805</v>
      </c>
      <c r="H3553" s="59">
        <v>84.691886487334699</v>
      </c>
      <c r="I3553" s="59">
        <v>87.420191607349096</v>
      </c>
      <c r="J3553" s="59">
        <v>85.346872228099997</v>
      </c>
      <c r="K3553" s="59">
        <v>80.469997963850105</v>
      </c>
      <c r="L3553" s="59"/>
      <c r="M3553" s="60">
        <v>0.48055392154200699</v>
      </c>
      <c r="N3553" s="60">
        <v>0.49468722139749</v>
      </c>
      <c r="O3553" s="60">
        <v>0.44925104945300198</v>
      </c>
      <c r="P3553" s="60">
        <v>0.45990523320510102</v>
      </c>
      <c r="Q3553" s="60">
        <v>0.42978861517581302</v>
      </c>
      <c r="R3553" s="60">
        <v>0.41314861854074098</v>
      </c>
      <c r="S3553" s="60">
        <v>0.26697730043712498</v>
      </c>
    </row>
    <row r="3554" spans="1:19" x14ac:dyDescent="0.3">
      <c r="A3554" s="61" t="s">
        <v>8376</v>
      </c>
      <c r="B3554" s="61" t="s">
        <v>8377</v>
      </c>
      <c r="C3554" s="53" t="s">
        <v>50</v>
      </c>
      <c r="D3554" s="53" t="s">
        <v>44</v>
      </c>
      <c r="E3554" s="53" t="s">
        <v>18193</v>
      </c>
      <c r="F3554" s="59">
        <v>101.03064693417301</v>
      </c>
      <c r="G3554" s="59">
        <v>104.515129428392</v>
      </c>
      <c r="H3554" s="59">
        <v>94.200944783074803</v>
      </c>
      <c r="I3554" s="59">
        <v>96.037409484080598</v>
      </c>
      <c r="J3554" s="59">
        <v>97.438656516641302</v>
      </c>
      <c r="K3554" s="59">
        <v>98.630951301169603</v>
      </c>
      <c r="L3554" s="59">
        <v>96.139273762373506</v>
      </c>
      <c r="M3554" s="60">
        <v>0.58322706644091604</v>
      </c>
      <c r="N3554" s="60">
        <v>0.63050008351110098</v>
      </c>
      <c r="O3554" s="60">
        <v>0.58879031940456295</v>
      </c>
      <c r="P3554" s="60">
        <v>0.55229733154115301</v>
      </c>
      <c r="Q3554" s="60">
        <v>0.51327293236959604</v>
      </c>
      <c r="R3554" s="60">
        <v>0.52506580960406402</v>
      </c>
      <c r="S3554" s="60">
        <v>0.451383826946616</v>
      </c>
    </row>
    <row r="3555" spans="1:19" x14ac:dyDescent="0.3">
      <c r="A3555" s="61" t="s">
        <v>6812</v>
      </c>
      <c r="B3555" s="61" t="s">
        <v>6813</v>
      </c>
      <c r="C3555" s="53" t="s">
        <v>50</v>
      </c>
      <c r="D3555" s="53" t="s">
        <v>44</v>
      </c>
      <c r="E3555" s="53" t="s">
        <v>18193</v>
      </c>
      <c r="F3555" s="59">
        <v>67.559134976182605</v>
      </c>
      <c r="G3555" s="59">
        <v>75.538931610653293</v>
      </c>
      <c r="H3555" s="59">
        <v>85.861567483656899</v>
      </c>
      <c r="I3555" s="59">
        <v>89.894439449722398</v>
      </c>
      <c r="J3555" s="59">
        <v>90.011026891756501</v>
      </c>
      <c r="K3555" s="59">
        <v>108.154994366493</v>
      </c>
      <c r="L3555" s="59">
        <v>96.763626392409193</v>
      </c>
      <c r="M3555" s="60">
        <v>0.50785438332558197</v>
      </c>
      <c r="N3555" s="60">
        <v>0.56265039006385098</v>
      </c>
      <c r="O3555" s="60">
        <v>0.51073547399527297</v>
      </c>
      <c r="P3555" s="60">
        <v>0.46554549838392201</v>
      </c>
      <c r="Q3555" s="60">
        <v>0.416359622407529</v>
      </c>
      <c r="R3555" s="60">
        <v>0.43196984371657599</v>
      </c>
      <c r="S3555" s="60">
        <v>0.33588166808532299</v>
      </c>
    </row>
    <row r="3556" spans="1:19" x14ac:dyDescent="0.3">
      <c r="A3556" s="61" t="s">
        <v>7464</v>
      </c>
      <c r="B3556" s="61" t="s">
        <v>7465</v>
      </c>
      <c r="C3556" s="53" t="s">
        <v>50</v>
      </c>
      <c r="D3556" s="53" t="s">
        <v>44</v>
      </c>
      <c r="E3556" s="53" t="s">
        <v>18193</v>
      </c>
      <c r="F3556" s="59">
        <v>87.106463397794798</v>
      </c>
      <c r="G3556" s="59">
        <v>79.479721846244303</v>
      </c>
      <c r="H3556" s="59">
        <v>92.414012629068495</v>
      </c>
      <c r="I3556" s="59">
        <v>91.365078127028099</v>
      </c>
      <c r="J3556" s="59">
        <v>87.563368788267596</v>
      </c>
      <c r="K3556" s="59">
        <v>97.739782359496701</v>
      </c>
      <c r="L3556" s="59">
        <v>103.87666174299</v>
      </c>
      <c r="M3556" s="60">
        <v>0.59008791800411498</v>
      </c>
      <c r="N3556" s="60">
        <v>0.63862229922230995</v>
      </c>
      <c r="O3556" s="60">
        <v>0.59077902300264795</v>
      </c>
      <c r="P3556" s="60">
        <v>0.555682454287169</v>
      </c>
      <c r="Q3556" s="60">
        <v>0.51148270524906603</v>
      </c>
      <c r="R3556" s="60">
        <v>0.52193681601157604</v>
      </c>
      <c r="S3556" s="60">
        <v>0.43286996808426198</v>
      </c>
    </row>
    <row r="3557" spans="1:19" x14ac:dyDescent="0.3">
      <c r="A3557" s="61" t="s">
        <v>17307</v>
      </c>
      <c r="B3557" s="61" t="s">
        <v>17308</v>
      </c>
      <c r="C3557" s="53" t="s">
        <v>40</v>
      </c>
      <c r="D3557" s="53" t="s">
        <v>44</v>
      </c>
      <c r="E3557" s="53" t="s">
        <v>18194</v>
      </c>
      <c r="F3557" s="59">
        <v>83.236278506218895</v>
      </c>
      <c r="G3557" s="59">
        <v>80.703929886802698</v>
      </c>
      <c r="H3557" s="59">
        <v>91.589657016624201</v>
      </c>
      <c r="I3557" s="59">
        <v>91.3207263905297</v>
      </c>
      <c r="J3557" s="59">
        <v>91.236327848943802</v>
      </c>
      <c r="K3557" s="59">
        <v>90.084917431760203</v>
      </c>
      <c r="L3557" s="59"/>
      <c r="M3557" s="60">
        <v>0.41980831238295502</v>
      </c>
      <c r="N3557" s="60">
        <v>0.452680360877112</v>
      </c>
      <c r="O3557" s="60">
        <v>0.42164787342242599</v>
      </c>
      <c r="P3557" s="60">
        <v>0.39851826154622499</v>
      </c>
      <c r="Q3557" s="60">
        <v>0.36876270719688098</v>
      </c>
      <c r="R3557" s="60">
        <v>0.37499689161656602</v>
      </c>
      <c r="S3557" s="60">
        <v>0.27967786695410701</v>
      </c>
    </row>
    <row r="3558" spans="1:19" x14ac:dyDescent="0.3">
      <c r="A3558" s="61" t="s">
        <v>17309</v>
      </c>
      <c r="B3558" s="61" t="s">
        <v>17310</v>
      </c>
      <c r="C3558" s="53" t="s">
        <v>40</v>
      </c>
      <c r="D3558" s="53" t="s">
        <v>44</v>
      </c>
      <c r="E3558" s="53" t="s">
        <v>18194</v>
      </c>
      <c r="F3558" s="59">
        <v>83.236278506218895</v>
      </c>
      <c r="G3558" s="59">
        <v>80.703929886802698</v>
      </c>
      <c r="H3558" s="59">
        <v>91.589657016624201</v>
      </c>
      <c r="I3558" s="59">
        <v>91.3207263905297</v>
      </c>
      <c r="J3558" s="59">
        <v>91.236327848943802</v>
      </c>
      <c r="K3558" s="59">
        <v>90.084917431760203</v>
      </c>
      <c r="L3558" s="59"/>
      <c r="M3558" s="60">
        <v>0.41980831238295502</v>
      </c>
      <c r="N3558" s="60">
        <v>0.452680360877112</v>
      </c>
      <c r="O3558" s="60">
        <v>0.42164787342242599</v>
      </c>
      <c r="P3558" s="60">
        <v>0.39851826154622499</v>
      </c>
      <c r="Q3558" s="60">
        <v>0.36876270719688098</v>
      </c>
      <c r="R3558" s="60">
        <v>0.37499689161656602</v>
      </c>
      <c r="S3558" s="60">
        <v>0.27967786695410701</v>
      </c>
    </row>
    <row r="3559" spans="1:19" x14ac:dyDescent="0.3">
      <c r="A3559" s="61" t="s">
        <v>17311</v>
      </c>
      <c r="B3559" s="61" t="s">
        <v>17312</v>
      </c>
      <c r="C3559" s="53" t="s">
        <v>50</v>
      </c>
      <c r="D3559" s="53" t="s">
        <v>44</v>
      </c>
      <c r="E3559" s="53" t="s">
        <v>18194</v>
      </c>
      <c r="F3559" s="59">
        <v>83.236278506218895</v>
      </c>
      <c r="G3559" s="59">
        <v>80.703929886802698</v>
      </c>
      <c r="H3559" s="59">
        <v>91.589657016624201</v>
      </c>
      <c r="I3559" s="59">
        <v>91.3207263905297</v>
      </c>
      <c r="J3559" s="59">
        <v>91.236327848943802</v>
      </c>
      <c r="K3559" s="59">
        <v>90.084917431760203</v>
      </c>
      <c r="L3559" s="59"/>
      <c r="M3559" s="60">
        <v>0.41980831238295502</v>
      </c>
      <c r="N3559" s="60">
        <v>0.452680360877112</v>
      </c>
      <c r="O3559" s="60">
        <v>0.42164787342242599</v>
      </c>
      <c r="P3559" s="60">
        <v>0.39851826154622499</v>
      </c>
      <c r="Q3559" s="60">
        <v>0.36876270719688098</v>
      </c>
      <c r="R3559" s="60">
        <v>0.37499689161656602</v>
      </c>
      <c r="S3559" s="60">
        <v>0.27967786695410701</v>
      </c>
    </row>
    <row r="3560" spans="1:19" x14ac:dyDescent="0.3">
      <c r="A3560" s="61" t="s">
        <v>17313</v>
      </c>
      <c r="B3560" s="61" t="s">
        <v>17314</v>
      </c>
      <c r="C3560" s="53" t="s">
        <v>50</v>
      </c>
      <c r="D3560" s="53" t="s">
        <v>44</v>
      </c>
      <c r="E3560" s="53" t="s">
        <v>18194</v>
      </c>
      <c r="F3560" s="59">
        <v>83.236278506218895</v>
      </c>
      <c r="G3560" s="59">
        <v>80.703929886802698</v>
      </c>
      <c r="H3560" s="59">
        <v>91.589657016624201</v>
      </c>
      <c r="I3560" s="59">
        <v>91.3207263905297</v>
      </c>
      <c r="J3560" s="59">
        <v>91.236327848943802</v>
      </c>
      <c r="K3560" s="59">
        <v>90.084917431760203</v>
      </c>
      <c r="L3560" s="59"/>
      <c r="M3560" s="60">
        <v>0.41980831238295502</v>
      </c>
      <c r="N3560" s="60">
        <v>0.452680360877112</v>
      </c>
      <c r="O3560" s="60">
        <v>0.42164787342242599</v>
      </c>
      <c r="P3560" s="60">
        <v>0.39851826154622499</v>
      </c>
      <c r="Q3560" s="60">
        <v>0.36876270719688098</v>
      </c>
      <c r="R3560" s="60">
        <v>0.37499689161656602</v>
      </c>
      <c r="S3560" s="60">
        <v>0.27967786695410701</v>
      </c>
    </row>
    <row r="3561" spans="1:19" x14ac:dyDescent="0.3">
      <c r="A3561" s="61" t="s">
        <v>7092</v>
      </c>
      <c r="B3561" s="61" t="s">
        <v>7093</v>
      </c>
      <c r="C3561" s="53" t="s">
        <v>50</v>
      </c>
      <c r="D3561" s="53" t="s">
        <v>44</v>
      </c>
      <c r="E3561" s="53" t="s">
        <v>18193</v>
      </c>
      <c r="F3561" s="59">
        <v>102.984434896309</v>
      </c>
      <c r="G3561" s="59">
        <v>125.07252755886699</v>
      </c>
      <c r="H3561" s="59">
        <v>126.24096010378901</v>
      </c>
      <c r="I3561" s="59">
        <v>116.619001431832</v>
      </c>
      <c r="J3561" s="59">
        <v>120.354043911547</v>
      </c>
      <c r="K3561" s="59">
        <v>112.620671453284</v>
      </c>
      <c r="L3561" s="59">
        <v>90.568708909103293</v>
      </c>
      <c r="M3561" s="60">
        <v>0.63430044330727497</v>
      </c>
      <c r="N3561" s="60">
        <v>0.67178423310858604</v>
      </c>
      <c r="O3561" s="60">
        <v>0.63148605051355899</v>
      </c>
      <c r="P3561" s="60">
        <v>0.59829864784032405</v>
      </c>
      <c r="Q3561" s="60">
        <v>0.56709477237337602</v>
      </c>
      <c r="R3561" s="60">
        <v>0.57400369834645704</v>
      </c>
      <c r="S3561" s="60">
        <v>0.50724015637551001</v>
      </c>
    </row>
    <row r="3562" spans="1:19" x14ac:dyDescent="0.3">
      <c r="A3562" s="61" t="s">
        <v>7086</v>
      </c>
      <c r="B3562" s="61" t="s">
        <v>7087</v>
      </c>
      <c r="C3562" s="53" t="s">
        <v>40</v>
      </c>
      <c r="D3562" s="53" t="s">
        <v>44</v>
      </c>
      <c r="E3562" s="53" t="s">
        <v>18193</v>
      </c>
      <c r="F3562" s="59">
        <v>105.940980882066</v>
      </c>
      <c r="G3562" s="59">
        <v>123.827984491417</v>
      </c>
      <c r="H3562" s="59">
        <v>121.24440816661399</v>
      </c>
      <c r="I3562" s="59">
        <v>123.03123168569201</v>
      </c>
      <c r="J3562" s="59">
        <v>126.02860133773299</v>
      </c>
      <c r="K3562" s="59">
        <v>112.282185376146</v>
      </c>
      <c r="L3562" s="59">
        <v>89.644276360256299</v>
      </c>
      <c r="M3562" s="60">
        <v>0.63143611865784399</v>
      </c>
      <c r="N3562" s="60">
        <v>0.67140489546627602</v>
      </c>
      <c r="O3562" s="60">
        <v>0.62763355524107001</v>
      </c>
      <c r="P3562" s="60">
        <v>0.59739994902012705</v>
      </c>
      <c r="Q3562" s="60">
        <v>0.56673012119269295</v>
      </c>
      <c r="R3562" s="60">
        <v>0.57071822498828095</v>
      </c>
      <c r="S3562" s="60">
        <v>0.506423835087213</v>
      </c>
    </row>
    <row r="3563" spans="1:19" x14ac:dyDescent="0.3">
      <c r="A3563" s="61" t="s">
        <v>7088</v>
      </c>
      <c r="B3563" s="61" t="s">
        <v>7089</v>
      </c>
      <c r="C3563" s="53" t="s">
        <v>40</v>
      </c>
      <c r="D3563" s="53" t="s">
        <v>44</v>
      </c>
      <c r="E3563" s="53" t="s">
        <v>18193</v>
      </c>
      <c r="F3563" s="59">
        <v>107.32378276020501</v>
      </c>
      <c r="G3563" s="59">
        <v>123.666454075869</v>
      </c>
      <c r="H3563" s="59">
        <v>116.44325063613201</v>
      </c>
      <c r="I3563" s="59">
        <v>119.523085687471</v>
      </c>
      <c r="J3563" s="59">
        <v>117.74891605526901</v>
      </c>
      <c r="K3563" s="59">
        <v>106.107050402835</v>
      </c>
      <c r="L3563" s="59">
        <v>96.926195260457803</v>
      </c>
      <c r="M3563" s="60">
        <v>0.63430044330727497</v>
      </c>
      <c r="N3563" s="60">
        <v>0.671789062918284</v>
      </c>
      <c r="O3563" s="60">
        <v>0.63150153092516903</v>
      </c>
      <c r="P3563" s="60">
        <v>0.59831285087549402</v>
      </c>
      <c r="Q3563" s="60">
        <v>0.56710411786033599</v>
      </c>
      <c r="R3563" s="60">
        <v>0.57402005544710299</v>
      </c>
      <c r="S3563" s="60">
        <v>0.50726227999524598</v>
      </c>
    </row>
    <row r="3564" spans="1:19" x14ac:dyDescent="0.3">
      <c r="A3564" s="61" t="s">
        <v>7082</v>
      </c>
      <c r="B3564" s="61" t="s">
        <v>7083</v>
      </c>
      <c r="C3564" s="53" t="s">
        <v>40</v>
      </c>
      <c r="D3564" s="53" t="s">
        <v>44</v>
      </c>
      <c r="E3564" s="53" t="s">
        <v>18193</v>
      </c>
      <c r="F3564" s="59">
        <v>101.914492079642</v>
      </c>
      <c r="G3564" s="59">
        <v>121.188931639621</v>
      </c>
      <c r="H3564" s="59">
        <v>116.44325063613201</v>
      </c>
      <c r="I3564" s="59">
        <v>114.252324049359</v>
      </c>
      <c r="J3564" s="59">
        <v>117.74891605526901</v>
      </c>
      <c r="K3564" s="59">
        <v>108.185838795609</v>
      </c>
      <c r="L3564" s="59">
        <v>88.8519414807093</v>
      </c>
      <c r="M3564" s="60">
        <v>0.63430044330727497</v>
      </c>
      <c r="N3564" s="60">
        <v>0.671789062918284</v>
      </c>
      <c r="O3564" s="60">
        <v>0.63150153092516903</v>
      </c>
      <c r="P3564" s="60">
        <v>0.59831285087549402</v>
      </c>
      <c r="Q3564" s="60">
        <v>0.56710411786033599</v>
      </c>
      <c r="R3564" s="60">
        <v>0.57402005544710299</v>
      </c>
      <c r="S3564" s="60">
        <v>0.50726227999524598</v>
      </c>
    </row>
    <row r="3565" spans="1:19" x14ac:dyDescent="0.3">
      <c r="A3565" s="61" t="s">
        <v>7094</v>
      </c>
      <c r="B3565" s="61" t="s">
        <v>7095</v>
      </c>
      <c r="C3565" s="53" t="s">
        <v>50</v>
      </c>
      <c r="D3565" s="53" t="s">
        <v>44</v>
      </c>
      <c r="E3565" s="53" t="s">
        <v>18193</v>
      </c>
      <c r="F3565" s="59">
        <v>99.347924843007107</v>
      </c>
      <c r="G3565" s="59">
        <v>117.62987486522201</v>
      </c>
      <c r="H3565" s="59">
        <v>121.048106004256</v>
      </c>
      <c r="I3565" s="59">
        <v>112.046191044483</v>
      </c>
      <c r="J3565" s="59">
        <v>113.704361194264</v>
      </c>
      <c r="K3565" s="59">
        <v>108.89537532857899</v>
      </c>
      <c r="L3565" s="59">
        <v>96.068453338908398</v>
      </c>
      <c r="M3565" s="60">
        <v>0.63269944296976899</v>
      </c>
      <c r="N3565" s="60">
        <v>0.67186874564284504</v>
      </c>
      <c r="O3565" s="60">
        <v>0.629147468265563</v>
      </c>
      <c r="P3565" s="60">
        <v>0.59790928021571699</v>
      </c>
      <c r="Q3565" s="60">
        <v>0.567160186015228</v>
      </c>
      <c r="R3565" s="60">
        <v>0.57205770308946302</v>
      </c>
      <c r="S3565" s="60">
        <v>0.50698405994284901</v>
      </c>
    </row>
    <row r="3566" spans="1:19" x14ac:dyDescent="0.3">
      <c r="A3566" s="61" t="s">
        <v>7090</v>
      </c>
      <c r="B3566" s="61" t="s">
        <v>7091</v>
      </c>
      <c r="C3566" s="53" t="s">
        <v>40</v>
      </c>
      <c r="D3566" s="53" t="s">
        <v>44</v>
      </c>
      <c r="E3566" s="53" t="s">
        <v>18193</v>
      </c>
      <c r="F3566" s="59">
        <v>88.403461430821196</v>
      </c>
      <c r="G3566" s="59">
        <v>119.40247160351301</v>
      </c>
      <c r="H3566" s="59">
        <v>119.32609350949301</v>
      </c>
      <c r="I3566" s="59">
        <v>115.60317485871801</v>
      </c>
      <c r="J3566" s="59">
        <v>116.03721067321</v>
      </c>
      <c r="K3566" s="59">
        <v>110.037249854046</v>
      </c>
      <c r="L3566" s="59">
        <v>91.730521025490702</v>
      </c>
      <c r="M3566" s="60">
        <v>0.63430044330727497</v>
      </c>
      <c r="N3566" s="60">
        <v>0.63049469115756696</v>
      </c>
      <c r="O3566" s="60">
        <v>0.51025127946202797</v>
      </c>
      <c r="P3566" s="60">
        <v>0.49001089937507802</v>
      </c>
      <c r="Q3566" s="60">
        <v>0.525166620431474</v>
      </c>
      <c r="R3566" s="60">
        <v>0.47212522768052301</v>
      </c>
      <c r="S3566" s="60">
        <v>0.42457515028842102</v>
      </c>
    </row>
    <row r="3567" spans="1:19" x14ac:dyDescent="0.3">
      <c r="A3567" s="61" t="s">
        <v>5479</v>
      </c>
      <c r="B3567" s="61" t="s">
        <v>5480</v>
      </c>
      <c r="C3567" s="53" t="s">
        <v>50</v>
      </c>
      <c r="D3567" s="53" t="s">
        <v>44</v>
      </c>
      <c r="E3567" s="53" t="s">
        <v>18193</v>
      </c>
      <c r="F3567" s="59">
        <v>102.95963862280099</v>
      </c>
      <c r="G3567" s="59">
        <v>110.82342270594999</v>
      </c>
      <c r="H3567" s="59">
        <v>101.964207385653</v>
      </c>
      <c r="I3567" s="59">
        <v>116.00074967886501</v>
      </c>
      <c r="J3567" s="59">
        <v>110.735986378367</v>
      </c>
      <c r="K3567" s="59">
        <v>103.214209874343</v>
      </c>
      <c r="L3567" s="59">
        <v>98.255738490102999</v>
      </c>
      <c r="M3567" s="60">
        <v>0.65257446514193396</v>
      </c>
      <c r="N3567" s="60">
        <v>0.68878564063052095</v>
      </c>
      <c r="O3567" s="60">
        <v>0.65640000556116596</v>
      </c>
      <c r="P3567" s="60">
        <v>0.62788495667722199</v>
      </c>
      <c r="Q3567" s="60">
        <v>0.59611226591192801</v>
      </c>
      <c r="R3567" s="60">
        <v>0.60555247038801596</v>
      </c>
      <c r="S3567" s="60">
        <v>0.54475951171338699</v>
      </c>
    </row>
    <row r="3568" spans="1:19" x14ac:dyDescent="0.3">
      <c r="A3568" s="61" t="s">
        <v>5473</v>
      </c>
      <c r="B3568" s="61" t="s">
        <v>5474</v>
      </c>
      <c r="C3568" s="53" t="s">
        <v>40</v>
      </c>
      <c r="D3568" s="53" t="s">
        <v>44</v>
      </c>
      <c r="E3568" s="53" t="s">
        <v>18193</v>
      </c>
      <c r="F3568" s="59">
        <v>105.897723946784</v>
      </c>
      <c r="G3568" s="59">
        <v>113.928637159665</v>
      </c>
      <c r="H3568" s="59">
        <v>108.06118612661101</v>
      </c>
      <c r="I3568" s="59">
        <v>120.314894630251</v>
      </c>
      <c r="J3568" s="59">
        <v>115.983546448539</v>
      </c>
      <c r="K3568" s="59">
        <v>110.01752776554</v>
      </c>
      <c r="L3568" s="59">
        <v>91.284391423300306</v>
      </c>
      <c r="M3568" s="60">
        <v>0.65299278965817398</v>
      </c>
      <c r="N3568" s="60">
        <v>0.68916348502538105</v>
      </c>
      <c r="O3568" s="60">
        <v>0.65691839806506802</v>
      </c>
      <c r="P3568" s="60">
        <v>0.62837630335278505</v>
      </c>
      <c r="Q3568" s="60">
        <v>0.59664057011128702</v>
      </c>
      <c r="R3568" s="60">
        <v>0.60618483958407299</v>
      </c>
      <c r="S3568" s="60">
        <v>0.54553763695239299</v>
      </c>
    </row>
    <row r="3569" spans="1:19" x14ac:dyDescent="0.3">
      <c r="A3569" s="61" t="s">
        <v>5475</v>
      </c>
      <c r="B3569" s="61" t="s">
        <v>5476</v>
      </c>
      <c r="C3569" s="53" t="s">
        <v>50</v>
      </c>
      <c r="D3569" s="53" t="s">
        <v>44</v>
      </c>
      <c r="E3569" s="53" t="s">
        <v>18193</v>
      </c>
      <c r="F3569" s="59">
        <v>111.165020460241</v>
      </c>
      <c r="G3569" s="59">
        <v>116.40004923242</v>
      </c>
      <c r="H3569" s="59">
        <v>113.840336915683</v>
      </c>
      <c r="I3569" s="59">
        <v>125.70213525496401</v>
      </c>
      <c r="J3569" s="59">
        <v>113.714302588403</v>
      </c>
      <c r="K3569" s="59">
        <v>104.30697983933</v>
      </c>
      <c r="L3569" s="59">
        <v>91.338636854039393</v>
      </c>
      <c r="M3569" s="60">
        <v>0.651596554665966</v>
      </c>
      <c r="N3569" s="60">
        <v>0.688481235248113</v>
      </c>
      <c r="O3569" s="60">
        <v>0.65541627014991999</v>
      </c>
      <c r="P3569" s="60">
        <v>0.62760878830633204</v>
      </c>
      <c r="Q3569" s="60">
        <v>0.59596056906136397</v>
      </c>
      <c r="R3569" s="60">
        <v>0.60476305638773697</v>
      </c>
      <c r="S3569" s="60">
        <v>0.54461343712444099</v>
      </c>
    </row>
    <row r="3570" spans="1:19" x14ac:dyDescent="0.3">
      <c r="A3570" s="61" t="s">
        <v>5477</v>
      </c>
      <c r="B3570" s="61" t="s">
        <v>5478</v>
      </c>
      <c r="C3570" s="53" t="s">
        <v>50</v>
      </c>
      <c r="D3570" s="53" t="s">
        <v>44</v>
      </c>
      <c r="E3570" s="53" t="s">
        <v>18193</v>
      </c>
      <c r="F3570" s="59">
        <v>106.82834884612799</v>
      </c>
      <c r="G3570" s="59">
        <v>104.13158913928601</v>
      </c>
      <c r="H3570" s="59">
        <v>103.634250868647</v>
      </c>
      <c r="I3570" s="59">
        <v>114.639622247633</v>
      </c>
      <c r="J3570" s="59">
        <v>110.450822796011</v>
      </c>
      <c r="K3570" s="59">
        <v>104.569828267151</v>
      </c>
      <c r="L3570" s="59">
        <v>95.458834035740097</v>
      </c>
      <c r="M3570" s="60">
        <v>0.65232916897690996</v>
      </c>
      <c r="N3570" s="60">
        <v>0.68876489384631601</v>
      </c>
      <c r="O3570" s="60">
        <v>0.656188387403977</v>
      </c>
      <c r="P3570" s="60">
        <v>0.62797171105410898</v>
      </c>
      <c r="Q3570" s="60">
        <v>0.59628556044705205</v>
      </c>
      <c r="R3570" s="60">
        <v>0.60554242436942896</v>
      </c>
      <c r="S3570" s="60">
        <v>0.54519740159608099</v>
      </c>
    </row>
    <row r="3571" spans="1:19" x14ac:dyDescent="0.3">
      <c r="A3571" s="61" t="s">
        <v>5141</v>
      </c>
      <c r="B3571" s="61" t="s">
        <v>5142</v>
      </c>
      <c r="C3571" s="53" t="s">
        <v>50</v>
      </c>
      <c r="D3571" s="53" t="s">
        <v>44</v>
      </c>
      <c r="E3571" s="53" t="s">
        <v>18193</v>
      </c>
      <c r="F3571" s="59">
        <v>104.73573998448801</v>
      </c>
      <c r="G3571" s="59">
        <v>81.854485051286105</v>
      </c>
      <c r="H3571" s="59">
        <v>98.531945396606304</v>
      </c>
      <c r="I3571" s="59">
        <v>88.960189528246104</v>
      </c>
      <c r="J3571" s="59">
        <v>88.969159134185901</v>
      </c>
      <c r="K3571" s="59">
        <v>97.955676163812001</v>
      </c>
      <c r="L3571" s="59">
        <v>109.73595794681999</v>
      </c>
      <c r="M3571" s="60">
        <v>0.65305190897544196</v>
      </c>
      <c r="N3571" s="60">
        <v>0.68759886037678497</v>
      </c>
      <c r="O3571" s="60">
        <v>0.65563122987487499</v>
      </c>
      <c r="P3571" s="60">
        <v>0.62951944301671803</v>
      </c>
      <c r="Q3571" s="60">
        <v>0.59912509398656899</v>
      </c>
      <c r="R3571" s="60">
        <v>0.60647558001831003</v>
      </c>
      <c r="S3571" s="60">
        <v>0.53971502048489495</v>
      </c>
    </row>
    <row r="3572" spans="1:19" x14ac:dyDescent="0.3">
      <c r="A3572" s="61" t="s">
        <v>15244</v>
      </c>
      <c r="B3572" s="61" t="s">
        <v>15245</v>
      </c>
      <c r="C3572" s="53" t="s">
        <v>40</v>
      </c>
      <c r="D3572" s="53" t="s">
        <v>44</v>
      </c>
      <c r="E3572" s="53" t="s">
        <v>18194</v>
      </c>
      <c r="F3572" s="59">
        <v>90.908485845894901</v>
      </c>
      <c r="G3572" s="59">
        <v>92.773408949434696</v>
      </c>
      <c r="H3572" s="59">
        <v>91.0818055457231</v>
      </c>
      <c r="I3572" s="59">
        <v>98.415874756347506</v>
      </c>
      <c r="J3572" s="59">
        <v>93.8783981188773</v>
      </c>
      <c r="K3572" s="59">
        <v>90.1971728076132</v>
      </c>
      <c r="L3572" s="59">
        <v>111.933428068292</v>
      </c>
      <c r="M3572" s="60">
        <v>0.45010558095306202</v>
      </c>
      <c r="N3572" s="60">
        <v>0.47639984804528701</v>
      </c>
      <c r="O3572" s="60">
        <v>0.44628527557882502</v>
      </c>
      <c r="P3572" s="60">
        <v>0.42878339193061299</v>
      </c>
      <c r="Q3572" s="60">
        <v>0.40004200831083703</v>
      </c>
      <c r="R3572" s="60">
        <v>0.40361461946126098</v>
      </c>
      <c r="S3572" s="60">
        <v>0.32652251128756099</v>
      </c>
    </row>
    <row r="3573" spans="1:19" x14ac:dyDescent="0.3">
      <c r="A3573" s="61" t="s">
        <v>15240</v>
      </c>
      <c r="B3573" s="61" t="s">
        <v>15241</v>
      </c>
      <c r="C3573" s="53" t="s">
        <v>50</v>
      </c>
      <c r="D3573" s="53" t="s">
        <v>44</v>
      </c>
      <c r="E3573" s="53" t="s">
        <v>18194</v>
      </c>
      <c r="F3573" s="59">
        <v>90.908485845894901</v>
      </c>
      <c r="G3573" s="59">
        <v>92.773408949434696</v>
      </c>
      <c r="H3573" s="59">
        <v>91.0818055457231</v>
      </c>
      <c r="I3573" s="59">
        <v>98.415874756347506</v>
      </c>
      <c r="J3573" s="59">
        <v>93.8783981188773</v>
      </c>
      <c r="K3573" s="59">
        <v>90.1971728076132</v>
      </c>
      <c r="L3573" s="59">
        <v>111.933428068292</v>
      </c>
      <c r="M3573" s="60">
        <v>0.45010558095306202</v>
      </c>
      <c r="N3573" s="60">
        <v>0.47639984804528701</v>
      </c>
      <c r="O3573" s="60">
        <v>0.44628527557882502</v>
      </c>
      <c r="P3573" s="60">
        <v>0.42878339193061299</v>
      </c>
      <c r="Q3573" s="60">
        <v>0.40004200831083703</v>
      </c>
      <c r="R3573" s="60">
        <v>0.40361461946126098</v>
      </c>
      <c r="S3573" s="60">
        <v>0.32652251128756099</v>
      </c>
    </row>
    <row r="3574" spans="1:19" x14ac:dyDescent="0.3">
      <c r="A3574" s="61" t="s">
        <v>15242</v>
      </c>
      <c r="B3574" s="61" t="s">
        <v>15243</v>
      </c>
      <c r="C3574" s="53" t="s">
        <v>50</v>
      </c>
      <c r="D3574" s="53" t="s">
        <v>44</v>
      </c>
      <c r="E3574" s="53" t="s">
        <v>18194</v>
      </c>
      <c r="F3574" s="59">
        <v>90.908485845894901</v>
      </c>
      <c r="G3574" s="59">
        <v>92.773408949434696</v>
      </c>
      <c r="H3574" s="59">
        <v>91.0818055457231</v>
      </c>
      <c r="I3574" s="59">
        <v>98.415874756347506</v>
      </c>
      <c r="J3574" s="59">
        <v>93.8783981188773</v>
      </c>
      <c r="K3574" s="59">
        <v>90.1971728076132</v>
      </c>
      <c r="L3574" s="59">
        <v>111.933428068292</v>
      </c>
      <c r="M3574" s="60">
        <v>0.45010558095306202</v>
      </c>
      <c r="N3574" s="60">
        <v>0.47639984804528701</v>
      </c>
      <c r="O3574" s="60">
        <v>0.44628527557882502</v>
      </c>
      <c r="P3574" s="60">
        <v>0.42878339193061299</v>
      </c>
      <c r="Q3574" s="60">
        <v>0.40004200831083703</v>
      </c>
      <c r="R3574" s="60">
        <v>0.40361461946126098</v>
      </c>
      <c r="S3574" s="60">
        <v>0.32652251128756099</v>
      </c>
    </row>
    <row r="3575" spans="1:19" x14ac:dyDescent="0.3">
      <c r="A3575" s="61" t="s">
        <v>15246</v>
      </c>
      <c r="B3575" s="61" t="s">
        <v>15247</v>
      </c>
      <c r="C3575" s="53" t="s">
        <v>40</v>
      </c>
      <c r="D3575" s="53" t="s">
        <v>44</v>
      </c>
      <c r="E3575" s="53" t="s">
        <v>18194</v>
      </c>
      <c r="F3575" s="59">
        <v>90.908485845894901</v>
      </c>
      <c r="G3575" s="59">
        <v>92.773408949434696</v>
      </c>
      <c r="H3575" s="59">
        <v>91.0818055457231</v>
      </c>
      <c r="I3575" s="59">
        <v>98.415874756347506</v>
      </c>
      <c r="J3575" s="59">
        <v>93.8783981188773</v>
      </c>
      <c r="K3575" s="59">
        <v>90.1971728076132</v>
      </c>
      <c r="L3575" s="59">
        <v>111.933428068292</v>
      </c>
      <c r="M3575" s="60">
        <v>0.45010558095306202</v>
      </c>
      <c r="N3575" s="60">
        <v>0.47639984804528701</v>
      </c>
      <c r="O3575" s="60">
        <v>0.44628527557882502</v>
      </c>
      <c r="P3575" s="60">
        <v>0.42878339193061299</v>
      </c>
      <c r="Q3575" s="60">
        <v>0.40004200831083703</v>
      </c>
      <c r="R3575" s="60">
        <v>0.40361461946126098</v>
      </c>
      <c r="S3575" s="60">
        <v>0.32652251128756099</v>
      </c>
    </row>
    <row r="3576" spans="1:19" x14ac:dyDescent="0.3">
      <c r="A3576" s="61" t="s">
        <v>6968</v>
      </c>
      <c r="B3576" s="61" t="s">
        <v>6969</v>
      </c>
      <c r="C3576" s="53" t="s">
        <v>50</v>
      </c>
      <c r="D3576" s="53" t="s">
        <v>44</v>
      </c>
      <c r="E3576" s="53" t="s">
        <v>18193</v>
      </c>
      <c r="F3576" s="59">
        <v>78.359932930581294</v>
      </c>
      <c r="G3576" s="59">
        <v>94.525112186752594</v>
      </c>
      <c r="H3576" s="59">
        <v>94.681832128437406</v>
      </c>
      <c r="I3576" s="59">
        <v>90.832157333378404</v>
      </c>
      <c r="J3576" s="59">
        <v>98.924181669471196</v>
      </c>
      <c r="K3576" s="59">
        <v>97.238634917512201</v>
      </c>
      <c r="L3576" s="59">
        <v>100.05470281424201</v>
      </c>
      <c r="M3576" s="60">
        <v>0.44601534126289999</v>
      </c>
      <c r="N3576" s="60">
        <v>0.51739524474130405</v>
      </c>
      <c r="O3576" s="60">
        <v>0.44933127217977598</v>
      </c>
      <c r="P3576" s="60">
        <v>0.39810307663720901</v>
      </c>
      <c r="Q3576" s="60">
        <v>0.33393705428096698</v>
      </c>
      <c r="R3576" s="60">
        <v>0.34961151977788801</v>
      </c>
      <c r="S3576" s="60">
        <v>0.22004607647260099</v>
      </c>
    </row>
    <row r="3577" spans="1:19" x14ac:dyDescent="0.3">
      <c r="A3577" s="61" t="s">
        <v>4747</v>
      </c>
      <c r="B3577" s="61" t="s">
        <v>4748</v>
      </c>
      <c r="C3577" s="53" t="s">
        <v>50</v>
      </c>
      <c r="D3577" s="53" t="s">
        <v>44</v>
      </c>
      <c r="E3577" s="53" t="s">
        <v>18193</v>
      </c>
      <c r="F3577" s="59">
        <v>103.91030808685299</v>
      </c>
      <c r="G3577" s="59">
        <v>100.052100222701</v>
      </c>
      <c r="H3577" s="59">
        <v>101.932700699478</v>
      </c>
      <c r="I3577" s="59">
        <v>86.798153730534395</v>
      </c>
      <c r="J3577" s="59">
        <v>94.200919143964995</v>
      </c>
      <c r="K3577" s="59">
        <v>94.114357973676405</v>
      </c>
      <c r="L3577" s="59">
        <v>92.8542162394142</v>
      </c>
      <c r="M3577" s="60">
        <v>0.706200508813009</v>
      </c>
      <c r="N3577" s="60">
        <v>0.746517284927393</v>
      </c>
      <c r="O3577" s="60">
        <v>0.70924152778486405</v>
      </c>
      <c r="P3577" s="60">
        <v>0.68239816396059305</v>
      </c>
      <c r="Q3577" s="60">
        <v>0.64791401816531702</v>
      </c>
      <c r="R3577" s="60">
        <v>0.65456939075999299</v>
      </c>
      <c r="S3577" s="60">
        <v>0.585838456972258</v>
      </c>
    </row>
    <row r="3578" spans="1:19" x14ac:dyDescent="0.3">
      <c r="A3578" s="61" t="s">
        <v>13885</v>
      </c>
      <c r="B3578" s="61" t="s">
        <v>13886</v>
      </c>
      <c r="C3578" s="53" t="s">
        <v>40</v>
      </c>
      <c r="D3578" s="53" t="s">
        <v>44</v>
      </c>
      <c r="E3578" s="53" t="s">
        <v>18194</v>
      </c>
      <c r="F3578" s="59">
        <v>103.120705165917</v>
      </c>
      <c r="G3578" s="59">
        <v>100.40892902494799</v>
      </c>
      <c r="H3578" s="59">
        <v>95.866706685187197</v>
      </c>
      <c r="I3578" s="59">
        <v>85.421245480577596</v>
      </c>
      <c r="J3578" s="59">
        <v>92.834344219780107</v>
      </c>
      <c r="K3578" s="59">
        <v>95.352492343911294</v>
      </c>
      <c r="L3578" s="59">
        <v>96.529176747825503</v>
      </c>
      <c r="M3578" s="60">
        <v>0.53312964337565705</v>
      </c>
      <c r="N3578" s="60">
        <v>0.55505239160460496</v>
      </c>
      <c r="O3578" s="60">
        <v>0.53421288361945296</v>
      </c>
      <c r="P3578" s="60">
        <v>0.51698079090607696</v>
      </c>
      <c r="Q3578" s="60">
        <v>0.49395207391747498</v>
      </c>
      <c r="R3578" s="60">
        <v>0.49903259045264498</v>
      </c>
      <c r="S3578" s="60">
        <v>0.44677585192368302</v>
      </c>
    </row>
    <row r="3579" spans="1:19" x14ac:dyDescent="0.3">
      <c r="A3579" s="61" t="s">
        <v>13887</v>
      </c>
      <c r="B3579" s="61" t="s">
        <v>13888</v>
      </c>
      <c r="C3579" s="53" t="s">
        <v>40</v>
      </c>
      <c r="D3579" s="53" t="s">
        <v>44</v>
      </c>
      <c r="E3579" s="53" t="s">
        <v>18194</v>
      </c>
      <c r="F3579" s="59">
        <v>103.120705165917</v>
      </c>
      <c r="G3579" s="59">
        <v>100.40892902494799</v>
      </c>
      <c r="H3579" s="59">
        <v>95.866706685187197</v>
      </c>
      <c r="I3579" s="59">
        <v>85.421245480577596</v>
      </c>
      <c r="J3579" s="59">
        <v>92.834344219780107</v>
      </c>
      <c r="K3579" s="59">
        <v>95.352492343911294</v>
      </c>
      <c r="L3579" s="59">
        <v>96.529176747825503</v>
      </c>
      <c r="M3579" s="60">
        <v>0.53312964337565705</v>
      </c>
      <c r="N3579" s="60">
        <v>0.55505239160460496</v>
      </c>
      <c r="O3579" s="60">
        <v>0.53421288361945296</v>
      </c>
      <c r="P3579" s="60">
        <v>0.51698079090607696</v>
      </c>
      <c r="Q3579" s="60">
        <v>0.49395207391747498</v>
      </c>
      <c r="R3579" s="60">
        <v>0.49903259045264498</v>
      </c>
      <c r="S3579" s="60">
        <v>0.44677585192368302</v>
      </c>
    </row>
    <row r="3580" spans="1:19" x14ac:dyDescent="0.3">
      <c r="A3580" s="61" t="s">
        <v>13889</v>
      </c>
      <c r="B3580" s="61" t="s">
        <v>13890</v>
      </c>
      <c r="C3580" s="53" t="s">
        <v>40</v>
      </c>
      <c r="D3580" s="53" t="s">
        <v>44</v>
      </c>
      <c r="E3580" s="53" t="s">
        <v>18194</v>
      </c>
      <c r="F3580" s="59">
        <v>103.120705165917</v>
      </c>
      <c r="G3580" s="59">
        <v>100.40892902494799</v>
      </c>
      <c r="H3580" s="59">
        <v>95.866706685187197</v>
      </c>
      <c r="I3580" s="59">
        <v>85.421245480577596</v>
      </c>
      <c r="J3580" s="59">
        <v>92.834344219780107</v>
      </c>
      <c r="K3580" s="59">
        <v>95.352492343911294</v>
      </c>
      <c r="L3580" s="59">
        <v>96.529176747825503</v>
      </c>
      <c r="M3580" s="60">
        <v>0.53312964337565705</v>
      </c>
      <c r="N3580" s="60">
        <v>0.55505239160460496</v>
      </c>
      <c r="O3580" s="60">
        <v>0.53421288361945296</v>
      </c>
      <c r="P3580" s="60">
        <v>0.51698079090607696</v>
      </c>
      <c r="Q3580" s="60">
        <v>0.49395207391747498</v>
      </c>
      <c r="R3580" s="60">
        <v>0.49903259045264498</v>
      </c>
      <c r="S3580" s="60">
        <v>0.44677585192368302</v>
      </c>
    </row>
    <row r="3581" spans="1:19" x14ac:dyDescent="0.3">
      <c r="A3581" s="61" t="s">
        <v>4745</v>
      </c>
      <c r="B3581" s="61" t="s">
        <v>4746</v>
      </c>
      <c r="C3581" s="53" t="s">
        <v>50</v>
      </c>
      <c r="D3581" s="53" t="s">
        <v>44</v>
      </c>
      <c r="E3581" s="53" t="s">
        <v>18193</v>
      </c>
      <c r="F3581" s="59">
        <v>102.73303126865</v>
      </c>
      <c r="G3581" s="59">
        <v>100.419162241227</v>
      </c>
      <c r="H3581" s="59">
        <v>94.997504160621901</v>
      </c>
      <c r="I3581" s="59">
        <v>88.989969460356903</v>
      </c>
      <c r="J3581" s="59">
        <v>91.905924177457905</v>
      </c>
      <c r="K3581" s="59">
        <v>93.403846802611298</v>
      </c>
      <c r="L3581" s="59">
        <v>93.464840087596102</v>
      </c>
      <c r="M3581" s="60">
        <v>0.64016162526116605</v>
      </c>
      <c r="N3581" s="60">
        <v>0.67861026372620703</v>
      </c>
      <c r="O3581" s="60">
        <v>0.64361253111236005</v>
      </c>
      <c r="P3581" s="60">
        <v>0.61459117173696598</v>
      </c>
      <c r="Q3581" s="60">
        <v>0.58112078235334697</v>
      </c>
      <c r="R3581" s="60">
        <v>0.59005969418392701</v>
      </c>
      <c r="S3581" s="60">
        <v>0.52247280833349796</v>
      </c>
    </row>
    <row r="3582" spans="1:19" x14ac:dyDescent="0.3">
      <c r="A3582" s="61" t="s">
        <v>13883</v>
      </c>
      <c r="B3582" s="61" t="s">
        <v>13884</v>
      </c>
      <c r="C3582" s="53" t="s">
        <v>40</v>
      </c>
      <c r="D3582" s="53" t="s">
        <v>44</v>
      </c>
      <c r="E3582" s="53" t="s">
        <v>18194</v>
      </c>
      <c r="F3582" s="59">
        <v>103.120705165917</v>
      </c>
      <c r="G3582" s="59">
        <v>100.40892902494799</v>
      </c>
      <c r="H3582" s="59">
        <v>95.866706685187197</v>
      </c>
      <c r="I3582" s="59">
        <v>85.421245480577596</v>
      </c>
      <c r="J3582" s="59">
        <v>92.834344219780107</v>
      </c>
      <c r="K3582" s="59">
        <v>95.352492343911294</v>
      </c>
      <c r="L3582" s="59">
        <v>96.529176747825503</v>
      </c>
      <c r="M3582" s="60">
        <v>0.53312964337565705</v>
      </c>
      <c r="N3582" s="60">
        <v>0.55505239160460496</v>
      </c>
      <c r="O3582" s="60">
        <v>0.53421288361945296</v>
      </c>
      <c r="P3582" s="60">
        <v>0.51698079090607696</v>
      </c>
      <c r="Q3582" s="60">
        <v>0.49395207391747498</v>
      </c>
      <c r="R3582" s="60">
        <v>0.49903259045264498</v>
      </c>
      <c r="S3582" s="60">
        <v>0.44677585192368302</v>
      </c>
    </row>
    <row r="3583" spans="1:19" x14ac:dyDescent="0.3">
      <c r="A3583" s="61" t="s">
        <v>5137</v>
      </c>
      <c r="B3583" s="61" t="s">
        <v>5138</v>
      </c>
      <c r="C3583" s="53" t="s">
        <v>40</v>
      </c>
      <c r="D3583" s="53" t="s">
        <v>44</v>
      </c>
      <c r="E3583" s="53" t="s">
        <v>18193</v>
      </c>
      <c r="F3583" s="59">
        <v>103.665786244353</v>
      </c>
      <c r="G3583" s="59">
        <v>80.225777517815004</v>
      </c>
      <c r="H3583" s="59">
        <v>95.3710191401847</v>
      </c>
      <c r="I3583" s="59">
        <v>87.910224208172494</v>
      </c>
      <c r="J3583" s="59">
        <v>88.780465682330799</v>
      </c>
      <c r="K3583" s="59">
        <v>97.684738239805</v>
      </c>
      <c r="L3583" s="59">
        <v>105.955296979746</v>
      </c>
      <c r="M3583" s="60">
        <v>0.65310679712993103</v>
      </c>
      <c r="N3583" s="60">
        <v>0.65101759179121099</v>
      </c>
      <c r="O3583" s="60">
        <v>0.65568640229938402</v>
      </c>
      <c r="P3583" s="60">
        <v>0.62956656304178304</v>
      </c>
      <c r="Q3583" s="60">
        <v>0.59917668440313299</v>
      </c>
      <c r="R3583" s="60">
        <v>0.60653069558286898</v>
      </c>
      <c r="S3583" s="60">
        <v>0.47080380332045901</v>
      </c>
    </row>
    <row r="3584" spans="1:19" x14ac:dyDescent="0.3">
      <c r="A3584" s="61" t="s">
        <v>5710</v>
      </c>
      <c r="B3584" s="61" t="s">
        <v>5711</v>
      </c>
      <c r="C3584" s="53" t="s">
        <v>50</v>
      </c>
      <c r="D3584" s="53" t="s">
        <v>44</v>
      </c>
      <c r="E3584" s="53" t="s">
        <v>18193</v>
      </c>
      <c r="F3584" s="59">
        <v>116.122745876246</v>
      </c>
      <c r="G3584" s="59">
        <v>86.347704708855701</v>
      </c>
      <c r="H3584" s="59">
        <v>85.999886752971406</v>
      </c>
      <c r="I3584" s="59">
        <v>101.92765097919801</v>
      </c>
      <c r="J3584" s="59">
        <v>96.904125609707705</v>
      </c>
      <c r="K3584" s="59">
        <v>88.676737379819599</v>
      </c>
      <c r="L3584" s="59">
        <v>123.00100275660699</v>
      </c>
      <c r="M3584" s="60">
        <v>0.61448864407931802</v>
      </c>
      <c r="N3584" s="60">
        <v>0.66063729801457005</v>
      </c>
      <c r="O3584" s="60">
        <v>0.61792129284891395</v>
      </c>
      <c r="P3584" s="60">
        <v>0.58187760250269205</v>
      </c>
      <c r="Q3584" s="60">
        <v>0.53810816447342202</v>
      </c>
      <c r="R3584" s="60">
        <v>0.54897010367299504</v>
      </c>
      <c r="S3584" s="60">
        <v>0.45449257351077998</v>
      </c>
    </row>
    <row r="3585" spans="1:19" x14ac:dyDescent="0.3">
      <c r="A3585" s="61" t="s">
        <v>15212</v>
      </c>
      <c r="B3585" s="61" t="s">
        <v>15213</v>
      </c>
      <c r="C3585" s="53" t="s">
        <v>40</v>
      </c>
      <c r="D3585" s="53" t="s">
        <v>44</v>
      </c>
      <c r="E3585" s="53" t="s">
        <v>18194</v>
      </c>
      <c r="F3585" s="59">
        <v>113.45452484169699</v>
      </c>
      <c r="G3585" s="59">
        <v>94.007833780563701</v>
      </c>
      <c r="H3585" s="59">
        <v>86.672041999071297</v>
      </c>
      <c r="I3585" s="59">
        <v>104.804990565038</v>
      </c>
      <c r="J3585" s="59">
        <v>98.567739256324899</v>
      </c>
      <c r="K3585" s="59">
        <v>90.178884010423701</v>
      </c>
      <c r="L3585" s="59">
        <v>120.20211711624501</v>
      </c>
      <c r="M3585" s="60">
        <v>0.48664986067692401</v>
      </c>
      <c r="N3585" s="60">
        <v>0.51931743098786798</v>
      </c>
      <c r="O3585" s="60">
        <v>0.48636601494705001</v>
      </c>
      <c r="P3585" s="60">
        <v>0.46354809348536902</v>
      </c>
      <c r="Q3585" s="60">
        <v>0.42847489210005402</v>
      </c>
      <c r="R3585" s="60">
        <v>0.43319661932679798</v>
      </c>
      <c r="S3585" s="60">
        <v>0.34838843558105598</v>
      </c>
    </row>
    <row r="3586" spans="1:19" x14ac:dyDescent="0.3">
      <c r="A3586" s="61" t="s">
        <v>8414</v>
      </c>
      <c r="B3586" s="61" t="s">
        <v>8415</v>
      </c>
      <c r="C3586" s="53" t="s">
        <v>40</v>
      </c>
      <c r="D3586" s="53" t="s">
        <v>44</v>
      </c>
      <c r="E3586" s="53" t="s">
        <v>18194</v>
      </c>
      <c r="F3586" s="59">
        <v>107.986454977105</v>
      </c>
      <c r="G3586" s="59">
        <v>104.689439045008</v>
      </c>
      <c r="H3586" s="59">
        <v>91.779453596722604</v>
      </c>
      <c r="I3586" s="59">
        <v>107.13390215753699</v>
      </c>
      <c r="J3586" s="59">
        <v>103.643429029966</v>
      </c>
      <c r="K3586" s="59">
        <v>103.174479039069</v>
      </c>
      <c r="L3586" s="59">
        <v>113.171557701691</v>
      </c>
      <c r="M3586" s="60">
        <v>0.58291251465506799</v>
      </c>
      <c r="N3586" s="60">
        <v>0.60815351244029103</v>
      </c>
      <c r="O3586" s="60">
        <v>0.57126244680163696</v>
      </c>
      <c r="P3586" s="60">
        <v>0.55971063600739401</v>
      </c>
      <c r="Q3586" s="60">
        <v>0.53107424219559696</v>
      </c>
      <c r="R3586" s="60">
        <v>0.53447667806494503</v>
      </c>
      <c r="S3586" s="60">
        <v>0.45495894725279401</v>
      </c>
    </row>
    <row r="3587" spans="1:19" x14ac:dyDescent="0.3">
      <c r="A3587" s="61" t="s">
        <v>8690</v>
      </c>
      <c r="B3587" s="61" t="s">
        <v>8691</v>
      </c>
      <c r="C3587" s="53" t="s">
        <v>40</v>
      </c>
      <c r="D3587" s="53" t="s">
        <v>44</v>
      </c>
      <c r="E3587" s="53" t="s">
        <v>18194</v>
      </c>
      <c r="F3587" s="59">
        <v>98.965838299879806</v>
      </c>
      <c r="G3587" s="59">
        <v>105.665783147125</v>
      </c>
      <c r="H3587" s="59">
        <v>100.898184521538</v>
      </c>
      <c r="I3587" s="59">
        <v>103.455030608348</v>
      </c>
      <c r="J3587" s="59"/>
      <c r="K3587" s="59"/>
      <c r="L3587" s="59"/>
      <c r="M3587" s="60">
        <v>0.31871317082841899</v>
      </c>
      <c r="N3587" s="60">
        <v>0.34467342221738101</v>
      </c>
      <c r="O3587" s="60">
        <v>0.32108943504041998</v>
      </c>
      <c r="P3587" s="60">
        <v>0.30252881258441</v>
      </c>
      <c r="Q3587" s="60">
        <v>0.28026165686659299</v>
      </c>
      <c r="R3587" s="60">
        <v>0.28569195013215798</v>
      </c>
      <c r="S3587" s="60">
        <v>0.24897562292855899</v>
      </c>
    </row>
    <row r="3588" spans="1:19" x14ac:dyDescent="0.3">
      <c r="A3588" s="61" t="s">
        <v>8254</v>
      </c>
      <c r="B3588" s="61" t="s">
        <v>8255</v>
      </c>
      <c r="C3588" s="53" t="s">
        <v>50</v>
      </c>
      <c r="D3588" s="53" t="s">
        <v>44</v>
      </c>
      <c r="E3588" s="53" t="s">
        <v>18193</v>
      </c>
      <c r="F3588" s="59">
        <v>114.75250598688901</v>
      </c>
      <c r="G3588" s="59">
        <v>113.143554005143</v>
      </c>
      <c r="H3588" s="59">
        <v>97.340822833266998</v>
      </c>
      <c r="I3588" s="59">
        <v>120.94491836492899</v>
      </c>
      <c r="J3588" s="59">
        <v>130.866392584452</v>
      </c>
      <c r="K3588" s="59">
        <v>85.660748461474597</v>
      </c>
      <c r="L3588" s="59">
        <v>101.275339412389</v>
      </c>
      <c r="M3588" s="60">
        <v>0.651100274468558</v>
      </c>
      <c r="N3588" s="60">
        <v>0.68479664457849199</v>
      </c>
      <c r="O3588" s="60">
        <v>0.65376801955588704</v>
      </c>
      <c r="P3588" s="60">
        <v>0.62421002472165299</v>
      </c>
      <c r="Q3588" s="60">
        <v>0.58995317714842799</v>
      </c>
      <c r="R3588" s="60">
        <v>0.59763044428428502</v>
      </c>
      <c r="S3588" s="60">
        <v>0.52114380245944603</v>
      </c>
    </row>
    <row r="3589" spans="1:19" x14ac:dyDescent="0.3">
      <c r="A3589" s="61" t="s">
        <v>8252</v>
      </c>
      <c r="B3589" s="61" t="s">
        <v>8253</v>
      </c>
      <c r="C3589" s="53" t="s">
        <v>50</v>
      </c>
      <c r="D3589" s="53" t="s">
        <v>44</v>
      </c>
      <c r="E3589" s="53" t="s">
        <v>18193</v>
      </c>
      <c r="F3589" s="59">
        <v>121.318220584278</v>
      </c>
      <c r="G3589" s="59">
        <v>115.49518981288099</v>
      </c>
      <c r="H3589" s="59">
        <v>109.39248545429299</v>
      </c>
      <c r="I3589" s="59">
        <v>128.65381649611399</v>
      </c>
      <c r="J3589" s="59">
        <v>134.09184413130399</v>
      </c>
      <c r="K3589" s="59">
        <v>85.129513368188995</v>
      </c>
      <c r="L3589" s="59">
        <v>95.532919230499701</v>
      </c>
      <c r="M3589" s="60">
        <v>0.65101961993951096</v>
      </c>
      <c r="N3589" s="60">
        <v>0.68476168368576096</v>
      </c>
      <c r="O3589" s="60">
        <v>0.65370380646021697</v>
      </c>
      <c r="P3589" s="60">
        <v>0.62411709801388704</v>
      </c>
      <c r="Q3589" s="60">
        <v>0.58984748296846401</v>
      </c>
      <c r="R3589" s="60">
        <v>0.59753300594277003</v>
      </c>
      <c r="S3589" s="60">
        <v>0.52104934821421001</v>
      </c>
    </row>
    <row r="3590" spans="1:19" x14ac:dyDescent="0.3">
      <c r="A3590" s="61" t="s">
        <v>18068</v>
      </c>
      <c r="B3590" s="61" t="s">
        <v>18069</v>
      </c>
      <c r="C3590" s="53" t="s">
        <v>40</v>
      </c>
      <c r="D3590" s="53" t="s">
        <v>44</v>
      </c>
      <c r="E3590" s="53" t="s">
        <v>18194</v>
      </c>
      <c r="F3590" s="59">
        <v>117.997595393225</v>
      </c>
      <c r="G3590" s="59">
        <v>108.503061446841</v>
      </c>
      <c r="H3590" s="59">
        <v>104.30451495711399</v>
      </c>
      <c r="I3590" s="59">
        <v>120.461948953131</v>
      </c>
      <c r="J3590" s="59">
        <v>124.136117011774</v>
      </c>
      <c r="K3590" s="59">
        <v>86.598292976961403</v>
      </c>
      <c r="L3590" s="59">
        <v>96.865587711298602</v>
      </c>
      <c r="M3590" s="60">
        <v>0.54728108071892201</v>
      </c>
      <c r="N3590" s="60">
        <v>0.56438733320675705</v>
      </c>
      <c r="O3590" s="60">
        <v>0.546861560408203</v>
      </c>
      <c r="P3590" s="60">
        <v>0.52984261999237203</v>
      </c>
      <c r="Q3590" s="60">
        <v>0.50522611063818501</v>
      </c>
      <c r="R3590" s="60">
        <v>0.50701788793173397</v>
      </c>
      <c r="S3590" s="60">
        <v>0.443648018473219</v>
      </c>
    </row>
    <row r="3591" spans="1:19" x14ac:dyDescent="0.3">
      <c r="A3591" s="61" t="s">
        <v>8250</v>
      </c>
      <c r="B3591" s="61" t="s">
        <v>8251</v>
      </c>
      <c r="C3591" s="53" t="s">
        <v>40</v>
      </c>
      <c r="D3591" s="53" t="s">
        <v>44</v>
      </c>
      <c r="E3591" s="53" t="s">
        <v>18193</v>
      </c>
      <c r="F3591" s="59">
        <v>112.17500435828001</v>
      </c>
      <c r="G3591" s="59">
        <v>111.555647931121</v>
      </c>
      <c r="H3591" s="59">
        <v>103.68171892524801</v>
      </c>
      <c r="I3591" s="59">
        <v>125.06772088927001</v>
      </c>
      <c r="J3591" s="59">
        <v>124.875110062479</v>
      </c>
      <c r="K3591" s="59">
        <v>85.288895362505201</v>
      </c>
      <c r="L3591" s="59">
        <v>102.117292955767</v>
      </c>
      <c r="M3591" s="60">
        <v>0.65044604842423503</v>
      </c>
      <c r="N3591" s="60">
        <v>0.68434189065472095</v>
      </c>
      <c r="O3591" s="60">
        <v>0.65309615593432002</v>
      </c>
      <c r="P3591" s="60">
        <v>0.62375313819560596</v>
      </c>
      <c r="Q3591" s="60">
        <v>0.58957430516415199</v>
      </c>
      <c r="R3591" s="60">
        <v>0.59705571406745395</v>
      </c>
      <c r="S3591" s="60">
        <v>0.52081158512353298</v>
      </c>
    </row>
    <row r="3592" spans="1:19" x14ac:dyDescent="0.3">
      <c r="A3592" s="61" t="s">
        <v>18074</v>
      </c>
      <c r="B3592" s="61" t="s">
        <v>18075</v>
      </c>
      <c r="C3592" s="53" t="s">
        <v>50</v>
      </c>
      <c r="D3592" s="53" t="s">
        <v>44</v>
      </c>
      <c r="E3592" s="53" t="s">
        <v>18194</v>
      </c>
      <c r="F3592" s="59">
        <v>117.06276495850599</v>
      </c>
      <c r="G3592" s="59">
        <v>107.547512291448</v>
      </c>
      <c r="H3592" s="59">
        <v>103.267631049816</v>
      </c>
      <c r="I3592" s="59">
        <v>119.98041126884</v>
      </c>
      <c r="J3592" s="59">
        <v>123.79830264783899</v>
      </c>
      <c r="K3592" s="59">
        <v>86.174096079139204</v>
      </c>
      <c r="L3592" s="59">
        <v>96.865587711298602</v>
      </c>
      <c r="M3592" s="60">
        <v>0.55399861591783595</v>
      </c>
      <c r="N3592" s="60">
        <v>0.56964640115031295</v>
      </c>
      <c r="O3592" s="60">
        <v>0.55133273673598204</v>
      </c>
      <c r="P3592" s="60">
        <v>0.53605572986081096</v>
      </c>
      <c r="Q3592" s="60">
        <v>0.51091474849303098</v>
      </c>
      <c r="R3592" s="60">
        <v>0.51135277743530105</v>
      </c>
      <c r="S3592" s="60">
        <v>0.443648018473219</v>
      </c>
    </row>
    <row r="3593" spans="1:19" x14ac:dyDescent="0.3">
      <c r="A3593" s="61" t="s">
        <v>18076</v>
      </c>
      <c r="B3593" s="61" t="s">
        <v>18077</v>
      </c>
      <c r="C3593" s="53" t="s">
        <v>50</v>
      </c>
      <c r="D3593" s="53" t="s">
        <v>44</v>
      </c>
      <c r="E3593" s="53" t="s">
        <v>18194</v>
      </c>
      <c r="F3593" s="59">
        <v>117.997595393225</v>
      </c>
      <c r="G3593" s="59">
        <v>108.503061446841</v>
      </c>
      <c r="H3593" s="59">
        <v>104.30451495711399</v>
      </c>
      <c r="I3593" s="59">
        <v>120.461948953131</v>
      </c>
      <c r="J3593" s="59">
        <v>124.136117011774</v>
      </c>
      <c r="K3593" s="59">
        <v>86.598292976961403</v>
      </c>
      <c r="L3593" s="59">
        <v>96.865587711298602</v>
      </c>
      <c r="M3593" s="60">
        <v>0.54728108071892201</v>
      </c>
      <c r="N3593" s="60">
        <v>0.56438733320675705</v>
      </c>
      <c r="O3593" s="60">
        <v>0.546861560408203</v>
      </c>
      <c r="P3593" s="60">
        <v>0.52984261999237203</v>
      </c>
      <c r="Q3593" s="60">
        <v>0.50522611063818501</v>
      </c>
      <c r="R3593" s="60">
        <v>0.50701788793173397</v>
      </c>
      <c r="S3593" s="60">
        <v>0.443648018473219</v>
      </c>
    </row>
    <row r="3594" spans="1:19" x14ac:dyDescent="0.3">
      <c r="A3594" s="61" t="s">
        <v>8246</v>
      </c>
      <c r="B3594" s="61" t="s">
        <v>8247</v>
      </c>
      <c r="C3594" s="53" t="s">
        <v>40</v>
      </c>
      <c r="D3594" s="53" t="s">
        <v>44</v>
      </c>
      <c r="E3594" s="53" t="s">
        <v>18193</v>
      </c>
      <c r="F3594" s="59">
        <v>120.821530471323</v>
      </c>
      <c r="G3594" s="59">
        <v>111.028251288612</v>
      </c>
      <c r="H3594" s="59">
        <v>111.077847314119</v>
      </c>
      <c r="I3594" s="59">
        <v>123.39228154636901</v>
      </c>
      <c r="J3594" s="59">
        <v>132.24892199845399</v>
      </c>
      <c r="K3594" s="59">
        <v>86.079670847254704</v>
      </c>
      <c r="L3594" s="59">
        <v>96.025285807347998</v>
      </c>
      <c r="M3594" s="60">
        <v>0.646539542194279</v>
      </c>
      <c r="N3594" s="60">
        <v>0.68255938478536005</v>
      </c>
      <c r="O3594" s="60">
        <v>0.64862548004575005</v>
      </c>
      <c r="P3594" s="60">
        <v>0.62151927684205999</v>
      </c>
      <c r="Q3594" s="60">
        <v>0.58768761560190597</v>
      </c>
      <c r="R3594" s="60">
        <v>0.59327293895292199</v>
      </c>
      <c r="S3594" s="60">
        <v>0.51942777749120606</v>
      </c>
    </row>
    <row r="3595" spans="1:19" x14ac:dyDescent="0.3">
      <c r="A3595" s="61" t="s">
        <v>8248</v>
      </c>
      <c r="B3595" s="61" t="s">
        <v>8249</v>
      </c>
      <c r="C3595" s="53" t="s">
        <v>40</v>
      </c>
      <c r="D3595" s="53" t="s">
        <v>44</v>
      </c>
      <c r="E3595" s="53" t="s">
        <v>18193</v>
      </c>
      <c r="F3595" s="59">
        <v>115.67302667786601</v>
      </c>
      <c r="G3595" s="59">
        <v>101.168052990053</v>
      </c>
      <c r="H3595" s="59">
        <v>94.115218607548002</v>
      </c>
      <c r="I3595" s="59">
        <v>117.37571714264701</v>
      </c>
      <c r="J3595" s="59">
        <v>126.61789436602</v>
      </c>
      <c r="K3595" s="59">
        <v>85.131634639336397</v>
      </c>
      <c r="L3595" s="59">
        <v>95.094658564249798</v>
      </c>
      <c r="M3595" s="60">
        <v>0.65022913747092403</v>
      </c>
      <c r="N3595" s="60">
        <v>0.68417617232060202</v>
      </c>
      <c r="O3595" s="60">
        <v>0.65284462742284599</v>
      </c>
      <c r="P3595" s="60">
        <v>0.62360426615148501</v>
      </c>
      <c r="Q3595" s="60">
        <v>0.58943764347126704</v>
      </c>
      <c r="R3595" s="60">
        <v>0.59684510660548995</v>
      </c>
      <c r="S3595" s="60">
        <v>0.52066214492179996</v>
      </c>
    </row>
    <row r="3596" spans="1:19" x14ac:dyDescent="0.3">
      <c r="A3596" s="61" t="s">
        <v>18070</v>
      </c>
      <c r="B3596" s="61" t="s">
        <v>18071</v>
      </c>
      <c r="C3596" s="53" t="s">
        <v>40</v>
      </c>
      <c r="D3596" s="53" t="s">
        <v>44</v>
      </c>
      <c r="E3596" s="53" t="s">
        <v>18194</v>
      </c>
      <c r="F3596" s="59">
        <v>117.997595393225</v>
      </c>
      <c r="G3596" s="59">
        <v>108.503061446841</v>
      </c>
      <c r="H3596" s="59">
        <v>104.30451495711399</v>
      </c>
      <c r="I3596" s="59">
        <v>120.461948953131</v>
      </c>
      <c r="J3596" s="59">
        <v>124.136117011774</v>
      </c>
      <c r="K3596" s="59">
        <v>86.598292976961403</v>
      </c>
      <c r="L3596" s="59">
        <v>96.865587711298602</v>
      </c>
      <c r="M3596" s="60">
        <v>0.54728108071892201</v>
      </c>
      <c r="N3596" s="60">
        <v>0.56438733320675705</v>
      </c>
      <c r="O3596" s="60">
        <v>0.546861560408203</v>
      </c>
      <c r="P3596" s="60">
        <v>0.52984261999237203</v>
      </c>
      <c r="Q3596" s="60">
        <v>0.50522611063818501</v>
      </c>
      <c r="R3596" s="60">
        <v>0.50701788793173397</v>
      </c>
      <c r="S3596" s="60">
        <v>0.443648018473219</v>
      </c>
    </row>
    <row r="3597" spans="1:19" x14ac:dyDescent="0.3">
      <c r="A3597" s="61" t="s">
        <v>18072</v>
      </c>
      <c r="B3597" s="61" t="s">
        <v>18073</v>
      </c>
      <c r="C3597" s="53" t="s">
        <v>40</v>
      </c>
      <c r="D3597" s="53" t="s">
        <v>44</v>
      </c>
      <c r="E3597" s="53" t="s">
        <v>18194</v>
      </c>
      <c r="F3597" s="59">
        <v>117.997595393225</v>
      </c>
      <c r="G3597" s="59">
        <v>108.503061446841</v>
      </c>
      <c r="H3597" s="59">
        <v>104.30451495711399</v>
      </c>
      <c r="I3597" s="59">
        <v>120.461948953131</v>
      </c>
      <c r="J3597" s="59">
        <v>124.136117011774</v>
      </c>
      <c r="K3597" s="59">
        <v>86.598292976961403</v>
      </c>
      <c r="L3597" s="59">
        <v>96.865587711298602</v>
      </c>
      <c r="M3597" s="60">
        <v>0.54728108071892201</v>
      </c>
      <c r="N3597" s="60">
        <v>0.56438733320675705</v>
      </c>
      <c r="O3597" s="60">
        <v>0.546861560408203</v>
      </c>
      <c r="P3597" s="60">
        <v>0.52984261999237203</v>
      </c>
      <c r="Q3597" s="60">
        <v>0.50522611063818501</v>
      </c>
      <c r="R3597" s="60">
        <v>0.50701788793173397</v>
      </c>
      <c r="S3597" s="60">
        <v>0.443648018473219</v>
      </c>
    </row>
    <row r="3598" spans="1:19" x14ac:dyDescent="0.3">
      <c r="A3598" s="61" t="s">
        <v>13639</v>
      </c>
      <c r="B3598" s="61" t="s">
        <v>13640</v>
      </c>
      <c r="C3598" s="53" t="s">
        <v>40</v>
      </c>
      <c r="D3598" s="53" t="s">
        <v>44</v>
      </c>
      <c r="E3598" s="53" t="s">
        <v>18194</v>
      </c>
      <c r="F3598" s="59">
        <v>101.806928685266</v>
      </c>
      <c r="G3598" s="59">
        <v>95.432750836138695</v>
      </c>
      <c r="H3598" s="59">
        <v>104.18854917102701</v>
      </c>
      <c r="I3598" s="59">
        <v>89.055606212434498</v>
      </c>
      <c r="J3598" s="59">
        <v>90.827572468582403</v>
      </c>
      <c r="K3598" s="59">
        <v>95.296588249430101</v>
      </c>
      <c r="L3598" s="59">
        <v>92.892667990215898</v>
      </c>
      <c r="M3598" s="60">
        <v>0.50714344147300205</v>
      </c>
      <c r="N3598" s="60">
        <v>0.53084299552135605</v>
      </c>
      <c r="O3598" s="60">
        <v>0.50815444028784296</v>
      </c>
      <c r="P3598" s="60">
        <v>0.490930458379565</v>
      </c>
      <c r="Q3598" s="60">
        <v>0.46733654695411198</v>
      </c>
      <c r="R3598" s="60">
        <v>0.47215377247513202</v>
      </c>
      <c r="S3598" s="60">
        <v>0.41926262278844201</v>
      </c>
    </row>
    <row r="3599" spans="1:19" x14ac:dyDescent="0.3">
      <c r="A3599" s="61" t="s">
        <v>13635</v>
      </c>
      <c r="B3599" s="61" t="s">
        <v>13636</v>
      </c>
      <c r="C3599" s="53" t="s">
        <v>50</v>
      </c>
      <c r="D3599" s="53" t="s">
        <v>44</v>
      </c>
      <c r="E3599" s="53" t="s">
        <v>18194</v>
      </c>
      <c r="F3599" s="59">
        <v>101.806928685266</v>
      </c>
      <c r="G3599" s="59">
        <v>95.432750836138695</v>
      </c>
      <c r="H3599" s="59">
        <v>104.18854917102701</v>
      </c>
      <c r="I3599" s="59">
        <v>89.055606212434498</v>
      </c>
      <c r="J3599" s="59">
        <v>90.827572468582403</v>
      </c>
      <c r="K3599" s="59">
        <v>95.296588249430101</v>
      </c>
      <c r="L3599" s="59">
        <v>92.892667990215898</v>
      </c>
      <c r="M3599" s="60">
        <v>0.50714344147300205</v>
      </c>
      <c r="N3599" s="60">
        <v>0.53084299552135605</v>
      </c>
      <c r="O3599" s="60">
        <v>0.50815444028784296</v>
      </c>
      <c r="P3599" s="60">
        <v>0.490930458379565</v>
      </c>
      <c r="Q3599" s="60">
        <v>0.46733654695411198</v>
      </c>
      <c r="R3599" s="60">
        <v>0.47215377247513202</v>
      </c>
      <c r="S3599" s="60">
        <v>0.41926262278844201</v>
      </c>
    </row>
    <row r="3600" spans="1:19" x14ac:dyDescent="0.3">
      <c r="A3600" s="61" t="s">
        <v>13637</v>
      </c>
      <c r="B3600" s="61" t="s">
        <v>13638</v>
      </c>
      <c r="C3600" s="53" t="s">
        <v>40</v>
      </c>
      <c r="D3600" s="53" t="s">
        <v>44</v>
      </c>
      <c r="E3600" s="53" t="s">
        <v>18194</v>
      </c>
      <c r="F3600" s="59">
        <v>101.806928685266</v>
      </c>
      <c r="G3600" s="59">
        <v>95.432750836138695</v>
      </c>
      <c r="H3600" s="59">
        <v>104.18854917102701</v>
      </c>
      <c r="I3600" s="59">
        <v>89.055606212434498</v>
      </c>
      <c r="J3600" s="59">
        <v>90.827572468582403</v>
      </c>
      <c r="K3600" s="59">
        <v>95.296588249430101</v>
      </c>
      <c r="L3600" s="59">
        <v>92.892667990215898</v>
      </c>
      <c r="M3600" s="60">
        <v>0.50714344147300205</v>
      </c>
      <c r="N3600" s="60">
        <v>0.53084299552135605</v>
      </c>
      <c r="O3600" s="60">
        <v>0.50815444028784296</v>
      </c>
      <c r="P3600" s="60">
        <v>0.490930458379565</v>
      </c>
      <c r="Q3600" s="60">
        <v>0.46733654695411198</v>
      </c>
      <c r="R3600" s="60">
        <v>0.47215377247513202</v>
      </c>
      <c r="S3600" s="60">
        <v>0.41926262278844201</v>
      </c>
    </row>
    <row r="3601" spans="1:19" x14ac:dyDescent="0.3">
      <c r="A3601" s="61" t="s">
        <v>16657</v>
      </c>
      <c r="B3601" s="61" t="s">
        <v>16658</v>
      </c>
      <c r="C3601" s="53" t="s">
        <v>40</v>
      </c>
      <c r="D3601" s="53" t="s">
        <v>44</v>
      </c>
      <c r="E3601" s="53" t="s">
        <v>18194</v>
      </c>
      <c r="F3601" s="59">
        <v>101.252589967272</v>
      </c>
      <c r="G3601" s="59">
        <v>94.1624982500377</v>
      </c>
      <c r="H3601" s="59">
        <v>90.055549944325804</v>
      </c>
      <c r="I3601" s="59">
        <v>90.425928515866801</v>
      </c>
      <c r="J3601" s="59">
        <v>95.9431050334899</v>
      </c>
      <c r="K3601" s="59">
        <v>106.76063124283699</v>
      </c>
      <c r="L3601" s="59">
        <v>107.101510744393</v>
      </c>
      <c r="M3601" s="60">
        <v>0.54609876555812997</v>
      </c>
      <c r="N3601" s="60">
        <v>0.56153861659307303</v>
      </c>
      <c r="O3601" s="60">
        <v>0.54242354109628099</v>
      </c>
      <c r="P3601" s="60">
        <v>0.53101213920310397</v>
      </c>
      <c r="Q3601" s="60">
        <v>0.50976540584820595</v>
      </c>
      <c r="R3601" s="60">
        <v>0.51133993046835002</v>
      </c>
      <c r="S3601" s="60">
        <v>0.45221398737436902</v>
      </c>
    </row>
    <row r="3602" spans="1:19" x14ac:dyDescent="0.3">
      <c r="A3602" s="61" t="s">
        <v>6898</v>
      </c>
      <c r="B3602" s="61" t="s">
        <v>6899</v>
      </c>
      <c r="C3602" s="53" t="s">
        <v>50</v>
      </c>
      <c r="D3602" s="53" t="s">
        <v>44</v>
      </c>
      <c r="E3602" s="53" t="s">
        <v>18193</v>
      </c>
      <c r="F3602" s="59">
        <v>101.83688629764301</v>
      </c>
      <c r="G3602" s="59">
        <v>92.7739345721007</v>
      </c>
      <c r="H3602" s="59">
        <v>90.946058250790102</v>
      </c>
      <c r="I3602" s="59">
        <v>89.219395839043898</v>
      </c>
      <c r="J3602" s="59">
        <v>97.048343870183004</v>
      </c>
      <c r="K3602" s="59">
        <v>106.813261699953</v>
      </c>
      <c r="L3602" s="59">
        <v>107.101510744393</v>
      </c>
      <c r="M3602" s="60">
        <v>0.64950519433183396</v>
      </c>
      <c r="N3602" s="60">
        <v>0.64405110360637396</v>
      </c>
      <c r="O3602" s="60">
        <v>0.61176968475764804</v>
      </c>
      <c r="P3602" s="60">
        <v>0.624313544932664</v>
      </c>
      <c r="Q3602" s="60">
        <v>0.59253365216575105</v>
      </c>
      <c r="R3602" s="60">
        <v>0.57470098412645998</v>
      </c>
      <c r="S3602" s="60">
        <v>0.45221398737436902</v>
      </c>
    </row>
    <row r="3603" spans="1:19" x14ac:dyDescent="0.3">
      <c r="A3603" s="61" t="s">
        <v>6900</v>
      </c>
      <c r="B3603" s="61" t="s">
        <v>6901</v>
      </c>
      <c r="C3603" s="53" t="s">
        <v>50</v>
      </c>
      <c r="D3603" s="53" t="s">
        <v>44</v>
      </c>
      <c r="E3603" s="53" t="s">
        <v>18193</v>
      </c>
      <c r="F3603" s="59">
        <v>100.18151657161501</v>
      </c>
      <c r="G3603" s="59">
        <v>87.437649009664696</v>
      </c>
      <c r="H3603" s="59">
        <v>88.428133154390395</v>
      </c>
      <c r="I3603" s="59">
        <v>90.416892724499803</v>
      </c>
      <c r="J3603" s="59">
        <v>94.806099099196203</v>
      </c>
      <c r="K3603" s="59">
        <v>107.030663326732</v>
      </c>
      <c r="L3603" s="59">
        <v>109.998925508181</v>
      </c>
      <c r="M3603" s="60">
        <v>0.71807028748596502</v>
      </c>
      <c r="N3603" s="60">
        <v>0.74762417350803401</v>
      </c>
      <c r="O3603" s="60">
        <v>0.71645537649359203</v>
      </c>
      <c r="P3603" s="60">
        <v>0.69146780490746496</v>
      </c>
      <c r="Q3603" s="60">
        <v>0.65869976264239605</v>
      </c>
      <c r="R3603" s="60">
        <v>0.66483595748242996</v>
      </c>
      <c r="S3603" s="60">
        <v>0.57575608256279298</v>
      </c>
    </row>
    <row r="3604" spans="1:19" x14ac:dyDescent="0.3">
      <c r="A3604" s="61" t="s">
        <v>6902</v>
      </c>
      <c r="B3604" s="61" t="s">
        <v>6903</v>
      </c>
      <c r="C3604" s="53" t="s">
        <v>50</v>
      </c>
      <c r="D3604" s="53" t="s">
        <v>44</v>
      </c>
      <c r="E3604" s="53" t="s">
        <v>18193</v>
      </c>
      <c r="F3604" s="59">
        <v>104.545562397803</v>
      </c>
      <c r="G3604" s="59">
        <v>88.306503276582305</v>
      </c>
      <c r="H3604" s="59">
        <v>85.704979631602797</v>
      </c>
      <c r="I3604" s="59">
        <v>89.219395839043898</v>
      </c>
      <c r="J3604" s="59">
        <v>94.6318930576344</v>
      </c>
      <c r="K3604" s="59">
        <v>109.958132173414</v>
      </c>
      <c r="L3604" s="59">
        <v>112.00784811138899</v>
      </c>
      <c r="M3604" s="60">
        <v>0.64950519433183396</v>
      </c>
      <c r="N3604" s="60">
        <v>0.68277974613756798</v>
      </c>
      <c r="O3604" s="60">
        <v>0.65040836914803002</v>
      </c>
      <c r="P3604" s="60">
        <v>0.624313544932664</v>
      </c>
      <c r="Q3604" s="60">
        <v>0.59253365216575105</v>
      </c>
      <c r="R3604" s="60">
        <v>0.59996158009906098</v>
      </c>
      <c r="S3604" s="60">
        <v>0.52756015867682304</v>
      </c>
    </row>
    <row r="3605" spans="1:19" x14ac:dyDescent="0.3">
      <c r="A3605" s="61" t="s">
        <v>16653</v>
      </c>
      <c r="B3605" s="61" t="s">
        <v>16654</v>
      </c>
      <c r="C3605" s="53" t="s">
        <v>40</v>
      </c>
      <c r="D3605" s="53" t="s">
        <v>44</v>
      </c>
      <c r="E3605" s="53" t="s">
        <v>18194</v>
      </c>
      <c r="F3605" s="59">
        <v>101.252589967272</v>
      </c>
      <c r="G3605" s="59">
        <v>94.1624982500377</v>
      </c>
      <c r="H3605" s="59">
        <v>90.055549944325804</v>
      </c>
      <c r="I3605" s="59">
        <v>90.425928515866801</v>
      </c>
      <c r="J3605" s="59">
        <v>95.9431050334899</v>
      </c>
      <c r="K3605" s="59">
        <v>106.76063124283699</v>
      </c>
      <c r="L3605" s="59">
        <v>107.101510744393</v>
      </c>
      <c r="M3605" s="60">
        <v>0.54609876555812997</v>
      </c>
      <c r="N3605" s="60">
        <v>0.56153861659307303</v>
      </c>
      <c r="O3605" s="60">
        <v>0.54242354109628099</v>
      </c>
      <c r="P3605" s="60">
        <v>0.53101213920310397</v>
      </c>
      <c r="Q3605" s="60">
        <v>0.50976540584820595</v>
      </c>
      <c r="R3605" s="60">
        <v>0.51133993046835002</v>
      </c>
      <c r="S3605" s="60">
        <v>0.45221398737436902</v>
      </c>
    </row>
    <row r="3606" spans="1:19" x14ac:dyDescent="0.3">
      <c r="A3606" s="61" t="s">
        <v>6896</v>
      </c>
      <c r="B3606" s="61" t="s">
        <v>6897</v>
      </c>
      <c r="C3606" s="53" t="s">
        <v>40</v>
      </c>
      <c r="D3606" s="53" t="s">
        <v>44</v>
      </c>
      <c r="E3606" s="53" t="s">
        <v>18193</v>
      </c>
      <c r="F3606" s="59">
        <v>93.50473214646</v>
      </c>
      <c r="G3606" s="59">
        <v>97.593286668222305</v>
      </c>
      <c r="H3606" s="59">
        <v>89.188908047196307</v>
      </c>
      <c r="I3606" s="59">
        <v>88.434586452957006</v>
      </c>
      <c r="J3606" s="59">
        <v>95.248515267964095</v>
      </c>
      <c r="K3606" s="59">
        <v>103.834865146238</v>
      </c>
      <c r="L3606" s="59">
        <v>108.005573352684</v>
      </c>
      <c r="M3606" s="60">
        <v>0.64991843878538103</v>
      </c>
      <c r="N3606" s="60">
        <v>0.68303744674036704</v>
      </c>
      <c r="O3606" s="60">
        <v>0.65068802140691095</v>
      </c>
      <c r="P3606" s="60">
        <v>0.62462128504282</v>
      </c>
      <c r="Q3606" s="60">
        <v>0.59280036577170303</v>
      </c>
      <c r="R3606" s="60">
        <v>0.60018576754243202</v>
      </c>
      <c r="S3606" s="60">
        <v>0.52745230372582097</v>
      </c>
    </row>
    <row r="3607" spans="1:19" x14ac:dyDescent="0.3">
      <c r="A3607" s="61" t="s">
        <v>16655</v>
      </c>
      <c r="B3607" s="61" t="s">
        <v>16656</v>
      </c>
      <c r="C3607" s="53" t="s">
        <v>40</v>
      </c>
      <c r="D3607" s="53" t="s">
        <v>44</v>
      </c>
      <c r="E3607" s="53" t="s">
        <v>18194</v>
      </c>
      <c r="F3607" s="59">
        <v>101.252589967272</v>
      </c>
      <c r="G3607" s="59">
        <v>94.1624982500377</v>
      </c>
      <c r="H3607" s="59">
        <v>90.055549944325804</v>
      </c>
      <c r="I3607" s="59">
        <v>90.425928515866801</v>
      </c>
      <c r="J3607" s="59">
        <v>95.9431050334899</v>
      </c>
      <c r="K3607" s="59">
        <v>106.76063124283699</v>
      </c>
      <c r="L3607" s="59">
        <v>107.101510744393</v>
      </c>
      <c r="M3607" s="60">
        <v>0.54609876555812997</v>
      </c>
      <c r="N3607" s="60">
        <v>0.56153861659307303</v>
      </c>
      <c r="O3607" s="60">
        <v>0.54242354109628099</v>
      </c>
      <c r="P3607" s="60">
        <v>0.53101213920310397</v>
      </c>
      <c r="Q3607" s="60">
        <v>0.50976540584820595</v>
      </c>
      <c r="R3607" s="60">
        <v>0.51133993046835002</v>
      </c>
      <c r="S3607" s="60">
        <v>0.45221398737436902</v>
      </c>
    </row>
    <row r="3608" spans="1:19" x14ac:dyDescent="0.3">
      <c r="A3608" s="61" t="s">
        <v>7408</v>
      </c>
      <c r="B3608" s="61" t="s">
        <v>7409</v>
      </c>
      <c r="C3608" s="53" t="s">
        <v>50</v>
      </c>
      <c r="D3608" s="53" t="s">
        <v>44</v>
      </c>
      <c r="E3608" s="53" t="s">
        <v>18193</v>
      </c>
      <c r="F3608" s="59">
        <v>92.7579492220666</v>
      </c>
      <c r="G3608" s="59">
        <v>106.157503151179</v>
      </c>
      <c r="H3608" s="59">
        <v>98.205856868176497</v>
      </c>
      <c r="I3608" s="59">
        <v>94.062389114731502</v>
      </c>
      <c r="J3608" s="59">
        <v>90.779409792124198</v>
      </c>
      <c r="K3608" s="59">
        <v>93.703003366043703</v>
      </c>
      <c r="L3608" s="59">
        <v>98.227722845832403</v>
      </c>
      <c r="M3608" s="60">
        <v>0.49052524340949</v>
      </c>
      <c r="N3608" s="60">
        <v>0.55074182171723696</v>
      </c>
      <c r="O3608" s="60">
        <v>0.49798781096962902</v>
      </c>
      <c r="P3608" s="60">
        <v>0.448294720589483</v>
      </c>
      <c r="Q3608" s="60">
        <v>0.39617221239304501</v>
      </c>
      <c r="R3608" s="60">
        <v>0.41420849165301099</v>
      </c>
      <c r="S3608" s="60">
        <v>0.31816970286738799</v>
      </c>
    </row>
    <row r="3609" spans="1:19" x14ac:dyDescent="0.3">
      <c r="A3609" s="61" t="s">
        <v>9067</v>
      </c>
      <c r="B3609" s="61" t="s">
        <v>9068</v>
      </c>
      <c r="C3609" s="53" t="s">
        <v>50</v>
      </c>
      <c r="D3609" s="53" t="s">
        <v>44</v>
      </c>
      <c r="E3609" s="53" t="s">
        <v>18194</v>
      </c>
      <c r="F3609" s="59">
        <v>82.408224976142904</v>
      </c>
      <c r="G3609" s="59">
        <v>89.571052856757106</v>
      </c>
      <c r="H3609" s="59"/>
      <c r="I3609" s="59"/>
      <c r="J3609" s="59"/>
      <c r="K3609" s="59"/>
      <c r="L3609" s="59"/>
      <c r="M3609" s="60">
        <v>0.32178289997290099</v>
      </c>
      <c r="N3609" s="60">
        <v>0.32059653929257198</v>
      </c>
      <c r="O3609" s="60">
        <v>0.29646998900600802</v>
      </c>
      <c r="P3609" s="60">
        <v>0.29445143580062699</v>
      </c>
      <c r="Q3609" s="60">
        <v>0.27358588557344798</v>
      </c>
      <c r="R3609" s="60">
        <v>0.27068759505046203</v>
      </c>
      <c r="S3609" s="60">
        <v>0.216125164369672</v>
      </c>
    </row>
    <row r="3610" spans="1:19" x14ac:dyDescent="0.3">
      <c r="A3610" s="61" t="s">
        <v>15810</v>
      </c>
      <c r="B3610" s="61" t="s">
        <v>15811</v>
      </c>
      <c r="C3610" s="53" t="s">
        <v>40</v>
      </c>
      <c r="D3610" s="53" t="s">
        <v>44</v>
      </c>
      <c r="E3610" s="53" t="s">
        <v>18194</v>
      </c>
      <c r="F3610" s="59">
        <v>105.009099783843</v>
      </c>
      <c r="G3610" s="59">
        <v>104.597257969956</v>
      </c>
      <c r="H3610" s="59">
        <v>97.559284865916496</v>
      </c>
      <c r="I3610" s="59">
        <v>86.937826702720798</v>
      </c>
      <c r="J3610" s="59">
        <v>93.258663190479993</v>
      </c>
      <c r="K3610" s="59">
        <v>102.460522235681</v>
      </c>
      <c r="L3610" s="59">
        <v>103.72448712543</v>
      </c>
      <c r="M3610" s="60">
        <v>0.49480222685304898</v>
      </c>
      <c r="N3610" s="60">
        <v>0.520095094765188</v>
      </c>
      <c r="O3610" s="60">
        <v>0.49595367254314998</v>
      </c>
      <c r="P3610" s="60">
        <v>0.47785243610407901</v>
      </c>
      <c r="Q3610" s="60">
        <v>0.45356764136008598</v>
      </c>
      <c r="R3610" s="60">
        <v>0.45861905960826599</v>
      </c>
      <c r="S3610" s="60">
        <v>0.40536999416852798</v>
      </c>
    </row>
    <row r="3611" spans="1:19" x14ac:dyDescent="0.3">
      <c r="A3611" s="61" t="s">
        <v>15808</v>
      </c>
      <c r="B3611" s="61" t="s">
        <v>15809</v>
      </c>
      <c r="C3611" s="53" t="s">
        <v>40</v>
      </c>
      <c r="D3611" s="53" t="s">
        <v>44</v>
      </c>
      <c r="E3611" s="53" t="s">
        <v>18194</v>
      </c>
      <c r="F3611" s="59">
        <v>105.009099783843</v>
      </c>
      <c r="G3611" s="59">
        <v>104.597257969956</v>
      </c>
      <c r="H3611" s="59">
        <v>97.559284865916496</v>
      </c>
      <c r="I3611" s="59">
        <v>86.937826702720798</v>
      </c>
      <c r="J3611" s="59">
        <v>93.258663190479993</v>
      </c>
      <c r="K3611" s="59">
        <v>102.460522235681</v>
      </c>
      <c r="L3611" s="59">
        <v>103.72448712543</v>
      </c>
      <c r="M3611" s="60">
        <v>0.49480222685304898</v>
      </c>
      <c r="N3611" s="60">
        <v>0.520095094765188</v>
      </c>
      <c r="O3611" s="60">
        <v>0.49595367254314998</v>
      </c>
      <c r="P3611" s="60">
        <v>0.47785243610407901</v>
      </c>
      <c r="Q3611" s="60">
        <v>0.45356764136008598</v>
      </c>
      <c r="R3611" s="60">
        <v>0.45861905960826599</v>
      </c>
      <c r="S3611" s="60">
        <v>0.40536999416852798</v>
      </c>
    </row>
    <row r="3612" spans="1:19" x14ac:dyDescent="0.3">
      <c r="A3612" s="61" t="s">
        <v>90</v>
      </c>
      <c r="B3612" s="61" t="s">
        <v>91</v>
      </c>
      <c r="C3612" s="53" t="s">
        <v>40</v>
      </c>
      <c r="D3612" s="53" t="s">
        <v>44</v>
      </c>
      <c r="E3612" s="53" t="s">
        <v>18193</v>
      </c>
      <c r="F3612" s="59">
        <v>90.842999652203204</v>
      </c>
      <c r="G3612" s="59">
        <v>77.809785784907803</v>
      </c>
      <c r="H3612" s="59">
        <v>89.337288275121097</v>
      </c>
      <c r="I3612" s="59">
        <v>86.720458651245295</v>
      </c>
      <c r="J3612" s="59">
        <v>88.325091919746299</v>
      </c>
      <c r="K3612" s="59">
        <v>98.065936398153397</v>
      </c>
      <c r="L3612" s="59">
        <v>106.65381851662499</v>
      </c>
      <c r="M3612" s="60">
        <v>0.70641947081298995</v>
      </c>
      <c r="N3612" s="60">
        <v>0.71772642413936005</v>
      </c>
      <c r="O3612" s="60">
        <v>0.692785413519586</v>
      </c>
      <c r="P3612" s="60">
        <v>0.67896714762295896</v>
      </c>
      <c r="Q3612" s="60">
        <v>0.64401316344029802</v>
      </c>
      <c r="R3612" s="60">
        <v>0.635035607337464</v>
      </c>
      <c r="S3612" s="60">
        <v>0.52236653738158401</v>
      </c>
    </row>
    <row r="3613" spans="1:19" x14ac:dyDescent="0.3">
      <c r="A3613" s="61" t="s">
        <v>17593</v>
      </c>
      <c r="B3613" s="61" t="s">
        <v>91</v>
      </c>
      <c r="C3613" s="53" t="s">
        <v>40</v>
      </c>
      <c r="D3613" s="53" t="s">
        <v>44</v>
      </c>
      <c r="E3613" s="53" t="s">
        <v>18194</v>
      </c>
      <c r="F3613" s="59">
        <v>93.032177437168301</v>
      </c>
      <c r="G3613" s="59">
        <v>86.510582032486099</v>
      </c>
      <c r="H3613" s="59">
        <v>101.21847097834799</v>
      </c>
      <c r="I3613" s="59">
        <v>82.092988089359807</v>
      </c>
      <c r="J3613" s="59">
        <v>85.092932344810507</v>
      </c>
      <c r="K3613" s="59">
        <v>93.241884883926701</v>
      </c>
      <c r="L3613" s="59">
        <v>107.34982869097099</v>
      </c>
      <c r="M3613" s="60">
        <v>0.66524771600739796</v>
      </c>
      <c r="N3613" s="60">
        <v>0.69105597077933301</v>
      </c>
      <c r="O3613" s="60">
        <v>0.66221717932288104</v>
      </c>
      <c r="P3613" s="60">
        <v>0.64062548925466301</v>
      </c>
      <c r="Q3613" s="60">
        <v>0.609424799100036</v>
      </c>
      <c r="R3613" s="60">
        <v>0.61138471641351499</v>
      </c>
      <c r="S3613" s="60">
        <v>0.53638689614336998</v>
      </c>
    </row>
    <row r="3614" spans="1:19" x14ac:dyDescent="0.3">
      <c r="A3614" s="61" t="s">
        <v>13933</v>
      </c>
      <c r="B3614" s="61" t="s">
        <v>13934</v>
      </c>
      <c r="C3614" s="53" t="s">
        <v>40</v>
      </c>
      <c r="D3614" s="53" t="s">
        <v>44</v>
      </c>
      <c r="E3614" s="53" t="s">
        <v>18194</v>
      </c>
      <c r="F3614" s="59">
        <v>104.163896408214</v>
      </c>
      <c r="G3614" s="59">
        <v>102.55577238658201</v>
      </c>
      <c r="H3614" s="59">
        <v>94.707563219198903</v>
      </c>
      <c r="I3614" s="59">
        <v>105.613725708548</v>
      </c>
      <c r="J3614" s="59">
        <v>103.56293269296</v>
      </c>
      <c r="K3614" s="59">
        <v>103.07422317811201</v>
      </c>
      <c r="L3614" s="59">
        <v>103.917736472439</v>
      </c>
      <c r="M3614" s="60">
        <v>0.51200660591029501</v>
      </c>
      <c r="N3614" s="60">
        <v>0.53872239813482803</v>
      </c>
      <c r="O3614" s="60">
        <v>0.51295733916361796</v>
      </c>
      <c r="P3614" s="60">
        <v>0.496975209633227</v>
      </c>
      <c r="Q3614" s="60">
        <v>0.47296542158920801</v>
      </c>
      <c r="R3614" s="60">
        <v>0.47569744677461201</v>
      </c>
      <c r="S3614" s="60">
        <v>0.42733708220497302</v>
      </c>
    </row>
    <row r="3615" spans="1:19" x14ac:dyDescent="0.3">
      <c r="A3615" s="61" t="s">
        <v>14919</v>
      </c>
      <c r="B3615" s="61" t="s">
        <v>14920</v>
      </c>
      <c r="C3615" s="53" t="s">
        <v>40</v>
      </c>
      <c r="D3615" s="53" t="s">
        <v>44</v>
      </c>
      <c r="E3615" s="53" t="s">
        <v>18194</v>
      </c>
      <c r="F3615" s="59">
        <v>104.285802316737</v>
      </c>
      <c r="G3615" s="59">
        <v>116.561349688053</v>
      </c>
      <c r="H3615" s="59">
        <v>111.53546963827399</v>
      </c>
      <c r="I3615" s="59">
        <v>105.407747844781</v>
      </c>
      <c r="J3615" s="59">
        <v>102.858396707376</v>
      </c>
      <c r="K3615" s="59">
        <v>117.766473935245</v>
      </c>
      <c r="L3615" s="59">
        <v>93.102255145710799</v>
      </c>
      <c r="M3615" s="60">
        <v>0.451410710053329</v>
      </c>
      <c r="N3615" s="60">
        <v>0.483291323330024</v>
      </c>
      <c r="O3615" s="60">
        <v>0.45499659488227401</v>
      </c>
      <c r="P3615" s="60">
        <v>0.42929247802931603</v>
      </c>
      <c r="Q3615" s="60">
        <v>0.39991668147277298</v>
      </c>
      <c r="R3615" s="60">
        <v>0.40891863262752798</v>
      </c>
      <c r="S3615" s="60">
        <v>0.35616245246533501</v>
      </c>
    </row>
    <row r="3616" spans="1:19" x14ac:dyDescent="0.3">
      <c r="A3616" s="61" t="s">
        <v>5574</v>
      </c>
      <c r="B3616" s="61" t="s">
        <v>5575</v>
      </c>
      <c r="C3616" s="53" t="s">
        <v>50</v>
      </c>
      <c r="D3616" s="53" t="s">
        <v>44</v>
      </c>
      <c r="E3616" s="53" t="s">
        <v>18193</v>
      </c>
      <c r="F3616" s="59">
        <v>104.86239760181201</v>
      </c>
      <c r="G3616" s="59">
        <v>114.008564656316</v>
      </c>
      <c r="H3616" s="59">
        <v>116.570601191173</v>
      </c>
      <c r="I3616" s="59">
        <v>107.77060728724</v>
      </c>
      <c r="J3616" s="59">
        <v>102.45977575793199</v>
      </c>
      <c r="K3616" s="59">
        <v>121.979031775667</v>
      </c>
      <c r="L3616" s="59">
        <v>92.582151964873503</v>
      </c>
      <c r="M3616" s="60">
        <v>0.59504255345975798</v>
      </c>
      <c r="N3616" s="60">
        <v>0.64283432505837801</v>
      </c>
      <c r="O3616" s="60">
        <v>0.60080937080563102</v>
      </c>
      <c r="P3616" s="60">
        <v>0.562052502859539</v>
      </c>
      <c r="Q3616" s="60">
        <v>0.52081467844281104</v>
      </c>
      <c r="R3616" s="60">
        <v>0.53447667806494503</v>
      </c>
      <c r="S3616" s="60">
        <v>0.46032965807897402</v>
      </c>
    </row>
    <row r="3617" spans="1:19" x14ac:dyDescent="0.3">
      <c r="A3617" s="61" t="s">
        <v>14921</v>
      </c>
      <c r="B3617" s="61" t="s">
        <v>14922</v>
      </c>
      <c r="C3617" s="53" t="s">
        <v>50</v>
      </c>
      <c r="D3617" s="53" t="s">
        <v>44</v>
      </c>
      <c r="E3617" s="53" t="s">
        <v>18194</v>
      </c>
      <c r="F3617" s="59">
        <v>104.285802316737</v>
      </c>
      <c r="G3617" s="59">
        <v>116.561349688053</v>
      </c>
      <c r="H3617" s="59">
        <v>111.53546963827399</v>
      </c>
      <c r="I3617" s="59">
        <v>105.407747844781</v>
      </c>
      <c r="J3617" s="59">
        <v>102.858396707376</v>
      </c>
      <c r="K3617" s="59">
        <v>117.766473935245</v>
      </c>
      <c r="L3617" s="59">
        <v>93.102255145710799</v>
      </c>
      <c r="M3617" s="60">
        <v>0.451410710053329</v>
      </c>
      <c r="N3617" s="60">
        <v>0.483291323330024</v>
      </c>
      <c r="O3617" s="60">
        <v>0.45499659488227401</v>
      </c>
      <c r="P3617" s="60">
        <v>0.42929247802931603</v>
      </c>
      <c r="Q3617" s="60">
        <v>0.39991668147277298</v>
      </c>
      <c r="R3617" s="60">
        <v>0.40891863262752798</v>
      </c>
      <c r="S3617" s="60">
        <v>0.35616245246533501</v>
      </c>
    </row>
    <row r="3618" spans="1:19" x14ac:dyDescent="0.3">
      <c r="A3618" s="61" t="s">
        <v>14925</v>
      </c>
      <c r="B3618" s="61" t="s">
        <v>14926</v>
      </c>
      <c r="C3618" s="53" t="s">
        <v>50</v>
      </c>
      <c r="D3618" s="53" t="s">
        <v>44</v>
      </c>
      <c r="E3618" s="53" t="s">
        <v>18194</v>
      </c>
      <c r="F3618" s="59">
        <v>104.285802316737</v>
      </c>
      <c r="G3618" s="59">
        <v>116.561349688053</v>
      </c>
      <c r="H3618" s="59">
        <v>111.53546963827399</v>
      </c>
      <c r="I3618" s="59">
        <v>105.407747844781</v>
      </c>
      <c r="J3618" s="59">
        <v>102.858396707376</v>
      </c>
      <c r="K3618" s="59">
        <v>117.766473935245</v>
      </c>
      <c r="L3618" s="59">
        <v>93.102255145710799</v>
      </c>
      <c r="M3618" s="60">
        <v>0.451410710053329</v>
      </c>
      <c r="N3618" s="60">
        <v>0.483291323330024</v>
      </c>
      <c r="O3618" s="60">
        <v>0.45499659488227401</v>
      </c>
      <c r="P3618" s="60">
        <v>0.42929247802931603</v>
      </c>
      <c r="Q3618" s="60">
        <v>0.39991668147277298</v>
      </c>
      <c r="R3618" s="60">
        <v>0.40891863262752798</v>
      </c>
      <c r="S3618" s="60">
        <v>0.35616245246533501</v>
      </c>
    </row>
    <row r="3619" spans="1:19" x14ac:dyDescent="0.3">
      <c r="A3619" s="61" t="s">
        <v>14923</v>
      </c>
      <c r="B3619" s="61" t="s">
        <v>14924</v>
      </c>
      <c r="C3619" s="53" t="s">
        <v>50</v>
      </c>
      <c r="D3619" s="53" t="s">
        <v>44</v>
      </c>
      <c r="E3619" s="53" t="s">
        <v>18194</v>
      </c>
      <c r="F3619" s="59">
        <v>104.285802316737</v>
      </c>
      <c r="G3619" s="59">
        <v>116.561349688053</v>
      </c>
      <c r="H3619" s="59">
        <v>111.53546963827399</v>
      </c>
      <c r="I3619" s="59">
        <v>105.407747844781</v>
      </c>
      <c r="J3619" s="59">
        <v>102.858396707376</v>
      </c>
      <c r="K3619" s="59">
        <v>117.766473935245</v>
      </c>
      <c r="L3619" s="59">
        <v>93.102255145710799</v>
      </c>
      <c r="M3619" s="60">
        <v>0.451410710053329</v>
      </c>
      <c r="N3619" s="60">
        <v>0.483291323330024</v>
      </c>
      <c r="O3619" s="60">
        <v>0.45499659488227401</v>
      </c>
      <c r="P3619" s="60">
        <v>0.42929247802931603</v>
      </c>
      <c r="Q3619" s="60">
        <v>0.39991668147277298</v>
      </c>
      <c r="R3619" s="60">
        <v>0.40891863262752798</v>
      </c>
      <c r="S3619" s="60">
        <v>0.35616245246533501</v>
      </c>
    </row>
    <row r="3620" spans="1:19" x14ac:dyDescent="0.3">
      <c r="A3620" s="61" t="s">
        <v>14929</v>
      </c>
      <c r="B3620" s="61" t="s">
        <v>14930</v>
      </c>
      <c r="C3620" s="53" t="s">
        <v>50</v>
      </c>
      <c r="D3620" s="53" t="s">
        <v>44</v>
      </c>
      <c r="E3620" s="53" t="s">
        <v>18194</v>
      </c>
      <c r="F3620" s="59">
        <v>104.285802316737</v>
      </c>
      <c r="G3620" s="59">
        <v>116.561349688053</v>
      </c>
      <c r="H3620" s="59">
        <v>111.53546963827399</v>
      </c>
      <c r="I3620" s="59">
        <v>105.407747844781</v>
      </c>
      <c r="J3620" s="59">
        <v>102.858396707376</v>
      </c>
      <c r="K3620" s="59">
        <v>117.766473935245</v>
      </c>
      <c r="L3620" s="59">
        <v>93.102255145710799</v>
      </c>
      <c r="M3620" s="60">
        <v>0.451410710053329</v>
      </c>
      <c r="N3620" s="60">
        <v>0.483291323330024</v>
      </c>
      <c r="O3620" s="60">
        <v>0.45499659488227401</v>
      </c>
      <c r="P3620" s="60">
        <v>0.42929247802931603</v>
      </c>
      <c r="Q3620" s="60">
        <v>0.39991668147277298</v>
      </c>
      <c r="R3620" s="60">
        <v>0.40891863262752798</v>
      </c>
      <c r="S3620" s="60">
        <v>0.35616245246533501</v>
      </c>
    </row>
    <row r="3621" spans="1:19" x14ac:dyDescent="0.3">
      <c r="A3621" s="61" t="s">
        <v>14927</v>
      </c>
      <c r="B3621" s="61" t="s">
        <v>14928</v>
      </c>
      <c r="C3621" s="53" t="s">
        <v>50</v>
      </c>
      <c r="D3621" s="53" t="s">
        <v>44</v>
      </c>
      <c r="E3621" s="53" t="s">
        <v>18194</v>
      </c>
      <c r="F3621" s="59">
        <v>104.285802316737</v>
      </c>
      <c r="G3621" s="59">
        <v>116.561349688053</v>
      </c>
      <c r="H3621" s="59">
        <v>111.53546963827399</v>
      </c>
      <c r="I3621" s="59">
        <v>105.407747844781</v>
      </c>
      <c r="J3621" s="59">
        <v>102.858396707376</v>
      </c>
      <c r="K3621" s="59">
        <v>117.766473935245</v>
      </c>
      <c r="L3621" s="59">
        <v>93.102255145710799</v>
      </c>
      <c r="M3621" s="60">
        <v>0.451410710053329</v>
      </c>
      <c r="N3621" s="60">
        <v>0.483291323330024</v>
      </c>
      <c r="O3621" s="60">
        <v>0.45499659488227401</v>
      </c>
      <c r="P3621" s="60">
        <v>0.42929247802931603</v>
      </c>
      <c r="Q3621" s="60">
        <v>0.39991668147277298</v>
      </c>
      <c r="R3621" s="60">
        <v>0.40891863262752798</v>
      </c>
      <c r="S3621" s="60">
        <v>0.35616245246533501</v>
      </c>
    </row>
    <row r="3622" spans="1:19" x14ac:dyDescent="0.3">
      <c r="A3622" s="61" t="s">
        <v>13459</v>
      </c>
      <c r="B3622" s="61" t="s">
        <v>13460</v>
      </c>
      <c r="C3622" s="53" t="s">
        <v>40</v>
      </c>
      <c r="D3622" s="53" t="s">
        <v>44</v>
      </c>
      <c r="E3622" s="53" t="s">
        <v>18194</v>
      </c>
      <c r="F3622" s="59">
        <v>95.704904402476203</v>
      </c>
      <c r="G3622" s="59">
        <v>97.543224394426403</v>
      </c>
      <c r="H3622" s="59">
        <v>110.48322953099201</v>
      </c>
      <c r="I3622" s="59">
        <v>90.179162326281897</v>
      </c>
      <c r="J3622" s="59">
        <v>97.0920744221863</v>
      </c>
      <c r="K3622" s="59">
        <v>98.614852573110596</v>
      </c>
      <c r="L3622" s="59">
        <v>101.173657133782</v>
      </c>
      <c r="M3622" s="60">
        <v>0.49418141105763602</v>
      </c>
      <c r="N3622" s="60">
        <v>0.52118689136669605</v>
      </c>
      <c r="O3622" s="60">
        <v>0.49633316028595198</v>
      </c>
      <c r="P3622" s="60">
        <v>0.47538379306594902</v>
      </c>
      <c r="Q3622" s="60">
        <v>0.44929418695275603</v>
      </c>
      <c r="R3622" s="60">
        <v>0.456092276811154</v>
      </c>
      <c r="S3622" s="60">
        <v>0.40234018467710198</v>
      </c>
    </row>
    <row r="3623" spans="1:19" x14ac:dyDescent="0.3">
      <c r="A3623" s="61" t="s">
        <v>13461</v>
      </c>
      <c r="B3623" s="61" t="s">
        <v>13462</v>
      </c>
      <c r="C3623" s="53" t="s">
        <v>40</v>
      </c>
      <c r="D3623" s="53" t="s">
        <v>44</v>
      </c>
      <c r="E3623" s="53" t="s">
        <v>18194</v>
      </c>
      <c r="F3623" s="59">
        <v>95.704904402476203</v>
      </c>
      <c r="G3623" s="59">
        <v>97.543224394426403</v>
      </c>
      <c r="H3623" s="59">
        <v>110.48322953099201</v>
      </c>
      <c r="I3623" s="59">
        <v>90.179162326281897</v>
      </c>
      <c r="J3623" s="59">
        <v>97.0920744221863</v>
      </c>
      <c r="K3623" s="59">
        <v>98.614852573110596</v>
      </c>
      <c r="L3623" s="59">
        <v>101.173657133782</v>
      </c>
      <c r="M3623" s="60">
        <v>0.49418141105763602</v>
      </c>
      <c r="N3623" s="60">
        <v>0.52118689136669605</v>
      </c>
      <c r="O3623" s="60">
        <v>0.49633316028595198</v>
      </c>
      <c r="P3623" s="60">
        <v>0.47538379306594902</v>
      </c>
      <c r="Q3623" s="60">
        <v>0.44929418695275603</v>
      </c>
      <c r="R3623" s="60">
        <v>0.456092276811154</v>
      </c>
      <c r="S3623" s="60">
        <v>0.40234018467710198</v>
      </c>
    </row>
    <row r="3624" spans="1:19" x14ac:dyDescent="0.3">
      <c r="A3624" s="61" t="s">
        <v>4351</v>
      </c>
      <c r="B3624" s="61" t="s">
        <v>4352</v>
      </c>
      <c r="C3624" s="53" t="s">
        <v>50</v>
      </c>
      <c r="D3624" s="53" t="s">
        <v>44</v>
      </c>
      <c r="E3624" s="53" t="s">
        <v>18193</v>
      </c>
      <c r="F3624" s="59">
        <v>97.121974839837705</v>
      </c>
      <c r="G3624" s="59">
        <v>93.154781045042995</v>
      </c>
      <c r="H3624" s="59">
        <v>121.084189291904</v>
      </c>
      <c r="I3624" s="59">
        <v>89.765870319743996</v>
      </c>
      <c r="J3624" s="59">
        <v>97.018345713369598</v>
      </c>
      <c r="K3624" s="59">
        <v>95.747381300908202</v>
      </c>
      <c r="L3624" s="59">
        <v>100.262110665138</v>
      </c>
      <c r="M3624" s="60">
        <v>0.618663717035423</v>
      </c>
      <c r="N3624" s="60">
        <v>0.66162399530580995</v>
      </c>
      <c r="O3624" s="60">
        <v>0.62315029722846704</v>
      </c>
      <c r="P3624" s="60">
        <v>0.58932036846425495</v>
      </c>
      <c r="Q3624" s="60">
        <v>0.55194049824809099</v>
      </c>
      <c r="R3624" s="60">
        <v>0.563333838600104</v>
      </c>
      <c r="S3624" s="60">
        <v>0.49140162806955301</v>
      </c>
    </row>
    <row r="3625" spans="1:19" x14ac:dyDescent="0.3">
      <c r="A3625" s="61" t="s">
        <v>13457</v>
      </c>
      <c r="B3625" s="61" t="s">
        <v>13458</v>
      </c>
      <c r="C3625" s="53" t="s">
        <v>50</v>
      </c>
      <c r="D3625" s="53" t="s">
        <v>44</v>
      </c>
      <c r="E3625" s="53" t="s">
        <v>18194</v>
      </c>
      <c r="F3625" s="59">
        <v>95.704904402476203</v>
      </c>
      <c r="G3625" s="59">
        <v>97.543224394426403</v>
      </c>
      <c r="H3625" s="59">
        <v>110.48322953099201</v>
      </c>
      <c r="I3625" s="59">
        <v>90.179162326281897</v>
      </c>
      <c r="J3625" s="59">
        <v>97.0920744221863</v>
      </c>
      <c r="K3625" s="59">
        <v>98.614852573110596</v>
      </c>
      <c r="L3625" s="59">
        <v>101.173657133782</v>
      </c>
      <c r="M3625" s="60">
        <v>0.49418141105763602</v>
      </c>
      <c r="N3625" s="60">
        <v>0.52118689136669605</v>
      </c>
      <c r="O3625" s="60">
        <v>0.49633316028595198</v>
      </c>
      <c r="P3625" s="60">
        <v>0.47538379306594902</v>
      </c>
      <c r="Q3625" s="60">
        <v>0.44929418695275603</v>
      </c>
      <c r="R3625" s="60">
        <v>0.456092276811154</v>
      </c>
      <c r="S3625" s="60">
        <v>0.40234018467710198</v>
      </c>
    </row>
    <row r="3626" spans="1:19" x14ac:dyDescent="0.3">
      <c r="A3626" s="61" t="s">
        <v>8290</v>
      </c>
      <c r="B3626" s="61" t="s">
        <v>8291</v>
      </c>
      <c r="C3626" s="53" t="s">
        <v>50</v>
      </c>
      <c r="D3626" s="53" t="s">
        <v>44</v>
      </c>
      <c r="E3626" s="53" t="s">
        <v>18193</v>
      </c>
      <c r="F3626" s="59">
        <v>90.519555749748903</v>
      </c>
      <c r="G3626" s="59">
        <v>98.779584173994607</v>
      </c>
      <c r="H3626" s="59">
        <v>93.123461503701193</v>
      </c>
      <c r="I3626" s="59">
        <v>104.126606256847</v>
      </c>
      <c r="J3626" s="59">
        <v>103.96401486134</v>
      </c>
      <c r="K3626" s="59">
        <v>110.556617295237</v>
      </c>
      <c r="L3626" s="59">
        <v>96.138018081106395</v>
      </c>
      <c r="M3626" s="60">
        <v>0.80168226649603802</v>
      </c>
      <c r="N3626" s="60">
        <v>0.82514450219985702</v>
      </c>
      <c r="O3626" s="60">
        <v>0.80301281041044603</v>
      </c>
      <c r="P3626" s="60">
        <v>0.78381675510913495</v>
      </c>
      <c r="Q3626" s="60">
        <v>0.75989578359688803</v>
      </c>
      <c r="R3626" s="60">
        <v>0.76647104689188394</v>
      </c>
      <c r="S3626" s="60">
        <v>0.71347438895568505</v>
      </c>
    </row>
    <row r="3627" spans="1:19" x14ac:dyDescent="0.3">
      <c r="A3627" s="61" t="s">
        <v>18104</v>
      </c>
      <c r="B3627" s="61" t="s">
        <v>18105</v>
      </c>
      <c r="C3627" s="53" t="s">
        <v>40</v>
      </c>
      <c r="D3627" s="53" t="s">
        <v>44</v>
      </c>
      <c r="E3627" s="53" t="s">
        <v>18194</v>
      </c>
      <c r="F3627" s="59">
        <v>90.626332654392201</v>
      </c>
      <c r="G3627" s="59">
        <v>93.809017007144604</v>
      </c>
      <c r="H3627" s="59">
        <v>95.407613040393002</v>
      </c>
      <c r="I3627" s="59">
        <v>97.771358757699304</v>
      </c>
      <c r="J3627" s="59">
        <v>99.010488413537104</v>
      </c>
      <c r="K3627" s="59">
        <v>112.349492736336</v>
      </c>
      <c r="L3627" s="59">
        <v>100.78667570007801</v>
      </c>
      <c r="M3627" s="60">
        <v>0.61013512207569298</v>
      </c>
      <c r="N3627" s="60">
        <v>0.623534515088907</v>
      </c>
      <c r="O3627" s="60">
        <v>0.60940838920760998</v>
      </c>
      <c r="P3627" s="60">
        <v>0.599359587943324</v>
      </c>
      <c r="Q3627" s="60">
        <v>0.58335355932097699</v>
      </c>
      <c r="R3627" s="60">
        <v>0.58613844203257903</v>
      </c>
      <c r="S3627" s="60">
        <v>0.54789382280932697</v>
      </c>
    </row>
    <row r="3628" spans="1:19" x14ac:dyDescent="0.3">
      <c r="A3628" s="61" t="s">
        <v>8286</v>
      </c>
      <c r="B3628" s="61" t="s">
        <v>8287</v>
      </c>
      <c r="C3628" s="53" t="s">
        <v>50</v>
      </c>
      <c r="D3628" s="53" t="s">
        <v>44</v>
      </c>
      <c r="E3628" s="53" t="s">
        <v>18193</v>
      </c>
      <c r="F3628" s="59">
        <v>95.701873139965798</v>
      </c>
      <c r="G3628" s="59">
        <v>95.175583376508996</v>
      </c>
      <c r="H3628" s="59">
        <v>106.324952126444</v>
      </c>
      <c r="I3628" s="59">
        <v>99.1927969146885</v>
      </c>
      <c r="J3628" s="59">
        <v>103.016397311308</v>
      </c>
      <c r="K3628" s="59">
        <v>110.259238013036</v>
      </c>
      <c r="L3628" s="59">
        <v>99.761788649861799</v>
      </c>
      <c r="M3628" s="60">
        <v>0.69013208419516703</v>
      </c>
      <c r="N3628" s="60">
        <v>0.717921849933426</v>
      </c>
      <c r="O3628" s="60">
        <v>0.69197081801426497</v>
      </c>
      <c r="P3628" s="60">
        <v>0.67079677560110895</v>
      </c>
      <c r="Q3628" s="60">
        <v>0.64587358252911997</v>
      </c>
      <c r="R3628" s="60">
        <v>0.65247997929995105</v>
      </c>
      <c r="S3628" s="60">
        <v>0.60083110525515804</v>
      </c>
    </row>
    <row r="3629" spans="1:19" x14ac:dyDescent="0.3">
      <c r="A3629" s="61" t="s">
        <v>8288</v>
      </c>
      <c r="B3629" s="61" t="s">
        <v>8289</v>
      </c>
      <c r="C3629" s="53" t="s">
        <v>50</v>
      </c>
      <c r="D3629" s="53" t="s">
        <v>44</v>
      </c>
      <c r="E3629" s="53" t="s">
        <v>18193</v>
      </c>
      <c r="F3629" s="59">
        <v>91.412276213378604</v>
      </c>
      <c r="G3629" s="59">
        <v>93.564405358949401</v>
      </c>
      <c r="H3629" s="59">
        <v>94.129042969848996</v>
      </c>
      <c r="I3629" s="59">
        <v>98.1807373757226</v>
      </c>
      <c r="J3629" s="59">
        <v>100.70297215828801</v>
      </c>
      <c r="K3629" s="59">
        <v>109.18759476204301</v>
      </c>
      <c r="L3629" s="59">
        <v>100.670943743292</v>
      </c>
      <c r="M3629" s="60">
        <v>0.72797105907278403</v>
      </c>
      <c r="N3629" s="60">
        <v>0.755037661082682</v>
      </c>
      <c r="O3629" s="60">
        <v>0.72981385039603697</v>
      </c>
      <c r="P3629" s="60">
        <v>0.70904109904691004</v>
      </c>
      <c r="Q3629" s="60">
        <v>0.68375548714825196</v>
      </c>
      <c r="R3629" s="60">
        <v>0.69032974699176497</v>
      </c>
      <c r="S3629" s="60">
        <v>0.63610990177003102</v>
      </c>
    </row>
    <row r="3630" spans="1:19" x14ac:dyDescent="0.3">
      <c r="A3630" s="61" t="s">
        <v>8282</v>
      </c>
      <c r="B3630" s="61" t="s">
        <v>8283</v>
      </c>
      <c r="C3630" s="53" t="s">
        <v>40</v>
      </c>
      <c r="D3630" s="53" t="s">
        <v>44</v>
      </c>
      <c r="E3630" s="53" t="s">
        <v>18193</v>
      </c>
      <c r="F3630" s="59">
        <v>85.379736113753395</v>
      </c>
      <c r="G3630" s="59">
        <v>102.78609366854501</v>
      </c>
      <c r="H3630" s="59">
        <v>99.260831589396105</v>
      </c>
      <c r="I3630" s="59">
        <v>105.98549761743099</v>
      </c>
      <c r="J3630" s="59">
        <v>106.74857040406199</v>
      </c>
      <c r="K3630" s="59">
        <v>133.13955526687599</v>
      </c>
      <c r="L3630" s="59">
        <v>99.810684878403094</v>
      </c>
      <c r="M3630" s="60">
        <v>0.75849126359821595</v>
      </c>
      <c r="N3630" s="60">
        <v>0.78619980896337105</v>
      </c>
      <c r="O3630" s="60">
        <v>0.76090891713054598</v>
      </c>
      <c r="P3630" s="60">
        <v>0.73791559100197102</v>
      </c>
      <c r="Q3630" s="60">
        <v>0.71112490974438802</v>
      </c>
      <c r="R3630" s="60">
        <v>0.71921924480579003</v>
      </c>
      <c r="S3630" s="60">
        <v>0.66339771601794895</v>
      </c>
    </row>
    <row r="3631" spans="1:19" x14ac:dyDescent="0.3">
      <c r="A3631" s="61" t="s">
        <v>8284</v>
      </c>
      <c r="B3631" s="61" t="s">
        <v>8285</v>
      </c>
      <c r="C3631" s="53" t="s">
        <v>40</v>
      </c>
      <c r="D3631" s="53" t="s">
        <v>44</v>
      </c>
      <c r="E3631" s="53" t="s">
        <v>18193</v>
      </c>
      <c r="F3631" s="59">
        <v>78.926096303232697</v>
      </c>
      <c r="G3631" s="59">
        <v>86.814326230607804</v>
      </c>
      <c r="H3631" s="59">
        <v>91.164184372238495</v>
      </c>
      <c r="I3631" s="59">
        <v>94.739214430749897</v>
      </c>
      <c r="J3631" s="59">
        <v>96.989307818015206</v>
      </c>
      <c r="K3631" s="59">
        <v>112.71612865491601</v>
      </c>
      <c r="L3631" s="59">
        <v>97.701006410321597</v>
      </c>
      <c r="M3631" s="60">
        <v>0.69070435690341103</v>
      </c>
      <c r="N3631" s="60">
        <v>0.718267824119867</v>
      </c>
      <c r="O3631" s="60">
        <v>0.69259638122029299</v>
      </c>
      <c r="P3631" s="60">
        <v>0.67102183556443395</v>
      </c>
      <c r="Q3631" s="60">
        <v>0.64599905840864003</v>
      </c>
      <c r="R3631" s="60">
        <v>0.65287041578377902</v>
      </c>
      <c r="S3631" s="60">
        <v>0.60087565258181597</v>
      </c>
    </row>
    <row r="3632" spans="1:19" x14ac:dyDescent="0.3">
      <c r="A3632" s="61" t="s">
        <v>8012</v>
      </c>
      <c r="B3632" s="61" t="s">
        <v>8013</v>
      </c>
      <c r="C3632" s="53" t="s">
        <v>50</v>
      </c>
      <c r="D3632" s="53" t="s">
        <v>44</v>
      </c>
      <c r="E3632" s="53" t="s">
        <v>18193</v>
      </c>
      <c r="F3632" s="59">
        <v>97.131748613283193</v>
      </c>
      <c r="G3632" s="59">
        <v>90.210078612961098</v>
      </c>
      <c r="H3632" s="59">
        <v>74.416924479286706</v>
      </c>
      <c r="I3632" s="59">
        <v>94.586178668513796</v>
      </c>
      <c r="J3632" s="59">
        <v>89.8413958218662</v>
      </c>
      <c r="K3632" s="59">
        <v>87.857525395364803</v>
      </c>
      <c r="L3632" s="59">
        <v>109.479659448188</v>
      </c>
      <c r="M3632" s="60">
        <v>0.59075488859941006</v>
      </c>
      <c r="N3632" s="60">
        <v>0.58790045387569601</v>
      </c>
      <c r="O3632" s="60">
        <v>0.57735471142336903</v>
      </c>
      <c r="P3632" s="60">
        <v>0.56162464380005295</v>
      </c>
      <c r="Q3632" s="60">
        <v>0.52103609908521897</v>
      </c>
      <c r="R3632" s="60">
        <v>0.49054765728605798</v>
      </c>
      <c r="S3632" s="60">
        <v>0.26723233833211102</v>
      </c>
    </row>
    <row r="3633" spans="1:19" x14ac:dyDescent="0.3">
      <c r="A3633" s="61" t="s">
        <v>17762</v>
      </c>
      <c r="B3633" s="61" t="s">
        <v>17763</v>
      </c>
      <c r="C3633" s="53" t="s">
        <v>40</v>
      </c>
      <c r="D3633" s="53" t="s">
        <v>44</v>
      </c>
      <c r="E3633" s="53" t="s">
        <v>18194</v>
      </c>
      <c r="F3633" s="59">
        <v>92.496670778878297</v>
      </c>
      <c r="G3633" s="59">
        <v>88.914057375658899</v>
      </c>
      <c r="H3633" s="59">
        <v>82.1028538639152</v>
      </c>
      <c r="I3633" s="59">
        <v>96.270940148282904</v>
      </c>
      <c r="J3633" s="59">
        <v>90.635259577113601</v>
      </c>
      <c r="K3633" s="59">
        <v>88.438237704871597</v>
      </c>
      <c r="L3633" s="59"/>
      <c r="M3633" s="60">
        <v>0.45486332640757698</v>
      </c>
      <c r="N3633" s="60">
        <v>0.47744523366279001</v>
      </c>
      <c r="O3633" s="60">
        <v>0.45096690725806599</v>
      </c>
      <c r="P3633" s="60">
        <v>0.43487496326812403</v>
      </c>
      <c r="Q3633" s="60">
        <v>0.40555425353908398</v>
      </c>
      <c r="R3633" s="60">
        <v>0.40095293211504002</v>
      </c>
      <c r="S3633" s="60">
        <v>0.26723233833211102</v>
      </c>
    </row>
    <row r="3634" spans="1:19" x14ac:dyDescent="0.3">
      <c r="A3634" s="61" t="s">
        <v>12086</v>
      </c>
      <c r="B3634" s="61" t="s">
        <v>12087</v>
      </c>
      <c r="C3634" s="53" t="s">
        <v>40</v>
      </c>
      <c r="D3634" s="53" t="s">
        <v>44</v>
      </c>
      <c r="E3634" s="53" t="s">
        <v>18194</v>
      </c>
      <c r="F3634" s="59">
        <v>94.812238556188902</v>
      </c>
      <c r="G3634" s="59">
        <v>79.248053656199602</v>
      </c>
      <c r="H3634" s="59">
        <v>105.72144590244</v>
      </c>
      <c r="I3634" s="59">
        <v>87.399447466605196</v>
      </c>
      <c r="J3634" s="59">
        <v>89.898920782124904</v>
      </c>
      <c r="K3634" s="59">
        <v>96.822240857613195</v>
      </c>
      <c r="L3634" s="59">
        <v>97.524039063743402</v>
      </c>
      <c r="M3634" s="60">
        <v>0.57136688882401898</v>
      </c>
      <c r="N3634" s="60">
        <v>0.59065096641680004</v>
      </c>
      <c r="O3634" s="60">
        <v>0.56959595328145096</v>
      </c>
      <c r="P3634" s="60">
        <v>0.56129327253827999</v>
      </c>
      <c r="Q3634" s="60">
        <v>0.54261698583042095</v>
      </c>
      <c r="R3634" s="60">
        <v>0.54096690809495696</v>
      </c>
      <c r="S3634" s="60">
        <v>0.49689995183837199</v>
      </c>
    </row>
    <row r="3635" spans="1:19" x14ac:dyDescent="0.3">
      <c r="A3635" s="61" t="s">
        <v>3108</v>
      </c>
      <c r="B3635" s="61" t="s">
        <v>3109</v>
      </c>
      <c r="C3635" s="53" t="s">
        <v>40</v>
      </c>
      <c r="D3635" s="53" t="s">
        <v>44</v>
      </c>
      <c r="E3635" s="53" t="s">
        <v>18193</v>
      </c>
      <c r="F3635" s="59">
        <v>90.825685954621605</v>
      </c>
      <c r="G3635" s="59">
        <v>73.743174623640201</v>
      </c>
      <c r="H3635" s="59">
        <v>108.056609525138</v>
      </c>
      <c r="I3635" s="59">
        <v>84.848013603611307</v>
      </c>
      <c r="J3635" s="59">
        <v>89.839272417292904</v>
      </c>
      <c r="K3635" s="59">
        <v>94.972240157831294</v>
      </c>
      <c r="L3635" s="59">
        <v>99.153606404143602</v>
      </c>
      <c r="M3635" s="60">
        <v>0.65946957421416297</v>
      </c>
      <c r="N3635" s="60">
        <v>0.69591146594279596</v>
      </c>
      <c r="O3635" s="60">
        <v>0.65997353712194295</v>
      </c>
      <c r="P3635" s="60">
        <v>0.64133413212902901</v>
      </c>
      <c r="Q3635" s="60">
        <v>0.61312782393549903</v>
      </c>
      <c r="R3635" s="60">
        <v>0.61410580415909899</v>
      </c>
      <c r="S3635" s="60">
        <v>0.55698234545800995</v>
      </c>
    </row>
    <row r="3636" spans="1:19" x14ac:dyDescent="0.3">
      <c r="A3636" s="61" t="s">
        <v>3110</v>
      </c>
      <c r="B3636" s="61" t="s">
        <v>3111</v>
      </c>
      <c r="C3636" s="53" t="s">
        <v>40</v>
      </c>
      <c r="D3636" s="53" t="s">
        <v>44</v>
      </c>
      <c r="E3636" s="53" t="s">
        <v>18193</v>
      </c>
      <c r="F3636" s="59">
        <v>101.636145716914</v>
      </c>
      <c r="G3636" s="59">
        <v>82.414470299088606</v>
      </c>
      <c r="H3636" s="59">
        <v>105.571439278951</v>
      </c>
      <c r="I3636" s="59">
        <v>90.118775241723895</v>
      </c>
      <c r="J3636" s="59">
        <v>88.631055215081801</v>
      </c>
      <c r="K3636" s="59">
        <v>94.972240157831294</v>
      </c>
      <c r="L3636" s="59">
        <v>103.190727713212</v>
      </c>
      <c r="M3636" s="60">
        <v>0.65946957421416297</v>
      </c>
      <c r="N3636" s="60">
        <v>0.69591146594279596</v>
      </c>
      <c r="O3636" s="60">
        <v>0.65997353712194295</v>
      </c>
      <c r="P3636" s="60">
        <v>0.64133413212902901</v>
      </c>
      <c r="Q3636" s="60">
        <v>0.61312782393549903</v>
      </c>
      <c r="R3636" s="60">
        <v>0.61410580415909899</v>
      </c>
      <c r="S3636" s="60">
        <v>0.55698234545800995</v>
      </c>
    </row>
    <row r="3637" spans="1:19" x14ac:dyDescent="0.3">
      <c r="A3637" s="61" t="s">
        <v>3106</v>
      </c>
      <c r="B3637" s="61" t="s">
        <v>3107</v>
      </c>
      <c r="C3637" s="53" t="s">
        <v>40</v>
      </c>
      <c r="D3637" s="53" t="s">
        <v>44</v>
      </c>
      <c r="E3637" s="53" t="s">
        <v>18193</v>
      </c>
      <c r="F3637" s="59">
        <v>94.195537756495796</v>
      </c>
      <c r="G3637" s="59">
        <v>82.128465865944804</v>
      </c>
      <c r="H3637" s="59">
        <v>100.169128124561</v>
      </c>
      <c r="I3637" s="59">
        <v>84.076726088407995</v>
      </c>
      <c r="J3637" s="59">
        <v>86.524348323193095</v>
      </c>
      <c r="K3637" s="59">
        <v>100.32390799143</v>
      </c>
      <c r="L3637" s="59">
        <v>93.603746339766801</v>
      </c>
      <c r="M3637" s="60">
        <v>0.69985803938093305</v>
      </c>
      <c r="N3637" s="60">
        <v>0.73627317078689902</v>
      </c>
      <c r="O3637" s="60">
        <v>0.70126226021765703</v>
      </c>
      <c r="P3637" s="60">
        <v>0.67968660695312899</v>
      </c>
      <c r="Q3637" s="60">
        <v>0.64964235912525004</v>
      </c>
      <c r="R3637" s="60">
        <v>0.65283050345435201</v>
      </c>
      <c r="S3637" s="60">
        <v>0.59180603459342895</v>
      </c>
    </row>
    <row r="3638" spans="1:19" x14ac:dyDescent="0.3">
      <c r="A3638" s="61" t="s">
        <v>3114</v>
      </c>
      <c r="B3638" s="61" t="s">
        <v>3115</v>
      </c>
      <c r="C3638" s="53" t="s">
        <v>50</v>
      </c>
      <c r="D3638" s="53" t="s">
        <v>44</v>
      </c>
      <c r="E3638" s="53" t="s">
        <v>18193</v>
      </c>
      <c r="F3638" s="59">
        <v>90.248599113464493</v>
      </c>
      <c r="G3638" s="59">
        <v>83.724289131373595</v>
      </c>
      <c r="H3638" s="59">
        <v>110.812366605527</v>
      </c>
      <c r="I3638" s="59">
        <v>90.557074755354805</v>
      </c>
      <c r="J3638" s="59">
        <v>99.305226620151004</v>
      </c>
      <c r="K3638" s="59">
        <v>96.974496527507299</v>
      </c>
      <c r="L3638" s="59">
        <v>93.043628782550797</v>
      </c>
      <c r="M3638" s="60">
        <v>0.76512937742936404</v>
      </c>
      <c r="N3638" s="60">
        <v>0.79352515407212798</v>
      </c>
      <c r="O3638" s="60">
        <v>0.75965072048725202</v>
      </c>
      <c r="P3638" s="60">
        <v>0.74677130728843399</v>
      </c>
      <c r="Q3638" s="60">
        <v>0.71934236008064101</v>
      </c>
      <c r="R3638" s="60">
        <v>0.71932999466505099</v>
      </c>
      <c r="S3638" s="60">
        <v>0.65551135566176699</v>
      </c>
    </row>
    <row r="3639" spans="1:19" x14ac:dyDescent="0.3">
      <c r="A3639" s="61" t="s">
        <v>12088</v>
      </c>
      <c r="B3639" s="61" t="s">
        <v>12089</v>
      </c>
      <c r="C3639" s="53" t="s">
        <v>50</v>
      </c>
      <c r="D3639" s="53" t="s">
        <v>44</v>
      </c>
      <c r="E3639" s="53" t="s">
        <v>18194</v>
      </c>
      <c r="F3639" s="59">
        <v>94.812238556188902</v>
      </c>
      <c r="G3639" s="59">
        <v>79.248053656199602</v>
      </c>
      <c r="H3639" s="59">
        <v>105.72144590244</v>
      </c>
      <c r="I3639" s="59">
        <v>87.399447466605196</v>
      </c>
      <c r="J3639" s="59">
        <v>89.898920782124904</v>
      </c>
      <c r="K3639" s="59">
        <v>96.822240857613195</v>
      </c>
      <c r="L3639" s="59">
        <v>97.524039063743402</v>
      </c>
      <c r="M3639" s="60">
        <v>0.57136688882401898</v>
      </c>
      <c r="N3639" s="60">
        <v>0.59065096641680004</v>
      </c>
      <c r="O3639" s="60">
        <v>0.56959595328145096</v>
      </c>
      <c r="P3639" s="60">
        <v>0.56129327253827999</v>
      </c>
      <c r="Q3639" s="60">
        <v>0.54261698583042095</v>
      </c>
      <c r="R3639" s="60">
        <v>0.54096690809495696</v>
      </c>
      <c r="S3639" s="60">
        <v>0.49689995183837199</v>
      </c>
    </row>
    <row r="3640" spans="1:19" x14ac:dyDescent="0.3">
      <c r="A3640" s="61" t="s">
        <v>3112</v>
      </c>
      <c r="B3640" s="61" t="s">
        <v>3113</v>
      </c>
      <c r="C3640" s="53" t="s">
        <v>50</v>
      </c>
      <c r="D3640" s="53" t="s">
        <v>44</v>
      </c>
      <c r="E3640" s="53" t="s">
        <v>18193</v>
      </c>
      <c r="F3640" s="59">
        <v>86.154810821576604</v>
      </c>
      <c r="G3640" s="59">
        <v>73.117650799669406</v>
      </c>
      <c r="H3640" s="59">
        <v>106.964882046469</v>
      </c>
      <c r="I3640" s="59">
        <v>85.5095353434061</v>
      </c>
      <c r="J3640" s="59">
        <v>87.306485094092395</v>
      </c>
      <c r="K3640" s="59">
        <v>99.473434203427701</v>
      </c>
      <c r="L3640" s="59">
        <v>93.289909735073493</v>
      </c>
      <c r="M3640" s="60">
        <v>0.68749175167032694</v>
      </c>
      <c r="N3640" s="60">
        <v>0.72412637125383394</v>
      </c>
      <c r="O3640" s="60">
        <v>0.68865676173655299</v>
      </c>
      <c r="P3640" s="60">
        <v>0.66789862766610197</v>
      </c>
      <c r="Q3640" s="60">
        <v>0.63834517427531501</v>
      </c>
      <c r="R3640" s="60">
        <v>0.64082147054639005</v>
      </c>
      <c r="S3640" s="60">
        <v>0.58098016566410204</v>
      </c>
    </row>
    <row r="3641" spans="1:19" x14ac:dyDescent="0.3">
      <c r="A3641" s="61" t="s">
        <v>8334</v>
      </c>
      <c r="B3641" s="61" t="s">
        <v>8335</v>
      </c>
      <c r="C3641" s="53" t="s">
        <v>40</v>
      </c>
      <c r="D3641" s="53" t="s">
        <v>44</v>
      </c>
      <c r="E3641" s="53" t="s">
        <v>18193</v>
      </c>
      <c r="F3641" s="59">
        <v>97.144140195956098</v>
      </c>
      <c r="G3641" s="59">
        <v>96.450635554579094</v>
      </c>
      <c r="H3641" s="59">
        <v>91.231244821922502</v>
      </c>
      <c r="I3641" s="59">
        <v>81.174359905774907</v>
      </c>
      <c r="J3641" s="59">
        <v>86.755461607319504</v>
      </c>
      <c r="K3641" s="59">
        <v>95.391982386243996</v>
      </c>
      <c r="L3641" s="59">
        <v>97.471412066637399</v>
      </c>
      <c r="M3641" s="60">
        <v>0.641391861188781</v>
      </c>
      <c r="N3641" s="60">
        <v>0.681184986227928</v>
      </c>
      <c r="O3641" s="60">
        <v>0.645380486471552</v>
      </c>
      <c r="P3641" s="60">
        <v>0.61490412719084697</v>
      </c>
      <c r="Q3641" s="60">
        <v>0.57978481892089095</v>
      </c>
      <c r="R3641" s="60">
        <v>0.58957826337835195</v>
      </c>
      <c r="S3641" s="60">
        <v>0.52055536588220197</v>
      </c>
    </row>
    <row r="3642" spans="1:19" x14ac:dyDescent="0.3">
      <c r="A3642" s="61" t="s">
        <v>18134</v>
      </c>
      <c r="B3642" s="61" t="s">
        <v>18135</v>
      </c>
      <c r="C3642" s="53" t="s">
        <v>40</v>
      </c>
      <c r="D3642" s="53" t="s">
        <v>44</v>
      </c>
      <c r="E3642" s="53" t="s">
        <v>18194</v>
      </c>
      <c r="F3642" s="59">
        <v>91.4058313669603</v>
      </c>
      <c r="G3642" s="59">
        <v>95.206480133845503</v>
      </c>
      <c r="H3642" s="59">
        <v>84.132406413039007</v>
      </c>
      <c r="I3642" s="59">
        <v>83.119154916678099</v>
      </c>
      <c r="J3642" s="59">
        <v>86.726120016851993</v>
      </c>
      <c r="K3642" s="59">
        <v>91.858013452701897</v>
      </c>
      <c r="L3642" s="59">
        <v>100.42288530417601</v>
      </c>
      <c r="M3642" s="60">
        <v>0.53570380866140899</v>
      </c>
      <c r="N3642" s="60">
        <v>0.56012573916581998</v>
      </c>
      <c r="O3642" s="60">
        <v>0.53759744553448297</v>
      </c>
      <c r="P3642" s="60">
        <v>0.51770357287699498</v>
      </c>
      <c r="Q3642" s="60">
        <v>0.49219231505357403</v>
      </c>
      <c r="R3642" s="60">
        <v>0.49873379759490599</v>
      </c>
      <c r="S3642" s="60">
        <v>0.44459749572429302</v>
      </c>
    </row>
    <row r="3643" spans="1:19" x14ac:dyDescent="0.3">
      <c r="A3643" s="61" t="s">
        <v>18136</v>
      </c>
      <c r="B3643" s="61" t="s">
        <v>18137</v>
      </c>
      <c r="C3643" s="53" t="s">
        <v>50</v>
      </c>
      <c r="D3643" s="53" t="s">
        <v>44</v>
      </c>
      <c r="E3643" s="53" t="s">
        <v>18194</v>
      </c>
      <c r="F3643" s="59">
        <v>91.4058313669603</v>
      </c>
      <c r="G3643" s="59">
        <v>95.206480133845503</v>
      </c>
      <c r="H3643" s="59">
        <v>84.132406413039007</v>
      </c>
      <c r="I3643" s="59">
        <v>83.119154916678099</v>
      </c>
      <c r="J3643" s="59">
        <v>86.726120016851993</v>
      </c>
      <c r="K3643" s="59">
        <v>91.858013452701897</v>
      </c>
      <c r="L3643" s="59">
        <v>100.42288530417601</v>
      </c>
      <c r="M3643" s="60">
        <v>0.53570380866140899</v>
      </c>
      <c r="N3643" s="60">
        <v>0.56012573916581998</v>
      </c>
      <c r="O3643" s="60">
        <v>0.53759744553448297</v>
      </c>
      <c r="P3643" s="60">
        <v>0.51770357287699498</v>
      </c>
      <c r="Q3643" s="60">
        <v>0.49219231505357403</v>
      </c>
      <c r="R3643" s="60">
        <v>0.49873379759490599</v>
      </c>
      <c r="S3643" s="60">
        <v>0.44459749572429302</v>
      </c>
    </row>
    <row r="3644" spans="1:19" x14ac:dyDescent="0.3">
      <c r="A3644" s="61" t="s">
        <v>8328</v>
      </c>
      <c r="B3644" s="61" t="s">
        <v>8329</v>
      </c>
      <c r="C3644" s="53" t="s">
        <v>40</v>
      </c>
      <c r="D3644" s="53" t="s">
        <v>44</v>
      </c>
      <c r="E3644" s="53" t="s">
        <v>18193</v>
      </c>
      <c r="F3644" s="59">
        <v>86.496387681750406</v>
      </c>
      <c r="G3644" s="59">
        <v>93.839864487356195</v>
      </c>
      <c r="H3644" s="59">
        <v>81.842517104087094</v>
      </c>
      <c r="I3644" s="59">
        <v>81.235287865168203</v>
      </c>
      <c r="J3644" s="59">
        <v>85.584597021920601</v>
      </c>
      <c r="K3644" s="59">
        <v>94.479038882901605</v>
      </c>
      <c r="L3644" s="59">
        <v>102.14196151186</v>
      </c>
      <c r="M3644" s="60">
        <v>0.64179669998617295</v>
      </c>
      <c r="N3644" s="60">
        <v>0.68158962048022498</v>
      </c>
      <c r="O3644" s="60">
        <v>0.64578913505848801</v>
      </c>
      <c r="P3644" s="60">
        <v>0.61535813739652301</v>
      </c>
      <c r="Q3644" s="60">
        <v>0.58022312877498805</v>
      </c>
      <c r="R3644" s="60">
        <v>0.59000216351257295</v>
      </c>
      <c r="S3644" s="60">
        <v>0.52108896092045398</v>
      </c>
    </row>
    <row r="3645" spans="1:19" x14ac:dyDescent="0.3">
      <c r="A3645" s="61" t="s">
        <v>8330</v>
      </c>
      <c r="B3645" s="61" t="s">
        <v>8331</v>
      </c>
      <c r="C3645" s="53" t="s">
        <v>40</v>
      </c>
      <c r="D3645" s="53" t="s">
        <v>44</v>
      </c>
      <c r="E3645" s="53" t="s">
        <v>18193</v>
      </c>
      <c r="F3645" s="59">
        <v>88.912549680530205</v>
      </c>
      <c r="G3645" s="59">
        <v>98.656075988048499</v>
      </c>
      <c r="H3645" s="59">
        <v>81.0697144487321</v>
      </c>
      <c r="I3645" s="59">
        <v>81.421348808527199</v>
      </c>
      <c r="J3645" s="59">
        <v>86.194882799966706</v>
      </c>
      <c r="K3645" s="59">
        <v>96.005820924641498</v>
      </c>
      <c r="L3645" s="59">
        <v>97.501018240513005</v>
      </c>
      <c r="M3645" s="60">
        <v>0.64382305888795799</v>
      </c>
      <c r="N3645" s="60">
        <v>0.68249606486998704</v>
      </c>
      <c r="O3645" s="60">
        <v>0.64800954091278995</v>
      </c>
      <c r="P3645" s="60">
        <v>0.61630791033939103</v>
      </c>
      <c r="Q3645" s="60">
        <v>0.58101263358098698</v>
      </c>
      <c r="R3645" s="60">
        <v>0.59197420981012905</v>
      </c>
      <c r="S3645" s="60">
        <v>0.52210832692674203</v>
      </c>
    </row>
    <row r="3646" spans="1:19" x14ac:dyDescent="0.3">
      <c r="A3646" s="61" t="s">
        <v>8332</v>
      </c>
      <c r="B3646" s="61" t="s">
        <v>8333</v>
      </c>
      <c r="C3646" s="53" t="s">
        <v>40</v>
      </c>
      <c r="D3646" s="53" t="s">
        <v>44</v>
      </c>
      <c r="E3646" s="53" t="s">
        <v>18193</v>
      </c>
      <c r="F3646" s="59">
        <v>87.730794240239106</v>
      </c>
      <c r="G3646" s="59">
        <v>96.439985125308993</v>
      </c>
      <c r="H3646" s="59">
        <v>82.540202978239293</v>
      </c>
      <c r="I3646" s="59">
        <v>81.093005967305501</v>
      </c>
      <c r="J3646" s="59">
        <v>84.883101365612006</v>
      </c>
      <c r="K3646" s="59">
        <v>88.334754071871302</v>
      </c>
      <c r="L3646" s="59">
        <v>96.539445430187598</v>
      </c>
      <c r="M3646" s="60">
        <v>0.65996316430636004</v>
      </c>
      <c r="N3646" s="60">
        <v>0.69952054674841901</v>
      </c>
      <c r="O3646" s="60">
        <v>0.66403874083967596</v>
      </c>
      <c r="P3646" s="60">
        <v>0.633200696417758</v>
      </c>
      <c r="Q3646" s="60">
        <v>0.59763889837395801</v>
      </c>
      <c r="R3646" s="60">
        <v>0.60781614547376595</v>
      </c>
      <c r="S3646" s="60">
        <v>0.53767261930305099</v>
      </c>
    </row>
    <row r="3647" spans="1:19" x14ac:dyDescent="0.3">
      <c r="A3647" s="61" t="s">
        <v>5664</v>
      </c>
      <c r="B3647" s="61" t="s">
        <v>5665</v>
      </c>
      <c r="C3647" s="53" t="s">
        <v>50</v>
      </c>
      <c r="D3647" s="53" t="s">
        <v>44</v>
      </c>
      <c r="E3647" s="53" t="s">
        <v>18193</v>
      </c>
      <c r="F3647" s="59">
        <v>94.571845784783505</v>
      </c>
      <c r="G3647" s="59">
        <v>92.114573789005405</v>
      </c>
      <c r="H3647" s="59">
        <v>79.829720211596197</v>
      </c>
      <c r="I3647" s="59">
        <v>90.364841475639494</v>
      </c>
      <c r="J3647" s="59">
        <v>104.42339413709701</v>
      </c>
      <c r="K3647" s="59">
        <v>101.292298082665</v>
      </c>
      <c r="L3647" s="59">
        <v>98.514743679465795</v>
      </c>
      <c r="M3647" s="60">
        <v>0.69774471833612794</v>
      </c>
      <c r="N3647" s="60">
        <v>0.71304397325470203</v>
      </c>
      <c r="O3647" s="60">
        <v>0.68068473839528298</v>
      </c>
      <c r="P3647" s="60">
        <v>0.66896541568752199</v>
      </c>
      <c r="Q3647" s="60">
        <v>0.63064802862178704</v>
      </c>
      <c r="R3647" s="60">
        <v>0.616402630074814</v>
      </c>
      <c r="S3647" s="60">
        <v>0.47728589182467401</v>
      </c>
    </row>
    <row r="3648" spans="1:19" x14ac:dyDescent="0.3">
      <c r="A3648" s="61" t="s">
        <v>5664</v>
      </c>
      <c r="B3648" s="61" t="s">
        <v>5665</v>
      </c>
      <c r="C3648" s="53" t="s">
        <v>50</v>
      </c>
      <c r="D3648" s="53" t="s">
        <v>44</v>
      </c>
      <c r="E3648" s="53" t="s">
        <v>18193</v>
      </c>
      <c r="F3648" s="59">
        <v>94.571845784783505</v>
      </c>
      <c r="G3648" s="59">
        <v>92.114573789005405</v>
      </c>
      <c r="H3648" s="59">
        <v>79.829720211596197</v>
      </c>
      <c r="I3648" s="59">
        <v>90.364841475639494</v>
      </c>
      <c r="J3648" s="59">
        <v>104.42339413709701</v>
      </c>
      <c r="K3648" s="59">
        <v>101.292298082665</v>
      </c>
      <c r="L3648" s="59">
        <v>98.514743679465795</v>
      </c>
      <c r="M3648" s="60">
        <v>0.69774471833612794</v>
      </c>
      <c r="N3648" s="60">
        <v>0.71304397325470203</v>
      </c>
      <c r="O3648" s="60">
        <v>0.68068473839528298</v>
      </c>
      <c r="P3648" s="60">
        <v>0.66896541568752199</v>
      </c>
      <c r="Q3648" s="60">
        <v>0.63064802862178704</v>
      </c>
      <c r="R3648" s="60">
        <v>0.616402630074814</v>
      </c>
      <c r="S3648" s="60">
        <v>0.47728589182467401</v>
      </c>
    </row>
    <row r="3649" spans="1:19" x14ac:dyDescent="0.3">
      <c r="A3649" s="61" t="s">
        <v>15065</v>
      </c>
      <c r="B3649" s="61" t="s">
        <v>15066</v>
      </c>
      <c r="C3649" s="53" t="s">
        <v>50</v>
      </c>
      <c r="D3649" s="53" t="s">
        <v>44</v>
      </c>
      <c r="E3649" s="53" t="s">
        <v>18194</v>
      </c>
      <c r="F3649" s="59">
        <v>94.198934955201096</v>
      </c>
      <c r="G3649" s="59">
        <v>87.926182426306099</v>
      </c>
      <c r="H3649" s="59">
        <v>89.284865385520305</v>
      </c>
      <c r="I3649" s="59">
        <v>90.356473823775005</v>
      </c>
      <c r="J3649" s="59">
        <v>101.16916563235699</v>
      </c>
      <c r="K3649" s="59">
        <v>104.56837204317399</v>
      </c>
      <c r="L3649" s="59">
        <v>100.05201286592801</v>
      </c>
      <c r="M3649" s="60">
        <v>0.51388341212370103</v>
      </c>
      <c r="N3649" s="60">
        <v>0.52765144022965604</v>
      </c>
      <c r="O3649" s="60">
        <v>0.50500438145592397</v>
      </c>
      <c r="P3649" s="60">
        <v>0.49681592101257199</v>
      </c>
      <c r="Q3649" s="60">
        <v>0.47265962947368201</v>
      </c>
      <c r="R3649" s="60">
        <v>0.46752194837207001</v>
      </c>
      <c r="S3649" s="60">
        <v>0.38418325324553398</v>
      </c>
    </row>
    <row r="3650" spans="1:19" x14ac:dyDescent="0.3">
      <c r="A3650" s="61" t="s">
        <v>15069</v>
      </c>
      <c r="B3650" s="61" t="s">
        <v>15070</v>
      </c>
      <c r="C3650" s="53" t="s">
        <v>40</v>
      </c>
      <c r="D3650" s="53" t="s">
        <v>44</v>
      </c>
      <c r="E3650" s="53" t="s">
        <v>18194</v>
      </c>
      <c r="F3650" s="59">
        <v>94.198934955201096</v>
      </c>
      <c r="G3650" s="59">
        <v>87.926182426306099</v>
      </c>
      <c r="H3650" s="59">
        <v>89.284865385520305</v>
      </c>
      <c r="I3650" s="59">
        <v>90.356473823775005</v>
      </c>
      <c r="J3650" s="59">
        <v>101.16916563235699</v>
      </c>
      <c r="K3650" s="59">
        <v>104.56837204317399</v>
      </c>
      <c r="L3650" s="59">
        <v>100.05201286592801</v>
      </c>
      <c r="M3650" s="60">
        <v>0.51388341212370103</v>
      </c>
      <c r="N3650" s="60">
        <v>0.52765144022965604</v>
      </c>
      <c r="O3650" s="60">
        <v>0.50500438145592397</v>
      </c>
      <c r="P3650" s="60">
        <v>0.49681592101257199</v>
      </c>
      <c r="Q3650" s="60">
        <v>0.47265962947368201</v>
      </c>
      <c r="R3650" s="60">
        <v>0.46752194837207001</v>
      </c>
      <c r="S3650" s="60">
        <v>0.38418325324553398</v>
      </c>
    </row>
    <row r="3651" spans="1:19" x14ac:dyDescent="0.3">
      <c r="A3651" s="61" t="s">
        <v>15071</v>
      </c>
      <c r="B3651" s="61" t="s">
        <v>15072</v>
      </c>
      <c r="C3651" s="53" t="s">
        <v>40</v>
      </c>
      <c r="D3651" s="53" t="s">
        <v>44</v>
      </c>
      <c r="E3651" s="53" t="s">
        <v>18194</v>
      </c>
      <c r="F3651" s="59">
        <v>94.198934955201096</v>
      </c>
      <c r="G3651" s="59">
        <v>87.926182426306099</v>
      </c>
      <c r="H3651" s="59">
        <v>89.284865385520305</v>
      </c>
      <c r="I3651" s="59">
        <v>90.356473823775005</v>
      </c>
      <c r="J3651" s="59">
        <v>101.16916563235699</v>
      </c>
      <c r="K3651" s="59">
        <v>104.56837204317399</v>
      </c>
      <c r="L3651" s="59">
        <v>100.05201286592801</v>
      </c>
      <c r="M3651" s="60">
        <v>0.51388341212370103</v>
      </c>
      <c r="N3651" s="60">
        <v>0.52765144022965604</v>
      </c>
      <c r="O3651" s="60">
        <v>0.50500438145592397</v>
      </c>
      <c r="P3651" s="60">
        <v>0.49681592101257199</v>
      </c>
      <c r="Q3651" s="60">
        <v>0.47265962947368201</v>
      </c>
      <c r="R3651" s="60">
        <v>0.46752194837207001</v>
      </c>
      <c r="S3651" s="60">
        <v>0.38418325324553398</v>
      </c>
    </row>
    <row r="3652" spans="1:19" x14ac:dyDescent="0.3">
      <c r="A3652" s="61" t="s">
        <v>15067</v>
      </c>
      <c r="B3652" s="61" t="s">
        <v>15068</v>
      </c>
      <c r="C3652" s="53" t="s">
        <v>40</v>
      </c>
      <c r="D3652" s="53" t="s">
        <v>44</v>
      </c>
      <c r="E3652" s="53" t="s">
        <v>18194</v>
      </c>
      <c r="F3652" s="59">
        <v>94.198934955201096</v>
      </c>
      <c r="G3652" s="59">
        <v>87.926182426306099</v>
      </c>
      <c r="H3652" s="59">
        <v>89.284865385520305</v>
      </c>
      <c r="I3652" s="59">
        <v>90.356473823775005</v>
      </c>
      <c r="J3652" s="59">
        <v>101.16916563235699</v>
      </c>
      <c r="K3652" s="59">
        <v>104.56837204317399</v>
      </c>
      <c r="L3652" s="59">
        <v>100.05201286592801</v>
      </c>
      <c r="M3652" s="60">
        <v>0.51388341212370103</v>
      </c>
      <c r="N3652" s="60">
        <v>0.52765144022965604</v>
      </c>
      <c r="O3652" s="60">
        <v>0.50500438145592397</v>
      </c>
      <c r="P3652" s="60">
        <v>0.49681592101257199</v>
      </c>
      <c r="Q3652" s="60">
        <v>0.47265962947368201</v>
      </c>
      <c r="R3652" s="60">
        <v>0.46752194837207001</v>
      </c>
      <c r="S3652" s="60">
        <v>0.38418325324553398</v>
      </c>
    </row>
    <row r="3653" spans="1:19" x14ac:dyDescent="0.3">
      <c r="A3653" s="61" t="s">
        <v>15073</v>
      </c>
      <c r="B3653" s="61" t="s">
        <v>15074</v>
      </c>
      <c r="C3653" s="53" t="s">
        <v>40</v>
      </c>
      <c r="D3653" s="53" t="s">
        <v>44</v>
      </c>
      <c r="E3653" s="53" t="s">
        <v>18194</v>
      </c>
      <c r="F3653" s="59">
        <v>94.198934955201096</v>
      </c>
      <c r="G3653" s="59">
        <v>87.926182426306099</v>
      </c>
      <c r="H3653" s="59">
        <v>89.284865385520305</v>
      </c>
      <c r="I3653" s="59">
        <v>90.356473823775005</v>
      </c>
      <c r="J3653" s="59">
        <v>101.16916563235699</v>
      </c>
      <c r="K3653" s="59">
        <v>104.56837204317399</v>
      </c>
      <c r="L3653" s="59">
        <v>100.05201286592801</v>
      </c>
      <c r="M3653" s="60">
        <v>0.51388341212370103</v>
      </c>
      <c r="N3653" s="60">
        <v>0.52765144022965604</v>
      </c>
      <c r="O3653" s="60">
        <v>0.50500438145592397</v>
      </c>
      <c r="P3653" s="60">
        <v>0.49681592101257199</v>
      </c>
      <c r="Q3653" s="60">
        <v>0.47265962947368201</v>
      </c>
      <c r="R3653" s="60">
        <v>0.46752194837207001</v>
      </c>
      <c r="S3653" s="60">
        <v>0.38418325324553398</v>
      </c>
    </row>
    <row r="3654" spans="1:19" x14ac:dyDescent="0.3">
      <c r="A3654" s="61" t="s">
        <v>7820</v>
      </c>
      <c r="B3654" s="61" t="s">
        <v>7821</v>
      </c>
      <c r="C3654" s="53" t="s">
        <v>40</v>
      </c>
      <c r="D3654" s="53" t="s">
        <v>44</v>
      </c>
      <c r="E3654" s="53" t="s">
        <v>18193</v>
      </c>
      <c r="F3654" s="59">
        <v>110.69689521742799</v>
      </c>
      <c r="G3654" s="59">
        <v>108.54619535687</v>
      </c>
      <c r="H3654" s="59">
        <v>96.574763667801506</v>
      </c>
      <c r="I3654" s="59">
        <v>106.428728636914</v>
      </c>
      <c r="J3654" s="59">
        <v>92.250760254243303</v>
      </c>
      <c r="K3654" s="59">
        <v>106.849839294332</v>
      </c>
      <c r="L3654" s="59">
        <v>94.236023713799398</v>
      </c>
      <c r="M3654" s="60">
        <v>0.67604849383881904</v>
      </c>
      <c r="N3654" s="60">
        <v>0.70566250425945398</v>
      </c>
      <c r="O3654" s="60">
        <v>0.67666809474408596</v>
      </c>
      <c r="P3654" s="60">
        <v>0.653233064350901</v>
      </c>
      <c r="Q3654" s="60">
        <v>0.62469460596460502</v>
      </c>
      <c r="R3654" s="60">
        <v>0.63157937056187397</v>
      </c>
      <c r="S3654" s="60">
        <v>0.56831953708798599</v>
      </c>
    </row>
    <row r="3655" spans="1:19" x14ac:dyDescent="0.3">
      <c r="A3655" s="61" t="s">
        <v>7822</v>
      </c>
      <c r="B3655" s="61" t="s">
        <v>7823</v>
      </c>
      <c r="C3655" s="53" t="s">
        <v>40</v>
      </c>
      <c r="D3655" s="53" t="s">
        <v>44</v>
      </c>
      <c r="E3655" s="53" t="s">
        <v>18193</v>
      </c>
      <c r="F3655" s="59">
        <v>118.671300313315</v>
      </c>
      <c r="G3655" s="59">
        <v>107.88259674103</v>
      </c>
      <c r="H3655" s="59">
        <v>90.602283616171803</v>
      </c>
      <c r="I3655" s="59">
        <v>105.389994423715</v>
      </c>
      <c r="J3655" s="59">
        <v>97.150215652363201</v>
      </c>
      <c r="K3655" s="59">
        <v>90.538926788950903</v>
      </c>
      <c r="L3655" s="59">
        <v>101.58218326762599</v>
      </c>
      <c r="M3655" s="60">
        <v>0.732681077554453</v>
      </c>
      <c r="N3655" s="60">
        <v>0.745343996177951</v>
      </c>
      <c r="O3655" s="60">
        <v>0.713033168086739</v>
      </c>
      <c r="P3655" s="60">
        <v>0.70728162502108904</v>
      </c>
      <c r="Q3655" s="60">
        <v>0.67537849756190305</v>
      </c>
      <c r="R3655" s="60">
        <v>0.66889759490798495</v>
      </c>
      <c r="S3655" s="60">
        <v>0.56832761684358801</v>
      </c>
    </row>
    <row r="3656" spans="1:19" x14ac:dyDescent="0.3">
      <c r="A3656" s="61" t="s">
        <v>7822</v>
      </c>
      <c r="B3656" s="61" t="s">
        <v>7823</v>
      </c>
      <c r="C3656" s="53" t="s">
        <v>40</v>
      </c>
      <c r="D3656" s="53" t="s">
        <v>44</v>
      </c>
      <c r="E3656" s="53" t="s">
        <v>18193</v>
      </c>
      <c r="F3656" s="59">
        <v>118.671300313315</v>
      </c>
      <c r="G3656" s="59">
        <v>107.88259674103</v>
      </c>
      <c r="H3656" s="59">
        <v>90.602283616171803</v>
      </c>
      <c r="I3656" s="59">
        <v>105.389994423715</v>
      </c>
      <c r="J3656" s="59">
        <v>97.150215652363201</v>
      </c>
      <c r="K3656" s="59">
        <v>90.538926788950903</v>
      </c>
      <c r="L3656" s="59">
        <v>101.58218326762599</v>
      </c>
      <c r="M3656" s="60">
        <v>0.732681077554453</v>
      </c>
      <c r="N3656" s="60">
        <v>0.745343996177951</v>
      </c>
      <c r="O3656" s="60">
        <v>0.713033168086739</v>
      </c>
      <c r="P3656" s="60">
        <v>0.70728162502108904</v>
      </c>
      <c r="Q3656" s="60">
        <v>0.67537849756190305</v>
      </c>
      <c r="R3656" s="60">
        <v>0.66889759490798495</v>
      </c>
      <c r="S3656" s="60">
        <v>0.56832761684358801</v>
      </c>
    </row>
    <row r="3657" spans="1:19" x14ac:dyDescent="0.3">
      <c r="A3657" s="61" t="s">
        <v>17556</v>
      </c>
      <c r="B3657" s="61" t="s">
        <v>17557</v>
      </c>
      <c r="C3657" s="53" t="s">
        <v>40</v>
      </c>
      <c r="D3657" s="53" t="s">
        <v>44</v>
      </c>
      <c r="E3657" s="53" t="s">
        <v>18194</v>
      </c>
      <c r="F3657" s="59">
        <v>112.598834936301</v>
      </c>
      <c r="G3657" s="59">
        <v>105.605599351867</v>
      </c>
      <c r="H3657" s="59">
        <v>95.541544823997796</v>
      </c>
      <c r="I3657" s="59">
        <v>103.30409471311999</v>
      </c>
      <c r="J3657" s="59">
        <v>94.459535343235302</v>
      </c>
      <c r="K3657" s="59">
        <v>96.8233989569963</v>
      </c>
      <c r="L3657" s="59">
        <v>96.266599842858497</v>
      </c>
      <c r="M3657" s="60">
        <v>0.58856548723303503</v>
      </c>
      <c r="N3657" s="60">
        <v>0.60278458742167196</v>
      </c>
      <c r="O3657" s="60">
        <v>0.58533056560950802</v>
      </c>
      <c r="P3657" s="60">
        <v>0.574481516998951</v>
      </c>
      <c r="Q3657" s="60">
        <v>0.55514971382229705</v>
      </c>
      <c r="R3657" s="60">
        <v>0.55724847842867797</v>
      </c>
      <c r="S3657" s="60">
        <v>0.50681956054118305</v>
      </c>
    </row>
    <row r="3658" spans="1:19" x14ac:dyDescent="0.3">
      <c r="A3658" s="61" t="s">
        <v>7824</v>
      </c>
      <c r="B3658" s="61" t="s">
        <v>7825</v>
      </c>
      <c r="C3658" s="53" t="s">
        <v>40</v>
      </c>
      <c r="D3658" s="53" t="s">
        <v>44</v>
      </c>
      <c r="E3658" s="53" t="s">
        <v>18193</v>
      </c>
      <c r="F3658" s="59">
        <v>115.398137592919</v>
      </c>
      <c r="G3658" s="59">
        <v>102.54328884826499</v>
      </c>
      <c r="H3658" s="59">
        <v>88.6927439304703</v>
      </c>
      <c r="I3658" s="59">
        <v>107.754190145179</v>
      </c>
      <c r="J3658" s="59">
        <v>93.149240292081899</v>
      </c>
      <c r="K3658" s="59">
        <v>93.841917960370395</v>
      </c>
      <c r="L3658" s="59">
        <v>100.12968372830601</v>
      </c>
      <c r="M3658" s="60">
        <v>0.67589368315479703</v>
      </c>
      <c r="N3658" s="60">
        <v>0.70574605831370696</v>
      </c>
      <c r="O3658" s="60">
        <v>0.67630574581980196</v>
      </c>
      <c r="P3658" s="60">
        <v>0.65344935192193698</v>
      </c>
      <c r="Q3658" s="60">
        <v>0.62500012532336902</v>
      </c>
      <c r="R3658" s="60">
        <v>0.63147613411109704</v>
      </c>
      <c r="S3658" s="60">
        <v>0.56853493919388098</v>
      </c>
    </row>
    <row r="3659" spans="1:19" x14ac:dyDescent="0.3">
      <c r="A3659" s="61" t="s">
        <v>7826</v>
      </c>
      <c r="B3659" s="61" t="s">
        <v>7827</v>
      </c>
      <c r="C3659" s="53" t="s">
        <v>50</v>
      </c>
      <c r="D3659" s="53" t="s">
        <v>44</v>
      </c>
      <c r="E3659" s="53" t="s">
        <v>18193</v>
      </c>
      <c r="F3659" s="59">
        <v>117.62630669871599</v>
      </c>
      <c r="G3659" s="59">
        <v>106.46417112538001</v>
      </c>
      <c r="H3659" s="59">
        <v>95.263015127735301</v>
      </c>
      <c r="I3659" s="59">
        <v>112.496485252992</v>
      </c>
      <c r="J3659" s="59">
        <v>94.291004582987597</v>
      </c>
      <c r="K3659" s="59">
        <v>97.072717114795907</v>
      </c>
      <c r="L3659" s="59">
        <v>101.28036771826299</v>
      </c>
      <c r="M3659" s="60">
        <v>0.67634998872722096</v>
      </c>
      <c r="N3659" s="60">
        <v>0.70589113168691098</v>
      </c>
      <c r="O3659" s="60">
        <v>0.67686833109173505</v>
      </c>
      <c r="P3659" s="60">
        <v>0.65349849076952204</v>
      </c>
      <c r="Q3659" s="60">
        <v>0.62493582582107399</v>
      </c>
      <c r="R3659" s="60">
        <v>0.63178106987478599</v>
      </c>
      <c r="S3659" s="60">
        <v>0.56831953708798599</v>
      </c>
    </row>
    <row r="3660" spans="1:19" x14ac:dyDescent="0.3">
      <c r="A3660" s="61" t="s">
        <v>8666</v>
      </c>
      <c r="B3660" s="61" t="s">
        <v>8667</v>
      </c>
      <c r="C3660" s="53" t="s">
        <v>50</v>
      </c>
      <c r="D3660" s="53" t="s">
        <v>44</v>
      </c>
      <c r="E3660" s="53" t="s">
        <v>18194</v>
      </c>
      <c r="F3660" s="59">
        <v>94.981142687958595</v>
      </c>
      <c r="G3660" s="59">
        <v>94.844625064854597</v>
      </c>
      <c r="H3660" s="59">
        <v>90.241866794378595</v>
      </c>
      <c r="I3660" s="59">
        <v>91.509650788899293</v>
      </c>
      <c r="J3660" s="59">
        <v>89.042368332770096</v>
      </c>
      <c r="K3660" s="59">
        <v>96.799147667933099</v>
      </c>
      <c r="L3660" s="59">
        <v>103.813799548356</v>
      </c>
      <c r="M3660" s="60">
        <v>0.37300709179998498</v>
      </c>
      <c r="N3660" s="60">
        <v>0.38608978060555099</v>
      </c>
      <c r="O3660" s="60">
        <v>0.37184798694605098</v>
      </c>
      <c r="P3660" s="60">
        <v>0.36232328852782397</v>
      </c>
      <c r="Q3660" s="60">
        <v>0.345943717080614</v>
      </c>
      <c r="R3660" s="60">
        <v>0.34725695041771498</v>
      </c>
      <c r="S3660" s="60">
        <v>0.30498535774755797</v>
      </c>
    </row>
    <row r="3661" spans="1:19" x14ac:dyDescent="0.3">
      <c r="A3661" s="61" t="s">
        <v>8664</v>
      </c>
      <c r="B3661" s="61" t="s">
        <v>8665</v>
      </c>
      <c r="C3661" s="53" t="s">
        <v>40</v>
      </c>
      <c r="D3661" s="53" t="s">
        <v>44</v>
      </c>
      <c r="E3661" s="53" t="s">
        <v>18194</v>
      </c>
      <c r="F3661" s="59">
        <v>94.923718014024004</v>
      </c>
      <c r="G3661" s="59">
        <v>96.406033186226296</v>
      </c>
      <c r="H3661" s="59">
        <v>92.756576922801401</v>
      </c>
      <c r="I3661" s="59">
        <v>86.878934978001695</v>
      </c>
      <c r="J3661" s="59">
        <v>87.849304517741203</v>
      </c>
      <c r="K3661" s="59">
        <v>97.490441269035998</v>
      </c>
      <c r="L3661" s="59">
        <v>103.753222693627</v>
      </c>
      <c r="M3661" s="60">
        <v>0.59972041977602397</v>
      </c>
      <c r="N3661" s="60">
        <v>0.62202123211927496</v>
      </c>
      <c r="O3661" s="60">
        <v>0.59907765780051103</v>
      </c>
      <c r="P3661" s="60">
        <v>0.58145936962178502</v>
      </c>
      <c r="Q3661" s="60">
        <v>0.55699145622213797</v>
      </c>
      <c r="R3661" s="60">
        <v>0.56122025778717499</v>
      </c>
      <c r="S3661" s="60">
        <v>0.48752730676136302</v>
      </c>
    </row>
    <row r="3662" spans="1:19" x14ac:dyDescent="0.3">
      <c r="A3662" s="61" t="s">
        <v>3951</v>
      </c>
      <c r="B3662" s="61" t="s">
        <v>3952</v>
      </c>
      <c r="C3662" s="53" t="s">
        <v>50</v>
      </c>
      <c r="D3662" s="53" t="s">
        <v>44</v>
      </c>
      <c r="E3662" s="53" t="s">
        <v>18193</v>
      </c>
      <c r="F3662" s="59">
        <v>103.5035181197</v>
      </c>
      <c r="G3662" s="59">
        <v>89.2763756496242</v>
      </c>
      <c r="H3662" s="59">
        <v>98.8261036195521</v>
      </c>
      <c r="I3662" s="59">
        <v>96.212557482232299</v>
      </c>
      <c r="J3662" s="59">
        <v>89.186470288585895</v>
      </c>
      <c r="K3662" s="59">
        <v>95.9540791081413</v>
      </c>
      <c r="L3662" s="59">
        <v>103.72123909655301</v>
      </c>
      <c r="M3662" s="60">
        <v>0.600826542763779</v>
      </c>
      <c r="N3662" s="60">
        <v>0.590585136075786</v>
      </c>
      <c r="O3662" s="60">
        <v>0.47481756566814298</v>
      </c>
      <c r="P3662" s="60">
        <v>0.57265182762285105</v>
      </c>
      <c r="Q3662" s="60">
        <v>0.53570182852911696</v>
      </c>
      <c r="R3662" s="60">
        <v>0.50808847370598798</v>
      </c>
      <c r="S3662" s="60">
        <v>0.345006340994229</v>
      </c>
    </row>
    <row r="3663" spans="1:19" x14ac:dyDescent="0.3">
      <c r="A3663" s="61" t="s">
        <v>17361</v>
      </c>
      <c r="B3663" s="61" t="s">
        <v>17362</v>
      </c>
      <c r="C3663" s="53" t="s">
        <v>40</v>
      </c>
      <c r="D3663" s="53" t="s">
        <v>44</v>
      </c>
      <c r="E3663" s="53" t="s">
        <v>18194</v>
      </c>
      <c r="F3663" s="59">
        <v>85.414363508916495</v>
      </c>
      <c r="G3663" s="59">
        <v>81.913749006879002</v>
      </c>
      <c r="H3663" s="59">
        <v>81.221423114091706</v>
      </c>
      <c r="I3663" s="59">
        <v>88.984783425170903</v>
      </c>
      <c r="J3663" s="59">
        <v>86.940776915535295</v>
      </c>
      <c r="K3663" s="59">
        <v>93.397769647432298</v>
      </c>
      <c r="L3663" s="59"/>
      <c r="M3663" s="60">
        <v>0.42453848574653602</v>
      </c>
      <c r="N3663" s="60">
        <v>0.43859354104757797</v>
      </c>
      <c r="O3663" s="60">
        <v>0.37861876057657901</v>
      </c>
      <c r="P3663" s="60">
        <v>0.402125774841815</v>
      </c>
      <c r="Q3663" s="60">
        <v>0.37084816630765</v>
      </c>
      <c r="R3663" s="60">
        <v>0.34575662968599302</v>
      </c>
      <c r="S3663" s="60">
        <v>0.25665711568574801</v>
      </c>
    </row>
    <row r="3664" spans="1:19" x14ac:dyDescent="0.3">
      <c r="A3664" s="61" t="s">
        <v>17359</v>
      </c>
      <c r="B3664" s="61" t="s">
        <v>17360</v>
      </c>
      <c r="C3664" s="53" t="s">
        <v>40</v>
      </c>
      <c r="D3664" s="53" t="s">
        <v>44</v>
      </c>
      <c r="E3664" s="53" t="s">
        <v>18194</v>
      </c>
      <c r="F3664" s="59">
        <v>85.414363508916495</v>
      </c>
      <c r="G3664" s="59">
        <v>81.913749006879002</v>
      </c>
      <c r="H3664" s="59">
        <v>81.221423114091706</v>
      </c>
      <c r="I3664" s="59">
        <v>88.984783425170903</v>
      </c>
      <c r="J3664" s="59">
        <v>86.940776915535295</v>
      </c>
      <c r="K3664" s="59">
        <v>93.397769647432298</v>
      </c>
      <c r="L3664" s="59"/>
      <c r="M3664" s="60">
        <v>0.42453848574653602</v>
      </c>
      <c r="N3664" s="60">
        <v>0.43859354104757797</v>
      </c>
      <c r="O3664" s="60">
        <v>0.37861876057657901</v>
      </c>
      <c r="P3664" s="60">
        <v>0.402125774841815</v>
      </c>
      <c r="Q3664" s="60">
        <v>0.37084816630765</v>
      </c>
      <c r="R3664" s="60">
        <v>0.34575662968599302</v>
      </c>
      <c r="S3664" s="60">
        <v>0.25665711568574801</v>
      </c>
    </row>
    <row r="3665" spans="1:19" x14ac:dyDescent="0.3">
      <c r="A3665" s="61" t="s">
        <v>17357</v>
      </c>
      <c r="B3665" s="61" t="s">
        <v>17358</v>
      </c>
      <c r="C3665" s="53" t="s">
        <v>50</v>
      </c>
      <c r="D3665" s="53" t="s">
        <v>44</v>
      </c>
      <c r="E3665" s="53" t="s">
        <v>18194</v>
      </c>
      <c r="F3665" s="59">
        <v>85.414363508916495</v>
      </c>
      <c r="G3665" s="59">
        <v>81.913749006879002</v>
      </c>
      <c r="H3665" s="59">
        <v>81.221423114091706</v>
      </c>
      <c r="I3665" s="59">
        <v>88.984783425170903</v>
      </c>
      <c r="J3665" s="59">
        <v>86.940776915535295</v>
      </c>
      <c r="K3665" s="59">
        <v>93.397769647432298</v>
      </c>
      <c r="L3665" s="59"/>
      <c r="M3665" s="60">
        <v>0.42453848574653602</v>
      </c>
      <c r="N3665" s="60">
        <v>0.43859354104757797</v>
      </c>
      <c r="O3665" s="60">
        <v>0.37861876057657901</v>
      </c>
      <c r="P3665" s="60">
        <v>0.402125774841815</v>
      </c>
      <c r="Q3665" s="60">
        <v>0.37084816630765</v>
      </c>
      <c r="R3665" s="60">
        <v>0.34575662968599302</v>
      </c>
      <c r="S3665" s="60">
        <v>0.25665711568574801</v>
      </c>
    </row>
    <row r="3666" spans="1:19" x14ac:dyDescent="0.3">
      <c r="A3666" s="61" t="s">
        <v>152</v>
      </c>
      <c r="B3666" s="61" t="s">
        <v>153</v>
      </c>
      <c r="C3666" s="53" t="s">
        <v>50</v>
      </c>
      <c r="D3666" s="53" t="s">
        <v>44</v>
      </c>
      <c r="E3666" s="53" t="s">
        <v>18193</v>
      </c>
      <c r="F3666" s="59">
        <v>99.543061684393294</v>
      </c>
      <c r="G3666" s="59">
        <v>127.279748539118</v>
      </c>
      <c r="H3666" s="59">
        <v>114.823738885105</v>
      </c>
      <c r="I3666" s="59">
        <v>108.349375177227</v>
      </c>
      <c r="J3666" s="59">
        <v>114.35783895169899</v>
      </c>
      <c r="K3666" s="59">
        <v>104.749161676583</v>
      </c>
      <c r="L3666" s="59">
        <v>97.791499173638002</v>
      </c>
      <c r="M3666" s="60">
        <v>0.66681770920206396</v>
      </c>
      <c r="N3666" s="60">
        <v>0.70631063067192101</v>
      </c>
      <c r="O3666" s="60">
        <v>0.67088853143989302</v>
      </c>
      <c r="P3666" s="60">
        <v>0.64020068252022999</v>
      </c>
      <c r="Q3666" s="60">
        <v>0.60496219591488798</v>
      </c>
      <c r="R3666" s="60">
        <v>0.61519961900096998</v>
      </c>
      <c r="S3666" s="60">
        <v>0.54762673802254602</v>
      </c>
    </row>
    <row r="3667" spans="1:19" x14ac:dyDescent="0.3">
      <c r="A3667" s="61" t="s">
        <v>9049</v>
      </c>
      <c r="B3667" s="61" t="s">
        <v>9050</v>
      </c>
      <c r="C3667" s="53" t="s">
        <v>40</v>
      </c>
      <c r="D3667" s="53" t="s">
        <v>44</v>
      </c>
      <c r="E3667" s="53" t="s">
        <v>18194</v>
      </c>
      <c r="F3667" s="59">
        <v>102.196252026279</v>
      </c>
      <c r="G3667" s="59">
        <v>119.92569611611199</v>
      </c>
      <c r="H3667" s="59">
        <v>113.032056143123</v>
      </c>
      <c r="I3667" s="59">
        <v>105.56590600987001</v>
      </c>
      <c r="J3667" s="59">
        <v>114.28511234506399</v>
      </c>
      <c r="K3667" s="59">
        <v>104.85394100493301</v>
      </c>
      <c r="L3667" s="59">
        <v>101.01510644578801</v>
      </c>
      <c r="M3667" s="60">
        <v>0.69189558650640104</v>
      </c>
      <c r="N3667" s="60">
        <v>0.72686255364908203</v>
      </c>
      <c r="O3667" s="60">
        <v>0.69411371389037602</v>
      </c>
      <c r="P3667" s="60">
        <v>0.67243236089166503</v>
      </c>
      <c r="Q3667" s="60">
        <v>0.64229327546008796</v>
      </c>
      <c r="R3667" s="60">
        <v>0.647132904084738</v>
      </c>
      <c r="S3667" s="60">
        <v>0.58858732913296596</v>
      </c>
    </row>
    <row r="3668" spans="1:19" x14ac:dyDescent="0.3">
      <c r="A3668" s="61" t="s">
        <v>7816</v>
      </c>
      <c r="B3668" s="61" t="s">
        <v>7817</v>
      </c>
      <c r="C3668" s="53" t="s">
        <v>50</v>
      </c>
      <c r="D3668" s="53" t="s">
        <v>44</v>
      </c>
      <c r="E3668" s="53" t="s">
        <v>18193</v>
      </c>
      <c r="F3668" s="59">
        <v>102.79463963102199</v>
      </c>
      <c r="G3668" s="59">
        <v>129.115419997331</v>
      </c>
      <c r="H3668" s="59">
        <v>117.87826104843499</v>
      </c>
      <c r="I3668" s="59">
        <v>116.251047462963</v>
      </c>
      <c r="J3668" s="59">
        <v>112.603375923005</v>
      </c>
      <c r="K3668" s="59">
        <v>108.80106476</v>
      </c>
      <c r="L3668" s="59">
        <v>94.679669857483702</v>
      </c>
      <c r="M3668" s="60">
        <v>0.66325631713570299</v>
      </c>
      <c r="N3668" s="60">
        <v>0.70219531011134595</v>
      </c>
      <c r="O3668" s="60">
        <v>0.666951671470705</v>
      </c>
      <c r="P3668" s="60">
        <v>0.63813599992820402</v>
      </c>
      <c r="Q3668" s="60">
        <v>0.60411009575004504</v>
      </c>
      <c r="R3668" s="60">
        <v>0.61298422109233197</v>
      </c>
      <c r="S3668" s="60">
        <v>0.54807556137172597</v>
      </c>
    </row>
    <row r="3669" spans="1:19" x14ac:dyDescent="0.3">
      <c r="A3669" s="61" t="s">
        <v>5453</v>
      </c>
      <c r="B3669" s="61" t="s">
        <v>5454</v>
      </c>
      <c r="C3669" s="53" t="s">
        <v>50</v>
      </c>
      <c r="D3669" s="53" t="s">
        <v>44</v>
      </c>
      <c r="E3669" s="53" t="s">
        <v>18193</v>
      </c>
      <c r="F3669" s="59">
        <v>102.50819351639601</v>
      </c>
      <c r="G3669" s="59">
        <v>99.719946119481506</v>
      </c>
      <c r="H3669" s="59">
        <v>105.35278363336499</v>
      </c>
      <c r="I3669" s="59">
        <v>117.608929645182</v>
      </c>
      <c r="J3669" s="59">
        <v>107.67316831815199</v>
      </c>
      <c r="K3669" s="59">
        <v>93.381430126432306</v>
      </c>
      <c r="L3669" s="59">
        <v>93.138390862175498</v>
      </c>
      <c r="M3669" s="60">
        <v>0.49297523394246501</v>
      </c>
      <c r="N3669" s="60">
        <v>0.55294936202374301</v>
      </c>
      <c r="O3669" s="60">
        <v>0.49948214238437899</v>
      </c>
      <c r="P3669" s="60">
        <v>0.45772819839717899</v>
      </c>
      <c r="Q3669" s="60">
        <v>0.41158433594161797</v>
      </c>
      <c r="R3669" s="60">
        <v>0.42383218123645999</v>
      </c>
      <c r="S3669" s="60">
        <v>0.346016844081102</v>
      </c>
    </row>
    <row r="3670" spans="1:19" x14ac:dyDescent="0.3">
      <c r="A3670" s="61" t="s">
        <v>5149</v>
      </c>
      <c r="B3670" s="61" t="s">
        <v>5150</v>
      </c>
      <c r="C3670" s="53" t="s">
        <v>40</v>
      </c>
      <c r="D3670" s="53" t="s">
        <v>44</v>
      </c>
      <c r="E3670" s="53" t="s">
        <v>18193</v>
      </c>
      <c r="F3670" s="59">
        <v>104.85770051035399</v>
      </c>
      <c r="G3670" s="59">
        <v>92.591313547078201</v>
      </c>
      <c r="H3670" s="59">
        <v>99.988552829083702</v>
      </c>
      <c r="I3670" s="59">
        <v>86.0448741657315</v>
      </c>
      <c r="J3670" s="59">
        <v>94.892671268833794</v>
      </c>
      <c r="K3670" s="59">
        <v>105.00645466726399</v>
      </c>
      <c r="L3670" s="59">
        <v>96.044595394833294</v>
      </c>
      <c r="M3670" s="60">
        <v>0.63380307820008597</v>
      </c>
      <c r="N3670" s="60">
        <v>0.67352849990832597</v>
      </c>
      <c r="O3670" s="60">
        <v>0.63716194913958801</v>
      </c>
      <c r="P3670" s="60">
        <v>0.60854608716668801</v>
      </c>
      <c r="Q3670" s="60">
        <v>0.57520022083830602</v>
      </c>
      <c r="R3670" s="60">
        <v>0.58306721691291497</v>
      </c>
      <c r="S3670" s="60">
        <v>0.51669424256088303</v>
      </c>
    </row>
    <row r="3671" spans="1:19" x14ac:dyDescent="0.3">
      <c r="A3671" s="61" t="s">
        <v>14425</v>
      </c>
      <c r="B3671" s="61" t="s">
        <v>14426</v>
      </c>
      <c r="C3671" s="53" t="s">
        <v>40</v>
      </c>
      <c r="D3671" s="53" t="s">
        <v>44</v>
      </c>
      <c r="E3671" s="53" t="s">
        <v>18194</v>
      </c>
      <c r="F3671" s="59">
        <v>105.782262884678</v>
      </c>
      <c r="G3671" s="59">
        <v>96.965279277154593</v>
      </c>
      <c r="H3671" s="59">
        <v>103.269635676908</v>
      </c>
      <c r="I3671" s="59">
        <v>87.524580450570795</v>
      </c>
      <c r="J3671" s="59">
        <v>96.642134644941706</v>
      </c>
      <c r="K3671" s="59">
        <v>105.234709175886</v>
      </c>
      <c r="L3671" s="59">
        <v>98.255738490102999</v>
      </c>
      <c r="M3671" s="60">
        <v>0.52513602962284101</v>
      </c>
      <c r="N3671" s="60">
        <v>0.54794351777739203</v>
      </c>
      <c r="O3671" s="60">
        <v>0.52604193480404904</v>
      </c>
      <c r="P3671" s="60">
        <v>0.50956140615506396</v>
      </c>
      <c r="Q3671" s="60">
        <v>0.48698958330304498</v>
      </c>
      <c r="R3671" s="60">
        <v>0.49095481307716199</v>
      </c>
      <c r="S3671" s="60">
        <v>0.44057967590302399</v>
      </c>
    </row>
    <row r="3672" spans="1:19" x14ac:dyDescent="0.3">
      <c r="A3672" s="61" t="s">
        <v>14429</v>
      </c>
      <c r="B3672" s="61" t="s">
        <v>14430</v>
      </c>
      <c r="C3672" s="53" t="s">
        <v>40</v>
      </c>
      <c r="D3672" s="53" t="s">
        <v>44</v>
      </c>
      <c r="E3672" s="53" t="s">
        <v>18194</v>
      </c>
      <c r="F3672" s="59">
        <v>105.782262884678</v>
      </c>
      <c r="G3672" s="59">
        <v>96.965279277154593</v>
      </c>
      <c r="H3672" s="59">
        <v>103.269635676908</v>
      </c>
      <c r="I3672" s="59">
        <v>87.524580450570795</v>
      </c>
      <c r="J3672" s="59">
        <v>96.642134644941706</v>
      </c>
      <c r="K3672" s="59">
        <v>105.234709175886</v>
      </c>
      <c r="L3672" s="59">
        <v>98.255738490102999</v>
      </c>
      <c r="M3672" s="60">
        <v>0.52513602962284101</v>
      </c>
      <c r="N3672" s="60">
        <v>0.54794351777739203</v>
      </c>
      <c r="O3672" s="60">
        <v>0.52604193480404904</v>
      </c>
      <c r="P3672" s="60">
        <v>0.50956140615506396</v>
      </c>
      <c r="Q3672" s="60">
        <v>0.48698958330304498</v>
      </c>
      <c r="R3672" s="60">
        <v>0.49095481307716199</v>
      </c>
      <c r="S3672" s="60">
        <v>0.44057967590302399</v>
      </c>
    </row>
    <row r="3673" spans="1:19" x14ac:dyDescent="0.3">
      <c r="A3673" s="61" t="s">
        <v>5145</v>
      </c>
      <c r="B3673" s="61" t="s">
        <v>5146</v>
      </c>
      <c r="C3673" s="53" t="s">
        <v>50</v>
      </c>
      <c r="D3673" s="53" t="s">
        <v>44</v>
      </c>
      <c r="E3673" s="53" t="s">
        <v>18193</v>
      </c>
      <c r="F3673" s="59">
        <v>105.521902012844</v>
      </c>
      <c r="G3673" s="59">
        <v>102.407546794767</v>
      </c>
      <c r="H3673" s="59">
        <v>106.62163693598799</v>
      </c>
      <c r="I3673" s="59">
        <v>87.059269011339396</v>
      </c>
      <c r="J3673" s="59">
        <v>102.106518451646</v>
      </c>
      <c r="K3673" s="59">
        <v>109.440198023539</v>
      </c>
      <c r="L3673" s="59">
        <v>97.796689322875395</v>
      </c>
      <c r="M3673" s="60">
        <v>0.63375419463863603</v>
      </c>
      <c r="N3673" s="60">
        <v>0.67345398353275099</v>
      </c>
      <c r="O3673" s="60">
        <v>0.63709789091267399</v>
      </c>
      <c r="P3673" s="60">
        <v>0.60849629959856999</v>
      </c>
      <c r="Q3673" s="60">
        <v>0.57515903996669404</v>
      </c>
      <c r="R3673" s="60">
        <v>0.58302460987862303</v>
      </c>
      <c r="S3673" s="60">
        <v>0.51666649911261897</v>
      </c>
    </row>
    <row r="3674" spans="1:19" x14ac:dyDescent="0.3">
      <c r="A3674" s="61" t="s">
        <v>5147</v>
      </c>
      <c r="B3674" s="61" t="s">
        <v>5148</v>
      </c>
      <c r="C3674" s="53" t="s">
        <v>40</v>
      </c>
      <c r="D3674" s="53" t="s">
        <v>44</v>
      </c>
      <c r="E3674" s="53" t="s">
        <v>18193</v>
      </c>
      <c r="F3674" s="59">
        <v>107.566392995717</v>
      </c>
      <c r="G3674" s="59">
        <v>98.785109782270993</v>
      </c>
      <c r="H3674" s="59">
        <v>105.795011934383</v>
      </c>
      <c r="I3674" s="59">
        <v>86.0448741657315</v>
      </c>
      <c r="J3674" s="59">
        <v>94.892671268833794</v>
      </c>
      <c r="K3674" s="59">
        <v>113.32797205180201</v>
      </c>
      <c r="L3674" s="59">
        <v>98.063172791784496</v>
      </c>
      <c r="M3674" s="60">
        <v>0.63380307820008597</v>
      </c>
      <c r="N3674" s="60">
        <v>0.67352849990832597</v>
      </c>
      <c r="O3674" s="60">
        <v>0.63716194913958801</v>
      </c>
      <c r="P3674" s="60">
        <v>0.60854608716668801</v>
      </c>
      <c r="Q3674" s="60">
        <v>0.57520022083830602</v>
      </c>
      <c r="R3674" s="60">
        <v>0.58306721691291497</v>
      </c>
      <c r="S3674" s="60">
        <v>0.51669424256088303</v>
      </c>
    </row>
    <row r="3675" spans="1:19" x14ac:dyDescent="0.3">
      <c r="A3675" s="61" t="s">
        <v>14427</v>
      </c>
      <c r="B3675" s="61" t="s">
        <v>14428</v>
      </c>
      <c r="C3675" s="53" t="s">
        <v>50</v>
      </c>
      <c r="D3675" s="53" t="s">
        <v>44</v>
      </c>
      <c r="E3675" s="53" t="s">
        <v>18194</v>
      </c>
      <c r="F3675" s="59">
        <v>105.782262884678</v>
      </c>
      <c r="G3675" s="59">
        <v>96.965279277154593</v>
      </c>
      <c r="H3675" s="59">
        <v>103.269635676908</v>
      </c>
      <c r="I3675" s="59">
        <v>87.524580450570795</v>
      </c>
      <c r="J3675" s="59">
        <v>96.642134644941706</v>
      </c>
      <c r="K3675" s="59">
        <v>105.234709175886</v>
      </c>
      <c r="L3675" s="59">
        <v>98.255738490102999</v>
      </c>
      <c r="M3675" s="60">
        <v>0.52513602962284101</v>
      </c>
      <c r="N3675" s="60">
        <v>0.54794351777739203</v>
      </c>
      <c r="O3675" s="60">
        <v>0.52604193480404904</v>
      </c>
      <c r="P3675" s="60">
        <v>0.50956140615506396</v>
      </c>
      <c r="Q3675" s="60">
        <v>0.48698958330304498</v>
      </c>
      <c r="R3675" s="60">
        <v>0.49095481307716199</v>
      </c>
      <c r="S3675" s="60">
        <v>0.44057967590302399</v>
      </c>
    </row>
    <row r="3676" spans="1:19" x14ac:dyDescent="0.3">
      <c r="A3676" s="61" t="s">
        <v>18032</v>
      </c>
      <c r="B3676" s="61" t="s">
        <v>18033</v>
      </c>
      <c r="C3676" s="53" t="s">
        <v>50</v>
      </c>
      <c r="D3676" s="53" t="s">
        <v>44</v>
      </c>
      <c r="E3676" s="53" t="s">
        <v>18194</v>
      </c>
      <c r="F3676" s="59">
        <v>89.874579551828703</v>
      </c>
      <c r="G3676" s="59">
        <v>83.762265368992999</v>
      </c>
      <c r="H3676" s="59">
        <v>91.056766618655502</v>
      </c>
      <c r="I3676" s="59">
        <v>89.283823576783703</v>
      </c>
      <c r="J3676" s="59">
        <v>93.923433599509295</v>
      </c>
      <c r="K3676" s="59">
        <v>96.217970972040007</v>
      </c>
      <c r="L3676" s="59">
        <v>99.151206657722</v>
      </c>
      <c r="M3676" s="60">
        <v>0.44932456356599698</v>
      </c>
      <c r="N3676" s="60">
        <v>0.47650088343994101</v>
      </c>
      <c r="O3676" s="60">
        <v>0.45067234311967802</v>
      </c>
      <c r="P3676" s="60">
        <v>0.43175155210069399</v>
      </c>
      <c r="Q3676" s="60">
        <v>0.40688588646271001</v>
      </c>
      <c r="R3676" s="60">
        <v>0.41126473427812599</v>
      </c>
      <c r="S3676" s="60">
        <v>0.359738845675872</v>
      </c>
    </row>
    <row r="3677" spans="1:19" x14ac:dyDescent="0.3">
      <c r="A3677" s="61" t="s">
        <v>18030</v>
      </c>
      <c r="B3677" s="61" t="s">
        <v>18031</v>
      </c>
      <c r="C3677" s="53" t="s">
        <v>40</v>
      </c>
      <c r="D3677" s="53" t="s">
        <v>44</v>
      </c>
      <c r="E3677" s="53" t="s">
        <v>18194</v>
      </c>
      <c r="F3677" s="59">
        <v>89.874579551828703</v>
      </c>
      <c r="G3677" s="59">
        <v>83.762265368992999</v>
      </c>
      <c r="H3677" s="59">
        <v>91.056766618655502</v>
      </c>
      <c r="I3677" s="59">
        <v>89.283823576783703</v>
      </c>
      <c r="J3677" s="59">
        <v>93.923433599509295</v>
      </c>
      <c r="K3677" s="59">
        <v>96.217970972040007</v>
      </c>
      <c r="L3677" s="59">
        <v>99.151206657722</v>
      </c>
      <c r="M3677" s="60">
        <v>0.44932456356599698</v>
      </c>
      <c r="N3677" s="60">
        <v>0.47650088343994101</v>
      </c>
      <c r="O3677" s="60">
        <v>0.45067234311967802</v>
      </c>
      <c r="P3677" s="60">
        <v>0.43175155210069399</v>
      </c>
      <c r="Q3677" s="60">
        <v>0.40688588646271001</v>
      </c>
      <c r="R3677" s="60">
        <v>0.41126473427812599</v>
      </c>
      <c r="S3677" s="60">
        <v>0.359738845675872</v>
      </c>
    </row>
    <row r="3678" spans="1:19" x14ac:dyDescent="0.3">
      <c r="A3678" s="61" t="s">
        <v>4411</v>
      </c>
      <c r="B3678" s="61" t="s">
        <v>4412</v>
      </c>
      <c r="C3678" s="53" t="s">
        <v>40</v>
      </c>
      <c r="D3678" s="53" t="s">
        <v>44</v>
      </c>
      <c r="E3678" s="53" t="s">
        <v>18193</v>
      </c>
      <c r="F3678" s="59">
        <v>100.412067297897</v>
      </c>
      <c r="G3678" s="59">
        <v>119.63276003406</v>
      </c>
      <c r="H3678" s="59">
        <v>114.69207649066</v>
      </c>
      <c r="I3678" s="59">
        <v>126.604282664154</v>
      </c>
      <c r="J3678" s="59">
        <v>115.521561176261</v>
      </c>
      <c r="K3678" s="59">
        <v>104.228401076233</v>
      </c>
      <c r="L3678" s="59">
        <v>91.200177066319398</v>
      </c>
      <c r="M3678" s="60">
        <v>0.64738497454668598</v>
      </c>
      <c r="N3678" s="60">
        <v>0.68339558205881101</v>
      </c>
      <c r="O3678" s="60">
        <v>0.65056441137411103</v>
      </c>
      <c r="P3678" s="60">
        <v>0.62333561767003098</v>
      </c>
      <c r="Q3678" s="60">
        <v>0.59260800078482301</v>
      </c>
      <c r="R3678" s="60">
        <v>0.60124887396298399</v>
      </c>
      <c r="S3678" s="60">
        <v>0.54098961983320004</v>
      </c>
    </row>
    <row r="3679" spans="1:19" x14ac:dyDescent="0.3">
      <c r="A3679" s="61" t="s">
        <v>4409</v>
      </c>
      <c r="B3679" s="61" t="s">
        <v>4410</v>
      </c>
      <c r="C3679" s="53" t="s">
        <v>40</v>
      </c>
      <c r="D3679" s="53" t="s">
        <v>44</v>
      </c>
      <c r="E3679" s="53" t="s">
        <v>18193</v>
      </c>
      <c r="F3679" s="59">
        <v>104.903360608708</v>
      </c>
      <c r="G3679" s="59">
        <v>119.136605088761</v>
      </c>
      <c r="H3679" s="59">
        <v>113.202525092207</v>
      </c>
      <c r="I3679" s="59">
        <v>123.002978929587</v>
      </c>
      <c r="J3679" s="59">
        <v>123.787540847388</v>
      </c>
      <c r="K3679" s="59">
        <v>107.893791357103</v>
      </c>
      <c r="L3679" s="59">
        <v>88.590480736868599</v>
      </c>
      <c r="M3679" s="60">
        <v>0.64979919841782297</v>
      </c>
      <c r="N3679" s="60">
        <v>0.68484092355161796</v>
      </c>
      <c r="O3679" s="60">
        <v>0.65316047331395899</v>
      </c>
      <c r="P3679" s="60">
        <v>0.62486782828338905</v>
      </c>
      <c r="Q3679" s="60">
        <v>0.59395253884203802</v>
      </c>
      <c r="R3679" s="60">
        <v>0.60361879409733399</v>
      </c>
      <c r="S3679" s="60">
        <v>0.542568281791314</v>
      </c>
    </row>
    <row r="3680" spans="1:19" x14ac:dyDescent="0.3">
      <c r="A3680" s="61" t="s">
        <v>17415</v>
      </c>
      <c r="B3680" s="61" t="s">
        <v>17416</v>
      </c>
      <c r="C3680" s="53" t="s">
        <v>40</v>
      </c>
      <c r="D3680" s="53" t="s">
        <v>44</v>
      </c>
      <c r="E3680" s="53" t="s">
        <v>18194</v>
      </c>
      <c r="F3680" s="59">
        <v>104.30743078437899</v>
      </c>
      <c r="G3680" s="59">
        <v>105.718542522226</v>
      </c>
      <c r="H3680" s="59">
        <v>108.081799744816</v>
      </c>
      <c r="I3680" s="59">
        <v>100.113327705047</v>
      </c>
      <c r="J3680" s="59">
        <v>103.658871972317</v>
      </c>
      <c r="K3680" s="59">
        <v>97.665428939198605</v>
      </c>
      <c r="L3680" s="59">
        <v>88.759523339449899</v>
      </c>
      <c r="M3680" s="60">
        <v>0.57182163445033096</v>
      </c>
      <c r="N3680" s="60">
        <v>0.59126683165599903</v>
      </c>
      <c r="O3680" s="60">
        <v>0.572445300626783</v>
      </c>
      <c r="P3680" s="60">
        <v>0.55870439384891402</v>
      </c>
      <c r="Q3680" s="60">
        <v>0.53891362682357402</v>
      </c>
      <c r="R3680" s="60">
        <v>0.54248510965687302</v>
      </c>
      <c r="S3680" s="60">
        <v>0.50052754134865196</v>
      </c>
    </row>
    <row r="3681" spans="1:19" x14ac:dyDescent="0.3">
      <c r="A3681" s="61" t="s">
        <v>4413</v>
      </c>
      <c r="B3681" s="61" t="s">
        <v>4414</v>
      </c>
      <c r="C3681" s="53" t="s">
        <v>50</v>
      </c>
      <c r="D3681" s="53" t="s">
        <v>44</v>
      </c>
      <c r="E3681" s="53" t="s">
        <v>18193</v>
      </c>
      <c r="F3681" s="59">
        <v>120.069886603445</v>
      </c>
      <c r="G3681" s="59">
        <v>120.829438587486</v>
      </c>
      <c r="H3681" s="59">
        <v>120.153777559372</v>
      </c>
      <c r="I3681" s="59">
        <v>134.60394874358701</v>
      </c>
      <c r="J3681" s="59">
        <v>123.00289459835599</v>
      </c>
      <c r="K3681" s="59">
        <v>103.345975211587</v>
      </c>
      <c r="L3681" s="59">
        <v>90.220438733663102</v>
      </c>
      <c r="M3681" s="60">
        <v>0.82098379559293799</v>
      </c>
      <c r="N3681" s="60">
        <v>0.84420171788613596</v>
      </c>
      <c r="O3681" s="60">
        <v>0.82113169522337803</v>
      </c>
      <c r="P3681" s="60">
        <v>0.80083088302346594</v>
      </c>
      <c r="Q3681" s="60">
        <v>0.77573945983958303</v>
      </c>
      <c r="R3681" s="60">
        <v>0.782501656559903</v>
      </c>
      <c r="S3681" s="60">
        <v>0.72462802950376604</v>
      </c>
    </row>
    <row r="3682" spans="1:19" x14ac:dyDescent="0.3">
      <c r="A3682" s="61" t="s">
        <v>7706</v>
      </c>
      <c r="B3682" s="61" t="s">
        <v>7707</v>
      </c>
      <c r="C3682" s="53" t="s">
        <v>40</v>
      </c>
      <c r="D3682" s="53" t="s">
        <v>44</v>
      </c>
      <c r="E3682" s="53" t="s">
        <v>18193</v>
      </c>
      <c r="F3682" s="59">
        <v>108.416238845462</v>
      </c>
      <c r="G3682" s="59">
        <v>100.99108240869</v>
      </c>
      <c r="H3682" s="59">
        <v>115.80562792841999</v>
      </c>
      <c r="I3682" s="59">
        <v>101.866064425152</v>
      </c>
      <c r="J3682" s="59">
        <v>102.435115309365</v>
      </c>
      <c r="K3682" s="59">
        <v>102.641116941471</v>
      </c>
      <c r="L3682" s="59">
        <v>87.046355530688302</v>
      </c>
      <c r="M3682" s="60">
        <v>0.66284112296207198</v>
      </c>
      <c r="N3682" s="60">
        <v>0.69739097709495601</v>
      </c>
      <c r="O3682" s="60">
        <v>0.66576663680530801</v>
      </c>
      <c r="P3682" s="60">
        <v>0.64089233888977104</v>
      </c>
      <c r="Q3682" s="60">
        <v>0.61155352176224398</v>
      </c>
      <c r="R3682" s="60">
        <v>0.61866632104977703</v>
      </c>
      <c r="S3682" s="60">
        <v>0.56163634759864101</v>
      </c>
    </row>
    <row r="3683" spans="1:19" x14ac:dyDescent="0.3">
      <c r="A3683" s="61" t="s">
        <v>7712</v>
      </c>
      <c r="B3683" s="61" t="s">
        <v>7713</v>
      </c>
      <c r="C3683" s="53" t="s">
        <v>50</v>
      </c>
      <c r="D3683" s="53" t="s">
        <v>44</v>
      </c>
      <c r="E3683" s="53" t="s">
        <v>18193</v>
      </c>
      <c r="F3683" s="59">
        <v>106.785638084271</v>
      </c>
      <c r="G3683" s="59">
        <v>107.352177768191</v>
      </c>
      <c r="H3683" s="59">
        <v>104.032377373652</v>
      </c>
      <c r="I3683" s="59">
        <v>97.645280833580102</v>
      </c>
      <c r="J3683" s="59">
        <v>102.62380876122</v>
      </c>
      <c r="K3683" s="59">
        <v>96.669348806374899</v>
      </c>
      <c r="L3683" s="59">
        <v>88.763122959082295</v>
      </c>
      <c r="M3683" s="60">
        <v>0.66287402655315797</v>
      </c>
      <c r="N3683" s="60">
        <v>0.697417984525882</v>
      </c>
      <c r="O3683" s="60">
        <v>0.66579489600529596</v>
      </c>
      <c r="P3683" s="60">
        <v>0.64092536430272995</v>
      </c>
      <c r="Q3683" s="60">
        <v>0.61158265735218598</v>
      </c>
      <c r="R3683" s="60">
        <v>0.61870029583302399</v>
      </c>
      <c r="S3683" s="60">
        <v>0.56166375148648395</v>
      </c>
    </row>
    <row r="3684" spans="1:19" x14ac:dyDescent="0.3">
      <c r="A3684" s="61" t="s">
        <v>7714</v>
      </c>
      <c r="B3684" s="61" t="s">
        <v>7715</v>
      </c>
      <c r="C3684" s="53" t="s">
        <v>50</v>
      </c>
      <c r="D3684" s="53" t="s">
        <v>44</v>
      </c>
      <c r="E3684" s="53" t="s">
        <v>18193</v>
      </c>
      <c r="F3684" s="59">
        <v>104.076945598908</v>
      </c>
      <c r="G3684" s="59">
        <v>99.919630170299499</v>
      </c>
      <c r="H3684" s="59">
        <v>112.329793667498</v>
      </c>
      <c r="I3684" s="59">
        <v>98.961980169512898</v>
      </c>
      <c r="J3684" s="59">
        <v>102.62380876122</v>
      </c>
      <c r="K3684" s="59">
        <v>94.590526014609196</v>
      </c>
      <c r="L3684" s="59">
        <v>86.744545562131094</v>
      </c>
      <c r="M3684" s="60">
        <v>0.66287402655315797</v>
      </c>
      <c r="N3684" s="60">
        <v>0.697417984525882</v>
      </c>
      <c r="O3684" s="60">
        <v>0.66579489600529596</v>
      </c>
      <c r="P3684" s="60">
        <v>0.64092536430272995</v>
      </c>
      <c r="Q3684" s="60">
        <v>0.61158265735218598</v>
      </c>
      <c r="R3684" s="60">
        <v>0.61870029583302399</v>
      </c>
      <c r="S3684" s="60">
        <v>0.56166375148648395</v>
      </c>
    </row>
    <row r="3685" spans="1:19" x14ac:dyDescent="0.3">
      <c r="A3685" s="61" t="s">
        <v>7708</v>
      </c>
      <c r="B3685" s="61" t="s">
        <v>7709</v>
      </c>
      <c r="C3685" s="53" t="s">
        <v>40</v>
      </c>
      <c r="D3685" s="53" t="s">
        <v>44</v>
      </c>
      <c r="E3685" s="53" t="s">
        <v>18193</v>
      </c>
      <c r="F3685" s="59">
        <v>105.71568434413599</v>
      </c>
      <c r="G3685" s="59">
        <v>107.18489835473299</v>
      </c>
      <c r="H3685" s="59">
        <v>104.192709717821</v>
      </c>
      <c r="I3685" s="59">
        <v>103.18672487385</v>
      </c>
      <c r="J3685" s="59">
        <v>101.22690293307301</v>
      </c>
      <c r="K3685" s="59">
        <v>98.483471357939706</v>
      </c>
      <c r="L3685" s="59">
        <v>89.064932927639504</v>
      </c>
      <c r="M3685" s="60">
        <v>0.66284112296207198</v>
      </c>
      <c r="N3685" s="60">
        <v>0.69739097709495601</v>
      </c>
      <c r="O3685" s="60">
        <v>0.66576663680530801</v>
      </c>
      <c r="P3685" s="60">
        <v>0.64089233888977104</v>
      </c>
      <c r="Q3685" s="60">
        <v>0.61155352176224398</v>
      </c>
      <c r="R3685" s="60">
        <v>0.61866632104977703</v>
      </c>
      <c r="S3685" s="60">
        <v>0.56163634759864101</v>
      </c>
    </row>
    <row r="3686" spans="1:19" x14ac:dyDescent="0.3">
      <c r="A3686" s="61" t="s">
        <v>7710</v>
      </c>
      <c r="B3686" s="61" t="s">
        <v>7711</v>
      </c>
      <c r="C3686" s="53" t="s">
        <v>40</v>
      </c>
      <c r="D3686" s="53" t="s">
        <v>44</v>
      </c>
      <c r="E3686" s="53" t="s">
        <v>18193</v>
      </c>
      <c r="F3686" s="59">
        <v>108.416238845462</v>
      </c>
      <c r="G3686" s="59">
        <v>102.229853482238</v>
      </c>
      <c r="H3686" s="59">
        <v>109.999168823121</v>
      </c>
      <c r="I3686" s="59">
        <v>104.503405120083</v>
      </c>
      <c r="J3686" s="59">
        <v>104.85159797298201</v>
      </c>
      <c r="K3686" s="59">
        <v>100.56229472302201</v>
      </c>
      <c r="L3686" s="59">
        <v>87.046355530688302</v>
      </c>
      <c r="M3686" s="60">
        <v>0.66284112296207198</v>
      </c>
      <c r="N3686" s="60">
        <v>0.69739097709495601</v>
      </c>
      <c r="O3686" s="60">
        <v>0.66576663680530801</v>
      </c>
      <c r="P3686" s="60">
        <v>0.64089233888977104</v>
      </c>
      <c r="Q3686" s="60">
        <v>0.61155352176224398</v>
      </c>
      <c r="R3686" s="60">
        <v>0.61866632104977703</v>
      </c>
      <c r="S3686" s="60">
        <v>0.56163634759864101</v>
      </c>
    </row>
    <row r="3687" spans="1:19" x14ac:dyDescent="0.3">
      <c r="A3687" s="61" t="s">
        <v>6862</v>
      </c>
      <c r="B3687" s="61" t="s">
        <v>6863</v>
      </c>
      <c r="C3687" s="53" t="s">
        <v>50</v>
      </c>
      <c r="D3687" s="53" t="s">
        <v>44</v>
      </c>
      <c r="E3687" s="53" t="s">
        <v>18193</v>
      </c>
      <c r="F3687" s="59">
        <v>83.991527118704198</v>
      </c>
      <c r="G3687" s="59">
        <v>86.200628916622193</v>
      </c>
      <c r="H3687" s="59">
        <v>90.231087195867701</v>
      </c>
      <c r="I3687" s="59">
        <v>93.920711724037602</v>
      </c>
      <c r="J3687" s="59">
        <v>98.554125337458302</v>
      </c>
      <c r="K3687" s="59">
        <v>99.475881691678495</v>
      </c>
      <c r="L3687" s="59">
        <v>108.872272467272</v>
      </c>
      <c r="M3687" s="60">
        <v>0.65865933419912703</v>
      </c>
      <c r="N3687" s="60">
        <v>0.65666417102490904</v>
      </c>
      <c r="O3687" s="60">
        <v>0.55504640976856801</v>
      </c>
      <c r="P3687" s="60">
        <v>0.54222528154740102</v>
      </c>
      <c r="Q3687" s="60">
        <v>0.51893266755617495</v>
      </c>
      <c r="R3687" s="60">
        <v>0.518662135832194</v>
      </c>
      <c r="S3687" s="60">
        <v>0.45412049964148099</v>
      </c>
    </row>
    <row r="3688" spans="1:19" x14ac:dyDescent="0.3">
      <c r="A3688" s="61" t="s">
        <v>6416</v>
      </c>
      <c r="B3688" s="61" t="s">
        <v>6417</v>
      </c>
      <c r="C3688" s="53" t="s">
        <v>50</v>
      </c>
      <c r="D3688" s="53" t="s">
        <v>44</v>
      </c>
      <c r="E3688" s="53" t="s">
        <v>18193</v>
      </c>
      <c r="F3688" s="59">
        <v>102.22597478408299</v>
      </c>
      <c r="G3688" s="59">
        <v>101.503485664652</v>
      </c>
      <c r="H3688" s="59">
        <v>101.409530851746</v>
      </c>
      <c r="I3688" s="59">
        <v>103.565050913091</v>
      </c>
      <c r="J3688" s="59">
        <v>99.886325237153102</v>
      </c>
      <c r="K3688" s="59">
        <v>102.58349289741101</v>
      </c>
      <c r="L3688" s="59">
        <v>91.084012597097498</v>
      </c>
      <c r="M3688" s="60">
        <v>0.67418644532855898</v>
      </c>
      <c r="N3688" s="60">
        <v>0.70415736235836002</v>
      </c>
      <c r="O3688" s="60">
        <v>0.67552493168139105</v>
      </c>
      <c r="P3688" s="60">
        <v>0.65182414294899604</v>
      </c>
      <c r="Q3688" s="60">
        <v>0.62333690905269301</v>
      </c>
      <c r="R3688" s="60">
        <v>0.62965550724019204</v>
      </c>
      <c r="S3688" s="60">
        <v>0.56537803196205805</v>
      </c>
    </row>
    <row r="3689" spans="1:19" x14ac:dyDescent="0.3">
      <c r="A3689" s="61" t="s">
        <v>16016</v>
      </c>
      <c r="B3689" s="61" t="s">
        <v>16017</v>
      </c>
      <c r="C3689" s="53" t="s">
        <v>50</v>
      </c>
      <c r="D3689" s="53" t="s">
        <v>44</v>
      </c>
      <c r="E3689" s="53" t="s">
        <v>18194</v>
      </c>
      <c r="F3689" s="59">
        <v>102.079136058695</v>
      </c>
      <c r="G3689" s="59">
        <v>103.29637472299299</v>
      </c>
      <c r="H3689" s="59">
        <v>98.009675739907394</v>
      </c>
      <c r="I3689" s="59">
        <v>101.057065207459</v>
      </c>
      <c r="J3689" s="59">
        <v>101.557270903244</v>
      </c>
      <c r="K3689" s="59">
        <v>102.782852253107</v>
      </c>
      <c r="L3689" s="59">
        <v>93.664214368785196</v>
      </c>
      <c r="M3689" s="60">
        <v>0.58530576410119195</v>
      </c>
      <c r="N3689" s="60">
        <v>0.59982490217755902</v>
      </c>
      <c r="O3689" s="60">
        <v>0.58336608773659204</v>
      </c>
      <c r="P3689" s="60">
        <v>0.572047089423247</v>
      </c>
      <c r="Q3689" s="60">
        <v>0.55294535385973698</v>
      </c>
      <c r="R3689" s="60">
        <v>0.55429268805292498</v>
      </c>
      <c r="S3689" s="60">
        <v>0.50300011095659702</v>
      </c>
    </row>
    <row r="3690" spans="1:19" x14ac:dyDescent="0.3">
      <c r="A3690" s="61" t="s">
        <v>6412</v>
      </c>
      <c r="B3690" s="61" t="s">
        <v>6413</v>
      </c>
      <c r="C3690" s="53" t="s">
        <v>50</v>
      </c>
      <c r="D3690" s="53" t="s">
        <v>44</v>
      </c>
      <c r="E3690" s="53" t="s">
        <v>18193</v>
      </c>
      <c r="F3690" s="59">
        <v>98.474282217122493</v>
      </c>
      <c r="G3690" s="59">
        <v>101.424418875117</v>
      </c>
      <c r="H3690" s="59">
        <v>87.588950866099395</v>
      </c>
      <c r="I3690" s="59">
        <v>97.3944262665634</v>
      </c>
      <c r="J3690" s="59">
        <v>99.221762342661606</v>
      </c>
      <c r="K3690" s="59">
        <v>98.412374375511106</v>
      </c>
      <c r="L3690" s="59">
        <v>93.664214368785196</v>
      </c>
      <c r="M3690" s="60">
        <v>0.73025416415474798</v>
      </c>
      <c r="N3690" s="60">
        <v>0.71915982387519695</v>
      </c>
      <c r="O3690" s="60">
        <v>0.70338610037916105</v>
      </c>
      <c r="P3690" s="60">
        <v>0.70544942367687102</v>
      </c>
      <c r="Q3690" s="60">
        <v>0.67357539041701397</v>
      </c>
      <c r="R3690" s="60">
        <v>0.64938652540529496</v>
      </c>
      <c r="S3690" s="60">
        <v>0.50300011095659702</v>
      </c>
    </row>
    <row r="3691" spans="1:19" x14ac:dyDescent="0.3">
      <c r="A3691" s="61" t="s">
        <v>6412</v>
      </c>
      <c r="B3691" s="61" t="s">
        <v>6413</v>
      </c>
      <c r="C3691" s="53" t="s">
        <v>50</v>
      </c>
      <c r="D3691" s="53" t="s">
        <v>44</v>
      </c>
      <c r="E3691" s="53" t="s">
        <v>18193</v>
      </c>
      <c r="F3691" s="59">
        <v>98.474282217122493</v>
      </c>
      <c r="G3691" s="59">
        <v>101.424418875117</v>
      </c>
      <c r="H3691" s="59">
        <v>87.588950866099395</v>
      </c>
      <c r="I3691" s="59">
        <v>97.3944262665634</v>
      </c>
      <c r="J3691" s="59">
        <v>99.221762342661606</v>
      </c>
      <c r="K3691" s="59">
        <v>98.412374375511106</v>
      </c>
      <c r="L3691" s="59">
        <v>93.664214368785196</v>
      </c>
      <c r="M3691" s="60">
        <v>0.73025416415474798</v>
      </c>
      <c r="N3691" s="60">
        <v>0.71915982387519695</v>
      </c>
      <c r="O3691" s="60">
        <v>0.70338610037916105</v>
      </c>
      <c r="P3691" s="60">
        <v>0.70544942367687102</v>
      </c>
      <c r="Q3691" s="60">
        <v>0.67357539041701397</v>
      </c>
      <c r="R3691" s="60">
        <v>0.64938652540529496</v>
      </c>
      <c r="S3691" s="60">
        <v>0.50300011095659702</v>
      </c>
    </row>
    <row r="3692" spans="1:19" x14ac:dyDescent="0.3">
      <c r="A3692" s="61" t="s">
        <v>16020</v>
      </c>
      <c r="B3692" s="61" t="s">
        <v>16021</v>
      </c>
      <c r="C3692" s="53" t="s">
        <v>50</v>
      </c>
      <c r="D3692" s="53" t="s">
        <v>44</v>
      </c>
      <c r="E3692" s="53" t="s">
        <v>18194</v>
      </c>
      <c r="F3692" s="59">
        <v>102.079136058695</v>
      </c>
      <c r="G3692" s="59">
        <v>103.29637472299299</v>
      </c>
      <c r="H3692" s="59">
        <v>98.009675739907394</v>
      </c>
      <c r="I3692" s="59">
        <v>101.057065207459</v>
      </c>
      <c r="J3692" s="59">
        <v>101.557270903244</v>
      </c>
      <c r="K3692" s="59">
        <v>102.782852253107</v>
      </c>
      <c r="L3692" s="59">
        <v>93.664214368785196</v>
      </c>
      <c r="M3692" s="60">
        <v>0.58530576410119195</v>
      </c>
      <c r="N3692" s="60">
        <v>0.59982490217755902</v>
      </c>
      <c r="O3692" s="60">
        <v>0.58336608773659204</v>
      </c>
      <c r="P3692" s="60">
        <v>0.572047089423247</v>
      </c>
      <c r="Q3692" s="60">
        <v>0.55294535385973698</v>
      </c>
      <c r="R3692" s="60">
        <v>0.55429268805292498</v>
      </c>
      <c r="S3692" s="60">
        <v>0.50300011095659702</v>
      </c>
    </row>
    <row r="3693" spans="1:19" x14ac:dyDescent="0.3">
      <c r="A3693" s="61" t="s">
        <v>6414</v>
      </c>
      <c r="B3693" s="61" t="s">
        <v>6415</v>
      </c>
      <c r="C3693" s="53" t="s">
        <v>50</v>
      </c>
      <c r="D3693" s="53" t="s">
        <v>44</v>
      </c>
      <c r="E3693" s="53" t="s">
        <v>18193</v>
      </c>
      <c r="F3693" s="59">
        <v>97.131600600284898</v>
      </c>
      <c r="G3693" s="59">
        <v>102.793288128786</v>
      </c>
      <c r="H3693" s="59">
        <v>96.493243426851706</v>
      </c>
      <c r="I3693" s="59">
        <v>98.826436935775206</v>
      </c>
      <c r="J3693" s="59">
        <v>99.520115162969503</v>
      </c>
      <c r="K3693" s="59">
        <v>99.689154292835497</v>
      </c>
      <c r="L3693" s="59">
        <v>98.047267495734403</v>
      </c>
      <c r="M3693" s="60">
        <v>0.67263551425117296</v>
      </c>
      <c r="N3693" s="60">
        <v>0.703427840536339</v>
      </c>
      <c r="O3693" s="60">
        <v>0.673977654522112</v>
      </c>
      <c r="P3693" s="60">
        <v>0.65107813011169102</v>
      </c>
      <c r="Q3693" s="60">
        <v>0.622751245178079</v>
      </c>
      <c r="R3693" s="60">
        <v>0.62836118972170796</v>
      </c>
      <c r="S3693" s="60">
        <v>0.56487834035629203</v>
      </c>
    </row>
    <row r="3694" spans="1:19" x14ac:dyDescent="0.3">
      <c r="A3694" s="61" t="s">
        <v>6410</v>
      </c>
      <c r="B3694" s="61" t="s">
        <v>6411</v>
      </c>
      <c r="C3694" s="53" t="s">
        <v>40</v>
      </c>
      <c r="D3694" s="53" t="s">
        <v>44</v>
      </c>
      <c r="E3694" s="53" t="s">
        <v>18193</v>
      </c>
      <c r="F3694" s="59">
        <v>104.179462350834</v>
      </c>
      <c r="G3694" s="59">
        <v>106.69981433683699</v>
      </c>
      <c r="H3694" s="59">
        <v>93.428694345748696</v>
      </c>
      <c r="I3694" s="59">
        <v>97.479327707629295</v>
      </c>
      <c r="J3694" s="59">
        <v>110.369168238328</v>
      </c>
      <c r="K3694" s="59">
        <v>106.142538695814</v>
      </c>
      <c r="L3694" s="59">
        <v>91.770144745475093</v>
      </c>
      <c r="M3694" s="60">
        <v>0.67476835411690095</v>
      </c>
      <c r="N3694" s="60">
        <v>0.70472005885735201</v>
      </c>
      <c r="O3694" s="60">
        <v>0.67628102717610405</v>
      </c>
      <c r="P3694" s="60">
        <v>0.65228533497635099</v>
      </c>
      <c r="Q3694" s="60">
        <v>0.62375238636442498</v>
      </c>
      <c r="R3694" s="60">
        <v>0.63027747731505401</v>
      </c>
      <c r="S3694" s="60">
        <v>0.56613718891673204</v>
      </c>
    </row>
    <row r="3695" spans="1:19" x14ac:dyDescent="0.3">
      <c r="A3695" s="61" t="s">
        <v>16018</v>
      </c>
      <c r="B3695" s="61" t="s">
        <v>16019</v>
      </c>
      <c r="C3695" s="53" t="s">
        <v>50</v>
      </c>
      <c r="D3695" s="53" t="s">
        <v>44</v>
      </c>
      <c r="E3695" s="53" t="s">
        <v>18194</v>
      </c>
      <c r="F3695" s="59">
        <v>102.079136058695</v>
      </c>
      <c r="G3695" s="59">
        <v>103.29637472299299</v>
      </c>
      <c r="H3695" s="59">
        <v>98.009675739907394</v>
      </c>
      <c r="I3695" s="59">
        <v>101.057065207459</v>
      </c>
      <c r="J3695" s="59">
        <v>101.557270903244</v>
      </c>
      <c r="K3695" s="59">
        <v>102.782852253107</v>
      </c>
      <c r="L3695" s="59">
        <v>93.664214368785196</v>
      </c>
      <c r="M3695" s="60">
        <v>0.58530576410119195</v>
      </c>
      <c r="N3695" s="60">
        <v>0.59982490217755902</v>
      </c>
      <c r="O3695" s="60">
        <v>0.58336608773659204</v>
      </c>
      <c r="P3695" s="60">
        <v>0.572047089423247</v>
      </c>
      <c r="Q3695" s="60">
        <v>0.55294535385973698</v>
      </c>
      <c r="R3695" s="60">
        <v>0.55429268805292498</v>
      </c>
      <c r="S3695" s="60">
        <v>0.50300011095659702</v>
      </c>
    </row>
    <row r="3696" spans="1:19" x14ac:dyDescent="0.3">
      <c r="A3696" s="61" t="s">
        <v>6418</v>
      </c>
      <c r="B3696" s="61" t="s">
        <v>6419</v>
      </c>
      <c r="C3696" s="53" t="s">
        <v>50</v>
      </c>
      <c r="D3696" s="53" t="s">
        <v>44</v>
      </c>
      <c r="E3696" s="53" t="s">
        <v>18193</v>
      </c>
      <c r="F3696" s="59">
        <v>97.257307875848696</v>
      </c>
      <c r="G3696" s="59">
        <v>99.542407208610996</v>
      </c>
      <c r="H3696" s="59">
        <v>101.184974794344</v>
      </c>
      <c r="I3696" s="59">
        <v>98.400141661872297</v>
      </c>
      <c r="J3696" s="59">
        <v>100.10351091764601</v>
      </c>
      <c r="K3696" s="59">
        <v>100.793684699727</v>
      </c>
      <c r="L3696" s="59">
        <v>90.746429664441806</v>
      </c>
      <c r="M3696" s="60">
        <v>0.67415054408582997</v>
      </c>
      <c r="N3696" s="60">
        <v>0.70413086053194496</v>
      </c>
      <c r="O3696" s="60">
        <v>0.67548639786561304</v>
      </c>
      <c r="P3696" s="60">
        <v>0.65177478399239996</v>
      </c>
      <c r="Q3696" s="60">
        <v>0.62327636484691595</v>
      </c>
      <c r="R3696" s="60">
        <v>0.629613063093442</v>
      </c>
      <c r="S3696" s="60">
        <v>0.56532103474676199</v>
      </c>
    </row>
    <row r="3697" spans="1:19" x14ac:dyDescent="0.3">
      <c r="A3697" s="61" t="s">
        <v>16599</v>
      </c>
      <c r="B3697" s="61" t="s">
        <v>16600</v>
      </c>
      <c r="C3697" s="53" t="s">
        <v>50</v>
      </c>
      <c r="D3697" s="53" t="s">
        <v>44</v>
      </c>
      <c r="E3697" s="53" t="s">
        <v>18194</v>
      </c>
      <c r="F3697" s="59">
        <v>90.995436655200507</v>
      </c>
      <c r="G3697" s="59">
        <v>88.903019299672593</v>
      </c>
      <c r="H3697" s="59">
        <v>90.231087195867701</v>
      </c>
      <c r="I3697" s="59">
        <v>93.920711724037602</v>
      </c>
      <c r="J3697" s="59">
        <v>98.554125337458302</v>
      </c>
      <c r="K3697" s="59">
        <v>99.475881691678495</v>
      </c>
      <c r="L3697" s="59">
        <v>108.872272467272</v>
      </c>
      <c r="M3697" s="60">
        <v>0.56485826841418896</v>
      </c>
      <c r="N3697" s="60">
        <v>0.58071589869025098</v>
      </c>
      <c r="O3697" s="60">
        <v>0.55504640976856801</v>
      </c>
      <c r="P3697" s="60">
        <v>0.54222528154740102</v>
      </c>
      <c r="Q3697" s="60">
        <v>0.51893266755617495</v>
      </c>
      <c r="R3697" s="60">
        <v>0.518662135832194</v>
      </c>
      <c r="S3697" s="60">
        <v>0.45412049964148099</v>
      </c>
    </row>
    <row r="3698" spans="1:19" x14ac:dyDescent="0.3">
      <c r="A3698" s="61" t="s">
        <v>16601</v>
      </c>
      <c r="B3698" s="61" t="s">
        <v>16602</v>
      </c>
      <c r="C3698" s="53" t="s">
        <v>40</v>
      </c>
      <c r="D3698" s="53" t="s">
        <v>44</v>
      </c>
      <c r="E3698" s="53" t="s">
        <v>18194</v>
      </c>
      <c r="F3698" s="59">
        <v>90.995436655200507</v>
      </c>
      <c r="G3698" s="59">
        <v>88.903019299672593</v>
      </c>
      <c r="H3698" s="59">
        <v>90.231087195867701</v>
      </c>
      <c r="I3698" s="59">
        <v>93.920711724037602</v>
      </c>
      <c r="J3698" s="59">
        <v>98.554125337458302</v>
      </c>
      <c r="K3698" s="59">
        <v>99.475881691678495</v>
      </c>
      <c r="L3698" s="59">
        <v>108.872272467272</v>
      </c>
      <c r="M3698" s="60">
        <v>0.56485826841418896</v>
      </c>
      <c r="N3698" s="60">
        <v>0.58071589869025098</v>
      </c>
      <c r="O3698" s="60">
        <v>0.55504640976856801</v>
      </c>
      <c r="P3698" s="60">
        <v>0.54222528154740102</v>
      </c>
      <c r="Q3698" s="60">
        <v>0.51893266755617495</v>
      </c>
      <c r="R3698" s="60">
        <v>0.518662135832194</v>
      </c>
      <c r="S3698" s="60">
        <v>0.45412049964148099</v>
      </c>
    </row>
    <row r="3699" spans="1:19" x14ac:dyDescent="0.3">
      <c r="A3699" s="61" t="s">
        <v>8310</v>
      </c>
      <c r="B3699" s="61" t="s">
        <v>8311</v>
      </c>
      <c r="C3699" s="53" t="s">
        <v>50</v>
      </c>
      <c r="D3699" s="53" t="s">
        <v>44</v>
      </c>
      <c r="E3699" s="53" t="s">
        <v>18193</v>
      </c>
      <c r="F3699" s="59">
        <v>78.661147574626497</v>
      </c>
      <c r="G3699" s="59">
        <v>95.831228664384</v>
      </c>
      <c r="H3699" s="59">
        <v>93.269458873007693</v>
      </c>
      <c r="I3699" s="59">
        <v>97.707083737560097</v>
      </c>
      <c r="J3699" s="59">
        <v>88.720769058304001</v>
      </c>
      <c r="K3699" s="59">
        <v>113.18212032750699</v>
      </c>
      <c r="L3699" s="59">
        <v>111.413882968018</v>
      </c>
      <c r="M3699" s="60">
        <v>0.61617252797157196</v>
      </c>
      <c r="N3699" s="60">
        <v>0.65911610053469805</v>
      </c>
      <c r="O3699" s="60">
        <v>0.619413487992996</v>
      </c>
      <c r="P3699" s="60">
        <v>0.58605858218887896</v>
      </c>
      <c r="Q3699" s="60">
        <v>0.54852280781785301</v>
      </c>
      <c r="R3699" s="60">
        <v>0.55867533528403801</v>
      </c>
      <c r="S3699" s="60">
        <v>0.48428157297684699</v>
      </c>
    </row>
    <row r="3700" spans="1:19" x14ac:dyDescent="0.3">
      <c r="A3700" s="61" t="s">
        <v>16603</v>
      </c>
      <c r="B3700" s="61" t="s">
        <v>16604</v>
      </c>
      <c r="C3700" s="53" t="s">
        <v>40</v>
      </c>
      <c r="D3700" s="53" t="s">
        <v>44</v>
      </c>
      <c r="E3700" s="53" t="s">
        <v>18194</v>
      </c>
      <c r="F3700" s="59">
        <v>90.995436655200507</v>
      </c>
      <c r="G3700" s="59">
        <v>88.903019299672593</v>
      </c>
      <c r="H3700" s="59">
        <v>90.231087195867701</v>
      </c>
      <c r="I3700" s="59">
        <v>93.920711724037602</v>
      </c>
      <c r="J3700" s="59">
        <v>98.554125337458302</v>
      </c>
      <c r="K3700" s="59">
        <v>99.475881691678495</v>
      </c>
      <c r="L3700" s="59">
        <v>108.872272467272</v>
      </c>
      <c r="M3700" s="60">
        <v>0.56485826841418896</v>
      </c>
      <c r="N3700" s="60">
        <v>0.58071589869025098</v>
      </c>
      <c r="O3700" s="60">
        <v>0.55504640976856801</v>
      </c>
      <c r="P3700" s="60">
        <v>0.54222528154740102</v>
      </c>
      <c r="Q3700" s="60">
        <v>0.51893266755617495</v>
      </c>
      <c r="R3700" s="60">
        <v>0.518662135832194</v>
      </c>
      <c r="S3700" s="60">
        <v>0.45412049964148099</v>
      </c>
    </row>
    <row r="3701" spans="1:19" x14ac:dyDescent="0.3">
      <c r="A3701" s="61" t="s">
        <v>6864</v>
      </c>
      <c r="B3701" s="61" t="s">
        <v>6865</v>
      </c>
      <c r="C3701" s="53" t="s">
        <v>40</v>
      </c>
      <c r="D3701" s="53" t="s">
        <v>44</v>
      </c>
      <c r="E3701" s="53" t="s">
        <v>18193</v>
      </c>
      <c r="F3701" s="59">
        <v>92.032811150517205</v>
      </c>
      <c r="G3701" s="59">
        <v>96.2589311128595</v>
      </c>
      <c r="H3701" s="59">
        <v>87.674582483744402</v>
      </c>
      <c r="I3701" s="59">
        <v>91.229859418191595</v>
      </c>
      <c r="J3701" s="59">
        <v>96.7927631742687</v>
      </c>
      <c r="K3701" s="59">
        <v>96.952962758778796</v>
      </c>
      <c r="L3701" s="59">
        <v>107.896636026755</v>
      </c>
      <c r="M3701" s="60">
        <v>0.66212474826885503</v>
      </c>
      <c r="N3701" s="60">
        <v>0.69413750384726203</v>
      </c>
      <c r="O3701" s="60">
        <v>0.65891571898063295</v>
      </c>
      <c r="P3701" s="60">
        <v>0.63254937445688597</v>
      </c>
      <c r="Q3701" s="60">
        <v>0.59973084413354005</v>
      </c>
      <c r="R3701" s="60">
        <v>0.60571819171150898</v>
      </c>
      <c r="S3701" s="60">
        <v>0.52918625931034902</v>
      </c>
    </row>
    <row r="3702" spans="1:19" x14ac:dyDescent="0.3">
      <c r="A3702" s="61" t="s">
        <v>6866</v>
      </c>
      <c r="B3702" s="61" t="s">
        <v>6867</v>
      </c>
      <c r="C3702" s="53" t="s">
        <v>40</v>
      </c>
      <c r="D3702" s="53" t="s">
        <v>44</v>
      </c>
      <c r="E3702" s="53" t="s">
        <v>18193</v>
      </c>
      <c r="F3702" s="59">
        <v>90.841197279899703</v>
      </c>
      <c r="G3702" s="59">
        <v>86.6513175013108</v>
      </c>
      <c r="H3702" s="59">
        <v>91.837587782376602</v>
      </c>
      <c r="I3702" s="59">
        <v>92.129588798706095</v>
      </c>
      <c r="J3702" s="59">
        <v>100.62362439011901</v>
      </c>
      <c r="K3702" s="59">
        <v>99.959129618394897</v>
      </c>
      <c r="L3702" s="59">
        <v>113.11312666672799</v>
      </c>
      <c r="M3702" s="60">
        <v>0.65865517458071798</v>
      </c>
      <c r="N3702" s="60">
        <v>0.69233420634944498</v>
      </c>
      <c r="O3702" s="60">
        <v>0.65608688411947302</v>
      </c>
      <c r="P3702" s="60">
        <v>0.63128506249009997</v>
      </c>
      <c r="Q3702" s="60">
        <v>0.59872503312174497</v>
      </c>
      <c r="R3702" s="60">
        <v>0.60327535415165101</v>
      </c>
      <c r="S3702" s="60">
        <v>0.52786258873399605</v>
      </c>
    </row>
    <row r="3703" spans="1:19" x14ac:dyDescent="0.3">
      <c r="A3703" s="61" t="s">
        <v>17954</v>
      </c>
      <c r="B3703" s="61" t="s">
        <v>17955</v>
      </c>
      <c r="C3703" s="53" t="s">
        <v>40</v>
      </c>
      <c r="D3703" s="53" t="s">
        <v>44</v>
      </c>
      <c r="E3703" s="53" t="s">
        <v>18194</v>
      </c>
      <c r="F3703" s="59">
        <v>89.8814613369873</v>
      </c>
      <c r="G3703" s="59">
        <v>87.816688654692499</v>
      </c>
      <c r="H3703" s="59">
        <v>88.904402292811994</v>
      </c>
      <c r="I3703" s="59">
        <v>88.654086187607106</v>
      </c>
      <c r="J3703" s="59">
        <v>86.147009678677605</v>
      </c>
      <c r="K3703" s="59">
        <v>93.933820599539004</v>
      </c>
      <c r="L3703" s="59">
        <v>105.858553714122</v>
      </c>
      <c r="M3703" s="60">
        <v>0.54254668437305498</v>
      </c>
      <c r="N3703" s="60">
        <v>0.56106069475478204</v>
      </c>
      <c r="O3703" s="60">
        <v>0.54068561963157202</v>
      </c>
      <c r="P3703" s="60">
        <v>0.52634320482500696</v>
      </c>
      <c r="Q3703" s="60">
        <v>0.50645509406994105</v>
      </c>
      <c r="R3703" s="60">
        <v>0.50944665450302795</v>
      </c>
      <c r="S3703" s="60">
        <v>0.45993840559371102</v>
      </c>
    </row>
    <row r="3704" spans="1:19" x14ac:dyDescent="0.3">
      <c r="A3704" s="61" t="s">
        <v>8182</v>
      </c>
      <c r="B3704" s="61" t="s">
        <v>8183</v>
      </c>
      <c r="C3704" s="53" t="s">
        <v>40</v>
      </c>
      <c r="D3704" s="53" t="s">
        <v>44</v>
      </c>
      <c r="E3704" s="53" t="s">
        <v>18193</v>
      </c>
      <c r="F3704" s="59">
        <v>86.309705604987698</v>
      </c>
      <c r="G3704" s="59">
        <v>91.289346203366705</v>
      </c>
      <c r="H3704" s="59">
        <v>82.723115744551805</v>
      </c>
      <c r="I3704" s="59">
        <v>92.159336914650197</v>
      </c>
      <c r="J3704" s="59">
        <v>83.237076747741</v>
      </c>
      <c r="K3704" s="59">
        <v>93.062436811189301</v>
      </c>
      <c r="L3704" s="59">
        <v>105.480091380215</v>
      </c>
      <c r="M3704" s="60">
        <v>0.73282309997218398</v>
      </c>
      <c r="N3704" s="60">
        <v>0.76336789459044696</v>
      </c>
      <c r="O3704" s="60">
        <v>0.73279346851881499</v>
      </c>
      <c r="P3704" s="60">
        <v>0.70857670583688803</v>
      </c>
      <c r="Q3704" s="60">
        <v>0.67723571806488003</v>
      </c>
      <c r="R3704" s="60">
        <v>0.68307942032904501</v>
      </c>
      <c r="S3704" s="60">
        <v>0.60156053540382404</v>
      </c>
    </row>
    <row r="3705" spans="1:19" x14ac:dyDescent="0.3">
      <c r="A3705" s="61" t="s">
        <v>17956</v>
      </c>
      <c r="B3705" s="61" t="s">
        <v>17957</v>
      </c>
      <c r="C3705" s="53" t="s">
        <v>40</v>
      </c>
      <c r="D3705" s="53" t="s">
        <v>44</v>
      </c>
      <c r="E3705" s="53" t="s">
        <v>18194</v>
      </c>
      <c r="F3705" s="59">
        <v>89.8814613369873</v>
      </c>
      <c r="G3705" s="59">
        <v>87.816688654692499</v>
      </c>
      <c r="H3705" s="59">
        <v>88.904402292811994</v>
      </c>
      <c r="I3705" s="59">
        <v>88.654086187607106</v>
      </c>
      <c r="J3705" s="59">
        <v>86.147009678677605</v>
      </c>
      <c r="K3705" s="59">
        <v>93.933820599539004</v>
      </c>
      <c r="L3705" s="59">
        <v>105.858553714122</v>
      </c>
      <c r="M3705" s="60">
        <v>0.54254668437305498</v>
      </c>
      <c r="N3705" s="60">
        <v>0.56106069475478204</v>
      </c>
      <c r="O3705" s="60">
        <v>0.54068561963157202</v>
      </c>
      <c r="P3705" s="60">
        <v>0.52634320482500696</v>
      </c>
      <c r="Q3705" s="60">
        <v>0.50645509406994105</v>
      </c>
      <c r="R3705" s="60">
        <v>0.50944665450302795</v>
      </c>
      <c r="S3705" s="60">
        <v>0.45993840559371102</v>
      </c>
    </row>
    <row r="3706" spans="1:19" x14ac:dyDescent="0.3">
      <c r="A3706" s="61" t="s">
        <v>14661</v>
      </c>
      <c r="B3706" s="61" t="s">
        <v>14662</v>
      </c>
      <c r="C3706" s="53" t="s">
        <v>50</v>
      </c>
      <c r="D3706" s="53" t="s">
        <v>44</v>
      </c>
      <c r="E3706" s="53" t="s">
        <v>18194</v>
      </c>
      <c r="F3706" s="59">
        <v>94.869788850011304</v>
      </c>
      <c r="G3706" s="59">
        <v>88.0954657761786</v>
      </c>
      <c r="H3706" s="59">
        <v>93.390757723620595</v>
      </c>
      <c r="I3706" s="59">
        <v>94.815255069366202</v>
      </c>
      <c r="J3706" s="59">
        <v>93.870025148571202</v>
      </c>
      <c r="K3706" s="59">
        <v>101.67190242107</v>
      </c>
      <c r="L3706" s="59">
        <v>107.85729134705301</v>
      </c>
      <c r="M3706" s="60">
        <v>0.53666681164101804</v>
      </c>
      <c r="N3706" s="60">
        <v>0.55260929535621295</v>
      </c>
      <c r="O3706" s="60">
        <v>0.53296992700030199</v>
      </c>
      <c r="P3706" s="60">
        <v>0.52109898734811899</v>
      </c>
      <c r="Q3706" s="60">
        <v>0.50147047438119996</v>
      </c>
      <c r="R3706" s="60">
        <v>0.50251418207915799</v>
      </c>
      <c r="S3706" s="60">
        <v>0.44901876536402402</v>
      </c>
    </row>
    <row r="3707" spans="1:19" x14ac:dyDescent="0.3">
      <c r="A3707" s="61" t="s">
        <v>5363</v>
      </c>
      <c r="B3707" s="61" t="s">
        <v>5364</v>
      </c>
      <c r="C3707" s="53" t="s">
        <v>50</v>
      </c>
      <c r="D3707" s="53" t="s">
        <v>44</v>
      </c>
      <c r="E3707" s="53" t="s">
        <v>18193</v>
      </c>
      <c r="F3707" s="59">
        <v>94.729220195545395</v>
      </c>
      <c r="G3707" s="59">
        <v>89.199700443219697</v>
      </c>
      <c r="H3707" s="59">
        <v>98.044669720757696</v>
      </c>
      <c r="I3707" s="59">
        <v>89.818812421274401</v>
      </c>
      <c r="J3707" s="59">
        <v>91.824124842190798</v>
      </c>
      <c r="K3707" s="59">
        <v>107.32557734787</v>
      </c>
      <c r="L3707" s="59">
        <v>106.07405652358599</v>
      </c>
      <c r="M3707" s="60">
        <v>0.75481960647063595</v>
      </c>
      <c r="N3707" s="60">
        <v>0.78627382296639403</v>
      </c>
      <c r="O3707" s="60">
        <v>0.75660123037646299</v>
      </c>
      <c r="P3707" s="60">
        <v>0.731305980969706</v>
      </c>
      <c r="Q3707" s="60">
        <v>0.70050845277543405</v>
      </c>
      <c r="R3707" s="60">
        <v>0.70842406092050703</v>
      </c>
      <c r="S3707" s="60">
        <v>0.64022808468305503</v>
      </c>
    </row>
    <row r="3708" spans="1:19" x14ac:dyDescent="0.3">
      <c r="A3708" s="61" t="s">
        <v>17958</v>
      </c>
      <c r="B3708" s="61" t="s">
        <v>17959</v>
      </c>
      <c r="C3708" s="53" t="s">
        <v>40</v>
      </c>
      <c r="D3708" s="53" t="s">
        <v>44</v>
      </c>
      <c r="E3708" s="53" t="s">
        <v>18194</v>
      </c>
      <c r="F3708" s="59">
        <v>89.8814613369873</v>
      </c>
      <c r="G3708" s="59">
        <v>87.816688654692499</v>
      </c>
      <c r="H3708" s="59">
        <v>88.904402292811994</v>
      </c>
      <c r="I3708" s="59">
        <v>88.654086187607106</v>
      </c>
      <c r="J3708" s="59">
        <v>86.147009678677605</v>
      </c>
      <c r="K3708" s="59">
        <v>93.933820599539004</v>
      </c>
      <c r="L3708" s="59">
        <v>105.858553714122</v>
      </c>
      <c r="M3708" s="60">
        <v>0.54254668437305498</v>
      </c>
      <c r="N3708" s="60">
        <v>0.56106069475478204</v>
      </c>
      <c r="O3708" s="60">
        <v>0.54068561963157202</v>
      </c>
      <c r="P3708" s="60">
        <v>0.52634320482500696</v>
      </c>
      <c r="Q3708" s="60">
        <v>0.50645509406994105</v>
      </c>
      <c r="R3708" s="60">
        <v>0.50944665450302795</v>
      </c>
      <c r="S3708" s="60">
        <v>0.45993840559371102</v>
      </c>
    </row>
    <row r="3709" spans="1:19" x14ac:dyDescent="0.3">
      <c r="A3709" s="61" t="s">
        <v>14651</v>
      </c>
      <c r="B3709" s="61" t="s">
        <v>14652</v>
      </c>
      <c r="C3709" s="53" t="s">
        <v>40</v>
      </c>
      <c r="D3709" s="53" t="s">
        <v>44</v>
      </c>
      <c r="E3709" s="53" t="s">
        <v>18194</v>
      </c>
      <c r="F3709" s="59">
        <v>94.869788850011304</v>
      </c>
      <c r="G3709" s="59">
        <v>88.0954657761786</v>
      </c>
      <c r="H3709" s="59">
        <v>93.390757723620595</v>
      </c>
      <c r="I3709" s="59">
        <v>94.815255069366202</v>
      </c>
      <c r="J3709" s="59">
        <v>93.870025148571202</v>
      </c>
      <c r="K3709" s="59">
        <v>101.67190242107</v>
      </c>
      <c r="L3709" s="59">
        <v>107.85729134705301</v>
      </c>
      <c r="M3709" s="60">
        <v>0.53666681164101804</v>
      </c>
      <c r="N3709" s="60">
        <v>0.55260929535621295</v>
      </c>
      <c r="O3709" s="60">
        <v>0.53296992700030199</v>
      </c>
      <c r="P3709" s="60">
        <v>0.52109898734811899</v>
      </c>
      <c r="Q3709" s="60">
        <v>0.50147047438119996</v>
      </c>
      <c r="R3709" s="60">
        <v>0.50251418207915799</v>
      </c>
      <c r="S3709" s="60">
        <v>0.44901876536402402</v>
      </c>
    </row>
    <row r="3710" spans="1:19" x14ac:dyDescent="0.3">
      <c r="A3710" s="61" t="s">
        <v>17962</v>
      </c>
      <c r="B3710" s="61" t="s">
        <v>17963</v>
      </c>
      <c r="C3710" s="53" t="s">
        <v>50</v>
      </c>
      <c r="D3710" s="53" t="s">
        <v>44</v>
      </c>
      <c r="E3710" s="53" t="s">
        <v>18194</v>
      </c>
      <c r="F3710" s="59">
        <v>89.8814613369873</v>
      </c>
      <c r="G3710" s="59">
        <v>87.816688654692499</v>
      </c>
      <c r="H3710" s="59">
        <v>88.904402292811994</v>
      </c>
      <c r="I3710" s="59">
        <v>88.654086187607106</v>
      </c>
      <c r="J3710" s="59">
        <v>86.147009678677605</v>
      </c>
      <c r="K3710" s="59">
        <v>93.933820599539004</v>
      </c>
      <c r="L3710" s="59">
        <v>105.858553714122</v>
      </c>
      <c r="M3710" s="60">
        <v>0.54254668437305498</v>
      </c>
      <c r="N3710" s="60">
        <v>0.56106069475478204</v>
      </c>
      <c r="O3710" s="60">
        <v>0.54068561963157202</v>
      </c>
      <c r="P3710" s="60">
        <v>0.52634320482500696</v>
      </c>
      <c r="Q3710" s="60">
        <v>0.50645509406994105</v>
      </c>
      <c r="R3710" s="60">
        <v>0.50944665450302795</v>
      </c>
      <c r="S3710" s="60">
        <v>0.45993840559371102</v>
      </c>
    </row>
    <row r="3711" spans="1:19" x14ac:dyDescent="0.3">
      <c r="A3711" s="61" t="s">
        <v>17960</v>
      </c>
      <c r="B3711" s="61" t="s">
        <v>17961</v>
      </c>
      <c r="C3711" s="53" t="s">
        <v>40</v>
      </c>
      <c r="D3711" s="53" t="s">
        <v>44</v>
      </c>
      <c r="E3711" s="53" t="s">
        <v>18194</v>
      </c>
      <c r="F3711" s="59">
        <v>89.8814613369873</v>
      </c>
      <c r="G3711" s="59">
        <v>87.816688654692499</v>
      </c>
      <c r="H3711" s="59">
        <v>88.904402292811994</v>
      </c>
      <c r="I3711" s="59">
        <v>88.654086187607106</v>
      </c>
      <c r="J3711" s="59">
        <v>86.147009678677605</v>
      </c>
      <c r="K3711" s="59">
        <v>93.933820599539004</v>
      </c>
      <c r="L3711" s="59">
        <v>105.858553714122</v>
      </c>
      <c r="M3711" s="60">
        <v>0.54254668437305498</v>
      </c>
      <c r="N3711" s="60">
        <v>0.56106069475478204</v>
      </c>
      <c r="O3711" s="60">
        <v>0.54068561963157202</v>
      </c>
      <c r="P3711" s="60">
        <v>0.52634320482500696</v>
      </c>
      <c r="Q3711" s="60">
        <v>0.50645509406994105</v>
      </c>
      <c r="R3711" s="60">
        <v>0.50944665450302795</v>
      </c>
      <c r="S3711" s="60">
        <v>0.45993840559371102</v>
      </c>
    </row>
    <row r="3712" spans="1:19" x14ac:dyDescent="0.3">
      <c r="A3712" s="61" t="s">
        <v>14653</v>
      </c>
      <c r="B3712" s="61" t="s">
        <v>14654</v>
      </c>
      <c r="C3712" s="53" t="s">
        <v>40</v>
      </c>
      <c r="D3712" s="53" t="s">
        <v>44</v>
      </c>
      <c r="E3712" s="53" t="s">
        <v>18194</v>
      </c>
      <c r="F3712" s="59">
        <v>94.869788850011304</v>
      </c>
      <c r="G3712" s="59">
        <v>88.0954657761786</v>
      </c>
      <c r="H3712" s="59">
        <v>93.390757723620595</v>
      </c>
      <c r="I3712" s="59">
        <v>94.815255069366202</v>
      </c>
      <c r="J3712" s="59">
        <v>93.870025148571202</v>
      </c>
      <c r="K3712" s="59">
        <v>101.67190242107</v>
      </c>
      <c r="L3712" s="59">
        <v>107.85729134705301</v>
      </c>
      <c r="M3712" s="60">
        <v>0.53666681164101804</v>
      </c>
      <c r="N3712" s="60">
        <v>0.55260929535621295</v>
      </c>
      <c r="O3712" s="60">
        <v>0.53296992700030199</v>
      </c>
      <c r="P3712" s="60">
        <v>0.52109898734811899</v>
      </c>
      <c r="Q3712" s="60">
        <v>0.50147047438119996</v>
      </c>
      <c r="R3712" s="60">
        <v>0.50251418207915799</v>
      </c>
      <c r="S3712" s="60">
        <v>0.44901876536402402</v>
      </c>
    </row>
    <row r="3713" spans="1:19" x14ac:dyDescent="0.3">
      <c r="A3713" s="61" t="s">
        <v>5359</v>
      </c>
      <c r="B3713" s="61" t="s">
        <v>5360</v>
      </c>
      <c r="C3713" s="53" t="s">
        <v>40</v>
      </c>
      <c r="D3713" s="53" t="s">
        <v>44</v>
      </c>
      <c r="E3713" s="53" t="s">
        <v>18193</v>
      </c>
      <c r="F3713" s="59">
        <v>94.912586999616707</v>
      </c>
      <c r="G3713" s="59">
        <v>82.710658671386298</v>
      </c>
      <c r="H3713" s="59">
        <v>89.096052207391295</v>
      </c>
      <c r="I3713" s="59">
        <v>92.922606755823693</v>
      </c>
      <c r="J3713" s="59">
        <v>89.416087537671999</v>
      </c>
      <c r="K3713" s="59">
        <v>103.44280263971601</v>
      </c>
      <c r="L3713" s="59">
        <v>115.704378433567</v>
      </c>
      <c r="M3713" s="60">
        <v>0.73891746434820305</v>
      </c>
      <c r="N3713" s="60">
        <v>0.76122389398428802</v>
      </c>
      <c r="O3713" s="60">
        <v>0.71424105514911895</v>
      </c>
      <c r="P3713" s="60">
        <v>0.70239533600184301</v>
      </c>
      <c r="Q3713" s="60">
        <v>0.67464001136367302</v>
      </c>
      <c r="R3713" s="60">
        <v>0.669279677782192</v>
      </c>
      <c r="S3713" s="60">
        <v>0.56644313915983102</v>
      </c>
    </row>
    <row r="3714" spans="1:19" x14ac:dyDescent="0.3">
      <c r="A3714" s="61" t="s">
        <v>14659</v>
      </c>
      <c r="B3714" s="61" t="s">
        <v>14660</v>
      </c>
      <c r="C3714" s="53" t="s">
        <v>40</v>
      </c>
      <c r="D3714" s="53" t="s">
        <v>44</v>
      </c>
      <c r="E3714" s="53" t="s">
        <v>18194</v>
      </c>
      <c r="F3714" s="59">
        <v>94.869788850011304</v>
      </c>
      <c r="G3714" s="59">
        <v>88.0954657761786</v>
      </c>
      <c r="H3714" s="59">
        <v>93.390757723620595</v>
      </c>
      <c r="I3714" s="59">
        <v>94.815255069366202</v>
      </c>
      <c r="J3714" s="59">
        <v>93.870025148571202</v>
      </c>
      <c r="K3714" s="59">
        <v>101.67190242107</v>
      </c>
      <c r="L3714" s="59">
        <v>107.85729134705301</v>
      </c>
      <c r="M3714" s="60">
        <v>0.53666681164101804</v>
      </c>
      <c r="N3714" s="60">
        <v>0.55260929535621295</v>
      </c>
      <c r="O3714" s="60">
        <v>0.53296992700030199</v>
      </c>
      <c r="P3714" s="60">
        <v>0.52109898734811899</v>
      </c>
      <c r="Q3714" s="60">
        <v>0.50147047438119996</v>
      </c>
      <c r="R3714" s="60">
        <v>0.50251418207915799</v>
      </c>
      <c r="S3714" s="60">
        <v>0.44901876536402402</v>
      </c>
    </row>
    <row r="3715" spans="1:19" x14ac:dyDescent="0.3">
      <c r="A3715" s="61" t="s">
        <v>17964</v>
      </c>
      <c r="B3715" s="61" t="s">
        <v>17965</v>
      </c>
      <c r="C3715" s="53" t="s">
        <v>50</v>
      </c>
      <c r="D3715" s="53" t="s">
        <v>44</v>
      </c>
      <c r="E3715" s="53" t="s">
        <v>18194</v>
      </c>
      <c r="F3715" s="59">
        <v>89.8814613369873</v>
      </c>
      <c r="G3715" s="59">
        <v>87.816688654692499</v>
      </c>
      <c r="H3715" s="59">
        <v>88.904402292811994</v>
      </c>
      <c r="I3715" s="59">
        <v>88.654086187607106</v>
      </c>
      <c r="J3715" s="59">
        <v>86.147009678677605</v>
      </c>
      <c r="K3715" s="59">
        <v>93.933820599539004</v>
      </c>
      <c r="L3715" s="59">
        <v>105.858553714122</v>
      </c>
      <c r="M3715" s="60">
        <v>0.54254668437305498</v>
      </c>
      <c r="N3715" s="60">
        <v>0.56106069475478204</v>
      </c>
      <c r="O3715" s="60">
        <v>0.54068561963157202</v>
      </c>
      <c r="P3715" s="60">
        <v>0.52634320482500696</v>
      </c>
      <c r="Q3715" s="60">
        <v>0.50645509406994105</v>
      </c>
      <c r="R3715" s="60">
        <v>0.50944665450302795</v>
      </c>
      <c r="S3715" s="60">
        <v>0.45993840559371102</v>
      </c>
    </row>
    <row r="3716" spans="1:19" x14ac:dyDescent="0.3">
      <c r="A3716" s="61" t="s">
        <v>14667</v>
      </c>
      <c r="B3716" s="61" t="s">
        <v>14668</v>
      </c>
      <c r="C3716" s="53" t="s">
        <v>50</v>
      </c>
      <c r="D3716" s="53" t="s">
        <v>44</v>
      </c>
      <c r="E3716" s="53" t="s">
        <v>18194</v>
      </c>
      <c r="F3716" s="59">
        <v>94.869788850011304</v>
      </c>
      <c r="G3716" s="59">
        <v>88.0954657761786</v>
      </c>
      <c r="H3716" s="59">
        <v>93.390757723620595</v>
      </c>
      <c r="I3716" s="59">
        <v>94.815255069366202</v>
      </c>
      <c r="J3716" s="59">
        <v>93.870025148571202</v>
      </c>
      <c r="K3716" s="59">
        <v>101.67190242107</v>
      </c>
      <c r="L3716" s="59">
        <v>107.85729134705301</v>
      </c>
      <c r="M3716" s="60">
        <v>0.53666681164101804</v>
      </c>
      <c r="N3716" s="60">
        <v>0.55260929535621295</v>
      </c>
      <c r="O3716" s="60">
        <v>0.53296992700030199</v>
      </c>
      <c r="P3716" s="60">
        <v>0.52109898734811899</v>
      </c>
      <c r="Q3716" s="60">
        <v>0.50147047438119996</v>
      </c>
      <c r="R3716" s="60">
        <v>0.50251418207915799</v>
      </c>
      <c r="S3716" s="60">
        <v>0.44901876536402402</v>
      </c>
    </row>
    <row r="3717" spans="1:19" x14ac:dyDescent="0.3">
      <c r="A3717" s="61" t="s">
        <v>5367</v>
      </c>
      <c r="B3717" s="61" t="s">
        <v>5368</v>
      </c>
      <c r="C3717" s="53" t="s">
        <v>50</v>
      </c>
      <c r="D3717" s="53" t="s">
        <v>44</v>
      </c>
      <c r="E3717" s="53" t="s">
        <v>18193</v>
      </c>
      <c r="F3717" s="59">
        <v>93.613524431042705</v>
      </c>
      <c r="G3717" s="59">
        <v>82.905763234726606</v>
      </c>
      <c r="H3717" s="59">
        <v>85.306550541376197</v>
      </c>
      <c r="I3717" s="59">
        <v>94.308264451646394</v>
      </c>
      <c r="J3717" s="59">
        <v>92.518849733462204</v>
      </c>
      <c r="K3717" s="59">
        <v>99.491692614841298</v>
      </c>
      <c r="L3717" s="59">
        <v>109.885328209549</v>
      </c>
      <c r="M3717" s="60">
        <v>0.65908752654940495</v>
      </c>
      <c r="N3717" s="60">
        <v>0.69540939265005597</v>
      </c>
      <c r="O3717" s="60">
        <v>0.65953697615618101</v>
      </c>
      <c r="P3717" s="60">
        <v>0.63479443476172204</v>
      </c>
      <c r="Q3717" s="60">
        <v>0.60325609878028597</v>
      </c>
      <c r="R3717" s="60">
        <v>0.60856442045584902</v>
      </c>
      <c r="S3717" s="60">
        <v>0.540210880746545</v>
      </c>
    </row>
    <row r="3718" spans="1:19" x14ac:dyDescent="0.3">
      <c r="A3718" s="61" t="s">
        <v>8034</v>
      </c>
      <c r="B3718" s="61" t="s">
        <v>8035</v>
      </c>
      <c r="C3718" s="53" t="s">
        <v>40</v>
      </c>
      <c r="D3718" s="53" t="s">
        <v>44</v>
      </c>
      <c r="E3718" s="53" t="s">
        <v>18193</v>
      </c>
      <c r="F3718" s="59">
        <v>86.419595698155206</v>
      </c>
      <c r="G3718" s="59">
        <v>81.489604366823997</v>
      </c>
      <c r="H3718" s="59">
        <v>89.891435284890406</v>
      </c>
      <c r="I3718" s="59">
        <v>89.538575624231598</v>
      </c>
      <c r="J3718" s="59">
        <v>84.911574290572304</v>
      </c>
      <c r="K3718" s="59">
        <v>86.819535824467195</v>
      </c>
      <c r="L3718" s="59">
        <v>101.426152313375</v>
      </c>
      <c r="M3718" s="60">
        <v>0.70559035066328701</v>
      </c>
      <c r="N3718" s="60">
        <v>0.73853003849114995</v>
      </c>
      <c r="O3718" s="60">
        <v>0.70731642759850599</v>
      </c>
      <c r="P3718" s="60">
        <v>0.68205264335258298</v>
      </c>
      <c r="Q3718" s="60">
        <v>0.65019164733658397</v>
      </c>
      <c r="R3718" s="60">
        <v>0.65659451490153398</v>
      </c>
      <c r="S3718" s="60">
        <v>0.58739223970283105</v>
      </c>
    </row>
    <row r="3719" spans="1:19" x14ac:dyDescent="0.3">
      <c r="A3719" s="61" t="s">
        <v>17772</v>
      </c>
      <c r="B3719" s="61" t="s">
        <v>17773</v>
      </c>
      <c r="C3719" s="53" t="s">
        <v>40</v>
      </c>
      <c r="D3719" s="53" t="s">
        <v>44</v>
      </c>
      <c r="E3719" s="53" t="s">
        <v>18194</v>
      </c>
      <c r="F3719" s="59">
        <v>91.866719811887805</v>
      </c>
      <c r="G3719" s="59">
        <v>84.460785040706199</v>
      </c>
      <c r="H3719" s="59">
        <v>91.602706004295399</v>
      </c>
      <c r="I3719" s="59">
        <v>91.594663586549004</v>
      </c>
      <c r="J3719" s="59">
        <v>85.315262455474695</v>
      </c>
      <c r="K3719" s="59">
        <v>89.916534367980802</v>
      </c>
      <c r="L3719" s="59">
        <v>104.418125457382</v>
      </c>
      <c r="M3719" s="60">
        <v>0.54967356708570403</v>
      </c>
      <c r="N3719" s="60">
        <v>0.564928323183018</v>
      </c>
      <c r="O3719" s="60">
        <v>0.54774457006298105</v>
      </c>
      <c r="P3719" s="60">
        <v>0.535457351071843</v>
      </c>
      <c r="Q3719" s="60">
        <v>0.51433657578956504</v>
      </c>
      <c r="R3719" s="60">
        <v>0.51469735714584197</v>
      </c>
      <c r="S3719" s="60">
        <v>0.45984501693242202</v>
      </c>
    </row>
    <row r="3720" spans="1:19" x14ac:dyDescent="0.3">
      <c r="A3720" s="61" t="s">
        <v>17774</v>
      </c>
      <c r="B3720" s="61" t="s">
        <v>17775</v>
      </c>
      <c r="C3720" s="53" t="s">
        <v>40</v>
      </c>
      <c r="D3720" s="53" t="s">
        <v>44</v>
      </c>
      <c r="E3720" s="53" t="s">
        <v>18194</v>
      </c>
      <c r="F3720" s="59">
        <v>91.866719811887805</v>
      </c>
      <c r="G3720" s="59">
        <v>84.460785040706199</v>
      </c>
      <c r="H3720" s="59">
        <v>91.602706004295399</v>
      </c>
      <c r="I3720" s="59">
        <v>91.594663586549004</v>
      </c>
      <c r="J3720" s="59">
        <v>85.315262455474695</v>
      </c>
      <c r="K3720" s="59">
        <v>89.916534367980802</v>
      </c>
      <c r="L3720" s="59">
        <v>104.418125457382</v>
      </c>
      <c r="M3720" s="60">
        <v>0.54967356708570403</v>
      </c>
      <c r="N3720" s="60">
        <v>0.564928323183018</v>
      </c>
      <c r="O3720" s="60">
        <v>0.54774457006298105</v>
      </c>
      <c r="P3720" s="60">
        <v>0.535457351071843</v>
      </c>
      <c r="Q3720" s="60">
        <v>0.51433657578956504</v>
      </c>
      <c r="R3720" s="60">
        <v>0.51469735714584197</v>
      </c>
      <c r="S3720" s="60">
        <v>0.45984501693242202</v>
      </c>
    </row>
    <row r="3721" spans="1:19" x14ac:dyDescent="0.3">
      <c r="A3721" s="61" t="s">
        <v>8036</v>
      </c>
      <c r="B3721" s="61" t="s">
        <v>8037</v>
      </c>
      <c r="C3721" s="53" t="s">
        <v>50</v>
      </c>
      <c r="D3721" s="53" t="s">
        <v>44</v>
      </c>
      <c r="E3721" s="53" t="s">
        <v>18193</v>
      </c>
      <c r="F3721" s="59">
        <v>86.579733746448994</v>
      </c>
      <c r="G3721" s="59">
        <v>81.337962227679597</v>
      </c>
      <c r="H3721" s="59">
        <v>101.149001193839</v>
      </c>
      <c r="I3721" s="59">
        <v>94.576347472977204</v>
      </c>
      <c r="J3721" s="59">
        <v>89.532054382891403</v>
      </c>
      <c r="K3721" s="59">
        <v>88.164593726860303</v>
      </c>
      <c r="L3721" s="59">
        <v>109.246381772787</v>
      </c>
      <c r="M3721" s="60">
        <v>0.667326019678111</v>
      </c>
      <c r="N3721" s="60">
        <v>0.69573966403096699</v>
      </c>
      <c r="O3721" s="60">
        <v>0.65442411268728695</v>
      </c>
      <c r="P3721" s="60">
        <v>0.64230982939314396</v>
      </c>
      <c r="Q3721" s="60">
        <v>0.61006465919646502</v>
      </c>
      <c r="R3721" s="60">
        <v>0.60836003702054997</v>
      </c>
      <c r="S3721" s="60">
        <v>0.53347219910725696</v>
      </c>
    </row>
    <row r="3722" spans="1:19" x14ac:dyDescent="0.3">
      <c r="A3722" s="61" t="s">
        <v>8038</v>
      </c>
      <c r="B3722" s="61" t="s">
        <v>8039</v>
      </c>
      <c r="C3722" s="53" t="s">
        <v>50</v>
      </c>
      <c r="D3722" s="53" t="s">
        <v>44</v>
      </c>
      <c r="E3722" s="53" t="s">
        <v>18193</v>
      </c>
      <c r="F3722" s="59">
        <v>92.333605241024898</v>
      </c>
      <c r="G3722" s="59">
        <v>76.913204922358005</v>
      </c>
      <c r="H3722" s="59">
        <v>92.721930914955607</v>
      </c>
      <c r="I3722" s="59">
        <v>87.168684808913198</v>
      </c>
      <c r="J3722" s="59">
        <v>78.818609645055005</v>
      </c>
      <c r="K3722" s="59">
        <v>85.3568907025264</v>
      </c>
      <c r="L3722" s="59">
        <v>108.395364722024</v>
      </c>
      <c r="M3722" s="60">
        <v>0.73735664177174198</v>
      </c>
      <c r="N3722" s="60">
        <v>0.76837826679989896</v>
      </c>
      <c r="O3722" s="60">
        <v>0.73994981657288394</v>
      </c>
      <c r="P3722" s="60">
        <v>0.71361206953712297</v>
      </c>
      <c r="Q3722" s="60">
        <v>0.68207606661421605</v>
      </c>
      <c r="R3722" s="60">
        <v>0.690313723701663</v>
      </c>
      <c r="S3722" s="60">
        <v>0.621365397058253</v>
      </c>
    </row>
    <row r="3723" spans="1:19" x14ac:dyDescent="0.3">
      <c r="A3723" s="61" t="s">
        <v>17776</v>
      </c>
      <c r="B3723" s="61" t="s">
        <v>17777</v>
      </c>
      <c r="C3723" s="53" t="s">
        <v>50</v>
      </c>
      <c r="D3723" s="53" t="s">
        <v>44</v>
      </c>
      <c r="E3723" s="53" t="s">
        <v>18194</v>
      </c>
      <c r="F3723" s="59">
        <v>91.866719811887805</v>
      </c>
      <c r="G3723" s="59">
        <v>84.460785040706199</v>
      </c>
      <c r="H3723" s="59">
        <v>91.602706004295399</v>
      </c>
      <c r="I3723" s="59">
        <v>91.594663586549004</v>
      </c>
      <c r="J3723" s="59">
        <v>85.315262455474695</v>
      </c>
      <c r="K3723" s="59">
        <v>89.916534367980802</v>
      </c>
      <c r="L3723" s="59">
        <v>104.418125457382</v>
      </c>
      <c r="M3723" s="60">
        <v>0.54967356708570403</v>
      </c>
      <c r="N3723" s="60">
        <v>0.564928323183018</v>
      </c>
      <c r="O3723" s="60">
        <v>0.54774457006298105</v>
      </c>
      <c r="P3723" s="60">
        <v>0.535457351071843</v>
      </c>
      <c r="Q3723" s="60">
        <v>0.51433657578956504</v>
      </c>
      <c r="R3723" s="60">
        <v>0.51469735714584197</v>
      </c>
      <c r="S3723" s="60">
        <v>0.45984501693242202</v>
      </c>
    </row>
    <row r="3724" spans="1:19" x14ac:dyDescent="0.3">
      <c r="A3724" s="61" t="s">
        <v>4469</v>
      </c>
      <c r="B3724" s="61" t="s">
        <v>4470</v>
      </c>
      <c r="C3724" s="53" t="s">
        <v>50</v>
      </c>
      <c r="D3724" s="53" t="s">
        <v>44</v>
      </c>
      <c r="E3724" s="53" t="s">
        <v>18193</v>
      </c>
      <c r="F3724" s="59">
        <v>104.10398118345999</v>
      </c>
      <c r="G3724" s="59">
        <v>85.491925305755103</v>
      </c>
      <c r="H3724" s="59">
        <v>101.31559705209</v>
      </c>
      <c r="I3724" s="59">
        <v>90.634578937643198</v>
      </c>
      <c r="J3724" s="59">
        <v>89.547883398801503</v>
      </c>
      <c r="K3724" s="59">
        <v>111.434307565376</v>
      </c>
      <c r="L3724" s="59">
        <v>101.239764566891</v>
      </c>
      <c r="M3724" s="60">
        <v>0.75608595084527197</v>
      </c>
      <c r="N3724" s="60">
        <v>0.75999012764732199</v>
      </c>
      <c r="O3724" s="60">
        <v>0.70238326449626098</v>
      </c>
      <c r="P3724" s="60">
        <v>0.68545714155210702</v>
      </c>
      <c r="Q3724" s="60">
        <v>0.65638841402598802</v>
      </c>
      <c r="R3724" s="60">
        <v>0.65828105680985904</v>
      </c>
      <c r="S3724" s="60">
        <v>0.59530949031213298</v>
      </c>
    </row>
    <row r="3725" spans="1:19" x14ac:dyDescent="0.3">
      <c r="A3725" s="61" t="s">
        <v>4469</v>
      </c>
      <c r="B3725" s="61" t="s">
        <v>4470</v>
      </c>
      <c r="C3725" s="53" t="s">
        <v>50</v>
      </c>
      <c r="D3725" s="53" t="s">
        <v>44</v>
      </c>
      <c r="E3725" s="53" t="s">
        <v>18193</v>
      </c>
      <c r="F3725" s="59">
        <v>104.10398118345999</v>
      </c>
      <c r="G3725" s="59">
        <v>85.491925305755103</v>
      </c>
      <c r="H3725" s="59">
        <v>101.31559705209</v>
      </c>
      <c r="I3725" s="59">
        <v>90.634578937643198</v>
      </c>
      <c r="J3725" s="59">
        <v>89.547883398801503</v>
      </c>
      <c r="K3725" s="59">
        <v>111.434307565376</v>
      </c>
      <c r="L3725" s="59">
        <v>101.239764566891</v>
      </c>
      <c r="M3725" s="60">
        <v>0.75608595084527197</v>
      </c>
      <c r="N3725" s="60">
        <v>0.75999012764732199</v>
      </c>
      <c r="O3725" s="60">
        <v>0.70238326449626098</v>
      </c>
      <c r="P3725" s="60">
        <v>0.68545714155210702</v>
      </c>
      <c r="Q3725" s="60">
        <v>0.65638841402598802</v>
      </c>
      <c r="R3725" s="60">
        <v>0.65828105680985904</v>
      </c>
      <c r="S3725" s="60">
        <v>0.59530949031213298</v>
      </c>
    </row>
    <row r="3726" spans="1:19" x14ac:dyDescent="0.3">
      <c r="A3726" s="61" t="s">
        <v>4463</v>
      </c>
      <c r="B3726" s="61" t="s">
        <v>4464</v>
      </c>
      <c r="C3726" s="53" t="s">
        <v>50</v>
      </c>
      <c r="D3726" s="53" t="s">
        <v>44</v>
      </c>
      <c r="E3726" s="53" t="s">
        <v>18193</v>
      </c>
      <c r="F3726" s="59">
        <v>102.091135488848</v>
      </c>
      <c r="G3726" s="59">
        <v>97.666223383414803</v>
      </c>
      <c r="H3726" s="59">
        <v>100.072686649883</v>
      </c>
      <c r="I3726" s="59">
        <v>86.903942485094703</v>
      </c>
      <c r="J3726" s="59">
        <v>89.359576020505102</v>
      </c>
      <c r="K3726" s="59">
        <v>120.90429261543299</v>
      </c>
      <c r="L3726" s="59">
        <v>101.50944583742699</v>
      </c>
      <c r="M3726" s="60">
        <v>0.73755005784161798</v>
      </c>
      <c r="N3726" s="60">
        <v>0.76558775096439602</v>
      </c>
      <c r="O3726" s="60">
        <v>0.73682241489775802</v>
      </c>
      <c r="P3726" s="60">
        <v>0.71274270328443601</v>
      </c>
      <c r="Q3726" s="60">
        <v>0.68419128264300699</v>
      </c>
      <c r="R3726" s="60">
        <v>0.69206406389569697</v>
      </c>
      <c r="S3726" s="60">
        <v>0.63234776078601695</v>
      </c>
    </row>
    <row r="3727" spans="1:19" x14ac:dyDescent="0.3">
      <c r="A3727" s="61" t="s">
        <v>4461</v>
      </c>
      <c r="B3727" s="61" t="s">
        <v>4462</v>
      </c>
      <c r="C3727" s="53" t="s">
        <v>50</v>
      </c>
      <c r="D3727" s="53" t="s">
        <v>44</v>
      </c>
      <c r="E3727" s="53" t="s">
        <v>18193</v>
      </c>
      <c r="F3727" s="59">
        <v>104.42065253544</v>
      </c>
      <c r="G3727" s="59">
        <v>102.101962917314</v>
      </c>
      <c r="H3727" s="59">
        <v>103.078969164298</v>
      </c>
      <c r="I3727" s="59">
        <v>90.531303660258899</v>
      </c>
      <c r="J3727" s="59">
        <v>88.762561521042201</v>
      </c>
      <c r="K3727" s="59">
        <v>107.33125318147999</v>
      </c>
      <c r="L3727" s="59">
        <v>105.62195545937</v>
      </c>
      <c r="M3727" s="60">
        <v>0.69310182952385002</v>
      </c>
      <c r="N3727" s="60">
        <v>0.71680304190241995</v>
      </c>
      <c r="O3727" s="60">
        <v>0.68421450863159705</v>
      </c>
      <c r="P3727" s="60">
        <v>0.66607657478900495</v>
      </c>
      <c r="Q3727" s="60">
        <v>0.63757623937143704</v>
      </c>
      <c r="R3727" s="60">
        <v>0.64197813434223105</v>
      </c>
      <c r="S3727" s="60">
        <v>0.575417791732449</v>
      </c>
    </row>
    <row r="3728" spans="1:19" x14ac:dyDescent="0.3">
      <c r="A3728" s="61" t="s">
        <v>13571</v>
      </c>
      <c r="B3728" s="61" t="s">
        <v>13572</v>
      </c>
      <c r="C3728" s="53" t="s">
        <v>40</v>
      </c>
      <c r="D3728" s="53" t="s">
        <v>44</v>
      </c>
      <c r="E3728" s="53" t="s">
        <v>18194</v>
      </c>
      <c r="F3728" s="59">
        <v>101.71752555728099</v>
      </c>
      <c r="G3728" s="59">
        <v>94.360033818208294</v>
      </c>
      <c r="H3728" s="59">
        <v>102.648957741592</v>
      </c>
      <c r="I3728" s="59">
        <v>91.976330323302506</v>
      </c>
      <c r="J3728" s="59">
        <v>90.716093728483798</v>
      </c>
      <c r="K3728" s="59">
        <v>111.463948029786</v>
      </c>
      <c r="L3728" s="59">
        <v>104.741287588286</v>
      </c>
      <c r="M3728" s="60">
        <v>0.59353965132403497</v>
      </c>
      <c r="N3728" s="60">
        <v>0.60492100496783496</v>
      </c>
      <c r="O3728" s="60">
        <v>0.58547723608818003</v>
      </c>
      <c r="P3728" s="60">
        <v>0.57342535703611397</v>
      </c>
      <c r="Q3728" s="60">
        <v>0.555308749934465</v>
      </c>
      <c r="R3728" s="60">
        <v>0.55831769761699201</v>
      </c>
      <c r="S3728" s="60">
        <v>0.51517461097927697</v>
      </c>
    </row>
    <row r="3729" spans="1:19" x14ac:dyDescent="0.3">
      <c r="A3729" s="61" t="s">
        <v>13569</v>
      </c>
      <c r="B3729" s="61" t="s">
        <v>13570</v>
      </c>
      <c r="C3729" s="53" t="s">
        <v>40</v>
      </c>
      <c r="D3729" s="53" t="s">
        <v>44</v>
      </c>
      <c r="E3729" s="53" t="s">
        <v>18194</v>
      </c>
      <c r="F3729" s="59">
        <v>101.71752555728099</v>
      </c>
      <c r="G3729" s="59">
        <v>94.360033818208294</v>
      </c>
      <c r="H3729" s="59">
        <v>102.648957741592</v>
      </c>
      <c r="I3729" s="59">
        <v>91.976330323302506</v>
      </c>
      <c r="J3729" s="59">
        <v>90.716093728483798</v>
      </c>
      <c r="K3729" s="59">
        <v>111.463948029786</v>
      </c>
      <c r="L3729" s="59">
        <v>104.741287588286</v>
      </c>
      <c r="M3729" s="60">
        <v>0.59353965132403497</v>
      </c>
      <c r="N3729" s="60">
        <v>0.60492100496783496</v>
      </c>
      <c r="O3729" s="60">
        <v>0.58547723608818003</v>
      </c>
      <c r="P3729" s="60">
        <v>0.57342535703611397</v>
      </c>
      <c r="Q3729" s="60">
        <v>0.555308749934465</v>
      </c>
      <c r="R3729" s="60">
        <v>0.55831769761699201</v>
      </c>
      <c r="S3729" s="60">
        <v>0.51517461097927697</v>
      </c>
    </row>
    <row r="3730" spans="1:19" x14ac:dyDescent="0.3">
      <c r="A3730" s="61" t="s">
        <v>4467</v>
      </c>
      <c r="B3730" s="61" t="s">
        <v>4468</v>
      </c>
      <c r="C3730" s="53" t="s">
        <v>50</v>
      </c>
      <c r="D3730" s="53" t="s">
        <v>44</v>
      </c>
      <c r="E3730" s="53" t="s">
        <v>18193</v>
      </c>
      <c r="F3730" s="59">
        <v>90.6157915072842</v>
      </c>
      <c r="G3730" s="59">
        <v>92.335335308730393</v>
      </c>
      <c r="H3730" s="59">
        <v>102.648957741592</v>
      </c>
      <c r="I3730" s="59">
        <v>91.976330323302506</v>
      </c>
      <c r="J3730" s="59">
        <v>90.716093728483798</v>
      </c>
      <c r="K3730" s="59">
        <v>111.463948029786</v>
      </c>
      <c r="L3730" s="59">
        <v>104.741287588286</v>
      </c>
      <c r="M3730" s="60">
        <v>0.67849296618857302</v>
      </c>
      <c r="N3730" s="60">
        <v>0.65426186517331797</v>
      </c>
      <c r="O3730" s="60">
        <v>0.58547723608818003</v>
      </c>
      <c r="P3730" s="60">
        <v>0.57342535703611397</v>
      </c>
      <c r="Q3730" s="60">
        <v>0.555308749934465</v>
      </c>
      <c r="R3730" s="60">
        <v>0.55831769761699201</v>
      </c>
      <c r="S3730" s="60">
        <v>0.51517461097927697</v>
      </c>
    </row>
    <row r="3731" spans="1:19" x14ac:dyDescent="0.3">
      <c r="A3731" s="61" t="s">
        <v>4465</v>
      </c>
      <c r="B3731" s="61" t="s">
        <v>4466</v>
      </c>
      <c r="C3731" s="53" t="s">
        <v>50</v>
      </c>
      <c r="D3731" s="53" t="s">
        <v>44</v>
      </c>
      <c r="E3731" s="53" t="s">
        <v>18193</v>
      </c>
      <c r="F3731" s="59">
        <v>102.35055694239</v>
      </c>
      <c r="G3731" s="59">
        <v>91.052158975328794</v>
      </c>
      <c r="H3731" s="59">
        <v>97.650742342161905</v>
      </c>
      <c r="I3731" s="59">
        <v>90.447945303282097</v>
      </c>
      <c r="J3731" s="59">
        <v>90.348020849379097</v>
      </c>
      <c r="K3731" s="59">
        <v>112.693367988821</v>
      </c>
      <c r="L3731" s="59">
        <v>109.09645342949401</v>
      </c>
      <c r="M3731" s="60">
        <v>0.67998012731871105</v>
      </c>
      <c r="N3731" s="60">
        <v>0.70750709088366104</v>
      </c>
      <c r="O3731" s="60">
        <v>0.67744374454857503</v>
      </c>
      <c r="P3731" s="60">
        <v>0.65325027361816101</v>
      </c>
      <c r="Q3731" s="60">
        <v>0.62552616957830198</v>
      </c>
      <c r="R3731" s="60">
        <v>0.63307315220778204</v>
      </c>
      <c r="S3731" s="60">
        <v>0.57526440575708204</v>
      </c>
    </row>
    <row r="3732" spans="1:19" x14ac:dyDescent="0.3">
      <c r="A3732" s="61" t="s">
        <v>13567</v>
      </c>
      <c r="B3732" s="61" t="s">
        <v>13568</v>
      </c>
      <c r="C3732" s="53" t="s">
        <v>40</v>
      </c>
      <c r="D3732" s="53" t="s">
        <v>44</v>
      </c>
      <c r="E3732" s="53" t="s">
        <v>18194</v>
      </c>
      <c r="F3732" s="59">
        <v>101.71752555728099</v>
      </c>
      <c r="G3732" s="59">
        <v>94.360033818208294</v>
      </c>
      <c r="H3732" s="59">
        <v>102.648957741592</v>
      </c>
      <c r="I3732" s="59">
        <v>91.976330323302506</v>
      </c>
      <c r="J3732" s="59">
        <v>90.716093728483798</v>
      </c>
      <c r="K3732" s="59">
        <v>111.463948029786</v>
      </c>
      <c r="L3732" s="59">
        <v>104.741287588286</v>
      </c>
      <c r="M3732" s="60">
        <v>0.59353965132403497</v>
      </c>
      <c r="N3732" s="60">
        <v>0.60492100496783496</v>
      </c>
      <c r="O3732" s="60">
        <v>0.58547723608818003</v>
      </c>
      <c r="P3732" s="60">
        <v>0.57342535703611397</v>
      </c>
      <c r="Q3732" s="60">
        <v>0.555308749934465</v>
      </c>
      <c r="R3732" s="60">
        <v>0.55831769761699201</v>
      </c>
      <c r="S3732" s="60">
        <v>0.51517461097927697</v>
      </c>
    </row>
    <row r="3733" spans="1:19" x14ac:dyDescent="0.3">
      <c r="A3733" s="61" t="s">
        <v>15354</v>
      </c>
      <c r="B3733" s="61" t="s">
        <v>15355</v>
      </c>
      <c r="C3733" s="53" t="s">
        <v>40</v>
      </c>
      <c r="D3733" s="53" t="s">
        <v>44</v>
      </c>
      <c r="E3733" s="53" t="s">
        <v>18194</v>
      </c>
      <c r="F3733" s="59">
        <v>91.832971755939397</v>
      </c>
      <c r="G3733" s="59">
        <v>89.126770298310504</v>
      </c>
      <c r="H3733" s="59">
        <v>95.385770169726001</v>
      </c>
      <c r="I3733" s="59">
        <v>85.563050135938596</v>
      </c>
      <c r="J3733" s="59">
        <v>90.444056647126402</v>
      </c>
      <c r="K3733" s="59">
        <v>104.841930023706</v>
      </c>
      <c r="L3733" s="59">
        <v>102.901153661002</v>
      </c>
      <c r="M3733" s="60">
        <v>0.600424243940059</v>
      </c>
      <c r="N3733" s="60">
        <v>0.61034842650846999</v>
      </c>
      <c r="O3733" s="60">
        <v>0.59286368797657096</v>
      </c>
      <c r="P3733" s="60">
        <v>0.58576521592430697</v>
      </c>
      <c r="Q3733" s="60">
        <v>0.56947983819391901</v>
      </c>
      <c r="R3733" s="60">
        <v>0.56956716626015302</v>
      </c>
      <c r="S3733" s="60">
        <v>0.52342488324713698</v>
      </c>
    </row>
    <row r="3734" spans="1:19" x14ac:dyDescent="0.3">
      <c r="A3734" s="61" t="s">
        <v>5866</v>
      </c>
      <c r="B3734" s="61" t="s">
        <v>5867</v>
      </c>
      <c r="C3734" s="53" t="s">
        <v>40</v>
      </c>
      <c r="D3734" s="53" t="s">
        <v>44</v>
      </c>
      <c r="E3734" s="53" t="s">
        <v>18193</v>
      </c>
      <c r="F3734" s="59">
        <v>91.730094529552503</v>
      </c>
      <c r="G3734" s="59">
        <v>91.219339834537195</v>
      </c>
      <c r="H3734" s="59">
        <v>96.448040977095701</v>
      </c>
      <c r="I3734" s="59">
        <v>85.555573336744104</v>
      </c>
      <c r="J3734" s="59">
        <v>89.231303080599503</v>
      </c>
      <c r="K3734" s="59">
        <v>113.303262109518</v>
      </c>
      <c r="L3734" s="59">
        <v>104.37836221725701</v>
      </c>
      <c r="M3734" s="60">
        <v>0.68240245789764198</v>
      </c>
      <c r="N3734" s="60">
        <v>0.709398676762102</v>
      </c>
      <c r="O3734" s="60">
        <v>0.68027744559886705</v>
      </c>
      <c r="P3734" s="60">
        <v>0.66064046471321503</v>
      </c>
      <c r="Q3734" s="60">
        <v>0.63488826069388005</v>
      </c>
      <c r="R3734" s="60">
        <v>0.63939936816216103</v>
      </c>
      <c r="S3734" s="60">
        <v>0.58042727074132705</v>
      </c>
    </row>
    <row r="3735" spans="1:19" x14ac:dyDescent="0.3">
      <c r="A3735" s="61" t="s">
        <v>15356</v>
      </c>
      <c r="B3735" s="61" t="s">
        <v>15357</v>
      </c>
      <c r="C3735" s="53" t="s">
        <v>50</v>
      </c>
      <c r="D3735" s="53" t="s">
        <v>44</v>
      </c>
      <c r="E3735" s="53" t="s">
        <v>18194</v>
      </c>
      <c r="F3735" s="59">
        <v>91.832971755939397</v>
      </c>
      <c r="G3735" s="59">
        <v>89.126770298310504</v>
      </c>
      <c r="H3735" s="59">
        <v>95.385770169726001</v>
      </c>
      <c r="I3735" s="59">
        <v>85.563050135938596</v>
      </c>
      <c r="J3735" s="59">
        <v>90.444056647126402</v>
      </c>
      <c r="K3735" s="59">
        <v>104.841930023706</v>
      </c>
      <c r="L3735" s="59">
        <v>102.901153661002</v>
      </c>
      <c r="M3735" s="60">
        <v>0.600424243940059</v>
      </c>
      <c r="N3735" s="60">
        <v>0.61034842650846999</v>
      </c>
      <c r="O3735" s="60">
        <v>0.59286368797657096</v>
      </c>
      <c r="P3735" s="60">
        <v>0.58576521592430697</v>
      </c>
      <c r="Q3735" s="60">
        <v>0.56947983819391901</v>
      </c>
      <c r="R3735" s="60">
        <v>0.56956716626015302</v>
      </c>
      <c r="S3735" s="60">
        <v>0.52342488324713698</v>
      </c>
    </row>
    <row r="3736" spans="1:19" x14ac:dyDescent="0.3">
      <c r="A3736" s="61" t="s">
        <v>5870</v>
      </c>
      <c r="B3736" s="61" t="s">
        <v>5871</v>
      </c>
      <c r="C3736" s="53" t="s">
        <v>50</v>
      </c>
      <c r="D3736" s="53" t="s">
        <v>44</v>
      </c>
      <c r="E3736" s="53" t="s">
        <v>18193</v>
      </c>
      <c r="F3736" s="59">
        <v>84.381221857645698</v>
      </c>
      <c r="G3736" s="59">
        <v>85.647509614894602</v>
      </c>
      <c r="H3736" s="59">
        <v>93.705446353835697</v>
      </c>
      <c r="I3736" s="59">
        <v>85.938512720169001</v>
      </c>
      <c r="J3736" s="59">
        <v>92.299598559429398</v>
      </c>
      <c r="K3736" s="59">
        <v>103.840827638112</v>
      </c>
      <c r="L3736" s="59">
        <v>107.325775418699</v>
      </c>
      <c r="M3736" s="60">
        <v>0.68287019826316298</v>
      </c>
      <c r="N3736" s="60">
        <v>0.70982924573900497</v>
      </c>
      <c r="O3736" s="60">
        <v>0.67998119446392002</v>
      </c>
      <c r="P3736" s="60">
        <v>0.66096811234851105</v>
      </c>
      <c r="Q3736" s="60">
        <v>0.63531868270168601</v>
      </c>
      <c r="R3736" s="60">
        <v>0.639472898127733</v>
      </c>
      <c r="S3736" s="60">
        <v>0.58107918558292904</v>
      </c>
    </row>
    <row r="3737" spans="1:19" x14ac:dyDescent="0.3">
      <c r="A3737" s="61" t="s">
        <v>5872</v>
      </c>
      <c r="B3737" s="61" t="s">
        <v>5873</v>
      </c>
      <c r="C3737" s="53" t="s">
        <v>50</v>
      </c>
      <c r="D3737" s="53" t="s">
        <v>44</v>
      </c>
      <c r="E3737" s="53" t="s">
        <v>18193</v>
      </c>
      <c r="F3737" s="59">
        <v>90.099493768361498</v>
      </c>
      <c r="G3737" s="59">
        <v>89.028610265432803</v>
      </c>
      <c r="H3737" s="59">
        <v>95.385770169726001</v>
      </c>
      <c r="I3737" s="59">
        <v>85.563050135938596</v>
      </c>
      <c r="J3737" s="59">
        <v>90.444056647126402</v>
      </c>
      <c r="K3737" s="59">
        <v>104.841930023706</v>
      </c>
      <c r="L3737" s="59">
        <v>102.901153661002</v>
      </c>
      <c r="M3737" s="60">
        <v>0.68237515450987596</v>
      </c>
      <c r="N3737" s="60">
        <v>0.65791220582541299</v>
      </c>
      <c r="O3737" s="60">
        <v>0.59286368797657096</v>
      </c>
      <c r="P3737" s="60">
        <v>0.58576521592430697</v>
      </c>
      <c r="Q3737" s="60">
        <v>0.56947983819391901</v>
      </c>
      <c r="R3737" s="60">
        <v>0.56956716626015302</v>
      </c>
      <c r="S3737" s="60">
        <v>0.52342488324713698</v>
      </c>
    </row>
    <row r="3738" spans="1:19" x14ac:dyDescent="0.3">
      <c r="A3738" s="61" t="s">
        <v>5874</v>
      </c>
      <c r="B3738" s="61" t="s">
        <v>5875</v>
      </c>
      <c r="C3738" s="53" t="s">
        <v>50</v>
      </c>
      <c r="D3738" s="53" t="s">
        <v>44</v>
      </c>
      <c r="E3738" s="53" t="s">
        <v>18193</v>
      </c>
      <c r="F3738" s="59">
        <v>84.739566241975794</v>
      </c>
      <c r="G3738" s="59">
        <v>83.110164748971997</v>
      </c>
      <c r="H3738" s="59">
        <v>109.366614417866</v>
      </c>
      <c r="I3738" s="59">
        <v>83.596333786120397</v>
      </c>
      <c r="J3738" s="59">
        <v>89.6453669723942</v>
      </c>
      <c r="K3738" s="59">
        <v>106.329611878351</v>
      </c>
      <c r="L3738" s="59">
        <v>98.520324485097404</v>
      </c>
      <c r="M3738" s="60">
        <v>0.75373249150282895</v>
      </c>
      <c r="N3738" s="60">
        <v>0.78194020766781802</v>
      </c>
      <c r="O3738" s="60">
        <v>0.75338849412300701</v>
      </c>
      <c r="P3738" s="60">
        <v>0.73123871502670301</v>
      </c>
      <c r="Q3738" s="60">
        <v>0.70332911273979704</v>
      </c>
      <c r="R3738" s="60">
        <v>0.70988326475561903</v>
      </c>
      <c r="S3738" s="60">
        <v>0.64822937966084204</v>
      </c>
    </row>
    <row r="3739" spans="1:19" x14ac:dyDescent="0.3">
      <c r="A3739" s="61" t="s">
        <v>5868</v>
      </c>
      <c r="B3739" s="61" t="s">
        <v>5869</v>
      </c>
      <c r="C3739" s="53" t="s">
        <v>40</v>
      </c>
      <c r="D3739" s="53" t="s">
        <v>44</v>
      </c>
      <c r="E3739" s="53" t="s">
        <v>18193</v>
      </c>
      <c r="F3739" s="59">
        <v>91.475632330711804</v>
      </c>
      <c r="G3739" s="59">
        <v>93.5413108130615</v>
      </c>
      <c r="H3739" s="59">
        <v>98.436612140301406</v>
      </c>
      <c r="I3739" s="59">
        <v>83.275976802761704</v>
      </c>
      <c r="J3739" s="59">
        <v>88.770620806581803</v>
      </c>
      <c r="K3739" s="59">
        <v>101.274634200489</v>
      </c>
      <c r="L3739" s="59">
        <v>100.751430122111</v>
      </c>
      <c r="M3739" s="60">
        <v>0.68285072106002598</v>
      </c>
      <c r="N3739" s="60">
        <v>0.70968578121267001</v>
      </c>
      <c r="O3739" s="60">
        <v>0.68055173934115798</v>
      </c>
      <c r="P3739" s="60">
        <v>0.66073686160397105</v>
      </c>
      <c r="Q3739" s="60">
        <v>0.63502135243466296</v>
      </c>
      <c r="R3739" s="60">
        <v>0.63965666048362202</v>
      </c>
      <c r="S3739" s="60">
        <v>0.581027073011814</v>
      </c>
    </row>
    <row r="3740" spans="1:19" x14ac:dyDescent="0.3">
      <c r="A3740" s="61" t="s">
        <v>15352</v>
      </c>
      <c r="B3740" s="61" t="s">
        <v>15353</v>
      </c>
      <c r="C3740" s="53" t="s">
        <v>40</v>
      </c>
      <c r="D3740" s="53" t="s">
        <v>44</v>
      </c>
      <c r="E3740" s="53" t="s">
        <v>18194</v>
      </c>
      <c r="F3740" s="59">
        <v>91.832971755939397</v>
      </c>
      <c r="G3740" s="59">
        <v>89.126770298310504</v>
      </c>
      <c r="H3740" s="59">
        <v>95.385770169726001</v>
      </c>
      <c r="I3740" s="59">
        <v>85.563050135938596</v>
      </c>
      <c r="J3740" s="59">
        <v>90.444056647126402</v>
      </c>
      <c r="K3740" s="59">
        <v>104.841930023706</v>
      </c>
      <c r="L3740" s="59">
        <v>102.901153661002</v>
      </c>
      <c r="M3740" s="60">
        <v>0.600424243940059</v>
      </c>
      <c r="N3740" s="60">
        <v>0.61034842650846999</v>
      </c>
      <c r="O3740" s="60">
        <v>0.59286368797657096</v>
      </c>
      <c r="P3740" s="60">
        <v>0.58576521592430697</v>
      </c>
      <c r="Q3740" s="60">
        <v>0.56947983819391901</v>
      </c>
      <c r="R3740" s="60">
        <v>0.56956716626015302</v>
      </c>
      <c r="S3740" s="60">
        <v>0.52342488324713698</v>
      </c>
    </row>
    <row r="3741" spans="1:19" x14ac:dyDescent="0.3">
      <c r="A3741" s="61" t="s">
        <v>16686</v>
      </c>
      <c r="B3741" s="61" t="s">
        <v>16687</v>
      </c>
      <c r="C3741" s="53" t="s">
        <v>40</v>
      </c>
      <c r="D3741" s="53" t="s">
        <v>44</v>
      </c>
      <c r="E3741" s="53" t="s">
        <v>18194</v>
      </c>
      <c r="F3741" s="59">
        <v>96.5887877800848</v>
      </c>
      <c r="G3741" s="59">
        <v>87.428187801676401</v>
      </c>
      <c r="H3741" s="59">
        <v>88.262089514168693</v>
      </c>
      <c r="I3741" s="59">
        <v>86.516294308985593</v>
      </c>
      <c r="J3741" s="59">
        <v>90.388944646610099</v>
      </c>
      <c r="K3741" s="59">
        <v>107.299032792701</v>
      </c>
      <c r="L3741" s="59">
        <v>107.64268146648899</v>
      </c>
      <c r="M3741" s="60">
        <v>0.48874212099179998</v>
      </c>
      <c r="N3741" s="60">
        <v>0.51481463263017702</v>
      </c>
      <c r="O3741" s="60">
        <v>0.48871415100582299</v>
      </c>
      <c r="P3741" s="60">
        <v>0.471651464159626</v>
      </c>
      <c r="Q3741" s="60">
        <v>0.44657786055638199</v>
      </c>
      <c r="R3741" s="60">
        <v>0.45057630867996001</v>
      </c>
      <c r="S3741" s="60">
        <v>0.39897093893270802</v>
      </c>
    </row>
    <row r="3742" spans="1:19" x14ac:dyDescent="0.3">
      <c r="A3742" s="61" t="s">
        <v>16684</v>
      </c>
      <c r="B3742" s="61" t="s">
        <v>16685</v>
      </c>
      <c r="C3742" s="53" t="s">
        <v>50</v>
      </c>
      <c r="D3742" s="53" t="s">
        <v>44</v>
      </c>
      <c r="E3742" s="53" t="s">
        <v>18194</v>
      </c>
      <c r="F3742" s="59">
        <v>96.5887877800848</v>
      </c>
      <c r="G3742" s="59">
        <v>87.428187801676401</v>
      </c>
      <c r="H3742" s="59">
        <v>88.262089514168693</v>
      </c>
      <c r="I3742" s="59">
        <v>86.516294308985593</v>
      </c>
      <c r="J3742" s="59">
        <v>90.388944646610099</v>
      </c>
      <c r="K3742" s="59">
        <v>107.299032792701</v>
      </c>
      <c r="L3742" s="59">
        <v>107.64268146648899</v>
      </c>
      <c r="M3742" s="60">
        <v>0.48874212099179998</v>
      </c>
      <c r="N3742" s="60">
        <v>0.51481463263017702</v>
      </c>
      <c r="O3742" s="60">
        <v>0.48871415100582299</v>
      </c>
      <c r="P3742" s="60">
        <v>0.471651464159626</v>
      </c>
      <c r="Q3742" s="60">
        <v>0.44657786055638199</v>
      </c>
      <c r="R3742" s="60">
        <v>0.45057630867996001</v>
      </c>
      <c r="S3742" s="60">
        <v>0.39897093893270802</v>
      </c>
    </row>
    <row r="3743" spans="1:19" x14ac:dyDescent="0.3">
      <c r="A3743" s="61" t="s">
        <v>7684</v>
      </c>
      <c r="B3743" s="61" t="s">
        <v>7685</v>
      </c>
      <c r="C3743" s="53" t="s">
        <v>50</v>
      </c>
      <c r="D3743" s="53" t="s">
        <v>44</v>
      </c>
      <c r="E3743" s="53" t="s">
        <v>18193</v>
      </c>
      <c r="F3743" s="59">
        <v>107.608011410724</v>
      </c>
      <c r="G3743" s="59">
        <v>86.268631349037506</v>
      </c>
      <c r="H3743" s="59">
        <v>97.328966409599502</v>
      </c>
      <c r="I3743" s="59">
        <v>92.167545485680705</v>
      </c>
      <c r="J3743" s="59">
        <v>89.254901826880101</v>
      </c>
      <c r="K3743" s="59">
        <v>91.155242054742104</v>
      </c>
      <c r="L3743" s="59">
        <v>88.470884072183395</v>
      </c>
      <c r="M3743" s="60">
        <v>0.61803896743489095</v>
      </c>
      <c r="N3743" s="60">
        <v>0.66327834651635997</v>
      </c>
      <c r="O3743" s="60">
        <v>0.62155510386173896</v>
      </c>
      <c r="P3743" s="60">
        <v>0.58699000305785698</v>
      </c>
      <c r="Q3743" s="60">
        <v>0.545865334842209</v>
      </c>
      <c r="R3743" s="60">
        <v>0.55702060059710501</v>
      </c>
      <c r="S3743" s="60">
        <v>0.47668602765766699</v>
      </c>
    </row>
    <row r="3744" spans="1:19" x14ac:dyDescent="0.3">
      <c r="A3744" s="61" t="s">
        <v>17385</v>
      </c>
      <c r="B3744" s="61" t="s">
        <v>17386</v>
      </c>
      <c r="C3744" s="53" t="s">
        <v>50</v>
      </c>
      <c r="D3744" s="53" t="s">
        <v>44</v>
      </c>
      <c r="E3744" s="53" t="s">
        <v>18194</v>
      </c>
      <c r="F3744" s="59">
        <v>99.453199770731004</v>
      </c>
      <c r="G3744" s="59">
        <v>80.761288460231199</v>
      </c>
      <c r="H3744" s="59">
        <v>103.800975325617</v>
      </c>
      <c r="I3744" s="59">
        <v>92.436264830347298</v>
      </c>
      <c r="J3744" s="59">
        <v>89.034839898373903</v>
      </c>
      <c r="K3744" s="59">
        <v>91.889087208428293</v>
      </c>
      <c r="L3744" s="59">
        <v>92.150281321071802</v>
      </c>
      <c r="M3744" s="60">
        <v>0.49657578073193198</v>
      </c>
      <c r="N3744" s="60">
        <v>0.52742924925318402</v>
      </c>
      <c r="O3744" s="60">
        <v>0.49857573730866001</v>
      </c>
      <c r="P3744" s="60">
        <v>0.47413338810361599</v>
      </c>
      <c r="Q3744" s="60">
        <v>0.44219354192362298</v>
      </c>
      <c r="R3744" s="60">
        <v>0.45009890244782502</v>
      </c>
      <c r="S3744" s="60">
        <v>0.38389253927786698</v>
      </c>
    </row>
    <row r="3745" spans="1:19" x14ac:dyDescent="0.3">
      <c r="A3745" s="61" t="s">
        <v>17381</v>
      </c>
      <c r="B3745" s="61" t="s">
        <v>17382</v>
      </c>
      <c r="C3745" s="53" t="s">
        <v>50</v>
      </c>
      <c r="D3745" s="53" t="s">
        <v>44</v>
      </c>
      <c r="E3745" s="53" t="s">
        <v>18194</v>
      </c>
      <c r="F3745" s="59">
        <v>99.453199770731004</v>
      </c>
      <c r="G3745" s="59">
        <v>80.761288460231199</v>
      </c>
      <c r="H3745" s="59">
        <v>103.800975325617</v>
      </c>
      <c r="I3745" s="59">
        <v>92.436264830347298</v>
      </c>
      <c r="J3745" s="59">
        <v>89.034839898373903</v>
      </c>
      <c r="K3745" s="59">
        <v>91.889087208428293</v>
      </c>
      <c r="L3745" s="59">
        <v>92.150281321071802</v>
      </c>
      <c r="M3745" s="60">
        <v>0.49657578073193198</v>
      </c>
      <c r="N3745" s="60">
        <v>0.52742924925318402</v>
      </c>
      <c r="O3745" s="60">
        <v>0.49857573730866001</v>
      </c>
      <c r="P3745" s="60">
        <v>0.47413338810361599</v>
      </c>
      <c r="Q3745" s="60">
        <v>0.44219354192362298</v>
      </c>
      <c r="R3745" s="60">
        <v>0.45009890244782502</v>
      </c>
      <c r="S3745" s="60">
        <v>0.38389253927786698</v>
      </c>
    </row>
    <row r="3746" spans="1:19" x14ac:dyDescent="0.3">
      <c r="A3746" s="61" t="s">
        <v>17383</v>
      </c>
      <c r="B3746" s="61" t="s">
        <v>17384</v>
      </c>
      <c r="C3746" s="53" t="s">
        <v>50</v>
      </c>
      <c r="D3746" s="53" t="s">
        <v>44</v>
      </c>
      <c r="E3746" s="53" t="s">
        <v>18194</v>
      </c>
      <c r="F3746" s="59">
        <v>99.453199770731004</v>
      </c>
      <c r="G3746" s="59">
        <v>80.761288460231199</v>
      </c>
      <c r="H3746" s="59">
        <v>103.800975325617</v>
      </c>
      <c r="I3746" s="59">
        <v>92.436264830347298</v>
      </c>
      <c r="J3746" s="59">
        <v>89.034839898373903</v>
      </c>
      <c r="K3746" s="59">
        <v>91.889087208428293</v>
      </c>
      <c r="L3746" s="59">
        <v>92.150281321071802</v>
      </c>
      <c r="M3746" s="60">
        <v>0.49657578073193198</v>
      </c>
      <c r="N3746" s="60">
        <v>0.52742924925318402</v>
      </c>
      <c r="O3746" s="60">
        <v>0.49857573730866001</v>
      </c>
      <c r="P3746" s="60">
        <v>0.47413338810361599</v>
      </c>
      <c r="Q3746" s="60">
        <v>0.44219354192362298</v>
      </c>
      <c r="R3746" s="60">
        <v>0.45009890244782502</v>
      </c>
      <c r="S3746" s="60">
        <v>0.38389253927786698</v>
      </c>
    </row>
    <row r="3747" spans="1:19" x14ac:dyDescent="0.3">
      <c r="A3747" s="61" t="s">
        <v>17389</v>
      </c>
      <c r="B3747" s="61" t="s">
        <v>17390</v>
      </c>
      <c r="C3747" s="53" t="s">
        <v>40</v>
      </c>
      <c r="D3747" s="53" t="s">
        <v>44</v>
      </c>
      <c r="E3747" s="53" t="s">
        <v>18194</v>
      </c>
      <c r="F3747" s="59">
        <v>99.453199770731004</v>
      </c>
      <c r="G3747" s="59">
        <v>80.761288460231199</v>
      </c>
      <c r="H3747" s="59">
        <v>103.800975325617</v>
      </c>
      <c r="I3747" s="59">
        <v>92.436264830347298</v>
      </c>
      <c r="J3747" s="59">
        <v>89.034839898373903</v>
      </c>
      <c r="K3747" s="59">
        <v>91.889087208428293</v>
      </c>
      <c r="L3747" s="59">
        <v>92.150281321071802</v>
      </c>
      <c r="M3747" s="60">
        <v>0.49657578073193198</v>
      </c>
      <c r="N3747" s="60">
        <v>0.52742924925318402</v>
      </c>
      <c r="O3747" s="60">
        <v>0.49857573730866001</v>
      </c>
      <c r="P3747" s="60">
        <v>0.47413338810361599</v>
      </c>
      <c r="Q3747" s="60">
        <v>0.44219354192362298</v>
      </c>
      <c r="R3747" s="60">
        <v>0.45009890244782502</v>
      </c>
      <c r="S3747" s="60">
        <v>0.38389253927786698</v>
      </c>
    </row>
    <row r="3748" spans="1:19" x14ac:dyDescent="0.3">
      <c r="A3748" s="61" t="s">
        <v>17379</v>
      </c>
      <c r="B3748" s="61" t="s">
        <v>17380</v>
      </c>
      <c r="C3748" s="53" t="s">
        <v>50</v>
      </c>
      <c r="D3748" s="53" t="s">
        <v>44</v>
      </c>
      <c r="E3748" s="53" t="s">
        <v>18194</v>
      </c>
      <c r="F3748" s="59">
        <v>99.453199770731004</v>
      </c>
      <c r="G3748" s="59">
        <v>80.761288460231199</v>
      </c>
      <c r="H3748" s="59">
        <v>103.800975325617</v>
      </c>
      <c r="I3748" s="59">
        <v>92.436264830347298</v>
      </c>
      <c r="J3748" s="59">
        <v>89.034839898373903</v>
      </c>
      <c r="K3748" s="59">
        <v>91.889087208428293</v>
      </c>
      <c r="L3748" s="59">
        <v>92.150281321071802</v>
      </c>
      <c r="M3748" s="60">
        <v>0.49657578073193198</v>
      </c>
      <c r="N3748" s="60">
        <v>0.52742924925318402</v>
      </c>
      <c r="O3748" s="60">
        <v>0.49857573730866001</v>
      </c>
      <c r="P3748" s="60">
        <v>0.47413338810361599</v>
      </c>
      <c r="Q3748" s="60">
        <v>0.44219354192362298</v>
      </c>
      <c r="R3748" s="60">
        <v>0.45009890244782502</v>
      </c>
      <c r="S3748" s="60">
        <v>0.38389253927786698</v>
      </c>
    </row>
    <row r="3749" spans="1:19" x14ac:dyDescent="0.3">
      <c r="A3749" s="61" t="s">
        <v>17387</v>
      </c>
      <c r="B3749" s="61" t="s">
        <v>17388</v>
      </c>
      <c r="C3749" s="53" t="s">
        <v>40</v>
      </c>
      <c r="D3749" s="53" t="s">
        <v>44</v>
      </c>
      <c r="E3749" s="53" t="s">
        <v>18194</v>
      </c>
      <c r="F3749" s="59">
        <v>99.453199770731004</v>
      </c>
      <c r="G3749" s="59">
        <v>80.761288460231199</v>
      </c>
      <c r="H3749" s="59">
        <v>103.800975325617</v>
      </c>
      <c r="I3749" s="59">
        <v>92.436264830347298</v>
      </c>
      <c r="J3749" s="59">
        <v>89.034839898373903</v>
      </c>
      <c r="K3749" s="59">
        <v>91.889087208428293</v>
      </c>
      <c r="L3749" s="59">
        <v>92.150281321071802</v>
      </c>
      <c r="M3749" s="60">
        <v>0.49657578073193198</v>
      </c>
      <c r="N3749" s="60">
        <v>0.52742924925318402</v>
      </c>
      <c r="O3749" s="60">
        <v>0.49857573730866001</v>
      </c>
      <c r="P3749" s="60">
        <v>0.47413338810361599</v>
      </c>
      <c r="Q3749" s="60">
        <v>0.44219354192362298</v>
      </c>
      <c r="R3749" s="60">
        <v>0.45009890244782502</v>
      </c>
      <c r="S3749" s="60">
        <v>0.38389253927786698</v>
      </c>
    </row>
    <row r="3750" spans="1:19" x14ac:dyDescent="0.3">
      <c r="A3750" s="61" t="s">
        <v>5139</v>
      </c>
      <c r="B3750" s="61" t="s">
        <v>5140</v>
      </c>
      <c r="C3750" s="53" t="s">
        <v>50</v>
      </c>
      <c r="D3750" s="53" t="s">
        <v>44</v>
      </c>
      <c r="E3750" s="53" t="s">
        <v>18193</v>
      </c>
      <c r="F3750" s="59">
        <v>102.467656524772</v>
      </c>
      <c r="G3750" s="59">
        <v>82.3709421720595</v>
      </c>
      <c r="H3750" s="59">
        <v>94.991910116341998</v>
      </c>
      <c r="I3750" s="59">
        <v>89.066041915140005</v>
      </c>
      <c r="J3750" s="59">
        <v>89.1863255110013</v>
      </c>
      <c r="K3750" s="59">
        <v>98.250934174865407</v>
      </c>
      <c r="L3750" s="59">
        <v>109.398375014164</v>
      </c>
      <c r="M3750" s="60">
        <v>0.652963226499917</v>
      </c>
      <c r="N3750" s="60">
        <v>0.687517906967126</v>
      </c>
      <c r="O3750" s="60">
        <v>0.65554409893740895</v>
      </c>
      <c r="P3750" s="60">
        <v>0.629422566836637</v>
      </c>
      <c r="Q3750" s="60">
        <v>0.59901759168938395</v>
      </c>
      <c r="R3750" s="60">
        <v>0.60635530036923901</v>
      </c>
      <c r="S3750" s="60">
        <v>0.53948572158324304</v>
      </c>
    </row>
    <row r="3751" spans="1:19" x14ac:dyDescent="0.3">
      <c r="A3751" s="61" t="s">
        <v>13293</v>
      </c>
      <c r="B3751" s="61" t="s">
        <v>13294</v>
      </c>
      <c r="C3751" s="53" t="s">
        <v>50</v>
      </c>
      <c r="D3751" s="53" t="s">
        <v>44</v>
      </c>
      <c r="E3751" s="53" t="s">
        <v>18194</v>
      </c>
      <c r="F3751" s="59">
        <v>94.554974487676503</v>
      </c>
      <c r="G3751" s="59">
        <v>81.440524350385104</v>
      </c>
      <c r="H3751" s="59">
        <v>79.429816018415494</v>
      </c>
      <c r="I3751" s="59">
        <v>86.585908081911299</v>
      </c>
      <c r="J3751" s="59">
        <v>88.836687644328507</v>
      </c>
      <c r="K3751" s="59">
        <v>96.972484186499898</v>
      </c>
      <c r="L3751" s="59">
        <v>110.737740461721</v>
      </c>
      <c r="M3751" s="60">
        <v>0.482462678484951</v>
      </c>
      <c r="N3751" s="60">
        <v>0.50737847882581699</v>
      </c>
      <c r="O3751" s="60">
        <v>0.47825072263678597</v>
      </c>
      <c r="P3751" s="60">
        <v>0.46295160241651201</v>
      </c>
      <c r="Q3751" s="60">
        <v>0.43609866437484901</v>
      </c>
      <c r="R3751" s="60">
        <v>0.43751985458437997</v>
      </c>
      <c r="S3751" s="60">
        <v>0.36046175662197699</v>
      </c>
    </row>
    <row r="3752" spans="1:19" x14ac:dyDescent="0.3">
      <c r="A3752" s="61" t="s">
        <v>13287</v>
      </c>
      <c r="B3752" s="61" t="s">
        <v>13288</v>
      </c>
      <c r="C3752" s="53" t="s">
        <v>50</v>
      </c>
      <c r="D3752" s="53" t="s">
        <v>44</v>
      </c>
      <c r="E3752" s="53" t="s">
        <v>18194</v>
      </c>
      <c r="F3752" s="59">
        <v>94.554974487676503</v>
      </c>
      <c r="G3752" s="59">
        <v>81.440524350385104</v>
      </c>
      <c r="H3752" s="59">
        <v>79.429816018415494</v>
      </c>
      <c r="I3752" s="59">
        <v>86.585908081911299</v>
      </c>
      <c r="J3752" s="59">
        <v>88.836687644328507</v>
      </c>
      <c r="K3752" s="59">
        <v>96.972484186499898</v>
      </c>
      <c r="L3752" s="59">
        <v>110.737740461721</v>
      </c>
      <c r="M3752" s="60">
        <v>0.482462678484951</v>
      </c>
      <c r="N3752" s="60">
        <v>0.50737847882581699</v>
      </c>
      <c r="O3752" s="60">
        <v>0.47825072263678597</v>
      </c>
      <c r="P3752" s="60">
        <v>0.46295160241651201</v>
      </c>
      <c r="Q3752" s="60">
        <v>0.43609866437484901</v>
      </c>
      <c r="R3752" s="60">
        <v>0.43751985458437997</v>
      </c>
      <c r="S3752" s="60">
        <v>0.36046175662197699</v>
      </c>
    </row>
    <row r="3753" spans="1:19" x14ac:dyDescent="0.3">
      <c r="A3753" s="61" t="s">
        <v>13291</v>
      </c>
      <c r="B3753" s="61" t="s">
        <v>13292</v>
      </c>
      <c r="C3753" s="53" t="s">
        <v>50</v>
      </c>
      <c r="D3753" s="53" t="s">
        <v>44</v>
      </c>
      <c r="E3753" s="53" t="s">
        <v>18194</v>
      </c>
      <c r="F3753" s="59">
        <v>94.554974487676503</v>
      </c>
      <c r="G3753" s="59">
        <v>81.440524350385104</v>
      </c>
      <c r="H3753" s="59">
        <v>79.429816018415494</v>
      </c>
      <c r="I3753" s="59">
        <v>86.585908081911299</v>
      </c>
      <c r="J3753" s="59">
        <v>88.836687644328507</v>
      </c>
      <c r="K3753" s="59">
        <v>96.972484186499898</v>
      </c>
      <c r="L3753" s="59">
        <v>110.737740461721</v>
      </c>
      <c r="M3753" s="60">
        <v>0.482462678484951</v>
      </c>
      <c r="N3753" s="60">
        <v>0.50737847882581699</v>
      </c>
      <c r="O3753" s="60">
        <v>0.47825072263678597</v>
      </c>
      <c r="P3753" s="60">
        <v>0.46295160241651201</v>
      </c>
      <c r="Q3753" s="60">
        <v>0.43609866437484901</v>
      </c>
      <c r="R3753" s="60">
        <v>0.43751985458437997</v>
      </c>
      <c r="S3753" s="60">
        <v>0.36046175662197699</v>
      </c>
    </row>
    <row r="3754" spans="1:19" x14ac:dyDescent="0.3">
      <c r="A3754" s="61" t="s">
        <v>13283</v>
      </c>
      <c r="B3754" s="61" t="s">
        <v>13284</v>
      </c>
      <c r="C3754" s="53" t="s">
        <v>40</v>
      </c>
      <c r="D3754" s="53" t="s">
        <v>44</v>
      </c>
      <c r="E3754" s="53" t="s">
        <v>18194</v>
      </c>
      <c r="F3754" s="59">
        <v>94.554974487676503</v>
      </c>
      <c r="G3754" s="59">
        <v>81.440524350385104</v>
      </c>
      <c r="H3754" s="59">
        <v>79.429816018415494</v>
      </c>
      <c r="I3754" s="59">
        <v>86.585908081911299</v>
      </c>
      <c r="J3754" s="59">
        <v>88.836687644328507</v>
      </c>
      <c r="K3754" s="59">
        <v>96.972484186499898</v>
      </c>
      <c r="L3754" s="59">
        <v>110.737740461721</v>
      </c>
      <c r="M3754" s="60">
        <v>0.482462678484951</v>
      </c>
      <c r="N3754" s="60">
        <v>0.50737847882581699</v>
      </c>
      <c r="O3754" s="60">
        <v>0.47825072263678597</v>
      </c>
      <c r="P3754" s="60">
        <v>0.46295160241651201</v>
      </c>
      <c r="Q3754" s="60">
        <v>0.43609866437484901</v>
      </c>
      <c r="R3754" s="60">
        <v>0.43751985458437997</v>
      </c>
      <c r="S3754" s="60">
        <v>0.36046175662197699</v>
      </c>
    </row>
    <row r="3755" spans="1:19" x14ac:dyDescent="0.3">
      <c r="A3755" s="61" t="s">
        <v>13285</v>
      </c>
      <c r="B3755" s="61" t="s">
        <v>13286</v>
      </c>
      <c r="C3755" s="53" t="s">
        <v>40</v>
      </c>
      <c r="D3755" s="53" t="s">
        <v>44</v>
      </c>
      <c r="E3755" s="53" t="s">
        <v>18194</v>
      </c>
      <c r="F3755" s="59">
        <v>94.554974487676503</v>
      </c>
      <c r="G3755" s="59">
        <v>81.440524350385104</v>
      </c>
      <c r="H3755" s="59">
        <v>79.429816018415494</v>
      </c>
      <c r="I3755" s="59">
        <v>86.585908081911299</v>
      </c>
      <c r="J3755" s="59">
        <v>88.836687644328507</v>
      </c>
      <c r="K3755" s="59">
        <v>96.972484186499898</v>
      </c>
      <c r="L3755" s="59">
        <v>110.737740461721</v>
      </c>
      <c r="M3755" s="60">
        <v>0.482462678484951</v>
      </c>
      <c r="N3755" s="60">
        <v>0.50737847882581699</v>
      </c>
      <c r="O3755" s="60">
        <v>0.47825072263678597</v>
      </c>
      <c r="P3755" s="60">
        <v>0.46295160241651201</v>
      </c>
      <c r="Q3755" s="60">
        <v>0.43609866437484901</v>
      </c>
      <c r="R3755" s="60">
        <v>0.43751985458437997</v>
      </c>
      <c r="S3755" s="60">
        <v>0.36046175662197699</v>
      </c>
    </row>
    <row r="3756" spans="1:19" x14ac:dyDescent="0.3">
      <c r="A3756" s="61" t="s">
        <v>13289</v>
      </c>
      <c r="B3756" s="61" t="s">
        <v>13290</v>
      </c>
      <c r="C3756" s="53" t="s">
        <v>50</v>
      </c>
      <c r="D3756" s="53" t="s">
        <v>44</v>
      </c>
      <c r="E3756" s="53" t="s">
        <v>18194</v>
      </c>
      <c r="F3756" s="59">
        <v>94.554974487676503</v>
      </c>
      <c r="G3756" s="59">
        <v>81.440524350385104</v>
      </c>
      <c r="H3756" s="59">
        <v>79.429816018415494</v>
      </c>
      <c r="I3756" s="59">
        <v>86.585908081911299</v>
      </c>
      <c r="J3756" s="59">
        <v>88.836687644328507</v>
      </c>
      <c r="K3756" s="59">
        <v>96.972484186499898</v>
      </c>
      <c r="L3756" s="59">
        <v>110.737740461721</v>
      </c>
      <c r="M3756" s="60">
        <v>0.482462678484951</v>
      </c>
      <c r="N3756" s="60">
        <v>0.50737847882581699</v>
      </c>
      <c r="O3756" s="60">
        <v>0.47825072263678597</v>
      </c>
      <c r="P3756" s="60">
        <v>0.46295160241651201</v>
      </c>
      <c r="Q3756" s="60">
        <v>0.43609866437484901</v>
      </c>
      <c r="R3756" s="60">
        <v>0.43751985458437997</v>
      </c>
      <c r="S3756" s="60">
        <v>0.36046175662197699</v>
      </c>
    </row>
    <row r="3757" spans="1:19" x14ac:dyDescent="0.3">
      <c r="A3757" s="61" t="s">
        <v>8822</v>
      </c>
      <c r="B3757" s="61" t="s">
        <v>8823</v>
      </c>
      <c r="C3757" s="53" t="s">
        <v>40</v>
      </c>
      <c r="D3757" s="53" t="s">
        <v>44</v>
      </c>
      <c r="E3757" s="53" t="s">
        <v>18194</v>
      </c>
      <c r="F3757" s="59">
        <v>107.520896749391</v>
      </c>
      <c r="G3757" s="59">
        <v>112.20755144264299</v>
      </c>
      <c r="H3757" s="59">
        <v>101.40287397687599</v>
      </c>
      <c r="I3757" s="59">
        <v>106.356346857478</v>
      </c>
      <c r="J3757" s="59">
        <v>112.913248213123</v>
      </c>
      <c r="K3757" s="59">
        <v>102.432779448972</v>
      </c>
      <c r="L3757" s="59"/>
      <c r="M3757" s="60">
        <v>0.33776189710663101</v>
      </c>
      <c r="N3757" s="60">
        <v>0.35716206789336902</v>
      </c>
      <c r="O3757" s="60">
        <v>0.33875078265269498</v>
      </c>
      <c r="P3757" s="60">
        <v>0.32433168192284101</v>
      </c>
      <c r="Q3757" s="60">
        <v>0.304000424113055</v>
      </c>
      <c r="R3757" s="60">
        <v>0.30846616855355802</v>
      </c>
      <c r="S3757" s="60">
        <v>0.259456876944476</v>
      </c>
    </row>
    <row r="3758" spans="1:19" x14ac:dyDescent="0.3">
      <c r="A3758" s="61" t="s">
        <v>8636</v>
      </c>
      <c r="B3758" s="61" t="s">
        <v>8637</v>
      </c>
      <c r="C3758" s="53" t="s">
        <v>50</v>
      </c>
      <c r="D3758" s="53" t="s">
        <v>44</v>
      </c>
      <c r="E3758" s="53" t="s">
        <v>18194</v>
      </c>
      <c r="F3758" s="59">
        <v>107.520896749391</v>
      </c>
      <c r="G3758" s="59">
        <v>112.20755144264299</v>
      </c>
      <c r="H3758" s="59">
        <v>101.40287397687599</v>
      </c>
      <c r="I3758" s="59">
        <v>106.356346857478</v>
      </c>
      <c r="J3758" s="59">
        <v>112.913248213123</v>
      </c>
      <c r="K3758" s="59">
        <v>102.432779448972</v>
      </c>
      <c r="L3758" s="59"/>
      <c r="M3758" s="60">
        <v>0.33776189710663101</v>
      </c>
      <c r="N3758" s="60">
        <v>0.35716206789336902</v>
      </c>
      <c r="O3758" s="60">
        <v>0.33875078265269498</v>
      </c>
      <c r="P3758" s="60">
        <v>0.32433168192284101</v>
      </c>
      <c r="Q3758" s="60">
        <v>0.304000424113055</v>
      </c>
      <c r="R3758" s="60">
        <v>0.30846616855355802</v>
      </c>
      <c r="S3758" s="60">
        <v>0.259456876944476</v>
      </c>
    </row>
    <row r="3759" spans="1:19" x14ac:dyDescent="0.3">
      <c r="A3759" s="61" t="s">
        <v>15806</v>
      </c>
      <c r="B3759" s="61" t="s">
        <v>15807</v>
      </c>
      <c r="C3759" s="53" t="s">
        <v>50</v>
      </c>
      <c r="D3759" s="53" t="s">
        <v>44</v>
      </c>
      <c r="E3759" s="53" t="s">
        <v>18194</v>
      </c>
      <c r="F3759" s="59">
        <v>105.009099783843</v>
      </c>
      <c r="G3759" s="59">
        <v>104.597257969956</v>
      </c>
      <c r="H3759" s="59">
        <v>97.559284865916496</v>
      </c>
      <c r="I3759" s="59">
        <v>86.937826702720798</v>
      </c>
      <c r="J3759" s="59">
        <v>93.258663190479993</v>
      </c>
      <c r="K3759" s="59">
        <v>102.460522235681</v>
      </c>
      <c r="L3759" s="59">
        <v>103.72448712543</v>
      </c>
      <c r="M3759" s="60">
        <v>0.49480222685304898</v>
      </c>
      <c r="N3759" s="60">
        <v>0.520095094765188</v>
      </c>
      <c r="O3759" s="60">
        <v>0.49595367254314998</v>
      </c>
      <c r="P3759" s="60">
        <v>0.47785243610407901</v>
      </c>
      <c r="Q3759" s="60">
        <v>0.45356764136008598</v>
      </c>
      <c r="R3759" s="60">
        <v>0.45861905960826599</v>
      </c>
      <c r="S3759" s="60">
        <v>0.40536999416852798</v>
      </c>
    </row>
    <row r="3760" spans="1:19" x14ac:dyDescent="0.3">
      <c r="A3760" s="61" t="s">
        <v>16536</v>
      </c>
      <c r="B3760" s="61" t="s">
        <v>16409</v>
      </c>
      <c r="C3760" s="53" t="s">
        <v>50</v>
      </c>
      <c r="D3760" s="53" t="s">
        <v>44</v>
      </c>
      <c r="E3760" s="53" t="s">
        <v>18194</v>
      </c>
      <c r="F3760" s="59">
        <v>99.844259943235699</v>
      </c>
      <c r="G3760" s="59">
        <v>90.826371188860094</v>
      </c>
      <c r="H3760" s="59">
        <v>85.235216075440405</v>
      </c>
      <c r="I3760" s="59">
        <v>90.562483503708293</v>
      </c>
      <c r="J3760" s="59">
        <v>91.055886719407596</v>
      </c>
      <c r="K3760" s="59">
        <v>104.74666201652801</v>
      </c>
      <c r="L3760" s="59">
        <v>107.28257998311</v>
      </c>
      <c r="M3760" s="60">
        <v>0.57351045884866603</v>
      </c>
      <c r="N3760" s="60">
        <v>0.59064199021560404</v>
      </c>
      <c r="O3760" s="60">
        <v>0.570108651064409</v>
      </c>
      <c r="P3760" s="60">
        <v>0.56025981246862699</v>
      </c>
      <c r="Q3760" s="60">
        <v>0.54004845955412495</v>
      </c>
      <c r="R3760" s="60">
        <v>0.53999113537886101</v>
      </c>
      <c r="S3760" s="60">
        <v>0.47971646995123302</v>
      </c>
    </row>
    <row r="3761" spans="1:19" x14ac:dyDescent="0.3">
      <c r="A3761" s="61" t="s">
        <v>6818</v>
      </c>
      <c r="B3761" s="61" t="s">
        <v>6819</v>
      </c>
      <c r="C3761" s="53" t="s">
        <v>40</v>
      </c>
      <c r="D3761" s="53" t="s">
        <v>44</v>
      </c>
      <c r="E3761" s="53" t="s">
        <v>18193</v>
      </c>
      <c r="F3761" s="59">
        <v>100.806251582394</v>
      </c>
      <c r="G3761" s="59">
        <v>91.983069568252503</v>
      </c>
      <c r="H3761" s="59">
        <v>91.972049090118702</v>
      </c>
      <c r="I3761" s="59">
        <v>95.568502818002401</v>
      </c>
      <c r="J3761" s="59">
        <v>90.344546187350105</v>
      </c>
      <c r="K3761" s="59">
        <v>101.355225304594</v>
      </c>
      <c r="L3761" s="59">
        <v>110.497235643027</v>
      </c>
      <c r="M3761" s="60">
        <v>0.66402382003464799</v>
      </c>
      <c r="N3761" s="60">
        <v>0.69744724027832605</v>
      </c>
      <c r="O3761" s="60">
        <v>0.66431971745940599</v>
      </c>
      <c r="P3761" s="60">
        <v>0.642276924887899</v>
      </c>
      <c r="Q3761" s="60">
        <v>0.612704769600663</v>
      </c>
      <c r="R3761" s="60">
        <v>0.61709533136272099</v>
      </c>
      <c r="S3761" s="60">
        <v>0.54632559334379305</v>
      </c>
    </row>
    <row r="3762" spans="1:19" x14ac:dyDescent="0.3">
      <c r="A3762" s="61" t="s">
        <v>16530</v>
      </c>
      <c r="B3762" s="61" t="s">
        <v>16531</v>
      </c>
      <c r="C3762" s="53" t="s">
        <v>40</v>
      </c>
      <c r="D3762" s="53" t="s">
        <v>44</v>
      </c>
      <c r="E3762" s="53" t="s">
        <v>18194</v>
      </c>
      <c r="F3762" s="59">
        <v>99.844259943235699</v>
      </c>
      <c r="G3762" s="59">
        <v>90.826371188860094</v>
      </c>
      <c r="H3762" s="59">
        <v>85.235216075440405</v>
      </c>
      <c r="I3762" s="59">
        <v>90.562483503708293</v>
      </c>
      <c r="J3762" s="59">
        <v>91.055886719407596</v>
      </c>
      <c r="K3762" s="59">
        <v>104.74666201652801</v>
      </c>
      <c r="L3762" s="59">
        <v>107.28257998311</v>
      </c>
      <c r="M3762" s="60">
        <v>0.57351045884866603</v>
      </c>
      <c r="N3762" s="60">
        <v>0.59064199021560404</v>
      </c>
      <c r="O3762" s="60">
        <v>0.570108651064409</v>
      </c>
      <c r="P3762" s="60">
        <v>0.56025981246862699</v>
      </c>
      <c r="Q3762" s="60">
        <v>0.54004845955412495</v>
      </c>
      <c r="R3762" s="60">
        <v>0.53999113537886101</v>
      </c>
      <c r="S3762" s="60">
        <v>0.47971646995123302</v>
      </c>
    </row>
    <row r="3763" spans="1:19" x14ac:dyDescent="0.3">
      <c r="A3763" s="61" t="s">
        <v>16532</v>
      </c>
      <c r="B3763" s="61" t="s">
        <v>16533</v>
      </c>
      <c r="C3763" s="53" t="s">
        <v>50</v>
      </c>
      <c r="D3763" s="53" t="s">
        <v>44</v>
      </c>
      <c r="E3763" s="53" t="s">
        <v>18194</v>
      </c>
      <c r="F3763" s="59">
        <v>99.844259943235699</v>
      </c>
      <c r="G3763" s="59">
        <v>90.826371188860094</v>
      </c>
      <c r="H3763" s="59">
        <v>85.235216075440405</v>
      </c>
      <c r="I3763" s="59">
        <v>90.562483503708293</v>
      </c>
      <c r="J3763" s="59">
        <v>91.055886719407596</v>
      </c>
      <c r="K3763" s="59">
        <v>104.74666201652801</v>
      </c>
      <c r="L3763" s="59">
        <v>107.28257998311</v>
      </c>
      <c r="M3763" s="60">
        <v>0.57351045884866603</v>
      </c>
      <c r="N3763" s="60">
        <v>0.59064199021560404</v>
      </c>
      <c r="O3763" s="60">
        <v>0.570108651064409</v>
      </c>
      <c r="P3763" s="60">
        <v>0.56025981246862699</v>
      </c>
      <c r="Q3763" s="60">
        <v>0.54004845955412495</v>
      </c>
      <c r="R3763" s="60">
        <v>0.53999113537886101</v>
      </c>
      <c r="S3763" s="60">
        <v>0.47971646995123302</v>
      </c>
    </row>
    <row r="3764" spans="1:19" x14ac:dyDescent="0.3">
      <c r="A3764" s="61" t="s">
        <v>6816</v>
      </c>
      <c r="B3764" s="61" t="s">
        <v>6817</v>
      </c>
      <c r="C3764" s="53" t="s">
        <v>40</v>
      </c>
      <c r="D3764" s="53" t="s">
        <v>44</v>
      </c>
      <c r="E3764" s="53" t="s">
        <v>18193</v>
      </c>
      <c r="F3764" s="59">
        <v>104.28831471449401</v>
      </c>
      <c r="G3764" s="59">
        <v>95.412103720789403</v>
      </c>
      <c r="H3764" s="59">
        <v>80.782561073660801</v>
      </c>
      <c r="I3764" s="59">
        <v>88.399461404826297</v>
      </c>
      <c r="J3764" s="59">
        <v>89.822043884732196</v>
      </c>
      <c r="K3764" s="59">
        <v>107.323742734986</v>
      </c>
      <c r="L3764" s="59">
        <v>104.166026514989</v>
      </c>
      <c r="M3764" s="60">
        <v>0.66283700980833204</v>
      </c>
      <c r="N3764" s="60">
        <v>0.69672865834276199</v>
      </c>
      <c r="O3764" s="60">
        <v>0.66257080501385501</v>
      </c>
      <c r="P3764" s="60">
        <v>0.64168668784740202</v>
      </c>
      <c r="Q3764" s="60">
        <v>0.61225631938230596</v>
      </c>
      <c r="R3764" s="60">
        <v>0.61562061437516002</v>
      </c>
      <c r="S3764" s="60">
        <v>0.54607168289699903</v>
      </c>
    </row>
    <row r="3765" spans="1:19" x14ac:dyDescent="0.3">
      <c r="A3765" s="61" t="s">
        <v>6820</v>
      </c>
      <c r="B3765" s="61" t="s">
        <v>6821</v>
      </c>
      <c r="C3765" s="53" t="s">
        <v>50</v>
      </c>
      <c r="D3765" s="53" t="s">
        <v>44</v>
      </c>
      <c r="E3765" s="53" t="s">
        <v>18193</v>
      </c>
      <c r="F3765" s="59">
        <v>97.8673415365393</v>
      </c>
      <c r="G3765" s="59">
        <v>86.126844634880797</v>
      </c>
      <c r="H3765" s="59">
        <v>81.408950305030004</v>
      </c>
      <c r="I3765" s="59">
        <v>89.234317621266101</v>
      </c>
      <c r="J3765" s="59">
        <v>90.2269867887007</v>
      </c>
      <c r="K3765" s="59">
        <v>105.463485402548</v>
      </c>
      <c r="L3765" s="59">
        <v>108.323037481038</v>
      </c>
      <c r="M3765" s="60">
        <v>0.66560715837885898</v>
      </c>
      <c r="N3765" s="60">
        <v>0.69837543091491405</v>
      </c>
      <c r="O3765" s="60">
        <v>0.66600959554152495</v>
      </c>
      <c r="P3765" s="60">
        <v>0.64339407105735502</v>
      </c>
      <c r="Q3765" s="60">
        <v>0.61373669825245603</v>
      </c>
      <c r="R3765" s="60">
        <v>0.61867602843914904</v>
      </c>
      <c r="S3765" s="60">
        <v>0.54743341170455995</v>
      </c>
    </row>
    <row r="3766" spans="1:19" x14ac:dyDescent="0.3">
      <c r="A3766" s="61" t="s">
        <v>16534</v>
      </c>
      <c r="B3766" s="61" t="s">
        <v>16535</v>
      </c>
      <c r="C3766" s="53" t="s">
        <v>50</v>
      </c>
      <c r="D3766" s="53" t="s">
        <v>44</v>
      </c>
      <c r="E3766" s="53" t="s">
        <v>18194</v>
      </c>
      <c r="F3766" s="59">
        <v>99.844259943235699</v>
      </c>
      <c r="G3766" s="59">
        <v>90.826371188860094</v>
      </c>
      <c r="H3766" s="59">
        <v>85.235216075440405</v>
      </c>
      <c r="I3766" s="59">
        <v>90.562483503708293</v>
      </c>
      <c r="J3766" s="59">
        <v>91.055886719407596</v>
      </c>
      <c r="K3766" s="59">
        <v>104.74666201652801</v>
      </c>
      <c r="L3766" s="59">
        <v>107.28257998311</v>
      </c>
      <c r="M3766" s="60">
        <v>0.57351045884866603</v>
      </c>
      <c r="N3766" s="60">
        <v>0.59064199021560404</v>
      </c>
      <c r="O3766" s="60">
        <v>0.570108651064409</v>
      </c>
      <c r="P3766" s="60">
        <v>0.56025981246862699</v>
      </c>
      <c r="Q3766" s="60">
        <v>0.54004845955412495</v>
      </c>
      <c r="R3766" s="60">
        <v>0.53999113537886101</v>
      </c>
      <c r="S3766" s="60">
        <v>0.47971646995123302</v>
      </c>
    </row>
    <row r="3767" spans="1:19" x14ac:dyDescent="0.3">
      <c r="A3767" s="61" t="s">
        <v>6822</v>
      </c>
      <c r="B3767" s="61" t="s">
        <v>6823</v>
      </c>
      <c r="C3767" s="53" t="s">
        <v>50</v>
      </c>
      <c r="D3767" s="53" t="s">
        <v>44</v>
      </c>
      <c r="E3767" s="53" t="s">
        <v>18193</v>
      </c>
      <c r="F3767" s="59">
        <v>102.657686644631</v>
      </c>
      <c r="G3767" s="59">
        <v>89.385606609904798</v>
      </c>
      <c r="H3767" s="59">
        <v>80.622190906339696</v>
      </c>
      <c r="I3767" s="59">
        <v>89.449426724899894</v>
      </c>
      <c r="J3767" s="59">
        <v>90.010689077392499</v>
      </c>
      <c r="K3767" s="59">
        <v>107.59469212532299</v>
      </c>
      <c r="L3767" s="59">
        <v>107.28257998311</v>
      </c>
      <c r="M3767" s="60">
        <v>0.66282878336427398</v>
      </c>
      <c r="N3767" s="60">
        <v>0.69671738382732995</v>
      </c>
      <c r="O3767" s="60">
        <v>0.66255940298262195</v>
      </c>
      <c r="P3767" s="60">
        <v>0.64168415265085699</v>
      </c>
      <c r="Q3767" s="60">
        <v>0.61225216460929499</v>
      </c>
      <c r="R3767" s="60">
        <v>0.61561572174302104</v>
      </c>
      <c r="S3767" s="60">
        <v>0.47971646995123302</v>
      </c>
    </row>
    <row r="3768" spans="1:19" x14ac:dyDescent="0.3">
      <c r="A3768" s="61" t="s">
        <v>16526</v>
      </c>
      <c r="B3768" s="61" t="s">
        <v>16527</v>
      </c>
      <c r="C3768" s="53" t="s">
        <v>40</v>
      </c>
      <c r="D3768" s="53" t="s">
        <v>44</v>
      </c>
      <c r="E3768" s="53" t="s">
        <v>18194</v>
      </c>
      <c r="F3768" s="59">
        <v>99.844259943235699</v>
      </c>
      <c r="G3768" s="59">
        <v>90.826371188860094</v>
      </c>
      <c r="H3768" s="59">
        <v>85.235216075440405</v>
      </c>
      <c r="I3768" s="59">
        <v>90.562483503708293</v>
      </c>
      <c r="J3768" s="59">
        <v>91.055886719407596</v>
      </c>
      <c r="K3768" s="59">
        <v>104.74666201652801</v>
      </c>
      <c r="L3768" s="59">
        <v>107.28257998311</v>
      </c>
      <c r="M3768" s="60">
        <v>0.57351045884866603</v>
      </c>
      <c r="N3768" s="60">
        <v>0.59064199021560404</v>
      </c>
      <c r="O3768" s="60">
        <v>0.570108651064409</v>
      </c>
      <c r="P3768" s="60">
        <v>0.56025981246862699</v>
      </c>
      <c r="Q3768" s="60">
        <v>0.54004845955412495</v>
      </c>
      <c r="R3768" s="60">
        <v>0.53999113537886101</v>
      </c>
      <c r="S3768" s="60">
        <v>0.47971646995123302</v>
      </c>
    </row>
    <row r="3769" spans="1:19" x14ac:dyDescent="0.3">
      <c r="A3769" s="61" t="s">
        <v>16528</v>
      </c>
      <c r="B3769" s="61" t="s">
        <v>16529</v>
      </c>
      <c r="C3769" s="53" t="s">
        <v>40</v>
      </c>
      <c r="D3769" s="53" t="s">
        <v>44</v>
      </c>
      <c r="E3769" s="53" t="s">
        <v>18194</v>
      </c>
      <c r="F3769" s="59">
        <v>99.844259943235699</v>
      </c>
      <c r="G3769" s="59">
        <v>90.826371188860094</v>
      </c>
      <c r="H3769" s="59">
        <v>85.235216075440405</v>
      </c>
      <c r="I3769" s="59">
        <v>90.562483503708293</v>
      </c>
      <c r="J3769" s="59">
        <v>91.055886719407596</v>
      </c>
      <c r="K3769" s="59">
        <v>104.74666201652801</v>
      </c>
      <c r="L3769" s="59">
        <v>107.28257998311</v>
      </c>
      <c r="M3769" s="60">
        <v>0.57351045884866603</v>
      </c>
      <c r="N3769" s="60">
        <v>0.59064199021560404</v>
      </c>
      <c r="O3769" s="60">
        <v>0.570108651064409</v>
      </c>
      <c r="P3769" s="60">
        <v>0.56025981246862699</v>
      </c>
      <c r="Q3769" s="60">
        <v>0.54004845955412495</v>
      </c>
      <c r="R3769" s="60">
        <v>0.53999113537886101</v>
      </c>
      <c r="S3769" s="60">
        <v>0.47971646995123302</v>
      </c>
    </row>
    <row r="3770" spans="1:19" x14ac:dyDescent="0.3">
      <c r="A3770" s="61" t="s">
        <v>18132</v>
      </c>
      <c r="B3770" s="61" t="s">
        <v>18133</v>
      </c>
      <c r="C3770" s="53" t="s">
        <v>50</v>
      </c>
      <c r="D3770" s="53" t="s">
        <v>44</v>
      </c>
      <c r="E3770" s="53" t="s">
        <v>18194</v>
      </c>
      <c r="F3770" s="59">
        <v>83.042769261640103</v>
      </c>
      <c r="G3770" s="59">
        <v>93.712565247931494</v>
      </c>
      <c r="H3770" s="59">
        <v>94.755348990282201</v>
      </c>
      <c r="I3770" s="59">
        <v>95.194981019945899</v>
      </c>
      <c r="J3770" s="59">
        <v>93.523668907147993</v>
      </c>
      <c r="K3770" s="59">
        <v>105.39674562571901</v>
      </c>
      <c r="L3770" s="59">
        <v>102.952737047455</v>
      </c>
      <c r="M3770" s="60">
        <v>0.49279525659239298</v>
      </c>
      <c r="N3770" s="60">
        <v>0.51219059236171804</v>
      </c>
      <c r="O3770" s="60">
        <v>0.48372473809575101</v>
      </c>
      <c r="P3770" s="60">
        <v>0.46883707357790899</v>
      </c>
      <c r="Q3770" s="60">
        <v>0.44079428306721802</v>
      </c>
      <c r="R3770" s="60">
        <v>0.44047680218884799</v>
      </c>
      <c r="S3770" s="60">
        <v>0.36837192512441103</v>
      </c>
    </row>
    <row r="3771" spans="1:19" x14ac:dyDescent="0.3">
      <c r="A3771" s="61" t="s">
        <v>8324</v>
      </c>
      <c r="B3771" s="61" t="s">
        <v>8325</v>
      </c>
      <c r="C3771" s="53" t="s">
        <v>50</v>
      </c>
      <c r="D3771" s="53" t="s">
        <v>44</v>
      </c>
      <c r="E3771" s="53" t="s">
        <v>18193</v>
      </c>
      <c r="F3771" s="59">
        <v>85.438122052916498</v>
      </c>
      <c r="G3771" s="59">
        <v>89.838989010756706</v>
      </c>
      <c r="H3771" s="59">
        <v>92.269225600647502</v>
      </c>
      <c r="I3771" s="59">
        <v>94.611058910939704</v>
      </c>
      <c r="J3771" s="59">
        <v>93.088945254039004</v>
      </c>
      <c r="K3771" s="59">
        <v>103.575771941665</v>
      </c>
      <c r="L3771" s="59">
        <v>102.952737047455</v>
      </c>
      <c r="M3771" s="60">
        <v>0.61734360064431104</v>
      </c>
      <c r="N3771" s="60">
        <v>0.61132779646877</v>
      </c>
      <c r="O3771" s="60">
        <v>0.58631428227753202</v>
      </c>
      <c r="P3771" s="60">
        <v>0.58436866355584904</v>
      </c>
      <c r="Q3771" s="60">
        <v>0.54535140244862002</v>
      </c>
      <c r="R3771" s="60">
        <v>0.52168062931322801</v>
      </c>
      <c r="S3771" s="60">
        <v>0.36837192512441103</v>
      </c>
    </row>
    <row r="3772" spans="1:19" x14ac:dyDescent="0.3">
      <c r="A3772" s="61" t="s">
        <v>18130</v>
      </c>
      <c r="B3772" s="61" t="s">
        <v>18131</v>
      </c>
      <c r="C3772" s="53" t="s">
        <v>50</v>
      </c>
      <c r="D3772" s="53" t="s">
        <v>44</v>
      </c>
      <c r="E3772" s="53" t="s">
        <v>18194</v>
      </c>
      <c r="F3772" s="59">
        <v>83.042769261640103</v>
      </c>
      <c r="G3772" s="59">
        <v>93.712565247931494</v>
      </c>
      <c r="H3772" s="59">
        <v>94.755348990282201</v>
      </c>
      <c r="I3772" s="59">
        <v>95.194981019945899</v>
      </c>
      <c r="J3772" s="59">
        <v>93.523668907147993</v>
      </c>
      <c r="K3772" s="59">
        <v>105.39674562571901</v>
      </c>
      <c r="L3772" s="59">
        <v>102.952737047455</v>
      </c>
      <c r="M3772" s="60">
        <v>0.49279525659239298</v>
      </c>
      <c r="N3772" s="60">
        <v>0.51219059236171804</v>
      </c>
      <c r="O3772" s="60">
        <v>0.48372473809575101</v>
      </c>
      <c r="P3772" s="60">
        <v>0.46883707357790899</v>
      </c>
      <c r="Q3772" s="60">
        <v>0.44079428306721802</v>
      </c>
      <c r="R3772" s="60">
        <v>0.44047680218884799</v>
      </c>
      <c r="S3772" s="60">
        <v>0.36837192512441103</v>
      </c>
    </row>
    <row r="3773" spans="1:19" x14ac:dyDescent="0.3">
      <c r="A3773" s="61" t="s">
        <v>14431</v>
      </c>
      <c r="B3773" s="61" t="s">
        <v>14432</v>
      </c>
      <c r="C3773" s="53" t="s">
        <v>40</v>
      </c>
      <c r="D3773" s="53" t="s">
        <v>44</v>
      </c>
      <c r="E3773" s="53" t="s">
        <v>18194</v>
      </c>
      <c r="F3773" s="59">
        <v>97.216874766409504</v>
      </c>
      <c r="G3773" s="59">
        <v>93.764437634783505</v>
      </c>
      <c r="H3773" s="59">
        <v>95.1047441453874</v>
      </c>
      <c r="I3773" s="59">
        <v>91.111598726251501</v>
      </c>
      <c r="J3773" s="59">
        <v>87.576881362825006</v>
      </c>
      <c r="K3773" s="59">
        <v>93.564834083201205</v>
      </c>
      <c r="L3773" s="59">
        <v>107.237012705128</v>
      </c>
      <c r="M3773" s="60">
        <v>0.53694723090295504</v>
      </c>
      <c r="N3773" s="60">
        <v>0.56037830424841495</v>
      </c>
      <c r="O3773" s="60">
        <v>0.53848627455137099</v>
      </c>
      <c r="P3773" s="60">
        <v>0.52119972187602603</v>
      </c>
      <c r="Q3773" s="60">
        <v>0.49785066234128</v>
      </c>
      <c r="R3773" s="60">
        <v>0.50257993522092703</v>
      </c>
      <c r="S3773" s="60">
        <v>0.45271629504241001</v>
      </c>
    </row>
    <row r="3774" spans="1:19" x14ac:dyDescent="0.3">
      <c r="A3774" s="61" t="s">
        <v>5153</v>
      </c>
      <c r="B3774" s="61" t="s">
        <v>5154</v>
      </c>
      <c r="C3774" s="53" t="s">
        <v>40</v>
      </c>
      <c r="D3774" s="53" t="s">
        <v>44</v>
      </c>
      <c r="E3774" s="53" t="s">
        <v>18193</v>
      </c>
      <c r="F3774" s="59">
        <v>98.517500920265405</v>
      </c>
      <c r="G3774" s="59">
        <v>92.176695817844703</v>
      </c>
      <c r="H3774" s="59">
        <v>98.274539931110098</v>
      </c>
      <c r="I3774" s="59">
        <v>88.886089675803703</v>
      </c>
      <c r="J3774" s="59">
        <v>86.825244403069505</v>
      </c>
      <c r="K3774" s="59">
        <v>93.501941260264203</v>
      </c>
      <c r="L3774" s="59">
        <v>111.275590604466</v>
      </c>
      <c r="M3774" s="60">
        <v>0.64260941854765696</v>
      </c>
      <c r="N3774" s="60">
        <v>0.68098485592664804</v>
      </c>
      <c r="O3774" s="60">
        <v>0.646399789198292</v>
      </c>
      <c r="P3774" s="60">
        <v>0.61663571221964397</v>
      </c>
      <c r="Q3774" s="60">
        <v>0.58289637864897104</v>
      </c>
      <c r="R3774" s="60">
        <v>0.59222910659840899</v>
      </c>
      <c r="S3774" s="60">
        <v>0.52552072845661502</v>
      </c>
    </row>
    <row r="3775" spans="1:19" x14ac:dyDescent="0.3">
      <c r="A3775" s="61" t="s">
        <v>5151</v>
      </c>
      <c r="B3775" s="61" t="s">
        <v>5152</v>
      </c>
      <c r="C3775" s="53" t="s">
        <v>40</v>
      </c>
      <c r="D3775" s="53" t="s">
        <v>44</v>
      </c>
      <c r="E3775" s="53" t="s">
        <v>18193</v>
      </c>
      <c r="F3775" s="59">
        <v>95.816913648533799</v>
      </c>
      <c r="G3775" s="59">
        <v>87.221683796766996</v>
      </c>
      <c r="H3775" s="59">
        <v>88.322266150066795</v>
      </c>
      <c r="I3775" s="59">
        <v>88.886089675803703</v>
      </c>
      <c r="J3775" s="59">
        <v>86.825244403069505</v>
      </c>
      <c r="K3775" s="59">
        <v>91.423095535837504</v>
      </c>
      <c r="L3775" s="59">
        <v>111.275590604466</v>
      </c>
      <c r="M3775" s="60">
        <v>0.64260941854765696</v>
      </c>
      <c r="N3775" s="60">
        <v>0.68098485592664804</v>
      </c>
      <c r="O3775" s="60">
        <v>0.646399789198292</v>
      </c>
      <c r="P3775" s="60">
        <v>0.61663571221964397</v>
      </c>
      <c r="Q3775" s="60">
        <v>0.58289637864897104</v>
      </c>
      <c r="R3775" s="60">
        <v>0.59222910659840899</v>
      </c>
      <c r="S3775" s="60">
        <v>0.52552072845661502</v>
      </c>
    </row>
    <row r="3776" spans="1:19" x14ac:dyDescent="0.3">
      <c r="A3776" s="61" t="s">
        <v>5155</v>
      </c>
      <c r="B3776" s="61" t="s">
        <v>5156</v>
      </c>
      <c r="C3776" s="53" t="s">
        <v>50</v>
      </c>
      <c r="D3776" s="53" t="s">
        <v>44</v>
      </c>
      <c r="E3776" s="53" t="s">
        <v>18193</v>
      </c>
      <c r="F3776" s="59">
        <v>88.776989436374194</v>
      </c>
      <c r="G3776" s="59">
        <v>86.150201992101699</v>
      </c>
      <c r="H3776" s="59">
        <v>91.477397899499394</v>
      </c>
      <c r="I3776" s="59">
        <v>89.936054995877299</v>
      </c>
      <c r="J3776" s="59">
        <v>87.013937854924606</v>
      </c>
      <c r="K3776" s="59">
        <v>93.772833318949097</v>
      </c>
      <c r="L3776" s="59">
        <v>104.91809588190399</v>
      </c>
      <c r="M3776" s="60">
        <v>0.64265717104874198</v>
      </c>
      <c r="N3776" s="60">
        <v>0.68103195527820803</v>
      </c>
      <c r="O3776" s="60">
        <v>0.64645633627252996</v>
      </c>
      <c r="P3776" s="60">
        <v>0.61668715971083199</v>
      </c>
      <c r="Q3776" s="60">
        <v>0.58294570858240102</v>
      </c>
      <c r="R3776" s="60">
        <v>0.59228630510992597</v>
      </c>
      <c r="S3776" s="60">
        <v>0.52558998993662998</v>
      </c>
    </row>
    <row r="3777" spans="1:19" x14ac:dyDescent="0.3">
      <c r="A3777" s="61" t="s">
        <v>5135</v>
      </c>
      <c r="B3777" s="61" t="s">
        <v>5136</v>
      </c>
      <c r="C3777" s="53" t="s">
        <v>40</v>
      </c>
      <c r="D3777" s="53" t="s">
        <v>44</v>
      </c>
      <c r="E3777" s="53" t="s">
        <v>18193</v>
      </c>
      <c r="F3777" s="59">
        <v>109.507547966526</v>
      </c>
      <c r="G3777" s="59">
        <v>84.681152343431705</v>
      </c>
      <c r="H3777" s="59">
        <v>97.637439939367795</v>
      </c>
      <c r="I3777" s="59">
        <v>88.016044778899598</v>
      </c>
      <c r="J3777" s="59">
        <v>88.997680318340997</v>
      </c>
      <c r="K3777" s="59">
        <v>108.386614243125</v>
      </c>
      <c r="L3777" s="59">
        <v>109.700184982721</v>
      </c>
      <c r="M3777" s="60">
        <v>0.65301812765106904</v>
      </c>
      <c r="N3777" s="60">
        <v>0.68757573267574201</v>
      </c>
      <c r="O3777" s="60">
        <v>0.65559928422250002</v>
      </c>
      <c r="P3777" s="60">
        <v>0.62946969887359605</v>
      </c>
      <c r="Q3777" s="60">
        <v>0.599060596219121</v>
      </c>
      <c r="R3777" s="60">
        <v>0.60641043322560495</v>
      </c>
      <c r="S3777" s="60">
        <v>0.53956700780752898</v>
      </c>
    </row>
    <row r="3778" spans="1:19" x14ac:dyDescent="0.3">
      <c r="A3778" s="61" t="s">
        <v>13197</v>
      </c>
      <c r="B3778" s="61" t="s">
        <v>13198</v>
      </c>
      <c r="C3778" s="53" t="s">
        <v>50</v>
      </c>
      <c r="D3778" s="53" t="s">
        <v>44</v>
      </c>
      <c r="E3778" s="53" t="s">
        <v>18194</v>
      </c>
      <c r="F3778" s="59">
        <v>100.759865073385</v>
      </c>
      <c r="G3778" s="59">
        <v>112.19122428858</v>
      </c>
      <c r="H3778" s="59">
        <v>111.470262523071</v>
      </c>
      <c r="I3778" s="59">
        <v>105.497501251282</v>
      </c>
      <c r="J3778" s="59">
        <v>120.621834183757</v>
      </c>
      <c r="K3778" s="59">
        <v>102.793464342009</v>
      </c>
      <c r="L3778" s="59">
        <v>103.856414580158</v>
      </c>
      <c r="M3778" s="60">
        <v>0.56355283238186704</v>
      </c>
      <c r="N3778" s="60">
        <v>0.57787462438982395</v>
      </c>
      <c r="O3778" s="60">
        <v>0.55281415774832099</v>
      </c>
      <c r="P3778" s="60">
        <v>0.54131045170493697</v>
      </c>
      <c r="Q3778" s="60">
        <v>0.51725425715712603</v>
      </c>
      <c r="R3778" s="60">
        <v>0.51807573706709797</v>
      </c>
      <c r="S3778" s="60">
        <v>0.452551380791127</v>
      </c>
    </row>
    <row r="3779" spans="1:19" x14ac:dyDescent="0.3">
      <c r="A3779" s="61" t="s">
        <v>7922</v>
      </c>
      <c r="B3779" s="61" t="s">
        <v>7923</v>
      </c>
      <c r="C3779" s="53" t="s">
        <v>50</v>
      </c>
      <c r="D3779" s="53" t="s">
        <v>44</v>
      </c>
      <c r="E3779" s="53" t="s">
        <v>18193</v>
      </c>
      <c r="F3779" s="59">
        <v>104.735248428405</v>
      </c>
      <c r="G3779" s="59">
        <v>106.726982458386</v>
      </c>
      <c r="H3779" s="59">
        <v>118.707609317032</v>
      </c>
      <c r="I3779" s="59">
        <v>104.137646466722</v>
      </c>
      <c r="J3779" s="59">
        <v>102.43984471045999</v>
      </c>
      <c r="K3779" s="59">
        <v>89.561766101495706</v>
      </c>
      <c r="L3779" s="59">
        <v>90.973847493929696</v>
      </c>
      <c r="M3779" s="60">
        <v>0.74662702852045904</v>
      </c>
      <c r="N3779" s="60">
        <v>0.78210776950537997</v>
      </c>
      <c r="O3779" s="60">
        <v>0.74986133853594505</v>
      </c>
      <c r="P3779" s="60">
        <v>0.72476306886150299</v>
      </c>
      <c r="Q3779" s="60">
        <v>0.69322408095189203</v>
      </c>
      <c r="R3779" s="60">
        <v>0.70031249036327103</v>
      </c>
      <c r="S3779" s="60">
        <v>0.63899397232420896</v>
      </c>
    </row>
    <row r="3780" spans="1:19" x14ac:dyDescent="0.3">
      <c r="A3780" s="61" t="s">
        <v>4053</v>
      </c>
      <c r="B3780" s="61" t="s">
        <v>4054</v>
      </c>
      <c r="C3780" s="53" t="s">
        <v>40</v>
      </c>
      <c r="D3780" s="53" t="s">
        <v>44</v>
      </c>
      <c r="E3780" s="53" t="s">
        <v>18193</v>
      </c>
      <c r="F3780" s="59">
        <v>104.67227463247001</v>
      </c>
      <c r="G3780" s="59">
        <v>105.829021836338</v>
      </c>
      <c r="H3780" s="59">
        <v>104.70884445915701</v>
      </c>
      <c r="I3780" s="59">
        <v>109.30971435546699</v>
      </c>
      <c r="J3780" s="59">
        <v>115.89450823404501</v>
      </c>
      <c r="K3780" s="59">
        <v>102.111682062078</v>
      </c>
      <c r="L3780" s="59">
        <v>103.856414580158</v>
      </c>
      <c r="M3780" s="60">
        <v>0.66044782198121699</v>
      </c>
      <c r="N3780" s="60">
        <v>0.69199393849492496</v>
      </c>
      <c r="O3780" s="60">
        <v>0.65717009457365605</v>
      </c>
      <c r="P3780" s="60">
        <v>0.63127463913987103</v>
      </c>
      <c r="Q3780" s="60">
        <v>0.59789346729180404</v>
      </c>
      <c r="R3780" s="60">
        <v>0.60486370903159703</v>
      </c>
      <c r="S3780" s="60">
        <v>0.452551380791127</v>
      </c>
    </row>
    <row r="3781" spans="1:19" x14ac:dyDescent="0.3">
      <c r="A3781" s="61" t="s">
        <v>4039</v>
      </c>
      <c r="B3781" s="61" t="s">
        <v>4040</v>
      </c>
      <c r="C3781" s="53" t="s">
        <v>50</v>
      </c>
      <c r="D3781" s="53" t="s">
        <v>44</v>
      </c>
      <c r="E3781" s="53" t="s">
        <v>18193</v>
      </c>
      <c r="F3781" s="59">
        <v>97.632358612911503</v>
      </c>
      <c r="G3781" s="59">
        <v>116.20990523299</v>
      </c>
      <c r="H3781" s="59">
        <v>110.19463887612</v>
      </c>
      <c r="I3781" s="59">
        <v>101.134884369798</v>
      </c>
      <c r="J3781" s="59">
        <v>116.08320168589999</v>
      </c>
      <c r="K3781" s="59">
        <v>101.14935307315901</v>
      </c>
      <c r="L3781" s="59">
        <v>103.856414580158</v>
      </c>
      <c r="M3781" s="60">
        <v>0.66047265922710197</v>
      </c>
      <c r="N3781" s="60">
        <v>0.65526806885213995</v>
      </c>
      <c r="O3781" s="60">
        <v>0.57188145685793201</v>
      </c>
      <c r="P3781" s="60">
        <v>0.63129548555420401</v>
      </c>
      <c r="Q3781" s="60">
        <v>0.59791503317723704</v>
      </c>
      <c r="R3781" s="60">
        <v>0.55147010374946903</v>
      </c>
      <c r="S3781" s="60">
        <v>0.452551380791127</v>
      </c>
    </row>
    <row r="3782" spans="1:19" x14ac:dyDescent="0.3">
      <c r="A3782" s="61" t="s">
        <v>17648</v>
      </c>
      <c r="B3782" s="61" t="s">
        <v>17649</v>
      </c>
      <c r="C3782" s="53" t="s">
        <v>50</v>
      </c>
      <c r="D3782" s="53" t="s">
        <v>44</v>
      </c>
      <c r="E3782" s="53" t="s">
        <v>18194</v>
      </c>
      <c r="F3782" s="59">
        <v>107.49560891980001</v>
      </c>
      <c r="G3782" s="59">
        <v>107.42251265118701</v>
      </c>
      <c r="H3782" s="59">
        <v>112.798384705928</v>
      </c>
      <c r="I3782" s="59">
        <v>106.665568182461</v>
      </c>
      <c r="J3782" s="59">
        <v>110.294366486314</v>
      </c>
      <c r="K3782" s="59">
        <v>95.438679017312595</v>
      </c>
      <c r="L3782" s="59">
        <v>94.127253812039399</v>
      </c>
      <c r="M3782" s="60">
        <v>0.51957240652328096</v>
      </c>
      <c r="N3782" s="60">
        <v>0.54089110562018605</v>
      </c>
      <c r="O3782" s="60">
        <v>0.52172072442080797</v>
      </c>
      <c r="P3782" s="60">
        <v>0.50483642711089705</v>
      </c>
      <c r="Q3782" s="60">
        <v>0.483942014585519</v>
      </c>
      <c r="R3782" s="60">
        <v>0.48966395654522898</v>
      </c>
      <c r="S3782" s="60">
        <v>0.44891880199704598</v>
      </c>
    </row>
    <row r="3783" spans="1:19" x14ac:dyDescent="0.3">
      <c r="A3783" s="61" t="s">
        <v>17656</v>
      </c>
      <c r="B3783" s="61" t="s">
        <v>17657</v>
      </c>
      <c r="C3783" s="53" t="s">
        <v>40</v>
      </c>
      <c r="D3783" s="53" t="s">
        <v>44</v>
      </c>
      <c r="E3783" s="53" t="s">
        <v>18194</v>
      </c>
      <c r="F3783" s="59">
        <v>107.49560891980001</v>
      </c>
      <c r="G3783" s="59">
        <v>107.42251265118701</v>
      </c>
      <c r="H3783" s="59">
        <v>112.798384705928</v>
      </c>
      <c r="I3783" s="59">
        <v>106.665568182461</v>
      </c>
      <c r="J3783" s="59">
        <v>110.294366486314</v>
      </c>
      <c r="K3783" s="59">
        <v>95.438679017312595</v>
      </c>
      <c r="L3783" s="59">
        <v>94.127253812039399</v>
      </c>
      <c r="M3783" s="60">
        <v>0.51957240652328096</v>
      </c>
      <c r="N3783" s="60">
        <v>0.54089110562018605</v>
      </c>
      <c r="O3783" s="60">
        <v>0.52172072442080797</v>
      </c>
      <c r="P3783" s="60">
        <v>0.50483642711089705</v>
      </c>
      <c r="Q3783" s="60">
        <v>0.483942014585519</v>
      </c>
      <c r="R3783" s="60">
        <v>0.48966395654522898</v>
      </c>
      <c r="S3783" s="60">
        <v>0.44891880199704598</v>
      </c>
    </row>
    <row r="3784" spans="1:19" x14ac:dyDescent="0.3">
      <c r="A3784" s="61" t="s">
        <v>4047</v>
      </c>
      <c r="B3784" s="61" t="s">
        <v>4048</v>
      </c>
      <c r="C3784" s="53" t="s">
        <v>40</v>
      </c>
      <c r="D3784" s="53" t="s">
        <v>44</v>
      </c>
      <c r="E3784" s="53" t="s">
        <v>18193</v>
      </c>
      <c r="F3784" s="59">
        <v>104.67227463247001</v>
      </c>
      <c r="G3784" s="59">
        <v>107.067783054462</v>
      </c>
      <c r="H3784" s="59">
        <v>108.024308552758</v>
      </c>
      <c r="I3784" s="59">
        <v>110.630371622548</v>
      </c>
      <c r="J3784" s="59">
        <v>118.310942638467</v>
      </c>
      <c r="K3784" s="59">
        <v>97.947793061575098</v>
      </c>
      <c r="L3784" s="59">
        <v>109.242503112873</v>
      </c>
      <c r="M3784" s="60">
        <v>0.66044782198121699</v>
      </c>
      <c r="N3784" s="60">
        <v>0.69199393849492496</v>
      </c>
      <c r="O3784" s="60">
        <v>0.65717009457365605</v>
      </c>
      <c r="P3784" s="60">
        <v>0.63127463913987103</v>
      </c>
      <c r="Q3784" s="60">
        <v>0.59789346729180404</v>
      </c>
      <c r="R3784" s="60">
        <v>0.60486370903159703</v>
      </c>
      <c r="S3784" s="60">
        <v>0.52801221773942597</v>
      </c>
    </row>
    <row r="3785" spans="1:19" x14ac:dyDescent="0.3">
      <c r="A3785" s="61" t="s">
        <v>17652</v>
      </c>
      <c r="B3785" s="61" t="s">
        <v>17653</v>
      </c>
      <c r="C3785" s="53" t="s">
        <v>40</v>
      </c>
      <c r="D3785" s="53" t="s">
        <v>44</v>
      </c>
      <c r="E3785" s="53" t="s">
        <v>18194</v>
      </c>
      <c r="F3785" s="59">
        <v>107.49560891980001</v>
      </c>
      <c r="G3785" s="59">
        <v>107.42251265118701</v>
      </c>
      <c r="H3785" s="59">
        <v>112.798384705928</v>
      </c>
      <c r="I3785" s="59">
        <v>106.665568182461</v>
      </c>
      <c r="J3785" s="59">
        <v>110.294366486314</v>
      </c>
      <c r="K3785" s="59">
        <v>95.438679017312595</v>
      </c>
      <c r="L3785" s="59">
        <v>94.127253812039399</v>
      </c>
      <c r="M3785" s="60">
        <v>0.51957240652328096</v>
      </c>
      <c r="N3785" s="60">
        <v>0.54089110562018605</v>
      </c>
      <c r="O3785" s="60">
        <v>0.52172072442080797</v>
      </c>
      <c r="P3785" s="60">
        <v>0.50483642711089705</v>
      </c>
      <c r="Q3785" s="60">
        <v>0.483942014585519</v>
      </c>
      <c r="R3785" s="60">
        <v>0.48966395654522898</v>
      </c>
      <c r="S3785" s="60">
        <v>0.44891880199704598</v>
      </c>
    </row>
    <row r="3786" spans="1:19" x14ac:dyDescent="0.3">
      <c r="A3786" s="61" t="s">
        <v>4051</v>
      </c>
      <c r="B3786" s="61" t="s">
        <v>4052</v>
      </c>
      <c r="C3786" s="53" t="s">
        <v>40</v>
      </c>
      <c r="D3786" s="53" t="s">
        <v>44</v>
      </c>
      <c r="E3786" s="53" t="s">
        <v>18193</v>
      </c>
      <c r="F3786" s="59">
        <v>97.977925269956998</v>
      </c>
      <c r="G3786" s="59">
        <v>111.843689152096</v>
      </c>
      <c r="H3786" s="59">
        <v>117.691944198382</v>
      </c>
      <c r="I3786" s="59">
        <v>102.97155213788299</v>
      </c>
      <c r="J3786" s="59">
        <v>122.821922617677</v>
      </c>
      <c r="K3786" s="59">
        <v>101.424934861029</v>
      </c>
      <c r="L3786" s="59">
        <v>108.17866203934901</v>
      </c>
      <c r="M3786" s="60">
        <v>0.72045481042644699</v>
      </c>
      <c r="N3786" s="60">
        <v>0.69103993551224896</v>
      </c>
      <c r="O3786" s="60">
        <v>0.65543951499884501</v>
      </c>
      <c r="P3786" s="60">
        <v>0.630455512138964</v>
      </c>
      <c r="Q3786" s="60">
        <v>0.59719407676045699</v>
      </c>
      <c r="R3786" s="60">
        <v>0.60338144929910198</v>
      </c>
      <c r="S3786" s="60">
        <v>0.52637207010656994</v>
      </c>
    </row>
    <row r="3787" spans="1:19" x14ac:dyDescent="0.3">
      <c r="A3787" s="61" t="s">
        <v>4051</v>
      </c>
      <c r="B3787" s="61" t="s">
        <v>4052</v>
      </c>
      <c r="C3787" s="53" t="s">
        <v>40</v>
      </c>
      <c r="D3787" s="53" t="s">
        <v>44</v>
      </c>
      <c r="E3787" s="53" t="s">
        <v>18193</v>
      </c>
      <c r="F3787" s="59">
        <v>97.977925269956998</v>
      </c>
      <c r="G3787" s="59">
        <v>111.843689152096</v>
      </c>
      <c r="H3787" s="59">
        <v>117.691944198382</v>
      </c>
      <c r="I3787" s="59">
        <v>102.97155213788299</v>
      </c>
      <c r="J3787" s="59">
        <v>122.821922617677</v>
      </c>
      <c r="K3787" s="59">
        <v>101.424934861029</v>
      </c>
      <c r="L3787" s="59">
        <v>108.17866203934901</v>
      </c>
      <c r="M3787" s="60">
        <v>0.72045481042644699</v>
      </c>
      <c r="N3787" s="60">
        <v>0.69103993551224896</v>
      </c>
      <c r="O3787" s="60">
        <v>0.65543951499884501</v>
      </c>
      <c r="P3787" s="60">
        <v>0.630455512138964</v>
      </c>
      <c r="Q3787" s="60">
        <v>0.59719407676045699</v>
      </c>
      <c r="R3787" s="60">
        <v>0.60338144929910198</v>
      </c>
      <c r="S3787" s="60">
        <v>0.52637207010656994</v>
      </c>
    </row>
    <row r="3788" spans="1:19" x14ac:dyDescent="0.3">
      <c r="A3788" s="61" t="s">
        <v>13207</v>
      </c>
      <c r="B3788" s="61" t="s">
        <v>13208</v>
      </c>
      <c r="C3788" s="53" t="s">
        <v>40</v>
      </c>
      <c r="D3788" s="53" t="s">
        <v>44</v>
      </c>
      <c r="E3788" s="53" t="s">
        <v>18194</v>
      </c>
      <c r="F3788" s="59">
        <v>100.759865073385</v>
      </c>
      <c r="G3788" s="59">
        <v>112.19122428858</v>
      </c>
      <c r="H3788" s="59">
        <v>111.470262523071</v>
      </c>
      <c r="I3788" s="59">
        <v>105.497501251282</v>
      </c>
      <c r="J3788" s="59">
        <v>120.621834183757</v>
      </c>
      <c r="K3788" s="59">
        <v>102.793464342009</v>
      </c>
      <c r="L3788" s="59">
        <v>103.856414580158</v>
      </c>
      <c r="M3788" s="60">
        <v>0.56355283238186704</v>
      </c>
      <c r="N3788" s="60">
        <v>0.57787462438982395</v>
      </c>
      <c r="O3788" s="60">
        <v>0.55281415774832099</v>
      </c>
      <c r="P3788" s="60">
        <v>0.54131045170493697</v>
      </c>
      <c r="Q3788" s="60">
        <v>0.51725425715712603</v>
      </c>
      <c r="R3788" s="60">
        <v>0.51807573706709797</v>
      </c>
      <c r="S3788" s="60">
        <v>0.452551380791127</v>
      </c>
    </row>
    <row r="3789" spans="1:19" x14ac:dyDescent="0.3">
      <c r="A3789" s="61" t="s">
        <v>4041</v>
      </c>
      <c r="B3789" s="61" t="s">
        <v>4042</v>
      </c>
      <c r="C3789" s="53" t="s">
        <v>50</v>
      </c>
      <c r="D3789" s="53" t="s">
        <v>44</v>
      </c>
      <c r="E3789" s="53" t="s">
        <v>18193</v>
      </c>
      <c r="F3789" s="59">
        <v>100.332943153776</v>
      </c>
      <c r="G3789" s="59">
        <v>105.99633410121299</v>
      </c>
      <c r="H3789" s="59">
        <v>112.01555891511499</v>
      </c>
      <c r="I3789" s="59">
        <v>101.134884369798</v>
      </c>
      <c r="J3789" s="59">
        <v>117.291418888111</v>
      </c>
      <c r="K3789" s="59">
        <v>100.297552630715</v>
      </c>
      <c r="L3789" s="59">
        <v>108.940693144316</v>
      </c>
      <c r="M3789" s="60">
        <v>0.66047265922710197</v>
      </c>
      <c r="N3789" s="60">
        <v>0.69201678531853805</v>
      </c>
      <c r="O3789" s="60">
        <v>0.65719901433785399</v>
      </c>
      <c r="P3789" s="60">
        <v>0.63129548555420401</v>
      </c>
      <c r="Q3789" s="60">
        <v>0.59791503317723704</v>
      </c>
      <c r="R3789" s="60">
        <v>0.604893899675089</v>
      </c>
      <c r="S3789" s="60">
        <v>0.52804811995379497</v>
      </c>
    </row>
    <row r="3790" spans="1:19" x14ac:dyDescent="0.3">
      <c r="A3790" s="61" t="s">
        <v>17650</v>
      </c>
      <c r="B3790" s="61" t="s">
        <v>17651</v>
      </c>
      <c r="C3790" s="53" t="s">
        <v>50</v>
      </c>
      <c r="D3790" s="53" t="s">
        <v>44</v>
      </c>
      <c r="E3790" s="53" t="s">
        <v>18194</v>
      </c>
      <c r="F3790" s="59">
        <v>107.49560891980001</v>
      </c>
      <c r="G3790" s="59">
        <v>107.42251265118701</v>
      </c>
      <c r="H3790" s="59">
        <v>112.798384705928</v>
      </c>
      <c r="I3790" s="59">
        <v>106.665568182461</v>
      </c>
      <c r="J3790" s="59">
        <v>110.294366486314</v>
      </c>
      <c r="K3790" s="59">
        <v>95.438679017312595</v>
      </c>
      <c r="L3790" s="59">
        <v>94.127253812039399</v>
      </c>
      <c r="M3790" s="60">
        <v>0.51957240652328096</v>
      </c>
      <c r="N3790" s="60">
        <v>0.54089110562018605</v>
      </c>
      <c r="O3790" s="60">
        <v>0.52172072442080797</v>
      </c>
      <c r="P3790" s="60">
        <v>0.50483642711089705</v>
      </c>
      <c r="Q3790" s="60">
        <v>0.483942014585519</v>
      </c>
      <c r="R3790" s="60">
        <v>0.48966395654522898</v>
      </c>
      <c r="S3790" s="60">
        <v>0.44891880199704598</v>
      </c>
    </row>
    <row r="3791" spans="1:19" x14ac:dyDescent="0.3">
      <c r="A3791" s="61" t="s">
        <v>17646</v>
      </c>
      <c r="B3791" s="61" t="s">
        <v>17647</v>
      </c>
      <c r="C3791" s="53" t="s">
        <v>50</v>
      </c>
      <c r="D3791" s="53" t="s">
        <v>44</v>
      </c>
      <c r="E3791" s="53" t="s">
        <v>18194</v>
      </c>
      <c r="F3791" s="59">
        <v>107.49560891980001</v>
      </c>
      <c r="G3791" s="59">
        <v>107.42251265118701</v>
      </c>
      <c r="H3791" s="59">
        <v>112.798384705928</v>
      </c>
      <c r="I3791" s="59">
        <v>106.665568182461</v>
      </c>
      <c r="J3791" s="59">
        <v>110.294366486314</v>
      </c>
      <c r="K3791" s="59">
        <v>95.438679017312595</v>
      </c>
      <c r="L3791" s="59">
        <v>94.127253812039399</v>
      </c>
      <c r="M3791" s="60">
        <v>0.51957240652328096</v>
      </c>
      <c r="N3791" s="60">
        <v>0.54089110562018605</v>
      </c>
      <c r="O3791" s="60">
        <v>0.52172072442080797</v>
      </c>
      <c r="P3791" s="60">
        <v>0.50483642711089705</v>
      </c>
      <c r="Q3791" s="60">
        <v>0.483942014585519</v>
      </c>
      <c r="R3791" s="60">
        <v>0.48966395654522898</v>
      </c>
      <c r="S3791" s="60">
        <v>0.44891880199704598</v>
      </c>
    </row>
    <row r="3792" spans="1:19" x14ac:dyDescent="0.3">
      <c r="A3792" s="61" t="s">
        <v>13203</v>
      </c>
      <c r="B3792" s="61" t="s">
        <v>13204</v>
      </c>
      <c r="C3792" s="53" t="s">
        <v>40</v>
      </c>
      <c r="D3792" s="53" t="s">
        <v>44</v>
      </c>
      <c r="E3792" s="53" t="s">
        <v>18194</v>
      </c>
      <c r="F3792" s="59">
        <v>100.835859643779</v>
      </c>
      <c r="G3792" s="59">
        <v>113.905641168027</v>
      </c>
      <c r="H3792" s="59">
        <v>111.683812043046</v>
      </c>
      <c r="I3792" s="59">
        <v>105.512836643672</v>
      </c>
      <c r="J3792" s="59">
        <v>120.57820787161501</v>
      </c>
      <c r="K3792" s="59">
        <v>102.40375816641</v>
      </c>
      <c r="L3792" s="59">
        <v>104.438629337273</v>
      </c>
      <c r="M3792" s="60">
        <v>0.56600021638880604</v>
      </c>
      <c r="N3792" s="60">
        <v>0.580725109467784</v>
      </c>
      <c r="O3792" s="60">
        <v>0.55543921515289596</v>
      </c>
      <c r="P3792" s="60">
        <v>0.54362291506155203</v>
      </c>
      <c r="Q3792" s="60">
        <v>0.51935111166237502</v>
      </c>
      <c r="R3792" s="60">
        <v>0.52029673517668096</v>
      </c>
      <c r="S3792" s="60">
        <v>0.45355070154245097</v>
      </c>
    </row>
    <row r="3793" spans="1:19" x14ac:dyDescent="0.3">
      <c r="A3793" s="61" t="s">
        <v>17654</v>
      </c>
      <c r="B3793" s="61" t="s">
        <v>17655</v>
      </c>
      <c r="C3793" s="53" t="s">
        <v>40</v>
      </c>
      <c r="D3793" s="53" t="s">
        <v>44</v>
      </c>
      <c r="E3793" s="53" t="s">
        <v>18194</v>
      </c>
      <c r="F3793" s="59">
        <v>107.49560891980001</v>
      </c>
      <c r="G3793" s="59">
        <v>107.42251265118701</v>
      </c>
      <c r="H3793" s="59">
        <v>112.798384705928</v>
      </c>
      <c r="I3793" s="59">
        <v>106.665568182461</v>
      </c>
      <c r="J3793" s="59">
        <v>110.294366486314</v>
      </c>
      <c r="K3793" s="59">
        <v>95.438679017312595</v>
      </c>
      <c r="L3793" s="59">
        <v>94.127253812039399</v>
      </c>
      <c r="M3793" s="60">
        <v>0.51957240652328096</v>
      </c>
      <c r="N3793" s="60">
        <v>0.54089110562018605</v>
      </c>
      <c r="O3793" s="60">
        <v>0.52172072442080797</v>
      </c>
      <c r="P3793" s="60">
        <v>0.50483642711089705</v>
      </c>
      <c r="Q3793" s="60">
        <v>0.483942014585519</v>
      </c>
      <c r="R3793" s="60">
        <v>0.48966395654522898</v>
      </c>
      <c r="S3793" s="60">
        <v>0.44891880199704598</v>
      </c>
    </row>
    <row r="3794" spans="1:19" x14ac:dyDescent="0.3">
      <c r="A3794" s="61" t="s">
        <v>13209</v>
      </c>
      <c r="B3794" s="61" t="s">
        <v>13210</v>
      </c>
      <c r="C3794" s="53" t="s">
        <v>40</v>
      </c>
      <c r="D3794" s="53" t="s">
        <v>44</v>
      </c>
      <c r="E3794" s="53" t="s">
        <v>18194</v>
      </c>
      <c r="F3794" s="59">
        <v>100.759865073385</v>
      </c>
      <c r="G3794" s="59">
        <v>112.19122428858</v>
      </c>
      <c r="H3794" s="59">
        <v>111.470262523071</v>
      </c>
      <c r="I3794" s="59">
        <v>105.497501251282</v>
      </c>
      <c r="J3794" s="59">
        <v>120.621834183757</v>
      </c>
      <c r="K3794" s="59">
        <v>102.793464342009</v>
      </c>
      <c r="L3794" s="59">
        <v>103.856414580158</v>
      </c>
      <c r="M3794" s="60">
        <v>0.56355283238186704</v>
      </c>
      <c r="N3794" s="60">
        <v>0.57787462438982395</v>
      </c>
      <c r="O3794" s="60">
        <v>0.55281415774832099</v>
      </c>
      <c r="P3794" s="60">
        <v>0.54131045170493697</v>
      </c>
      <c r="Q3794" s="60">
        <v>0.51725425715712603</v>
      </c>
      <c r="R3794" s="60">
        <v>0.51807573706709797</v>
      </c>
      <c r="S3794" s="60">
        <v>0.452551380791127</v>
      </c>
    </row>
    <row r="3795" spans="1:19" x14ac:dyDescent="0.3">
      <c r="A3795" s="61" t="s">
        <v>13205</v>
      </c>
      <c r="B3795" s="61" t="s">
        <v>13206</v>
      </c>
      <c r="C3795" s="53" t="s">
        <v>40</v>
      </c>
      <c r="D3795" s="53" t="s">
        <v>44</v>
      </c>
      <c r="E3795" s="53" t="s">
        <v>18194</v>
      </c>
      <c r="F3795" s="59">
        <v>100.759865073385</v>
      </c>
      <c r="G3795" s="59">
        <v>112.19122428858</v>
      </c>
      <c r="H3795" s="59">
        <v>111.470262523071</v>
      </c>
      <c r="I3795" s="59">
        <v>105.497501251282</v>
      </c>
      <c r="J3795" s="59">
        <v>120.621834183757</v>
      </c>
      <c r="K3795" s="59">
        <v>102.793464342009</v>
      </c>
      <c r="L3795" s="59">
        <v>103.856414580158</v>
      </c>
      <c r="M3795" s="60">
        <v>0.56355283238186704</v>
      </c>
      <c r="N3795" s="60">
        <v>0.57787462438982395</v>
      </c>
      <c r="O3795" s="60">
        <v>0.55281415774832099</v>
      </c>
      <c r="P3795" s="60">
        <v>0.54131045170493697</v>
      </c>
      <c r="Q3795" s="60">
        <v>0.51725425715712603</v>
      </c>
      <c r="R3795" s="60">
        <v>0.51807573706709797</v>
      </c>
      <c r="S3795" s="60">
        <v>0.452551380791127</v>
      </c>
    </row>
    <row r="3796" spans="1:19" x14ac:dyDescent="0.3">
      <c r="A3796" s="61" t="s">
        <v>8474</v>
      </c>
      <c r="B3796" s="61" t="s">
        <v>8475</v>
      </c>
      <c r="C3796" s="53" t="s">
        <v>50</v>
      </c>
      <c r="D3796" s="53" t="s">
        <v>44</v>
      </c>
      <c r="E3796" s="53" t="s">
        <v>18194</v>
      </c>
      <c r="F3796" s="59">
        <v>103.07755746532</v>
      </c>
      <c r="G3796" s="59">
        <v>97.926462450499002</v>
      </c>
      <c r="H3796" s="59">
        <v>94.876193963063102</v>
      </c>
      <c r="I3796" s="59">
        <v>97.7955517709226</v>
      </c>
      <c r="J3796" s="59"/>
      <c r="K3796" s="59"/>
      <c r="L3796" s="59"/>
      <c r="M3796" s="60">
        <v>0.316702794463943</v>
      </c>
      <c r="N3796" s="60">
        <v>0.33814967671205098</v>
      </c>
      <c r="O3796" s="60">
        <v>0.31863960345336301</v>
      </c>
      <c r="P3796" s="60">
        <v>0.30276260478105099</v>
      </c>
      <c r="Q3796" s="60">
        <v>0.28186552072176302</v>
      </c>
      <c r="R3796" s="60">
        <v>0.28680500135923098</v>
      </c>
      <c r="S3796" s="60">
        <v>0.23947692074944801</v>
      </c>
    </row>
    <row r="3797" spans="1:19" x14ac:dyDescent="0.3">
      <c r="A3797" s="61" t="s">
        <v>16647</v>
      </c>
      <c r="B3797" s="61" t="s">
        <v>16648</v>
      </c>
      <c r="C3797" s="53" t="s">
        <v>40</v>
      </c>
      <c r="D3797" s="53" t="s">
        <v>44</v>
      </c>
      <c r="E3797" s="53" t="s">
        <v>18194</v>
      </c>
      <c r="F3797" s="59">
        <v>103.89173819039399</v>
      </c>
      <c r="G3797" s="59">
        <v>106.24587346190199</v>
      </c>
      <c r="H3797" s="59">
        <v>100.17202537805601</v>
      </c>
      <c r="I3797" s="59">
        <v>108.21950158441</v>
      </c>
      <c r="J3797" s="59">
        <v>104.277410072682</v>
      </c>
      <c r="K3797" s="59">
        <v>93.034745622968202</v>
      </c>
      <c r="L3797" s="59">
        <v>102.956127386877</v>
      </c>
      <c r="M3797" s="60">
        <v>0.51745279680389</v>
      </c>
      <c r="N3797" s="60">
        <v>0.540055816378743</v>
      </c>
      <c r="O3797" s="60">
        <v>0.51793742667374298</v>
      </c>
      <c r="P3797" s="60">
        <v>0.50022394796134195</v>
      </c>
      <c r="Q3797" s="60">
        <v>0.47675761252628801</v>
      </c>
      <c r="R3797" s="60">
        <v>0.48204558448238299</v>
      </c>
      <c r="S3797" s="60">
        <v>0.43134805896005302</v>
      </c>
    </row>
    <row r="3798" spans="1:19" x14ac:dyDescent="0.3">
      <c r="A3798" s="61" t="s">
        <v>16643</v>
      </c>
      <c r="B3798" s="61" t="s">
        <v>16644</v>
      </c>
      <c r="C3798" s="53" t="s">
        <v>40</v>
      </c>
      <c r="D3798" s="53" t="s">
        <v>44</v>
      </c>
      <c r="E3798" s="53" t="s">
        <v>18194</v>
      </c>
      <c r="F3798" s="59">
        <v>103.89173819039399</v>
      </c>
      <c r="G3798" s="59">
        <v>106.24587346190199</v>
      </c>
      <c r="H3798" s="59">
        <v>100.17202537805601</v>
      </c>
      <c r="I3798" s="59">
        <v>108.21950158441</v>
      </c>
      <c r="J3798" s="59">
        <v>104.277410072682</v>
      </c>
      <c r="K3798" s="59">
        <v>93.034745622968202</v>
      </c>
      <c r="L3798" s="59">
        <v>102.956127386877</v>
      </c>
      <c r="M3798" s="60">
        <v>0.51745279680389</v>
      </c>
      <c r="N3798" s="60">
        <v>0.540055816378743</v>
      </c>
      <c r="O3798" s="60">
        <v>0.51793742667374298</v>
      </c>
      <c r="P3798" s="60">
        <v>0.50022394796134195</v>
      </c>
      <c r="Q3798" s="60">
        <v>0.47675761252628801</v>
      </c>
      <c r="R3798" s="60">
        <v>0.48204558448238299</v>
      </c>
      <c r="S3798" s="60">
        <v>0.43134805896005302</v>
      </c>
    </row>
    <row r="3799" spans="1:19" x14ac:dyDescent="0.3">
      <c r="A3799" s="61" t="s">
        <v>16651</v>
      </c>
      <c r="B3799" s="61" t="s">
        <v>16652</v>
      </c>
      <c r="C3799" s="53" t="s">
        <v>50</v>
      </c>
      <c r="D3799" s="53" t="s">
        <v>44</v>
      </c>
      <c r="E3799" s="53" t="s">
        <v>18194</v>
      </c>
      <c r="F3799" s="59">
        <v>103.89173819039399</v>
      </c>
      <c r="G3799" s="59">
        <v>106.24587346190199</v>
      </c>
      <c r="H3799" s="59">
        <v>100.17202537805601</v>
      </c>
      <c r="I3799" s="59">
        <v>108.21950158441</v>
      </c>
      <c r="J3799" s="59">
        <v>104.277410072682</v>
      </c>
      <c r="K3799" s="59">
        <v>93.034745622968202</v>
      </c>
      <c r="L3799" s="59">
        <v>102.956127386877</v>
      </c>
      <c r="M3799" s="60">
        <v>0.51745279680389</v>
      </c>
      <c r="N3799" s="60">
        <v>0.540055816378743</v>
      </c>
      <c r="O3799" s="60">
        <v>0.51793742667374298</v>
      </c>
      <c r="P3799" s="60">
        <v>0.50022394796134195</v>
      </c>
      <c r="Q3799" s="60">
        <v>0.47675761252628801</v>
      </c>
      <c r="R3799" s="60">
        <v>0.48204558448238299</v>
      </c>
      <c r="S3799" s="60">
        <v>0.43134805896005302</v>
      </c>
    </row>
    <row r="3800" spans="1:19" x14ac:dyDescent="0.3">
      <c r="A3800" s="61" t="s">
        <v>16649</v>
      </c>
      <c r="B3800" s="61" t="s">
        <v>16650</v>
      </c>
      <c r="C3800" s="53" t="s">
        <v>50</v>
      </c>
      <c r="D3800" s="53" t="s">
        <v>44</v>
      </c>
      <c r="E3800" s="53" t="s">
        <v>18194</v>
      </c>
      <c r="F3800" s="59">
        <v>103.89173819039399</v>
      </c>
      <c r="G3800" s="59">
        <v>106.24587346190199</v>
      </c>
      <c r="H3800" s="59">
        <v>100.17202537805601</v>
      </c>
      <c r="I3800" s="59">
        <v>108.21950158441</v>
      </c>
      <c r="J3800" s="59">
        <v>104.277410072682</v>
      </c>
      <c r="K3800" s="59">
        <v>93.034745622968202</v>
      </c>
      <c r="L3800" s="59">
        <v>102.956127386877</v>
      </c>
      <c r="M3800" s="60">
        <v>0.51745279680389</v>
      </c>
      <c r="N3800" s="60">
        <v>0.540055816378743</v>
      </c>
      <c r="O3800" s="60">
        <v>0.51793742667374298</v>
      </c>
      <c r="P3800" s="60">
        <v>0.50022394796134195</v>
      </c>
      <c r="Q3800" s="60">
        <v>0.47675761252628801</v>
      </c>
      <c r="R3800" s="60">
        <v>0.48204558448238299</v>
      </c>
      <c r="S3800" s="60">
        <v>0.43134805896005302</v>
      </c>
    </row>
    <row r="3801" spans="1:19" x14ac:dyDescent="0.3">
      <c r="A3801" s="61" t="s">
        <v>16645</v>
      </c>
      <c r="B3801" s="61" t="s">
        <v>16646</v>
      </c>
      <c r="C3801" s="53" t="s">
        <v>40</v>
      </c>
      <c r="D3801" s="53" t="s">
        <v>44</v>
      </c>
      <c r="E3801" s="53" t="s">
        <v>18194</v>
      </c>
      <c r="F3801" s="59">
        <v>103.89173819039399</v>
      </c>
      <c r="G3801" s="59">
        <v>106.24587346190199</v>
      </c>
      <c r="H3801" s="59">
        <v>100.17202537805601</v>
      </c>
      <c r="I3801" s="59">
        <v>108.21950158441</v>
      </c>
      <c r="J3801" s="59">
        <v>104.277410072682</v>
      </c>
      <c r="K3801" s="59">
        <v>93.034745622968202</v>
      </c>
      <c r="L3801" s="59">
        <v>102.956127386877</v>
      </c>
      <c r="M3801" s="60">
        <v>0.51745279680389</v>
      </c>
      <c r="N3801" s="60">
        <v>0.540055816378743</v>
      </c>
      <c r="O3801" s="60">
        <v>0.51793742667374298</v>
      </c>
      <c r="P3801" s="60">
        <v>0.50022394796134195</v>
      </c>
      <c r="Q3801" s="60">
        <v>0.47675761252628801</v>
      </c>
      <c r="R3801" s="60">
        <v>0.48204558448238299</v>
      </c>
      <c r="S3801" s="60">
        <v>0.43134805896005302</v>
      </c>
    </row>
    <row r="3802" spans="1:19" x14ac:dyDescent="0.3">
      <c r="A3802" s="61" t="s">
        <v>8388</v>
      </c>
      <c r="B3802" s="61" t="s">
        <v>8389</v>
      </c>
      <c r="C3802" s="53" t="s">
        <v>40</v>
      </c>
      <c r="D3802" s="53" t="s">
        <v>44</v>
      </c>
      <c r="E3802" s="53" t="s">
        <v>18193</v>
      </c>
      <c r="F3802" s="59">
        <v>90.333365229068903</v>
      </c>
      <c r="G3802" s="59">
        <v>110.591393150323</v>
      </c>
      <c r="H3802" s="59">
        <v>99.571268897251102</v>
      </c>
      <c r="I3802" s="59">
        <v>96.313701076442001</v>
      </c>
      <c r="J3802" s="59">
        <v>94.987095209473196</v>
      </c>
      <c r="K3802" s="59">
        <v>95.330752181233393</v>
      </c>
      <c r="L3802" s="59">
        <v>90.497609445356701</v>
      </c>
      <c r="M3802" s="60">
        <v>0.55295757860407402</v>
      </c>
      <c r="N3802" s="60">
        <v>0.60662390878012395</v>
      </c>
      <c r="O3802" s="60">
        <v>0.55868334154472399</v>
      </c>
      <c r="P3802" s="60">
        <v>0.52190411617364196</v>
      </c>
      <c r="Q3802" s="60">
        <v>0.48028208823675</v>
      </c>
      <c r="R3802" s="60">
        <v>0.49067663810317302</v>
      </c>
      <c r="S3802" s="60">
        <v>0.41972957814190098</v>
      </c>
    </row>
    <row r="3803" spans="1:19" x14ac:dyDescent="0.3">
      <c r="A3803" s="61" t="s">
        <v>14219</v>
      </c>
      <c r="B3803" s="61" t="s">
        <v>14220</v>
      </c>
      <c r="C3803" s="53" t="s">
        <v>50</v>
      </c>
      <c r="D3803" s="53" t="s">
        <v>44</v>
      </c>
      <c r="E3803" s="53" t="s">
        <v>18194</v>
      </c>
      <c r="F3803" s="59">
        <v>96.878057065145597</v>
      </c>
      <c r="G3803" s="59">
        <v>91.739312056889503</v>
      </c>
      <c r="H3803" s="59">
        <v>95.1432178562834</v>
      </c>
      <c r="I3803" s="59">
        <v>94.570429665955203</v>
      </c>
      <c r="J3803" s="59">
        <v>97.377770786053503</v>
      </c>
      <c r="K3803" s="59">
        <v>107.132713668417</v>
      </c>
      <c r="L3803" s="59">
        <v>109.54972646289301</v>
      </c>
      <c r="M3803" s="60">
        <v>0.45464226295768601</v>
      </c>
      <c r="N3803" s="60">
        <v>0.46488748311723999</v>
      </c>
      <c r="O3803" s="60">
        <v>0.42075198498118399</v>
      </c>
      <c r="P3803" s="60">
        <v>0.43709475918846702</v>
      </c>
      <c r="Q3803" s="60">
        <v>0.412850067948832</v>
      </c>
      <c r="R3803" s="60">
        <v>0.40763676909891</v>
      </c>
      <c r="S3803" s="60">
        <v>0.33761379253347301</v>
      </c>
    </row>
    <row r="3804" spans="1:19" x14ac:dyDescent="0.3">
      <c r="A3804" s="61" t="s">
        <v>14221</v>
      </c>
      <c r="B3804" s="61" t="s">
        <v>14222</v>
      </c>
      <c r="C3804" s="53" t="s">
        <v>50</v>
      </c>
      <c r="D3804" s="53" t="s">
        <v>44</v>
      </c>
      <c r="E3804" s="53" t="s">
        <v>18194</v>
      </c>
      <c r="F3804" s="59">
        <v>96.878057065145597</v>
      </c>
      <c r="G3804" s="59">
        <v>91.739312056889503</v>
      </c>
      <c r="H3804" s="59">
        <v>95.1432178562834</v>
      </c>
      <c r="I3804" s="59">
        <v>94.570429665955203</v>
      </c>
      <c r="J3804" s="59">
        <v>97.377770786053503</v>
      </c>
      <c r="K3804" s="59">
        <v>107.132713668417</v>
      </c>
      <c r="L3804" s="59">
        <v>109.54972646289301</v>
      </c>
      <c r="M3804" s="60">
        <v>0.45464226295768601</v>
      </c>
      <c r="N3804" s="60">
        <v>0.46488748311723999</v>
      </c>
      <c r="O3804" s="60">
        <v>0.42075198498118399</v>
      </c>
      <c r="P3804" s="60">
        <v>0.43709475918846702</v>
      </c>
      <c r="Q3804" s="60">
        <v>0.412850067948832</v>
      </c>
      <c r="R3804" s="60">
        <v>0.40763676909891</v>
      </c>
      <c r="S3804" s="60">
        <v>0.33761379253347301</v>
      </c>
    </row>
    <row r="3805" spans="1:19" x14ac:dyDescent="0.3">
      <c r="A3805" s="61" t="s">
        <v>14225</v>
      </c>
      <c r="B3805" s="61" t="s">
        <v>14226</v>
      </c>
      <c r="C3805" s="53" t="s">
        <v>40</v>
      </c>
      <c r="D3805" s="53" t="s">
        <v>44</v>
      </c>
      <c r="E3805" s="53" t="s">
        <v>18194</v>
      </c>
      <c r="F3805" s="59">
        <v>96.878057065145597</v>
      </c>
      <c r="G3805" s="59">
        <v>91.739312056889503</v>
      </c>
      <c r="H3805" s="59">
        <v>95.1432178562834</v>
      </c>
      <c r="I3805" s="59">
        <v>94.570429665955203</v>
      </c>
      <c r="J3805" s="59">
        <v>97.377770786053503</v>
      </c>
      <c r="K3805" s="59">
        <v>107.132713668417</v>
      </c>
      <c r="L3805" s="59">
        <v>109.54972646289301</v>
      </c>
      <c r="M3805" s="60">
        <v>0.45464226295768601</v>
      </c>
      <c r="N3805" s="60">
        <v>0.46488748311723999</v>
      </c>
      <c r="O3805" s="60">
        <v>0.42075198498118399</v>
      </c>
      <c r="P3805" s="60">
        <v>0.43709475918846702</v>
      </c>
      <c r="Q3805" s="60">
        <v>0.412850067948832</v>
      </c>
      <c r="R3805" s="60">
        <v>0.40763676909891</v>
      </c>
      <c r="S3805" s="60">
        <v>0.33761379253347301</v>
      </c>
    </row>
    <row r="3806" spans="1:19" x14ac:dyDescent="0.3">
      <c r="A3806" s="61" t="s">
        <v>14223</v>
      </c>
      <c r="B3806" s="61" t="s">
        <v>14224</v>
      </c>
      <c r="C3806" s="53" t="s">
        <v>50</v>
      </c>
      <c r="D3806" s="53" t="s">
        <v>44</v>
      </c>
      <c r="E3806" s="53" t="s">
        <v>18194</v>
      </c>
      <c r="F3806" s="59">
        <v>96.878057065145597</v>
      </c>
      <c r="G3806" s="59">
        <v>91.739312056889503</v>
      </c>
      <c r="H3806" s="59">
        <v>95.1432178562834</v>
      </c>
      <c r="I3806" s="59">
        <v>94.570429665955203</v>
      </c>
      <c r="J3806" s="59">
        <v>97.377770786053503</v>
      </c>
      <c r="K3806" s="59">
        <v>107.132713668417</v>
      </c>
      <c r="L3806" s="59">
        <v>109.54972646289301</v>
      </c>
      <c r="M3806" s="60">
        <v>0.45464226295768601</v>
      </c>
      <c r="N3806" s="60">
        <v>0.46488748311723999</v>
      </c>
      <c r="O3806" s="60">
        <v>0.42075198498118399</v>
      </c>
      <c r="P3806" s="60">
        <v>0.43709475918846702</v>
      </c>
      <c r="Q3806" s="60">
        <v>0.412850067948832</v>
      </c>
      <c r="R3806" s="60">
        <v>0.40763676909891</v>
      </c>
      <c r="S3806" s="60">
        <v>0.33761379253347301</v>
      </c>
    </row>
    <row r="3807" spans="1:19" x14ac:dyDescent="0.3">
      <c r="A3807" s="61" t="s">
        <v>14227</v>
      </c>
      <c r="B3807" s="61" t="s">
        <v>14228</v>
      </c>
      <c r="C3807" s="53" t="s">
        <v>40</v>
      </c>
      <c r="D3807" s="53" t="s">
        <v>44</v>
      </c>
      <c r="E3807" s="53" t="s">
        <v>18194</v>
      </c>
      <c r="F3807" s="59">
        <v>96.878057065145597</v>
      </c>
      <c r="G3807" s="59">
        <v>91.739312056889503</v>
      </c>
      <c r="H3807" s="59">
        <v>95.1432178562834</v>
      </c>
      <c r="I3807" s="59">
        <v>94.570429665955203</v>
      </c>
      <c r="J3807" s="59">
        <v>97.377770786053503</v>
      </c>
      <c r="K3807" s="59">
        <v>107.132713668417</v>
      </c>
      <c r="L3807" s="59">
        <v>109.54972646289301</v>
      </c>
      <c r="M3807" s="60">
        <v>0.45464226295768601</v>
      </c>
      <c r="N3807" s="60">
        <v>0.46488748311723999</v>
      </c>
      <c r="O3807" s="60">
        <v>0.42075198498118399</v>
      </c>
      <c r="P3807" s="60">
        <v>0.43709475918846702</v>
      </c>
      <c r="Q3807" s="60">
        <v>0.412850067948832</v>
      </c>
      <c r="R3807" s="60">
        <v>0.40763676909891</v>
      </c>
      <c r="S3807" s="60">
        <v>0.33761379253347301</v>
      </c>
    </row>
    <row r="3808" spans="1:19" x14ac:dyDescent="0.3">
      <c r="A3808" s="61" t="s">
        <v>8638</v>
      </c>
      <c r="B3808" s="61" t="s">
        <v>8639</v>
      </c>
      <c r="C3808" s="53" t="s">
        <v>40</v>
      </c>
      <c r="D3808" s="53" t="s">
        <v>44</v>
      </c>
      <c r="E3808" s="53" t="s">
        <v>18194</v>
      </c>
      <c r="F3808" s="59">
        <v>85.947319537310506</v>
      </c>
      <c r="G3808" s="59">
        <v>90.300485711515194</v>
      </c>
      <c r="H3808" s="59">
        <v>76.488498551026893</v>
      </c>
      <c r="I3808" s="59">
        <v>90.482338579576705</v>
      </c>
      <c r="J3808" s="59">
        <v>87.6497044878504</v>
      </c>
      <c r="K3808" s="59">
        <v>93.170392313094894</v>
      </c>
      <c r="L3808" s="59"/>
      <c r="M3808" s="60">
        <v>0.40517376171986103</v>
      </c>
      <c r="N3808" s="60">
        <v>0.40530739426009399</v>
      </c>
      <c r="O3808" s="60">
        <v>0.39745315931945402</v>
      </c>
      <c r="P3808" s="60">
        <v>0.38726396977789701</v>
      </c>
      <c r="Q3808" s="60">
        <v>0.36299329472973701</v>
      </c>
      <c r="R3808" s="60">
        <v>0.34856499554278297</v>
      </c>
      <c r="S3808" s="60">
        <v>0.26105802036876402</v>
      </c>
    </row>
    <row r="3809" spans="1:19" x14ac:dyDescent="0.3">
      <c r="A3809" s="61" t="s">
        <v>3665</v>
      </c>
      <c r="B3809" s="61" t="s">
        <v>3666</v>
      </c>
      <c r="C3809" s="53" t="s">
        <v>50</v>
      </c>
      <c r="D3809" s="53" t="s">
        <v>44</v>
      </c>
      <c r="E3809" s="53" t="s">
        <v>18193</v>
      </c>
      <c r="F3809" s="59">
        <v>99.801237862525895</v>
      </c>
      <c r="G3809" s="59">
        <v>110.184988275245</v>
      </c>
      <c r="H3809" s="59">
        <v>114.99999477654799</v>
      </c>
      <c r="I3809" s="59">
        <v>121.376027424866</v>
      </c>
      <c r="J3809" s="59">
        <v>114.201286123613</v>
      </c>
      <c r="K3809" s="59">
        <v>100.318593920547</v>
      </c>
      <c r="L3809" s="59">
        <v>100.07691163025299</v>
      </c>
      <c r="M3809" s="60">
        <v>0.65010999577469897</v>
      </c>
      <c r="N3809" s="60">
        <v>0.68644066480802102</v>
      </c>
      <c r="O3809" s="60">
        <v>0.65413557340553996</v>
      </c>
      <c r="P3809" s="60">
        <v>0.62550333252111101</v>
      </c>
      <c r="Q3809" s="60">
        <v>0.59400047119751997</v>
      </c>
      <c r="R3809" s="60">
        <v>0.60364403490593699</v>
      </c>
      <c r="S3809" s="60">
        <v>0.54232339554398801</v>
      </c>
    </row>
    <row r="3810" spans="1:19" x14ac:dyDescent="0.3">
      <c r="A3810" s="61" t="s">
        <v>12769</v>
      </c>
      <c r="B3810" s="61" t="s">
        <v>12770</v>
      </c>
      <c r="C3810" s="53" t="s">
        <v>40</v>
      </c>
      <c r="D3810" s="53" t="s">
        <v>44</v>
      </c>
      <c r="E3810" s="53" t="s">
        <v>18194</v>
      </c>
      <c r="F3810" s="59">
        <v>98.494261241019501</v>
      </c>
      <c r="G3810" s="59">
        <v>105.703430870578</v>
      </c>
      <c r="H3810" s="59">
        <v>113.575763962756</v>
      </c>
      <c r="I3810" s="59">
        <v>125.12419458531301</v>
      </c>
      <c r="J3810" s="59">
        <v>116.598995960434</v>
      </c>
      <c r="K3810" s="59">
        <v>102.888847012493</v>
      </c>
      <c r="L3810" s="59">
        <v>96.899100449116403</v>
      </c>
      <c r="M3810" s="60">
        <v>0.54629421062377903</v>
      </c>
      <c r="N3810" s="60">
        <v>0.56754567403572098</v>
      </c>
      <c r="O3810" s="60">
        <v>0.54816800119175502</v>
      </c>
      <c r="P3810" s="60">
        <v>0.53178645252282397</v>
      </c>
      <c r="Q3810" s="60">
        <v>0.510795639700239</v>
      </c>
      <c r="R3810" s="60">
        <v>0.51607009108449997</v>
      </c>
      <c r="S3810" s="60">
        <v>0.47170555478302301</v>
      </c>
    </row>
    <row r="3811" spans="1:19" x14ac:dyDescent="0.3">
      <c r="A3811" s="61" t="s">
        <v>6906</v>
      </c>
      <c r="B3811" s="61" t="s">
        <v>6907</v>
      </c>
      <c r="C3811" s="53" t="s">
        <v>50</v>
      </c>
      <c r="D3811" s="53" t="s">
        <v>44</v>
      </c>
      <c r="E3811" s="53" t="s">
        <v>18193</v>
      </c>
      <c r="F3811" s="59">
        <v>84.952792347207406</v>
      </c>
      <c r="G3811" s="59">
        <v>81.807310417011607</v>
      </c>
      <c r="H3811" s="59">
        <v>103.790233550259</v>
      </c>
      <c r="I3811" s="59">
        <v>100.154841439468</v>
      </c>
      <c r="J3811" s="59">
        <v>91.489785140284795</v>
      </c>
      <c r="K3811" s="59">
        <v>90.924482152899401</v>
      </c>
      <c r="L3811" s="59">
        <v>105.364261759331</v>
      </c>
      <c r="M3811" s="60">
        <v>0.72072458550761098</v>
      </c>
      <c r="N3811" s="60">
        <v>0.747933360250153</v>
      </c>
      <c r="O3811" s="60">
        <v>0.70701893672794502</v>
      </c>
      <c r="P3811" s="60">
        <v>0.69527243581957998</v>
      </c>
      <c r="Q3811" s="60">
        <v>0.66180681867867497</v>
      </c>
      <c r="R3811" s="60">
        <v>0.65891864024855096</v>
      </c>
      <c r="S3811" s="60">
        <v>0.57063149169748895</v>
      </c>
    </row>
    <row r="3812" spans="1:19" x14ac:dyDescent="0.3">
      <c r="A3812" s="61" t="s">
        <v>6904</v>
      </c>
      <c r="B3812" s="61" t="s">
        <v>6905</v>
      </c>
      <c r="C3812" s="53" t="s">
        <v>50</v>
      </c>
      <c r="D3812" s="53" t="s">
        <v>44</v>
      </c>
      <c r="E3812" s="53" t="s">
        <v>18193</v>
      </c>
      <c r="F3812" s="59">
        <v>82.788744001539598</v>
      </c>
      <c r="G3812" s="59">
        <v>86.449839763145107</v>
      </c>
      <c r="H3812" s="59">
        <v>97.3442844081994</v>
      </c>
      <c r="I3812" s="59">
        <v>93.457850129648605</v>
      </c>
      <c r="J3812" s="59">
        <v>92.987880848188595</v>
      </c>
      <c r="K3812" s="59">
        <v>88.165969686523496</v>
      </c>
      <c r="L3812" s="59">
        <v>104.861302813394</v>
      </c>
      <c r="M3812" s="60">
        <v>0.64280907062121895</v>
      </c>
      <c r="N3812" s="60">
        <v>0.67975577358467598</v>
      </c>
      <c r="O3812" s="60">
        <v>0.64264577844596904</v>
      </c>
      <c r="P3812" s="60">
        <v>0.61766604890906396</v>
      </c>
      <c r="Q3812" s="60">
        <v>0.58514566035198101</v>
      </c>
      <c r="R3812" s="60">
        <v>0.59107291432922104</v>
      </c>
      <c r="S3812" s="60">
        <v>0.52092743702905298</v>
      </c>
    </row>
    <row r="3813" spans="1:19" x14ac:dyDescent="0.3">
      <c r="A3813" s="61" t="s">
        <v>16659</v>
      </c>
      <c r="B3813" s="61" t="s">
        <v>16660</v>
      </c>
      <c r="C3813" s="53" t="s">
        <v>40</v>
      </c>
      <c r="D3813" s="53" t="s">
        <v>44</v>
      </c>
      <c r="E3813" s="53" t="s">
        <v>18194</v>
      </c>
      <c r="F3813" s="59">
        <v>81.708249114296507</v>
      </c>
      <c r="G3813" s="59">
        <v>86.659037584217899</v>
      </c>
      <c r="H3813" s="59">
        <v>96.604065264175006</v>
      </c>
      <c r="I3813" s="59">
        <v>95.480849278509595</v>
      </c>
      <c r="J3813" s="59">
        <v>93.8185325876685</v>
      </c>
      <c r="K3813" s="59">
        <v>89.776645135559406</v>
      </c>
      <c r="L3813" s="59">
        <v>107.39123826875699</v>
      </c>
      <c r="M3813" s="60">
        <v>0.53835764876933101</v>
      </c>
      <c r="N3813" s="60">
        <v>0.55708194094807195</v>
      </c>
      <c r="O3813" s="60">
        <v>0.53400134734629201</v>
      </c>
      <c r="P3813" s="60">
        <v>0.52152952721600698</v>
      </c>
      <c r="Q3813" s="60">
        <v>0.49950036543061099</v>
      </c>
      <c r="R3813" s="60">
        <v>0.50120989341053901</v>
      </c>
      <c r="S3813" s="60">
        <v>0.44460873919483401</v>
      </c>
    </row>
    <row r="3814" spans="1:19" x14ac:dyDescent="0.3">
      <c r="A3814" s="61" t="s">
        <v>8574</v>
      </c>
      <c r="B3814" s="61" t="s">
        <v>8575</v>
      </c>
      <c r="C3814" s="53" t="s">
        <v>40</v>
      </c>
      <c r="D3814" s="53" t="s">
        <v>83</v>
      </c>
      <c r="E3814" s="53" t="s">
        <v>18194</v>
      </c>
      <c r="F3814" s="59">
        <v>86.688258406053293</v>
      </c>
      <c r="G3814" s="59">
        <v>86.433151243499296</v>
      </c>
      <c r="H3814" s="59">
        <v>88.439480100191403</v>
      </c>
      <c r="I3814" s="59">
        <v>89.038075504535897</v>
      </c>
      <c r="J3814" s="59">
        <v>93.782550531989898</v>
      </c>
      <c r="K3814" s="59">
        <v>99.740261447940995</v>
      </c>
      <c r="L3814" s="59">
        <v>109.168250493945</v>
      </c>
      <c r="M3814" s="60">
        <v>0.51036592034460004</v>
      </c>
      <c r="N3814" s="60">
        <v>0.53601738365742901</v>
      </c>
      <c r="O3814" s="60">
        <v>0.50684869019550405</v>
      </c>
      <c r="P3814" s="60">
        <v>0.49058777347816301</v>
      </c>
      <c r="Q3814" s="60">
        <v>0.463401941003377</v>
      </c>
      <c r="R3814" s="60">
        <v>0.46684199930376402</v>
      </c>
      <c r="S3814" s="60">
        <v>0.40820657773226798</v>
      </c>
    </row>
    <row r="3815" spans="1:19" x14ac:dyDescent="0.3">
      <c r="A3815" s="61" t="s">
        <v>140</v>
      </c>
      <c r="B3815" s="61" t="s">
        <v>141</v>
      </c>
      <c r="C3815" s="53" t="s">
        <v>50</v>
      </c>
      <c r="D3815" s="53" t="s">
        <v>83</v>
      </c>
      <c r="E3815" s="53" t="s">
        <v>18193</v>
      </c>
      <c r="F3815" s="59">
        <v>100.424645671881</v>
      </c>
      <c r="G3815" s="59">
        <v>107.41150742661701</v>
      </c>
      <c r="H3815" s="59">
        <v>88.475525564685995</v>
      </c>
      <c r="I3815" s="59">
        <v>117.871476653492</v>
      </c>
      <c r="J3815" s="59">
        <v>112.941045509356</v>
      </c>
      <c r="K3815" s="59">
        <v>86.754005745509204</v>
      </c>
      <c r="L3815" s="59">
        <v>115.898367237321</v>
      </c>
      <c r="M3815" s="60">
        <v>0.65927029385637903</v>
      </c>
      <c r="N3815" s="60">
        <v>0.69312995436661895</v>
      </c>
      <c r="O3815" s="60">
        <v>0.66107129205742698</v>
      </c>
      <c r="P3815" s="60">
        <v>0.63656656693429603</v>
      </c>
      <c r="Q3815" s="60">
        <v>0.60623047626965898</v>
      </c>
      <c r="R3815" s="60">
        <v>0.61154793497392601</v>
      </c>
      <c r="S3815" s="60">
        <v>0.53742457782909403</v>
      </c>
    </row>
    <row r="3816" spans="1:19" x14ac:dyDescent="0.3">
      <c r="A3816" s="61" t="s">
        <v>142</v>
      </c>
      <c r="B3816" s="61" t="s">
        <v>143</v>
      </c>
      <c r="C3816" s="53" t="s">
        <v>50</v>
      </c>
      <c r="D3816" s="53" t="s">
        <v>83</v>
      </c>
      <c r="E3816" s="53" t="s">
        <v>18193</v>
      </c>
      <c r="F3816" s="59">
        <v>100.424645671881</v>
      </c>
      <c r="G3816" s="59">
        <v>107.117848613399</v>
      </c>
      <c r="H3816" s="59">
        <v>87.742588512245206</v>
      </c>
      <c r="I3816" s="59">
        <v>106.009296110186</v>
      </c>
      <c r="J3816" s="59">
        <v>109.316345643527</v>
      </c>
      <c r="K3816" s="59">
        <v>85.028609659557105</v>
      </c>
      <c r="L3816" s="59">
        <v>113.595782641778</v>
      </c>
      <c r="M3816" s="60">
        <v>0.65927029385637903</v>
      </c>
      <c r="N3816" s="60">
        <v>0.657872092581963</v>
      </c>
      <c r="O3816" s="60">
        <v>0.63919397175670101</v>
      </c>
      <c r="P3816" s="60">
        <v>0.63656656693429603</v>
      </c>
      <c r="Q3816" s="60">
        <v>0.60623047626965898</v>
      </c>
      <c r="R3816" s="60">
        <v>0.58913292698894104</v>
      </c>
      <c r="S3816" s="60">
        <v>0.46776542371021002</v>
      </c>
    </row>
    <row r="3817" spans="1:19" x14ac:dyDescent="0.3">
      <c r="A3817" s="61" t="s">
        <v>8142</v>
      </c>
      <c r="B3817" s="61" t="s">
        <v>8143</v>
      </c>
      <c r="C3817" s="53" t="s">
        <v>50</v>
      </c>
      <c r="D3817" s="53" t="s">
        <v>83</v>
      </c>
      <c r="E3817" s="53" t="s">
        <v>18193</v>
      </c>
      <c r="F3817" s="59">
        <v>106.499825530819</v>
      </c>
      <c r="G3817" s="59">
        <v>94.552543119635104</v>
      </c>
      <c r="H3817" s="59">
        <v>84.429015576277706</v>
      </c>
      <c r="I3817" s="59">
        <v>108.13706589627</v>
      </c>
      <c r="J3817" s="59">
        <v>108.585411878362</v>
      </c>
      <c r="K3817" s="59">
        <v>79.607557913310899</v>
      </c>
      <c r="L3817" s="59">
        <v>119.76826528644401</v>
      </c>
      <c r="M3817" s="60">
        <v>0.72054592680485496</v>
      </c>
      <c r="N3817" s="60">
        <v>0.74457715996187601</v>
      </c>
      <c r="O3817" s="60">
        <v>0.71247981415178496</v>
      </c>
      <c r="P3817" s="60">
        <v>0.68940772279249896</v>
      </c>
      <c r="Q3817" s="60">
        <v>0.66203270506882095</v>
      </c>
      <c r="R3817" s="60">
        <v>0.65884882125402999</v>
      </c>
      <c r="S3817" s="60">
        <v>0.55890260692738203</v>
      </c>
    </row>
    <row r="3818" spans="1:19" x14ac:dyDescent="0.3">
      <c r="A3818" s="61" t="s">
        <v>138</v>
      </c>
      <c r="B3818" s="61" t="s">
        <v>139</v>
      </c>
      <c r="C3818" s="53" t="s">
        <v>50</v>
      </c>
      <c r="D3818" s="53" t="s">
        <v>83</v>
      </c>
      <c r="E3818" s="53" t="s">
        <v>18193</v>
      </c>
      <c r="F3818" s="59">
        <v>100.424645671881</v>
      </c>
      <c r="G3818" s="59">
        <v>111.137252288976</v>
      </c>
      <c r="H3818" s="59">
        <v>88.475525564685995</v>
      </c>
      <c r="I3818" s="59">
        <v>115.23808434486</v>
      </c>
      <c r="J3818" s="59">
        <v>116.565697115989</v>
      </c>
      <c r="K3818" s="59">
        <v>84.675160021082505</v>
      </c>
      <c r="L3818" s="59">
        <v>113.595782641778</v>
      </c>
      <c r="M3818" s="60">
        <v>0.65927029385637903</v>
      </c>
      <c r="N3818" s="60">
        <v>0.657872092581963</v>
      </c>
      <c r="O3818" s="60">
        <v>0.66107129205742698</v>
      </c>
      <c r="P3818" s="60">
        <v>0.63656656693429603</v>
      </c>
      <c r="Q3818" s="60">
        <v>0.60623047626965898</v>
      </c>
      <c r="R3818" s="60">
        <v>0.61154793497392601</v>
      </c>
      <c r="S3818" s="60">
        <v>0.46776542371021002</v>
      </c>
    </row>
    <row r="3819" spans="1:19" x14ac:dyDescent="0.3">
      <c r="A3819" s="61" t="s">
        <v>81</v>
      </c>
      <c r="B3819" s="61" t="s">
        <v>82</v>
      </c>
      <c r="C3819" s="53" t="s">
        <v>40</v>
      </c>
      <c r="D3819" s="53" t="s">
        <v>83</v>
      </c>
      <c r="E3819" s="53" t="s">
        <v>18193</v>
      </c>
      <c r="F3819" s="59">
        <v>102.06338441710901</v>
      </c>
      <c r="G3819" s="59">
        <v>112.199240034236</v>
      </c>
      <c r="H3819" s="59">
        <v>93.612023166740599</v>
      </c>
      <c r="I3819" s="59">
        <v>111.550749695306</v>
      </c>
      <c r="J3819" s="59">
        <v>112.752352057501</v>
      </c>
      <c r="K3819" s="59">
        <v>84.404267962397597</v>
      </c>
      <c r="L3819" s="59">
        <v>116.20017720587801</v>
      </c>
      <c r="M3819" s="60">
        <v>0.65931181938544303</v>
      </c>
      <c r="N3819" s="60">
        <v>0.69317094818354197</v>
      </c>
      <c r="O3819" s="60">
        <v>0.66111421927064196</v>
      </c>
      <c r="P3819" s="60">
        <v>0.63660511132620501</v>
      </c>
      <c r="Q3819" s="60">
        <v>0.60626845994862399</v>
      </c>
      <c r="R3819" s="60">
        <v>0.61158254814875002</v>
      </c>
      <c r="S3819" s="60">
        <v>0.53746252401223304</v>
      </c>
    </row>
    <row r="3820" spans="1:19" x14ac:dyDescent="0.3">
      <c r="A3820" s="61" t="s">
        <v>144</v>
      </c>
      <c r="B3820" s="61" t="s">
        <v>145</v>
      </c>
      <c r="C3820" s="53" t="s">
        <v>50</v>
      </c>
      <c r="D3820" s="53" t="s">
        <v>83</v>
      </c>
      <c r="E3820" s="53" t="s">
        <v>18193</v>
      </c>
      <c r="F3820" s="59">
        <v>89.614218679994906</v>
      </c>
      <c r="G3820" s="59">
        <v>106.172746208493</v>
      </c>
      <c r="H3820" s="59">
        <v>88.475525564685995</v>
      </c>
      <c r="I3820" s="59">
        <v>104.69261586395299</v>
      </c>
      <c r="J3820" s="59">
        <v>109.316345643527</v>
      </c>
      <c r="K3820" s="59">
        <v>86.754005745509204</v>
      </c>
      <c r="L3820" s="59">
        <v>117.916916730244</v>
      </c>
      <c r="M3820" s="60">
        <v>0.65927029385637903</v>
      </c>
      <c r="N3820" s="60">
        <v>0.69312995436661895</v>
      </c>
      <c r="O3820" s="60">
        <v>0.66107129205742698</v>
      </c>
      <c r="P3820" s="60">
        <v>0.63656656693429603</v>
      </c>
      <c r="Q3820" s="60">
        <v>0.60623047626965898</v>
      </c>
      <c r="R3820" s="60">
        <v>0.61154793497392601</v>
      </c>
      <c r="S3820" s="60">
        <v>0.53742457782909403</v>
      </c>
    </row>
    <row r="3821" spans="1:19" x14ac:dyDescent="0.3">
      <c r="A3821" s="61" t="s">
        <v>6510</v>
      </c>
      <c r="B3821" s="61" t="s">
        <v>6511</v>
      </c>
      <c r="C3821" s="53" t="s">
        <v>50</v>
      </c>
      <c r="D3821" s="53" t="s">
        <v>83</v>
      </c>
      <c r="E3821" s="53" t="s">
        <v>18193</v>
      </c>
      <c r="F3821" s="59">
        <v>102.26423969425799</v>
      </c>
      <c r="G3821" s="59">
        <v>105.81538849843901</v>
      </c>
      <c r="H3821" s="59">
        <v>86.051591002671401</v>
      </c>
      <c r="I3821" s="59">
        <v>102.52086022728901</v>
      </c>
      <c r="J3821" s="59">
        <v>97.543066249878606</v>
      </c>
      <c r="K3821" s="59">
        <v>93.252491239663499</v>
      </c>
      <c r="L3821" s="59">
        <v>95.797393609381402</v>
      </c>
      <c r="M3821" s="60">
        <v>0.57279726125407904</v>
      </c>
      <c r="N3821" s="60">
        <v>0.61662384811954396</v>
      </c>
      <c r="O3821" s="60">
        <v>0.57745454535150498</v>
      </c>
      <c r="P3821" s="60">
        <v>0.54176155838413798</v>
      </c>
      <c r="Q3821" s="60">
        <v>0.50470367548683703</v>
      </c>
      <c r="R3821" s="60">
        <v>0.51637446824013999</v>
      </c>
      <c r="S3821" s="60">
        <v>0.44724490595745098</v>
      </c>
    </row>
    <row r="3822" spans="1:19" x14ac:dyDescent="0.3">
      <c r="A3822" s="61" t="s">
        <v>8448</v>
      </c>
      <c r="B3822" s="61" t="s">
        <v>8449</v>
      </c>
      <c r="C3822" s="53" t="s">
        <v>40</v>
      </c>
      <c r="D3822" s="53" t="s">
        <v>83</v>
      </c>
      <c r="E3822" s="53" t="s">
        <v>18194</v>
      </c>
      <c r="F3822" s="59">
        <v>96.331512788103893</v>
      </c>
      <c r="G3822" s="59">
        <v>96.210603393861405</v>
      </c>
      <c r="H3822" s="59">
        <v>88.372608766270702</v>
      </c>
      <c r="I3822" s="59">
        <v>96.616839150336602</v>
      </c>
      <c r="J3822" s="59">
        <v>91.733445815071605</v>
      </c>
      <c r="K3822" s="59">
        <v>91.787151530049002</v>
      </c>
      <c r="L3822" s="59">
        <v>98.052652973168904</v>
      </c>
      <c r="M3822" s="60">
        <v>0.50546276502352006</v>
      </c>
      <c r="N3822" s="60">
        <v>0.53502960337537198</v>
      </c>
      <c r="O3822" s="60">
        <v>0.507966348835449</v>
      </c>
      <c r="P3822" s="60">
        <v>0.48368994612007299</v>
      </c>
      <c r="Q3822" s="60">
        <v>0.45623812124764701</v>
      </c>
      <c r="R3822" s="60">
        <v>0.46395623928000401</v>
      </c>
      <c r="S3822" s="60">
        <v>0.41039197438230102</v>
      </c>
    </row>
    <row r="3823" spans="1:19" x14ac:dyDescent="0.3">
      <c r="A3823" s="61" t="s">
        <v>5469</v>
      </c>
      <c r="B3823" s="61" t="s">
        <v>5470</v>
      </c>
      <c r="C3823" s="53" t="s">
        <v>50</v>
      </c>
      <c r="D3823" s="53" t="s">
        <v>83</v>
      </c>
      <c r="E3823" s="53" t="s">
        <v>18193</v>
      </c>
      <c r="F3823" s="59">
        <v>92.989095277381793</v>
      </c>
      <c r="G3823" s="59">
        <v>92.705406517019398</v>
      </c>
      <c r="H3823" s="59">
        <v>96.8453088965353</v>
      </c>
      <c r="I3823" s="59">
        <v>91.950081985704898</v>
      </c>
      <c r="J3823" s="59">
        <v>110.23824104270599</v>
      </c>
      <c r="K3823" s="59">
        <v>117.325822853118</v>
      </c>
      <c r="L3823" s="59">
        <v>95.157916996083998</v>
      </c>
      <c r="M3823" s="60">
        <v>0.76054009683892199</v>
      </c>
      <c r="N3823" s="60">
        <v>0.79204343809067701</v>
      </c>
      <c r="O3823" s="60">
        <v>0.763395633441591</v>
      </c>
      <c r="P3823" s="60">
        <v>0.737216491920473</v>
      </c>
      <c r="Q3823" s="60">
        <v>0.70640168370492695</v>
      </c>
      <c r="R3823" s="60">
        <v>0.71564530923204095</v>
      </c>
      <c r="S3823" s="60">
        <v>0.65127189253959905</v>
      </c>
    </row>
    <row r="3824" spans="1:19" x14ac:dyDescent="0.3">
      <c r="A3824" s="61" t="s">
        <v>14811</v>
      </c>
      <c r="B3824" s="61" t="s">
        <v>14812</v>
      </c>
      <c r="C3824" s="53" t="s">
        <v>50</v>
      </c>
      <c r="D3824" s="53" t="s">
        <v>83</v>
      </c>
      <c r="E3824" s="53" t="s">
        <v>18194</v>
      </c>
      <c r="F3824" s="59">
        <v>93.922549355069407</v>
      </c>
      <c r="G3824" s="59">
        <v>90.191714671067302</v>
      </c>
      <c r="H3824" s="59">
        <v>98.036329715593993</v>
      </c>
      <c r="I3824" s="59">
        <v>90.163667853057603</v>
      </c>
      <c r="J3824" s="59">
        <v>98.881930744381904</v>
      </c>
      <c r="K3824" s="59">
        <v>104.79865609230001</v>
      </c>
      <c r="L3824" s="59">
        <v>96.091725298392205</v>
      </c>
      <c r="M3824" s="60">
        <v>0.56405421758542795</v>
      </c>
      <c r="N3824" s="60">
        <v>0.58048248543763004</v>
      </c>
      <c r="O3824" s="60">
        <v>0.56313815986955795</v>
      </c>
      <c r="P3824" s="60">
        <v>0.55102097804489603</v>
      </c>
      <c r="Q3824" s="60">
        <v>0.53235025876243502</v>
      </c>
      <c r="R3824" s="60">
        <v>0.53548469635722495</v>
      </c>
      <c r="S3824" s="60">
        <v>0.49137854809496001</v>
      </c>
    </row>
    <row r="3825" spans="1:19" x14ac:dyDescent="0.3">
      <c r="A3825" s="61" t="s">
        <v>5467</v>
      </c>
      <c r="B3825" s="61" t="s">
        <v>5468</v>
      </c>
      <c r="C3825" s="53" t="s">
        <v>40</v>
      </c>
      <c r="D3825" s="53" t="s">
        <v>83</v>
      </c>
      <c r="E3825" s="53" t="s">
        <v>18193</v>
      </c>
      <c r="F3825" s="59">
        <v>100.122813851866</v>
      </c>
      <c r="G3825" s="59">
        <v>99.6623214495783</v>
      </c>
      <c r="H3825" s="59">
        <v>103.04364233970399</v>
      </c>
      <c r="I3825" s="59">
        <v>91.570356035125201</v>
      </c>
      <c r="J3825" s="59">
        <v>97.594303037048604</v>
      </c>
      <c r="K3825" s="59">
        <v>106.091742851582</v>
      </c>
      <c r="L3825" s="59">
        <v>93.554300401870805</v>
      </c>
      <c r="M3825" s="60">
        <v>0.66135743917672096</v>
      </c>
      <c r="N3825" s="60">
        <v>0.69382848838899402</v>
      </c>
      <c r="O3825" s="60">
        <v>0.66369787776267697</v>
      </c>
      <c r="P3825" s="60">
        <v>0.63819229642626896</v>
      </c>
      <c r="Q3825" s="60">
        <v>0.60905629026936303</v>
      </c>
      <c r="R3825" s="60">
        <v>0.61711969938254996</v>
      </c>
      <c r="S3825" s="60">
        <v>0.55724854502351695</v>
      </c>
    </row>
    <row r="3826" spans="1:19" x14ac:dyDescent="0.3">
      <c r="A3826" s="61" t="s">
        <v>7540</v>
      </c>
      <c r="B3826" s="61" t="s">
        <v>7541</v>
      </c>
      <c r="C3826" s="53" t="s">
        <v>50</v>
      </c>
      <c r="D3826" s="53" t="s">
        <v>83</v>
      </c>
      <c r="E3826" s="53" t="s">
        <v>18193</v>
      </c>
      <c r="F3826" s="59">
        <v>105.02488419583401</v>
      </c>
      <c r="G3826" s="59">
        <v>98.814948723992202</v>
      </c>
      <c r="H3826" s="59">
        <v>94.754463928509793</v>
      </c>
      <c r="I3826" s="59">
        <v>91.871686950746493</v>
      </c>
      <c r="J3826" s="59">
        <v>95.344893705994707</v>
      </c>
      <c r="K3826" s="59">
        <v>97.452034794938001</v>
      </c>
      <c r="L3826" s="59">
        <v>105.274075940324</v>
      </c>
      <c r="M3826" s="60">
        <v>0.73633101553443303</v>
      </c>
      <c r="N3826" s="60">
        <v>0.76633956484307797</v>
      </c>
      <c r="O3826" s="60">
        <v>0.73007593510670699</v>
      </c>
      <c r="P3826" s="60">
        <v>0.71202599386197296</v>
      </c>
      <c r="Q3826" s="60">
        <v>0.67999361395897895</v>
      </c>
      <c r="R3826" s="60">
        <v>0.68334903452338902</v>
      </c>
      <c r="S3826" s="60">
        <v>0.61164637547348</v>
      </c>
    </row>
    <row r="3827" spans="1:19" x14ac:dyDescent="0.3">
      <c r="A3827" s="61" t="s">
        <v>17241</v>
      </c>
      <c r="B3827" s="61" t="s">
        <v>17242</v>
      </c>
      <c r="C3827" s="53" t="s">
        <v>50</v>
      </c>
      <c r="D3827" s="53" t="s">
        <v>83</v>
      </c>
      <c r="E3827" s="53" t="s">
        <v>18194</v>
      </c>
      <c r="F3827" s="59">
        <v>100.903645227591</v>
      </c>
      <c r="G3827" s="59">
        <v>96.101996610496698</v>
      </c>
      <c r="H3827" s="59">
        <v>93.186890930728893</v>
      </c>
      <c r="I3827" s="59">
        <v>89.0308850508425</v>
      </c>
      <c r="J3827" s="59">
        <v>91.320057552004798</v>
      </c>
      <c r="K3827" s="59">
        <v>98.644831294271796</v>
      </c>
      <c r="L3827" s="59">
        <v>103.499577868074</v>
      </c>
      <c r="M3827" s="60">
        <v>0.54698584364314295</v>
      </c>
      <c r="N3827" s="60">
        <v>0.56618343072288502</v>
      </c>
      <c r="O3827" s="60">
        <v>0.54466256689094295</v>
      </c>
      <c r="P3827" s="60">
        <v>0.53139780175040996</v>
      </c>
      <c r="Q3827" s="60">
        <v>0.50958618346282003</v>
      </c>
      <c r="R3827" s="60">
        <v>0.512795278883312</v>
      </c>
      <c r="S3827" s="60">
        <v>0.46144367062137698</v>
      </c>
    </row>
    <row r="3828" spans="1:19" x14ac:dyDescent="0.3">
      <c r="A3828" s="61" t="s">
        <v>17237</v>
      </c>
      <c r="B3828" s="61" t="s">
        <v>17238</v>
      </c>
      <c r="C3828" s="53" t="s">
        <v>40</v>
      </c>
      <c r="D3828" s="53" t="s">
        <v>83</v>
      </c>
      <c r="E3828" s="53" t="s">
        <v>18194</v>
      </c>
      <c r="F3828" s="59">
        <v>100.903645227591</v>
      </c>
      <c r="G3828" s="59">
        <v>96.101996610496698</v>
      </c>
      <c r="H3828" s="59">
        <v>93.186890930728893</v>
      </c>
      <c r="I3828" s="59">
        <v>89.0308850508425</v>
      </c>
      <c r="J3828" s="59">
        <v>91.320057552004798</v>
      </c>
      <c r="K3828" s="59">
        <v>98.644831294271796</v>
      </c>
      <c r="L3828" s="59">
        <v>103.499577868074</v>
      </c>
      <c r="M3828" s="60">
        <v>0.54698584364314295</v>
      </c>
      <c r="N3828" s="60">
        <v>0.56618343072288502</v>
      </c>
      <c r="O3828" s="60">
        <v>0.54466256689094295</v>
      </c>
      <c r="P3828" s="60">
        <v>0.53139780175040996</v>
      </c>
      <c r="Q3828" s="60">
        <v>0.50958618346282003</v>
      </c>
      <c r="R3828" s="60">
        <v>0.512795278883312</v>
      </c>
      <c r="S3828" s="60">
        <v>0.46144367062137698</v>
      </c>
    </row>
    <row r="3829" spans="1:19" x14ac:dyDescent="0.3">
      <c r="A3829" s="61" t="s">
        <v>7542</v>
      </c>
      <c r="B3829" s="61" t="s">
        <v>7543</v>
      </c>
      <c r="C3829" s="53" t="s">
        <v>50</v>
      </c>
      <c r="D3829" s="53" t="s">
        <v>83</v>
      </c>
      <c r="E3829" s="53" t="s">
        <v>18193</v>
      </c>
      <c r="F3829" s="59">
        <v>107.192537286109</v>
      </c>
      <c r="G3829" s="59">
        <v>99.240538826378696</v>
      </c>
      <c r="H3829" s="59">
        <v>92.939187103892607</v>
      </c>
      <c r="I3829" s="59">
        <v>88.373658493563596</v>
      </c>
      <c r="J3829" s="59">
        <v>90.176411152500094</v>
      </c>
      <c r="K3829" s="59">
        <v>97.092141078707598</v>
      </c>
      <c r="L3829" s="59">
        <v>108.24365052092899</v>
      </c>
      <c r="M3829" s="60">
        <v>0.65077755224954403</v>
      </c>
      <c r="N3829" s="60">
        <v>0.68592988539572197</v>
      </c>
      <c r="O3829" s="60">
        <v>0.65238793493278302</v>
      </c>
      <c r="P3829" s="60">
        <v>0.625251905555264</v>
      </c>
      <c r="Q3829" s="60">
        <v>0.59303195042749801</v>
      </c>
      <c r="R3829" s="60">
        <v>0.60148754084253997</v>
      </c>
      <c r="S3829" s="60">
        <v>0.53453840834072097</v>
      </c>
    </row>
    <row r="3830" spans="1:19" x14ac:dyDescent="0.3">
      <c r="A3830" s="61" t="s">
        <v>17235</v>
      </c>
      <c r="B3830" s="61" t="s">
        <v>17236</v>
      </c>
      <c r="C3830" s="53" t="s">
        <v>40</v>
      </c>
      <c r="D3830" s="53" t="s">
        <v>83</v>
      </c>
      <c r="E3830" s="53" t="s">
        <v>18194</v>
      </c>
      <c r="F3830" s="59">
        <v>100.903645227591</v>
      </c>
      <c r="G3830" s="59">
        <v>96.101996610496698</v>
      </c>
      <c r="H3830" s="59">
        <v>93.186890930728893</v>
      </c>
      <c r="I3830" s="59">
        <v>89.0308850508425</v>
      </c>
      <c r="J3830" s="59">
        <v>91.320057552004798</v>
      </c>
      <c r="K3830" s="59">
        <v>98.644831294271796</v>
      </c>
      <c r="L3830" s="59">
        <v>103.499577868074</v>
      </c>
      <c r="M3830" s="60">
        <v>0.54698584364314295</v>
      </c>
      <c r="N3830" s="60">
        <v>0.56618343072288502</v>
      </c>
      <c r="O3830" s="60">
        <v>0.54466256689094295</v>
      </c>
      <c r="P3830" s="60">
        <v>0.53139780175040996</v>
      </c>
      <c r="Q3830" s="60">
        <v>0.50958618346282003</v>
      </c>
      <c r="R3830" s="60">
        <v>0.512795278883312</v>
      </c>
      <c r="S3830" s="60">
        <v>0.46144367062137698</v>
      </c>
    </row>
    <row r="3831" spans="1:19" x14ac:dyDescent="0.3">
      <c r="A3831" s="61" t="s">
        <v>17239</v>
      </c>
      <c r="B3831" s="61" t="s">
        <v>17240</v>
      </c>
      <c r="C3831" s="53" t="s">
        <v>50</v>
      </c>
      <c r="D3831" s="53" t="s">
        <v>83</v>
      </c>
      <c r="E3831" s="53" t="s">
        <v>18194</v>
      </c>
      <c r="F3831" s="59">
        <v>100.903645227591</v>
      </c>
      <c r="G3831" s="59">
        <v>96.101996610496698</v>
      </c>
      <c r="H3831" s="59">
        <v>93.186890930728893</v>
      </c>
      <c r="I3831" s="59">
        <v>89.0308850508425</v>
      </c>
      <c r="J3831" s="59">
        <v>91.320057552004798</v>
      </c>
      <c r="K3831" s="59">
        <v>98.644831294271796</v>
      </c>
      <c r="L3831" s="59">
        <v>103.499577868074</v>
      </c>
      <c r="M3831" s="60">
        <v>0.54698584364314295</v>
      </c>
      <c r="N3831" s="60">
        <v>0.56618343072288502</v>
      </c>
      <c r="O3831" s="60">
        <v>0.54466256689094295</v>
      </c>
      <c r="P3831" s="60">
        <v>0.53139780175040996</v>
      </c>
      <c r="Q3831" s="60">
        <v>0.50958618346282003</v>
      </c>
      <c r="R3831" s="60">
        <v>0.512795278883312</v>
      </c>
      <c r="S3831" s="60">
        <v>0.46144367062137698</v>
      </c>
    </row>
    <row r="3832" spans="1:19" x14ac:dyDescent="0.3">
      <c r="A3832" s="61" t="s">
        <v>12182</v>
      </c>
      <c r="B3832" s="61" t="s">
        <v>12183</v>
      </c>
      <c r="C3832" s="53" t="s">
        <v>40</v>
      </c>
      <c r="D3832" s="53" t="s">
        <v>83</v>
      </c>
      <c r="E3832" s="53" t="s">
        <v>18194</v>
      </c>
      <c r="F3832" s="59">
        <v>103.93614208986899</v>
      </c>
      <c r="G3832" s="59">
        <v>104.24867158814</v>
      </c>
      <c r="H3832" s="59">
        <v>90.945226141431405</v>
      </c>
      <c r="I3832" s="59">
        <v>96.073361752547697</v>
      </c>
      <c r="J3832" s="59">
        <v>86.559239721068096</v>
      </c>
      <c r="K3832" s="59">
        <v>93.812220164307107</v>
      </c>
      <c r="L3832" s="59">
        <v>109.34292971021399</v>
      </c>
      <c r="M3832" s="60">
        <v>0.52029026390636102</v>
      </c>
      <c r="N3832" s="60">
        <v>0.54431542440774505</v>
      </c>
      <c r="O3832" s="60">
        <v>0.52103978264615403</v>
      </c>
      <c r="P3832" s="60">
        <v>0.50227809461023898</v>
      </c>
      <c r="Q3832" s="60">
        <v>0.477148913145579</v>
      </c>
      <c r="R3832" s="60">
        <v>0.48308615685762102</v>
      </c>
      <c r="S3832" s="60">
        <v>0.43160864870539201</v>
      </c>
    </row>
    <row r="3833" spans="1:19" x14ac:dyDescent="0.3">
      <c r="A3833" s="61" t="s">
        <v>12180</v>
      </c>
      <c r="B3833" s="61" t="s">
        <v>12181</v>
      </c>
      <c r="C3833" s="53" t="s">
        <v>40</v>
      </c>
      <c r="D3833" s="53" t="s">
        <v>83</v>
      </c>
      <c r="E3833" s="53" t="s">
        <v>18194</v>
      </c>
      <c r="F3833" s="59">
        <v>103.93614208986899</v>
      </c>
      <c r="G3833" s="59">
        <v>104.24867158814</v>
      </c>
      <c r="H3833" s="59">
        <v>90.945226141431405</v>
      </c>
      <c r="I3833" s="59">
        <v>96.073361752547697</v>
      </c>
      <c r="J3833" s="59">
        <v>86.559239721068096</v>
      </c>
      <c r="K3833" s="59">
        <v>93.812220164307107</v>
      </c>
      <c r="L3833" s="59">
        <v>109.34292971021399</v>
      </c>
      <c r="M3833" s="60">
        <v>0.52029026390636102</v>
      </c>
      <c r="N3833" s="60">
        <v>0.54431542440774505</v>
      </c>
      <c r="O3833" s="60">
        <v>0.52103978264615403</v>
      </c>
      <c r="P3833" s="60">
        <v>0.50227809461023898</v>
      </c>
      <c r="Q3833" s="60">
        <v>0.477148913145579</v>
      </c>
      <c r="R3833" s="60">
        <v>0.48308615685762102</v>
      </c>
      <c r="S3833" s="60">
        <v>0.43160864870539201</v>
      </c>
    </row>
    <row r="3834" spans="1:19" x14ac:dyDescent="0.3">
      <c r="A3834" s="61" t="s">
        <v>3217</v>
      </c>
      <c r="B3834" s="61" t="s">
        <v>3218</v>
      </c>
      <c r="C3834" s="53" t="s">
        <v>40</v>
      </c>
      <c r="D3834" s="53" t="s">
        <v>83</v>
      </c>
      <c r="E3834" s="53" t="s">
        <v>18193</v>
      </c>
      <c r="F3834" s="59">
        <v>102.713587494709</v>
      </c>
      <c r="G3834" s="59">
        <v>109.882689539455</v>
      </c>
      <c r="H3834" s="59">
        <v>93.720840376972404</v>
      </c>
      <c r="I3834" s="59">
        <v>93.324667655486394</v>
      </c>
      <c r="J3834" s="59">
        <v>85.955227638352198</v>
      </c>
      <c r="K3834" s="59">
        <v>94.156439406708103</v>
      </c>
      <c r="L3834" s="59">
        <v>112.338175996724</v>
      </c>
      <c r="M3834" s="60">
        <v>0.63459322820137898</v>
      </c>
      <c r="N3834" s="60">
        <v>0.67400168710837505</v>
      </c>
      <c r="O3834" s="60">
        <v>0.63824624177277101</v>
      </c>
      <c r="P3834" s="60">
        <v>0.60634651098896997</v>
      </c>
      <c r="Q3834" s="60">
        <v>0.57059276892093602</v>
      </c>
      <c r="R3834" s="60">
        <v>0.58148760662306898</v>
      </c>
      <c r="S3834" s="60">
        <v>0.51245372486950502</v>
      </c>
    </row>
    <row r="3835" spans="1:19" x14ac:dyDescent="0.3">
      <c r="A3835" s="61" t="s">
        <v>12172</v>
      </c>
      <c r="B3835" s="61" t="s">
        <v>12173</v>
      </c>
      <c r="C3835" s="53" t="s">
        <v>50</v>
      </c>
      <c r="D3835" s="53" t="s">
        <v>83</v>
      </c>
      <c r="E3835" s="53" t="s">
        <v>18194</v>
      </c>
      <c r="F3835" s="59">
        <v>103.93614208986899</v>
      </c>
      <c r="G3835" s="59">
        <v>104.24867158814</v>
      </c>
      <c r="H3835" s="59">
        <v>90.945226141431405</v>
      </c>
      <c r="I3835" s="59">
        <v>96.073361752547697</v>
      </c>
      <c r="J3835" s="59">
        <v>86.559239721068096</v>
      </c>
      <c r="K3835" s="59">
        <v>93.812220164307107</v>
      </c>
      <c r="L3835" s="59">
        <v>109.34292971021399</v>
      </c>
      <c r="M3835" s="60">
        <v>0.52029026390636102</v>
      </c>
      <c r="N3835" s="60">
        <v>0.54431542440774505</v>
      </c>
      <c r="O3835" s="60">
        <v>0.52103978264615403</v>
      </c>
      <c r="P3835" s="60">
        <v>0.50227809461023898</v>
      </c>
      <c r="Q3835" s="60">
        <v>0.477148913145579</v>
      </c>
      <c r="R3835" s="60">
        <v>0.48308615685762102</v>
      </c>
      <c r="S3835" s="60">
        <v>0.43160864870539201</v>
      </c>
    </row>
    <row r="3836" spans="1:19" x14ac:dyDescent="0.3">
      <c r="A3836" s="61" t="s">
        <v>12178</v>
      </c>
      <c r="B3836" s="61" t="s">
        <v>12179</v>
      </c>
      <c r="C3836" s="53" t="s">
        <v>50</v>
      </c>
      <c r="D3836" s="53" t="s">
        <v>83</v>
      </c>
      <c r="E3836" s="53" t="s">
        <v>18194</v>
      </c>
      <c r="F3836" s="59">
        <v>103.93614208986899</v>
      </c>
      <c r="G3836" s="59">
        <v>104.24867158814</v>
      </c>
      <c r="H3836" s="59">
        <v>90.945226141431405</v>
      </c>
      <c r="I3836" s="59">
        <v>96.073361752547697</v>
      </c>
      <c r="J3836" s="59">
        <v>86.559239721068096</v>
      </c>
      <c r="K3836" s="59">
        <v>93.812220164307107</v>
      </c>
      <c r="L3836" s="59">
        <v>109.34292971021399</v>
      </c>
      <c r="M3836" s="60">
        <v>0.52029026390636102</v>
      </c>
      <c r="N3836" s="60">
        <v>0.54431542440774505</v>
      </c>
      <c r="O3836" s="60">
        <v>0.52103978264615403</v>
      </c>
      <c r="P3836" s="60">
        <v>0.50227809461023898</v>
      </c>
      <c r="Q3836" s="60">
        <v>0.477148913145579</v>
      </c>
      <c r="R3836" s="60">
        <v>0.48308615685762102</v>
      </c>
      <c r="S3836" s="60">
        <v>0.43160864870539201</v>
      </c>
    </row>
    <row r="3837" spans="1:19" x14ac:dyDescent="0.3">
      <c r="A3837" s="61" t="s">
        <v>12170</v>
      </c>
      <c r="B3837" s="61" t="s">
        <v>12171</v>
      </c>
      <c r="C3837" s="53" t="s">
        <v>50</v>
      </c>
      <c r="D3837" s="53" t="s">
        <v>83</v>
      </c>
      <c r="E3837" s="53" t="s">
        <v>18194</v>
      </c>
      <c r="F3837" s="59">
        <v>103.93614208986899</v>
      </c>
      <c r="G3837" s="59">
        <v>104.24867158814</v>
      </c>
      <c r="H3837" s="59">
        <v>90.945226141431405</v>
      </c>
      <c r="I3837" s="59">
        <v>96.073361752547697</v>
      </c>
      <c r="J3837" s="59">
        <v>86.559239721068096</v>
      </c>
      <c r="K3837" s="59">
        <v>93.812220164307107</v>
      </c>
      <c r="L3837" s="59">
        <v>109.34292971021399</v>
      </c>
      <c r="M3837" s="60">
        <v>0.52029026390636102</v>
      </c>
      <c r="N3837" s="60">
        <v>0.54431542440774505</v>
      </c>
      <c r="O3837" s="60">
        <v>0.52103978264615403</v>
      </c>
      <c r="P3837" s="60">
        <v>0.50227809461023898</v>
      </c>
      <c r="Q3837" s="60">
        <v>0.477148913145579</v>
      </c>
      <c r="R3837" s="60">
        <v>0.48308615685762102</v>
      </c>
      <c r="S3837" s="60">
        <v>0.43160864870539201</v>
      </c>
    </row>
    <row r="3838" spans="1:19" x14ac:dyDescent="0.3">
      <c r="A3838" s="61" t="s">
        <v>12174</v>
      </c>
      <c r="B3838" s="61" t="s">
        <v>12175</v>
      </c>
      <c r="C3838" s="53" t="s">
        <v>50</v>
      </c>
      <c r="D3838" s="53" t="s">
        <v>83</v>
      </c>
      <c r="E3838" s="53" t="s">
        <v>18194</v>
      </c>
      <c r="F3838" s="59">
        <v>103.93614208986899</v>
      </c>
      <c r="G3838" s="59">
        <v>104.24867158814</v>
      </c>
      <c r="H3838" s="59">
        <v>90.945226141431405</v>
      </c>
      <c r="I3838" s="59">
        <v>96.073361752547697</v>
      </c>
      <c r="J3838" s="59">
        <v>86.559239721068096</v>
      </c>
      <c r="K3838" s="59">
        <v>93.812220164307107</v>
      </c>
      <c r="L3838" s="59">
        <v>109.34292971021399</v>
      </c>
      <c r="M3838" s="60">
        <v>0.52029026390636102</v>
      </c>
      <c r="N3838" s="60">
        <v>0.54431542440774505</v>
      </c>
      <c r="O3838" s="60">
        <v>0.52103978264615403</v>
      </c>
      <c r="P3838" s="60">
        <v>0.50227809461023898</v>
      </c>
      <c r="Q3838" s="60">
        <v>0.477148913145579</v>
      </c>
      <c r="R3838" s="60">
        <v>0.48308615685762102</v>
      </c>
      <c r="S3838" s="60">
        <v>0.43160864870539201</v>
      </c>
    </row>
    <row r="3839" spans="1:19" x14ac:dyDescent="0.3">
      <c r="A3839" s="61" t="s">
        <v>12176</v>
      </c>
      <c r="B3839" s="61" t="s">
        <v>12177</v>
      </c>
      <c r="C3839" s="53" t="s">
        <v>50</v>
      </c>
      <c r="D3839" s="53" t="s">
        <v>83</v>
      </c>
      <c r="E3839" s="53" t="s">
        <v>18194</v>
      </c>
      <c r="F3839" s="59">
        <v>103.93614208986899</v>
      </c>
      <c r="G3839" s="59">
        <v>104.24867158814</v>
      </c>
      <c r="H3839" s="59">
        <v>90.945226141431405</v>
      </c>
      <c r="I3839" s="59">
        <v>96.073361752547697</v>
      </c>
      <c r="J3839" s="59">
        <v>86.559239721068096</v>
      </c>
      <c r="K3839" s="59">
        <v>93.812220164307107</v>
      </c>
      <c r="L3839" s="59">
        <v>109.34292971021399</v>
      </c>
      <c r="M3839" s="60">
        <v>0.52029026390636102</v>
      </c>
      <c r="N3839" s="60">
        <v>0.54431542440774505</v>
      </c>
      <c r="O3839" s="60">
        <v>0.52103978264615403</v>
      </c>
      <c r="P3839" s="60">
        <v>0.50227809461023898</v>
      </c>
      <c r="Q3839" s="60">
        <v>0.477148913145579</v>
      </c>
      <c r="R3839" s="60">
        <v>0.48308615685762102</v>
      </c>
      <c r="S3839" s="60">
        <v>0.43160864870539201</v>
      </c>
    </row>
    <row r="3840" spans="1:19" x14ac:dyDescent="0.3">
      <c r="A3840" s="61" t="s">
        <v>3215</v>
      </c>
      <c r="B3840" s="61" t="s">
        <v>3216</v>
      </c>
      <c r="C3840" s="53" t="s">
        <v>40</v>
      </c>
      <c r="D3840" s="53" t="s">
        <v>83</v>
      </c>
      <c r="E3840" s="53" t="s">
        <v>18193</v>
      </c>
      <c r="F3840" s="59">
        <v>100.11088542425701</v>
      </c>
      <c r="G3840" s="59">
        <v>107.209306957286</v>
      </c>
      <c r="H3840" s="59">
        <v>89.261452854017506</v>
      </c>
      <c r="I3840" s="59">
        <v>100.27090045266699</v>
      </c>
      <c r="J3840" s="59">
        <v>85.017358445678795</v>
      </c>
      <c r="K3840" s="59">
        <v>89.599261002316794</v>
      </c>
      <c r="L3840" s="59">
        <v>106.411499936101</v>
      </c>
      <c r="M3840" s="60">
        <v>0.63524895505835399</v>
      </c>
      <c r="N3840" s="60">
        <v>0.67454138569847799</v>
      </c>
      <c r="O3840" s="60">
        <v>0.638972440016086</v>
      </c>
      <c r="P3840" s="60">
        <v>0.60687467257813399</v>
      </c>
      <c r="Q3840" s="60">
        <v>0.57108329044575601</v>
      </c>
      <c r="R3840" s="60">
        <v>0.58215546279213104</v>
      </c>
      <c r="S3840" s="60">
        <v>0.51299262262977896</v>
      </c>
    </row>
    <row r="3841" spans="1:19" x14ac:dyDescent="0.3">
      <c r="A3841" s="61" t="s">
        <v>12184</v>
      </c>
      <c r="B3841" s="61" t="s">
        <v>12185</v>
      </c>
      <c r="C3841" s="53" t="s">
        <v>40</v>
      </c>
      <c r="D3841" s="53" t="s">
        <v>83</v>
      </c>
      <c r="E3841" s="53" t="s">
        <v>18194</v>
      </c>
      <c r="F3841" s="59">
        <v>103.93614208986899</v>
      </c>
      <c r="G3841" s="59">
        <v>104.24867158814</v>
      </c>
      <c r="H3841" s="59">
        <v>90.945226141431405</v>
      </c>
      <c r="I3841" s="59">
        <v>96.073361752547697</v>
      </c>
      <c r="J3841" s="59">
        <v>86.559239721068096</v>
      </c>
      <c r="K3841" s="59">
        <v>93.812220164307107</v>
      </c>
      <c r="L3841" s="59">
        <v>109.34292971021399</v>
      </c>
      <c r="M3841" s="60">
        <v>0.52029026390636102</v>
      </c>
      <c r="N3841" s="60">
        <v>0.54431542440774505</v>
      </c>
      <c r="O3841" s="60">
        <v>0.52103978264615403</v>
      </c>
      <c r="P3841" s="60">
        <v>0.50227809461023898</v>
      </c>
      <c r="Q3841" s="60">
        <v>0.477148913145579</v>
      </c>
      <c r="R3841" s="60">
        <v>0.48308615685762102</v>
      </c>
      <c r="S3841" s="60">
        <v>0.43160864870539201</v>
      </c>
    </row>
    <row r="3842" spans="1:19" x14ac:dyDescent="0.3">
      <c r="A3842" s="61" t="s">
        <v>18176</v>
      </c>
      <c r="B3842" s="61" t="s">
        <v>18177</v>
      </c>
      <c r="C3842" s="53" t="s">
        <v>40</v>
      </c>
      <c r="D3842" s="53" t="s">
        <v>83</v>
      </c>
      <c r="E3842" s="53" t="s">
        <v>18194</v>
      </c>
      <c r="F3842" s="59">
        <v>100.471327114541</v>
      </c>
      <c r="G3842" s="59">
        <v>107.93243234005099</v>
      </c>
      <c r="H3842" s="59">
        <v>107.512523473979</v>
      </c>
      <c r="I3842" s="59">
        <v>108.324176773133</v>
      </c>
      <c r="J3842" s="59">
        <v>108.716821665932</v>
      </c>
      <c r="K3842" s="59">
        <v>105.91063216091899</v>
      </c>
      <c r="L3842" s="59">
        <v>93.252685761510705</v>
      </c>
      <c r="M3842" s="60">
        <v>0.487446438104993</v>
      </c>
      <c r="N3842" s="60">
        <v>0.52610045332386501</v>
      </c>
      <c r="O3842" s="60">
        <v>0.490953606583448</v>
      </c>
      <c r="P3842" s="60">
        <v>0.46307341474063102</v>
      </c>
      <c r="Q3842" s="60">
        <v>0.43034242218826302</v>
      </c>
      <c r="R3842" s="60">
        <v>0.43867271251453899</v>
      </c>
      <c r="S3842" s="60">
        <v>0.380934968054706</v>
      </c>
    </row>
    <row r="3843" spans="1:19" x14ac:dyDescent="0.3">
      <c r="A3843" s="61" t="s">
        <v>6346</v>
      </c>
      <c r="B3843" s="61" t="s">
        <v>6347</v>
      </c>
      <c r="C3843" s="53" t="s">
        <v>40</v>
      </c>
      <c r="D3843" s="53" t="s">
        <v>83</v>
      </c>
      <c r="E3843" s="53" t="s">
        <v>18193</v>
      </c>
      <c r="F3843" s="59">
        <v>118.946735571687</v>
      </c>
      <c r="G3843" s="59">
        <v>115.817462209979</v>
      </c>
      <c r="H3843" s="59">
        <v>95.503521208618494</v>
      </c>
      <c r="I3843" s="59">
        <v>106.78764681441599</v>
      </c>
      <c r="J3843" s="59">
        <v>98.270805256345398</v>
      </c>
      <c r="K3843" s="59">
        <v>96.626447530710493</v>
      </c>
      <c r="L3843" s="59">
        <v>96.716552296906599</v>
      </c>
      <c r="M3843" s="60">
        <v>0.67063526873837398</v>
      </c>
      <c r="N3843" s="60">
        <v>0.702625850984124</v>
      </c>
      <c r="O3843" s="60">
        <v>0.67275121327356402</v>
      </c>
      <c r="P3843" s="60">
        <v>0.64716578620197596</v>
      </c>
      <c r="Q3843" s="60">
        <v>0.61725492072341304</v>
      </c>
      <c r="R3843" s="60">
        <v>0.625430386288228</v>
      </c>
      <c r="S3843" s="60">
        <v>0.56169937362085298</v>
      </c>
    </row>
    <row r="3844" spans="1:19" x14ac:dyDescent="0.3">
      <c r="A3844" s="61" t="s">
        <v>6350</v>
      </c>
      <c r="B3844" s="61" t="s">
        <v>6351</v>
      </c>
      <c r="C3844" s="53" t="s">
        <v>50</v>
      </c>
      <c r="D3844" s="53" t="s">
        <v>83</v>
      </c>
      <c r="E3844" s="53" t="s">
        <v>18193</v>
      </c>
      <c r="F3844" s="59">
        <v>120.449149429963</v>
      </c>
      <c r="G3844" s="59">
        <v>119.301420645973</v>
      </c>
      <c r="H3844" s="59">
        <v>103.22519347252</v>
      </c>
      <c r="I3844" s="59">
        <v>110.914330911105</v>
      </c>
      <c r="J3844" s="59">
        <v>100.462346986857</v>
      </c>
      <c r="K3844" s="59">
        <v>110.804232702953</v>
      </c>
      <c r="L3844" s="59">
        <v>93.779290580908906</v>
      </c>
      <c r="M3844" s="60">
        <v>0.67024439726152096</v>
      </c>
      <c r="N3844" s="60">
        <v>0.70241064566047395</v>
      </c>
      <c r="O3844" s="60">
        <v>0.67208506552435199</v>
      </c>
      <c r="P3844" s="60">
        <v>0.64716078898819296</v>
      </c>
      <c r="Q3844" s="60">
        <v>0.61737792483973397</v>
      </c>
      <c r="R3844" s="60">
        <v>0.62510122294836401</v>
      </c>
      <c r="S3844" s="60">
        <v>0.56170485365629397</v>
      </c>
    </row>
    <row r="3845" spans="1:19" x14ac:dyDescent="0.3">
      <c r="A3845" s="61" t="s">
        <v>6348</v>
      </c>
      <c r="B3845" s="61" t="s">
        <v>6349</v>
      </c>
      <c r="C3845" s="53" t="s">
        <v>50</v>
      </c>
      <c r="D3845" s="53" t="s">
        <v>83</v>
      </c>
      <c r="E3845" s="53" t="s">
        <v>18193</v>
      </c>
      <c r="F3845" s="59">
        <v>119.58898090248</v>
      </c>
      <c r="G3845" s="59">
        <v>116.431783700881</v>
      </c>
      <c r="H3845" s="59">
        <v>96.466892036386497</v>
      </c>
      <c r="I3845" s="59">
        <v>108.945864672113</v>
      </c>
      <c r="J3845" s="59">
        <v>102.87736257095099</v>
      </c>
      <c r="K3845" s="59">
        <v>98.557285860703104</v>
      </c>
      <c r="L3845" s="59">
        <v>95.825520869764702</v>
      </c>
      <c r="M3845" s="60">
        <v>0.66767127253079195</v>
      </c>
      <c r="N3845" s="60">
        <v>0.70150179993231399</v>
      </c>
      <c r="O3845" s="60">
        <v>0.66914243538868701</v>
      </c>
      <c r="P3845" s="60">
        <v>0.64617504100363699</v>
      </c>
      <c r="Q3845" s="60">
        <v>0.61659822918883</v>
      </c>
      <c r="R3845" s="60">
        <v>0.62268823462306999</v>
      </c>
      <c r="S3845" s="60">
        <v>0.56075564348040197</v>
      </c>
    </row>
    <row r="3846" spans="1:19" x14ac:dyDescent="0.3">
      <c r="A3846" s="61" t="s">
        <v>15920</v>
      </c>
      <c r="B3846" s="61" t="s">
        <v>15921</v>
      </c>
      <c r="C3846" s="53" t="s">
        <v>50</v>
      </c>
      <c r="D3846" s="53" t="s">
        <v>83</v>
      </c>
      <c r="E3846" s="53" t="s">
        <v>18194</v>
      </c>
      <c r="F3846" s="59">
        <v>120.424844712538</v>
      </c>
      <c r="G3846" s="59">
        <v>115.720353422434</v>
      </c>
      <c r="H3846" s="59">
        <v>96.351296917196194</v>
      </c>
      <c r="I3846" s="59">
        <v>106.123452516611</v>
      </c>
      <c r="J3846" s="59">
        <v>100.560573752051</v>
      </c>
      <c r="K3846" s="59">
        <v>99.146443122642594</v>
      </c>
      <c r="L3846" s="59">
        <v>96.695233619393903</v>
      </c>
      <c r="M3846" s="60">
        <v>0.57923557791443603</v>
      </c>
      <c r="N3846" s="60">
        <v>0.59652411997616805</v>
      </c>
      <c r="O3846" s="60">
        <v>0.57831276130470299</v>
      </c>
      <c r="P3846" s="60">
        <v>0.56477710563692396</v>
      </c>
      <c r="Q3846" s="60">
        <v>0.54419252779998994</v>
      </c>
      <c r="R3846" s="60">
        <v>0.54789783522288704</v>
      </c>
      <c r="S3846" s="60">
        <v>0.49783769508832199</v>
      </c>
    </row>
    <row r="3847" spans="1:19" x14ac:dyDescent="0.3">
      <c r="A3847" s="61" t="s">
        <v>15914</v>
      </c>
      <c r="B3847" s="61" t="s">
        <v>15915</v>
      </c>
      <c r="C3847" s="53" t="s">
        <v>40</v>
      </c>
      <c r="D3847" s="53" t="s">
        <v>83</v>
      </c>
      <c r="E3847" s="53" t="s">
        <v>18194</v>
      </c>
      <c r="F3847" s="59">
        <v>120.424844712538</v>
      </c>
      <c r="G3847" s="59">
        <v>115.720353422434</v>
      </c>
      <c r="H3847" s="59">
        <v>96.351296917196194</v>
      </c>
      <c r="I3847" s="59">
        <v>106.123452516611</v>
      </c>
      <c r="J3847" s="59">
        <v>100.560573752051</v>
      </c>
      <c r="K3847" s="59">
        <v>99.146443122642594</v>
      </c>
      <c r="L3847" s="59">
        <v>96.695233619393903</v>
      </c>
      <c r="M3847" s="60">
        <v>0.57923557791443603</v>
      </c>
      <c r="N3847" s="60">
        <v>0.59652411997616805</v>
      </c>
      <c r="O3847" s="60">
        <v>0.57831276130470299</v>
      </c>
      <c r="P3847" s="60">
        <v>0.56477710563692396</v>
      </c>
      <c r="Q3847" s="60">
        <v>0.54419252779998994</v>
      </c>
      <c r="R3847" s="60">
        <v>0.54789783522288704</v>
      </c>
      <c r="S3847" s="60">
        <v>0.49783769508832199</v>
      </c>
    </row>
    <row r="3848" spans="1:19" x14ac:dyDescent="0.3">
      <c r="A3848" s="61" t="s">
        <v>15916</v>
      </c>
      <c r="B3848" s="61" t="s">
        <v>15917</v>
      </c>
      <c r="C3848" s="53" t="s">
        <v>40</v>
      </c>
      <c r="D3848" s="53" t="s">
        <v>83</v>
      </c>
      <c r="E3848" s="53" t="s">
        <v>18194</v>
      </c>
      <c r="F3848" s="59">
        <v>120.424844712538</v>
      </c>
      <c r="G3848" s="59">
        <v>115.720353422434</v>
      </c>
      <c r="H3848" s="59">
        <v>96.351296917196194</v>
      </c>
      <c r="I3848" s="59">
        <v>106.123452516611</v>
      </c>
      <c r="J3848" s="59">
        <v>100.560573752051</v>
      </c>
      <c r="K3848" s="59">
        <v>99.146443122642594</v>
      </c>
      <c r="L3848" s="59">
        <v>96.695233619393903</v>
      </c>
      <c r="M3848" s="60">
        <v>0.57923557791443603</v>
      </c>
      <c r="N3848" s="60">
        <v>0.59652411997616805</v>
      </c>
      <c r="O3848" s="60">
        <v>0.57831276130470299</v>
      </c>
      <c r="P3848" s="60">
        <v>0.56477710563692396</v>
      </c>
      <c r="Q3848" s="60">
        <v>0.54419252779998994</v>
      </c>
      <c r="R3848" s="60">
        <v>0.54789783522288704</v>
      </c>
      <c r="S3848" s="60">
        <v>0.49783769508832199</v>
      </c>
    </row>
    <row r="3849" spans="1:19" x14ac:dyDescent="0.3">
      <c r="A3849" s="61" t="s">
        <v>15918</v>
      </c>
      <c r="B3849" s="61" t="s">
        <v>15919</v>
      </c>
      <c r="C3849" s="53" t="s">
        <v>40</v>
      </c>
      <c r="D3849" s="53" t="s">
        <v>83</v>
      </c>
      <c r="E3849" s="53" t="s">
        <v>18194</v>
      </c>
      <c r="F3849" s="59">
        <v>120.424844712538</v>
      </c>
      <c r="G3849" s="59">
        <v>115.720353422434</v>
      </c>
      <c r="H3849" s="59">
        <v>96.351296917196194</v>
      </c>
      <c r="I3849" s="59">
        <v>106.123452516611</v>
      </c>
      <c r="J3849" s="59">
        <v>100.560573752051</v>
      </c>
      <c r="K3849" s="59">
        <v>99.146443122642594</v>
      </c>
      <c r="L3849" s="59">
        <v>96.695233619393903</v>
      </c>
      <c r="M3849" s="60">
        <v>0.57923557791443603</v>
      </c>
      <c r="N3849" s="60">
        <v>0.59652411997616805</v>
      </c>
      <c r="O3849" s="60">
        <v>0.57831276130470299</v>
      </c>
      <c r="P3849" s="60">
        <v>0.56477710563692396</v>
      </c>
      <c r="Q3849" s="60">
        <v>0.54419252779998994</v>
      </c>
      <c r="R3849" s="60">
        <v>0.54789783522288704</v>
      </c>
      <c r="S3849" s="60">
        <v>0.49783769508832199</v>
      </c>
    </row>
    <row r="3850" spans="1:19" x14ac:dyDescent="0.3">
      <c r="A3850" s="61" t="s">
        <v>16595</v>
      </c>
      <c r="B3850" s="61" t="s">
        <v>16596</v>
      </c>
      <c r="C3850" s="53" t="s">
        <v>50</v>
      </c>
      <c r="D3850" s="53" t="s">
        <v>83</v>
      </c>
      <c r="E3850" s="53" t="s">
        <v>18194</v>
      </c>
      <c r="F3850" s="59">
        <v>103.055437441596</v>
      </c>
      <c r="G3850" s="59">
        <v>103.334121000696</v>
      </c>
      <c r="H3850" s="59">
        <v>94.132976577726694</v>
      </c>
      <c r="I3850" s="59">
        <v>88.929073317130303</v>
      </c>
      <c r="J3850" s="59">
        <v>91.019740582466596</v>
      </c>
      <c r="K3850" s="59">
        <v>104.825917293126</v>
      </c>
      <c r="L3850" s="59">
        <v>94.589260806251701</v>
      </c>
      <c r="M3850" s="60">
        <v>0.53441601614985201</v>
      </c>
      <c r="N3850" s="60">
        <v>0.55496048095956996</v>
      </c>
      <c r="O3850" s="60">
        <v>0.53426874156014603</v>
      </c>
      <c r="P3850" s="60">
        <v>0.51702995570681998</v>
      </c>
      <c r="Q3850" s="60">
        <v>0.49390676491605301</v>
      </c>
      <c r="R3850" s="60">
        <v>0.49944387078937802</v>
      </c>
      <c r="S3850" s="60">
        <v>0.44767990619799197</v>
      </c>
    </row>
    <row r="3851" spans="1:19" x14ac:dyDescent="0.3">
      <c r="A3851" s="61" t="s">
        <v>16597</v>
      </c>
      <c r="B3851" s="61" t="s">
        <v>16598</v>
      </c>
      <c r="C3851" s="53" t="s">
        <v>50</v>
      </c>
      <c r="D3851" s="53" t="s">
        <v>83</v>
      </c>
      <c r="E3851" s="53" t="s">
        <v>18194</v>
      </c>
      <c r="F3851" s="59">
        <v>103.055437441596</v>
      </c>
      <c r="G3851" s="59">
        <v>103.334121000696</v>
      </c>
      <c r="H3851" s="59">
        <v>94.132976577726694</v>
      </c>
      <c r="I3851" s="59">
        <v>88.929073317130303</v>
      </c>
      <c r="J3851" s="59">
        <v>91.019740582466596</v>
      </c>
      <c r="K3851" s="59">
        <v>104.825917293126</v>
      </c>
      <c r="L3851" s="59">
        <v>94.589260806251701</v>
      </c>
      <c r="M3851" s="60">
        <v>0.53441601614985201</v>
      </c>
      <c r="N3851" s="60">
        <v>0.55496048095956996</v>
      </c>
      <c r="O3851" s="60">
        <v>0.53426874156014603</v>
      </c>
      <c r="P3851" s="60">
        <v>0.51702995570681998</v>
      </c>
      <c r="Q3851" s="60">
        <v>0.49390676491605301</v>
      </c>
      <c r="R3851" s="60">
        <v>0.49944387078937802</v>
      </c>
      <c r="S3851" s="60">
        <v>0.44767990619799197</v>
      </c>
    </row>
    <row r="3852" spans="1:19" x14ac:dyDescent="0.3">
      <c r="A3852" s="61" t="s">
        <v>6860</v>
      </c>
      <c r="B3852" s="61" t="s">
        <v>6861</v>
      </c>
      <c r="C3852" s="53" t="s">
        <v>50</v>
      </c>
      <c r="D3852" s="53" t="s">
        <v>83</v>
      </c>
      <c r="E3852" s="53" t="s">
        <v>18193</v>
      </c>
      <c r="F3852" s="59">
        <v>104.961036522418</v>
      </c>
      <c r="G3852" s="59">
        <v>111.237679069601</v>
      </c>
      <c r="H3852" s="59">
        <v>91.749611129266</v>
      </c>
      <c r="I3852" s="59">
        <v>89.172753338537007</v>
      </c>
      <c r="J3852" s="59">
        <v>90.420313123261195</v>
      </c>
      <c r="K3852" s="59">
        <v>106.136862862204</v>
      </c>
      <c r="L3852" s="59">
        <v>93.128484932179404</v>
      </c>
      <c r="M3852" s="60">
        <v>0.64160086446012299</v>
      </c>
      <c r="N3852" s="60">
        <v>0.67898460555913198</v>
      </c>
      <c r="O3852" s="60">
        <v>0.64384034766262799</v>
      </c>
      <c r="P3852" s="60">
        <v>0.61522226272625602</v>
      </c>
      <c r="Q3852" s="60">
        <v>0.58163857395634799</v>
      </c>
      <c r="R3852" s="60">
        <v>0.59073373062218004</v>
      </c>
      <c r="S3852" s="60">
        <v>0.52326434996667803</v>
      </c>
    </row>
    <row r="3853" spans="1:19" x14ac:dyDescent="0.3">
      <c r="A3853" s="61" t="s">
        <v>13999</v>
      </c>
      <c r="B3853" s="61" t="s">
        <v>14000</v>
      </c>
      <c r="C3853" s="53" t="s">
        <v>50</v>
      </c>
      <c r="D3853" s="53" t="s">
        <v>83</v>
      </c>
      <c r="E3853" s="53" t="s">
        <v>18194</v>
      </c>
      <c r="F3853" s="59">
        <v>88.663549215942297</v>
      </c>
      <c r="G3853" s="59">
        <v>90.054067235405398</v>
      </c>
      <c r="H3853" s="59">
        <v>88.8436961327765</v>
      </c>
      <c r="I3853" s="59">
        <v>92.482493720685994</v>
      </c>
      <c r="J3853" s="59">
        <v>90.315397633662002</v>
      </c>
      <c r="K3853" s="59">
        <v>92.368494487734793</v>
      </c>
      <c r="L3853" s="59">
        <v>101.41278907429</v>
      </c>
      <c r="M3853" s="60">
        <v>0.462195420901099</v>
      </c>
      <c r="N3853" s="60">
        <v>0.493889922469959</v>
      </c>
      <c r="O3853" s="60">
        <v>0.45921110252492298</v>
      </c>
      <c r="P3853" s="60">
        <v>0.43932672996161698</v>
      </c>
      <c r="Q3853" s="60">
        <v>0.405140673385188</v>
      </c>
      <c r="R3853" s="60">
        <v>0.40707121455990802</v>
      </c>
      <c r="S3853" s="60">
        <v>0.32909592365310197</v>
      </c>
    </row>
    <row r="3854" spans="1:19" x14ac:dyDescent="0.3">
      <c r="A3854" s="61" t="s">
        <v>13997</v>
      </c>
      <c r="B3854" s="61" t="s">
        <v>13998</v>
      </c>
      <c r="C3854" s="53" t="s">
        <v>50</v>
      </c>
      <c r="D3854" s="53" t="s">
        <v>83</v>
      </c>
      <c r="E3854" s="53" t="s">
        <v>18194</v>
      </c>
      <c r="F3854" s="59">
        <v>88.663549215942297</v>
      </c>
      <c r="G3854" s="59">
        <v>90.054067235405398</v>
      </c>
      <c r="H3854" s="59">
        <v>88.8436961327765</v>
      </c>
      <c r="I3854" s="59">
        <v>92.482493720685994</v>
      </c>
      <c r="J3854" s="59">
        <v>90.315397633662002</v>
      </c>
      <c r="K3854" s="59">
        <v>92.368494487734793</v>
      </c>
      <c r="L3854" s="59">
        <v>101.41278907429</v>
      </c>
      <c r="M3854" s="60">
        <v>0.462195420901099</v>
      </c>
      <c r="N3854" s="60">
        <v>0.493889922469959</v>
      </c>
      <c r="O3854" s="60">
        <v>0.45921110252492298</v>
      </c>
      <c r="P3854" s="60">
        <v>0.43932672996161698</v>
      </c>
      <c r="Q3854" s="60">
        <v>0.405140673385188</v>
      </c>
      <c r="R3854" s="60">
        <v>0.40707121455990802</v>
      </c>
      <c r="S3854" s="60">
        <v>0.32909592365310197</v>
      </c>
    </row>
    <row r="3855" spans="1:19" x14ac:dyDescent="0.3">
      <c r="A3855" s="61" t="s">
        <v>14001</v>
      </c>
      <c r="B3855" s="61" t="s">
        <v>14002</v>
      </c>
      <c r="C3855" s="53" t="s">
        <v>50</v>
      </c>
      <c r="D3855" s="53" t="s">
        <v>83</v>
      </c>
      <c r="E3855" s="53" t="s">
        <v>18194</v>
      </c>
      <c r="F3855" s="59">
        <v>88.663549215942297</v>
      </c>
      <c r="G3855" s="59">
        <v>90.054067235405398</v>
      </c>
      <c r="H3855" s="59">
        <v>88.8436961327765</v>
      </c>
      <c r="I3855" s="59">
        <v>92.482493720685994</v>
      </c>
      <c r="J3855" s="59">
        <v>90.315397633662002</v>
      </c>
      <c r="K3855" s="59">
        <v>92.368494487734793</v>
      </c>
      <c r="L3855" s="59">
        <v>101.41278907429</v>
      </c>
      <c r="M3855" s="60">
        <v>0.462195420901099</v>
      </c>
      <c r="N3855" s="60">
        <v>0.493889922469959</v>
      </c>
      <c r="O3855" s="60">
        <v>0.45921110252492298</v>
      </c>
      <c r="P3855" s="60">
        <v>0.43932672996161698</v>
      </c>
      <c r="Q3855" s="60">
        <v>0.405140673385188</v>
      </c>
      <c r="R3855" s="60">
        <v>0.40707121455990802</v>
      </c>
      <c r="S3855" s="60">
        <v>0.32909592365310197</v>
      </c>
    </row>
    <row r="3856" spans="1:19" x14ac:dyDescent="0.3">
      <c r="A3856" s="61" t="s">
        <v>4839</v>
      </c>
      <c r="B3856" s="61" t="s">
        <v>4840</v>
      </c>
      <c r="C3856" s="53" t="s">
        <v>50</v>
      </c>
      <c r="D3856" s="53" t="s">
        <v>83</v>
      </c>
      <c r="E3856" s="53" t="s">
        <v>18193</v>
      </c>
      <c r="F3856" s="59">
        <v>89.858194349070203</v>
      </c>
      <c r="G3856" s="59">
        <v>87.135514530957707</v>
      </c>
      <c r="H3856" s="59">
        <v>84.995190348596097</v>
      </c>
      <c r="I3856" s="59">
        <v>92.314408911560506</v>
      </c>
      <c r="J3856" s="59">
        <v>89.895542638485495</v>
      </c>
      <c r="K3856" s="59">
        <v>89.428527340779496</v>
      </c>
      <c r="L3856" s="59">
        <v>99.904852602227905</v>
      </c>
      <c r="M3856" s="60">
        <v>0.60175554939759002</v>
      </c>
      <c r="N3856" s="60">
        <v>0.64845015358074698</v>
      </c>
      <c r="O3856" s="60">
        <v>0.60390690408375902</v>
      </c>
      <c r="P3856" s="60">
        <v>0.56820202075220605</v>
      </c>
      <c r="Q3856" s="60">
        <v>0.52414864628230595</v>
      </c>
      <c r="R3856" s="60">
        <v>0.53394443417739501</v>
      </c>
      <c r="S3856" s="60">
        <v>0.44276758805066002</v>
      </c>
    </row>
    <row r="3857" spans="1:19" x14ac:dyDescent="0.3">
      <c r="A3857" s="61" t="s">
        <v>13995</v>
      </c>
      <c r="B3857" s="61" t="s">
        <v>13996</v>
      </c>
      <c r="C3857" s="53" t="s">
        <v>40</v>
      </c>
      <c r="D3857" s="53" t="s">
        <v>83</v>
      </c>
      <c r="E3857" s="53" t="s">
        <v>18194</v>
      </c>
      <c r="F3857" s="59">
        <v>88.663549215942297</v>
      </c>
      <c r="G3857" s="59">
        <v>90.054067235405398</v>
      </c>
      <c r="H3857" s="59">
        <v>88.8436961327765</v>
      </c>
      <c r="I3857" s="59">
        <v>92.482493720685994</v>
      </c>
      <c r="J3857" s="59">
        <v>90.315397633662002</v>
      </c>
      <c r="K3857" s="59">
        <v>92.368494487734793</v>
      </c>
      <c r="L3857" s="59">
        <v>101.41278907429</v>
      </c>
      <c r="M3857" s="60">
        <v>0.462195420901099</v>
      </c>
      <c r="N3857" s="60">
        <v>0.493889922469959</v>
      </c>
      <c r="O3857" s="60">
        <v>0.45921110252492298</v>
      </c>
      <c r="P3857" s="60">
        <v>0.43932672996161698</v>
      </c>
      <c r="Q3857" s="60">
        <v>0.405140673385188</v>
      </c>
      <c r="R3857" s="60">
        <v>0.40707121455990802</v>
      </c>
      <c r="S3857" s="60">
        <v>0.32909592365310197</v>
      </c>
    </row>
    <row r="3858" spans="1:19" x14ac:dyDescent="0.3">
      <c r="A3858" s="61" t="s">
        <v>14844</v>
      </c>
      <c r="B3858" s="61" t="s">
        <v>9423</v>
      </c>
      <c r="C3858" s="53" t="s">
        <v>40</v>
      </c>
      <c r="D3858" s="53" t="s">
        <v>83</v>
      </c>
      <c r="E3858" s="53" t="s">
        <v>18194</v>
      </c>
      <c r="F3858" s="59">
        <v>90.296935461602303</v>
      </c>
      <c r="G3858" s="59">
        <v>92.468350694647995</v>
      </c>
      <c r="H3858" s="59">
        <v>89.449547392245805</v>
      </c>
      <c r="I3858" s="59">
        <v>100.361481079504</v>
      </c>
      <c r="J3858" s="59">
        <v>97.408631575974795</v>
      </c>
      <c r="K3858" s="59">
        <v>99.245644081191301</v>
      </c>
      <c r="L3858" s="59">
        <v>101.547459494986</v>
      </c>
      <c r="M3858" s="60">
        <v>0.47696832888437202</v>
      </c>
      <c r="N3858" s="60">
        <v>0.48304527190444801</v>
      </c>
      <c r="O3858" s="60">
        <v>0.44333547229698</v>
      </c>
      <c r="P3858" s="60">
        <v>0.46095620103200402</v>
      </c>
      <c r="Q3858" s="60">
        <v>0.43651003807540001</v>
      </c>
      <c r="R3858" s="60">
        <v>0.42267858745110298</v>
      </c>
      <c r="S3858" s="60">
        <v>0.33692838620208698</v>
      </c>
    </row>
    <row r="3859" spans="1:19" x14ac:dyDescent="0.3">
      <c r="A3859" s="61" t="s">
        <v>7486</v>
      </c>
      <c r="B3859" s="61" t="s">
        <v>7487</v>
      </c>
      <c r="C3859" s="53" t="s">
        <v>50</v>
      </c>
      <c r="D3859" s="53" t="s">
        <v>83</v>
      </c>
      <c r="E3859" s="53" t="s">
        <v>18193</v>
      </c>
      <c r="F3859" s="59">
        <v>113.4943408844</v>
      </c>
      <c r="G3859" s="59">
        <v>113.12739110816401</v>
      </c>
      <c r="H3859" s="59">
        <v>90.892803251830699</v>
      </c>
      <c r="I3859" s="59">
        <v>93.191039754989205</v>
      </c>
      <c r="J3859" s="59">
        <v>92.685232959539206</v>
      </c>
      <c r="K3859" s="59">
        <v>99.565266324663597</v>
      </c>
      <c r="L3859" s="59">
        <v>91.904837489393898</v>
      </c>
      <c r="M3859" s="60">
        <v>0.67557591834239195</v>
      </c>
      <c r="N3859" s="60">
        <v>0.71288027145400801</v>
      </c>
      <c r="O3859" s="60">
        <v>0.67975816828960101</v>
      </c>
      <c r="P3859" s="60">
        <v>0.649298518368286</v>
      </c>
      <c r="Q3859" s="60">
        <v>0.61551633473701495</v>
      </c>
      <c r="R3859" s="60">
        <v>0.62621636409477499</v>
      </c>
      <c r="S3859" s="60">
        <v>0.56074190937728796</v>
      </c>
    </row>
    <row r="3860" spans="1:19" x14ac:dyDescent="0.3">
      <c r="A3860" s="61" t="s">
        <v>8454</v>
      </c>
      <c r="B3860" s="61" t="s">
        <v>8455</v>
      </c>
      <c r="C3860" s="53" t="s">
        <v>50</v>
      </c>
      <c r="D3860" s="53" t="s">
        <v>83</v>
      </c>
      <c r="E3860" s="53" t="s">
        <v>18194</v>
      </c>
      <c r="F3860" s="59">
        <v>111.72670521080499</v>
      </c>
      <c r="G3860" s="59">
        <v>103.602418520279</v>
      </c>
      <c r="H3860" s="59">
        <v>92.146792055454398</v>
      </c>
      <c r="I3860" s="59">
        <v>94.090387341502307</v>
      </c>
      <c r="J3860" s="59">
        <v>92.0801881300535</v>
      </c>
      <c r="K3860" s="59">
        <v>101.07761397621999</v>
      </c>
      <c r="L3860" s="59">
        <v>92.966502048722106</v>
      </c>
      <c r="M3860" s="60">
        <v>0.52468730884942005</v>
      </c>
      <c r="N3860" s="60">
        <v>0.54657693822757403</v>
      </c>
      <c r="O3860" s="60">
        <v>0.52642494342370805</v>
      </c>
      <c r="P3860" s="60">
        <v>0.50905606139609605</v>
      </c>
      <c r="Q3860" s="60">
        <v>0.487099199750756</v>
      </c>
      <c r="R3860" s="60">
        <v>0.49266677845993301</v>
      </c>
      <c r="S3860" s="60">
        <v>0.44744202286143198</v>
      </c>
    </row>
    <row r="3861" spans="1:19" x14ac:dyDescent="0.3">
      <c r="A3861" s="61" t="s">
        <v>16388</v>
      </c>
      <c r="B3861" s="61" t="s">
        <v>16389</v>
      </c>
      <c r="C3861" s="53" t="s">
        <v>50</v>
      </c>
      <c r="D3861" s="53" t="s">
        <v>83</v>
      </c>
      <c r="E3861" s="53" t="s">
        <v>18194</v>
      </c>
      <c r="F3861" s="59">
        <v>111.72670521080499</v>
      </c>
      <c r="G3861" s="59">
        <v>103.602418520279</v>
      </c>
      <c r="H3861" s="59">
        <v>92.146792055454398</v>
      </c>
      <c r="I3861" s="59">
        <v>94.090387341502307</v>
      </c>
      <c r="J3861" s="59">
        <v>92.0801881300535</v>
      </c>
      <c r="K3861" s="59">
        <v>101.07761397621999</v>
      </c>
      <c r="L3861" s="59">
        <v>92.966502048722106</v>
      </c>
      <c r="M3861" s="60">
        <v>0.52468730884942005</v>
      </c>
      <c r="N3861" s="60">
        <v>0.54657693822757403</v>
      </c>
      <c r="O3861" s="60">
        <v>0.52642494342370805</v>
      </c>
      <c r="P3861" s="60">
        <v>0.50905606139609605</v>
      </c>
      <c r="Q3861" s="60">
        <v>0.487099199750756</v>
      </c>
      <c r="R3861" s="60">
        <v>0.49266677845993301</v>
      </c>
      <c r="S3861" s="60">
        <v>0.44744202286143198</v>
      </c>
    </row>
    <row r="3862" spans="1:19" x14ac:dyDescent="0.3">
      <c r="A3862" s="61" t="s">
        <v>8512</v>
      </c>
      <c r="B3862" s="61" t="s">
        <v>8513</v>
      </c>
      <c r="C3862" s="53" t="s">
        <v>40</v>
      </c>
      <c r="D3862" s="53" t="s">
        <v>83</v>
      </c>
      <c r="E3862" s="53" t="s">
        <v>18194</v>
      </c>
      <c r="F3862" s="59">
        <v>110.428778682955</v>
      </c>
      <c r="G3862" s="59">
        <v>107.333813826297</v>
      </c>
      <c r="H3862" s="59">
        <v>91.955860780775893</v>
      </c>
      <c r="I3862" s="59">
        <v>87.412364830319902</v>
      </c>
      <c r="J3862" s="59">
        <v>88.773854172636604</v>
      </c>
      <c r="K3862" s="59">
        <v>103.51280458758001</v>
      </c>
      <c r="L3862" s="59">
        <v>94.582759167690895</v>
      </c>
      <c r="M3862" s="60">
        <v>0.54747035844191005</v>
      </c>
      <c r="N3862" s="60">
        <v>0.57050808394990304</v>
      </c>
      <c r="O3862" s="60">
        <v>0.54853715936734804</v>
      </c>
      <c r="P3862" s="60">
        <v>0.53031085835220904</v>
      </c>
      <c r="Q3862" s="60">
        <v>0.50660295988947601</v>
      </c>
      <c r="R3862" s="60">
        <v>0.512071511057416</v>
      </c>
      <c r="S3862" s="60">
        <v>0.46174754970018</v>
      </c>
    </row>
    <row r="3863" spans="1:19" x14ac:dyDescent="0.3">
      <c r="A3863" s="61" t="s">
        <v>8514</v>
      </c>
      <c r="B3863" s="61" t="s">
        <v>8515</v>
      </c>
      <c r="C3863" s="53" t="s">
        <v>50</v>
      </c>
      <c r="D3863" s="53" t="s">
        <v>83</v>
      </c>
      <c r="E3863" s="53" t="s">
        <v>18194</v>
      </c>
      <c r="F3863" s="59">
        <v>107.827518510346</v>
      </c>
      <c r="G3863" s="59">
        <v>104.458854951712</v>
      </c>
      <c r="H3863" s="59">
        <v>89.020557194661805</v>
      </c>
      <c r="I3863" s="59">
        <v>89.142337083090496</v>
      </c>
      <c r="J3863" s="59">
        <v>88.499259353952297</v>
      </c>
      <c r="K3863" s="59">
        <v>102.042138767436</v>
      </c>
      <c r="L3863" s="59">
        <v>95.970203255764005</v>
      </c>
      <c r="M3863" s="60">
        <v>0.48661717759477802</v>
      </c>
      <c r="N3863" s="60">
        <v>0.50524108224975395</v>
      </c>
      <c r="O3863" s="60">
        <v>0.48767738162484497</v>
      </c>
      <c r="P3863" s="60">
        <v>0.47323029752962897</v>
      </c>
      <c r="Q3863" s="60">
        <v>0.453820419905271</v>
      </c>
      <c r="R3863" s="60">
        <v>0.45810769667603202</v>
      </c>
      <c r="S3863" s="60">
        <v>0.41703997418740502</v>
      </c>
    </row>
    <row r="3864" spans="1:19" x14ac:dyDescent="0.3">
      <c r="A3864" s="61" t="s">
        <v>13742</v>
      </c>
      <c r="B3864" s="61" t="s">
        <v>13743</v>
      </c>
      <c r="C3864" s="53" t="s">
        <v>40</v>
      </c>
      <c r="D3864" s="53" t="s">
        <v>83</v>
      </c>
      <c r="E3864" s="53" t="s">
        <v>18194</v>
      </c>
      <c r="F3864" s="59">
        <v>82.613422332022907</v>
      </c>
      <c r="G3864" s="59">
        <v>86.746356649609098</v>
      </c>
      <c r="H3864" s="59">
        <v>100.69875816677001</v>
      </c>
      <c r="I3864" s="59">
        <v>86.671525386729897</v>
      </c>
      <c r="J3864" s="59">
        <v>86.3647069066363</v>
      </c>
      <c r="K3864" s="59">
        <v>91.643306413595994</v>
      </c>
      <c r="L3864" s="59">
        <v>111.177117289097</v>
      </c>
      <c r="M3864" s="60">
        <v>0.43038324515605503</v>
      </c>
      <c r="N3864" s="60">
        <v>0.46280438110282901</v>
      </c>
      <c r="O3864" s="60">
        <v>0.42830772693269697</v>
      </c>
      <c r="P3864" s="60">
        <v>0.40846494180419401</v>
      </c>
      <c r="Q3864" s="60">
        <v>0.37741142027175101</v>
      </c>
      <c r="R3864" s="60">
        <v>0.38075618735289801</v>
      </c>
      <c r="S3864" s="60">
        <v>0.31595504127996699</v>
      </c>
    </row>
    <row r="3865" spans="1:19" x14ac:dyDescent="0.3">
      <c r="A3865" s="61" t="s">
        <v>13740</v>
      </c>
      <c r="B3865" s="61" t="s">
        <v>13741</v>
      </c>
      <c r="C3865" s="53" t="s">
        <v>40</v>
      </c>
      <c r="D3865" s="53" t="s">
        <v>83</v>
      </c>
      <c r="E3865" s="53" t="s">
        <v>18194</v>
      </c>
      <c r="F3865" s="59">
        <v>82.613422332022907</v>
      </c>
      <c r="G3865" s="59">
        <v>86.746356649609098</v>
      </c>
      <c r="H3865" s="59">
        <v>100.69875816677001</v>
      </c>
      <c r="I3865" s="59">
        <v>86.671525386729897</v>
      </c>
      <c r="J3865" s="59">
        <v>86.3647069066363</v>
      </c>
      <c r="K3865" s="59">
        <v>91.643306413595994</v>
      </c>
      <c r="L3865" s="59">
        <v>111.177117289097</v>
      </c>
      <c r="M3865" s="60">
        <v>0.43038324515605503</v>
      </c>
      <c r="N3865" s="60">
        <v>0.46280438110282901</v>
      </c>
      <c r="O3865" s="60">
        <v>0.42830772693269697</v>
      </c>
      <c r="P3865" s="60">
        <v>0.40846494180419401</v>
      </c>
      <c r="Q3865" s="60">
        <v>0.37741142027175101</v>
      </c>
      <c r="R3865" s="60">
        <v>0.38075618735289801</v>
      </c>
      <c r="S3865" s="60">
        <v>0.31595504127996699</v>
      </c>
    </row>
    <row r="3866" spans="1:19" x14ac:dyDescent="0.3">
      <c r="A3866" s="61" t="s">
        <v>13738</v>
      </c>
      <c r="B3866" s="61" t="s">
        <v>13739</v>
      </c>
      <c r="C3866" s="53" t="s">
        <v>40</v>
      </c>
      <c r="D3866" s="53" t="s">
        <v>83</v>
      </c>
      <c r="E3866" s="53" t="s">
        <v>18194</v>
      </c>
      <c r="F3866" s="59">
        <v>82.613422332022907</v>
      </c>
      <c r="G3866" s="59">
        <v>86.746356649609098</v>
      </c>
      <c r="H3866" s="59">
        <v>100.69875816677001</v>
      </c>
      <c r="I3866" s="59">
        <v>86.671525386729897</v>
      </c>
      <c r="J3866" s="59">
        <v>86.3647069066363</v>
      </c>
      <c r="K3866" s="59">
        <v>91.643306413595994</v>
      </c>
      <c r="L3866" s="59">
        <v>111.177117289097</v>
      </c>
      <c r="M3866" s="60">
        <v>0.43038324515605503</v>
      </c>
      <c r="N3866" s="60">
        <v>0.46280438110282901</v>
      </c>
      <c r="O3866" s="60">
        <v>0.42830772693269697</v>
      </c>
      <c r="P3866" s="60">
        <v>0.40846494180419401</v>
      </c>
      <c r="Q3866" s="60">
        <v>0.37741142027175101</v>
      </c>
      <c r="R3866" s="60">
        <v>0.38075618735289801</v>
      </c>
      <c r="S3866" s="60">
        <v>0.31595504127996699</v>
      </c>
    </row>
    <row r="3867" spans="1:19" x14ac:dyDescent="0.3">
      <c r="A3867" s="61" t="s">
        <v>13734</v>
      </c>
      <c r="B3867" s="61" t="s">
        <v>13735</v>
      </c>
      <c r="C3867" s="53" t="s">
        <v>40</v>
      </c>
      <c r="D3867" s="53" t="s">
        <v>83</v>
      </c>
      <c r="E3867" s="53" t="s">
        <v>18194</v>
      </c>
      <c r="F3867" s="59">
        <v>82.613422332022907</v>
      </c>
      <c r="G3867" s="59">
        <v>86.746356649609098</v>
      </c>
      <c r="H3867" s="59">
        <v>100.69875816677001</v>
      </c>
      <c r="I3867" s="59">
        <v>86.671525386729897</v>
      </c>
      <c r="J3867" s="59">
        <v>86.3647069066363</v>
      </c>
      <c r="K3867" s="59">
        <v>91.643306413595994</v>
      </c>
      <c r="L3867" s="59">
        <v>111.177117289097</v>
      </c>
      <c r="M3867" s="60">
        <v>0.43038324515605503</v>
      </c>
      <c r="N3867" s="60">
        <v>0.46280438110282901</v>
      </c>
      <c r="O3867" s="60">
        <v>0.42830772693269697</v>
      </c>
      <c r="P3867" s="60">
        <v>0.40846494180419401</v>
      </c>
      <c r="Q3867" s="60">
        <v>0.37741142027175101</v>
      </c>
      <c r="R3867" s="60">
        <v>0.38075618735289801</v>
      </c>
      <c r="S3867" s="60">
        <v>0.31595504127996699</v>
      </c>
    </row>
    <row r="3868" spans="1:19" x14ac:dyDescent="0.3">
      <c r="A3868" s="61" t="s">
        <v>13732</v>
      </c>
      <c r="B3868" s="61" t="s">
        <v>13733</v>
      </c>
      <c r="C3868" s="53" t="s">
        <v>50</v>
      </c>
      <c r="D3868" s="53" t="s">
        <v>83</v>
      </c>
      <c r="E3868" s="53" t="s">
        <v>18194</v>
      </c>
      <c r="F3868" s="59">
        <v>82.613422332022907</v>
      </c>
      <c r="G3868" s="59">
        <v>86.746356649609098</v>
      </c>
      <c r="H3868" s="59">
        <v>100.69875816677001</v>
      </c>
      <c r="I3868" s="59">
        <v>86.671525386729897</v>
      </c>
      <c r="J3868" s="59">
        <v>86.3647069066363</v>
      </c>
      <c r="K3868" s="59">
        <v>91.643306413595994</v>
      </c>
      <c r="L3868" s="59">
        <v>111.177117289097</v>
      </c>
      <c r="M3868" s="60">
        <v>0.43038324515605503</v>
      </c>
      <c r="N3868" s="60">
        <v>0.46280438110282901</v>
      </c>
      <c r="O3868" s="60">
        <v>0.42830772693269697</v>
      </c>
      <c r="P3868" s="60">
        <v>0.40846494180419401</v>
      </c>
      <c r="Q3868" s="60">
        <v>0.37741142027175101</v>
      </c>
      <c r="R3868" s="60">
        <v>0.38075618735289801</v>
      </c>
      <c r="S3868" s="60">
        <v>0.31595504127996699</v>
      </c>
    </row>
    <row r="3869" spans="1:19" x14ac:dyDescent="0.3">
      <c r="A3869" s="61" t="s">
        <v>13736</v>
      </c>
      <c r="B3869" s="61" t="s">
        <v>13737</v>
      </c>
      <c r="C3869" s="53" t="s">
        <v>40</v>
      </c>
      <c r="D3869" s="53" t="s">
        <v>83</v>
      </c>
      <c r="E3869" s="53" t="s">
        <v>18194</v>
      </c>
      <c r="F3869" s="59">
        <v>82.613422332022907</v>
      </c>
      <c r="G3869" s="59">
        <v>86.746356649609098</v>
      </c>
      <c r="H3869" s="59">
        <v>100.69875816677001</v>
      </c>
      <c r="I3869" s="59">
        <v>86.671525386729897</v>
      </c>
      <c r="J3869" s="59">
        <v>86.3647069066363</v>
      </c>
      <c r="K3869" s="59">
        <v>91.643306413595994</v>
      </c>
      <c r="L3869" s="59">
        <v>111.177117289097</v>
      </c>
      <c r="M3869" s="60">
        <v>0.43038324515605503</v>
      </c>
      <c r="N3869" s="60">
        <v>0.46280438110282901</v>
      </c>
      <c r="O3869" s="60">
        <v>0.42830772693269697</v>
      </c>
      <c r="P3869" s="60">
        <v>0.40846494180419401</v>
      </c>
      <c r="Q3869" s="60">
        <v>0.37741142027175101</v>
      </c>
      <c r="R3869" s="60">
        <v>0.38075618735289801</v>
      </c>
      <c r="S3869" s="60">
        <v>0.31595504127996699</v>
      </c>
    </row>
    <row r="3870" spans="1:19" x14ac:dyDescent="0.3">
      <c r="A3870" s="61" t="s">
        <v>14491</v>
      </c>
      <c r="B3870" s="61" t="s">
        <v>14492</v>
      </c>
      <c r="C3870" s="53" t="s">
        <v>40</v>
      </c>
      <c r="D3870" s="53" t="s">
        <v>83</v>
      </c>
      <c r="E3870" s="53" t="s">
        <v>18194</v>
      </c>
      <c r="F3870" s="59">
        <v>82.592503889834404</v>
      </c>
      <c r="G3870" s="59">
        <v>83.326786990202095</v>
      </c>
      <c r="H3870" s="59">
        <v>103.171711534645</v>
      </c>
      <c r="I3870" s="59">
        <v>88.780587266744405</v>
      </c>
      <c r="J3870" s="59">
        <v>89.258183452129799</v>
      </c>
      <c r="K3870" s="59">
        <v>96.108977767221802</v>
      </c>
      <c r="L3870" s="59">
        <v>97.988836460771594</v>
      </c>
      <c r="M3870" s="60">
        <v>0.527201571475296</v>
      </c>
      <c r="N3870" s="60">
        <v>0.539150282227986</v>
      </c>
      <c r="O3870" s="60">
        <v>0.492774714538672</v>
      </c>
      <c r="P3870" s="60">
        <v>0.50758275953980003</v>
      </c>
      <c r="Q3870" s="60">
        <v>0.48191774260935</v>
      </c>
      <c r="R3870" s="60">
        <v>0.46893565809256199</v>
      </c>
      <c r="S3870" s="60">
        <v>0.40341362675233899</v>
      </c>
    </row>
    <row r="3871" spans="1:19" x14ac:dyDescent="0.3">
      <c r="A3871" s="61" t="s">
        <v>14489</v>
      </c>
      <c r="B3871" s="61" t="s">
        <v>14490</v>
      </c>
      <c r="C3871" s="53" t="s">
        <v>40</v>
      </c>
      <c r="D3871" s="53" t="s">
        <v>83</v>
      </c>
      <c r="E3871" s="53" t="s">
        <v>18194</v>
      </c>
      <c r="F3871" s="59">
        <v>82.592503889834404</v>
      </c>
      <c r="G3871" s="59">
        <v>83.326786990202095</v>
      </c>
      <c r="H3871" s="59">
        <v>103.171711534645</v>
      </c>
      <c r="I3871" s="59">
        <v>88.780587266744405</v>
      </c>
      <c r="J3871" s="59">
        <v>89.258183452129799</v>
      </c>
      <c r="K3871" s="59">
        <v>96.108977767221802</v>
      </c>
      <c r="L3871" s="59">
        <v>97.988836460771594</v>
      </c>
      <c r="M3871" s="60">
        <v>0.527201571475296</v>
      </c>
      <c r="N3871" s="60">
        <v>0.539150282227986</v>
      </c>
      <c r="O3871" s="60">
        <v>0.492774714538672</v>
      </c>
      <c r="P3871" s="60">
        <v>0.50758275953980003</v>
      </c>
      <c r="Q3871" s="60">
        <v>0.48191774260935</v>
      </c>
      <c r="R3871" s="60">
        <v>0.46893565809256199</v>
      </c>
      <c r="S3871" s="60">
        <v>0.40341362675233899</v>
      </c>
    </row>
    <row r="3872" spans="1:19" x14ac:dyDescent="0.3">
      <c r="A3872" s="61" t="s">
        <v>14487</v>
      </c>
      <c r="B3872" s="61" t="s">
        <v>14488</v>
      </c>
      <c r="C3872" s="53" t="s">
        <v>40</v>
      </c>
      <c r="D3872" s="53" t="s">
        <v>83</v>
      </c>
      <c r="E3872" s="53" t="s">
        <v>18194</v>
      </c>
      <c r="F3872" s="59">
        <v>82.592503889834404</v>
      </c>
      <c r="G3872" s="59">
        <v>83.326786990202095</v>
      </c>
      <c r="H3872" s="59">
        <v>103.171711534645</v>
      </c>
      <c r="I3872" s="59">
        <v>88.780587266744405</v>
      </c>
      <c r="J3872" s="59">
        <v>89.258183452129799</v>
      </c>
      <c r="K3872" s="59">
        <v>96.108977767221802</v>
      </c>
      <c r="L3872" s="59">
        <v>97.988836460771594</v>
      </c>
      <c r="M3872" s="60">
        <v>0.527201571475296</v>
      </c>
      <c r="N3872" s="60">
        <v>0.539150282227986</v>
      </c>
      <c r="O3872" s="60">
        <v>0.492774714538672</v>
      </c>
      <c r="P3872" s="60">
        <v>0.50758275953980003</v>
      </c>
      <c r="Q3872" s="60">
        <v>0.48191774260935</v>
      </c>
      <c r="R3872" s="60">
        <v>0.46893565809256199</v>
      </c>
      <c r="S3872" s="60">
        <v>0.40341362675233899</v>
      </c>
    </row>
    <row r="3873" spans="1:19" x14ac:dyDescent="0.3">
      <c r="A3873" s="61" t="s">
        <v>5199</v>
      </c>
      <c r="B3873" s="61" t="s">
        <v>5200</v>
      </c>
      <c r="C3873" s="53" t="s">
        <v>40</v>
      </c>
      <c r="D3873" s="53" t="s">
        <v>83</v>
      </c>
      <c r="E3873" s="53" t="s">
        <v>18193</v>
      </c>
      <c r="F3873" s="59">
        <v>82.013942380429</v>
      </c>
      <c r="G3873" s="59">
        <v>76.890865959052505</v>
      </c>
      <c r="H3873" s="59">
        <v>108.61136170535001</v>
      </c>
      <c r="I3873" s="59">
        <v>87.3561774797775</v>
      </c>
      <c r="J3873" s="59">
        <v>89.251909756799606</v>
      </c>
      <c r="K3873" s="59">
        <v>93.764061576096495</v>
      </c>
      <c r="L3873" s="59">
        <v>99.546852292169007</v>
      </c>
      <c r="M3873" s="60">
        <v>0.63934799491232397</v>
      </c>
      <c r="N3873" s="60">
        <v>0.67185184468610804</v>
      </c>
      <c r="O3873" s="60">
        <v>0.62258655806482899</v>
      </c>
      <c r="P3873" s="60">
        <v>0.61037818827586598</v>
      </c>
      <c r="Q3873" s="60">
        <v>0.57449496231344599</v>
      </c>
      <c r="R3873" s="60">
        <v>0.57291165398366095</v>
      </c>
      <c r="S3873" s="60">
        <v>0.493033383022489</v>
      </c>
    </row>
    <row r="3874" spans="1:19" x14ac:dyDescent="0.3">
      <c r="A3874" s="61" t="s">
        <v>14485</v>
      </c>
      <c r="B3874" s="61" t="s">
        <v>14486</v>
      </c>
      <c r="C3874" s="53" t="s">
        <v>50</v>
      </c>
      <c r="D3874" s="53" t="s">
        <v>83</v>
      </c>
      <c r="E3874" s="53" t="s">
        <v>18194</v>
      </c>
      <c r="F3874" s="59">
        <v>82.592503889834404</v>
      </c>
      <c r="G3874" s="59">
        <v>83.326786990202095</v>
      </c>
      <c r="H3874" s="59">
        <v>103.171711534645</v>
      </c>
      <c r="I3874" s="59">
        <v>88.780587266744405</v>
      </c>
      <c r="J3874" s="59">
        <v>89.258183452129799</v>
      </c>
      <c r="K3874" s="59">
        <v>96.108977767221802</v>
      </c>
      <c r="L3874" s="59">
        <v>97.988836460771594</v>
      </c>
      <c r="M3874" s="60">
        <v>0.527201571475296</v>
      </c>
      <c r="N3874" s="60">
        <v>0.539150282227986</v>
      </c>
      <c r="O3874" s="60">
        <v>0.492774714538672</v>
      </c>
      <c r="P3874" s="60">
        <v>0.50758275953980003</v>
      </c>
      <c r="Q3874" s="60">
        <v>0.48191774260935</v>
      </c>
      <c r="R3874" s="60">
        <v>0.46893565809256199</v>
      </c>
      <c r="S3874" s="60">
        <v>0.40341362675233899</v>
      </c>
    </row>
    <row r="3875" spans="1:19" x14ac:dyDescent="0.3">
      <c r="A3875" s="61" t="s">
        <v>14481</v>
      </c>
      <c r="B3875" s="61" t="s">
        <v>14482</v>
      </c>
      <c r="C3875" s="53" t="s">
        <v>50</v>
      </c>
      <c r="D3875" s="53" t="s">
        <v>83</v>
      </c>
      <c r="E3875" s="53" t="s">
        <v>18194</v>
      </c>
      <c r="F3875" s="59">
        <v>82.592503889834404</v>
      </c>
      <c r="G3875" s="59">
        <v>83.326786990202095</v>
      </c>
      <c r="H3875" s="59">
        <v>103.171711534645</v>
      </c>
      <c r="I3875" s="59">
        <v>88.780587266744405</v>
      </c>
      <c r="J3875" s="59">
        <v>89.258183452129799</v>
      </c>
      <c r="K3875" s="59">
        <v>96.108977767221802</v>
      </c>
      <c r="L3875" s="59">
        <v>97.988836460771594</v>
      </c>
      <c r="M3875" s="60">
        <v>0.527201571475296</v>
      </c>
      <c r="N3875" s="60">
        <v>0.539150282227986</v>
      </c>
      <c r="O3875" s="60">
        <v>0.492774714538672</v>
      </c>
      <c r="P3875" s="60">
        <v>0.50758275953980003</v>
      </c>
      <c r="Q3875" s="60">
        <v>0.48191774260935</v>
      </c>
      <c r="R3875" s="60">
        <v>0.46893565809256199</v>
      </c>
      <c r="S3875" s="60">
        <v>0.40341362675233899</v>
      </c>
    </row>
    <row r="3876" spans="1:19" x14ac:dyDescent="0.3">
      <c r="A3876" s="61" t="s">
        <v>14483</v>
      </c>
      <c r="B3876" s="61" t="s">
        <v>14484</v>
      </c>
      <c r="C3876" s="53" t="s">
        <v>50</v>
      </c>
      <c r="D3876" s="53" t="s">
        <v>83</v>
      </c>
      <c r="E3876" s="53" t="s">
        <v>18194</v>
      </c>
      <c r="F3876" s="59">
        <v>82.592503889834404</v>
      </c>
      <c r="G3876" s="59">
        <v>83.326786990202095</v>
      </c>
      <c r="H3876" s="59">
        <v>103.171711534645</v>
      </c>
      <c r="I3876" s="59">
        <v>88.780587266744405</v>
      </c>
      <c r="J3876" s="59">
        <v>89.258183452129799</v>
      </c>
      <c r="K3876" s="59">
        <v>96.108977767221802</v>
      </c>
      <c r="L3876" s="59">
        <v>97.988836460771594</v>
      </c>
      <c r="M3876" s="60">
        <v>0.527201571475296</v>
      </c>
      <c r="N3876" s="60">
        <v>0.539150282227986</v>
      </c>
      <c r="O3876" s="60">
        <v>0.492774714538672</v>
      </c>
      <c r="P3876" s="60">
        <v>0.50758275953980003</v>
      </c>
      <c r="Q3876" s="60">
        <v>0.48191774260935</v>
      </c>
      <c r="R3876" s="60">
        <v>0.46893565809256199</v>
      </c>
      <c r="S3876" s="60">
        <v>0.40341362675233899</v>
      </c>
    </row>
    <row r="3877" spans="1:19" x14ac:dyDescent="0.3">
      <c r="A3877" s="61" t="s">
        <v>14842</v>
      </c>
      <c r="B3877" s="61" t="s">
        <v>14843</v>
      </c>
      <c r="C3877" s="53" t="s">
        <v>40</v>
      </c>
      <c r="D3877" s="53" t="s">
        <v>83</v>
      </c>
      <c r="E3877" s="53" t="s">
        <v>18194</v>
      </c>
      <c r="F3877" s="59">
        <v>90.296935461602303</v>
      </c>
      <c r="G3877" s="59">
        <v>92.468350694647995</v>
      </c>
      <c r="H3877" s="59">
        <v>89.449547392245805</v>
      </c>
      <c r="I3877" s="59">
        <v>100.361481079504</v>
      </c>
      <c r="J3877" s="59">
        <v>97.408631575974795</v>
      </c>
      <c r="K3877" s="59">
        <v>99.245644081191301</v>
      </c>
      <c r="L3877" s="59">
        <v>101.547459494986</v>
      </c>
      <c r="M3877" s="60">
        <v>0.47696832888437202</v>
      </c>
      <c r="N3877" s="60">
        <v>0.48304527190444801</v>
      </c>
      <c r="O3877" s="60">
        <v>0.44333547229698</v>
      </c>
      <c r="P3877" s="60">
        <v>0.46095620103200402</v>
      </c>
      <c r="Q3877" s="60">
        <v>0.43651003807540001</v>
      </c>
      <c r="R3877" s="60">
        <v>0.42267858745110298</v>
      </c>
      <c r="S3877" s="60">
        <v>0.33692838620208698</v>
      </c>
    </row>
    <row r="3878" spans="1:19" x14ac:dyDescent="0.3">
      <c r="A3878" s="61" t="s">
        <v>13977</v>
      </c>
      <c r="B3878" s="61" t="s">
        <v>13978</v>
      </c>
      <c r="C3878" s="53" t="s">
        <v>50</v>
      </c>
      <c r="D3878" s="53" t="s">
        <v>83</v>
      </c>
      <c r="E3878" s="53" t="s">
        <v>18194</v>
      </c>
      <c r="F3878" s="59">
        <v>93.543745314228104</v>
      </c>
      <c r="G3878" s="59">
        <v>94.268279811572597</v>
      </c>
      <c r="H3878" s="59">
        <v>91.372930351824607</v>
      </c>
      <c r="I3878" s="59">
        <v>96.450545591401195</v>
      </c>
      <c r="J3878" s="59">
        <v>96.881940375244199</v>
      </c>
      <c r="K3878" s="59">
        <v>87.284438195657998</v>
      </c>
      <c r="L3878" s="59">
        <v>104.122967809138</v>
      </c>
      <c r="M3878" s="60">
        <v>0.56043387151243396</v>
      </c>
      <c r="N3878" s="60">
        <v>0.57289679528364701</v>
      </c>
      <c r="O3878" s="60">
        <v>0.55021694923620501</v>
      </c>
      <c r="P3878" s="60">
        <v>0.54628916672973304</v>
      </c>
      <c r="Q3878" s="60">
        <v>0.52761424139114499</v>
      </c>
      <c r="R3878" s="60">
        <v>0.52597540534210097</v>
      </c>
      <c r="S3878" s="60">
        <v>0.46918624090426397</v>
      </c>
    </row>
    <row r="3879" spans="1:19" x14ac:dyDescent="0.3">
      <c r="A3879" s="61" t="s">
        <v>4815</v>
      </c>
      <c r="B3879" s="61" t="s">
        <v>4816</v>
      </c>
      <c r="C3879" s="53" t="s">
        <v>50</v>
      </c>
      <c r="D3879" s="53" t="s">
        <v>83</v>
      </c>
      <c r="E3879" s="53" t="s">
        <v>18193</v>
      </c>
      <c r="F3879" s="59">
        <v>94.677104327304605</v>
      </c>
      <c r="G3879" s="59">
        <v>98.707616575592596</v>
      </c>
      <c r="H3879" s="59">
        <v>90.127981281689003</v>
      </c>
      <c r="I3879" s="59">
        <v>95.017065015283805</v>
      </c>
      <c r="J3879" s="59">
        <v>100.91655770284601</v>
      </c>
      <c r="K3879" s="59">
        <v>86.310144090834299</v>
      </c>
      <c r="L3879" s="59">
        <v>104.122967809138</v>
      </c>
      <c r="M3879" s="60">
        <v>0.65892129665786903</v>
      </c>
      <c r="N3879" s="60">
        <v>0.65213439073018598</v>
      </c>
      <c r="O3879" s="60">
        <v>0.587180797272156</v>
      </c>
      <c r="P3879" s="60">
        <v>0.63482283357337799</v>
      </c>
      <c r="Q3879" s="60">
        <v>0.60544463667436199</v>
      </c>
      <c r="R3879" s="60">
        <v>0.58625465595991599</v>
      </c>
      <c r="S3879" s="60">
        <v>0.46918624090426397</v>
      </c>
    </row>
    <row r="3880" spans="1:19" x14ac:dyDescent="0.3">
      <c r="A3880" s="61" t="s">
        <v>13981</v>
      </c>
      <c r="B3880" s="61" t="s">
        <v>13982</v>
      </c>
      <c r="C3880" s="53" t="s">
        <v>50</v>
      </c>
      <c r="D3880" s="53" t="s">
        <v>83</v>
      </c>
      <c r="E3880" s="53" t="s">
        <v>18194</v>
      </c>
      <c r="F3880" s="59">
        <v>93.543745314228104</v>
      </c>
      <c r="G3880" s="59">
        <v>94.268279811572597</v>
      </c>
      <c r="H3880" s="59">
        <v>91.372930351824607</v>
      </c>
      <c r="I3880" s="59">
        <v>96.450545591401195</v>
      </c>
      <c r="J3880" s="59">
        <v>96.881940375244199</v>
      </c>
      <c r="K3880" s="59">
        <v>87.284438195657998</v>
      </c>
      <c r="L3880" s="59">
        <v>104.122967809138</v>
      </c>
      <c r="M3880" s="60">
        <v>0.56043387151243396</v>
      </c>
      <c r="N3880" s="60">
        <v>0.57289679528364701</v>
      </c>
      <c r="O3880" s="60">
        <v>0.55021694923620501</v>
      </c>
      <c r="P3880" s="60">
        <v>0.54628916672973304</v>
      </c>
      <c r="Q3880" s="60">
        <v>0.52761424139114499</v>
      </c>
      <c r="R3880" s="60">
        <v>0.52597540534210097</v>
      </c>
      <c r="S3880" s="60">
        <v>0.46918624090426397</v>
      </c>
    </row>
    <row r="3881" spans="1:19" x14ac:dyDescent="0.3">
      <c r="A3881" s="61" t="s">
        <v>13979</v>
      </c>
      <c r="B3881" s="61" t="s">
        <v>13980</v>
      </c>
      <c r="C3881" s="53" t="s">
        <v>50</v>
      </c>
      <c r="D3881" s="53" t="s">
        <v>83</v>
      </c>
      <c r="E3881" s="53" t="s">
        <v>18194</v>
      </c>
      <c r="F3881" s="59">
        <v>93.543745314228104</v>
      </c>
      <c r="G3881" s="59">
        <v>94.268279811572597</v>
      </c>
      <c r="H3881" s="59">
        <v>91.372930351824607</v>
      </c>
      <c r="I3881" s="59">
        <v>96.450545591401195</v>
      </c>
      <c r="J3881" s="59">
        <v>96.881940375244199</v>
      </c>
      <c r="K3881" s="59">
        <v>87.284438195657998</v>
      </c>
      <c r="L3881" s="59">
        <v>104.122967809138</v>
      </c>
      <c r="M3881" s="60">
        <v>0.56043387151243396</v>
      </c>
      <c r="N3881" s="60">
        <v>0.57289679528364701</v>
      </c>
      <c r="O3881" s="60">
        <v>0.55021694923620501</v>
      </c>
      <c r="P3881" s="60">
        <v>0.54628916672973304</v>
      </c>
      <c r="Q3881" s="60">
        <v>0.52761424139114499</v>
      </c>
      <c r="R3881" s="60">
        <v>0.52597540534210097</v>
      </c>
      <c r="S3881" s="60">
        <v>0.46918624090426397</v>
      </c>
    </row>
    <row r="3882" spans="1:19" x14ac:dyDescent="0.3">
      <c r="A3882" s="61" t="s">
        <v>4813</v>
      </c>
      <c r="B3882" s="61" t="s">
        <v>4814</v>
      </c>
      <c r="C3882" s="53" t="s">
        <v>50</v>
      </c>
      <c r="D3882" s="53" t="s">
        <v>83</v>
      </c>
      <c r="E3882" s="53" t="s">
        <v>18193</v>
      </c>
      <c r="F3882" s="59">
        <v>94.190589425262701</v>
      </c>
      <c r="G3882" s="59">
        <v>98.999655813970506</v>
      </c>
      <c r="H3882" s="59">
        <v>91.204049975152699</v>
      </c>
      <c r="I3882" s="59">
        <v>94.853625366508993</v>
      </c>
      <c r="J3882" s="59">
        <v>95.259026120601902</v>
      </c>
      <c r="K3882" s="59">
        <v>84.052767600112404</v>
      </c>
      <c r="L3882" s="59">
        <v>101.11525121244399</v>
      </c>
      <c r="M3882" s="60">
        <v>0.65684968821508805</v>
      </c>
      <c r="N3882" s="60">
        <v>0.68803107678008701</v>
      </c>
      <c r="O3882" s="60">
        <v>0.65319555086600001</v>
      </c>
      <c r="P3882" s="60">
        <v>0.63365932372956602</v>
      </c>
      <c r="Q3882" s="60">
        <v>0.60455545881892303</v>
      </c>
      <c r="R3882" s="60">
        <v>0.60845974987569695</v>
      </c>
      <c r="S3882" s="60">
        <v>0.53908484402502599</v>
      </c>
    </row>
    <row r="3883" spans="1:19" x14ac:dyDescent="0.3">
      <c r="A3883" s="61" t="s">
        <v>6986</v>
      </c>
      <c r="B3883" s="61" t="s">
        <v>6987</v>
      </c>
      <c r="C3883" s="53" t="s">
        <v>50</v>
      </c>
      <c r="D3883" s="53" t="s">
        <v>83</v>
      </c>
      <c r="E3883" s="53" t="s">
        <v>18193</v>
      </c>
      <c r="F3883" s="59">
        <v>99.522776803378093</v>
      </c>
      <c r="G3883" s="59">
        <v>96.290504609378502</v>
      </c>
      <c r="H3883" s="59">
        <v>109.432615819275</v>
      </c>
      <c r="I3883" s="59">
        <v>100.522855859054</v>
      </c>
      <c r="J3883" s="59">
        <v>96.525129744441102</v>
      </c>
      <c r="K3883" s="59">
        <v>94.401996608095004</v>
      </c>
      <c r="L3883" s="59">
        <v>99.298456214311898</v>
      </c>
      <c r="M3883" s="60">
        <v>0.68218787618795895</v>
      </c>
      <c r="N3883" s="60">
        <v>0.71333026755322704</v>
      </c>
      <c r="O3883" s="60">
        <v>0.68460669071821401</v>
      </c>
      <c r="P3883" s="60">
        <v>0.66199495879480197</v>
      </c>
      <c r="Q3883" s="60">
        <v>0.63466503139087405</v>
      </c>
      <c r="R3883" s="60">
        <v>0.64090388001564103</v>
      </c>
      <c r="S3883" s="60">
        <v>0.58445920368995397</v>
      </c>
    </row>
    <row r="3884" spans="1:19" x14ac:dyDescent="0.3">
      <c r="A3884" s="61" t="s">
        <v>6988</v>
      </c>
      <c r="B3884" s="61" t="s">
        <v>6989</v>
      </c>
      <c r="C3884" s="53" t="s">
        <v>50</v>
      </c>
      <c r="D3884" s="53" t="s">
        <v>83</v>
      </c>
      <c r="E3884" s="53" t="s">
        <v>18193</v>
      </c>
      <c r="F3884" s="59">
        <v>96.146966249434101</v>
      </c>
      <c r="G3884" s="59">
        <v>93.584641831590801</v>
      </c>
      <c r="H3884" s="59">
        <v>109.346000799661</v>
      </c>
      <c r="I3884" s="59">
        <v>102.830479254358</v>
      </c>
      <c r="J3884" s="59">
        <v>98.996527028467597</v>
      </c>
      <c r="K3884" s="59">
        <v>96.594267274088295</v>
      </c>
      <c r="L3884" s="59">
        <v>93.055208954236406</v>
      </c>
      <c r="M3884" s="60">
        <v>0.67846931166325797</v>
      </c>
      <c r="N3884" s="60">
        <v>0.71088603649256599</v>
      </c>
      <c r="O3884" s="60">
        <v>0.68064674360602295</v>
      </c>
      <c r="P3884" s="60">
        <v>0.65929553881950198</v>
      </c>
      <c r="Q3884" s="60">
        <v>0.63211798410671005</v>
      </c>
      <c r="R3884" s="60">
        <v>0.63698332625240195</v>
      </c>
      <c r="S3884" s="60">
        <v>0.58129016936809297</v>
      </c>
    </row>
    <row r="3885" spans="1:19" x14ac:dyDescent="0.3">
      <c r="A3885" s="61" t="s">
        <v>16748</v>
      </c>
      <c r="B3885" s="61" t="s">
        <v>16749</v>
      </c>
      <c r="C3885" s="53" t="s">
        <v>50</v>
      </c>
      <c r="D3885" s="53" t="s">
        <v>83</v>
      </c>
      <c r="E3885" s="53" t="s">
        <v>18194</v>
      </c>
      <c r="F3885" s="59">
        <v>94.606658878911304</v>
      </c>
      <c r="G3885" s="59">
        <v>97.473408563813294</v>
      </c>
      <c r="H3885" s="59">
        <v>106.60193107344701</v>
      </c>
      <c r="I3885" s="59">
        <v>102.156269227249</v>
      </c>
      <c r="J3885" s="59">
        <v>98.103432716774094</v>
      </c>
      <c r="K3885" s="59">
        <v>95.968973871495095</v>
      </c>
      <c r="L3885" s="59">
        <v>96.001065110906794</v>
      </c>
      <c r="M3885" s="60">
        <v>0.59593166908783102</v>
      </c>
      <c r="N3885" s="60">
        <v>0.61410462811705402</v>
      </c>
      <c r="O3885" s="60">
        <v>0.59576063879499397</v>
      </c>
      <c r="P3885" s="60">
        <v>0.58531299396707404</v>
      </c>
      <c r="Q3885" s="60">
        <v>0.56698728295320999</v>
      </c>
      <c r="R3885" s="60">
        <v>0.5683296608574</v>
      </c>
      <c r="S3885" s="60">
        <v>0.525863900905435</v>
      </c>
    </row>
    <row r="3886" spans="1:19" x14ac:dyDescent="0.3">
      <c r="A3886" s="61" t="s">
        <v>6990</v>
      </c>
      <c r="B3886" s="61" t="s">
        <v>6991</v>
      </c>
      <c r="C3886" s="53" t="s">
        <v>50</v>
      </c>
      <c r="D3886" s="53" t="s">
        <v>83</v>
      </c>
      <c r="E3886" s="53" t="s">
        <v>18193</v>
      </c>
      <c r="F3886" s="59">
        <v>87.935609274721301</v>
      </c>
      <c r="G3886" s="59">
        <v>90.096938334102006</v>
      </c>
      <c r="H3886" s="59">
        <v>107.86049647854399</v>
      </c>
      <c r="I3886" s="59">
        <v>100.4994200706</v>
      </c>
      <c r="J3886" s="59">
        <v>98.439611094003794</v>
      </c>
      <c r="K3886" s="59">
        <v>98.131065155542998</v>
      </c>
      <c r="L3886" s="59">
        <v>100.622996251708</v>
      </c>
      <c r="M3886" s="60">
        <v>0.68135566673842696</v>
      </c>
      <c r="N3886" s="60">
        <v>0.71260223409794199</v>
      </c>
      <c r="O3886" s="60">
        <v>0.68372772278520699</v>
      </c>
      <c r="P3886" s="60">
        <v>0.66124734877187397</v>
      </c>
      <c r="Q3886" s="60">
        <v>0.63393960815398898</v>
      </c>
      <c r="R3886" s="60">
        <v>0.64006062341407299</v>
      </c>
      <c r="S3886" s="60">
        <v>0.58364221353932999</v>
      </c>
    </row>
    <row r="3887" spans="1:19" x14ac:dyDescent="0.3">
      <c r="A3887" s="61" t="s">
        <v>15934</v>
      </c>
      <c r="B3887" s="61" t="s">
        <v>15935</v>
      </c>
      <c r="C3887" s="53" t="s">
        <v>40</v>
      </c>
      <c r="D3887" s="53" t="s">
        <v>83</v>
      </c>
      <c r="E3887" s="53" t="s">
        <v>18194</v>
      </c>
      <c r="F3887" s="59">
        <v>102.313919629022</v>
      </c>
      <c r="G3887" s="59">
        <v>91.059747652569399</v>
      </c>
      <c r="H3887" s="59">
        <v>105.16536991188499</v>
      </c>
      <c r="I3887" s="59">
        <v>104.79013241515</v>
      </c>
      <c r="J3887" s="59">
        <v>101.34308694467001</v>
      </c>
      <c r="K3887" s="59">
        <v>92.763738900977998</v>
      </c>
      <c r="L3887" s="59">
        <v>97.810948281264203</v>
      </c>
      <c r="M3887" s="60">
        <v>0.48103867127852901</v>
      </c>
      <c r="N3887" s="60">
        <v>0.50582045940387799</v>
      </c>
      <c r="O3887" s="60">
        <v>0.481849448158432</v>
      </c>
      <c r="P3887" s="60">
        <v>0.46266721490539098</v>
      </c>
      <c r="Q3887" s="60">
        <v>0.43766198758288599</v>
      </c>
      <c r="R3887" s="60">
        <v>0.44185297839864102</v>
      </c>
      <c r="S3887" s="60">
        <v>0.38708516941807702</v>
      </c>
    </row>
    <row r="3888" spans="1:19" x14ac:dyDescent="0.3">
      <c r="A3888" s="61" t="s">
        <v>15930</v>
      </c>
      <c r="B3888" s="61" t="s">
        <v>15931</v>
      </c>
      <c r="C3888" s="53" t="s">
        <v>50</v>
      </c>
      <c r="D3888" s="53" t="s">
        <v>83</v>
      </c>
      <c r="E3888" s="53" t="s">
        <v>18194</v>
      </c>
      <c r="F3888" s="59">
        <v>102.313919629022</v>
      </c>
      <c r="G3888" s="59">
        <v>91.059747652569399</v>
      </c>
      <c r="H3888" s="59">
        <v>105.16536991188499</v>
      </c>
      <c r="I3888" s="59">
        <v>104.79013241515</v>
      </c>
      <c r="J3888" s="59">
        <v>101.34308694467001</v>
      </c>
      <c r="K3888" s="59">
        <v>92.763738900977998</v>
      </c>
      <c r="L3888" s="59">
        <v>97.810948281264203</v>
      </c>
      <c r="M3888" s="60">
        <v>0.48103867127852901</v>
      </c>
      <c r="N3888" s="60">
        <v>0.50582045940387799</v>
      </c>
      <c r="O3888" s="60">
        <v>0.481849448158432</v>
      </c>
      <c r="P3888" s="60">
        <v>0.46266721490539098</v>
      </c>
      <c r="Q3888" s="60">
        <v>0.43766198758288599</v>
      </c>
      <c r="R3888" s="60">
        <v>0.44185297839864102</v>
      </c>
      <c r="S3888" s="60">
        <v>0.38708516941807702</v>
      </c>
    </row>
    <row r="3889" spans="1:19" x14ac:dyDescent="0.3">
      <c r="A3889" s="61" t="s">
        <v>15932</v>
      </c>
      <c r="B3889" s="61" t="s">
        <v>15933</v>
      </c>
      <c r="C3889" s="53" t="s">
        <v>40</v>
      </c>
      <c r="D3889" s="53" t="s">
        <v>83</v>
      </c>
      <c r="E3889" s="53" t="s">
        <v>18194</v>
      </c>
      <c r="F3889" s="59">
        <v>102.313919629022</v>
      </c>
      <c r="G3889" s="59">
        <v>91.059747652569399</v>
      </c>
      <c r="H3889" s="59">
        <v>105.16536991188499</v>
      </c>
      <c r="I3889" s="59">
        <v>104.79013241515</v>
      </c>
      <c r="J3889" s="59">
        <v>101.34308694467001</v>
      </c>
      <c r="K3889" s="59">
        <v>92.763738900977998</v>
      </c>
      <c r="L3889" s="59">
        <v>97.810948281264203</v>
      </c>
      <c r="M3889" s="60">
        <v>0.48103867127852901</v>
      </c>
      <c r="N3889" s="60">
        <v>0.50582045940387799</v>
      </c>
      <c r="O3889" s="60">
        <v>0.481849448158432</v>
      </c>
      <c r="P3889" s="60">
        <v>0.46266721490539098</v>
      </c>
      <c r="Q3889" s="60">
        <v>0.43766198758288599</v>
      </c>
      <c r="R3889" s="60">
        <v>0.44185297839864102</v>
      </c>
      <c r="S3889" s="60">
        <v>0.38708516941807702</v>
      </c>
    </row>
    <row r="3890" spans="1:19" x14ac:dyDescent="0.3">
      <c r="A3890" s="61" t="s">
        <v>15928</v>
      </c>
      <c r="B3890" s="61" t="s">
        <v>15929</v>
      </c>
      <c r="C3890" s="53" t="s">
        <v>50</v>
      </c>
      <c r="D3890" s="53" t="s">
        <v>83</v>
      </c>
      <c r="E3890" s="53" t="s">
        <v>18194</v>
      </c>
      <c r="F3890" s="59">
        <v>102.313919629022</v>
      </c>
      <c r="G3890" s="59">
        <v>91.059747652569399</v>
      </c>
      <c r="H3890" s="59">
        <v>105.16536991188499</v>
      </c>
      <c r="I3890" s="59">
        <v>104.79013241515</v>
      </c>
      <c r="J3890" s="59">
        <v>101.34308694467001</v>
      </c>
      <c r="K3890" s="59">
        <v>92.763738900977998</v>
      </c>
      <c r="L3890" s="59">
        <v>97.810948281264203</v>
      </c>
      <c r="M3890" s="60">
        <v>0.48103867127852901</v>
      </c>
      <c r="N3890" s="60">
        <v>0.50582045940387799</v>
      </c>
      <c r="O3890" s="60">
        <v>0.481849448158432</v>
      </c>
      <c r="P3890" s="60">
        <v>0.46266721490539098</v>
      </c>
      <c r="Q3890" s="60">
        <v>0.43766198758288599</v>
      </c>
      <c r="R3890" s="60">
        <v>0.44185297839864102</v>
      </c>
      <c r="S3890" s="60">
        <v>0.38708516941807702</v>
      </c>
    </row>
    <row r="3891" spans="1:19" x14ac:dyDescent="0.3">
      <c r="A3891" s="61" t="s">
        <v>15926</v>
      </c>
      <c r="B3891" s="61" t="s">
        <v>15927</v>
      </c>
      <c r="C3891" s="53" t="s">
        <v>50</v>
      </c>
      <c r="D3891" s="53" t="s">
        <v>83</v>
      </c>
      <c r="E3891" s="53" t="s">
        <v>18194</v>
      </c>
      <c r="F3891" s="59">
        <v>102.313919629022</v>
      </c>
      <c r="G3891" s="59">
        <v>91.059747652569399</v>
      </c>
      <c r="H3891" s="59">
        <v>105.16536991188499</v>
      </c>
      <c r="I3891" s="59">
        <v>104.79013241515</v>
      </c>
      <c r="J3891" s="59">
        <v>101.34308694467001</v>
      </c>
      <c r="K3891" s="59">
        <v>92.763738900977998</v>
      </c>
      <c r="L3891" s="59">
        <v>97.810948281264203</v>
      </c>
      <c r="M3891" s="60">
        <v>0.48103867127852901</v>
      </c>
      <c r="N3891" s="60">
        <v>0.50582045940387799</v>
      </c>
      <c r="O3891" s="60">
        <v>0.481849448158432</v>
      </c>
      <c r="P3891" s="60">
        <v>0.46266721490539098</v>
      </c>
      <c r="Q3891" s="60">
        <v>0.43766198758288599</v>
      </c>
      <c r="R3891" s="60">
        <v>0.44185297839864102</v>
      </c>
      <c r="S3891" s="60">
        <v>0.38708516941807702</v>
      </c>
    </row>
    <row r="3892" spans="1:19" x14ac:dyDescent="0.3">
      <c r="A3892" s="61" t="s">
        <v>15924</v>
      </c>
      <c r="B3892" s="61" t="s">
        <v>15925</v>
      </c>
      <c r="C3892" s="53" t="s">
        <v>50</v>
      </c>
      <c r="D3892" s="53" t="s">
        <v>83</v>
      </c>
      <c r="E3892" s="53" t="s">
        <v>18194</v>
      </c>
      <c r="F3892" s="59">
        <v>102.313919629022</v>
      </c>
      <c r="G3892" s="59">
        <v>91.059747652569399</v>
      </c>
      <c r="H3892" s="59">
        <v>105.16536991188499</v>
      </c>
      <c r="I3892" s="59">
        <v>104.79013241515</v>
      </c>
      <c r="J3892" s="59">
        <v>101.34308694467001</v>
      </c>
      <c r="K3892" s="59">
        <v>92.763738900977998</v>
      </c>
      <c r="L3892" s="59">
        <v>97.810948281264203</v>
      </c>
      <c r="M3892" s="60">
        <v>0.48103867127852901</v>
      </c>
      <c r="N3892" s="60">
        <v>0.50582045940387799</v>
      </c>
      <c r="O3892" s="60">
        <v>0.481849448158432</v>
      </c>
      <c r="P3892" s="60">
        <v>0.46266721490539098</v>
      </c>
      <c r="Q3892" s="60">
        <v>0.43766198758288599</v>
      </c>
      <c r="R3892" s="60">
        <v>0.44185297839864102</v>
      </c>
      <c r="S3892" s="60">
        <v>0.38708516941807702</v>
      </c>
    </row>
    <row r="3893" spans="1:19" x14ac:dyDescent="0.3">
      <c r="A3893" s="61" t="s">
        <v>16046</v>
      </c>
      <c r="B3893" s="61" t="s">
        <v>16047</v>
      </c>
      <c r="C3893" s="53" t="s">
        <v>40</v>
      </c>
      <c r="D3893" s="53" t="s">
        <v>83</v>
      </c>
      <c r="E3893" s="53" t="s">
        <v>18194</v>
      </c>
      <c r="F3893" s="59">
        <v>118.38996638195</v>
      </c>
      <c r="G3893" s="59">
        <v>110.750722520957</v>
      </c>
      <c r="H3893" s="59">
        <v>87.633014838959994</v>
      </c>
      <c r="I3893" s="59">
        <v>99.633549454778503</v>
      </c>
      <c r="J3893" s="59">
        <v>91.535004005857203</v>
      </c>
      <c r="K3893" s="59">
        <v>101.381993453208</v>
      </c>
      <c r="L3893" s="59">
        <v>89.505453820170104</v>
      </c>
      <c r="M3893" s="60">
        <v>0.55745211396444105</v>
      </c>
      <c r="N3893" s="60">
        <v>0.57540776555172801</v>
      </c>
      <c r="O3893" s="60">
        <v>0.55429745633597305</v>
      </c>
      <c r="P3893" s="60">
        <v>0.54212337639501795</v>
      </c>
      <c r="Q3893" s="60">
        <v>0.52103082866594197</v>
      </c>
      <c r="R3893" s="60">
        <v>0.52332720392971399</v>
      </c>
      <c r="S3893" s="60">
        <v>0.47348167198216701</v>
      </c>
    </row>
    <row r="3894" spans="1:19" x14ac:dyDescent="0.3">
      <c r="A3894" s="61" t="s">
        <v>16048</v>
      </c>
      <c r="B3894" s="61" t="s">
        <v>16049</v>
      </c>
      <c r="C3894" s="53" t="s">
        <v>40</v>
      </c>
      <c r="D3894" s="53" t="s">
        <v>83</v>
      </c>
      <c r="E3894" s="53" t="s">
        <v>18194</v>
      </c>
      <c r="F3894" s="59">
        <v>118.38996638195</v>
      </c>
      <c r="G3894" s="59">
        <v>110.750722520957</v>
      </c>
      <c r="H3894" s="59">
        <v>87.633014838959994</v>
      </c>
      <c r="I3894" s="59">
        <v>99.633549454778503</v>
      </c>
      <c r="J3894" s="59">
        <v>91.535004005857203</v>
      </c>
      <c r="K3894" s="59">
        <v>101.381993453208</v>
      </c>
      <c r="L3894" s="59">
        <v>89.505453820170104</v>
      </c>
      <c r="M3894" s="60">
        <v>0.55745211396444105</v>
      </c>
      <c r="N3894" s="60">
        <v>0.57540776555172801</v>
      </c>
      <c r="O3894" s="60">
        <v>0.55429745633597305</v>
      </c>
      <c r="P3894" s="60">
        <v>0.54212337639501795</v>
      </c>
      <c r="Q3894" s="60">
        <v>0.52103082866594197</v>
      </c>
      <c r="R3894" s="60">
        <v>0.52332720392971399</v>
      </c>
      <c r="S3894" s="60">
        <v>0.47348167198216701</v>
      </c>
    </row>
    <row r="3895" spans="1:19" x14ac:dyDescent="0.3">
      <c r="A3895" s="61" t="s">
        <v>6448</v>
      </c>
      <c r="B3895" s="61" t="s">
        <v>6449</v>
      </c>
      <c r="C3895" s="53" t="s">
        <v>50</v>
      </c>
      <c r="D3895" s="53" t="s">
        <v>83</v>
      </c>
      <c r="E3895" s="53" t="s">
        <v>18193</v>
      </c>
      <c r="F3895" s="59">
        <v>119.010419393075</v>
      </c>
      <c r="G3895" s="59">
        <v>115.546667982733</v>
      </c>
      <c r="H3895" s="59">
        <v>87.622613471975697</v>
      </c>
      <c r="I3895" s="59">
        <v>101.253905468125</v>
      </c>
      <c r="J3895" s="59">
        <v>95.495930508110106</v>
      </c>
      <c r="K3895" s="59">
        <v>100.53267260474</v>
      </c>
      <c r="L3895" s="59">
        <v>86.935604442929105</v>
      </c>
      <c r="M3895" s="60">
        <v>0.65677026328452004</v>
      </c>
      <c r="N3895" s="60">
        <v>0.69057230898673005</v>
      </c>
      <c r="O3895" s="60">
        <v>0.65761521072073004</v>
      </c>
      <c r="P3895" s="60">
        <v>0.632032191979089</v>
      </c>
      <c r="Q3895" s="60">
        <v>0.600883851386388</v>
      </c>
      <c r="R3895" s="60">
        <v>0.60831515776939304</v>
      </c>
      <c r="S3895" s="60">
        <v>0.54339110374078403</v>
      </c>
    </row>
    <row r="3896" spans="1:19" x14ac:dyDescent="0.3">
      <c r="A3896" s="61" t="s">
        <v>16052</v>
      </c>
      <c r="B3896" s="61" t="s">
        <v>16053</v>
      </c>
      <c r="C3896" s="53" t="s">
        <v>40</v>
      </c>
      <c r="D3896" s="53" t="s">
        <v>83</v>
      </c>
      <c r="E3896" s="53" t="s">
        <v>18194</v>
      </c>
      <c r="F3896" s="59">
        <v>118.38996638195</v>
      </c>
      <c r="G3896" s="59">
        <v>110.750722520957</v>
      </c>
      <c r="H3896" s="59">
        <v>87.633014838959994</v>
      </c>
      <c r="I3896" s="59">
        <v>99.633549454778503</v>
      </c>
      <c r="J3896" s="59">
        <v>91.535004005857203</v>
      </c>
      <c r="K3896" s="59">
        <v>101.381993453208</v>
      </c>
      <c r="L3896" s="59">
        <v>89.505453820170104</v>
      </c>
      <c r="M3896" s="60">
        <v>0.55745211396444105</v>
      </c>
      <c r="N3896" s="60">
        <v>0.57540776555172801</v>
      </c>
      <c r="O3896" s="60">
        <v>0.55429745633597305</v>
      </c>
      <c r="P3896" s="60">
        <v>0.54212337639501795</v>
      </c>
      <c r="Q3896" s="60">
        <v>0.52103082866594197</v>
      </c>
      <c r="R3896" s="60">
        <v>0.52332720392971399</v>
      </c>
      <c r="S3896" s="60">
        <v>0.47348167198216701</v>
      </c>
    </row>
    <row r="3897" spans="1:19" x14ac:dyDescent="0.3">
      <c r="A3897" s="61" t="s">
        <v>16050</v>
      </c>
      <c r="B3897" s="61" t="s">
        <v>16051</v>
      </c>
      <c r="C3897" s="53" t="s">
        <v>40</v>
      </c>
      <c r="D3897" s="53" t="s">
        <v>83</v>
      </c>
      <c r="E3897" s="53" t="s">
        <v>18194</v>
      </c>
      <c r="F3897" s="59">
        <v>118.38996638195</v>
      </c>
      <c r="G3897" s="59">
        <v>110.750722520957</v>
      </c>
      <c r="H3897" s="59">
        <v>87.633014838959994</v>
      </c>
      <c r="I3897" s="59">
        <v>99.633549454778503</v>
      </c>
      <c r="J3897" s="59">
        <v>91.535004005857203</v>
      </c>
      <c r="K3897" s="59">
        <v>101.381993453208</v>
      </c>
      <c r="L3897" s="59">
        <v>89.505453820170104</v>
      </c>
      <c r="M3897" s="60">
        <v>0.55745211396444105</v>
      </c>
      <c r="N3897" s="60">
        <v>0.57540776555172801</v>
      </c>
      <c r="O3897" s="60">
        <v>0.55429745633597305</v>
      </c>
      <c r="P3897" s="60">
        <v>0.54212337639501795</v>
      </c>
      <c r="Q3897" s="60">
        <v>0.52103082866594197</v>
      </c>
      <c r="R3897" s="60">
        <v>0.52332720392971399</v>
      </c>
      <c r="S3897" s="60">
        <v>0.47348167198216701</v>
      </c>
    </row>
    <row r="3898" spans="1:19" x14ac:dyDescent="0.3">
      <c r="A3898" s="61" t="s">
        <v>16054</v>
      </c>
      <c r="B3898" s="61" t="s">
        <v>16055</v>
      </c>
      <c r="C3898" s="53" t="s">
        <v>50</v>
      </c>
      <c r="D3898" s="53" t="s">
        <v>83</v>
      </c>
      <c r="E3898" s="53" t="s">
        <v>18194</v>
      </c>
      <c r="F3898" s="59">
        <v>118.38996638195</v>
      </c>
      <c r="G3898" s="59">
        <v>110.750722520957</v>
      </c>
      <c r="H3898" s="59">
        <v>87.633014838959994</v>
      </c>
      <c r="I3898" s="59">
        <v>99.633549454778503</v>
      </c>
      <c r="J3898" s="59">
        <v>91.535004005857203</v>
      </c>
      <c r="K3898" s="59">
        <v>101.381993453208</v>
      </c>
      <c r="L3898" s="59">
        <v>89.505453820170104</v>
      </c>
      <c r="M3898" s="60">
        <v>0.55745211396444105</v>
      </c>
      <c r="N3898" s="60">
        <v>0.57540776555172801</v>
      </c>
      <c r="O3898" s="60">
        <v>0.55429745633597305</v>
      </c>
      <c r="P3898" s="60">
        <v>0.54212337639501795</v>
      </c>
      <c r="Q3898" s="60">
        <v>0.52103082866594197</v>
      </c>
      <c r="R3898" s="60">
        <v>0.52332720392971399</v>
      </c>
      <c r="S3898" s="60">
        <v>0.47348167198216701</v>
      </c>
    </row>
    <row r="3899" spans="1:19" x14ac:dyDescent="0.3">
      <c r="A3899" s="61" t="s">
        <v>16358</v>
      </c>
      <c r="B3899" s="61" t="s">
        <v>16359</v>
      </c>
      <c r="C3899" s="53" t="s">
        <v>50</v>
      </c>
      <c r="D3899" s="53" t="s">
        <v>83</v>
      </c>
      <c r="E3899" s="53" t="s">
        <v>18194</v>
      </c>
      <c r="F3899" s="59">
        <v>108.30662183900699</v>
      </c>
      <c r="G3899" s="59">
        <v>99.838667854025303</v>
      </c>
      <c r="H3899" s="59">
        <v>91.349744759237893</v>
      </c>
      <c r="I3899" s="59">
        <v>92.6804539104226</v>
      </c>
      <c r="J3899" s="59">
        <v>97.117918186211199</v>
      </c>
      <c r="K3899" s="59">
        <v>96.362142878913005</v>
      </c>
      <c r="L3899" s="59">
        <v>98.412056855844199</v>
      </c>
      <c r="M3899" s="60">
        <v>0.53511794160374304</v>
      </c>
      <c r="N3899" s="60">
        <v>0.55768220137942404</v>
      </c>
      <c r="O3899" s="60">
        <v>0.53590891305564703</v>
      </c>
      <c r="P3899" s="60">
        <v>0.51765449541538</v>
      </c>
      <c r="Q3899" s="60">
        <v>0.49294832497263902</v>
      </c>
      <c r="R3899" s="60">
        <v>0.49832173673472502</v>
      </c>
      <c r="S3899" s="60">
        <v>0.42298074941934799</v>
      </c>
    </row>
    <row r="3900" spans="1:19" x14ac:dyDescent="0.3">
      <c r="A3900" s="61" t="s">
        <v>16356</v>
      </c>
      <c r="B3900" s="61" t="s">
        <v>16357</v>
      </c>
      <c r="C3900" s="53" t="s">
        <v>50</v>
      </c>
      <c r="D3900" s="53" t="s">
        <v>83</v>
      </c>
      <c r="E3900" s="53" t="s">
        <v>18194</v>
      </c>
      <c r="F3900" s="59">
        <v>108.30662183900699</v>
      </c>
      <c r="G3900" s="59">
        <v>99.838667854025303</v>
      </c>
      <c r="H3900" s="59">
        <v>91.349744759237893</v>
      </c>
      <c r="I3900" s="59">
        <v>92.6804539104226</v>
      </c>
      <c r="J3900" s="59">
        <v>97.117918186211199</v>
      </c>
      <c r="K3900" s="59">
        <v>96.362142878913005</v>
      </c>
      <c r="L3900" s="59">
        <v>98.412056855844199</v>
      </c>
      <c r="M3900" s="60">
        <v>0.53511794160374304</v>
      </c>
      <c r="N3900" s="60">
        <v>0.55768220137942404</v>
      </c>
      <c r="O3900" s="60">
        <v>0.53590891305564703</v>
      </c>
      <c r="P3900" s="60">
        <v>0.51765449541538</v>
      </c>
      <c r="Q3900" s="60">
        <v>0.49294832497263902</v>
      </c>
      <c r="R3900" s="60">
        <v>0.49832173673472502</v>
      </c>
      <c r="S3900" s="60">
        <v>0.42298074941934799</v>
      </c>
    </row>
    <row r="3901" spans="1:19" x14ac:dyDescent="0.3">
      <c r="A3901" s="61" t="s">
        <v>16360</v>
      </c>
      <c r="B3901" s="61" t="s">
        <v>16361</v>
      </c>
      <c r="C3901" s="53" t="s">
        <v>50</v>
      </c>
      <c r="D3901" s="53" t="s">
        <v>83</v>
      </c>
      <c r="E3901" s="53" t="s">
        <v>18194</v>
      </c>
      <c r="F3901" s="59">
        <v>108.30662183900699</v>
      </c>
      <c r="G3901" s="59">
        <v>99.838667854025303</v>
      </c>
      <c r="H3901" s="59">
        <v>91.349744759237893</v>
      </c>
      <c r="I3901" s="59">
        <v>92.6804539104226</v>
      </c>
      <c r="J3901" s="59">
        <v>97.117918186211199</v>
      </c>
      <c r="K3901" s="59">
        <v>96.362142878913005</v>
      </c>
      <c r="L3901" s="59">
        <v>98.412056855844199</v>
      </c>
      <c r="M3901" s="60">
        <v>0.53511794160374304</v>
      </c>
      <c r="N3901" s="60">
        <v>0.55768220137942404</v>
      </c>
      <c r="O3901" s="60">
        <v>0.53590891305564703</v>
      </c>
      <c r="P3901" s="60">
        <v>0.51765449541538</v>
      </c>
      <c r="Q3901" s="60">
        <v>0.49294832497263902</v>
      </c>
      <c r="R3901" s="60">
        <v>0.49832173673472502</v>
      </c>
      <c r="S3901" s="60">
        <v>0.42298074941934799</v>
      </c>
    </row>
    <row r="3902" spans="1:19" x14ac:dyDescent="0.3">
      <c r="A3902" s="61" t="s">
        <v>6692</v>
      </c>
      <c r="B3902" s="61" t="s">
        <v>6693</v>
      </c>
      <c r="C3902" s="53" t="s">
        <v>40</v>
      </c>
      <c r="D3902" s="53" t="s">
        <v>83</v>
      </c>
      <c r="E3902" s="53" t="s">
        <v>18193</v>
      </c>
      <c r="F3902" s="59">
        <v>107.269875443129</v>
      </c>
      <c r="G3902" s="59">
        <v>91.053275923494098</v>
      </c>
      <c r="H3902" s="59">
        <v>92.775677614899806</v>
      </c>
      <c r="I3902" s="59">
        <v>91.300745837788696</v>
      </c>
      <c r="J3902" s="59">
        <v>95.812969288663098</v>
      </c>
      <c r="K3902" s="59">
        <v>97.913319538847702</v>
      </c>
      <c r="L3902" s="59">
        <v>98.412056855844199</v>
      </c>
      <c r="M3902" s="60">
        <v>0.64205765605889698</v>
      </c>
      <c r="N3902" s="60">
        <v>0.68049937882127598</v>
      </c>
      <c r="O3902" s="60">
        <v>0.64527303074017595</v>
      </c>
      <c r="P3902" s="60">
        <v>0.61557000551026897</v>
      </c>
      <c r="Q3902" s="60">
        <v>0.58092248638413202</v>
      </c>
      <c r="R3902" s="60">
        <v>0.59022700722374699</v>
      </c>
      <c r="S3902" s="60">
        <v>0.42298074941934799</v>
      </c>
    </row>
    <row r="3903" spans="1:19" x14ac:dyDescent="0.3">
      <c r="A3903" s="61" t="s">
        <v>6690</v>
      </c>
      <c r="B3903" s="61" t="s">
        <v>6691</v>
      </c>
      <c r="C3903" s="53" t="s">
        <v>50</v>
      </c>
      <c r="D3903" s="53" t="s">
        <v>83</v>
      </c>
      <c r="E3903" s="53" t="s">
        <v>18193</v>
      </c>
      <c r="F3903" s="59">
        <v>109.64780530213901</v>
      </c>
      <c r="G3903" s="59">
        <v>107.418964698191</v>
      </c>
      <c r="H3903" s="59">
        <v>91.361242997649597</v>
      </c>
      <c r="I3903" s="59">
        <v>90.875459136372797</v>
      </c>
      <c r="J3903" s="59">
        <v>96.218100403491505</v>
      </c>
      <c r="K3903" s="59">
        <v>102.16357867404</v>
      </c>
      <c r="L3903" s="59">
        <v>95.847369723812406</v>
      </c>
      <c r="M3903" s="60">
        <v>0.68383107810212795</v>
      </c>
      <c r="N3903" s="60">
        <v>0.71818719832118405</v>
      </c>
      <c r="O3903" s="60">
        <v>0.68611506086942997</v>
      </c>
      <c r="P3903" s="60">
        <v>0.65701963165661803</v>
      </c>
      <c r="Q3903" s="60">
        <v>0.62150827666225295</v>
      </c>
      <c r="R3903" s="60">
        <v>0.62811978944408398</v>
      </c>
      <c r="S3903" s="60">
        <v>0.53497346097867204</v>
      </c>
    </row>
    <row r="3904" spans="1:19" x14ac:dyDescent="0.3">
      <c r="A3904" s="61" t="s">
        <v>16362</v>
      </c>
      <c r="B3904" s="61" t="s">
        <v>16363</v>
      </c>
      <c r="C3904" s="53" t="s">
        <v>40</v>
      </c>
      <c r="D3904" s="53" t="s">
        <v>83</v>
      </c>
      <c r="E3904" s="53" t="s">
        <v>18194</v>
      </c>
      <c r="F3904" s="59">
        <v>108.30662183900699</v>
      </c>
      <c r="G3904" s="59">
        <v>99.838667854025303</v>
      </c>
      <c r="H3904" s="59">
        <v>91.349744759237893</v>
      </c>
      <c r="I3904" s="59">
        <v>92.6804539104226</v>
      </c>
      <c r="J3904" s="59">
        <v>97.117918186211199</v>
      </c>
      <c r="K3904" s="59">
        <v>96.362142878913005</v>
      </c>
      <c r="L3904" s="59">
        <v>98.412056855844199</v>
      </c>
      <c r="M3904" s="60">
        <v>0.53511794160374304</v>
      </c>
      <c r="N3904" s="60">
        <v>0.55768220137942404</v>
      </c>
      <c r="O3904" s="60">
        <v>0.53590891305564703</v>
      </c>
      <c r="P3904" s="60">
        <v>0.51765449541538</v>
      </c>
      <c r="Q3904" s="60">
        <v>0.49294832497263902</v>
      </c>
      <c r="R3904" s="60">
        <v>0.49832173673472502</v>
      </c>
      <c r="S3904" s="60">
        <v>0.42298074941934799</v>
      </c>
    </row>
    <row r="3905" spans="1:19" x14ac:dyDescent="0.3">
      <c r="A3905" s="61" t="s">
        <v>12546</v>
      </c>
      <c r="B3905" s="61" t="s">
        <v>12547</v>
      </c>
      <c r="C3905" s="53" t="s">
        <v>50</v>
      </c>
      <c r="D3905" s="53" t="s">
        <v>83</v>
      </c>
      <c r="E3905" s="53" t="s">
        <v>18194</v>
      </c>
      <c r="F3905" s="59">
        <v>91.036781983494606</v>
      </c>
      <c r="G3905" s="59">
        <v>91.896801748193297</v>
      </c>
      <c r="H3905" s="59">
        <v>83.951838682192005</v>
      </c>
      <c r="I3905" s="59">
        <v>85.750829152303993</v>
      </c>
      <c r="J3905" s="59">
        <v>91.579209428337904</v>
      </c>
      <c r="K3905" s="59">
        <v>101.349612535801</v>
      </c>
      <c r="L3905" s="59">
        <v>107.485553883931</v>
      </c>
      <c r="M3905" s="60">
        <v>0.54484555108625299</v>
      </c>
      <c r="N3905" s="60">
        <v>0.56569848026244496</v>
      </c>
      <c r="O3905" s="60">
        <v>0.54038341862277595</v>
      </c>
      <c r="P3905" s="60">
        <v>0.52902011469093202</v>
      </c>
      <c r="Q3905" s="60">
        <v>0.50524809199971099</v>
      </c>
      <c r="R3905" s="60">
        <v>0.50555307680873396</v>
      </c>
      <c r="S3905" s="60">
        <v>0.44515549366457702</v>
      </c>
    </row>
    <row r="3906" spans="1:19" x14ac:dyDescent="0.3">
      <c r="A3906" s="61" t="s">
        <v>3527</v>
      </c>
      <c r="B3906" s="61" t="s">
        <v>3528</v>
      </c>
      <c r="C3906" s="53" t="s">
        <v>50</v>
      </c>
      <c r="D3906" s="53" t="s">
        <v>83</v>
      </c>
      <c r="E3906" s="53" t="s">
        <v>18193</v>
      </c>
      <c r="F3906" s="59">
        <v>94.726937190627694</v>
      </c>
      <c r="G3906" s="59">
        <v>94.5242251985037</v>
      </c>
      <c r="H3906" s="59">
        <v>93.083709370244904</v>
      </c>
      <c r="I3906" s="59">
        <v>86.389506884347199</v>
      </c>
      <c r="J3906" s="59">
        <v>90.923801303109002</v>
      </c>
      <c r="K3906" s="59">
        <v>100.95400119998099</v>
      </c>
      <c r="L3906" s="59">
        <v>109.128989526326</v>
      </c>
      <c r="M3906" s="60">
        <v>0.64467892373742797</v>
      </c>
      <c r="N3906" s="60">
        <v>0.68295078596639702</v>
      </c>
      <c r="O3906" s="60">
        <v>0.644205765503573</v>
      </c>
      <c r="P3906" s="60">
        <v>0.62083691696913501</v>
      </c>
      <c r="Q3906" s="60">
        <v>0.58751926424971901</v>
      </c>
      <c r="R3906" s="60">
        <v>0.59163582047340602</v>
      </c>
      <c r="S3906" s="60">
        <v>0.51935738311368795</v>
      </c>
    </row>
    <row r="3907" spans="1:19" x14ac:dyDescent="0.3">
      <c r="A3907" s="61" t="s">
        <v>12548</v>
      </c>
      <c r="B3907" s="61" t="s">
        <v>12549</v>
      </c>
      <c r="C3907" s="53" t="s">
        <v>50</v>
      </c>
      <c r="D3907" s="53" t="s">
        <v>83</v>
      </c>
      <c r="E3907" s="53" t="s">
        <v>18194</v>
      </c>
      <c r="F3907" s="59">
        <v>91.036781983494606</v>
      </c>
      <c r="G3907" s="59">
        <v>91.896801748193297</v>
      </c>
      <c r="H3907" s="59">
        <v>83.951838682192005</v>
      </c>
      <c r="I3907" s="59">
        <v>85.750829152303993</v>
      </c>
      <c r="J3907" s="59">
        <v>91.579209428337904</v>
      </c>
      <c r="K3907" s="59">
        <v>101.349612535801</v>
      </c>
      <c r="L3907" s="59">
        <v>107.485553883931</v>
      </c>
      <c r="M3907" s="60">
        <v>0.54484555108625299</v>
      </c>
      <c r="N3907" s="60">
        <v>0.56569848026244496</v>
      </c>
      <c r="O3907" s="60">
        <v>0.54038341862277595</v>
      </c>
      <c r="P3907" s="60">
        <v>0.52902011469093202</v>
      </c>
      <c r="Q3907" s="60">
        <v>0.50524809199971099</v>
      </c>
      <c r="R3907" s="60">
        <v>0.50555307680873396</v>
      </c>
      <c r="S3907" s="60">
        <v>0.44515549366457702</v>
      </c>
    </row>
    <row r="3908" spans="1:19" x14ac:dyDescent="0.3">
      <c r="A3908" s="61" t="s">
        <v>3529</v>
      </c>
      <c r="B3908" s="61" t="s">
        <v>3530</v>
      </c>
      <c r="C3908" s="53" t="s">
        <v>40</v>
      </c>
      <c r="D3908" s="53" t="s">
        <v>83</v>
      </c>
      <c r="E3908" s="53" t="s">
        <v>18193</v>
      </c>
      <c r="F3908" s="59">
        <v>87.865644458942199</v>
      </c>
      <c r="G3908" s="59">
        <v>92.363324715695498</v>
      </c>
      <c r="H3908" s="59">
        <v>77.832922512684803</v>
      </c>
      <c r="I3908" s="59">
        <v>85.426495148097104</v>
      </c>
      <c r="J3908" s="59">
        <v>91.627323845601197</v>
      </c>
      <c r="K3908" s="59">
        <v>99.931384538420303</v>
      </c>
      <c r="L3908" s="59">
        <v>105.393672605009</v>
      </c>
      <c r="M3908" s="60">
        <v>0.66252427685335402</v>
      </c>
      <c r="N3908" s="60">
        <v>0.69487488622442795</v>
      </c>
      <c r="O3908" s="60">
        <v>0.65830784157232902</v>
      </c>
      <c r="P3908" s="60">
        <v>0.63817950250330702</v>
      </c>
      <c r="Q3908" s="60">
        <v>0.60439858034711602</v>
      </c>
      <c r="R3908" s="60">
        <v>0.60425939662450201</v>
      </c>
      <c r="S3908" s="60">
        <v>0.51936656572999695</v>
      </c>
    </row>
    <row r="3909" spans="1:19" x14ac:dyDescent="0.3">
      <c r="A3909" s="61" t="s">
        <v>12550</v>
      </c>
      <c r="B3909" s="61" t="s">
        <v>12551</v>
      </c>
      <c r="C3909" s="53" t="s">
        <v>40</v>
      </c>
      <c r="D3909" s="53" t="s">
        <v>83</v>
      </c>
      <c r="E3909" s="53" t="s">
        <v>18194</v>
      </c>
      <c r="F3909" s="59">
        <v>91.036781983494606</v>
      </c>
      <c r="G3909" s="59">
        <v>91.896801748193297</v>
      </c>
      <c r="H3909" s="59">
        <v>83.951838682192005</v>
      </c>
      <c r="I3909" s="59">
        <v>85.750829152303993</v>
      </c>
      <c r="J3909" s="59">
        <v>91.579209428337904</v>
      </c>
      <c r="K3909" s="59">
        <v>101.349612535801</v>
      </c>
      <c r="L3909" s="59">
        <v>107.485553883931</v>
      </c>
      <c r="M3909" s="60">
        <v>0.54484555108625299</v>
      </c>
      <c r="N3909" s="60">
        <v>0.56569848026244496</v>
      </c>
      <c r="O3909" s="60">
        <v>0.54038341862277595</v>
      </c>
      <c r="P3909" s="60">
        <v>0.52902011469093202</v>
      </c>
      <c r="Q3909" s="60">
        <v>0.50524809199971099</v>
      </c>
      <c r="R3909" s="60">
        <v>0.50555307680873396</v>
      </c>
      <c r="S3909" s="60">
        <v>0.44515549366457702</v>
      </c>
    </row>
    <row r="3910" spans="1:19" x14ac:dyDescent="0.3">
      <c r="A3910" s="61" t="s">
        <v>15884</v>
      </c>
      <c r="B3910" s="61" t="s">
        <v>15885</v>
      </c>
      <c r="C3910" s="53" t="s">
        <v>50</v>
      </c>
      <c r="D3910" s="53" t="s">
        <v>83</v>
      </c>
      <c r="E3910" s="53" t="s">
        <v>18194</v>
      </c>
      <c r="F3910" s="59">
        <v>93.064527289148003</v>
      </c>
      <c r="G3910" s="59">
        <v>86.205885143282401</v>
      </c>
      <c r="H3910" s="59">
        <v>89.184293622570607</v>
      </c>
      <c r="I3910" s="59">
        <v>88.1772254798327</v>
      </c>
      <c r="J3910" s="59">
        <v>88.508332082583607</v>
      </c>
      <c r="K3910" s="59">
        <v>99.135240517718302</v>
      </c>
      <c r="L3910" s="59">
        <v>105.339789926636</v>
      </c>
      <c r="M3910" s="60">
        <v>0.43032978469736899</v>
      </c>
      <c r="N3910" s="60">
        <v>0.459178706495872</v>
      </c>
      <c r="O3910" s="60">
        <v>0.43266937555815999</v>
      </c>
      <c r="P3910" s="60">
        <v>0.41042161142807998</v>
      </c>
      <c r="Q3910" s="60">
        <v>0.38337949758822698</v>
      </c>
      <c r="R3910" s="60">
        <v>0.390603406256191</v>
      </c>
      <c r="S3910" s="60">
        <v>0.340005582729969</v>
      </c>
    </row>
    <row r="3911" spans="1:19" x14ac:dyDescent="0.3">
      <c r="A3911" s="61" t="s">
        <v>15882</v>
      </c>
      <c r="B3911" s="61" t="s">
        <v>15883</v>
      </c>
      <c r="C3911" s="53" t="s">
        <v>40</v>
      </c>
      <c r="D3911" s="53" t="s">
        <v>83</v>
      </c>
      <c r="E3911" s="53" t="s">
        <v>18194</v>
      </c>
      <c r="F3911" s="59">
        <v>93.064527289148003</v>
      </c>
      <c r="G3911" s="59">
        <v>86.205885143282401</v>
      </c>
      <c r="H3911" s="59">
        <v>89.184293622570607</v>
      </c>
      <c r="I3911" s="59">
        <v>88.1772254798327</v>
      </c>
      <c r="J3911" s="59">
        <v>88.508332082583607</v>
      </c>
      <c r="K3911" s="59">
        <v>99.135240517718302</v>
      </c>
      <c r="L3911" s="59">
        <v>105.339789926636</v>
      </c>
      <c r="M3911" s="60">
        <v>0.43032978469736899</v>
      </c>
      <c r="N3911" s="60">
        <v>0.459178706495872</v>
      </c>
      <c r="O3911" s="60">
        <v>0.43266937555815999</v>
      </c>
      <c r="P3911" s="60">
        <v>0.41042161142807998</v>
      </c>
      <c r="Q3911" s="60">
        <v>0.38337949758822698</v>
      </c>
      <c r="R3911" s="60">
        <v>0.390603406256191</v>
      </c>
      <c r="S3911" s="60">
        <v>0.340005582729969</v>
      </c>
    </row>
    <row r="3912" spans="1:19" x14ac:dyDescent="0.3">
      <c r="A3912" s="61" t="s">
        <v>6318</v>
      </c>
      <c r="B3912" s="61" t="s">
        <v>6319</v>
      </c>
      <c r="C3912" s="53" t="s">
        <v>50</v>
      </c>
      <c r="D3912" s="53" t="s">
        <v>83</v>
      </c>
      <c r="E3912" s="53" t="s">
        <v>18193</v>
      </c>
      <c r="F3912" s="59">
        <v>92.316198693961098</v>
      </c>
      <c r="G3912" s="59">
        <v>91.002717593307096</v>
      </c>
      <c r="H3912" s="59">
        <v>88.083110355733893</v>
      </c>
      <c r="I3912" s="59">
        <v>88.071563989939506</v>
      </c>
      <c r="J3912" s="59">
        <v>87.986891482252503</v>
      </c>
      <c r="K3912" s="59">
        <v>97.340719658188206</v>
      </c>
      <c r="L3912" s="59">
        <v>109.889988182252</v>
      </c>
      <c r="M3912" s="60">
        <v>0.58109118638514001</v>
      </c>
      <c r="N3912" s="60">
        <v>0.62978492903410699</v>
      </c>
      <c r="O3912" s="60">
        <v>0.58613307673378701</v>
      </c>
      <c r="P3912" s="60">
        <v>0.54986926309321005</v>
      </c>
      <c r="Q3912" s="60">
        <v>0.50960247992555097</v>
      </c>
      <c r="R3912" s="60">
        <v>0.52112392113627803</v>
      </c>
      <c r="S3912" s="60">
        <v>0.44854091079852598</v>
      </c>
    </row>
    <row r="3913" spans="1:19" x14ac:dyDescent="0.3">
      <c r="A3913" s="61" t="s">
        <v>5822</v>
      </c>
      <c r="B3913" s="61" t="s">
        <v>5823</v>
      </c>
      <c r="C3913" s="53" t="s">
        <v>40</v>
      </c>
      <c r="D3913" s="53" t="s">
        <v>83</v>
      </c>
      <c r="E3913" s="53" t="s">
        <v>18193</v>
      </c>
      <c r="F3913" s="59">
        <v>67.665201855373098</v>
      </c>
      <c r="G3913" s="59">
        <v>84.121561312628799</v>
      </c>
      <c r="H3913" s="59">
        <v>94.959733960365597</v>
      </c>
      <c r="I3913" s="59">
        <v>90.753189607417895</v>
      </c>
      <c r="J3913" s="59">
        <v>95.572817057341695</v>
      </c>
      <c r="K3913" s="59">
        <v>97.365532797447301</v>
      </c>
      <c r="L3913" s="59">
        <v>93.264684493618702</v>
      </c>
      <c r="M3913" s="60">
        <v>0.55951264560520397</v>
      </c>
      <c r="N3913" s="60">
        <v>0.61673008683062502</v>
      </c>
      <c r="O3913" s="60">
        <v>0.56491015520000598</v>
      </c>
      <c r="P3913" s="60">
        <v>0.51832000514069299</v>
      </c>
      <c r="Q3913" s="60">
        <v>0.46516338273489999</v>
      </c>
      <c r="R3913" s="60">
        <v>0.48138503875186001</v>
      </c>
      <c r="S3913" s="60">
        <v>0.37685935258796399</v>
      </c>
    </row>
    <row r="3914" spans="1:19" x14ac:dyDescent="0.3">
      <c r="A3914" s="61" t="s">
        <v>7098</v>
      </c>
      <c r="B3914" s="61" t="s">
        <v>7099</v>
      </c>
      <c r="C3914" s="53" t="s">
        <v>50</v>
      </c>
      <c r="D3914" s="53" t="s">
        <v>83</v>
      </c>
      <c r="E3914" s="53" t="s">
        <v>18193</v>
      </c>
      <c r="F3914" s="59">
        <v>103.295426044666</v>
      </c>
      <c r="G3914" s="59">
        <v>91.294273915860501</v>
      </c>
      <c r="H3914" s="59">
        <v>79.463629916902505</v>
      </c>
      <c r="I3914" s="59">
        <v>90.252434958387894</v>
      </c>
      <c r="J3914" s="59">
        <v>86.909697994053303</v>
      </c>
      <c r="K3914" s="59">
        <v>92.499726640608898</v>
      </c>
      <c r="L3914" s="59">
        <v>118.165318388907</v>
      </c>
      <c r="M3914" s="60">
        <v>0.639015039111687</v>
      </c>
      <c r="N3914" s="60">
        <v>0.63543419346797902</v>
      </c>
      <c r="O3914" s="60">
        <v>0.60234622555296102</v>
      </c>
      <c r="P3914" s="60">
        <v>0.61266700223514303</v>
      </c>
      <c r="Q3914" s="60">
        <v>0.57612790970995797</v>
      </c>
      <c r="R3914" s="60">
        <v>0.547103357247816</v>
      </c>
      <c r="S3914" s="60">
        <v>0.35090069247011302</v>
      </c>
    </row>
    <row r="3915" spans="1:19" x14ac:dyDescent="0.3">
      <c r="A3915" s="61" t="s">
        <v>7732</v>
      </c>
      <c r="B3915" s="61" t="s">
        <v>7733</v>
      </c>
      <c r="C3915" s="53" t="s">
        <v>40</v>
      </c>
      <c r="D3915" s="53" t="s">
        <v>83</v>
      </c>
      <c r="E3915" s="53" t="s">
        <v>18193</v>
      </c>
      <c r="F3915" s="59">
        <v>85.438340522286595</v>
      </c>
      <c r="G3915" s="59">
        <v>93.259018589996401</v>
      </c>
      <c r="H3915" s="59">
        <v>95.112252041192406</v>
      </c>
      <c r="I3915" s="59">
        <v>91.5507254602188</v>
      </c>
      <c r="J3915" s="59">
        <v>87.717508656611699</v>
      </c>
      <c r="K3915" s="59">
        <v>94.763644672896007</v>
      </c>
      <c r="L3915" s="59">
        <v>91.839904815870099</v>
      </c>
      <c r="M3915" s="60">
        <v>0.66586019277122399</v>
      </c>
      <c r="N3915" s="60">
        <v>0.70569548847722197</v>
      </c>
      <c r="O3915" s="60">
        <v>0.66946993328090798</v>
      </c>
      <c r="P3915" s="60">
        <v>0.63592873031953101</v>
      </c>
      <c r="Q3915" s="60">
        <v>0.597764046549355</v>
      </c>
      <c r="R3915" s="60">
        <v>0.60974869285656397</v>
      </c>
      <c r="S3915" s="60">
        <v>0.52693357408668196</v>
      </c>
    </row>
    <row r="3916" spans="1:19" x14ac:dyDescent="0.3">
      <c r="A3916" s="61" t="s">
        <v>16852</v>
      </c>
      <c r="B3916" s="61" t="s">
        <v>16853</v>
      </c>
      <c r="C3916" s="53" t="s">
        <v>50</v>
      </c>
      <c r="D3916" s="53" t="s">
        <v>83</v>
      </c>
      <c r="E3916" s="53" t="s">
        <v>18194</v>
      </c>
      <c r="F3916" s="59">
        <v>101.09942109188501</v>
      </c>
      <c r="G3916" s="59">
        <v>91.099432163853294</v>
      </c>
      <c r="H3916" s="59">
        <v>81.955759623181294</v>
      </c>
      <c r="I3916" s="59">
        <v>90.161949780051202</v>
      </c>
      <c r="J3916" s="59">
        <v>87.1184190117703</v>
      </c>
      <c r="K3916" s="59">
        <v>93.630020172243505</v>
      </c>
      <c r="L3916" s="59">
        <v>118.165318388907</v>
      </c>
      <c r="M3916" s="60">
        <v>0.533383800396937</v>
      </c>
      <c r="N3916" s="60">
        <v>0.54942849506622604</v>
      </c>
      <c r="O3916" s="60">
        <v>0.51180783297160604</v>
      </c>
      <c r="P3916" s="60">
        <v>0.51493833290837399</v>
      </c>
      <c r="Q3916" s="60">
        <v>0.48748548407853698</v>
      </c>
      <c r="R3916" s="60">
        <v>0.47736159615189999</v>
      </c>
      <c r="S3916" s="60">
        <v>0.35090069247011302</v>
      </c>
    </row>
    <row r="3917" spans="1:19" x14ac:dyDescent="0.3">
      <c r="A3917" s="61" t="s">
        <v>16848</v>
      </c>
      <c r="B3917" s="61" t="s">
        <v>16849</v>
      </c>
      <c r="C3917" s="53" t="s">
        <v>40</v>
      </c>
      <c r="D3917" s="53" t="s">
        <v>83</v>
      </c>
      <c r="E3917" s="53" t="s">
        <v>18194</v>
      </c>
      <c r="F3917" s="59">
        <v>101.09942109188501</v>
      </c>
      <c r="G3917" s="59">
        <v>91.099432163853294</v>
      </c>
      <c r="H3917" s="59">
        <v>81.955759623181294</v>
      </c>
      <c r="I3917" s="59">
        <v>90.161949780051202</v>
      </c>
      <c r="J3917" s="59">
        <v>87.1184190117703</v>
      </c>
      <c r="K3917" s="59">
        <v>93.630020172243505</v>
      </c>
      <c r="L3917" s="59">
        <v>118.165318388907</v>
      </c>
      <c r="M3917" s="60">
        <v>0.533383800396937</v>
      </c>
      <c r="N3917" s="60">
        <v>0.54942849506622604</v>
      </c>
      <c r="O3917" s="60">
        <v>0.51180783297160604</v>
      </c>
      <c r="P3917" s="60">
        <v>0.51493833290837399</v>
      </c>
      <c r="Q3917" s="60">
        <v>0.48748548407853698</v>
      </c>
      <c r="R3917" s="60">
        <v>0.47736159615189999</v>
      </c>
      <c r="S3917" s="60">
        <v>0.35090069247011302</v>
      </c>
    </row>
    <row r="3918" spans="1:19" x14ac:dyDescent="0.3">
      <c r="A3918" s="61" t="s">
        <v>16854</v>
      </c>
      <c r="B3918" s="61" t="s">
        <v>16855</v>
      </c>
      <c r="C3918" s="53" t="s">
        <v>50</v>
      </c>
      <c r="D3918" s="53" t="s">
        <v>83</v>
      </c>
      <c r="E3918" s="53" t="s">
        <v>18194</v>
      </c>
      <c r="F3918" s="59">
        <v>101.09942109188501</v>
      </c>
      <c r="G3918" s="59">
        <v>91.099432163853294</v>
      </c>
      <c r="H3918" s="59">
        <v>81.955759623181294</v>
      </c>
      <c r="I3918" s="59">
        <v>90.161949780051202</v>
      </c>
      <c r="J3918" s="59">
        <v>87.1184190117703</v>
      </c>
      <c r="K3918" s="59">
        <v>93.630020172243505</v>
      </c>
      <c r="L3918" s="59">
        <v>118.165318388907</v>
      </c>
      <c r="M3918" s="60">
        <v>0.533383800396937</v>
      </c>
      <c r="N3918" s="60">
        <v>0.54942849506622604</v>
      </c>
      <c r="O3918" s="60">
        <v>0.51180783297160604</v>
      </c>
      <c r="P3918" s="60">
        <v>0.51493833290837399</v>
      </c>
      <c r="Q3918" s="60">
        <v>0.48748548407853698</v>
      </c>
      <c r="R3918" s="60">
        <v>0.47736159615189999</v>
      </c>
      <c r="S3918" s="60">
        <v>0.35090069247011302</v>
      </c>
    </row>
    <row r="3919" spans="1:19" x14ac:dyDescent="0.3">
      <c r="A3919" s="61" t="s">
        <v>16846</v>
      </c>
      <c r="B3919" s="61" t="s">
        <v>16847</v>
      </c>
      <c r="C3919" s="53" t="s">
        <v>40</v>
      </c>
      <c r="D3919" s="53" t="s">
        <v>83</v>
      </c>
      <c r="E3919" s="53" t="s">
        <v>18194</v>
      </c>
      <c r="F3919" s="59">
        <v>101.09942109188501</v>
      </c>
      <c r="G3919" s="59">
        <v>91.099432163853294</v>
      </c>
      <c r="H3919" s="59">
        <v>81.955759623181294</v>
      </c>
      <c r="I3919" s="59">
        <v>90.161949780051202</v>
      </c>
      <c r="J3919" s="59">
        <v>87.1184190117703</v>
      </c>
      <c r="K3919" s="59">
        <v>93.630020172243505</v>
      </c>
      <c r="L3919" s="59">
        <v>118.165318388907</v>
      </c>
      <c r="M3919" s="60">
        <v>0.533383800396937</v>
      </c>
      <c r="N3919" s="60">
        <v>0.54942849506622604</v>
      </c>
      <c r="O3919" s="60">
        <v>0.51180783297160604</v>
      </c>
      <c r="P3919" s="60">
        <v>0.51493833290837399</v>
      </c>
      <c r="Q3919" s="60">
        <v>0.48748548407853698</v>
      </c>
      <c r="R3919" s="60">
        <v>0.47736159615189999</v>
      </c>
      <c r="S3919" s="60">
        <v>0.35090069247011302</v>
      </c>
    </row>
    <row r="3920" spans="1:19" x14ac:dyDescent="0.3">
      <c r="A3920" s="61" t="s">
        <v>17439</v>
      </c>
      <c r="B3920" s="61" t="s">
        <v>17440</v>
      </c>
      <c r="C3920" s="53" t="s">
        <v>50</v>
      </c>
      <c r="D3920" s="53" t="s">
        <v>83</v>
      </c>
      <c r="E3920" s="53" t="s">
        <v>18194</v>
      </c>
      <c r="F3920" s="59">
        <v>81.342804475437703</v>
      </c>
      <c r="G3920" s="59">
        <v>92.804256429646301</v>
      </c>
      <c r="H3920" s="59">
        <v>89.954297364628005</v>
      </c>
      <c r="I3920" s="59">
        <v>89.176475830050904</v>
      </c>
      <c r="J3920" s="59">
        <v>88.309600718200102</v>
      </c>
      <c r="K3920" s="59">
        <v>97.521692752885599</v>
      </c>
      <c r="L3920" s="59">
        <v>97.979181667028897</v>
      </c>
      <c r="M3920" s="60">
        <v>0.50725480792057798</v>
      </c>
      <c r="N3920" s="60">
        <v>0.53306024825936404</v>
      </c>
      <c r="O3920" s="60">
        <v>0.50716162617344696</v>
      </c>
      <c r="P3920" s="60">
        <v>0.48700273919377601</v>
      </c>
      <c r="Q3920" s="60">
        <v>0.45933723405874999</v>
      </c>
      <c r="R3920" s="60">
        <v>0.46550735778977897</v>
      </c>
      <c r="S3920" s="60">
        <v>0.39929571935390201</v>
      </c>
    </row>
    <row r="3921" spans="1:19" x14ac:dyDescent="0.3">
      <c r="A3921" s="61" t="s">
        <v>7730</v>
      </c>
      <c r="B3921" s="61" t="s">
        <v>7731</v>
      </c>
      <c r="C3921" s="53" t="s">
        <v>50</v>
      </c>
      <c r="D3921" s="53" t="s">
        <v>83</v>
      </c>
      <c r="E3921" s="53" t="s">
        <v>18193</v>
      </c>
      <c r="F3921" s="59">
        <v>73.262114030990404</v>
      </c>
      <c r="G3921" s="59">
        <v>87.351841109438197</v>
      </c>
      <c r="H3921" s="59">
        <v>91.870796510420902</v>
      </c>
      <c r="I3921" s="59">
        <v>89.456935340261197</v>
      </c>
      <c r="J3921" s="59">
        <v>87.533351569072195</v>
      </c>
      <c r="K3921" s="59">
        <v>94.092055960802597</v>
      </c>
      <c r="L3921" s="59">
        <v>94.775492290178406</v>
      </c>
      <c r="M3921" s="60">
        <v>0.62795030659373496</v>
      </c>
      <c r="N3921" s="60">
        <v>0.66893573341179902</v>
      </c>
      <c r="O3921" s="60">
        <v>0.63131572431502303</v>
      </c>
      <c r="P3921" s="60">
        <v>0.59769880058519897</v>
      </c>
      <c r="Q3921" s="60">
        <v>0.55964473050785801</v>
      </c>
      <c r="R3921" s="60">
        <v>0.57116889779441704</v>
      </c>
      <c r="S3921" s="60">
        <v>0.49069869664709298</v>
      </c>
    </row>
    <row r="3922" spans="1:19" x14ac:dyDescent="0.3">
      <c r="A3922" s="61" t="s">
        <v>16844</v>
      </c>
      <c r="B3922" s="61" t="s">
        <v>16845</v>
      </c>
      <c r="C3922" s="53" t="s">
        <v>40</v>
      </c>
      <c r="D3922" s="53" t="s">
        <v>83</v>
      </c>
      <c r="E3922" s="53" t="s">
        <v>18194</v>
      </c>
      <c r="F3922" s="59">
        <v>101.09942109188501</v>
      </c>
      <c r="G3922" s="59">
        <v>91.099432163853294</v>
      </c>
      <c r="H3922" s="59">
        <v>81.955759623181294</v>
      </c>
      <c r="I3922" s="59">
        <v>90.161949780051202</v>
      </c>
      <c r="J3922" s="59">
        <v>87.1184190117703</v>
      </c>
      <c r="K3922" s="59">
        <v>93.630020172243505</v>
      </c>
      <c r="L3922" s="59">
        <v>118.165318388907</v>
      </c>
      <c r="M3922" s="60">
        <v>0.533383800396937</v>
      </c>
      <c r="N3922" s="60">
        <v>0.54942849506622604</v>
      </c>
      <c r="O3922" s="60">
        <v>0.51180783297160604</v>
      </c>
      <c r="P3922" s="60">
        <v>0.51493833290837399</v>
      </c>
      <c r="Q3922" s="60">
        <v>0.48748548407853698</v>
      </c>
      <c r="R3922" s="60">
        <v>0.47736159615189999</v>
      </c>
      <c r="S3922" s="60">
        <v>0.35090069247011302</v>
      </c>
    </row>
    <row r="3923" spans="1:19" x14ac:dyDescent="0.3">
      <c r="A3923" s="61" t="s">
        <v>16850</v>
      </c>
      <c r="B3923" s="61" t="s">
        <v>16851</v>
      </c>
      <c r="C3923" s="53" t="s">
        <v>50</v>
      </c>
      <c r="D3923" s="53" t="s">
        <v>83</v>
      </c>
      <c r="E3923" s="53" t="s">
        <v>18194</v>
      </c>
      <c r="F3923" s="59">
        <v>101.09942109188501</v>
      </c>
      <c r="G3923" s="59">
        <v>91.099432163853294</v>
      </c>
      <c r="H3923" s="59">
        <v>81.955759623181294</v>
      </c>
      <c r="I3923" s="59">
        <v>90.161949780051202</v>
      </c>
      <c r="J3923" s="59">
        <v>87.1184190117703</v>
      </c>
      <c r="K3923" s="59">
        <v>93.630020172243505</v>
      </c>
      <c r="L3923" s="59">
        <v>118.165318388907</v>
      </c>
      <c r="M3923" s="60">
        <v>0.533383800396937</v>
      </c>
      <c r="N3923" s="60">
        <v>0.54942849506622604</v>
      </c>
      <c r="O3923" s="60">
        <v>0.51180783297160604</v>
      </c>
      <c r="P3923" s="60">
        <v>0.51493833290837399</v>
      </c>
      <c r="Q3923" s="60">
        <v>0.48748548407853698</v>
      </c>
      <c r="R3923" s="60">
        <v>0.47736159615189999</v>
      </c>
      <c r="S3923" s="60">
        <v>0.35090069247011302</v>
      </c>
    </row>
    <row r="3924" spans="1:19" x14ac:dyDescent="0.3">
      <c r="A3924" s="61" t="s">
        <v>4829</v>
      </c>
      <c r="B3924" s="61" t="s">
        <v>4830</v>
      </c>
      <c r="C3924" s="53" t="s">
        <v>50</v>
      </c>
      <c r="D3924" s="53" t="s">
        <v>83</v>
      </c>
      <c r="E3924" s="53" t="s">
        <v>18193</v>
      </c>
      <c r="F3924" s="59">
        <v>99.565995506521006</v>
      </c>
      <c r="G3924" s="59">
        <v>106.095643933673</v>
      </c>
      <c r="H3924" s="59">
        <v>97.415169913312994</v>
      </c>
      <c r="I3924" s="59">
        <v>111.478336099703</v>
      </c>
      <c r="J3924" s="59">
        <v>107.225516026744</v>
      </c>
      <c r="K3924" s="59">
        <v>99.742809839900502</v>
      </c>
      <c r="L3924" s="59">
        <v>96.346405363390502</v>
      </c>
      <c r="M3924" s="60">
        <v>0.63729301733914701</v>
      </c>
      <c r="N3924" s="60">
        <v>0.67712333934259405</v>
      </c>
      <c r="O3924" s="60">
        <v>0.64148360171695695</v>
      </c>
      <c r="P3924" s="60">
        <v>0.60975835190402805</v>
      </c>
      <c r="Q3924" s="60">
        <v>0.57393992259954696</v>
      </c>
      <c r="R3924" s="60">
        <v>0.58467749530674995</v>
      </c>
      <c r="S3924" s="60">
        <v>0.50272831611122704</v>
      </c>
    </row>
    <row r="3925" spans="1:19" x14ac:dyDescent="0.3">
      <c r="A3925" s="61" t="s">
        <v>4823</v>
      </c>
      <c r="B3925" s="61" t="s">
        <v>4824</v>
      </c>
      <c r="C3925" s="53" t="s">
        <v>40</v>
      </c>
      <c r="D3925" s="53" t="s">
        <v>83</v>
      </c>
      <c r="E3925" s="53" t="s">
        <v>18193</v>
      </c>
      <c r="F3925" s="59">
        <v>109.306501528678</v>
      </c>
      <c r="G3925" s="59">
        <v>120.793433434864</v>
      </c>
      <c r="H3925" s="59">
        <v>99.236182240801</v>
      </c>
      <c r="I3925" s="59">
        <v>117.019789684823</v>
      </c>
      <c r="J3925" s="59">
        <v>107.03682257488801</v>
      </c>
      <c r="K3925" s="59">
        <v>99.471874782476107</v>
      </c>
      <c r="L3925" s="59">
        <v>96.648243235975798</v>
      </c>
      <c r="M3925" s="60">
        <v>0.63728861438831796</v>
      </c>
      <c r="N3925" s="60">
        <v>0.67712571943861299</v>
      </c>
      <c r="O3925" s="60">
        <v>0.64148058624406301</v>
      </c>
      <c r="P3925" s="60">
        <v>0.609752837747226</v>
      </c>
      <c r="Q3925" s="60">
        <v>0.57393533215796899</v>
      </c>
      <c r="R3925" s="60">
        <v>0.58467219192372699</v>
      </c>
      <c r="S3925" s="60">
        <v>0.50271552091996297</v>
      </c>
    </row>
    <row r="3926" spans="1:19" x14ac:dyDescent="0.3">
      <c r="A3926" s="61" t="s">
        <v>4825</v>
      </c>
      <c r="B3926" s="61" t="s">
        <v>4826</v>
      </c>
      <c r="C3926" s="53" t="s">
        <v>40</v>
      </c>
      <c r="D3926" s="53" t="s">
        <v>83</v>
      </c>
      <c r="E3926" s="53" t="s">
        <v>18193</v>
      </c>
      <c r="F3926" s="59">
        <v>109.306501528678</v>
      </c>
      <c r="G3926" s="59">
        <v>117.077149780493</v>
      </c>
      <c r="H3926" s="59">
        <v>97.575534520630697</v>
      </c>
      <c r="I3926" s="59">
        <v>113.065708292943</v>
      </c>
      <c r="J3926" s="59">
        <v>108.2450397771</v>
      </c>
      <c r="K3926" s="59">
        <v>103.635758049814</v>
      </c>
      <c r="L3926" s="59">
        <v>98.666792728898798</v>
      </c>
      <c r="M3926" s="60">
        <v>0.63728861438831796</v>
      </c>
      <c r="N3926" s="60">
        <v>0.67712571943861299</v>
      </c>
      <c r="O3926" s="60">
        <v>0.64148058624406301</v>
      </c>
      <c r="P3926" s="60">
        <v>0.609752837747226</v>
      </c>
      <c r="Q3926" s="60">
        <v>0.57393533215796899</v>
      </c>
      <c r="R3926" s="60">
        <v>0.58467219192372699</v>
      </c>
      <c r="S3926" s="60">
        <v>0.50271552091996297</v>
      </c>
    </row>
    <row r="3927" spans="1:19" x14ac:dyDescent="0.3">
      <c r="A3927" s="61" t="s">
        <v>4833</v>
      </c>
      <c r="B3927" s="61" t="s">
        <v>4834</v>
      </c>
      <c r="C3927" s="53" t="s">
        <v>40</v>
      </c>
      <c r="D3927" s="53" t="s">
        <v>83</v>
      </c>
      <c r="E3927" s="53" t="s">
        <v>18193</v>
      </c>
      <c r="F3927" s="59">
        <v>103.897199924646</v>
      </c>
      <c r="G3927" s="59">
        <v>117.077149780493</v>
      </c>
      <c r="H3927" s="59">
        <v>100.066502564421</v>
      </c>
      <c r="I3927" s="59">
        <v>105.157609141517</v>
      </c>
      <c r="J3927" s="59">
        <v>107.03682257488801</v>
      </c>
      <c r="K3927" s="59">
        <v>101.550691841076</v>
      </c>
      <c r="L3927" s="59">
        <v>96.648243235975798</v>
      </c>
      <c r="M3927" s="60">
        <v>0.63728861438831796</v>
      </c>
      <c r="N3927" s="60">
        <v>0.67712571943861299</v>
      </c>
      <c r="O3927" s="60">
        <v>0.64148058624406301</v>
      </c>
      <c r="P3927" s="60">
        <v>0.609752837747226</v>
      </c>
      <c r="Q3927" s="60">
        <v>0.57393533215796899</v>
      </c>
      <c r="R3927" s="60">
        <v>0.58467219192372699</v>
      </c>
      <c r="S3927" s="60">
        <v>0.50271552091996297</v>
      </c>
    </row>
    <row r="3928" spans="1:19" x14ac:dyDescent="0.3">
      <c r="A3928" s="61" t="s">
        <v>4831</v>
      </c>
      <c r="B3928" s="61" t="s">
        <v>4832</v>
      </c>
      <c r="C3928" s="53" t="s">
        <v>50</v>
      </c>
      <c r="D3928" s="53" t="s">
        <v>83</v>
      </c>
      <c r="E3928" s="53" t="s">
        <v>18193</v>
      </c>
      <c r="F3928" s="59">
        <v>102.266582778253</v>
      </c>
      <c r="G3928" s="59">
        <v>111.050688806167</v>
      </c>
      <c r="H3928" s="59">
        <v>94.099680856431206</v>
      </c>
      <c r="I3928" s="59">
        <v>106.20757446159099</v>
      </c>
      <c r="J3928" s="59">
        <v>108.43373322895501</v>
      </c>
      <c r="K3928" s="59">
        <v>99.742809839900502</v>
      </c>
      <c r="L3928" s="59">
        <v>96.6596838875206</v>
      </c>
      <c r="M3928" s="60">
        <v>0.63729301733914701</v>
      </c>
      <c r="N3928" s="60">
        <v>0.67712333934259405</v>
      </c>
      <c r="O3928" s="60">
        <v>0.64148360171695695</v>
      </c>
      <c r="P3928" s="60">
        <v>0.60975835190402805</v>
      </c>
      <c r="Q3928" s="60">
        <v>0.57393992259954696</v>
      </c>
      <c r="R3928" s="60">
        <v>0.58467749530674995</v>
      </c>
      <c r="S3928" s="60">
        <v>0.42070974164521802</v>
      </c>
    </row>
    <row r="3929" spans="1:19" x14ac:dyDescent="0.3">
      <c r="A3929" s="61" t="s">
        <v>4827</v>
      </c>
      <c r="B3929" s="61" t="s">
        <v>4828</v>
      </c>
      <c r="C3929" s="53" t="s">
        <v>50</v>
      </c>
      <c r="D3929" s="53" t="s">
        <v>83</v>
      </c>
      <c r="E3929" s="53" t="s">
        <v>18193</v>
      </c>
      <c r="F3929" s="59">
        <v>104.967153664782</v>
      </c>
      <c r="G3929" s="59">
        <v>118.48322326349199</v>
      </c>
      <c r="H3929" s="59">
        <v>99.075815855795199</v>
      </c>
      <c r="I3929" s="59">
        <v>106.20757446159099</v>
      </c>
      <c r="J3929" s="59">
        <v>113.266650296994</v>
      </c>
      <c r="K3929" s="59">
        <v>112.22823629102</v>
      </c>
      <c r="L3929" s="59">
        <v>96.346405363390502</v>
      </c>
      <c r="M3929" s="60">
        <v>0.63729301733914701</v>
      </c>
      <c r="N3929" s="60">
        <v>0.67712333934259405</v>
      </c>
      <c r="O3929" s="60">
        <v>0.64148360171695695</v>
      </c>
      <c r="P3929" s="60">
        <v>0.60975835190402805</v>
      </c>
      <c r="Q3929" s="60">
        <v>0.57393992259954696</v>
      </c>
      <c r="R3929" s="60">
        <v>0.58467749530674995</v>
      </c>
      <c r="S3929" s="60">
        <v>0.50272831611122704</v>
      </c>
    </row>
    <row r="3930" spans="1:19" x14ac:dyDescent="0.3">
      <c r="A3930" s="61" t="s">
        <v>4837</v>
      </c>
      <c r="B3930" s="61" t="s">
        <v>4838</v>
      </c>
      <c r="C3930" s="53" t="s">
        <v>40</v>
      </c>
      <c r="D3930" s="53" t="s">
        <v>83</v>
      </c>
      <c r="E3930" s="53" t="s">
        <v>18193</v>
      </c>
      <c r="F3930" s="59">
        <v>109.306501528678</v>
      </c>
      <c r="G3930" s="59">
        <v>119.554672216741</v>
      </c>
      <c r="H3930" s="59">
        <v>97.575534520630697</v>
      </c>
      <c r="I3930" s="59">
        <v>105.157609141517</v>
      </c>
      <c r="J3930" s="59">
        <v>107.03682257488801</v>
      </c>
      <c r="K3930" s="59">
        <v>103.635758049814</v>
      </c>
      <c r="L3930" s="59">
        <v>94.629665839024597</v>
      </c>
      <c r="M3930" s="60">
        <v>0.63728861438831796</v>
      </c>
      <c r="N3930" s="60">
        <v>0.67712571943861299</v>
      </c>
      <c r="O3930" s="60">
        <v>0.64148058624406301</v>
      </c>
      <c r="P3930" s="60">
        <v>0.609752837747226</v>
      </c>
      <c r="Q3930" s="60">
        <v>0.57393533215796899</v>
      </c>
      <c r="R3930" s="60">
        <v>0.58467219192372699</v>
      </c>
      <c r="S3930" s="60">
        <v>0.50271552091996297</v>
      </c>
    </row>
    <row r="3931" spans="1:19" x14ac:dyDescent="0.3">
      <c r="A3931" s="61" t="s">
        <v>4835</v>
      </c>
      <c r="B3931" s="61" t="s">
        <v>4836</v>
      </c>
      <c r="C3931" s="53" t="s">
        <v>40</v>
      </c>
      <c r="D3931" s="53" t="s">
        <v>83</v>
      </c>
      <c r="E3931" s="53" t="s">
        <v>18193</v>
      </c>
      <c r="F3931" s="59">
        <v>106.60589241000901</v>
      </c>
      <c r="G3931" s="59">
        <v>118.315910998617</v>
      </c>
      <c r="H3931" s="59">
        <v>103.38200826348999</v>
      </c>
      <c r="I3931" s="59">
        <v>110.42837077963</v>
      </c>
      <c r="J3931" s="59">
        <v>109.453305238506</v>
      </c>
      <c r="K3931" s="59">
        <v>103.635758049814</v>
      </c>
      <c r="L3931" s="59">
        <v>96.648243235975798</v>
      </c>
      <c r="M3931" s="60">
        <v>0.63728861438831796</v>
      </c>
      <c r="N3931" s="60">
        <v>0.67712571943861299</v>
      </c>
      <c r="O3931" s="60">
        <v>0.64148058624406301</v>
      </c>
      <c r="P3931" s="60">
        <v>0.609752837747226</v>
      </c>
      <c r="Q3931" s="60">
        <v>0.57393533215796899</v>
      </c>
      <c r="R3931" s="60">
        <v>0.58467219192372699</v>
      </c>
      <c r="S3931" s="60">
        <v>0.50271552091996297</v>
      </c>
    </row>
    <row r="3932" spans="1:19" x14ac:dyDescent="0.3">
      <c r="A3932" s="61" t="s">
        <v>8656</v>
      </c>
      <c r="B3932" s="61" t="s">
        <v>8657</v>
      </c>
      <c r="C3932" s="53" t="s">
        <v>40</v>
      </c>
      <c r="D3932" s="53" t="s">
        <v>83</v>
      </c>
      <c r="E3932" s="53" t="s">
        <v>18194</v>
      </c>
      <c r="F3932" s="59">
        <v>97.647004253310499</v>
      </c>
      <c r="G3932" s="59">
        <v>97.367597436003507</v>
      </c>
      <c r="H3932" s="59">
        <v>92.863351682789101</v>
      </c>
      <c r="I3932" s="59">
        <v>101.595016137077</v>
      </c>
      <c r="J3932" s="59">
        <v>97.473332678507305</v>
      </c>
      <c r="K3932" s="59">
        <v>104.855259632943</v>
      </c>
      <c r="L3932" s="59"/>
      <c r="M3932" s="60">
        <v>0.36706513053550999</v>
      </c>
      <c r="N3932" s="60">
        <v>0.38610024576205398</v>
      </c>
      <c r="O3932" s="60">
        <v>0.364145218100624</v>
      </c>
      <c r="P3932" s="60">
        <v>0.353126472906649</v>
      </c>
      <c r="Q3932" s="60">
        <v>0.33116337830932902</v>
      </c>
      <c r="R3932" s="60">
        <v>0.330426042557878</v>
      </c>
      <c r="S3932" s="60">
        <v>0.277420103127415</v>
      </c>
    </row>
    <row r="3933" spans="1:19" x14ac:dyDescent="0.3">
      <c r="A3933" s="61" t="s">
        <v>15284</v>
      </c>
      <c r="B3933" s="61" t="s">
        <v>15285</v>
      </c>
      <c r="C3933" s="53" t="s">
        <v>50</v>
      </c>
      <c r="D3933" s="53" t="s">
        <v>83</v>
      </c>
      <c r="E3933" s="53" t="s">
        <v>18194</v>
      </c>
      <c r="F3933" s="59">
        <v>100.426202266144</v>
      </c>
      <c r="G3933" s="59">
        <v>103.58234630472001</v>
      </c>
      <c r="H3933" s="59">
        <v>104.724087189683</v>
      </c>
      <c r="I3933" s="59">
        <v>99.831598411620504</v>
      </c>
      <c r="J3933" s="59">
        <v>94.575415321904003</v>
      </c>
      <c r="K3933" s="59">
        <v>106.861362956511</v>
      </c>
      <c r="L3933" s="59">
        <v>108.446959270088</v>
      </c>
      <c r="M3933" s="60">
        <v>0.44745188269705899</v>
      </c>
      <c r="N3933" s="60">
        <v>0.47324983360388201</v>
      </c>
      <c r="O3933" s="60">
        <v>0.44589067447667302</v>
      </c>
      <c r="P3933" s="60">
        <v>0.42750294079586798</v>
      </c>
      <c r="Q3933" s="60">
        <v>0.40044715758687299</v>
      </c>
      <c r="R3933" s="60">
        <v>0.40523956075086198</v>
      </c>
      <c r="S3933" s="60">
        <v>0.34652084078837597</v>
      </c>
    </row>
    <row r="3934" spans="1:19" x14ac:dyDescent="0.3">
      <c r="A3934" s="61" t="s">
        <v>15282</v>
      </c>
      <c r="B3934" s="61" t="s">
        <v>15283</v>
      </c>
      <c r="C3934" s="53" t="s">
        <v>40</v>
      </c>
      <c r="D3934" s="53" t="s">
        <v>83</v>
      </c>
      <c r="E3934" s="53" t="s">
        <v>18194</v>
      </c>
      <c r="F3934" s="59">
        <v>100.426202266144</v>
      </c>
      <c r="G3934" s="59">
        <v>103.58234630472001</v>
      </c>
      <c r="H3934" s="59">
        <v>104.724087189683</v>
      </c>
      <c r="I3934" s="59">
        <v>99.831598411620504</v>
      </c>
      <c r="J3934" s="59">
        <v>94.575415321904003</v>
      </c>
      <c r="K3934" s="59">
        <v>106.861362956511</v>
      </c>
      <c r="L3934" s="59">
        <v>108.446959270088</v>
      </c>
      <c r="M3934" s="60">
        <v>0.44745188269705899</v>
      </c>
      <c r="N3934" s="60">
        <v>0.47324983360388201</v>
      </c>
      <c r="O3934" s="60">
        <v>0.44589067447667302</v>
      </c>
      <c r="P3934" s="60">
        <v>0.42750294079586798</v>
      </c>
      <c r="Q3934" s="60">
        <v>0.40044715758687299</v>
      </c>
      <c r="R3934" s="60">
        <v>0.40523956075086198</v>
      </c>
      <c r="S3934" s="60">
        <v>0.34652084078837597</v>
      </c>
    </row>
    <row r="3935" spans="1:19" x14ac:dyDescent="0.3">
      <c r="A3935" s="61" t="s">
        <v>15280</v>
      </c>
      <c r="B3935" s="61" t="s">
        <v>15281</v>
      </c>
      <c r="C3935" s="53" t="s">
        <v>40</v>
      </c>
      <c r="D3935" s="53" t="s">
        <v>83</v>
      </c>
      <c r="E3935" s="53" t="s">
        <v>18194</v>
      </c>
      <c r="F3935" s="59">
        <v>100.426202266144</v>
      </c>
      <c r="G3935" s="59">
        <v>103.58234630472001</v>
      </c>
      <c r="H3935" s="59">
        <v>104.724087189683</v>
      </c>
      <c r="I3935" s="59">
        <v>99.831598411620504</v>
      </c>
      <c r="J3935" s="59">
        <v>94.575415321904003</v>
      </c>
      <c r="K3935" s="59">
        <v>106.861362956511</v>
      </c>
      <c r="L3935" s="59">
        <v>108.446959270088</v>
      </c>
      <c r="M3935" s="60">
        <v>0.44745188269705899</v>
      </c>
      <c r="N3935" s="60">
        <v>0.47324983360388201</v>
      </c>
      <c r="O3935" s="60">
        <v>0.44589067447667302</v>
      </c>
      <c r="P3935" s="60">
        <v>0.42750294079586798</v>
      </c>
      <c r="Q3935" s="60">
        <v>0.40044715758687299</v>
      </c>
      <c r="R3935" s="60">
        <v>0.40523956075086198</v>
      </c>
      <c r="S3935" s="60">
        <v>0.34652084078837597</v>
      </c>
    </row>
    <row r="3936" spans="1:19" x14ac:dyDescent="0.3">
      <c r="A3936" s="61" t="s">
        <v>15286</v>
      </c>
      <c r="B3936" s="61" t="s">
        <v>15287</v>
      </c>
      <c r="C3936" s="53" t="s">
        <v>50</v>
      </c>
      <c r="D3936" s="53" t="s">
        <v>83</v>
      </c>
      <c r="E3936" s="53" t="s">
        <v>18194</v>
      </c>
      <c r="F3936" s="59">
        <v>100.426202266144</v>
      </c>
      <c r="G3936" s="59">
        <v>103.58234630472001</v>
      </c>
      <c r="H3936" s="59">
        <v>104.724087189683</v>
      </c>
      <c r="I3936" s="59">
        <v>99.831598411620504</v>
      </c>
      <c r="J3936" s="59">
        <v>94.575415321904003</v>
      </c>
      <c r="K3936" s="59">
        <v>106.861362956511</v>
      </c>
      <c r="L3936" s="59">
        <v>108.446959270088</v>
      </c>
      <c r="M3936" s="60">
        <v>0.44745188269705899</v>
      </c>
      <c r="N3936" s="60">
        <v>0.47324983360388201</v>
      </c>
      <c r="O3936" s="60">
        <v>0.44589067447667302</v>
      </c>
      <c r="P3936" s="60">
        <v>0.42750294079586798</v>
      </c>
      <c r="Q3936" s="60">
        <v>0.40044715758687299</v>
      </c>
      <c r="R3936" s="60">
        <v>0.40523956075086198</v>
      </c>
      <c r="S3936" s="60">
        <v>0.34652084078837597</v>
      </c>
    </row>
    <row r="3937" spans="1:19" x14ac:dyDescent="0.3">
      <c r="A3937" s="61" t="s">
        <v>94</v>
      </c>
      <c r="B3937" s="61" t="s">
        <v>95</v>
      </c>
      <c r="C3937" s="53" t="s">
        <v>50</v>
      </c>
      <c r="D3937" s="53" t="s">
        <v>83</v>
      </c>
      <c r="E3937" s="53" t="s">
        <v>18193</v>
      </c>
      <c r="F3937" s="59">
        <v>89.008403116667793</v>
      </c>
      <c r="G3937" s="59">
        <v>86.018172148682893</v>
      </c>
      <c r="H3937" s="59">
        <v>108.304124236211</v>
      </c>
      <c r="I3937" s="59">
        <v>95.023714594141893</v>
      </c>
      <c r="J3937" s="59">
        <v>91.1068966883618</v>
      </c>
      <c r="K3937" s="59">
        <v>101.710102501219</v>
      </c>
      <c r="L3937" s="59">
        <v>101.72133507524499</v>
      </c>
      <c r="M3937" s="60">
        <v>0.51598676815054401</v>
      </c>
      <c r="N3937" s="60">
        <v>0.567729906540964</v>
      </c>
      <c r="O3937" s="60">
        <v>0.51501936190577102</v>
      </c>
      <c r="P3937" s="60">
        <v>0.479253482305453</v>
      </c>
      <c r="Q3937" s="60">
        <v>0.43475504745890697</v>
      </c>
      <c r="R3937" s="60">
        <v>0.44484349204511803</v>
      </c>
      <c r="S3937" s="60">
        <v>0.36401825476433602</v>
      </c>
    </row>
    <row r="3938" spans="1:19" x14ac:dyDescent="0.3">
      <c r="A3938" s="61" t="s">
        <v>12487</v>
      </c>
      <c r="B3938" s="61" t="s">
        <v>95</v>
      </c>
      <c r="C3938" s="53" t="s">
        <v>50</v>
      </c>
      <c r="D3938" s="53" t="s">
        <v>83</v>
      </c>
      <c r="E3938" s="53" t="s">
        <v>18194</v>
      </c>
      <c r="F3938" s="59"/>
      <c r="G3938" s="59">
        <v>86.650824730061402</v>
      </c>
      <c r="H3938" s="59"/>
      <c r="I3938" s="59"/>
      <c r="J3938" s="59"/>
      <c r="K3938" s="59"/>
      <c r="L3938" s="59"/>
      <c r="M3938" s="60">
        <v>0.28942168012531899</v>
      </c>
      <c r="N3938" s="60">
        <v>0.31231817869434703</v>
      </c>
      <c r="O3938" s="60">
        <v>0.27334558124687802</v>
      </c>
      <c r="P3938" s="60">
        <v>0.27005002801312999</v>
      </c>
      <c r="Q3938" s="60">
        <v>0.243219763884087</v>
      </c>
      <c r="R3938" s="60">
        <v>0.23948497271379099</v>
      </c>
      <c r="S3938" s="60">
        <v>0.18721729405450899</v>
      </c>
    </row>
    <row r="3939" spans="1:19" x14ac:dyDescent="0.3">
      <c r="A3939" s="61" t="s">
        <v>7504</v>
      </c>
      <c r="B3939" s="61" t="s">
        <v>7505</v>
      </c>
      <c r="C3939" s="53" t="s">
        <v>50</v>
      </c>
      <c r="D3939" s="53" t="s">
        <v>83</v>
      </c>
      <c r="E3939" s="53" t="s">
        <v>18193</v>
      </c>
      <c r="F3939" s="59">
        <v>94.050250163635496</v>
      </c>
      <c r="G3939" s="59">
        <v>80.568779158804404</v>
      </c>
      <c r="H3939" s="59">
        <v>94.504237297390304</v>
      </c>
      <c r="I3939" s="59">
        <v>89.7837510054772</v>
      </c>
      <c r="J3939" s="59">
        <v>91.712211769338595</v>
      </c>
      <c r="K3939" s="59">
        <v>98.242982274645399</v>
      </c>
      <c r="L3939" s="59">
        <v>94.409503056857801</v>
      </c>
      <c r="M3939" s="60">
        <v>0.66002533516073503</v>
      </c>
      <c r="N3939" s="60">
        <v>0.70149734999569002</v>
      </c>
      <c r="O3939" s="60">
        <v>0.66419770323653804</v>
      </c>
      <c r="P3939" s="60">
        <v>0.62986223869396396</v>
      </c>
      <c r="Q3939" s="60">
        <v>0.59233240143869603</v>
      </c>
      <c r="R3939" s="60">
        <v>0.60390139635007101</v>
      </c>
      <c r="S3939" s="60">
        <v>0.52682854275511504</v>
      </c>
    </row>
    <row r="3940" spans="1:19" x14ac:dyDescent="0.3">
      <c r="A3940" s="61" t="s">
        <v>8580</v>
      </c>
      <c r="B3940" s="61" t="s">
        <v>8581</v>
      </c>
      <c r="C3940" s="53" t="s">
        <v>50</v>
      </c>
      <c r="D3940" s="53" t="s">
        <v>83</v>
      </c>
      <c r="E3940" s="53" t="s">
        <v>18194</v>
      </c>
      <c r="F3940" s="59">
        <v>106.40287974783099</v>
      </c>
      <c r="G3940" s="59">
        <v>116.169136624958</v>
      </c>
      <c r="H3940" s="59">
        <v>97.595273175845094</v>
      </c>
      <c r="I3940" s="59">
        <v>115.71185888445601</v>
      </c>
      <c r="J3940" s="59">
        <v>117.878491993436</v>
      </c>
      <c r="K3940" s="59">
        <v>97.518820437088706</v>
      </c>
      <c r="L3940" s="59">
        <v>100.526252986085</v>
      </c>
      <c r="M3940" s="60">
        <v>0.43678519262287102</v>
      </c>
      <c r="N3940" s="60">
        <v>0.46044759425849002</v>
      </c>
      <c r="O3940" s="60">
        <v>0.43901669258121601</v>
      </c>
      <c r="P3940" s="60">
        <v>0.42019192753874801</v>
      </c>
      <c r="Q3940" s="60">
        <v>0.39650758326116903</v>
      </c>
      <c r="R3940" s="60">
        <v>0.402781839377507</v>
      </c>
      <c r="S3940" s="60">
        <v>0.348948495671972</v>
      </c>
    </row>
    <row r="3941" spans="1:19" x14ac:dyDescent="0.3">
      <c r="A3941" s="61" t="s">
        <v>8578</v>
      </c>
      <c r="B3941" s="61" t="s">
        <v>8579</v>
      </c>
      <c r="C3941" s="53" t="s">
        <v>50</v>
      </c>
      <c r="D3941" s="53" t="s">
        <v>83</v>
      </c>
      <c r="E3941" s="53" t="s">
        <v>18194</v>
      </c>
      <c r="F3941" s="59">
        <v>108.071712648792</v>
      </c>
      <c r="G3941" s="59">
        <v>116.414076787319</v>
      </c>
      <c r="H3941" s="59">
        <v>96.587449553207094</v>
      </c>
      <c r="I3941" s="59">
        <v>114.848972625079</v>
      </c>
      <c r="J3941" s="59">
        <v>118.419622345265</v>
      </c>
      <c r="K3941" s="59">
        <v>97.696628824560804</v>
      </c>
      <c r="L3941" s="59">
        <v>102.261807080476</v>
      </c>
      <c r="M3941" s="60">
        <v>0.45774612011222798</v>
      </c>
      <c r="N3941" s="60">
        <v>0.48180857281631501</v>
      </c>
      <c r="O3941" s="60">
        <v>0.45967420078396698</v>
      </c>
      <c r="P3941" s="60">
        <v>0.44027529433239099</v>
      </c>
      <c r="Q3941" s="60">
        <v>0.41564227015107502</v>
      </c>
      <c r="R3941" s="60">
        <v>0.421784168000301</v>
      </c>
      <c r="S3941" s="60">
        <v>0.36522492671655399</v>
      </c>
    </row>
    <row r="3942" spans="1:19" x14ac:dyDescent="0.3">
      <c r="A3942" s="61" t="s">
        <v>6882</v>
      </c>
      <c r="B3942" s="61" t="s">
        <v>6883</v>
      </c>
      <c r="C3942" s="53" t="s">
        <v>40</v>
      </c>
      <c r="D3942" s="53" t="s">
        <v>83</v>
      </c>
      <c r="E3942" s="53" t="s">
        <v>18193</v>
      </c>
      <c r="F3942" s="59">
        <v>108.95918984753899</v>
      </c>
      <c r="G3942" s="59">
        <v>124.732482545374</v>
      </c>
      <c r="H3942" s="59">
        <v>99.2333795451882</v>
      </c>
      <c r="I3942" s="59">
        <v>124.708230020765</v>
      </c>
      <c r="J3942" s="59">
        <v>126.209428540828</v>
      </c>
      <c r="K3942" s="59">
        <v>102.74029496735901</v>
      </c>
      <c r="L3942" s="59">
        <v>97.154645538987495</v>
      </c>
      <c r="M3942" s="60">
        <v>0.58715750146455703</v>
      </c>
      <c r="N3942" s="60">
        <v>0.63154475458774995</v>
      </c>
      <c r="O3942" s="60">
        <v>0.59235301192615897</v>
      </c>
      <c r="P3942" s="60">
        <v>0.55662066058682302</v>
      </c>
      <c r="Q3942" s="60">
        <v>0.51854559309736303</v>
      </c>
      <c r="R3942" s="60">
        <v>0.53085733790137402</v>
      </c>
      <c r="S3942" s="60">
        <v>0.45552652638840302</v>
      </c>
    </row>
    <row r="3943" spans="1:19" x14ac:dyDescent="0.3">
      <c r="A3943" s="61" t="s">
        <v>8576</v>
      </c>
      <c r="B3943" s="61" t="s">
        <v>8577</v>
      </c>
      <c r="C3943" s="53" t="s">
        <v>50</v>
      </c>
      <c r="D3943" s="53" t="s">
        <v>83</v>
      </c>
      <c r="E3943" s="53" t="s">
        <v>18194</v>
      </c>
      <c r="F3943" s="59">
        <v>108.031350432663</v>
      </c>
      <c r="G3943" s="59">
        <v>116.592394276764</v>
      </c>
      <c r="H3943" s="59">
        <v>94.520104109935403</v>
      </c>
      <c r="I3943" s="59">
        <v>115.569290641092</v>
      </c>
      <c r="J3943" s="59">
        <v>117.06788229757601</v>
      </c>
      <c r="K3943" s="59">
        <v>95.837225733747303</v>
      </c>
      <c r="L3943" s="59">
        <v>102.657615674448</v>
      </c>
      <c r="M3943" s="60">
        <v>0.51827082099420296</v>
      </c>
      <c r="N3943" s="60">
        <v>0.54706316808682298</v>
      </c>
      <c r="O3943" s="60">
        <v>0.52091997566507597</v>
      </c>
      <c r="P3943" s="60">
        <v>0.497785420121996</v>
      </c>
      <c r="Q3943" s="60">
        <v>0.46968437279563102</v>
      </c>
      <c r="R3943" s="60">
        <v>0.47723493398475603</v>
      </c>
      <c r="S3943" s="60">
        <v>0.41595578968177099</v>
      </c>
    </row>
    <row r="3944" spans="1:19" x14ac:dyDescent="0.3">
      <c r="A3944" s="61" t="s">
        <v>8614</v>
      </c>
      <c r="B3944" s="61" t="s">
        <v>8615</v>
      </c>
      <c r="C3944" s="53" t="s">
        <v>50</v>
      </c>
      <c r="D3944" s="53" t="s">
        <v>83</v>
      </c>
      <c r="E3944" s="53" t="s">
        <v>18194</v>
      </c>
      <c r="F3944" s="59"/>
      <c r="G3944" s="59">
        <v>120.80992484601001</v>
      </c>
      <c r="H3944" s="59"/>
      <c r="I3944" s="59"/>
      <c r="J3944" s="59"/>
      <c r="K3944" s="59"/>
      <c r="L3944" s="59"/>
      <c r="M3944" s="60">
        <v>0.28793631138233899</v>
      </c>
      <c r="N3944" s="60">
        <v>0.30676101314590798</v>
      </c>
      <c r="O3944" s="60">
        <v>0.286987323231225</v>
      </c>
      <c r="P3944" s="60">
        <v>0.27438363816111699</v>
      </c>
      <c r="Q3944" s="60">
        <v>0.25283278854202701</v>
      </c>
      <c r="R3944" s="60">
        <v>0.25617366552231302</v>
      </c>
      <c r="S3944" s="60">
        <v>0.21114883053883399</v>
      </c>
    </row>
    <row r="3945" spans="1:19" x14ac:dyDescent="0.3">
      <c r="A3945" s="61" t="s">
        <v>6134</v>
      </c>
      <c r="B3945" s="61" t="s">
        <v>6135</v>
      </c>
      <c r="C3945" s="53" t="s">
        <v>50</v>
      </c>
      <c r="D3945" s="53" t="s">
        <v>83</v>
      </c>
      <c r="E3945" s="53" t="s">
        <v>18193</v>
      </c>
      <c r="F3945" s="59">
        <v>97.563885942930199</v>
      </c>
      <c r="G3945" s="59">
        <v>116.173243052036</v>
      </c>
      <c r="H3945" s="59">
        <v>101.476515655125</v>
      </c>
      <c r="I3945" s="59">
        <v>111.918321870174</v>
      </c>
      <c r="J3945" s="59">
        <v>95.202345696253104</v>
      </c>
      <c r="K3945" s="59">
        <v>94.053070437013105</v>
      </c>
      <c r="L3945" s="59">
        <v>100.893246764419</v>
      </c>
      <c r="M3945" s="60">
        <v>0.65666573105640202</v>
      </c>
      <c r="N3945" s="60">
        <v>0.69254186308079102</v>
      </c>
      <c r="O3945" s="60">
        <v>0.65885238465081397</v>
      </c>
      <c r="P3945" s="60">
        <v>0.63429323299664098</v>
      </c>
      <c r="Q3945" s="60">
        <v>0.60411009575004504</v>
      </c>
      <c r="R3945" s="60">
        <v>0.61066176187656296</v>
      </c>
      <c r="S3945" s="60">
        <v>0.55104497851786605</v>
      </c>
    </row>
    <row r="3946" spans="1:19" x14ac:dyDescent="0.3">
      <c r="A3946" s="61" t="s">
        <v>6128</v>
      </c>
      <c r="B3946" s="61" t="s">
        <v>6129</v>
      </c>
      <c r="C3946" s="53" t="s">
        <v>50</v>
      </c>
      <c r="D3946" s="53" t="s">
        <v>83</v>
      </c>
      <c r="E3946" s="53" t="s">
        <v>18193</v>
      </c>
      <c r="F3946" s="59">
        <v>94.863300309718895</v>
      </c>
      <c r="G3946" s="59">
        <v>103.785663722217</v>
      </c>
      <c r="H3946" s="59">
        <v>95.670041420563805</v>
      </c>
      <c r="I3946" s="59">
        <v>107.964272294461</v>
      </c>
      <c r="J3946" s="59">
        <v>95.202345696253104</v>
      </c>
      <c r="K3946" s="59">
        <v>94.053070437013105</v>
      </c>
      <c r="L3946" s="59">
        <v>106.948931518425</v>
      </c>
      <c r="M3946" s="60">
        <v>0.65666573105640202</v>
      </c>
      <c r="N3946" s="60">
        <v>0.69254186308079102</v>
      </c>
      <c r="O3946" s="60">
        <v>0.65885238465081397</v>
      </c>
      <c r="P3946" s="60">
        <v>0.63429323299664098</v>
      </c>
      <c r="Q3946" s="60">
        <v>0.60411009575004504</v>
      </c>
      <c r="R3946" s="60">
        <v>0.61066176187656296</v>
      </c>
      <c r="S3946" s="60">
        <v>0.55104497851786605</v>
      </c>
    </row>
    <row r="3947" spans="1:19" x14ac:dyDescent="0.3">
      <c r="A3947" s="61" t="s">
        <v>6132</v>
      </c>
      <c r="B3947" s="61" t="s">
        <v>6133</v>
      </c>
      <c r="C3947" s="53" t="s">
        <v>50</v>
      </c>
      <c r="D3947" s="53" t="s">
        <v>83</v>
      </c>
      <c r="E3947" s="53" t="s">
        <v>18193</v>
      </c>
      <c r="F3947" s="59">
        <v>94.863300309718895</v>
      </c>
      <c r="G3947" s="59">
        <v>106.26318615846399</v>
      </c>
      <c r="H3947" s="59">
        <v>99.815852313992096</v>
      </c>
      <c r="I3947" s="59">
        <v>107.964272294461</v>
      </c>
      <c r="J3947" s="59">
        <v>95.202345696253104</v>
      </c>
      <c r="K3947" s="59">
        <v>100.29579254897899</v>
      </c>
      <c r="L3947" s="59">
        <v>100.893246764419</v>
      </c>
      <c r="M3947" s="60">
        <v>0.65666573105640202</v>
      </c>
      <c r="N3947" s="60">
        <v>0.69254186308079102</v>
      </c>
      <c r="O3947" s="60">
        <v>0.65885238465081397</v>
      </c>
      <c r="P3947" s="60">
        <v>0.63429323299664098</v>
      </c>
      <c r="Q3947" s="60">
        <v>0.60411009575004504</v>
      </c>
      <c r="R3947" s="60">
        <v>0.61066176187656296</v>
      </c>
      <c r="S3947" s="60">
        <v>0.55104497851786605</v>
      </c>
    </row>
    <row r="3948" spans="1:19" x14ac:dyDescent="0.3">
      <c r="A3948" s="61" t="s">
        <v>6130</v>
      </c>
      <c r="B3948" s="61" t="s">
        <v>6131</v>
      </c>
      <c r="C3948" s="53" t="s">
        <v>40</v>
      </c>
      <c r="D3948" s="53" t="s">
        <v>83</v>
      </c>
      <c r="E3948" s="53" t="s">
        <v>18193</v>
      </c>
      <c r="F3948" s="59">
        <v>96.884738950830496</v>
      </c>
      <c r="G3948" s="59">
        <v>117.34636713974101</v>
      </c>
      <c r="H3948" s="59">
        <v>108.224052622008</v>
      </c>
      <c r="I3948" s="59">
        <v>117.465406916815</v>
      </c>
      <c r="J3948" s="59">
        <v>98.010919840250693</v>
      </c>
      <c r="K3948" s="59">
        <v>93.727598645022695</v>
      </c>
      <c r="L3948" s="59">
        <v>100.49270397303</v>
      </c>
      <c r="M3948" s="60">
        <v>0.66049749481639097</v>
      </c>
      <c r="N3948" s="60">
        <v>0.69536186286278201</v>
      </c>
      <c r="O3948" s="60">
        <v>0.66312338404190596</v>
      </c>
      <c r="P3948" s="60">
        <v>0.63696466987442402</v>
      </c>
      <c r="Q3948" s="60">
        <v>0.60641613849592901</v>
      </c>
      <c r="R3948" s="60">
        <v>0.61439550360130302</v>
      </c>
      <c r="S3948" s="60">
        <v>0.55354404316426198</v>
      </c>
    </row>
    <row r="3949" spans="1:19" x14ac:dyDescent="0.3">
      <c r="A3949" s="61" t="s">
        <v>12666</v>
      </c>
      <c r="B3949" s="61" t="s">
        <v>12667</v>
      </c>
      <c r="C3949" s="53" t="s">
        <v>50</v>
      </c>
      <c r="D3949" s="53" t="s">
        <v>83</v>
      </c>
      <c r="E3949" s="53" t="s">
        <v>18194</v>
      </c>
      <c r="F3949" s="59">
        <v>99.250853440131095</v>
      </c>
      <c r="G3949" s="59">
        <v>95.790808281367603</v>
      </c>
      <c r="H3949" s="59">
        <v>89.823240140626197</v>
      </c>
      <c r="I3949" s="59">
        <v>94.623435399819101</v>
      </c>
      <c r="J3949" s="59">
        <v>92.971250729643998</v>
      </c>
      <c r="K3949" s="59">
        <v>102.386558670621</v>
      </c>
      <c r="L3949" s="59">
        <v>93.467574682355604</v>
      </c>
      <c r="M3949" s="60">
        <v>0.51141971670176101</v>
      </c>
      <c r="N3949" s="60">
        <v>0.53639662004064803</v>
      </c>
      <c r="O3949" s="60">
        <v>0.50963877602758501</v>
      </c>
      <c r="P3949" s="60">
        <v>0.49534206671833703</v>
      </c>
      <c r="Q3949" s="60">
        <v>0.47087375851777302</v>
      </c>
      <c r="R3949" s="60">
        <v>0.47196105199723798</v>
      </c>
      <c r="S3949" s="60">
        <v>0.416902102777165</v>
      </c>
    </row>
    <row r="3950" spans="1:19" x14ac:dyDescent="0.3">
      <c r="A3950" s="61" t="s">
        <v>12670</v>
      </c>
      <c r="B3950" s="61" t="s">
        <v>12671</v>
      </c>
      <c r="C3950" s="53" t="s">
        <v>40</v>
      </c>
      <c r="D3950" s="53" t="s">
        <v>83</v>
      </c>
      <c r="E3950" s="53" t="s">
        <v>18194</v>
      </c>
      <c r="F3950" s="59">
        <v>99.250853440131095</v>
      </c>
      <c r="G3950" s="59">
        <v>95.790808281367603</v>
      </c>
      <c r="H3950" s="59">
        <v>89.823240140626197</v>
      </c>
      <c r="I3950" s="59">
        <v>94.623435399819101</v>
      </c>
      <c r="J3950" s="59">
        <v>92.971250729643998</v>
      </c>
      <c r="K3950" s="59">
        <v>102.386558670621</v>
      </c>
      <c r="L3950" s="59">
        <v>93.467574682355604</v>
      </c>
      <c r="M3950" s="60">
        <v>0.51141971670176101</v>
      </c>
      <c r="N3950" s="60">
        <v>0.53639662004064803</v>
      </c>
      <c r="O3950" s="60">
        <v>0.50963877602758501</v>
      </c>
      <c r="P3950" s="60">
        <v>0.49534206671833703</v>
      </c>
      <c r="Q3950" s="60">
        <v>0.47087375851777302</v>
      </c>
      <c r="R3950" s="60">
        <v>0.47196105199723798</v>
      </c>
      <c r="S3950" s="60">
        <v>0.416902102777165</v>
      </c>
    </row>
    <row r="3951" spans="1:19" x14ac:dyDescent="0.3">
      <c r="A3951" s="61" t="s">
        <v>12668</v>
      </c>
      <c r="B3951" s="61" t="s">
        <v>12669</v>
      </c>
      <c r="C3951" s="53" t="s">
        <v>40</v>
      </c>
      <c r="D3951" s="53" t="s">
        <v>83</v>
      </c>
      <c r="E3951" s="53" t="s">
        <v>18194</v>
      </c>
      <c r="F3951" s="59">
        <v>99.250853440131095</v>
      </c>
      <c r="G3951" s="59">
        <v>95.790808281367603</v>
      </c>
      <c r="H3951" s="59">
        <v>89.823240140626197</v>
      </c>
      <c r="I3951" s="59">
        <v>94.623435399819101</v>
      </c>
      <c r="J3951" s="59">
        <v>92.971250729643998</v>
      </c>
      <c r="K3951" s="59">
        <v>102.386558670621</v>
      </c>
      <c r="L3951" s="59">
        <v>93.467574682355604</v>
      </c>
      <c r="M3951" s="60">
        <v>0.51141971670176101</v>
      </c>
      <c r="N3951" s="60">
        <v>0.53639662004064803</v>
      </c>
      <c r="O3951" s="60">
        <v>0.50963877602758501</v>
      </c>
      <c r="P3951" s="60">
        <v>0.49534206671833703</v>
      </c>
      <c r="Q3951" s="60">
        <v>0.47087375851777302</v>
      </c>
      <c r="R3951" s="60">
        <v>0.47196105199723798</v>
      </c>
      <c r="S3951" s="60">
        <v>0.416902102777165</v>
      </c>
    </row>
    <row r="3952" spans="1:19" x14ac:dyDescent="0.3">
      <c r="A3952" s="61" t="s">
        <v>4775</v>
      </c>
      <c r="B3952" s="61" t="s">
        <v>4776</v>
      </c>
      <c r="C3952" s="53" t="s">
        <v>40</v>
      </c>
      <c r="D3952" s="53" t="s">
        <v>83</v>
      </c>
      <c r="E3952" s="53" t="s">
        <v>18193</v>
      </c>
      <c r="F3952" s="59">
        <v>112.43907920940499</v>
      </c>
      <c r="G3952" s="59">
        <v>109.18850625473701</v>
      </c>
      <c r="H3952" s="59">
        <v>116.286587137773</v>
      </c>
      <c r="I3952" s="59">
        <v>123.326231184123</v>
      </c>
      <c r="J3952" s="59">
        <v>110.637103288124</v>
      </c>
      <c r="K3952" s="59">
        <v>98.8403838282333</v>
      </c>
      <c r="L3952" s="59">
        <v>90.605263185990395</v>
      </c>
      <c r="M3952" s="60">
        <v>0.74735618179429697</v>
      </c>
      <c r="N3952" s="60">
        <v>0.774784422119705</v>
      </c>
      <c r="O3952" s="60">
        <v>0.74794919133797999</v>
      </c>
      <c r="P3952" s="60">
        <v>0.72816797856114301</v>
      </c>
      <c r="Q3952" s="60">
        <v>0.70209782255444397</v>
      </c>
      <c r="R3952" s="60">
        <v>0.70734478217087104</v>
      </c>
      <c r="S3952" s="60">
        <v>0.65070790969676995</v>
      </c>
    </row>
    <row r="3953" spans="1:19" x14ac:dyDescent="0.3">
      <c r="A3953" s="61" t="s">
        <v>4781</v>
      </c>
      <c r="B3953" s="61" t="s">
        <v>4782</v>
      </c>
      <c r="C3953" s="53" t="s">
        <v>50</v>
      </c>
      <c r="D3953" s="53" t="s">
        <v>83</v>
      </c>
      <c r="E3953" s="53" t="s">
        <v>18193</v>
      </c>
      <c r="F3953" s="59">
        <v>113.225896645872</v>
      </c>
      <c r="G3953" s="59">
        <v>110.51711609733201</v>
      </c>
      <c r="H3953" s="59">
        <v>107.010685884352</v>
      </c>
      <c r="I3953" s="59">
        <v>116.133327645858</v>
      </c>
      <c r="J3953" s="59">
        <v>112.358412249957</v>
      </c>
      <c r="K3953" s="59">
        <v>96.246619598859994</v>
      </c>
      <c r="L3953" s="59">
        <v>95.794826438790906</v>
      </c>
      <c r="M3953" s="60">
        <v>0.75064478375878396</v>
      </c>
      <c r="N3953" s="60">
        <v>0.77512557421750505</v>
      </c>
      <c r="O3953" s="60">
        <v>0.74883859581376799</v>
      </c>
      <c r="P3953" s="60">
        <v>0.73064263305163402</v>
      </c>
      <c r="Q3953" s="60">
        <v>0.70425789770156799</v>
      </c>
      <c r="R3953" s="60">
        <v>0.70861820952458898</v>
      </c>
      <c r="S3953" s="60">
        <v>0.64639153646300895</v>
      </c>
    </row>
    <row r="3954" spans="1:19" x14ac:dyDescent="0.3">
      <c r="A3954" s="61" t="s">
        <v>4785</v>
      </c>
      <c r="B3954" s="61" t="s">
        <v>4786</v>
      </c>
      <c r="C3954" s="53" t="s">
        <v>50</v>
      </c>
      <c r="D3954" s="53" t="s">
        <v>83</v>
      </c>
      <c r="E3954" s="53" t="s">
        <v>18193</v>
      </c>
      <c r="F3954" s="59">
        <v>112.624232000577</v>
      </c>
      <c r="G3954" s="59">
        <v>113.77081895419499</v>
      </c>
      <c r="H3954" s="59">
        <v>114.297202776785</v>
      </c>
      <c r="I3954" s="59">
        <v>114.106415108482</v>
      </c>
      <c r="J3954" s="59">
        <v>111.831470101414</v>
      </c>
      <c r="K3954" s="59">
        <v>107.29645286833301</v>
      </c>
      <c r="L3954" s="59">
        <v>93.741369006642103</v>
      </c>
      <c r="M3954" s="60">
        <v>0.71689665158042803</v>
      </c>
      <c r="N3954" s="60">
        <v>0.74687236116148703</v>
      </c>
      <c r="O3954" s="60">
        <v>0.71788388319491303</v>
      </c>
      <c r="P3954" s="60">
        <v>0.69540616500000796</v>
      </c>
      <c r="Q3954" s="60">
        <v>0.66736289895076395</v>
      </c>
      <c r="R3954" s="60">
        <v>0.67393464901116096</v>
      </c>
      <c r="S3954" s="60">
        <v>0.61432943707287502</v>
      </c>
    </row>
    <row r="3955" spans="1:19" x14ac:dyDescent="0.3">
      <c r="A3955" s="61" t="s">
        <v>4777</v>
      </c>
      <c r="B3955" s="61" t="s">
        <v>4778</v>
      </c>
      <c r="C3955" s="53" t="s">
        <v>40</v>
      </c>
      <c r="D3955" s="53" t="s">
        <v>83</v>
      </c>
      <c r="E3955" s="53" t="s">
        <v>18193</v>
      </c>
      <c r="F3955" s="59">
        <v>116.16540202076099</v>
      </c>
      <c r="G3955" s="59">
        <v>113.854458660925</v>
      </c>
      <c r="H3955" s="59">
        <v>112.43634148856999</v>
      </c>
      <c r="I3955" s="59">
        <v>114.149557830643</v>
      </c>
      <c r="J3955" s="59">
        <v>110.439723181196</v>
      </c>
      <c r="K3955" s="59">
        <v>97.338219998133496</v>
      </c>
      <c r="L3955" s="59">
        <v>97.344309218377603</v>
      </c>
      <c r="M3955" s="60">
        <v>0.68549396901939896</v>
      </c>
      <c r="N3955" s="60">
        <v>0.71340341804195695</v>
      </c>
      <c r="O3955" s="60">
        <v>0.68563349161132403</v>
      </c>
      <c r="P3955" s="60">
        <v>0.66465346683198101</v>
      </c>
      <c r="Q3955" s="60">
        <v>0.63821712694785704</v>
      </c>
      <c r="R3955" s="60">
        <v>0.64424911797237205</v>
      </c>
      <c r="S3955" s="60">
        <v>0.58726406550541599</v>
      </c>
    </row>
    <row r="3956" spans="1:19" x14ac:dyDescent="0.3">
      <c r="A3956" s="61" t="s">
        <v>4783</v>
      </c>
      <c r="B3956" s="61" t="s">
        <v>4784</v>
      </c>
      <c r="C3956" s="53" t="s">
        <v>50</v>
      </c>
      <c r="D3956" s="53" t="s">
        <v>83</v>
      </c>
      <c r="E3956" s="53" t="s">
        <v>18193</v>
      </c>
      <c r="F3956" s="59">
        <v>112.265996850932</v>
      </c>
      <c r="G3956" s="59">
        <v>110.74047287897</v>
      </c>
      <c r="H3956" s="59">
        <v>117.628439125049</v>
      </c>
      <c r="I3956" s="59">
        <v>113.689559691265</v>
      </c>
      <c r="J3956" s="59">
        <v>109.34621808513801</v>
      </c>
      <c r="K3956" s="59">
        <v>99.694468363718002</v>
      </c>
      <c r="L3956" s="59">
        <v>90.513877493772796</v>
      </c>
      <c r="M3956" s="60">
        <v>0.68458400316269497</v>
      </c>
      <c r="N3956" s="60">
        <v>0.71266044620687496</v>
      </c>
      <c r="O3956" s="60">
        <v>0.68489384357989502</v>
      </c>
      <c r="P3956" s="60">
        <v>0.66377737684718796</v>
      </c>
      <c r="Q3956" s="60">
        <v>0.63734680977382097</v>
      </c>
      <c r="R3956" s="60">
        <v>0.64337693063351198</v>
      </c>
      <c r="S3956" s="60">
        <v>0.58644273793133705</v>
      </c>
    </row>
    <row r="3957" spans="1:19" x14ac:dyDescent="0.3">
      <c r="A3957" s="61" t="s">
        <v>4779</v>
      </c>
      <c r="B3957" s="61" t="s">
        <v>4780</v>
      </c>
      <c r="C3957" s="53" t="s">
        <v>50</v>
      </c>
      <c r="D3957" s="53" t="s">
        <v>83</v>
      </c>
      <c r="E3957" s="53" t="s">
        <v>18193</v>
      </c>
      <c r="F3957" s="59">
        <v>98.746871911948503</v>
      </c>
      <c r="G3957" s="59">
        <v>106.215453050107</v>
      </c>
      <c r="H3957" s="59">
        <v>111.544395902304</v>
      </c>
      <c r="I3957" s="59">
        <v>113.689559691265</v>
      </c>
      <c r="J3957" s="59">
        <v>109.34621808513801</v>
      </c>
      <c r="K3957" s="59">
        <v>98.894149452071403</v>
      </c>
      <c r="L3957" s="59">
        <v>93.087521818843399</v>
      </c>
      <c r="M3957" s="60">
        <v>0.68458400316269497</v>
      </c>
      <c r="N3957" s="60">
        <v>0.68046400333452794</v>
      </c>
      <c r="O3957" s="60">
        <v>0.59725684229910103</v>
      </c>
      <c r="P3957" s="60">
        <v>0.66377737684718796</v>
      </c>
      <c r="Q3957" s="60">
        <v>0.63734680977382097</v>
      </c>
      <c r="R3957" s="60">
        <v>0.59972706228967398</v>
      </c>
      <c r="S3957" s="60">
        <v>0.52972873968339595</v>
      </c>
    </row>
    <row r="3958" spans="1:19" x14ac:dyDescent="0.3">
      <c r="A3958" s="61" t="s">
        <v>12455</v>
      </c>
      <c r="B3958" s="61" t="s">
        <v>12456</v>
      </c>
      <c r="C3958" s="53" t="s">
        <v>40</v>
      </c>
      <c r="D3958" s="53" t="s">
        <v>83</v>
      </c>
      <c r="E3958" s="53" t="s">
        <v>18194</v>
      </c>
      <c r="F3958" s="59">
        <v>102.62281347142699</v>
      </c>
      <c r="G3958" s="59">
        <v>96.872247350412195</v>
      </c>
      <c r="H3958" s="59">
        <v>83.5722455219951</v>
      </c>
      <c r="I3958" s="59">
        <v>103.64252327921299</v>
      </c>
      <c r="J3958" s="59">
        <v>107.895305392037</v>
      </c>
      <c r="K3958" s="59">
        <v>97.291534833395502</v>
      </c>
      <c r="L3958" s="59">
        <v>112.58420581299301</v>
      </c>
      <c r="M3958" s="60">
        <v>0.51440579585078094</v>
      </c>
      <c r="N3958" s="60">
        <v>0.53213795878995396</v>
      </c>
      <c r="O3958" s="60">
        <v>0.50406802531208605</v>
      </c>
      <c r="P3958" s="60">
        <v>0.497001133922926</v>
      </c>
      <c r="Q3958" s="60">
        <v>0.47154824005060397</v>
      </c>
      <c r="R3958" s="60">
        <v>0.46881325666567703</v>
      </c>
      <c r="S3958" s="60">
        <v>0.39070764018203002</v>
      </c>
    </row>
    <row r="3959" spans="1:19" x14ac:dyDescent="0.3">
      <c r="A3959" s="61" t="s">
        <v>3463</v>
      </c>
      <c r="B3959" s="61" t="s">
        <v>3464</v>
      </c>
      <c r="C3959" s="53" t="s">
        <v>40</v>
      </c>
      <c r="D3959" s="53" t="s">
        <v>83</v>
      </c>
      <c r="E3959" s="53" t="s">
        <v>18193</v>
      </c>
      <c r="F3959" s="59">
        <v>109.24543933973101</v>
      </c>
      <c r="G3959" s="59">
        <v>110.21902234287001</v>
      </c>
      <c r="H3959" s="59">
        <v>76.619442305570701</v>
      </c>
      <c r="I3959" s="59">
        <v>108.46295889264999</v>
      </c>
      <c r="J3959" s="59">
        <v>123.179668029084</v>
      </c>
      <c r="K3959" s="59">
        <v>96.196116146056696</v>
      </c>
      <c r="L3959" s="59">
        <v>110.64437358350401</v>
      </c>
      <c r="M3959" s="60">
        <v>0.69930761791714202</v>
      </c>
      <c r="N3959" s="60">
        <v>0.71621668044477904</v>
      </c>
      <c r="O3959" s="60">
        <v>0.67367903410450103</v>
      </c>
      <c r="P3959" s="60">
        <v>0.67008082917999501</v>
      </c>
      <c r="Q3959" s="60">
        <v>0.63098045181101103</v>
      </c>
      <c r="R3959" s="60">
        <v>0.61948088265287105</v>
      </c>
      <c r="S3959" s="60">
        <v>0.483800667288457</v>
      </c>
    </row>
    <row r="3960" spans="1:19" x14ac:dyDescent="0.3">
      <c r="A3960" s="61" t="s">
        <v>3463</v>
      </c>
      <c r="B3960" s="61" t="s">
        <v>3464</v>
      </c>
      <c r="C3960" s="53" t="s">
        <v>40</v>
      </c>
      <c r="D3960" s="53" t="s">
        <v>83</v>
      </c>
      <c r="E3960" s="53" t="s">
        <v>18193</v>
      </c>
      <c r="F3960" s="59">
        <v>109.24543933973101</v>
      </c>
      <c r="G3960" s="59">
        <v>110.21902234287001</v>
      </c>
      <c r="H3960" s="59">
        <v>76.619442305570701</v>
      </c>
      <c r="I3960" s="59">
        <v>108.46295889264999</v>
      </c>
      <c r="J3960" s="59">
        <v>123.179668029084</v>
      </c>
      <c r="K3960" s="59">
        <v>96.196116146056696</v>
      </c>
      <c r="L3960" s="59">
        <v>110.64437358350401</v>
      </c>
      <c r="M3960" s="60">
        <v>0.69930761791714202</v>
      </c>
      <c r="N3960" s="60">
        <v>0.71621668044477904</v>
      </c>
      <c r="O3960" s="60">
        <v>0.67367903410450103</v>
      </c>
      <c r="P3960" s="60">
        <v>0.67008082917999501</v>
      </c>
      <c r="Q3960" s="60">
        <v>0.63098045181101103</v>
      </c>
      <c r="R3960" s="60">
        <v>0.61948088265287105</v>
      </c>
      <c r="S3960" s="60">
        <v>0.483800667288457</v>
      </c>
    </row>
    <row r="3961" spans="1:19" x14ac:dyDescent="0.3">
      <c r="A3961" s="61" t="s">
        <v>12453</v>
      </c>
      <c r="B3961" s="61" t="s">
        <v>12454</v>
      </c>
      <c r="C3961" s="53" t="s">
        <v>40</v>
      </c>
      <c r="D3961" s="53" t="s">
        <v>83</v>
      </c>
      <c r="E3961" s="53" t="s">
        <v>18194</v>
      </c>
      <c r="F3961" s="59">
        <v>102.62281347142699</v>
      </c>
      <c r="G3961" s="59">
        <v>96.872247350412195</v>
      </c>
      <c r="H3961" s="59">
        <v>83.5722455219951</v>
      </c>
      <c r="I3961" s="59">
        <v>103.64252327921299</v>
      </c>
      <c r="J3961" s="59">
        <v>107.895305392037</v>
      </c>
      <c r="K3961" s="59">
        <v>97.291534833395502</v>
      </c>
      <c r="L3961" s="59">
        <v>112.58420581299301</v>
      </c>
      <c r="M3961" s="60">
        <v>0.51440579585078094</v>
      </c>
      <c r="N3961" s="60">
        <v>0.53213795878995396</v>
      </c>
      <c r="O3961" s="60">
        <v>0.50406802531208605</v>
      </c>
      <c r="P3961" s="60">
        <v>0.497001133922926</v>
      </c>
      <c r="Q3961" s="60">
        <v>0.47154824005060397</v>
      </c>
      <c r="R3961" s="60">
        <v>0.46881325666567703</v>
      </c>
      <c r="S3961" s="60">
        <v>0.39070764018203002</v>
      </c>
    </row>
    <row r="3962" spans="1:19" x14ac:dyDescent="0.3">
      <c r="A3962" s="61" t="s">
        <v>3465</v>
      </c>
      <c r="B3962" s="61" t="s">
        <v>3466</v>
      </c>
      <c r="C3962" s="53" t="s">
        <v>50</v>
      </c>
      <c r="D3962" s="53" t="s">
        <v>83</v>
      </c>
      <c r="E3962" s="53" t="s">
        <v>18193</v>
      </c>
      <c r="F3962" s="59">
        <v>105.955891416577</v>
      </c>
      <c r="G3962" s="59">
        <v>92.383692594003506</v>
      </c>
      <c r="H3962" s="59">
        <v>82.2015722923841</v>
      </c>
      <c r="I3962" s="59">
        <v>101.16940491075999</v>
      </c>
      <c r="J3962" s="59">
        <v>105.091735726545</v>
      </c>
      <c r="K3962" s="59">
        <v>97.0405483245043</v>
      </c>
      <c r="L3962" s="59">
        <v>112.58420581299301</v>
      </c>
      <c r="M3962" s="60">
        <v>0.63057662249316904</v>
      </c>
      <c r="N3962" s="60">
        <v>0.62478462420014802</v>
      </c>
      <c r="O3962" s="60">
        <v>0.56720893443995601</v>
      </c>
      <c r="P3962" s="60">
        <v>0.60260078385589699</v>
      </c>
      <c r="Q3962" s="60">
        <v>0.56641193790627198</v>
      </c>
      <c r="R3962" s="60">
        <v>0.54285189512816701</v>
      </c>
      <c r="S3962" s="60">
        <v>0.39070764018203002</v>
      </c>
    </row>
    <row r="3963" spans="1:19" x14ac:dyDescent="0.3">
      <c r="A3963" s="61" t="s">
        <v>4421</v>
      </c>
      <c r="B3963" s="61" t="s">
        <v>4422</v>
      </c>
      <c r="C3963" s="53" t="s">
        <v>50</v>
      </c>
      <c r="D3963" s="53" t="s">
        <v>83</v>
      </c>
      <c r="E3963" s="53" t="s">
        <v>18193</v>
      </c>
      <c r="F3963" s="59">
        <v>90.889151306639803</v>
      </c>
      <c r="G3963" s="59">
        <v>89.526736295728995</v>
      </c>
      <c r="H3963" s="59">
        <v>96.992414484215104</v>
      </c>
      <c r="I3963" s="59">
        <v>97.9442255366925</v>
      </c>
      <c r="J3963" s="59">
        <v>91.676837779515097</v>
      </c>
      <c r="K3963" s="59">
        <v>98.690576219906603</v>
      </c>
      <c r="L3963" s="59">
        <v>102.188519201465</v>
      </c>
      <c r="M3963" s="60">
        <v>0.653811184223136</v>
      </c>
      <c r="N3963" s="60">
        <v>0.68900916942176405</v>
      </c>
      <c r="O3963" s="60">
        <v>0.65314878006646904</v>
      </c>
      <c r="P3963" s="60">
        <v>0.62673161157865298</v>
      </c>
      <c r="Q3963" s="60">
        <v>0.59233677757474701</v>
      </c>
      <c r="R3963" s="60">
        <v>0.59789699133602003</v>
      </c>
      <c r="S3963" s="60">
        <v>0.52077194345740596</v>
      </c>
    </row>
    <row r="3964" spans="1:19" x14ac:dyDescent="0.3">
      <c r="A3964" s="61" t="s">
        <v>6424</v>
      </c>
      <c r="B3964" s="61" t="s">
        <v>6425</v>
      </c>
      <c r="C3964" s="53" t="s">
        <v>50</v>
      </c>
      <c r="D3964" s="53" t="s">
        <v>83</v>
      </c>
      <c r="E3964" s="53" t="s">
        <v>18193</v>
      </c>
      <c r="F3964" s="59">
        <v>105.488476199217</v>
      </c>
      <c r="G3964" s="59">
        <v>97.811925986433295</v>
      </c>
      <c r="H3964" s="59">
        <v>93.475557231906905</v>
      </c>
      <c r="I3964" s="59">
        <v>106.36385547283901</v>
      </c>
      <c r="J3964" s="59">
        <v>97.800973038984594</v>
      </c>
      <c r="K3964" s="59">
        <v>93.409694631179704</v>
      </c>
      <c r="L3964" s="59">
        <v>94.996241056936498</v>
      </c>
      <c r="M3964" s="60">
        <v>0.68746867418635305</v>
      </c>
      <c r="N3964" s="60">
        <v>0.72357525990952498</v>
      </c>
      <c r="O3964" s="60">
        <v>0.69021450622962699</v>
      </c>
      <c r="P3964" s="60">
        <v>0.66014603857297705</v>
      </c>
      <c r="Q3964" s="60">
        <v>0.62397808699651702</v>
      </c>
      <c r="R3964" s="60">
        <v>0.63037162644497202</v>
      </c>
      <c r="S3964" s="60">
        <v>0.54882149034163097</v>
      </c>
    </row>
    <row r="3965" spans="1:19" x14ac:dyDescent="0.3">
      <c r="A3965" s="61" t="s">
        <v>16032</v>
      </c>
      <c r="B3965" s="61" t="s">
        <v>16033</v>
      </c>
      <c r="C3965" s="53" t="s">
        <v>40</v>
      </c>
      <c r="D3965" s="53" t="s">
        <v>83</v>
      </c>
      <c r="E3965" s="53" t="s">
        <v>18194</v>
      </c>
      <c r="F3965" s="59">
        <v>107.580375035404</v>
      </c>
      <c r="G3965" s="59">
        <v>100.32987209083799</v>
      </c>
      <c r="H3965" s="59">
        <v>89.0534633374848</v>
      </c>
      <c r="I3965" s="59">
        <v>101.225172287901</v>
      </c>
      <c r="J3965" s="59">
        <v>97.444013287269399</v>
      </c>
      <c r="K3965" s="59">
        <v>93.575899092159105</v>
      </c>
      <c r="L3965" s="59">
        <v>101.031148471576</v>
      </c>
      <c r="M3965" s="60">
        <v>0.49778944657617102</v>
      </c>
      <c r="N3965" s="60">
        <v>0.51205468611121996</v>
      </c>
      <c r="O3965" s="60">
        <v>0.49565333960741298</v>
      </c>
      <c r="P3965" s="60">
        <v>0.48142237593368697</v>
      </c>
      <c r="Q3965" s="60">
        <v>0.45715937968090598</v>
      </c>
      <c r="R3965" s="60">
        <v>0.45249468056699899</v>
      </c>
      <c r="S3965" s="60">
        <v>0.38218778986575802</v>
      </c>
    </row>
    <row r="3966" spans="1:19" x14ac:dyDescent="0.3">
      <c r="A3966" s="61" t="s">
        <v>6426</v>
      </c>
      <c r="B3966" s="61" t="s">
        <v>6427</v>
      </c>
      <c r="C3966" s="53" t="s">
        <v>40</v>
      </c>
      <c r="D3966" s="53" t="s">
        <v>83</v>
      </c>
      <c r="E3966" s="53" t="s">
        <v>18193</v>
      </c>
      <c r="F3966" s="59">
        <v>109.19655681816801</v>
      </c>
      <c r="G3966" s="59">
        <v>99.747790980213495</v>
      </c>
      <c r="H3966" s="59">
        <v>83.700466009546702</v>
      </c>
      <c r="I3966" s="59">
        <v>102.614323398837</v>
      </c>
      <c r="J3966" s="59">
        <v>95.376793033789198</v>
      </c>
      <c r="K3966" s="59">
        <v>92.070599220660299</v>
      </c>
      <c r="L3966" s="59">
        <v>101.031148471576</v>
      </c>
      <c r="M3966" s="60">
        <v>0.621079031764877</v>
      </c>
      <c r="N3966" s="60">
        <v>0.61180663321557804</v>
      </c>
      <c r="O3966" s="60">
        <v>0.60955926686384398</v>
      </c>
      <c r="P3966" s="60">
        <v>0.59302731996197</v>
      </c>
      <c r="Q3966" s="60">
        <v>0.55701064461452898</v>
      </c>
      <c r="R3966" s="60">
        <v>0.53104644123637801</v>
      </c>
      <c r="S3966" s="60">
        <v>0.38218778986575802</v>
      </c>
    </row>
    <row r="3967" spans="1:19" x14ac:dyDescent="0.3">
      <c r="A3967" s="61" t="s">
        <v>4921</v>
      </c>
      <c r="B3967" s="61" t="s">
        <v>4922</v>
      </c>
      <c r="C3967" s="53" t="s">
        <v>40</v>
      </c>
      <c r="D3967" s="53" t="s">
        <v>83</v>
      </c>
      <c r="E3967" s="53" t="s">
        <v>18193</v>
      </c>
      <c r="F3967" s="59">
        <v>92.970388837565693</v>
      </c>
      <c r="G3967" s="59">
        <v>89.141980504208306</v>
      </c>
      <c r="H3967" s="59">
        <v>92.101669034319002</v>
      </c>
      <c r="I3967" s="59">
        <v>85.416695768727294</v>
      </c>
      <c r="J3967" s="59">
        <v>88.992613102882004</v>
      </c>
      <c r="K3967" s="59">
        <v>105.268941905673</v>
      </c>
      <c r="L3967" s="59">
        <v>107.86566255549999</v>
      </c>
      <c r="M3967" s="60">
        <v>0.62801799085473298</v>
      </c>
      <c r="N3967" s="60">
        <v>0.67027423550308995</v>
      </c>
      <c r="O3967" s="60">
        <v>0.63229328558404696</v>
      </c>
      <c r="P3967" s="60">
        <v>0.598642213954097</v>
      </c>
      <c r="Q3967" s="60">
        <v>0.56084818956836102</v>
      </c>
      <c r="R3967" s="60">
        <v>0.57229875294350396</v>
      </c>
      <c r="S3967" s="60">
        <v>0.49234667894920098</v>
      </c>
    </row>
    <row r="3968" spans="1:19" x14ac:dyDescent="0.3">
      <c r="A3968" s="61" t="s">
        <v>14125</v>
      </c>
      <c r="B3968" s="61" t="s">
        <v>14126</v>
      </c>
      <c r="C3968" s="53" t="s">
        <v>40</v>
      </c>
      <c r="D3968" s="53" t="s">
        <v>83</v>
      </c>
      <c r="E3968" s="53" t="s">
        <v>18194</v>
      </c>
      <c r="F3968" s="59">
        <v>89.663920461695994</v>
      </c>
      <c r="G3968" s="59">
        <v>89.050982080154995</v>
      </c>
      <c r="H3968" s="59">
        <v>91.809787765164003</v>
      </c>
      <c r="I3968" s="59">
        <v>88.190747350716293</v>
      </c>
      <c r="J3968" s="59">
        <v>91.201146895899697</v>
      </c>
      <c r="K3968" s="59">
        <v>105.79694349375001</v>
      </c>
      <c r="L3968" s="59">
        <v>102.86974488690799</v>
      </c>
      <c r="M3968" s="60">
        <v>0.51015112435422805</v>
      </c>
      <c r="N3968" s="60">
        <v>0.53744273818761201</v>
      </c>
      <c r="O3968" s="60">
        <v>0.51199825022119005</v>
      </c>
      <c r="P3968" s="60">
        <v>0.48999203219335502</v>
      </c>
      <c r="Q3968" s="60">
        <v>0.46226815315359998</v>
      </c>
      <c r="R3968" s="60">
        <v>0.46961891330213301</v>
      </c>
      <c r="S3968" s="60">
        <v>0.40291113997182598</v>
      </c>
    </row>
    <row r="3969" spans="1:19" x14ac:dyDescent="0.3">
      <c r="A3969" s="61" t="s">
        <v>14121</v>
      </c>
      <c r="B3969" s="61" t="s">
        <v>14122</v>
      </c>
      <c r="C3969" s="53" t="s">
        <v>40</v>
      </c>
      <c r="D3969" s="53" t="s">
        <v>83</v>
      </c>
      <c r="E3969" s="53" t="s">
        <v>18194</v>
      </c>
      <c r="F3969" s="59">
        <v>89.663920461695994</v>
      </c>
      <c r="G3969" s="59">
        <v>89.050982080154995</v>
      </c>
      <c r="H3969" s="59">
        <v>91.809787765164003</v>
      </c>
      <c r="I3969" s="59">
        <v>88.190747350716293</v>
      </c>
      <c r="J3969" s="59">
        <v>91.201146895899697</v>
      </c>
      <c r="K3969" s="59">
        <v>105.79694349375001</v>
      </c>
      <c r="L3969" s="59">
        <v>102.86974488690799</v>
      </c>
      <c r="M3969" s="60">
        <v>0.51015112435422805</v>
      </c>
      <c r="N3969" s="60">
        <v>0.53744273818761201</v>
      </c>
      <c r="O3969" s="60">
        <v>0.51199825022119005</v>
      </c>
      <c r="P3969" s="60">
        <v>0.48999203219335502</v>
      </c>
      <c r="Q3969" s="60">
        <v>0.46226815315359998</v>
      </c>
      <c r="R3969" s="60">
        <v>0.46961891330213301</v>
      </c>
      <c r="S3969" s="60">
        <v>0.40291113997182598</v>
      </c>
    </row>
    <row r="3970" spans="1:19" x14ac:dyDescent="0.3">
      <c r="A3970" s="61" t="s">
        <v>14119</v>
      </c>
      <c r="B3970" s="61" t="s">
        <v>14120</v>
      </c>
      <c r="C3970" s="53" t="s">
        <v>50</v>
      </c>
      <c r="D3970" s="53" t="s">
        <v>83</v>
      </c>
      <c r="E3970" s="53" t="s">
        <v>18194</v>
      </c>
      <c r="F3970" s="59">
        <v>89.663920461695994</v>
      </c>
      <c r="G3970" s="59">
        <v>89.050982080154995</v>
      </c>
      <c r="H3970" s="59">
        <v>91.809787765164003</v>
      </c>
      <c r="I3970" s="59">
        <v>88.190747350716293</v>
      </c>
      <c r="J3970" s="59">
        <v>91.201146895899697</v>
      </c>
      <c r="K3970" s="59">
        <v>105.79694349375001</v>
      </c>
      <c r="L3970" s="59">
        <v>102.86974488690799</v>
      </c>
      <c r="M3970" s="60">
        <v>0.51015112435422805</v>
      </c>
      <c r="N3970" s="60">
        <v>0.53744273818761201</v>
      </c>
      <c r="O3970" s="60">
        <v>0.51199825022119005</v>
      </c>
      <c r="P3970" s="60">
        <v>0.48999203219335502</v>
      </c>
      <c r="Q3970" s="60">
        <v>0.46226815315359998</v>
      </c>
      <c r="R3970" s="60">
        <v>0.46961891330213301</v>
      </c>
      <c r="S3970" s="60">
        <v>0.40291113997182598</v>
      </c>
    </row>
    <row r="3971" spans="1:19" x14ac:dyDescent="0.3">
      <c r="A3971" s="61" t="s">
        <v>4919</v>
      </c>
      <c r="B3971" s="61" t="s">
        <v>4920</v>
      </c>
      <c r="C3971" s="53" t="s">
        <v>50</v>
      </c>
      <c r="D3971" s="53" t="s">
        <v>83</v>
      </c>
      <c r="E3971" s="53" t="s">
        <v>18193</v>
      </c>
      <c r="F3971" s="59">
        <v>91.805892477513694</v>
      </c>
      <c r="G3971" s="59">
        <v>89.135673032216104</v>
      </c>
      <c r="H3971" s="59">
        <v>88.881065407614599</v>
      </c>
      <c r="I3971" s="59">
        <v>87.889607332095693</v>
      </c>
      <c r="J3971" s="59">
        <v>89.980720117391996</v>
      </c>
      <c r="K3971" s="59">
        <v>106.831951818711</v>
      </c>
      <c r="L3971" s="59">
        <v>101.75430926531899</v>
      </c>
      <c r="M3971" s="60">
        <v>0.62980051140569904</v>
      </c>
      <c r="N3971" s="60">
        <v>0.671433903205503</v>
      </c>
      <c r="O3971" s="60">
        <v>0.63425317964543504</v>
      </c>
      <c r="P3971" s="60">
        <v>0.59975880853766095</v>
      </c>
      <c r="Q3971" s="60">
        <v>0.56177793057473502</v>
      </c>
      <c r="R3971" s="60">
        <v>0.57398188779751003</v>
      </c>
      <c r="S3971" s="60">
        <v>0.49333854410089301</v>
      </c>
    </row>
    <row r="3972" spans="1:19" x14ac:dyDescent="0.3">
      <c r="A3972" s="61" t="s">
        <v>14123</v>
      </c>
      <c r="B3972" s="61" t="s">
        <v>14124</v>
      </c>
      <c r="C3972" s="53" t="s">
        <v>40</v>
      </c>
      <c r="D3972" s="53" t="s">
        <v>83</v>
      </c>
      <c r="E3972" s="53" t="s">
        <v>18194</v>
      </c>
      <c r="F3972" s="59">
        <v>89.663920461695994</v>
      </c>
      <c r="G3972" s="59">
        <v>89.050982080154995</v>
      </c>
      <c r="H3972" s="59">
        <v>91.809787765164003</v>
      </c>
      <c r="I3972" s="59">
        <v>88.190747350716293</v>
      </c>
      <c r="J3972" s="59">
        <v>91.201146895899697</v>
      </c>
      <c r="K3972" s="59">
        <v>105.79694349375001</v>
      </c>
      <c r="L3972" s="59">
        <v>102.86974488690799</v>
      </c>
      <c r="M3972" s="60">
        <v>0.51015112435422805</v>
      </c>
      <c r="N3972" s="60">
        <v>0.53744273818761201</v>
      </c>
      <c r="O3972" s="60">
        <v>0.51199825022119005</v>
      </c>
      <c r="P3972" s="60">
        <v>0.48999203219335502</v>
      </c>
      <c r="Q3972" s="60">
        <v>0.46226815315359998</v>
      </c>
      <c r="R3972" s="60">
        <v>0.46961891330213301</v>
      </c>
      <c r="S3972" s="60">
        <v>0.40291113997182598</v>
      </c>
    </row>
    <row r="3973" spans="1:19" x14ac:dyDescent="0.3">
      <c r="A3973" s="61" t="s">
        <v>14137</v>
      </c>
      <c r="B3973" s="61" t="s">
        <v>14138</v>
      </c>
      <c r="C3973" s="53" t="s">
        <v>40</v>
      </c>
      <c r="D3973" s="53" t="s">
        <v>83</v>
      </c>
      <c r="E3973" s="53" t="s">
        <v>18194</v>
      </c>
      <c r="F3973" s="59">
        <v>93.276147644509294</v>
      </c>
      <c r="G3973" s="59">
        <v>79.943058226333804</v>
      </c>
      <c r="H3973" s="59">
        <v>91.824084916873304</v>
      </c>
      <c r="I3973" s="59">
        <v>90.076523372233297</v>
      </c>
      <c r="J3973" s="59">
        <v>89.005787863075398</v>
      </c>
      <c r="K3973" s="59">
        <v>112.96896124302199</v>
      </c>
      <c r="L3973" s="59">
        <v>99.093501127491294</v>
      </c>
      <c r="M3973" s="60">
        <v>0.490059214221023</v>
      </c>
      <c r="N3973" s="60">
        <v>0.50571212761291395</v>
      </c>
      <c r="O3973" s="60">
        <v>0.47614717423658498</v>
      </c>
      <c r="P3973" s="60">
        <v>0.45388864482498698</v>
      </c>
      <c r="Q3973" s="60">
        <v>0.42433222799932802</v>
      </c>
      <c r="R3973" s="60">
        <v>0.43111494512748999</v>
      </c>
      <c r="S3973" s="60">
        <v>0.372879871812068</v>
      </c>
    </row>
    <row r="3974" spans="1:19" x14ac:dyDescent="0.3">
      <c r="A3974" s="61" t="s">
        <v>14133</v>
      </c>
      <c r="B3974" s="61" t="s">
        <v>14134</v>
      </c>
      <c r="C3974" s="53" t="s">
        <v>50</v>
      </c>
      <c r="D3974" s="53" t="s">
        <v>83</v>
      </c>
      <c r="E3974" s="53" t="s">
        <v>18194</v>
      </c>
      <c r="F3974" s="59">
        <v>82.227223103003197</v>
      </c>
      <c r="G3974" s="59">
        <v>86.577566070985995</v>
      </c>
      <c r="H3974" s="59">
        <v>86.426569738242506</v>
      </c>
      <c r="I3974" s="59">
        <v>87.343228299895998</v>
      </c>
      <c r="J3974" s="59">
        <v>89.864222421029297</v>
      </c>
      <c r="K3974" s="59">
        <v>100.121303090878</v>
      </c>
      <c r="L3974" s="59">
        <v>100.601080427993</v>
      </c>
      <c r="M3974" s="60">
        <v>0.55828631059136002</v>
      </c>
      <c r="N3974" s="60">
        <v>0.57643366469393298</v>
      </c>
      <c r="O3974" s="60">
        <v>0.55225120594942201</v>
      </c>
      <c r="P3974" s="60">
        <v>0.54225157524813605</v>
      </c>
      <c r="Q3974" s="60">
        <v>0.51899625843488195</v>
      </c>
      <c r="R3974" s="60">
        <v>0.51820822900476005</v>
      </c>
      <c r="S3974" s="60">
        <v>0.43146476484565199</v>
      </c>
    </row>
    <row r="3975" spans="1:19" x14ac:dyDescent="0.3">
      <c r="A3975" s="61" t="s">
        <v>18010</v>
      </c>
      <c r="B3975" s="61" t="s">
        <v>18011</v>
      </c>
      <c r="C3975" s="53" t="s">
        <v>40</v>
      </c>
      <c r="D3975" s="53" t="s">
        <v>83</v>
      </c>
      <c r="E3975" s="53" t="s">
        <v>18194</v>
      </c>
      <c r="F3975" s="59">
        <v>92.858985844010206</v>
      </c>
      <c r="G3975" s="59">
        <v>87.401775262709293</v>
      </c>
      <c r="H3975" s="59">
        <v>92.246153477518703</v>
      </c>
      <c r="I3975" s="59">
        <v>90.864450742665198</v>
      </c>
      <c r="J3975" s="59">
        <v>91.549626541896103</v>
      </c>
      <c r="K3975" s="59">
        <v>106.489681852499</v>
      </c>
      <c r="L3975" s="59">
        <v>103.174055056388</v>
      </c>
      <c r="M3975" s="60">
        <v>0.40615005249660102</v>
      </c>
      <c r="N3975" s="60">
        <v>0.422741886691061</v>
      </c>
      <c r="O3975" s="60">
        <v>0.38783205098418999</v>
      </c>
      <c r="P3975" s="60">
        <v>0.39203661280277302</v>
      </c>
      <c r="Q3975" s="60">
        <v>0.37005761870646398</v>
      </c>
      <c r="R3975" s="60">
        <v>0.36391295466600299</v>
      </c>
      <c r="S3975" s="60">
        <v>0.30830554665851401</v>
      </c>
    </row>
    <row r="3976" spans="1:19" x14ac:dyDescent="0.3">
      <c r="A3976" s="61" t="s">
        <v>8202</v>
      </c>
      <c r="B3976" s="61" t="s">
        <v>8203</v>
      </c>
      <c r="C3976" s="53" t="s">
        <v>40</v>
      </c>
      <c r="D3976" s="53" t="s">
        <v>83</v>
      </c>
      <c r="E3976" s="53" t="s">
        <v>18193</v>
      </c>
      <c r="F3976" s="59">
        <v>92.661254678853894</v>
      </c>
      <c r="G3976" s="59">
        <v>84.253229790464701</v>
      </c>
      <c r="H3976" s="59">
        <v>94.307851924096795</v>
      </c>
      <c r="I3976" s="59">
        <v>88.939699916836503</v>
      </c>
      <c r="J3976" s="59">
        <v>90.291074999458601</v>
      </c>
      <c r="K3976" s="59">
        <v>106.142481364161</v>
      </c>
      <c r="L3976" s="59">
        <v>99.999620262658198</v>
      </c>
      <c r="M3976" s="60">
        <v>0.56595248183920199</v>
      </c>
      <c r="N3976" s="60">
        <v>0.61164236620406198</v>
      </c>
      <c r="O3976" s="60">
        <v>0.55971137339079902</v>
      </c>
      <c r="P3976" s="60">
        <v>0.53824069560579602</v>
      </c>
      <c r="Q3976" s="60">
        <v>0.50049784362904304</v>
      </c>
      <c r="R3976" s="60">
        <v>0.50261280747611803</v>
      </c>
      <c r="S3976" s="60">
        <v>0.426734406053982</v>
      </c>
    </row>
    <row r="3977" spans="1:19" x14ac:dyDescent="0.3">
      <c r="A3977" s="61" t="s">
        <v>18008</v>
      </c>
      <c r="B3977" s="61" t="s">
        <v>18009</v>
      </c>
      <c r="C3977" s="53" t="s">
        <v>50</v>
      </c>
      <c r="D3977" s="53" t="s">
        <v>83</v>
      </c>
      <c r="E3977" s="53" t="s">
        <v>18194</v>
      </c>
      <c r="F3977" s="59">
        <v>92.858985844010206</v>
      </c>
      <c r="G3977" s="59">
        <v>87.401775262709293</v>
      </c>
      <c r="H3977" s="59">
        <v>92.246153477518703</v>
      </c>
      <c r="I3977" s="59">
        <v>90.864450742665198</v>
      </c>
      <c r="J3977" s="59">
        <v>91.549626541896103</v>
      </c>
      <c r="K3977" s="59">
        <v>106.489681852499</v>
      </c>
      <c r="L3977" s="59">
        <v>103.174055056388</v>
      </c>
      <c r="M3977" s="60">
        <v>0.40615005249660102</v>
      </c>
      <c r="N3977" s="60">
        <v>0.422741886691061</v>
      </c>
      <c r="O3977" s="60">
        <v>0.38783205098418999</v>
      </c>
      <c r="P3977" s="60">
        <v>0.39203661280277302</v>
      </c>
      <c r="Q3977" s="60">
        <v>0.37005761870646398</v>
      </c>
      <c r="R3977" s="60">
        <v>0.36391295466600299</v>
      </c>
      <c r="S3977" s="60">
        <v>0.30830554665851401</v>
      </c>
    </row>
    <row r="3978" spans="1:19" x14ac:dyDescent="0.3">
      <c r="A3978" s="61" t="s">
        <v>18006</v>
      </c>
      <c r="B3978" s="61" t="s">
        <v>18007</v>
      </c>
      <c r="C3978" s="53" t="s">
        <v>50</v>
      </c>
      <c r="D3978" s="53" t="s">
        <v>83</v>
      </c>
      <c r="E3978" s="53" t="s">
        <v>18194</v>
      </c>
      <c r="F3978" s="59">
        <v>92.858985844010206</v>
      </c>
      <c r="G3978" s="59">
        <v>87.401775262709293</v>
      </c>
      <c r="H3978" s="59">
        <v>92.246153477518703</v>
      </c>
      <c r="I3978" s="59">
        <v>90.864450742665198</v>
      </c>
      <c r="J3978" s="59">
        <v>91.549626541896103</v>
      </c>
      <c r="K3978" s="59">
        <v>106.489681852499</v>
      </c>
      <c r="L3978" s="59">
        <v>103.174055056388</v>
      </c>
      <c r="M3978" s="60">
        <v>0.40615005249660102</v>
      </c>
      <c r="N3978" s="60">
        <v>0.422741886691061</v>
      </c>
      <c r="O3978" s="60">
        <v>0.38783205098418999</v>
      </c>
      <c r="P3978" s="60">
        <v>0.39203661280277302</v>
      </c>
      <c r="Q3978" s="60">
        <v>0.37005761870646398</v>
      </c>
      <c r="R3978" s="60">
        <v>0.36391295466600299</v>
      </c>
      <c r="S3978" s="60">
        <v>0.30830554665851401</v>
      </c>
    </row>
    <row r="3979" spans="1:19" x14ac:dyDescent="0.3">
      <c r="A3979" s="61" t="s">
        <v>4923</v>
      </c>
      <c r="B3979" s="61" t="s">
        <v>4924</v>
      </c>
      <c r="C3979" s="53" t="s">
        <v>50</v>
      </c>
      <c r="D3979" s="53" t="s">
        <v>83</v>
      </c>
      <c r="E3979" s="53" t="s">
        <v>18193</v>
      </c>
      <c r="F3979" s="59">
        <v>87.596326342933693</v>
      </c>
      <c r="G3979" s="59">
        <v>77.367408608625595</v>
      </c>
      <c r="H3979" s="59">
        <v>89.853423016456901</v>
      </c>
      <c r="I3979" s="59">
        <v>90.687393774506404</v>
      </c>
      <c r="J3979" s="59">
        <v>88.535405490893297</v>
      </c>
      <c r="K3979" s="59">
        <v>110.5013495821</v>
      </c>
      <c r="L3979" s="59">
        <v>99.447463724675799</v>
      </c>
      <c r="M3979" s="60">
        <v>0.61325250594727698</v>
      </c>
      <c r="N3979" s="60">
        <v>0.65186696795528698</v>
      </c>
      <c r="O3979" s="60">
        <v>0.60793585655612603</v>
      </c>
      <c r="P3979" s="60">
        <v>0.574339452180892</v>
      </c>
      <c r="Q3979" s="60">
        <v>0.53413667123337305</v>
      </c>
      <c r="R3979" s="60">
        <v>0.54406215824133197</v>
      </c>
      <c r="S3979" s="60">
        <v>0.46904615868550198</v>
      </c>
    </row>
    <row r="3980" spans="1:19" x14ac:dyDescent="0.3">
      <c r="A3980" s="61" t="s">
        <v>14117</v>
      </c>
      <c r="B3980" s="61" t="s">
        <v>14118</v>
      </c>
      <c r="C3980" s="53" t="s">
        <v>50</v>
      </c>
      <c r="D3980" s="53" t="s">
        <v>83</v>
      </c>
      <c r="E3980" s="53" t="s">
        <v>18194</v>
      </c>
      <c r="F3980" s="59">
        <v>89.663920461695994</v>
      </c>
      <c r="G3980" s="59">
        <v>89.050982080154995</v>
      </c>
      <c r="H3980" s="59">
        <v>91.809787765164003</v>
      </c>
      <c r="I3980" s="59">
        <v>88.190747350716293</v>
      </c>
      <c r="J3980" s="59">
        <v>91.201146895899697</v>
      </c>
      <c r="K3980" s="59">
        <v>105.79694349375001</v>
      </c>
      <c r="L3980" s="59">
        <v>102.86974488690799</v>
      </c>
      <c r="M3980" s="60">
        <v>0.51015112435422805</v>
      </c>
      <c r="N3980" s="60">
        <v>0.53744273818761201</v>
      </c>
      <c r="O3980" s="60">
        <v>0.51199825022119005</v>
      </c>
      <c r="P3980" s="60">
        <v>0.48999203219335502</v>
      </c>
      <c r="Q3980" s="60">
        <v>0.46226815315359998</v>
      </c>
      <c r="R3980" s="60">
        <v>0.46961891330213301</v>
      </c>
      <c r="S3980" s="60">
        <v>0.40291113997182598</v>
      </c>
    </row>
    <row r="3981" spans="1:19" x14ac:dyDescent="0.3">
      <c r="A3981" s="61" t="s">
        <v>14135</v>
      </c>
      <c r="B3981" s="61" t="s">
        <v>14136</v>
      </c>
      <c r="C3981" s="53" t="s">
        <v>50</v>
      </c>
      <c r="D3981" s="53" t="s">
        <v>83</v>
      </c>
      <c r="E3981" s="53" t="s">
        <v>18194</v>
      </c>
      <c r="F3981" s="59">
        <v>93.276147644509294</v>
      </c>
      <c r="G3981" s="59">
        <v>79.943058226333804</v>
      </c>
      <c r="H3981" s="59">
        <v>91.824084916873304</v>
      </c>
      <c r="I3981" s="59">
        <v>90.076523372233297</v>
      </c>
      <c r="J3981" s="59">
        <v>89.005787863075398</v>
      </c>
      <c r="K3981" s="59">
        <v>112.96896124302199</v>
      </c>
      <c r="L3981" s="59">
        <v>99.093501127491294</v>
      </c>
      <c r="M3981" s="60">
        <v>0.490059214221023</v>
      </c>
      <c r="N3981" s="60">
        <v>0.50571212761291395</v>
      </c>
      <c r="O3981" s="60">
        <v>0.47614717423658498</v>
      </c>
      <c r="P3981" s="60">
        <v>0.45388864482498698</v>
      </c>
      <c r="Q3981" s="60">
        <v>0.42433222799932802</v>
      </c>
      <c r="R3981" s="60">
        <v>0.43111494512748999</v>
      </c>
      <c r="S3981" s="60">
        <v>0.372879871812068</v>
      </c>
    </row>
    <row r="3982" spans="1:19" x14ac:dyDescent="0.3">
      <c r="A3982" s="61" t="s">
        <v>6224</v>
      </c>
      <c r="B3982" s="61" t="s">
        <v>6225</v>
      </c>
      <c r="C3982" s="53" t="s">
        <v>40</v>
      </c>
      <c r="D3982" s="53" t="s">
        <v>83</v>
      </c>
      <c r="E3982" s="53" t="s">
        <v>18193</v>
      </c>
      <c r="F3982" s="59">
        <v>105.320036314859</v>
      </c>
      <c r="G3982" s="59">
        <v>103.157873150499</v>
      </c>
      <c r="H3982" s="59">
        <v>104.16475840799799</v>
      </c>
      <c r="I3982" s="59">
        <v>83.012857103449306</v>
      </c>
      <c r="J3982" s="59">
        <v>94.862152154011994</v>
      </c>
      <c r="K3982" s="59">
        <v>119.12397280626</v>
      </c>
      <c r="L3982" s="59">
        <v>98.161953051463897</v>
      </c>
      <c r="M3982" s="60">
        <v>0.61836303924140901</v>
      </c>
      <c r="N3982" s="60">
        <v>0.66024886126527504</v>
      </c>
      <c r="O3982" s="60">
        <v>0.62287486594715502</v>
      </c>
      <c r="P3982" s="60">
        <v>0.59052521065608599</v>
      </c>
      <c r="Q3982" s="60">
        <v>0.55509668714697702</v>
      </c>
      <c r="R3982" s="60">
        <v>0.56578694701500298</v>
      </c>
      <c r="S3982" s="60">
        <v>0.49967069480569498</v>
      </c>
    </row>
    <row r="3983" spans="1:19" x14ac:dyDescent="0.3">
      <c r="A3983" s="61" t="s">
        <v>15726</v>
      </c>
      <c r="B3983" s="61" t="s">
        <v>15727</v>
      </c>
      <c r="C3983" s="53" t="s">
        <v>50</v>
      </c>
      <c r="D3983" s="53" t="s">
        <v>83</v>
      </c>
      <c r="E3983" s="53" t="s">
        <v>18194</v>
      </c>
      <c r="F3983" s="59">
        <v>101.517888246871</v>
      </c>
      <c r="G3983" s="59">
        <v>98.072249481658204</v>
      </c>
      <c r="H3983" s="59">
        <v>103.551947688437</v>
      </c>
      <c r="I3983" s="59">
        <v>84.128331910933298</v>
      </c>
      <c r="J3983" s="59">
        <v>91.2798093835017</v>
      </c>
      <c r="K3983" s="59">
        <v>108.26145924543</v>
      </c>
      <c r="L3983" s="59">
        <v>96.262079390296904</v>
      </c>
      <c r="M3983" s="60">
        <v>0.49400201442369401</v>
      </c>
      <c r="N3983" s="60">
        <v>0.51876561948128097</v>
      </c>
      <c r="O3983" s="60">
        <v>0.49598016093089897</v>
      </c>
      <c r="P3983" s="60">
        <v>0.47739985181374001</v>
      </c>
      <c r="Q3983" s="60">
        <v>0.45405408229615901</v>
      </c>
      <c r="R3983" s="60">
        <v>0.45989062779274298</v>
      </c>
      <c r="S3983" s="60">
        <v>0.41376892385401898</v>
      </c>
    </row>
    <row r="3984" spans="1:19" x14ac:dyDescent="0.3">
      <c r="A3984" s="61" t="s">
        <v>15720</v>
      </c>
      <c r="B3984" s="61" t="s">
        <v>15721</v>
      </c>
      <c r="C3984" s="53" t="s">
        <v>50</v>
      </c>
      <c r="D3984" s="53" t="s">
        <v>83</v>
      </c>
      <c r="E3984" s="53" t="s">
        <v>18194</v>
      </c>
      <c r="F3984" s="59">
        <v>101.517888246871</v>
      </c>
      <c r="G3984" s="59">
        <v>98.072249481658204</v>
      </c>
      <c r="H3984" s="59">
        <v>103.551947688437</v>
      </c>
      <c r="I3984" s="59">
        <v>84.128331910933298</v>
      </c>
      <c r="J3984" s="59">
        <v>91.2798093835017</v>
      </c>
      <c r="K3984" s="59">
        <v>108.26145924543</v>
      </c>
      <c r="L3984" s="59">
        <v>96.262079390296904</v>
      </c>
      <c r="M3984" s="60">
        <v>0.49400201442369401</v>
      </c>
      <c r="N3984" s="60">
        <v>0.51876561948128097</v>
      </c>
      <c r="O3984" s="60">
        <v>0.49598016093089897</v>
      </c>
      <c r="P3984" s="60">
        <v>0.47739985181374001</v>
      </c>
      <c r="Q3984" s="60">
        <v>0.45405408229615901</v>
      </c>
      <c r="R3984" s="60">
        <v>0.45989062779274298</v>
      </c>
      <c r="S3984" s="60">
        <v>0.41376892385401898</v>
      </c>
    </row>
    <row r="3985" spans="1:19" x14ac:dyDescent="0.3">
      <c r="A3985" s="61" t="s">
        <v>15716</v>
      </c>
      <c r="B3985" s="61" t="s">
        <v>15717</v>
      </c>
      <c r="C3985" s="53" t="s">
        <v>40</v>
      </c>
      <c r="D3985" s="53" t="s">
        <v>83</v>
      </c>
      <c r="E3985" s="53" t="s">
        <v>18194</v>
      </c>
      <c r="F3985" s="59">
        <v>101.517888246871</v>
      </c>
      <c r="G3985" s="59">
        <v>98.072249481658204</v>
      </c>
      <c r="H3985" s="59">
        <v>103.551947688437</v>
      </c>
      <c r="I3985" s="59">
        <v>84.128331910933298</v>
      </c>
      <c r="J3985" s="59">
        <v>91.2798093835017</v>
      </c>
      <c r="K3985" s="59">
        <v>108.26145924543</v>
      </c>
      <c r="L3985" s="59">
        <v>96.262079390296904</v>
      </c>
      <c r="M3985" s="60">
        <v>0.49400201442369401</v>
      </c>
      <c r="N3985" s="60">
        <v>0.51876561948128097</v>
      </c>
      <c r="O3985" s="60">
        <v>0.49598016093089897</v>
      </c>
      <c r="P3985" s="60">
        <v>0.47739985181374001</v>
      </c>
      <c r="Q3985" s="60">
        <v>0.45405408229615901</v>
      </c>
      <c r="R3985" s="60">
        <v>0.45989062779274298</v>
      </c>
      <c r="S3985" s="60">
        <v>0.41376892385401898</v>
      </c>
    </row>
    <row r="3986" spans="1:19" x14ac:dyDescent="0.3">
      <c r="A3986" s="61" t="s">
        <v>15722</v>
      </c>
      <c r="B3986" s="61" t="s">
        <v>15723</v>
      </c>
      <c r="C3986" s="53" t="s">
        <v>50</v>
      </c>
      <c r="D3986" s="53" t="s">
        <v>83</v>
      </c>
      <c r="E3986" s="53" t="s">
        <v>18194</v>
      </c>
      <c r="F3986" s="59">
        <v>101.517888246871</v>
      </c>
      <c r="G3986" s="59">
        <v>98.072249481658204</v>
      </c>
      <c r="H3986" s="59">
        <v>103.551947688437</v>
      </c>
      <c r="I3986" s="59">
        <v>84.128331910933298</v>
      </c>
      <c r="J3986" s="59">
        <v>91.2798093835017</v>
      </c>
      <c r="K3986" s="59">
        <v>108.26145924543</v>
      </c>
      <c r="L3986" s="59">
        <v>96.262079390296904</v>
      </c>
      <c r="M3986" s="60">
        <v>0.49400201442369401</v>
      </c>
      <c r="N3986" s="60">
        <v>0.51876561948128097</v>
      </c>
      <c r="O3986" s="60">
        <v>0.49598016093089897</v>
      </c>
      <c r="P3986" s="60">
        <v>0.47739985181374001</v>
      </c>
      <c r="Q3986" s="60">
        <v>0.45405408229615901</v>
      </c>
      <c r="R3986" s="60">
        <v>0.45989062779274298</v>
      </c>
      <c r="S3986" s="60">
        <v>0.41376892385401898</v>
      </c>
    </row>
    <row r="3987" spans="1:19" x14ac:dyDescent="0.3">
      <c r="A3987" s="61" t="s">
        <v>15728</v>
      </c>
      <c r="B3987" s="61" t="s">
        <v>15729</v>
      </c>
      <c r="C3987" s="53" t="s">
        <v>50</v>
      </c>
      <c r="D3987" s="53" t="s">
        <v>83</v>
      </c>
      <c r="E3987" s="53" t="s">
        <v>18194</v>
      </c>
      <c r="F3987" s="59">
        <v>101.517888246871</v>
      </c>
      <c r="G3987" s="59">
        <v>98.072249481658204</v>
      </c>
      <c r="H3987" s="59">
        <v>103.551947688437</v>
      </c>
      <c r="I3987" s="59">
        <v>84.128331910933298</v>
      </c>
      <c r="J3987" s="59">
        <v>91.2798093835017</v>
      </c>
      <c r="K3987" s="59">
        <v>108.26145924543</v>
      </c>
      <c r="L3987" s="59">
        <v>96.262079390296904</v>
      </c>
      <c r="M3987" s="60">
        <v>0.49400201442369401</v>
      </c>
      <c r="N3987" s="60">
        <v>0.51876561948128097</v>
      </c>
      <c r="O3987" s="60">
        <v>0.49598016093089897</v>
      </c>
      <c r="P3987" s="60">
        <v>0.47739985181374001</v>
      </c>
      <c r="Q3987" s="60">
        <v>0.45405408229615901</v>
      </c>
      <c r="R3987" s="60">
        <v>0.45989062779274298</v>
      </c>
      <c r="S3987" s="60">
        <v>0.41376892385401898</v>
      </c>
    </row>
    <row r="3988" spans="1:19" x14ac:dyDescent="0.3">
      <c r="A3988" s="61" t="s">
        <v>15724</v>
      </c>
      <c r="B3988" s="61" t="s">
        <v>15725</v>
      </c>
      <c r="C3988" s="53" t="s">
        <v>50</v>
      </c>
      <c r="D3988" s="53" t="s">
        <v>83</v>
      </c>
      <c r="E3988" s="53" t="s">
        <v>18194</v>
      </c>
      <c r="F3988" s="59">
        <v>101.517888246871</v>
      </c>
      <c r="G3988" s="59">
        <v>98.072249481658204</v>
      </c>
      <c r="H3988" s="59">
        <v>103.551947688437</v>
      </c>
      <c r="I3988" s="59">
        <v>84.128331910933298</v>
      </c>
      <c r="J3988" s="59">
        <v>91.2798093835017</v>
      </c>
      <c r="K3988" s="59">
        <v>108.26145924543</v>
      </c>
      <c r="L3988" s="59">
        <v>96.262079390296904</v>
      </c>
      <c r="M3988" s="60">
        <v>0.49400201442369401</v>
      </c>
      <c r="N3988" s="60">
        <v>0.51876561948128097</v>
      </c>
      <c r="O3988" s="60">
        <v>0.49598016093089897</v>
      </c>
      <c r="P3988" s="60">
        <v>0.47739985181374001</v>
      </c>
      <c r="Q3988" s="60">
        <v>0.45405408229615901</v>
      </c>
      <c r="R3988" s="60">
        <v>0.45989062779274298</v>
      </c>
      <c r="S3988" s="60">
        <v>0.41376892385401898</v>
      </c>
    </row>
    <row r="3989" spans="1:19" x14ac:dyDescent="0.3">
      <c r="A3989" s="61" t="s">
        <v>15730</v>
      </c>
      <c r="B3989" s="61" t="s">
        <v>15731</v>
      </c>
      <c r="C3989" s="53" t="s">
        <v>50</v>
      </c>
      <c r="D3989" s="53" t="s">
        <v>83</v>
      </c>
      <c r="E3989" s="53" t="s">
        <v>18194</v>
      </c>
      <c r="F3989" s="59">
        <v>101.517888246871</v>
      </c>
      <c r="G3989" s="59">
        <v>98.072249481658204</v>
      </c>
      <c r="H3989" s="59">
        <v>103.551947688437</v>
      </c>
      <c r="I3989" s="59">
        <v>84.128331910933298</v>
      </c>
      <c r="J3989" s="59">
        <v>91.2798093835017</v>
      </c>
      <c r="K3989" s="59">
        <v>108.26145924543</v>
      </c>
      <c r="L3989" s="59">
        <v>96.262079390296904</v>
      </c>
      <c r="M3989" s="60">
        <v>0.49400201442369401</v>
      </c>
      <c r="N3989" s="60">
        <v>0.51876561948128097</v>
      </c>
      <c r="O3989" s="60">
        <v>0.49598016093089897</v>
      </c>
      <c r="P3989" s="60">
        <v>0.47739985181374001</v>
      </c>
      <c r="Q3989" s="60">
        <v>0.45405408229615901</v>
      </c>
      <c r="R3989" s="60">
        <v>0.45989062779274298</v>
      </c>
      <c r="S3989" s="60">
        <v>0.41376892385401898</v>
      </c>
    </row>
    <row r="3990" spans="1:19" x14ac:dyDescent="0.3">
      <c r="A3990" s="61" t="s">
        <v>15718</v>
      </c>
      <c r="B3990" s="61" t="s">
        <v>15719</v>
      </c>
      <c r="C3990" s="53" t="s">
        <v>40</v>
      </c>
      <c r="D3990" s="53" t="s">
        <v>83</v>
      </c>
      <c r="E3990" s="53" t="s">
        <v>18194</v>
      </c>
      <c r="F3990" s="59">
        <v>101.517888246871</v>
      </c>
      <c r="G3990" s="59">
        <v>98.072249481658204</v>
      </c>
      <c r="H3990" s="59">
        <v>103.551947688437</v>
      </c>
      <c r="I3990" s="59">
        <v>84.128331910933298</v>
      </c>
      <c r="J3990" s="59">
        <v>91.2798093835017</v>
      </c>
      <c r="K3990" s="59">
        <v>108.26145924543</v>
      </c>
      <c r="L3990" s="59">
        <v>96.262079390296904</v>
      </c>
      <c r="M3990" s="60">
        <v>0.49400201442369401</v>
      </c>
      <c r="N3990" s="60">
        <v>0.51876561948128097</v>
      </c>
      <c r="O3990" s="60">
        <v>0.49598016093089897</v>
      </c>
      <c r="P3990" s="60">
        <v>0.47739985181374001</v>
      </c>
      <c r="Q3990" s="60">
        <v>0.45405408229615901</v>
      </c>
      <c r="R3990" s="60">
        <v>0.45989062779274298</v>
      </c>
      <c r="S3990" s="60">
        <v>0.41376892385401898</v>
      </c>
    </row>
    <row r="3991" spans="1:19" x14ac:dyDescent="0.3">
      <c r="A3991" s="61" t="s">
        <v>15732</v>
      </c>
      <c r="B3991" s="61" t="s">
        <v>15733</v>
      </c>
      <c r="C3991" s="53" t="s">
        <v>50</v>
      </c>
      <c r="D3991" s="53" t="s">
        <v>83</v>
      </c>
      <c r="E3991" s="53" t="s">
        <v>18194</v>
      </c>
      <c r="F3991" s="59">
        <v>101.517888246871</v>
      </c>
      <c r="G3991" s="59">
        <v>98.072249481658204</v>
      </c>
      <c r="H3991" s="59">
        <v>103.551947688437</v>
      </c>
      <c r="I3991" s="59">
        <v>84.128331910933298</v>
      </c>
      <c r="J3991" s="59">
        <v>91.2798093835017</v>
      </c>
      <c r="K3991" s="59">
        <v>108.26145924543</v>
      </c>
      <c r="L3991" s="59">
        <v>96.262079390296904</v>
      </c>
      <c r="M3991" s="60">
        <v>0.49400201442369401</v>
      </c>
      <c r="N3991" s="60">
        <v>0.51876561948128097</v>
      </c>
      <c r="O3991" s="60">
        <v>0.49598016093089897</v>
      </c>
      <c r="P3991" s="60">
        <v>0.47739985181374001</v>
      </c>
      <c r="Q3991" s="60">
        <v>0.45405408229615901</v>
      </c>
      <c r="R3991" s="60">
        <v>0.45989062779274298</v>
      </c>
      <c r="S3991" s="60">
        <v>0.41376892385401898</v>
      </c>
    </row>
    <row r="3992" spans="1:19" x14ac:dyDescent="0.3">
      <c r="A3992" s="61" t="s">
        <v>15714</v>
      </c>
      <c r="B3992" s="61" t="s">
        <v>15715</v>
      </c>
      <c r="C3992" s="53" t="s">
        <v>40</v>
      </c>
      <c r="D3992" s="53" t="s">
        <v>83</v>
      </c>
      <c r="E3992" s="53" t="s">
        <v>18194</v>
      </c>
      <c r="F3992" s="59">
        <v>101.517888246871</v>
      </c>
      <c r="G3992" s="59">
        <v>98.072249481658204</v>
      </c>
      <c r="H3992" s="59">
        <v>103.551947688437</v>
      </c>
      <c r="I3992" s="59">
        <v>84.128331910933298</v>
      </c>
      <c r="J3992" s="59">
        <v>91.2798093835017</v>
      </c>
      <c r="K3992" s="59">
        <v>108.26145924543</v>
      </c>
      <c r="L3992" s="59">
        <v>96.262079390296904</v>
      </c>
      <c r="M3992" s="60">
        <v>0.49400201442369401</v>
      </c>
      <c r="N3992" s="60">
        <v>0.51876561948128097</v>
      </c>
      <c r="O3992" s="60">
        <v>0.49598016093089897</v>
      </c>
      <c r="P3992" s="60">
        <v>0.47739985181374001</v>
      </c>
      <c r="Q3992" s="60">
        <v>0.45405408229615901</v>
      </c>
      <c r="R3992" s="60">
        <v>0.45989062779274298</v>
      </c>
      <c r="S3992" s="60">
        <v>0.41376892385401898</v>
      </c>
    </row>
    <row r="3993" spans="1:19" x14ac:dyDescent="0.3">
      <c r="A3993" s="61" t="s">
        <v>7960</v>
      </c>
      <c r="B3993" s="61" t="s">
        <v>7961</v>
      </c>
      <c r="C3993" s="53" t="s">
        <v>50</v>
      </c>
      <c r="D3993" s="53" t="s">
        <v>83</v>
      </c>
      <c r="E3993" s="53" t="s">
        <v>18193</v>
      </c>
      <c r="F3993" s="59">
        <v>101.838737825555</v>
      </c>
      <c r="G3993" s="59">
        <v>106.986081581314</v>
      </c>
      <c r="H3993" s="59">
        <v>95.289362735885305</v>
      </c>
      <c r="I3993" s="59">
        <v>88.525421609128301</v>
      </c>
      <c r="J3993" s="59">
        <v>92.919473439491696</v>
      </c>
      <c r="K3993" s="59">
        <v>114.597237509416</v>
      </c>
      <c r="L3993" s="59">
        <v>108.591892792341</v>
      </c>
      <c r="M3993" s="60">
        <v>0.65212181081034704</v>
      </c>
      <c r="N3993" s="60">
        <v>0.68760117306573798</v>
      </c>
      <c r="O3993" s="60">
        <v>0.65447072441978005</v>
      </c>
      <c r="P3993" s="60">
        <v>0.62888275026558504</v>
      </c>
      <c r="Q3993" s="60">
        <v>0.59869059981186701</v>
      </c>
      <c r="R3993" s="60">
        <v>0.60609456495020597</v>
      </c>
      <c r="S3993" s="60">
        <v>0.54629992465049004</v>
      </c>
    </row>
    <row r="3994" spans="1:19" x14ac:dyDescent="0.3">
      <c r="A3994" s="61" t="s">
        <v>7958</v>
      </c>
      <c r="B3994" s="61" t="s">
        <v>7959</v>
      </c>
      <c r="C3994" s="53" t="s">
        <v>50</v>
      </c>
      <c r="D3994" s="53" t="s">
        <v>83</v>
      </c>
      <c r="E3994" s="53" t="s">
        <v>18193</v>
      </c>
      <c r="F3994" s="59">
        <v>101.643513596421</v>
      </c>
      <c r="G3994" s="59">
        <v>91.131527997896598</v>
      </c>
      <c r="H3994" s="59">
        <v>89.834587086427206</v>
      </c>
      <c r="I3994" s="59">
        <v>91.651137282592501</v>
      </c>
      <c r="J3994" s="59">
        <v>88.496074247092295</v>
      </c>
      <c r="K3994" s="59">
        <v>103.16423387274401</v>
      </c>
      <c r="L3994" s="59">
        <v>116.58781996505</v>
      </c>
      <c r="M3994" s="60">
        <v>0.74463555925035896</v>
      </c>
      <c r="N3994" s="60">
        <v>0.77527192211229201</v>
      </c>
      <c r="O3994" s="60">
        <v>0.74645999875576796</v>
      </c>
      <c r="P3994" s="60">
        <v>0.71883051398035902</v>
      </c>
      <c r="Q3994" s="60">
        <v>0.68726811937012</v>
      </c>
      <c r="R3994" s="60">
        <v>0.69728818176194796</v>
      </c>
      <c r="S3994" s="60">
        <v>0.63071247847356504</v>
      </c>
    </row>
    <row r="3995" spans="1:19" x14ac:dyDescent="0.3">
      <c r="A3995" s="61" t="s">
        <v>17712</v>
      </c>
      <c r="B3995" s="61" t="s">
        <v>17713</v>
      </c>
      <c r="C3995" s="53" t="s">
        <v>50</v>
      </c>
      <c r="D3995" s="53" t="s">
        <v>83</v>
      </c>
      <c r="E3995" s="53" t="s">
        <v>18194</v>
      </c>
      <c r="F3995" s="59">
        <v>101.305437707903</v>
      </c>
      <c r="G3995" s="59">
        <v>97.228957887559503</v>
      </c>
      <c r="H3995" s="59">
        <v>94.083780003048702</v>
      </c>
      <c r="I3995" s="59">
        <v>89.146505000939399</v>
      </c>
      <c r="J3995" s="59">
        <v>92.8293445671939</v>
      </c>
      <c r="K3995" s="59">
        <v>105.29765933047599</v>
      </c>
      <c r="L3995" s="59">
        <v>110.78032200869001</v>
      </c>
      <c r="M3995" s="60">
        <v>0.55348940823841097</v>
      </c>
      <c r="N3995" s="60">
        <v>0.57090198428453098</v>
      </c>
      <c r="O3995" s="60">
        <v>0.55315229249112896</v>
      </c>
      <c r="P3995" s="60">
        <v>0.53821744623061696</v>
      </c>
      <c r="Q3995" s="60">
        <v>0.51841294245623504</v>
      </c>
      <c r="R3995" s="60">
        <v>0.52300967134743004</v>
      </c>
      <c r="S3995" s="60">
        <v>0.47793606938504701</v>
      </c>
    </row>
    <row r="3996" spans="1:19" x14ac:dyDescent="0.3">
      <c r="A3996" s="61" t="s">
        <v>17714</v>
      </c>
      <c r="B3996" s="61" t="s">
        <v>17715</v>
      </c>
      <c r="C3996" s="53" t="s">
        <v>50</v>
      </c>
      <c r="D3996" s="53" t="s">
        <v>83</v>
      </c>
      <c r="E3996" s="53" t="s">
        <v>18194</v>
      </c>
      <c r="F3996" s="59">
        <v>101.305437707903</v>
      </c>
      <c r="G3996" s="59">
        <v>97.228957887559503</v>
      </c>
      <c r="H3996" s="59">
        <v>94.083780003048702</v>
      </c>
      <c r="I3996" s="59">
        <v>89.146505000939399</v>
      </c>
      <c r="J3996" s="59">
        <v>92.8293445671939</v>
      </c>
      <c r="K3996" s="59">
        <v>105.29765933047599</v>
      </c>
      <c r="L3996" s="59">
        <v>110.78032200869001</v>
      </c>
      <c r="M3996" s="60">
        <v>0.55348940823841097</v>
      </c>
      <c r="N3996" s="60">
        <v>0.57090198428453098</v>
      </c>
      <c r="O3996" s="60">
        <v>0.55315229249112896</v>
      </c>
      <c r="P3996" s="60">
        <v>0.53821744623061696</v>
      </c>
      <c r="Q3996" s="60">
        <v>0.51841294245623504</v>
      </c>
      <c r="R3996" s="60">
        <v>0.52300967134743004</v>
      </c>
      <c r="S3996" s="60">
        <v>0.47793606938504701</v>
      </c>
    </row>
    <row r="3997" spans="1:19" x14ac:dyDescent="0.3">
      <c r="A3997" s="61" t="s">
        <v>7814</v>
      </c>
      <c r="B3997" s="61" t="s">
        <v>7815</v>
      </c>
      <c r="C3997" s="53" t="s">
        <v>50</v>
      </c>
      <c r="D3997" s="53" t="s">
        <v>83</v>
      </c>
      <c r="E3997" s="53" t="s">
        <v>18193</v>
      </c>
      <c r="F3997" s="59">
        <v>82.437772958450907</v>
      </c>
      <c r="G3997" s="59">
        <v>84.012330352348201</v>
      </c>
      <c r="H3997" s="59">
        <v>86.978825590378307</v>
      </c>
      <c r="I3997" s="59">
        <v>87.891039059601098</v>
      </c>
      <c r="J3997" s="59">
        <v>88.289187078779506</v>
      </c>
      <c r="K3997" s="59">
        <v>95.584570873764605</v>
      </c>
      <c r="L3997" s="59">
        <v>108.372511322962</v>
      </c>
      <c r="M3997" s="60">
        <v>0.54635561563676205</v>
      </c>
      <c r="N3997" s="60">
        <v>0.59470467153226803</v>
      </c>
      <c r="O3997" s="60">
        <v>0.55022460266329498</v>
      </c>
      <c r="P3997" s="60">
        <v>0.51215629322882295</v>
      </c>
      <c r="Q3997" s="60">
        <v>0.47141585050554802</v>
      </c>
      <c r="R3997" s="60">
        <v>0.483916514673781</v>
      </c>
      <c r="S3997" s="60">
        <v>0.40853923082118099</v>
      </c>
    </row>
    <row r="3998" spans="1:19" x14ac:dyDescent="0.3">
      <c r="A3998" s="61" t="s">
        <v>13239</v>
      </c>
      <c r="B3998" s="61" t="s">
        <v>13240</v>
      </c>
      <c r="C3998" s="53" t="s">
        <v>40</v>
      </c>
      <c r="D3998" s="53" t="s">
        <v>83</v>
      </c>
      <c r="E3998" s="53" t="s">
        <v>18194</v>
      </c>
      <c r="F3998" s="59">
        <v>79.077495576721901</v>
      </c>
      <c r="G3998" s="59">
        <v>91.4377689036818</v>
      </c>
      <c r="H3998" s="59">
        <v>96.019731596259703</v>
      </c>
      <c r="I3998" s="59">
        <v>92.375655032621793</v>
      </c>
      <c r="J3998" s="59">
        <v>97.640728382492199</v>
      </c>
      <c r="K3998" s="59">
        <v>103.498689534702</v>
      </c>
      <c r="L3998" s="59"/>
      <c r="M3998" s="60">
        <v>0.40488608111343599</v>
      </c>
      <c r="N3998" s="60">
        <v>0.43817146084446001</v>
      </c>
      <c r="O3998" s="60">
        <v>0.40380236383878898</v>
      </c>
      <c r="P3998" s="60">
        <v>0.379786568217783</v>
      </c>
      <c r="Q3998" s="60">
        <v>0.34669321181738999</v>
      </c>
      <c r="R3998" s="60">
        <v>0.35320605938410898</v>
      </c>
      <c r="S3998" s="60">
        <v>0.28544997050007198</v>
      </c>
    </row>
    <row r="3999" spans="1:19" x14ac:dyDescent="0.3">
      <c r="A3999" s="61" t="s">
        <v>13237</v>
      </c>
      <c r="B3999" s="61" t="s">
        <v>13238</v>
      </c>
      <c r="C3999" s="53" t="s">
        <v>40</v>
      </c>
      <c r="D3999" s="53" t="s">
        <v>83</v>
      </c>
      <c r="E3999" s="53" t="s">
        <v>18194</v>
      </c>
      <c r="F3999" s="59">
        <v>79.077495576721901</v>
      </c>
      <c r="G3999" s="59">
        <v>91.4377689036818</v>
      </c>
      <c r="H3999" s="59">
        <v>96.019731596259703</v>
      </c>
      <c r="I3999" s="59">
        <v>92.375655032621793</v>
      </c>
      <c r="J3999" s="59">
        <v>97.640728382492199</v>
      </c>
      <c r="K3999" s="59">
        <v>103.498689534702</v>
      </c>
      <c r="L3999" s="59"/>
      <c r="M3999" s="60">
        <v>0.40488608111343599</v>
      </c>
      <c r="N3999" s="60">
        <v>0.43817146084446001</v>
      </c>
      <c r="O3999" s="60">
        <v>0.40380236383878898</v>
      </c>
      <c r="P3999" s="60">
        <v>0.379786568217783</v>
      </c>
      <c r="Q3999" s="60">
        <v>0.34669321181738999</v>
      </c>
      <c r="R3999" s="60">
        <v>0.35320605938410898</v>
      </c>
      <c r="S3999" s="60">
        <v>0.28544997050007198</v>
      </c>
    </row>
    <row r="4000" spans="1:19" x14ac:dyDescent="0.3">
      <c r="A4000" s="61" t="s">
        <v>13235</v>
      </c>
      <c r="B4000" s="61" t="s">
        <v>13236</v>
      </c>
      <c r="C4000" s="53" t="s">
        <v>50</v>
      </c>
      <c r="D4000" s="53" t="s">
        <v>83</v>
      </c>
      <c r="E4000" s="53" t="s">
        <v>18194</v>
      </c>
      <c r="F4000" s="59">
        <v>79.077495576721901</v>
      </c>
      <c r="G4000" s="59">
        <v>91.4377689036818</v>
      </c>
      <c r="H4000" s="59">
        <v>96.019731596259703</v>
      </c>
      <c r="I4000" s="59">
        <v>92.375655032621793</v>
      </c>
      <c r="J4000" s="59">
        <v>97.640728382492199</v>
      </c>
      <c r="K4000" s="59">
        <v>103.498689534702</v>
      </c>
      <c r="L4000" s="59"/>
      <c r="M4000" s="60">
        <v>0.40488608111343599</v>
      </c>
      <c r="N4000" s="60">
        <v>0.43817146084446001</v>
      </c>
      <c r="O4000" s="60">
        <v>0.40380236383878898</v>
      </c>
      <c r="P4000" s="60">
        <v>0.379786568217783</v>
      </c>
      <c r="Q4000" s="60">
        <v>0.34669321181738999</v>
      </c>
      <c r="R4000" s="60">
        <v>0.35320605938410898</v>
      </c>
      <c r="S4000" s="60">
        <v>0.28544997050007198</v>
      </c>
    </row>
    <row r="4001" spans="1:19" x14ac:dyDescent="0.3">
      <c r="A4001" s="61" t="s">
        <v>17944</v>
      </c>
      <c r="B4001" s="61" t="s">
        <v>17945</v>
      </c>
      <c r="C4001" s="53" t="s">
        <v>40</v>
      </c>
      <c r="D4001" s="53" t="s">
        <v>83</v>
      </c>
      <c r="E4001" s="53" t="s">
        <v>18194</v>
      </c>
      <c r="F4001" s="59">
        <v>74.371938431171301</v>
      </c>
      <c r="G4001" s="59">
        <v>89.659521721730201</v>
      </c>
      <c r="H4001" s="59">
        <v>85.707400313373697</v>
      </c>
      <c r="I4001" s="59">
        <v>90.6519823808746</v>
      </c>
      <c r="J4001" s="59">
        <v>96.111616490059703</v>
      </c>
      <c r="K4001" s="59">
        <v>103.54273171025299</v>
      </c>
      <c r="L4001" s="59">
        <v>102.194379228755</v>
      </c>
      <c r="M4001" s="60">
        <v>0.42183337084276101</v>
      </c>
      <c r="N4001" s="60">
        <v>0.45772673336828201</v>
      </c>
      <c r="O4001" s="60">
        <v>0.42508501035250001</v>
      </c>
      <c r="P4001" s="60">
        <v>0.39659431444163701</v>
      </c>
      <c r="Q4001" s="60">
        <v>0.36287765241178799</v>
      </c>
      <c r="R4001" s="60">
        <v>0.37195904010679398</v>
      </c>
      <c r="S4001" s="60">
        <v>0.30822517616531903</v>
      </c>
    </row>
    <row r="4002" spans="1:19" x14ac:dyDescent="0.3">
      <c r="A4002" s="61" t="s">
        <v>8172</v>
      </c>
      <c r="B4002" s="61" t="s">
        <v>8173</v>
      </c>
      <c r="C4002" s="53" t="s">
        <v>50</v>
      </c>
      <c r="D4002" s="53" t="s">
        <v>83</v>
      </c>
      <c r="E4002" s="53" t="s">
        <v>18193</v>
      </c>
      <c r="F4002" s="59">
        <v>83.533232997546804</v>
      </c>
      <c r="G4002" s="59">
        <v>101.60846893676199</v>
      </c>
      <c r="H4002" s="59">
        <v>89.481848364626103</v>
      </c>
      <c r="I4002" s="59">
        <v>91.580505392329698</v>
      </c>
      <c r="J4002" s="59">
        <v>101.466828346179</v>
      </c>
      <c r="K4002" s="59">
        <v>106.896105938006</v>
      </c>
      <c r="L4002" s="59">
        <v>105.687167173175</v>
      </c>
      <c r="M4002" s="60">
        <v>0.58012615957451696</v>
      </c>
      <c r="N4002" s="60">
        <v>0.63079923917147096</v>
      </c>
      <c r="O4002" s="60">
        <v>0.58596922134280705</v>
      </c>
      <c r="P4002" s="60">
        <v>0.54392081049128504</v>
      </c>
      <c r="Q4002" s="60">
        <v>0.49894754562970201</v>
      </c>
      <c r="R4002" s="60">
        <v>0.51367729663550099</v>
      </c>
      <c r="S4002" s="60">
        <v>0.43031546797633402</v>
      </c>
    </row>
    <row r="4003" spans="1:19" x14ac:dyDescent="0.3">
      <c r="A4003" s="61" t="s">
        <v>17942</v>
      </c>
      <c r="B4003" s="61" t="s">
        <v>17943</v>
      </c>
      <c r="C4003" s="53" t="s">
        <v>40</v>
      </c>
      <c r="D4003" s="53" t="s">
        <v>83</v>
      </c>
      <c r="E4003" s="53" t="s">
        <v>18194</v>
      </c>
      <c r="F4003" s="59">
        <v>74.371938431171301</v>
      </c>
      <c r="G4003" s="59">
        <v>89.659521721730201</v>
      </c>
      <c r="H4003" s="59">
        <v>85.707400313373697</v>
      </c>
      <c r="I4003" s="59">
        <v>90.6519823808746</v>
      </c>
      <c r="J4003" s="59">
        <v>96.111616490059703</v>
      </c>
      <c r="K4003" s="59">
        <v>103.54273171025299</v>
      </c>
      <c r="L4003" s="59">
        <v>102.194379228755</v>
      </c>
      <c r="M4003" s="60">
        <v>0.42183337084276101</v>
      </c>
      <c r="N4003" s="60">
        <v>0.45772673336828201</v>
      </c>
      <c r="O4003" s="60">
        <v>0.42508501035250001</v>
      </c>
      <c r="P4003" s="60">
        <v>0.39659431444163701</v>
      </c>
      <c r="Q4003" s="60">
        <v>0.36287765241178799</v>
      </c>
      <c r="R4003" s="60">
        <v>0.37195904010679398</v>
      </c>
      <c r="S4003" s="60">
        <v>0.30822517616531903</v>
      </c>
    </row>
    <row r="4004" spans="1:19" x14ac:dyDescent="0.3">
      <c r="A4004" s="61" t="s">
        <v>17948</v>
      </c>
      <c r="B4004" s="61" t="s">
        <v>17949</v>
      </c>
      <c r="C4004" s="53" t="s">
        <v>50</v>
      </c>
      <c r="D4004" s="53" t="s">
        <v>83</v>
      </c>
      <c r="E4004" s="53" t="s">
        <v>18194</v>
      </c>
      <c r="F4004" s="59">
        <v>74.371938431171301</v>
      </c>
      <c r="G4004" s="59">
        <v>89.659521721730201</v>
      </c>
      <c r="H4004" s="59">
        <v>85.707400313373697</v>
      </c>
      <c r="I4004" s="59">
        <v>90.6519823808746</v>
      </c>
      <c r="J4004" s="59">
        <v>96.111616490059703</v>
      </c>
      <c r="K4004" s="59">
        <v>103.54273171025299</v>
      </c>
      <c r="L4004" s="59">
        <v>102.194379228755</v>
      </c>
      <c r="M4004" s="60">
        <v>0.42183337084276101</v>
      </c>
      <c r="N4004" s="60">
        <v>0.45772673336828201</v>
      </c>
      <c r="O4004" s="60">
        <v>0.42508501035250001</v>
      </c>
      <c r="P4004" s="60">
        <v>0.39659431444163701</v>
      </c>
      <c r="Q4004" s="60">
        <v>0.36287765241178799</v>
      </c>
      <c r="R4004" s="60">
        <v>0.37195904010679398</v>
      </c>
      <c r="S4004" s="60">
        <v>0.30822517616531903</v>
      </c>
    </row>
    <row r="4005" spans="1:19" x14ac:dyDescent="0.3">
      <c r="A4005" s="61" t="s">
        <v>17946</v>
      </c>
      <c r="B4005" s="61" t="s">
        <v>17947</v>
      </c>
      <c r="C4005" s="53" t="s">
        <v>40</v>
      </c>
      <c r="D4005" s="53" t="s">
        <v>83</v>
      </c>
      <c r="E4005" s="53" t="s">
        <v>18194</v>
      </c>
      <c r="F4005" s="59">
        <v>74.371938431171301</v>
      </c>
      <c r="G4005" s="59">
        <v>89.659521721730201</v>
      </c>
      <c r="H4005" s="59">
        <v>85.707400313373697</v>
      </c>
      <c r="I4005" s="59">
        <v>90.6519823808746</v>
      </c>
      <c r="J4005" s="59">
        <v>96.111616490059703</v>
      </c>
      <c r="K4005" s="59">
        <v>103.54273171025299</v>
      </c>
      <c r="L4005" s="59">
        <v>102.194379228755</v>
      </c>
      <c r="M4005" s="60">
        <v>0.42183337084276101</v>
      </c>
      <c r="N4005" s="60">
        <v>0.45772673336828201</v>
      </c>
      <c r="O4005" s="60">
        <v>0.42508501035250001</v>
      </c>
      <c r="P4005" s="60">
        <v>0.39659431444163701</v>
      </c>
      <c r="Q4005" s="60">
        <v>0.36287765241178799</v>
      </c>
      <c r="R4005" s="60">
        <v>0.37195904010679398</v>
      </c>
      <c r="S4005" s="60">
        <v>0.30822517616531903</v>
      </c>
    </row>
    <row r="4006" spans="1:19" x14ac:dyDescent="0.3">
      <c r="A4006" s="61" t="s">
        <v>12572</v>
      </c>
      <c r="B4006" s="61" t="s">
        <v>12573</v>
      </c>
      <c r="C4006" s="53" t="s">
        <v>40</v>
      </c>
      <c r="D4006" s="53" t="s">
        <v>83</v>
      </c>
      <c r="E4006" s="53" t="s">
        <v>18194</v>
      </c>
      <c r="F4006" s="59">
        <v>74.1819793138569</v>
      </c>
      <c r="G4006" s="59">
        <v>82.811249709094298</v>
      </c>
      <c r="H4006" s="59">
        <v>91.505651794543994</v>
      </c>
      <c r="I4006" s="59">
        <v>91.113125902257195</v>
      </c>
      <c r="J4006" s="59"/>
      <c r="K4006" s="59"/>
      <c r="L4006" s="59"/>
      <c r="M4006" s="60">
        <v>0.34149288543451001</v>
      </c>
      <c r="N4006" s="60">
        <v>0.36450945931418</v>
      </c>
      <c r="O4006" s="60">
        <v>0.34012035055159701</v>
      </c>
      <c r="P4006" s="60">
        <v>0.31981773886389803</v>
      </c>
      <c r="Q4006" s="60">
        <v>0.292184022174236</v>
      </c>
      <c r="R4006" s="60">
        <v>0.29547094292235299</v>
      </c>
      <c r="S4006" s="60">
        <v>0.23518241957639899</v>
      </c>
    </row>
    <row r="4007" spans="1:19" x14ac:dyDescent="0.3">
      <c r="A4007" s="61" t="s">
        <v>12574</v>
      </c>
      <c r="B4007" s="61" t="s">
        <v>12575</v>
      </c>
      <c r="C4007" s="53" t="s">
        <v>40</v>
      </c>
      <c r="D4007" s="53" t="s">
        <v>83</v>
      </c>
      <c r="E4007" s="53" t="s">
        <v>18194</v>
      </c>
      <c r="F4007" s="59">
        <v>74.1819793138569</v>
      </c>
      <c r="G4007" s="59">
        <v>82.811249709094298</v>
      </c>
      <c r="H4007" s="59">
        <v>91.505651794543994</v>
      </c>
      <c r="I4007" s="59">
        <v>91.113125902257195</v>
      </c>
      <c r="J4007" s="59"/>
      <c r="K4007" s="59"/>
      <c r="L4007" s="59"/>
      <c r="M4007" s="60">
        <v>0.34149288543451001</v>
      </c>
      <c r="N4007" s="60">
        <v>0.36450945931418</v>
      </c>
      <c r="O4007" s="60">
        <v>0.34012035055159701</v>
      </c>
      <c r="P4007" s="60">
        <v>0.31981773886389803</v>
      </c>
      <c r="Q4007" s="60">
        <v>0.292184022174236</v>
      </c>
      <c r="R4007" s="60">
        <v>0.29547094292235299</v>
      </c>
      <c r="S4007" s="60">
        <v>0.23518241957639899</v>
      </c>
    </row>
    <row r="4008" spans="1:19" x14ac:dyDescent="0.3">
      <c r="A4008" s="61" t="s">
        <v>12576</v>
      </c>
      <c r="B4008" s="61" t="s">
        <v>12577</v>
      </c>
      <c r="C4008" s="53" t="s">
        <v>50</v>
      </c>
      <c r="D4008" s="53" t="s">
        <v>83</v>
      </c>
      <c r="E4008" s="53" t="s">
        <v>18194</v>
      </c>
      <c r="F4008" s="59">
        <v>74.1819793138569</v>
      </c>
      <c r="G4008" s="59">
        <v>82.811249709094298</v>
      </c>
      <c r="H4008" s="59">
        <v>91.505651794543994</v>
      </c>
      <c r="I4008" s="59">
        <v>91.113125902257195</v>
      </c>
      <c r="J4008" s="59"/>
      <c r="K4008" s="59"/>
      <c r="L4008" s="59"/>
      <c r="M4008" s="60">
        <v>0.34149288543451001</v>
      </c>
      <c r="N4008" s="60">
        <v>0.36450945931418</v>
      </c>
      <c r="O4008" s="60">
        <v>0.34012035055159701</v>
      </c>
      <c r="P4008" s="60">
        <v>0.31981773886389803</v>
      </c>
      <c r="Q4008" s="60">
        <v>0.292184022174236</v>
      </c>
      <c r="R4008" s="60">
        <v>0.29547094292235299</v>
      </c>
      <c r="S4008" s="60">
        <v>0.23518241957639899</v>
      </c>
    </row>
    <row r="4009" spans="1:19" x14ac:dyDescent="0.3">
      <c r="A4009" s="61" t="s">
        <v>7426</v>
      </c>
      <c r="B4009" s="61" t="s">
        <v>7427</v>
      </c>
      <c r="C4009" s="53" t="s">
        <v>50</v>
      </c>
      <c r="D4009" s="53" t="s">
        <v>83</v>
      </c>
      <c r="E4009" s="53" t="s">
        <v>18193</v>
      </c>
      <c r="F4009" s="59">
        <v>87.285335194575893</v>
      </c>
      <c r="G4009" s="59">
        <v>78.456958692434995</v>
      </c>
      <c r="H4009" s="59">
        <v>92.424489642358196</v>
      </c>
      <c r="I4009" s="59">
        <v>95.590901399419096</v>
      </c>
      <c r="J4009" s="59">
        <v>89.610572092908896</v>
      </c>
      <c r="K4009" s="59">
        <v>94.0101863608445</v>
      </c>
      <c r="L4009" s="59">
        <v>110.725295265162</v>
      </c>
      <c r="M4009" s="60">
        <v>0.508483837470591</v>
      </c>
      <c r="N4009" s="60">
        <v>0.56482914530561901</v>
      </c>
      <c r="O4009" s="60">
        <v>0.50676719844631402</v>
      </c>
      <c r="P4009" s="60">
        <v>0.46417598957273998</v>
      </c>
      <c r="Q4009" s="60">
        <v>0.41207554076265102</v>
      </c>
      <c r="R4009" s="60">
        <v>0.42486796750968697</v>
      </c>
      <c r="S4009" s="60">
        <v>0.313683584132187</v>
      </c>
    </row>
    <row r="4010" spans="1:19" x14ac:dyDescent="0.3">
      <c r="A4010" s="61" t="s">
        <v>8242</v>
      </c>
      <c r="B4010" s="61" t="s">
        <v>8243</v>
      </c>
      <c r="C4010" s="53" t="s">
        <v>40</v>
      </c>
      <c r="D4010" s="53" t="s">
        <v>83</v>
      </c>
      <c r="E4010" s="53" t="s">
        <v>18193</v>
      </c>
      <c r="F4010" s="59">
        <v>103.49761944670701</v>
      </c>
      <c r="G4010" s="59">
        <v>94.520348731341898</v>
      </c>
      <c r="H4010" s="59">
        <v>92.012633332933703</v>
      </c>
      <c r="I4010" s="59">
        <v>124.957446055193</v>
      </c>
      <c r="J4010" s="59">
        <v>94.884911190302304</v>
      </c>
      <c r="K4010" s="59">
        <v>90.229679854655402</v>
      </c>
      <c r="L4010" s="59">
        <v>100.10808042970601</v>
      </c>
      <c r="M4010" s="60">
        <v>0.63954062483974805</v>
      </c>
      <c r="N4010" s="60">
        <v>0.67975341052294502</v>
      </c>
      <c r="O4010" s="60">
        <v>0.64415187367089</v>
      </c>
      <c r="P4010" s="60">
        <v>0.61128547074628303</v>
      </c>
      <c r="Q4010" s="60">
        <v>0.57496222607569403</v>
      </c>
      <c r="R4010" s="60">
        <v>0.58636555470124996</v>
      </c>
      <c r="S4010" s="60">
        <v>0.51788836563866802</v>
      </c>
    </row>
    <row r="4011" spans="1:19" x14ac:dyDescent="0.3">
      <c r="A4011" s="61" t="s">
        <v>8236</v>
      </c>
      <c r="B4011" s="61" t="s">
        <v>8237</v>
      </c>
      <c r="C4011" s="53" t="s">
        <v>40</v>
      </c>
      <c r="D4011" s="53" t="s">
        <v>83</v>
      </c>
      <c r="E4011" s="53" t="s">
        <v>18193</v>
      </c>
      <c r="F4011" s="59">
        <v>108.814399272495</v>
      </c>
      <c r="G4011" s="59">
        <v>96.074283155431203</v>
      </c>
      <c r="H4011" s="59">
        <v>99.754359432381094</v>
      </c>
      <c r="I4011" s="59">
        <v>124.025391449224</v>
      </c>
      <c r="J4011" s="59">
        <v>95.251652115629199</v>
      </c>
      <c r="K4011" s="59">
        <v>90.077005663697093</v>
      </c>
      <c r="L4011" s="59">
        <v>95.793375429326602</v>
      </c>
      <c r="M4011" s="60">
        <v>0.63931734018900299</v>
      </c>
      <c r="N4011" s="60">
        <v>0.67952884999938401</v>
      </c>
      <c r="O4011" s="60">
        <v>0.64391226113648503</v>
      </c>
      <c r="P4011" s="60">
        <v>0.61105472999719801</v>
      </c>
      <c r="Q4011" s="60">
        <v>0.57472866510326703</v>
      </c>
      <c r="R4011" s="60">
        <v>0.58612259195889005</v>
      </c>
      <c r="S4011" s="60">
        <v>0.51760863832480197</v>
      </c>
    </row>
    <row r="4012" spans="1:19" x14ac:dyDescent="0.3">
      <c r="A4012" s="61" t="s">
        <v>8238</v>
      </c>
      <c r="B4012" s="61" t="s">
        <v>8239</v>
      </c>
      <c r="C4012" s="53" t="s">
        <v>40</v>
      </c>
      <c r="D4012" s="53" t="s">
        <v>83</v>
      </c>
      <c r="E4012" s="53" t="s">
        <v>18193</v>
      </c>
      <c r="F4012" s="59">
        <v>108.906921050739</v>
      </c>
      <c r="G4012" s="59">
        <v>104.43043847633</v>
      </c>
      <c r="H4012" s="59">
        <v>95.328112555795798</v>
      </c>
      <c r="I4012" s="59">
        <v>130.228207693305</v>
      </c>
      <c r="J4012" s="59">
        <v>94.884911190302304</v>
      </c>
      <c r="K4012" s="59">
        <v>90.229679854655402</v>
      </c>
      <c r="L4012" s="59">
        <v>98.089514194365705</v>
      </c>
      <c r="M4012" s="60">
        <v>0.63954062483974805</v>
      </c>
      <c r="N4012" s="60">
        <v>0.67975341052294502</v>
      </c>
      <c r="O4012" s="60">
        <v>0.64415187367089</v>
      </c>
      <c r="P4012" s="60">
        <v>0.61128547074628303</v>
      </c>
      <c r="Q4012" s="60">
        <v>0.57496222607569403</v>
      </c>
      <c r="R4012" s="60">
        <v>0.58636555470124996</v>
      </c>
      <c r="S4012" s="60">
        <v>0.51788836563866802</v>
      </c>
    </row>
    <row r="4013" spans="1:19" x14ac:dyDescent="0.3">
      <c r="A4013" s="61" t="s">
        <v>18054</v>
      </c>
      <c r="B4013" s="61" t="s">
        <v>18055</v>
      </c>
      <c r="C4013" s="53" t="s">
        <v>50</v>
      </c>
      <c r="D4013" s="53" t="s">
        <v>83</v>
      </c>
      <c r="E4013" s="53" t="s">
        <v>18194</v>
      </c>
      <c r="F4013" s="59">
        <v>105.82928841659501</v>
      </c>
      <c r="G4013" s="59">
        <v>98.222722767399105</v>
      </c>
      <c r="H4013" s="59">
        <v>96.287890184060103</v>
      </c>
      <c r="I4013" s="59">
        <v>122.365892005883</v>
      </c>
      <c r="J4013" s="59">
        <v>96.477223324307602</v>
      </c>
      <c r="K4013" s="59">
        <v>91.067409962910304</v>
      </c>
      <c r="L4013" s="59">
        <v>98.831314878918505</v>
      </c>
      <c r="M4013" s="60">
        <v>0.52840862746808803</v>
      </c>
      <c r="N4013" s="60">
        <v>0.55506223786922504</v>
      </c>
      <c r="O4013" s="60">
        <v>0.53095502858724997</v>
      </c>
      <c r="P4013" s="60">
        <v>0.509733284072584</v>
      </c>
      <c r="Q4013" s="60">
        <v>0.48314412776672</v>
      </c>
      <c r="R4013" s="60">
        <v>0.49006528065565003</v>
      </c>
      <c r="S4013" s="60">
        <v>0.43841633618271703</v>
      </c>
    </row>
    <row r="4014" spans="1:19" x14ac:dyDescent="0.3">
      <c r="A4014" s="61" t="s">
        <v>18056</v>
      </c>
      <c r="B4014" s="61" t="s">
        <v>18057</v>
      </c>
      <c r="C4014" s="53" t="s">
        <v>40</v>
      </c>
      <c r="D4014" s="53" t="s">
        <v>83</v>
      </c>
      <c r="E4014" s="53" t="s">
        <v>18194</v>
      </c>
      <c r="F4014" s="59">
        <v>105.82928841659501</v>
      </c>
      <c r="G4014" s="59">
        <v>98.222722767399105</v>
      </c>
      <c r="H4014" s="59">
        <v>96.287890184060103</v>
      </c>
      <c r="I4014" s="59">
        <v>122.365892005883</v>
      </c>
      <c r="J4014" s="59">
        <v>96.477223324307602</v>
      </c>
      <c r="K4014" s="59">
        <v>91.067409962910304</v>
      </c>
      <c r="L4014" s="59">
        <v>98.831314878918505</v>
      </c>
      <c r="M4014" s="60">
        <v>0.52840862746808803</v>
      </c>
      <c r="N4014" s="60">
        <v>0.55506223786922504</v>
      </c>
      <c r="O4014" s="60">
        <v>0.53095502858724997</v>
      </c>
      <c r="P4014" s="60">
        <v>0.509733284072584</v>
      </c>
      <c r="Q4014" s="60">
        <v>0.48314412776672</v>
      </c>
      <c r="R4014" s="60">
        <v>0.49006528065565003</v>
      </c>
      <c r="S4014" s="60">
        <v>0.43841633618271703</v>
      </c>
    </row>
    <row r="4015" spans="1:19" x14ac:dyDescent="0.3">
      <c r="A4015" s="61" t="s">
        <v>8240</v>
      </c>
      <c r="B4015" s="61" t="s">
        <v>8241</v>
      </c>
      <c r="C4015" s="53" t="s">
        <v>40</v>
      </c>
      <c r="D4015" s="53" t="s">
        <v>83</v>
      </c>
      <c r="E4015" s="53" t="s">
        <v>18193</v>
      </c>
      <c r="F4015" s="59">
        <v>105.528019155208</v>
      </c>
      <c r="G4015" s="59">
        <v>99.340535253445793</v>
      </c>
      <c r="H4015" s="59">
        <v>101.86556460348901</v>
      </c>
      <c r="I4015" s="59">
        <v>124.38131890704901</v>
      </c>
      <c r="J4015" s="59">
        <v>98.403069231665</v>
      </c>
      <c r="K4015" s="59">
        <v>90.119775076560302</v>
      </c>
      <c r="L4015" s="59">
        <v>103.939465339165</v>
      </c>
      <c r="M4015" s="60">
        <v>0.63833507440628101</v>
      </c>
      <c r="N4015" s="60">
        <v>0.67965178441992802</v>
      </c>
      <c r="O4015" s="60">
        <v>0.64256460261996695</v>
      </c>
      <c r="P4015" s="60">
        <v>0.61109319644649895</v>
      </c>
      <c r="Q4015" s="60">
        <v>0.57494849111760704</v>
      </c>
      <c r="R4015" s="60">
        <v>0.58502205851642097</v>
      </c>
      <c r="S4015" s="60">
        <v>0.51764861201369805</v>
      </c>
    </row>
    <row r="4016" spans="1:19" x14ac:dyDescent="0.3">
      <c r="A4016" s="61" t="s">
        <v>4455</v>
      </c>
      <c r="B4016" s="61" t="s">
        <v>4456</v>
      </c>
      <c r="C4016" s="53" t="s">
        <v>50</v>
      </c>
      <c r="D4016" s="53" t="s">
        <v>83</v>
      </c>
      <c r="E4016" s="53" t="s">
        <v>18193</v>
      </c>
      <c r="F4016" s="59">
        <v>97.234707601831801</v>
      </c>
      <c r="G4016" s="59">
        <v>86.643728824070294</v>
      </c>
      <c r="H4016" s="59">
        <v>97.827443033879902</v>
      </c>
      <c r="I4016" s="59">
        <v>93.778302561507701</v>
      </c>
      <c r="J4016" s="59">
        <v>98.344299184179206</v>
      </c>
      <c r="K4016" s="59">
        <v>93.919029033160101</v>
      </c>
      <c r="L4016" s="59">
        <v>97.641626638401306</v>
      </c>
      <c r="M4016" s="60">
        <v>0.50360593425690003</v>
      </c>
      <c r="N4016" s="60">
        <v>0.56221895253488596</v>
      </c>
      <c r="O4016" s="60">
        <v>0.50839796475000498</v>
      </c>
      <c r="P4016" s="60">
        <v>0.46573496579398699</v>
      </c>
      <c r="Q4016" s="60">
        <v>0.41610661002396798</v>
      </c>
      <c r="R4016" s="60">
        <v>0.42887596821102703</v>
      </c>
      <c r="S4016" s="60">
        <v>0.33345647509584703</v>
      </c>
    </row>
    <row r="4017" spans="1:19" x14ac:dyDescent="0.3">
      <c r="A4017" s="61" t="s">
        <v>4109</v>
      </c>
      <c r="B4017" s="61" t="s">
        <v>4110</v>
      </c>
      <c r="C4017" s="53" t="s">
        <v>40</v>
      </c>
      <c r="D4017" s="53" t="s">
        <v>83</v>
      </c>
      <c r="E4017" s="53" t="s">
        <v>18193</v>
      </c>
      <c r="F4017" s="59">
        <v>127.088051266341</v>
      </c>
      <c r="G4017" s="59">
        <v>119.875072083091</v>
      </c>
      <c r="H4017" s="59">
        <v>93.307925019273199</v>
      </c>
      <c r="I4017" s="59">
        <v>111.42730296818</v>
      </c>
      <c r="J4017" s="59">
        <v>94.673453876237403</v>
      </c>
      <c r="K4017" s="59">
        <v>103.715758637896</v>
      </c>
      <c r="L4017" s="59">
        <v>88.265594137024806</v>
      </c>
      <c r="M4017" s="60">
        <v>0.64862179858966795</v>
      </c>
      <c r="N4017" s="60">
        <v>0.68386787556052198</v>
      </c>
      <c r="O4017" s="60">
        <v>0.65035241367819197</v>
      </c>
      <c r="P4017" s="60">
        <v>0.62327707505444296</v>
      </c>
      <c r="Q4017" s="60">
        <v>0.59156142471168305</v>
      </c>
      <c r="R4017" s="60">
        <v>0.59971176267400395</v>
      </c>
      <c r="S4017" s="60">
        <v>0.53482360015947805</v>
      </c>
    </row>
    <row r="4018" spans="1:19" x14ac:dyDescent="0.3">
      <c r="A4018" s="61" t="s">
        <v>6880</v>
      </c>
      <c r="B4018" s="61" t="s">
        <v>6881</v>
      </c>
      <c r="C4018" s="53" t="s">
        <v>40</v>
      </c>
      <c r="D4018" s="53" t="s">
        <v>83</v>
      </c>
      <c r="E4018" s="53" t="s">
        <v>18193</v>
      </c>
      <c r="F4018" s="59">
        <v>50.783527453211299</v>
      </c>
      <c r="G4018" s="59">
        <v>75.005096090484898</v>
      </c>
      <c r="H4018" s="59">
        <v>84.541690748081905</v>
      </c>
      <c r="I4018" s="59">
        <v>88.713964213496496</v>
      </c>
      <c r="J4018" s="59">
        <v>90.0175418830609</v>
      </c>
      <c r="K4018" s="59">
        <v>96.588373580197796</v>
      </c>
      <c r="L4018" s="59">
        <v>95.929240142428</v>
      </c>
      <c r="M4018" s="60">
        <v>0.54570757614659304</v>
      </c>
      <c r="N4018" s="60">
        <v>0.58902285183773095</v>
      </c>
      <c r="O4018" s="60">
        <v>0.54182946492830797</v>
      </c>
      <c r="P4018" s="60">
        <v>0.50908833768145101</v>
      </c>
      <c r="Q4018" s="60">
        <v>0.46313113916713899</v>
      </c>
      <c r="R4018" s="60">
        <v>0.46477995538512801</v>
      </c>
      <c r="S4018" s="60">
        <v>0.35439063838505902</v>
      </c>
    </row>
    <row r="4019" spans="1:19" x14ac:dyDescent="0.3">
      <c r="A4019" s="61" t="s">
        <v>6712</v>
      </c>
      <c r="B4019" s="61" t="s">
        <v>6713</v>
      </c>
      <c r="C4019" s="53" t="s">
        <v>50</v>
      </c>
      <c r="D4019" s="53" t="s">
        <v>83</v>
      </c>
      <c r="E4019" s="53" t="s">
        <v>18193</v>
      </c>
      <c r="F4019" s="59">
        <v>55.445663811451801</v>
      </c>
      <c r="G4019" s="59">
        <v>76.244777148273997</v>
      </c>
      <c r="H4019" s="59">
        <v>77.609463326709999</v>
      </c>
      <c r="I4019" s="59">
        <v>87.691328980691296</v>
      </c>
      <c r="J4019" s="59">
        <v>89.259052117636998</v>
      </c>
      <c r="K4019" s="59">
        <v>99.099551563955103</v>
      </c>
      <c r="L4019" s="59">
        <v>98.238940265151896</v>
      </c>
      <c r="M4019" s="60">
        <v>0.57042956918864096</v>
      </c>
      <c r="N4019" s="60">
        <v>0.55914629080366796</v>
      </c>
      <c r="O4019" s="60">
        <v>0.55035468756946904</v>
      </c>
      <c r="P4019" s="60">
        <v>0.53390858517600803</v>
      </c>
      <c r="Q4019" s="60">
        <v>0.48761799662130001</v>
      </c>
      <c r="R4019" s="60">
        <v>0.450167142221369</v>
      </c>
      <c r="S4019" s="60">
        <v>0.224105344270801</v>
      </c>
    </row>
    <row r="4020" spans="1:19" x14ac:dyDescent="0.3">
      <c r="A4020" s="61" t="s">
        <v>4325</v>
      </c>
      <c r="B4020" s="61" t="s">
        <v>4326</v>
      </c>
      <c r="C4020" s="53" t="s">
        <v>40</v>
      </c>
      <c r="D4020" s="53" t="s">
        <v>83</v>
      </c>
      <c r="E4020" s="53" t="s">
        <v>18193</v>
      </c>
      <c r="F4020" s="59">
        <v>111.337720497316</v>
      </c>
      <c r="G4020" s="59">
        <v>107.652505418983</v>
      </c>
      <c r="H4020" s="59">
        <v>103.983434214097</v>
      </c>
      <c r="I4020" s="59">
        <v>133.29598612705399</v>
      </c>
      <c r="J4020" s="59">
        <v>117.641491087538</v>
      </c>
      <c r="K4020" s="59">
        <v>103.345705752819</v>
      </c>
      <c r="L4020" s="59">
        <v>97.229484142507303</v>
      </c>
      <c r="M4020" s="60">
        <v>0.66119221949610396</v>
      </c>
      <c r="N4020" s="60">
        <v>0.69877473308636895</v>
      </c>
      <c r="O4020" s="60">
        <v>0.66378596403971202</v>
      </c>
      <c r="P4020" s="60">
        <v>0.64468904670093696</v>
      </c>
      <c r="Q4020" s="60">
        <v>0.61793914080534895</v>
      </c>
      <c r="R4020" s="60">
        <v>0.62007615798127902</v>
      </c>
      <c r="S4020" s="60">
        <v>0.572663426497248</v>
      </c>
    </row>
    <row r="4021" spans="1:19" x14ac:dyDescent="0.3">
      <c r="A4021" s="61" t="s">
        <v>4327</v>
      </c>
      <c r="B4021" s="61" t="s">
        <v>4328</v>
      </c>
      <c r="C4021" s="53" t="s">
        <v>40</v>
      </c>
      <c r="D4021" s="53" t="s">
        <v>83</v>
      </c>
      <c r="E4021" s="53" t="s">
        <v>18193</v>
      </c>
      <c r="F4021" s="59">
        <v>111.337720497316</v>
      </c>
      <c r="G4021" s="59">
        <v>117.56259516397201</v>
      </c>
      <c r="H4021" s="59">
        <v>104.807978942305</v>
      </c>
      <c r="I4021" s="59">
        <v>138.56697047833401</v>
      </c>
      <c r="J4021" s="59">
        <v>126.099059762211</v>
      </c>
      <c r="K4021" s="59">
        <v>101.26688296105399</v>
      </c>
      <c r="L4021" s="59">
        <v>105.303737922256</v>
      </c>
      <c r="M4021" s="60">
        <v>0.66119221949610396</v>
      </c>
      <c r="N4021" s="60">
        <v>0.69877473308636895</v>
      </c>
      <c r="O4021" s="60">
        <v>0.66378596403971202</v>
      </c>
      <c r="P4021" s="60">
        <v>0.64468904670093696</v>
      </c>
      <c r="Q4021" s="60">
        <v>0.61793914080534895</v>
      </c>
      <c r="R4021" s="60">
        <v>0.62007615798127902</v>
      </c>
      <c r="S4021" s="60">
        <v>0.572663426497248</v>
      </c>
    </row>
    <row r="4022" spans="1:19" x14ac:dyDescent="0.3">
      <c r="A4022" s="61" t="s">
        <v>4333</v>
      </c>
      <c r="B4022" s="61" t="s">
        <v>4334</v>
      </c>
      <c r="C4022" s="53" t="s">
        <v>40</v>
      </c>
      <c r="D4022" s="53" t="s">
        <v>83</v>
      </c>
      <c r="E4022" s="53" t="s">
        <v>18193</v>
      </c>
      <c r="F4022" s="59">
        <v>119.447576602674</v>
      </c>
      <c r="G4022" s="59">
        <v>110.13002785523101</v>
      </c>
      <c r="H4022" s="59">
        <v>107.298936130851</v>
      </c>
      <c r="I4022" s="59">
        <v>133.29598612705399</v>
      </c>
      <c r="J4022" s="59">
        <v>122.474408155577</v>
      </c>
      <c r="K4022" s="59">
        <v>105.430771961556</v>
      </c>
      <c r="L4022" s="59">
        <v>99.248033635430403</v>
      </c>
      <c r="M4022" s="60">
        <v>0.66119221949610396</v>
      </c>
      <c r="N4022" s="60">
        <v>0.69877473308636895</v>
      </c>
      <c r="O4022" s="60">
        <v>0.66378596403971202</v>
      </c>
      <c r="P4022" s="60">
        <v>0.64468904670093696</v>
      </c>
      <c r="Q4022" s="60">
        <v>0.61793914080534895</v>
      </c>
      <c r="R4022" s="60">
        <v>0.62007615798127902</v>
      </c>
      <c r="S4022" s="60">
        <v>0.572663426497248</v>
      </c>
    </row>
    <row r="4023" spans="1:19" x14ac:dyDescent="0.3">
      <c r="A4023" s="61" t="s">
        <v>4329</v>
      </c>
      <c r="B4023" s="61" t="s">
        <v>4330</v>
      </c>
      <c r="C4023" s="53" t="s">
        <v>40</v>
      </c>
      <c r="D4023" s="53" t="s">
        <v>83</v>
      </c>
      <c r="E4023" s="53" t="s">
        <v>18193</v>
      </c>
      <c r="F4023" s="59">
        <v>114.046412982679</v>
      </c>
      <c r="G4023" s="59">
        <v>118.801356382096</v>
      </c>
      <c r="H4023" s="59">
        <v>108.129267801417</v>
      </c>
      <c r="I4023" s="59">
        <v>139.88352345989901</v>
      </c>
      <c r="J4023" s="59">
        <v>112.808574019498</v>
      </c>
      <c r="K4023" s="59">
        <v>105.430771961556</v>
      </c>
      <c r="L4023" s="59">
        <v>97.229484142507303</v>
      </c>
      <c r="M4023" s="60">
        <v>0.66119221949610396</v>
      </c>
      <c r="N4023" s="60">
        <v>0.69877473308636895</v>
      </c>
      <c r="O4023" s="60">
        <v>0.66378596403971202</v>
      </c>
      <c r="P4023" s="60">
        <v>0.64468904670093696</v>
      </c>
      <c r="Q4023" s="60">
        <v>0.61793914080534895</v>
      </c>
      <c r="R4023" s="60">
        <v>0.62007615798127902</v>
      </c>
      <c r="S4023" s="60">
        <v>0.572663426497248</v>
      </c>
    </row>
    <row r="4024" spans="1:19" x14ac:dyDescent="0.3">
      <c r="A4024" s="61" t="s">
        <v>4321</v>
      </c>
      <c r="B4024" s="61" t="s">
        <v>4322</v>
      </c>
      <c r="C4024" s="53" t="s">
        <v>50</v>
      </c>
      <c r="D4024" s="53" t="s">
        <v>83</v>
      </c>
      <c r="E4024" s="53" t="s">
        <v>18193</v>
      </c>
      <c r="F4024" s="59">
        <v>110.92415797968999</v>
      </c>
      <c r="G4024" s="59">
        <v>123.40147454936501</v>
      </c>
      <c r="H4024" s="59">
        <v>117.088248858615</v>
      </c>
      <c r="I4024" s="59">
        <v>139.11516303203999</v>
      </c>
      <c r="J4024" s="59">
        <v>116.57718280436301</v>
      </c>
      <c r="K4024" s="59">
        <v>109.590005631865</v>
      </c>
      <c r="L4024" s="59">
        <v>97.958532686191901</v>
      </c>
      <c r="M4024" s="60">
        <v>0.69370343972951798</v>
      </c>
      <c r="N4024" s="60">
        <v>0.72872813876405895</v>
      </c>
      <c r="O4024" s="60">
        <v>0.69623611992257395</v>
      </c>
      <c r="P4024" s="60">
        <v>0.67691789320521401</v>
      </c>
      <c r="Q4024" s="60">
        <v>0.65031569022663904</v>
      </c>
      <c r="R4024" s="60">
        <v>0.65335788979318998</v>
      </c>
      <c r="S4024" s="60">
        <v>0.60447182655782306</v>
      </c>
    </row>
    <row r="4025" spans="1:19" x14ac:dyDescent="0.3">
      <c r="A4025" s="61" t="s">
        <v>8206</v>
      </c>
      <c r="B4025" s="61" t="s">
        <v>8207</v>
      </c>
      <c r="C4025" s="53" t="s">
        <v>50</v>
      </c>
      <c r="D4025" s="53" t="s">
        <v>83</v>
      </c>
      <c r="E4025" s="53" t="s">
        <v>18193</v>
      </c>
      <c r="F4025" s="59">
        <v>111.196261580167</v>
      </c>
      <c r="G4025" s="59">
        <v>116.4829990594</v>
      </c>
      <c r="H4025" s="59">
        <v>119.730460834689</v>
      </c>
      <c r="I4025" s="59">
        <v>105.77999699616601</v>
      </c>
      <c r="J4025" s="59">
        <v>124.680142915294</v>
      </c>
      <c r="K4025" s="59">
        <v>97.669539618692298</v>
      </c>
      <c r="L4025" s="59">
        <v>89.475540701984698</v>
      </c>
      <c r="M4025" s="60">
        <v>0.61953203938616896</v>
      </c>
      <c r="N4025" s="60">
        <v>0.66372287296972399</v>
      </c>
      <c r="O4025" s="60">
        <v>0.62404802336334098</v>
      </c>
      <c r="P4025" s="60">
        <v>0.59053390663263605</v>
      </c>
      <c r="Q4025" s="60">
        <v>0.55219803077357699</v>
      </c>
      <c r="R4025" s="60">
        <v>0.56324413525685502</v>
      </c>
      <c r="S4025" s="60">
        <v>0.49119055793918598</v>
      </c>
    </row>
    <row r="4026" spans="1:19" x14ac:dyDescent="0.3">
      <c r="A4026" s="61" t="s">
        <v>18026</v>
      </c>
      <c r="B4026" s="61" t="s">
        <v>18027</v>
      </c>
      <c r="C4026" s="53" t="s">
        <v>40</v>
      </c>
      <c r="D4026" s="53" t="s">
        <v>83</v>
      </c>
      <c r="E4026" s="53" t="s">
        <v>18194</v>
      </c>
      <c r="F4026" s="59">
        <v>105.470452476182</v>
      </c>
      <c r="G4026" s="59">
        <v>114.422262545884</v>
      </c>
      <c r="H4026" s="59">
        <v>119.094918400374</v>
      </c>
      <c r="I4026" s="59">
        <v>108.79314707154499</v>
      </c>
      <c r="J4026" s="59">
        <v>120.27050724526499</v>
      </c>
      <c r="K4026" s="59">
        <v>100.61989927432001</v>
      </c>
      <c r="L4026" s="59">
        <v>92.450026391545293</v>
      </c>
      <c r="M4026" s="60">
        <v>0.49887902500848202</v>
      </c>
      <c r="N4026" s="60">
        <v>0.52704451705216704</v>
      </c>
      <c r="O4026" s="60">
        <v>0.50161469862527397</v>
      </c>
      <c r="P4026" s="60">
        <v>0.47898924742768101</v>
      </c>
      <c r="Q4026" s="60">
        <v>0.45102367818242101</v>
      </c>
      <c r="R4026" s="60">
        <v>0.458841166282702</v>
      </c>
      <c r="S4026" s="60">
        <v>0.40345581849492501</v>
      </c>
    </row>
    <row r="4027" spans="1:19" x14ac:dyDescent="0.3">
      <c r="A4027" s="61" t="s">
        <v>18028</v>
      </c>
      <c r="B4027" s="61" t="s">
        <v>18029</v>
      </c>
      <c r="C4027" s="53" t="s">
        <v>40</v>
      </c>
      <c r="D4027" s="53" t="s">
        <v>83</v>
      </c>
      <c r="E4027" s="53" t="s">
        <v>18194</v>
      </c>
      <c r="F4027" s="59">
        <v>105.470452476182</v>
      </c>
      <c r="G4027" s="59">
        <v>114.422262545884</v>
      </c>
      <c r="H4027" s="59">
        <v>119.094918400374</v>
      </c>
      <c r="I4027" s="59">
        <v>108.79314707154499</v>
      </c>
      <c r="J4027" s="59">
        <v>120.27050724526499</v>
      </c>
      <c r="K4027" s="59">
        <v>100.61989927432001</v>
      </c>
      <c r="L4027" s="59">
        <v>92.450026391545293</v>
      </c>
      <c r="M4027" s="60">
        <v>0.49887902500848202</v>
      </c>
      <c r="N4027" s="60">
        <v>0.52704451705216704</v>
      </c>
      <c r="O4027" s="60">
        <v>0.50161469862527397</v>
      </c>
      <c r="P4027" s="60">
        <v>0.47898924742768101</v>
      </c>
      <c r="Q4027" s="60">
        <v>0.45102367818242101</v>
      </c>
      <c r="R4027" s="60">
        <v>0.458841166282702</v>
      </c>
      <c r="S4027" s="60">
        <v>0.40345581849492501</v>
      </c>
    </row>
    <row r="4028" spans="1:19" x14ac:dyDescent="0.3">
      <c r="A4028" s="61" t="s">
        <v>5698</v>
      </c>
      <c r="B4028" s="61" t="s">
        <v>5699</v>
      </c>
      <c r="C4028" s="53" t="s">
        <v>50</v>
      </c>
      <c r="D4028" s="53" t="s">
        <v>83</v>
      </c>
      <c r="E4028" s="53" t="s">
        <v>18193</v>
      </c>
      <c r="F4028" s="59">
        <v>93.339203366458605</v>
      </c>
      <c r="G4028" s="59">
        <v>92.657180637412793</v>
      </c>
      <c r="H4028" s="59">
        <v>89.925513945446099</v>
      </c>
      <c r="I4028" s="59">
        <v>96.8565707854453</v>
      </c>
      <c r="J4028" s="59">
        <v>100.95516505872401</v>
      </c>
      <c r="K4028" s="59">
        <v>97.148601290219304</v>
      </c>
      <c r="L4028" s="59">
        <v>100.992046556918</v>
      </c>
      <c r="M4028" s="60">
        <v>0.52465776917406104</v>
      </c>
      <c r="N4028" s="60">
        <v>0.49208103207959403</v>
      </c>
      <c r="O4028" s="60">
        <v>0.40314475724507298</v>
      </c>
      <c r="P4028" s="60">
        <v>0.48945580467384198</v>
      </c>
      <c r="Q4028" s="60">
        <v>0.44713822390637198</v>
      </c>
      <c r="R4028" s="60">
        <v>0.40199053127956902</v>
      </c>
      <c r="S4028" s="60">
        <v>0.15606499075236599</v>
      </c>
    </row>
    <row r="4029" spans="1:19" x14ac:dyDescent="0.3">
      <c r="A4029" s="61" t="s">
        <v>4445</v>
      </c>
      <c r="B4029" s="61" t="s">
        <v>4446</v>
      </c>
      <c r="C4029" s="53" t="s">
        <v>50</v>
      </c>
      <c r="D4029" s="53" t="s">
        <v>83</v>
      </c>
      <c r="E4029" s="53" t="s">
        <v>18193</v>
      </c>
      <c r="F4029" s="59">
        <v>122.54104826615099</v>
      </c>
      <c r="G4029" s="59">
        <v>117.612135100244</v>
      </c>
      <c r="H4029" s="59">
        <v>100.345039825314</v>
      </c>
      <c r="I4029" s="59">
        <v>128.25786430047299</v>
      </c>
      <c r="J4029" s="59">
        <v>121.696807748994</v>
      </c>
      <c r="K4029" s="59">
        <v>91.408017311195394</v>
      </c>
      <c r="L4029" s="59">
        <v>96.762231191001305</v>
      </c>
      <c r="M4029" s="60">
        <v>0.67461300286613701</v>
      </c>
      <c r="N4029" s="60">
        <v>0.70842251441823101</v>
      </c>
      <c r="O4029" s="60">
        <v>0.67719998909676604</v>
      </c>
      <c r="P4029" s="60">
        <v>0.65768102658469396</v>
      </c>
      <c r="Q4029" s="60">
        <v>0.63199570496812396</v>
      </c>
      <c r="R4029" s="60">
        <v>0.63547704012213402</v>
      </c>
      <c r="S4029" s="60">
        <v>0.58828570827682003</v>
      </c>
    </row>
    <row r="4030" spans="1:19" x14ac:dyDescent="0.3">
      <c r="A4030" s="61" t="s">
        <v>4453</v>
      </c>
      <c r="B4030" s="61" t="s">
        <v>4454</v>
      </c>
      <c r="C4030" s="53" t="s">
        <v>40</v>
      </c>
      <c r="D4030" s="53" t="s">
        <v>83</v>
      </c>
      <c r="E4030" s="53" t="s">
        <v>18193</v>
      </c>
      <c r="F4030" s="59">
        <v>121.471094526016</v>
      </c>
      <c r="G4030" s="59">
        <v>116.206094468662</v>
      </c>
      <c r="H4030" s="59">
        <v>98.020239746448098</v>
      </c>
      <c r="I4030" s="59">
        <v>125.891186918</v>
      </c>
      <c r="J4030" s="59">
        <v>113.050545622466</v>
      </c>
      <c r="K4030" s="59">
        <v>91.137125252510501</v>
      </c>
      <c r="L4030" s="59">
        <v>105.138294939307</v>
      </c>
      <c r="M4030" s="60">
        <v>0.67460901863726397</v>
      </c>
      <c r="N4030" s="60">
        <v>0.70842033245982805</v>
      </c>
      <c r="O4030" s="60">
        <v>0.67719998909676604</v>
      </c>
      <c r="P4030" s="60">
        <v>0.657673738175508</v>
      </c>
      <c r="Q4030" s="60">
        <v>0.63198781463852605</v>
      </c>
      <c r="R4030" s="60">
        <v>0.63547239613861894</v>
      </c>
      <c r="S4030" s="60">
        <v>0.58828059402024002</v>
      </c>
    </row>
    <row r="4031" spans="1:19" x14ac:dyDescent="0.3">
      <c r="A4031" s="61" t="s">
        <v>4447</v>
      </c>
      <c r="B4031" s="61" t="s">
        <v>4448</v>
      </c>
      <c r="C4031" s="53" t="s">
        <v>50</v>
      </c>
      <c r="D4031" s="53" t="s">
        <v>83</v>
      </c>
      <c r="E4031" s="53" t="s">
        <v>18193</v>
      </c>
      <c r="F4031" s="59">
        <v>122.54104826615099</v>
      </c>
      <c r="G4031" s="59">
        <v>113.89585144587301</v>
      </c>
      <c r="H4031" s="59">
        <v>96.199228931886097</v>
      </c>
      <c r="I4031" s="59">
        <v>129.57457636287299</v>
      </c>
      <c r="J4031" s="59">
        <v>109.614539208492</v>
      </c>
      <c r="K4031" s="59">
        <v>93.486863035622093</v>
      </c>
      <c r="L4031" s="59">
        <v>104.83647380913899</v>
      </c>
      <c r="M4031" s="60">
        <v>0.67461300286613701</v>
      </c>
      <c r="N4031" s="60">
        <v>0.70842251441823101</v>
      </c>
      <c r="O4031" s="60">
        <v>0.67719998909676604</v>
      </c>
      <c r="P4031" s="60">
        <v>0.65768102658469396</v>
      </c>
      <c r="Q4031" s="60">
        <v>0.63199570496812396</v>
      </c>
      <c r="R4031" s="60">
        <v>0.63547704012213402</v>
      </c>
      <c r="S4031" s="60">
        <v>0.58828570827682003</v>
      </c>
    </row>
    <row r="4032" spans="1:19" x14ac:dyDescent="0.3">
      <c r="A4032" s="61" t="s">
        <v>4449</v>
      </c>
      <c r="B4032" s="61" t="s">
        <v>4450</v>
      </c>
      <c r="C4032" s="53" t="s">
        <v>50</v>
      </c>
      <c r="D4032" s="53" t="s">
        <v>83</v>
      </c>
      <c r="E4032" s="53" t="s">
        <v>18193</v>
      </c>
      <c r="F4032" s="59">
        <v>121.202650287488</v>
      </c>
      <c r="G4032" s="59">
        <v>117.65546611877301</v>
      </c>
      <c r="H4032" s="59">
        <v>104.350621380218</v>
      </c>
      <c r="I4032" s="59">
        <v>132.225690276405</v>
      </c>
      <c r="J4032" s="59">
        <v>109.736345416288</v>
      </c>
      <c r="K4032" s="59">
        <v>94.962499510049199</v>
      </c>
      <c r="L4032" s="59">
        <v>98.934448166990506</v>
      </c>
      <c r="M4032" s="60">
        <v>0.67909170489668702</v>
      </c>
      <c r="N4032" s="60">
        <v>0.71038950141391399</v>
      </c>
      <c r="O4032" s="60">
        <v>0.68184979989910399</v>
      </c>
      <c r="P4032" s="60">
        <v>0.65991427657513102</v>
      </c>
      <c r="Q4032" s="60">
        <v>0.63392783308949996</v>
      </c>
      <c r="R4032" s="60">
        <v>0.63991836755378195</v>
      </c>
      <c r="S4032" s="60">
        <v>0.59059296051974097</v>
      </c>
    </row>
    <row r="4033" spans="1:19" x14ac:dyDescent="0.3">
      <c r="A4033" s="61" t="s">
        <v>4443</v>
      </c>
      <c r="B4033" s="61" t="s">
        <v>4444</v>
      </c>
      <c r="C4033" s="53" t="s">
        <v>40</v>
      </c>
      <c r="D4033" s="53" t="s">
        <v>83</v>
      </c>
      <c r="E4033" s="53" t="s">
        <v>18193</v>
      </c>
      <c r="F4033" s="59">
        <v>121.471094526016</v>
      </c>
      <c r="G4033" s="59">
        <v>106.29600472367299</v>
      </c>
      <c r="H4033" s="59">
        <v>97.189915640512396</v>
      </c>
      <c r="I4033" s="59">
        <v>119.29976801280699</v>
      </c>
      <c r="J4033" s="59">
        <v>108.217628554426</v>
      </c>
      <c r="K4033" s="59">
        <v>91.137125252510501</v>
      </c>
      <c r="L4033" s="59">
        <v>105.138294939307</v>
      </c>
      <c r="M4033" s="60">
        <v>0.67460901863726397</v>
      </c>
      <c r="N4033" s="60">
        <v>0.70842033245982805</v>
      </c>
      <c r="O4033" s="60">
        <v>0.67719998909676604</v>
      </c>
      <c r="P4033" s="60">
        <v>0.657673738175508</v>
      </c>
      <c r="Q4033" s="60">
        <v>0.63198781463852605</v>
      </c>
      <c r="R4033" s="60">
        <v>0.63547239613861894</v>
      </c>
      <c r="S4033" s="60">
        <v>0.58828059402024002</v>
      </c>
    </row>
    <row r="4034" spans="1:19" x14ac:dyDescent="0.3">
      <c r="A4034" s="61" t="s">
        <v>4451</v>
      </c>
      <c r="B4034" s="61" t="s">
        <v>4452</v>
      </c>
      <c r="C4034" s="53" t="s">
        <v>50</v>
      </c>
      <c r="D4034" s="53" t="s">
        <v>83</v>
      </c>
      <c r="E4034" s="53" t="s">
        <v>18193</v>
      </c>
      <c r="F4034" s="59">
        <v>118.67528737932</v>
      </c>
      <c r="G4034" s="59">
        <v>106.09331148309199</v>
      </c>
      <c r="H4034" s="59">
        <v>100.97000312382799</v>
      </c>
      <c r="I4034" s="59">
        <v>121.591168344667</v>
      </c>
      <c r="J4034" s="59">
        <v>109.297862371901</v>
      </c>
      <c r="K4034" s="59">
        <v>93.721693484801605</v>
      </c>
      <c r="L4034" s="59">
        <v>98.413731097533699</v>
      </c>
      <c r="M4034" s="60">
        <v>0.67826424174395505</v>
      </c>
      <c r="N4034" s="60">
        <v>0.71065195007123005</v>
      </c>
      <c r="O4034" s="60">
        <v>0.681031936192939</v>
      </c>
      <c r="P4034" s="60">
        <v>0.66017017215677798</v>
      </c>
      <c r="Q4034" s="60">
        <v>0.63427308310655905</v>
      </c>
      <c r="R4034" s="60">
        <v>0.63924766742019101</v>
      </c>
      <c r="S4034" s="60">
        <v>0.59089023837487398</v>
      </c>
    </row>
    <row r="4035" spans="1:19" x14ac:dyDescent="0.3">
      <c r="A4035" s="61" t="s">
        <v>5201</v>
      </c>
      <c r="B4035" s="61" t="s">
        <v>5202</v>
      </c>
      <c r="C4035" s="53" t="s">
        <v>50</v>
      </c>
      <c r="D4035" s="53" t="s">
        <v>83</v>
      </c>
      <c r="E4035" s="53" t="s">
        <v>18193</v>
      </c>
      <c r="F4035" s="59">
        <v>102.01535392609</v>
      </c>
      <c r="G4035" s="59">
        <v>110.002268695973</v>
      </c>
      <c r="H4035" s="59">
        <v>103.487686152051</v>
      </c>
      <c r="I4035" s="59">
        <v>111.522815100869</v>
      </c>
      <c r="J4035" s="59">
        <v>97.762351205347798</v>
      </c>
      <c r="K4035" s="59">
        <v>110.413230832005</v>
      </c>
      <c r="L4035" s="59">
        <v>99.898470950988198</v>
      </c>
      <c r="M4035" s="60">
        <v>0.54170010803386903</v>
      </c>
      <c r="N4035" s="60">
        <v>0.59042949228058506</v>
      </c>
      <c r="O4035" s="60">
        <v>0.54687700162389097</v>
      </c>
      <c r="P4035" s="60">
        <v>0.50919949041551005</v>
      </c>
      <c r="Q4035" s="60">
        <v>0.46966018277196198</v>
      </c>
      <c r="R4035" s="60">
        <v>0.48192051897730898</v>
      </c>
      <c r="S4035" s="60">
        <v>0.412863175965346</v>
      </c>
    </row>
    <row r="4036" spans="1:19" x14ac:dyDescent="0.3">
      <c r="A4036" s="61" t="s">
        <v>15145</v>
      </c>
      <c r="B4036" s="61" t="s">
        <v>15146</v>
      </c>
      <c r="C4036" s="53" t="s">
        <v>40</v>
      </c>
      <c r="D4036" s="53" t="s">
        <v>83</v>
      </c>
      <c r="E4036" s="53" t="s">
        <v>18194</v>
      </c>
      <c r="F4036" s="59">
        <v>96.253071360764295</v>
      </c>
      <c r="G4036" s="59">
        <v>97.3504424262415</v>
      </c>
      <c r="H4036" s="59"/>
      <c r="I4036" s="59">
        <v>94.990084905850097</v>
      </c>
      <c r="J4036" s="59"/>
      <c r="K4036" s="59"/>
      <c r="L4036" s="59"/>
      <c r="M4036" s="60">
        <v>0.32805704262426499</v>
      </c>
      <c r="N4036" s="60">
        <v>0.324082522614621</v>
      </c>
      <c r="O4036" s="60">
        <v>0.25897208398800298</v>
      </c>
      <c r="P4036" s="60">
        <v>0.31102439406929</v>
      </c>
      <c r="Q4036" s="60">
        <v>0.28708066630117401</v>
      </c>
      <c r="R4036" s="60">
        <v>0.24764273882385299</v>
      </c>
      <c r="S4036" s="60">
        <v>0.168278108690121</v>
      </c>
    </row>
    <row r="4037" spans="1:19" x14ac:dyDescent="0.3">
      <c r="A4037" s="61" t="s">
        <v>4619</v>
      </c>
      <c r="B4037" s="61" t="s">
        <v>4620</v>
      </c>
      <c r="C4037" s="53" t="s">
        <v>40</v>
      </c>
      <c r="D4037" s="53" t="s">
        <v>83</v>
      </c>
      <c r="E4037" s="53" t="s">
        <v>18193</v>
      </c>
      <c r="F4037" s="59">
        <v>100.010908378759</v>
      </c>
      <c r="G4037" s="59">
        <v>100.489132473498</v>
      </c>
      <c r="H4037" s="59">
        <v>105.566408799645</v>
      </c>
      <c r="I4037" s="59">
        <v>117.368303975787</v>
      </c>
      <c r="J4037" s="59">
        <v>102.148503951164</v>
      </c>
      <c r="K4037" s="59">
        <v>100.836276384467</v>
      </c>
      <c r="L4037" s="59">
        <v>92.1388685735552</v>
      </c>
      <c r="M4037" s="60">
        <v>0.62487833894996503</v>
      </c>
      <c r="N4037" s="60">
        <v>0.66735536944862095</v>
      </c>
      <c r="O4037" s="60">
        <v>0.62957713173317598</v>
      </c>
      <c r="P4037" s="60">
        <v>0.59686142969897704</v>
      </c>
      <c r="Q4037" s="60">
        <v>0.56009230549681499</v>
      </c>
      <c r="R4037" s="60">
        <v>0.57040464118713197</v>
      </c>
      <c r="S4037" s="60">
        <v>0.50019920750457303</v>
      </c>
    </row>
    <row r="4038" spans="1:19" x14ac:dyDescent="0.3">
      <c r="A4038" s="61" t="s">
        <v>4629</v>
      </c>
      <c r="B4038" s="61" t="s">
        <v>4630</v>
      </c>
      <c r="C4038" s="53" t="s">
        <v>50</v>
      </c>
      <c r="D4038" s="53" t="s">
        <v>83</v>
      </c>
      <c r="E4038" s="53" t="s">
        <v>18193</v>
      </c>
      <c r="F4038" s="59">
        <v>103.056311319076</v>
      </c>
      <c r="G4038" s="59">
        <v>108.062622504139</v>
      </c>
      <c r="H4038" s="59">
        <v>112.962915420043</v>
      </c>
      <c r="I4038" s="59">
        <v>118.552756232861</v>
      </c>
      <c r="J4038" s="59">
        <v>99.975170414868003</v>
      </c>
      <c r="K4038" s="59">
        <v>98.864956174551295</v>
      </c>
      <c r="L4038" s="59">
        <v>89.712222668821099</v>
      </c>
      <c r="M4038" s="60">
        <v>0.62615907290198003</v>
      </c>
      <c r="N4038" s="60">
        <v>0.66859243232564203</v>
      </c>
      <c r="O4038" s="60">
        <v>0.63085080962229401</v>
      </c>
      <c r="P4038" s="60">
        <v>0.59820489463521198</v>
      </c>
      <c r="Q4038" s="60">
        <v>0.56144139629646705</v>
      </c>
      <c r="R4038" s="60">
        <v>0.57184391897140496</v>
      </c>
      <c r="S4038" s="60">
        <v>0.50181556610591305</v>
      </c>
    </row>
    <row r="4039" spans="1:19" x14ac:dyDescent="0.3">
      <c r="A4039" s="61" t="s">
        <v>4627</v>
      </c>
      <c r="B4039" s="61" t="s">
        <v>4628</v>
      </c>
      <c r="C4039" s="53" t="s">
        <v>50</v>
      </c>
      <c r="D4039" s="53" t="s">
        <v>83</v>
      </c>
      <c r="E4039" s="53" t="s">
        <v>18193</v>
      </c>
      <c r="F4039" s="59">
        <v>106.490158261191</v>
      </c>
      <c r="G4039" s="59">
        <v>108.08900219169</v>
      </c>
      <c r="H4039" s="59">
        <v>105.411863397836</v>
      </c>
      <c r="I4039" s="59">
        <v>121.055638625341</v>
      </c>
      <c r="J4039" s="59">
        <v>99.920748520838103</v>
      </c>
      <c r="K4039" s="59">
        <v>103.19227478404601</v>
      </c>
      <c r="L4039" s="59">
        <v>93.855636001949193</v>
      </c>
      <c r="M4039" s="60">
        <v>0.62486014149313496</v>
      </c>
      <c r="N4039" s="60">
        <v>0.66733826070549096</v>
      </c>
      <c r="O4039" s="60">
        <v>0.62956157269406798</v>
      </c>
      <c r="P4039" s="60">
        <v>0.59684717290304201</v>
      </c>
      <c r="Q4039" s="60">
        <v>0.56007802923668704</v>
      </c>
      <c r="R4039" s="60">
        <v>0.57039363360502204</v>
      </c>
      <c r="S4039" s="60">
        <v>0.50018954627443202</v>
      </c>
    </row>
    <row r="4040" spans="1:19" x14ac:dyDescent="0.3">
      <c r="A4040" s="61" t="s">
        <v>4625</v>
      </c>
      <c r="B4040" s="61" t="s">
        <v>4626</v>
      </c>
      <c r="C4040" s="53" t="s">
        <v>50</v>
      </c>
      <c r="D4040" s="53" t="s">
        <v>83</v>
      </c>
      <c r="E4040" s="53" t="s">
        <v>18193</v>
      </c>
      <c r="F4040" s="59">
        <v>98.380280308896602</v>
      </c>
      <c r="G4040" s="59">
        <v>109.327763409813</v>
      </c>
      <c r="H4040" s="59">
        <v>105.411863397836</v>
      </c>
      <c r="I4040" s="59">
        <v>119.73498135826</v>
      </c>
      <c r="J4040" s="59">
        <v>103.54541460522999</v>
      </c>
      <c r="K4040" s="59">
        <v>101.107214308474</v>
      </c>
      <c r="L4040" s="59">
        <v>91.837058604998006</v>
      </c>
      <c r="M4040" s="60">
        <v>0.62486014149313496</v>
      </c>
      <c r="N4040" s="60">
        <v>0.66733826070549096</v>
      </c>
      <c r="O4040" s="60">
        <v>0.62956157269406798</v>
      </c>
      <c r="P4040" s="60">
        <v>0.59684717290304201</v>
      </c>
      <c r="Q4040" s="60">
        <v>0.56007802923668704</v>
      </c>
      <c r="R4040" s="60">
        <v>0.57039363360502204</v>
      </c>
      <c r="S4040" s="60">
        <v>0.50018954627443202</v>
      </c>
    </row>
    <row r="4041" spans="1:19" x14ac:dyDescent="0.3">
      <c r="A4041" s="61" t="s">
        <v>4621</v>
      </c>
      <c r="B4041" s="61" t="s">
        <v>4622</v>
      </c>
      <c r="C4041" s="53" t="s">
        <v>40</v>
      </c>
      <c r="D4041" s="53" t="s">
        <v>83</v>
      </c>
      <c r="E4041" s="53" t="s">
        <v>18193</v>
      </c>
      <c r="F4041" s="59">
        <v>103.18837605330999</v>
      </c>
      <c r="G4041" s="59">
        <v>109.46718482197301</v>
      </c>
      <c r="H4041" s="59">
        <v>101.305104909539</v>
      </c>
      <c r="I4041" s="59">
        <v>120.87441373933299</v>
      </c>
      <c r="J4041" s="59">
        <v>99.586780414732402</v>
      </c>
      <c r="K4041" s="59">
        <v>101.381586398474</v>
      </c>
      <c r="L4041" s="59">
        <v>90.066631730456095</v>
      </c>
      <c r="M4041" s="60">
        <v>0.62690192017795299</v>
      </c>
      <c r="N4041" s="60">
        <v>0.66891869761479705</v>
      </c>
      <c r="O4041" s="60">
        <v>0.631647015948827</v>
      </c>
      <c r="P4041" s="60">
        <v>0.59860531662301797</v>
      </c>
      <c r="Q4041" s="60">
        <v>0.56179214384878096</v>
      </c>
      <c r="R4041" s="60">
        <v>0.57259438065634605</v>
      </c>
      <c r="S4041" s="60">
        <v>0.502177728932652</v>
      </c>
    </row>
    <row r="4042" spans="1:19" x14ac:dyDescent="0.3">
      <c r="A4042" s="61" t="s">
        <v>4623</v>
      </c>
      <c r="B4042" s="61" t="s">
        <v>4624</v>
      </c>
      <c r="C4042" s="53" t="s">
        <v>40</v>
      </c>
      <c r="D4042" s="53" t="s">
        <v>83</v>
      </c>
      <c r="E4042" s="53" t="s">
        <v>18193</v>
      </c>
      <c r="F4042" s="59">
        <v>100.010908378759</v>
      </c>
      <c r="G4042" s="59">
        <v>105.44416749056801</v>
      </c>
      <c r="H4042" s="59">
        <v>104.74190189459</v>
      </c>
      <c r="I4042" s="59">
        <v>109.46020482436001</v>
      </c>
      <c r="J4042" s="59">
        <v>100.940301226711</v>
      </c>
      <c r="K4042" s="59">
        <v>102.92133686003901</v>
      </c>
      <c r="L4042" s="59">
        <v>92.1388685735552</v>
      </c>
      <c r="M4042" s="60">
        <v>0.62487833894996503</v>
      </c>
      <c r="N4042" s="60">
        <v>0.66735536944862095</v>
      </c>
      <c r="O4042" s="60">
        <v>0.62957713173317598</v>
      </c>
      <c r="P4042" s="60">
        <v>0.59686142969897704</v>
      </c>
      <c r="Q4042" s="60">
        <v>0.56009230549681499</v>
      </c>
      <c r="R4042" s="60">
        <v>0.57040464118713197</v>
      </c>
      <c r="S4042" s="60">
        <v>0.50019920750457303</v>
      </c>
    </row>
    <row r="4043" spans="1:19" x14ac:dyDescent="0.3">
      <c r="A4043" s="61" t="s">
        <v>5373</v>
      </c>
      <c r="B4043" s="61" t="s">
        <v>5374</v>
      </c>
      <c r="C4043" s="53" t="s">
        <v>50</v>
      </c>
      <c r="D4043" s="53" t="s">
        <v>83</v>
      </c>
      <c r="E4043" s="53" t="s">
        <v>18193</v>
      </c>
      <c r="F4043" s="59">
        <v>102.353604590103</v>
      </c>
      <c r="G4043" s="59">
        <v>104.743348219691</v>
      </c>
      <c r="H4043" s="59">
        <v>103.295544536487</v>
      </c>
      <c r="I4043" s="59">
        <v>95.231378714748004</v>
      </c>
      <c r="J4043" s="59">
        <v>94.161959495964396</v>
      </c>
      <c r="K4043" s="59">
        <v>97.022173529835797</v>
      </c>
      <c r="L4043" s="59">
        <v>98.862958046849698</v>
      </c>
      <c r="M4043" s="60">
        <v>0.58750872749183103</v>
      </c>
      <c r="N4043" s="60">
        <v>0.57967981568351001</v>
      </c>
      <c r="O4043" s="60">
        <v>0.44209957227376101</v>
      </c>
      <c r="P4043" s="60">
        <v>0.55393305655482605</v>
      </c>
      <c r="Q4043" s="60">
        <v>0.51123399123644198</v>
      </c>
      <c r="R4043" s="60">
        <v>0.42714076888679797</v>
      </c>
      <c r="S4043" s="60">
        <v>0.290614288855712</v>
      </c>
    </row>
    <row r="4044" spans="1:19" x14ac:dyDescent="0.3">
      <c r="A4044" s="61" t="s">
        <v>7792</v>
      </c>
      <c r="B4044" s="61" t="s">
        <v>7793</v>
      </c>
      <c r="C4044" s="53" t="s">
        <v>50</v>
      </c>
      <c r="D4044" s="53" t="s">
        <v>83</v>
      </c>
      <c r="E4044" s="53" t="s">
        <v>18193</v>
      </c>
      <c r="F4044" s="59">
        <v>98.014628124136195</v>
      </c>
      <c r="G4044" s="59">
        <v>97.495093783927999</v>
      </c>
      <c r="H4044" s="59">
        <v>117.074632523654</v>
      </c>
      <c r="I4044" s="59">
        <v>118.66808983745599</v>
      </c>
      <c r="J4044" s="59">
        <v>95.614160709567898</v>
      </c>
      <c r="K4044" s="59">
        <v>87.376742156395096</v>
      </c>
      <c r="L4044" s="59">
        <v>95.149043515129804</v>
      </c>
      <c r="M4044" s="60">
        <v>0.66592138482718999</v>
      </c>
      <c r="N4044" s="60">
        <v>0.69710502358433202</v>
      </c>
      <c r="O4044" s="60">
        <v>0.66431404326861498</v>
      </c>
      <c r="P4044" s="60">
        <v>0.643310778425489</v>
      </c>
      <c r="Q4044" s="60">
        <v>0.61403456922615296</v>
      </c>
      <c r="R4044" s="60">
        <v>0.62002295976015298</v>
      </c>
      <c r="S4044" s="60">
        <v>0.55609923960516405</v>
      </c>
    </row>
    <row r="4045" spans="1:19" x14ac:dyDescent="0.3">
      <c r="A4045" s="61" t="s">
        <v>7794</v>
      </c>
      <c r="B4045" s="61" t="s">
        <v>7795</v>
      </c>
      <c r="C4045" s="53" t="s">
        <v>40</v>
      </c>
      <c r="D4045" s="53" t="s">
        <v>83</v>
      </c>
      <c r="E4045" s="53" t="s">
        <v>18193</v>
      </c>
      <c r="F4045" s="59">
        <v>100.8633048584</v>
      </c>
      <c r="G4045" s="59">
        <v>104.69292129517</v>
      </c>
      <c r="H4045" s="59">
        <v>120.944432742788</v>
      </c>
      <c r="I4045" s="59">
        <v>124.09608697182099</v>
      </c>
      <c r="J4045" s="59">
        <v>99.981666102494501</v>
      </c>
      <c r="K4045" s="59">
        <v>86.769714618330298</v>
      </c>
      <c r="L4045" s="59">
        <v>93.941719928816696</v>
      </c>
      <c r="M4045" s="60">
        <v>0.66535395116087204</v>
      </c>
      <c r="N4045" s="60">
        <v>0.69653919941437403</v>
      </c>
      <c r="O4045" s="60">
        <v>0.66362682521919603</v>
      </c>
      <c r="P4045" s="60">
        <v>0.64276766346999503</v>
      </c>
      <c r="Q4045" s="60">
        <v>0.61352142488214001</v>
      </c>
      <c r="R4045" s="60">
        <v>0.61939369127391297</v>
      </c>
      <c r="S4045" s="60">
        <v>0.55539797510609101</v>
      </c>
    </row>
    <row r="4046" spans="1:19" x14ac:dyDescent="0.3">
      <c r="A4046" s="61" t="s">
        <v>7790</v>
      </c>
      <c r="B4046" s="61" t="s">
        <v>7791</v>
      </c>
      <c r="C4046" s="53" t="s">
        <v>40</v>
      </c>
      <c r="D4046" s="53" t="s">
        <v>83</v>
      </c>
      <c r="E4046" s="53" t="s">
        <v>18193</v>
      </c>
      <c r="F4046" s="59">
        <v>95.454019639571101</v>
      </c>
      <c r="G4046" s="59">
        <v>104.69292129517</v>
      </c>
      <c r="H4046" s="59">
        <v>118.453475554242</v>
      </c>
      <c r="I4046" s="59">
        <v>120.14203739610799</v>
      </c>
      <c r="J4046" s="59">
        <v>96.356990366263602</v>
      </c>
      <c r="K4046" s="59">
        <v>88.848560342756898</v>
      </c>
      <c r="L4046" s="59">
        <v>93.941719928816696</v>
      </c>
      <c r="M4046" s="60">
        <v>0.66535395116087204</v>
      </c>
      <c r="N4046" s="60">
        <v>0.69653919941437403</v>
      </c>
      <c r="O4046" s="60">
        <v>0.66362682521919603</v>
      </c>
      <c r="P4046" s="60">
        <v>0.64276766346999503</v>
      </c>
      <c r="Q4046" s="60">
        <v>0.61352142488214001</v>
      </c>
      <c r="R4046" s="60">
        <v>0.61939369127391297</v>
      </c>
      <c r="S4046" s="60">
        <v>0.55539797510609101</v>
      </c>
    </row>
    <row r="4047" spans="1:19" x14ac:dyDescent="0.3">
      <c r="A4047" s="61" t="s">
        <v>7796</v>
      </c>
      <c r="B4047" s="61" t="s">
        <v>7797</v>
      </c>
      <c r="C4047" s="53" t="s">
        <v>50</v>
      </c>
      <c r="D4047" s="53" t="s">
        <v>83</v>
      </c>
      <c r="E4047" s="53" t="s">
        <v>18193</v>
      </c>
      <c r="F4047" s="59">
        <v>101.48078668609099</v>
      </c>
      <c r="G4047" s="59">
        <v>109.54829496962201</v>
      </c>
      <c r="H4047" s="59">
        <v>126.778351456926</v>
      </c>
      <c r="I4047" s="59">
        <v>129.658475594685</v>
      </c>
      <c r="J4047" s="59">
        <v>112.296350925383</v>
      </c>
      <c r="K4047" s="59">
        <v>88.743127433567196</v>
      </c>
      <c r="L4047" s="59">
        <v>94.167407708558798</v>
      </c>
      <c r="M4047" s="60">
        <v>0.78669374457709695</v>
      </c>
      <c r="N4047" s="60">
        <v>0.81410885191832605</v>
      </c>
      <c r="O4047" s="60">
        <v>0.7872465025391</v>
      </c>
      <c r="P4047" s="60">
        <v>0.76661992612228202</v>
      </c>
      <c r="Q4047" s="60">
        <v>0.739179440846783</v>
      </c>
      <c r="R4047" s="60">
        <v>0.74571378737727101</v>
      </c>
      <c r="S4047" s="60">
        <v>0.68531499690415798</v>
      </c>
    </row>
    <row r="4048" spans="1:19" x14ac:dyDescent="0.3">
      <c r="A4048" s="61" t="s">
        <v>12771</v>
      </c>
      <c r="B4048" s="61" t="s">
        <v>12772</v>
      </c>
      <c r="C4048" s="53" t="s">
        <v>50</v>
      </c>
      <c r="D4048" s="53" t="s">
        <v>83</v>
      </c>
      <c r="E4048" s="53" t="s">
        <v>18194</v>
      </c>
      <c r="F4048" s="59">
        <v>114.88904934321</v>
      </c>
      <c r="G4048" s="59">
        <v>111.724077144162</v>
      </c>
      <c r="H4048" s="59">
        <v>104.918006493422</v>
      </c>
      <c r="I4048" s="59">
        <v>120.078850488873</v>
      </c>
      <c r="J4048" s="59">
        <v>123.415848528669</v>
      </c>
      <c r="K4048" s="59">
        <v>99.403581317861196</v>
      </c>
      <c r="L4048" s="59">
        <v>89.164382883994605</v>
      </c>
      <c r="M4048" s="60">
        <v>0.52825649141061104</v>
      </c>
      <c r="N4048" s="60">
        <v>0.55271167721305803</v>
      </c>
      <c r="O4048" s="60">
        <v>0.52846387296370101</v>
      </c>
      <c r="P4048" s="60">
        <v>0.51230921641552896</v>
      </c>
      <c r="Q4048" s="60">
        <v>0.48849829292049202</v>
      </c>
      <c r="R4048" s="60">
        <v>0.49224797191730202</v>
      </c>
      <c r="S4048" s="60">
        <v>0.44417373334625698</v>
      </c>
    </row>
    <row r="4049" spans="1:19" x14ac:dyDescent="0.3">
      <c r="A4049" s="61" t="s">
        <v>12773</v>
      </c>
      <c r="B4049" s="61" t="s">
        <v>12774</v>
      </c>
      <c r="C4049" s="53" t="s">
        <v>50</v>
      </c>
      <c r="D4049" s="53" t="s">
        <v>83</v>
      </c>
      <c r="E4049" s="53" t="s">
        <v>18194</v>
      </c>
      <c r="F4049" s="59">
        <v>114.88904934321</v>
      </c>
      <c r="G4049" s="59">
        <v>111.724077144162</v>
      </c>
      <c r="H4049" s="59">
        <v>104.918006493422</v>
      </c>
      <c r="I4049" s="59">
        <v>120.078850488873</v>
      </c>
      <c r="J4049" s="59">
        <v>123.415848528669</v>
      </c>
      <c r="K4049" s="59">
        <v>99.403581317861196</v>
      </c>
      <c r="L4049" s="59">
        <v>89.164382883994605</v>
      </c>
      <c r="M4049" s="60">
        <v>0.52825649141061104</v>
      </c>
      <c r="N4049" s="60">
        <v>0.55271167721305803</v>
      </c>
      <c r="O4049" s="60">
        <v>0.52846387296370101</v>
      </c>
      <c r="P4049" s="60">
        <v>0.51230921641552896</v>
      </c>
      <c r="Q4049" s="60">
        <v>0.48849829292049202</v>
      </c>
      <c r="R4049" s="60">
        <v>0.49224797191730202</v>
      </c>
      <c r="S4049" s="60">
        <v>0.44417373334625698</v>
      </c>
    </row>
    <row r="4050" spans="1:19" x14ac:dyDescent="0.3">
      <c r="A4050" s="61" t="s">
        <v>3671</v>
      </c>
      <c r="B4050" s="61" t="s">
        <v>3672</v>
      </c>
      <c r="C4050" s="53" t="s">
        <v>50</v>
      </c>
      <c r="D4050" s="53" t="s">
        <v>83</v>
      </c>
      <c r="E4050" s="53" t="s">
        <v>18193</v>
      </c>
      <c r="F4050" s="59">
        <v>112.368841306913</v>
      </c>
      <c r="G4050" s="59">
        <v>102.038034060561</v>
      </c>
      <c r="H4050" s="59">
        <v>100.506737585294</v>
      </c>
      <c r="I4050" s="59">
        <v>114.54404648261099</v>
      </c>
      <c r="J4050" s="59">
        <v>121.357690386798</v>
      </c>
      <c r="K4050" s="59">
        <v>97.848913160281199</v>
      </c>
      <c r="L4050" s="59">
        <v>91.130082147586407</v>
      </c>
      <c r="M4050" s="60">
        <v>0.63382529591772396</v>
      </c>
      <c r="N4050" s="60">
        <v>0.67574983144883005</v>
      </c>
      <c r="O4050" s="60">
        <v>0.63662474460124197</v>
      </c>
      <c r="P4050" s="60">
        <v>0.60981900239037701</v>
      </c>
      <c r="Q4050" s="60">
        <v>0.57585394864830297</v>
      </c>
      <c r="R4050" s="60">
        <v>0.58219282849222898</v>
      </c>
      <c r="S4050" s="60">
        <v>0.51872937703333399</v>
      </c>
    </row>
    <row r="4051" spans="1:19" x14ac:dyDescent="0.3">
      <c r="A4051" s="61" t="s">
        <v>3669</v>
      </c>
      <c r="B4051" s="61" t="s">
        <v>3670</v>
      </c>
      <c r="C4051" s="53" t="s">
        <v>40</v>
      </c>
      <c r="D4051" s="53" t="s">
        <v>83</v>
      </c>
      <c r="E4051" s="53" t="s">
        <v>18193</v>
      </c>
      <c r="F4051" s="59">
        <v>116.70818917081</v>
      </c>
      <c r="G4051" s="59">
        <v>110.54205032255101</v>
      </c>
      <c r="H4051" s="59">
        <v>110.619355057452</v>
      </c>
      <c r="I4051" s="59">
        <v>127.99359921915701</v>
      </c>
      <c r="J4051" s="59">
        <v>128.41834840740401</v>
      </c>
      <c r="K4051" s="59">
        <v>97.577975236274099</v>
      </c>
      <c r="L4051" s="59">
        <v>87.3947652262693</v>
      </c>
      <c r="M4051" s="60">
        <v>0.63382529591772396</v>
      </c>
      <c r="N4051" s="60">
        <v>0.67574505335783996</v>
      </c>
      <c r="O4051" s="60">
        <v>0.63662169012370795</v>
      </c>
      <c r="P4051" s="60">
        <v>0.60980797574349499</v>
      </c>
      <c r="Q4051" s="60">
        <v>0.575835677642347</v>
      </c>
      <c r="R4051" s="60">
        <v>0.58218215294809394</v>
      </c>
      <c r="S4051" s="60">
        <v>0.51870178218665797</v>
      </c>
    </row>
    <row r="4052" spans="1:19" x14ac:dyDescent="0.3">
      <c r="A4052" s="61" t="s">
        <v>3667</v>
      </c>
      <c r="B4052" s="61" t="s">
        <v>3668</v>
      </c>
      <c r="C4052" s="53" t="s">
        <v>40</v>
      </c>
      <c r="D4052" s="53" t="s">
        <v>83</v>
      </c>
      <c r="E4052" s="53" t="s">
        <v>18193</v>
      </c>
      <c r="F4052" s="59">
        <v>114.00758005214099</v>
      </c>
      <c r="G4052" s="59">
        <v>114.258301125505</v>
      </c>
      <c r="H4052" s="59">
        <v>108.958729539472</v>
      </c>
      <c r="I4052" s="59">
        <v>114.81076140877001</v>
      </c>
      <c r="J4052" s="59">
        <v>118.75256253052</v>
      </c>
      <c r="K4052" s="59">
        <v>97.577975236274099</v>
      </c>
      <c r="L4052" s="59">
        <v>91.431892116143601</v>
      </c>
      <c r="M4052" s="60">
        <v>0.63382529591772396</v>
      </c>
      <c r="N4052" s="60">
        <v>0.67574505335783996</v>
      </c>
      <c r="O4052" s="60">
        <v>0.63662169012370795</v>
      </c>
      <c r="P4052" s="60">
        <v>0.60980797574349499</v>
      </c>
      <c r="Q4052" s="60">
        <v>0.575835677642347</v>
      </c>
      <c r="R4052" s="60">
        <v>0.58218215294809394</v>
      </c>
      <c r="S4052" s="60">
        <v>0.51870178218665797</v>
      </c>
    </row>
    <row r="4053" spans="1:19" x14ac:dyDescent="0.3">
      <c r="A4053" s="61" t="s">
        <v>4065</v>
      </c>
      <c r="B4053" s="61" t="s">
        <v>4066</v>
      </c>
      <c r="C4053" s="53" t="s">
        <v>40</v>
      </c>
      <c r="D4053" s="53" t="s">
        <v>83</v>
      </c>
      <c r="E4053" s="53" t="s">
        <v>18193</v>
      </c>
      <c r="F4053" s="59">
        <v>76.088452272159799</v>
      </c>
      <c r="G4053" s="59">
        <v>85.833152970246701</v>
      </c>
      <c r="H4053" s="59">
        <v>87.024667251414499</v>
      </c>
      <c r="I4053" s="59">
        <v>84.576589884767998</v>
      </c>
      <c r="J4053" s="59">
        <v>77.049668857906497</v>
      </c>
      <c r="K4053" s="59">
        <v>91.040980071047002</v>
      </c>
      <c r="L4053" s="59">
        <v>110.45524008064901</v>
      </c>
      <c r="M4053" s="60">
        <v>0.62651255912579495</v>
      </c>
      <c r="N4053" s="60">
        <v>0.66584431202286698</v>
      </c>
      <c r="O4053" s="60">
        <v>0.60973303051729599</v>
      </c>
      <c r="P4053" s="60">
        <v>0.58851406725841005</v>
      </c>
      <c r="Q4053" s="60">
        <v>0.54031911665908905</v>
      </c>
      <c r="R4053" s="60">
        <v>0.54276910331108297</v>
      </c>
      <c r="S4053" s="60">
        <v>0.39989317773780098</v>
      </c>
    </row>
    <row r="4054" spans="1:19" x14ac:dyDescent="0.3">
      <c r="A4054" s="61" t="s">
        <v>12749</v>
      </c>
      <c r="B4054" s="61" t="s">
        <v>12750</v>
      </c>
      <c r="C4054" s="53" t="s">
        <v>40</v>
      </c>
      <c r="D4054" s="53" t="s">
        <v>83</v>
      </c>
      <c r="E4054" s="53" t="s">
        <v>18194</v>
      </c>
      <c r="F4054" s="59">
        <v>83.827019683008103</v>
      </c>
      <c r="G4054" s="59">
        <v>87.519481888479405</v>
      </c>
      <c r="H4054" s="59">
        <v>88.103194449801705</v>
      </c>
      <c r="I4054" s="59">
        <v>86.030365993677506</v>
      </c>
      <c r="J4054" s="59">
        <v>88.847063371220798</v>
      </c>
      <c r="K4054" s="59">
        <v>88.687859720430197</v>
      </c>
      <c r="L4054" s="59">
        <v>105.72857675096201</v>
      </c>
      <c r="M4054" s="60">
        <v>0.51342116933315896</v>
      </c>
      <c r="N4054" s="60">
        <v>0.52990831162910501</v>
      </c>
      <c r="O4054" s="60">
        <v>0.49934654004523299</v>
      </c>
      <c r="P4054" s="60">
        <v>0.49149839495922099</v>
      </c>
      <c r="Q4054" s="60">
        <v>0.46781704523513501</v>
      </c>
      <c r="R4054" s="60">
        <v>0.46283064346747199</v>
      </c>
      <c r="S4054" s="60">
        <v>0.37709245556238602</v>
      </c>
    </row>
    <row r="4055" spans="1:19" x14ac:dyDescent="0.3">
      <c r="A4055" s="61" t="s">
        <v>12751</v>
      </c>
      <c r="B4055" s="61" t="s">
        <v>12752</v>
      </c>
      <c r="C4055" s="53" t="s">
        <v>40</v>
      </c>
      <c r="D4055" s="53" t="s">
        <v>83</v>
      </c>
      <c r="E4055" s="53" t="s">
        <v>18194</v>
      </c>
      <c r="F4055" s="59">
        <v>83.827019683008103</v>
      </c>
      <c r="G4055" s="59">
        <v>87.519481888479405</v>
      </c>
      <c r="H4055" s="59">
        <v>88.103194449801705</v>
      </c>
      <c r="I4055" s="59">
        <v>86.030365993677506</v>
      </c>
      <c r="J4055" s="59">
        <v>88.847063371220798</v>
      </c>
      <c r="K4055" s="59">
        <v>88.687859720430197</v>
      </c>
      <c r="L4055" s="59">
        <v>105.72857675096201</v>
      </c>
      <c r="M4055" s="60">
        <v>0.51342116933315896</v>
      </c>
      <c r="N4055" s="60">
        <v>0.52990831162910501</v>
      </c>
      <c r="O4055" s="60">
        <v>0.49934654004523299</v>
      </c>
      <c r="P4055" s="60">
        <v>0.49149839495922099</v>
      </c>
      <c r="Q4055" s="60">
        <v>0.46781704523513501</v>
      </c>
      <c r="R4055" s="60">
        <v>0.46283064346747199</v>
      </c>
      <c r="S4055" s="60">
        <v>0.37709245556238602</v>
      </c>
    </row>
    <row r="4056" spans="1:19" x14ac:dyDescent="0.3">
      <c r="A4056" s="61" t="s">
        <v>12757</v>
      </c>
      <c r="B4056" s="61" t="s">
        <v>12758</v>
      </c>
      <c r="C4056" s="53" t="s">
        <v>50</v>
      </c>
      <c r="D4056" s="53" t="s">
        <v>83</v>
      </c>
      <c r="E4056" s="53" t="s">
        <v>18194</v>
      </c>
      <c r="F4056" s="59">
        <v>83.827019683008103</v>
      </c>
      <c r="G4056" s="59">
        <v>87.519481888479405</v>
      </c>
      <c r="H4056" s="59">
        <v>88.103194449801705</v>
      </c>
      <c r="I4056" s="59">
        <v>86.030365993677506</v>
      </c>
      <c r="J4056" s="59">
        <v>88.847063371220798</v>
      </c>
      <c r="K4056" s="59">
        <v>88.687859720430197</v>
      </c>
      <c r="L4056" s="59">
        <v>105.72857675096201</v>
      </c>
      <c r="M4056" s="60">
        <v>0.51342116933315896</v>
      </c>
      <c r="N4056" s="60">
        <v>0.52990831162910501</v>
      </c>
      <c r="O4056" s="60">
        <v>0.49934654004523299</v>
      </c>
      <c r="P4056" s="60">
        <v>0.49149839495922099</v>
      </c>
      <c r="Q4056" s="60">
        <v>0.46781704523513501</v>
      </c>
      <c r="R4056" s="60">
        <v>0.46283064346747199</v>
      </c>
      <c r="S4056" s="60">
        <v>0.37709245556238602</v>
      </c>
    </row>
    <row r="4057" spans="1:19" x14ac:dyDescent="0.3">
      <c r="A4057" s="61" t="s">
        <v>12753</v>
      </c>
      <c r="B4057" s="61" t="s">
        <v>12754</v>
      </c>
      <c r="C4057" s="53" t="s">
        <v>50</v>
      </c>
      <c r="D4057" s="53" t="s">
        <v>83</v>
      </c>
      <c r="E4057" s="53" t="s">
        <v>18194</v>
      </c>
      <c r="F4057" s="59">
        <v>83.827019683008103</v>
      </c>
      <c r="G4057" s="59">
        <v>87.519481888479405</v>
      </c>
      <c r="H4057" s="59">
        <v>88.103194449801705</v>
      </c>
      <c r="I4057" s="59">
        <v>86.030365993677506</v>
      </c>
      <c r="J4057" s="59">
        <v>88.847063371220798</v>
      </c>
      <c r="K4057" s="59">
        <v>88.687859720430197</v>
      </c>
      <c r="L4057" s="59">
        <v>105.72857675096201</v>
      </c>
      <c r="M4057" s="60">
        <v>0.51342116933315896</v>
      </c>
      <c r="N4057" s="60">
        <v>0.52990831162910501</v>
      </c>
      <c r="O4057" s="60">
        <v>0.49934654004523299</v>
      </c>
      <c r="P4057" s="60">
        <v>0.49149839495922099</v>
      </c>
      <c r="Q4057" s="60">
        <v>0.46781704523513501</v>
      </c>
      <c r="R4057" s="60">
        <v>0.46283064346747199</v>
      </c>
      <c r="S4057" s="60">
        <v>0.37709245556238602</v>
      </c>
    </row>
    <row r="4058" spans="1:19" x14ac:dyDescent="0.3">
      <c r="A4058" s="61" t="s">
        <v>3639</v>
      </c>
      <c r="B4058" s="61" t="s">
        <v>3640</v>
      </c>
      <c r="C4058" s="53" t="s">
        <v>40</v>
      </c>
      <c r="D4058" s="53" t="s">
        <v>83</v>
      </c>
      <c r="E4058" s="53" t="s">
        <v>18193</v>
      </c>
      <c r="F4058" s="59">
        <v>89.018561942378199</v>
      </c>
      <c r="G4058" s="59">
        <v>81.637599998723005</v>
      </c>
      <c r="H4058" s="59">
        <v>82.639186168776902</v>
      </c>
      <c r="I4058" s="59">
        <v>83.874757061656396</v>
      </c>
      <c r="J4058" s="59">
        <v>87.158425884299206</v>
      </c>
      <c r="K4058" s="59">
        <v>86.182179842160295</v>
      </c>
      <c r="L4058" s="59">
        <v>105.72857675096201</v>
      </c>
      <c r="M4058" s="60">
        <v>0.70051149204950602</v>
      </c>
      <c r="N4058" s="60">
        <v>0.68543932572793498</v>
      </c>
      <c r="O4058" s="60">
        <v>0.626753657220812</v>
      </c>
      <c r="P4058" s="60">
        <v>0.66841824521600102</v>
      </c>
      <c r="Q4058" s="60">
        <v>0.62995851089718102</v>
      </c>
      <c r="R4058" s="60">
        <v>0.59495475428226496</v>
      </c>
      <c r="S4058" s="60">
        <v>0.37709245556238602</v>
      </c>
    </row>
    <row r="4059" spans="1:19" x14ac:dyDescent="0.3">
      <c r="A4059" s="61" t="s">
        <v>3639</v>
      </c>
      <c r="B4059" s="61" t="s">
        <v>3640</v>
      </c>
      <c r="C4059" s="53" t="s">
        <v>40</v>
      </c>
      <c r="D4059" s="53" t="s">
        <v>83</v>
      </c>
      <c r="E4059" s="53" t="s">
        <v>18193</v>
      </c>
      <c r="F4059" s="59">
        <v>89.018561942378199</v>
      </c>
      <c r="G4059" s="59">
        <v>81.637599998723005</v>
      </c>
      <c r="H4059" s="59">
        <v>82.639186168776902</v>
      </c>
      <c r="I4059" s="59">
        <v>83.874757061656396</v>
      </c>
      <c r="J4059" s="59">
        <v>87.158425884299206</v>
      </c>
      <c r="K4059" s="59">
        <v>86.182179842160295</v>
      </c>
      <c r="L4059" s="59">
        <v>105.72857675096201</v>
      </c>
      <c r="M4059" s="60">
        <v>0.70051149204950602</v>
      </c>
      <c r="N4059" s="60">
        <v>0.68543932572793498</v>
      </c>
      <c r="O4059" s="60">
        <v>0.626753657220812</v>
      </c>
      <c r="P4059" s="60">
        <v>0.66841824521600102</v>
      </c>
      <c r="Q4059" s="60">
        <v>0.62995851089718102</v>
      </c>
      <c r="R4059" s="60">
        <v>0.59495475428226496</v>
      </c>
      <c r="S4059" s="60">
        <v>0.37709245556238602</v>
      </c>
    </row>
    <row r="4060" spans="1:19" x14ac:dyDescent="0.3">
      <c r="A4060" s="61" t="s">
        <v>12755</v>
      </c>
      <c r="B4060" s="61" t="s">
        <v>12756</v>
      </c>
      <c r="C4060" s="53" t="s">
        <v>50</v>
      </c>
      <c r="D4060" s="53" t="s">
        <v>83</v>
      </c>
      <c r="E4060" s="53" t="s">
        <v>18194</v>
      </c>
      <c r="F4060" s="59">
        <v>83.827019683008103</v>
      </c>
      <c r="G4060" s="59">
        <v>87.519481888479405</v>
      </c>
      <c r="H4060" s="59">
        <v>88.103194449801705</v>
      </c>
      <c r="I4060" s="59">
        <v>86.030365993677506</v>
      </c>
      <c r="J4060" s="59">
        <v>88.847063371220798</v>
      </c>
      <c r="K4060" s="59">
        <v>88.687859720430197</v>
      </c>
      <c r="L4060" s="59">
        <v>105.72857675096201</v>
      </c>
      <c r="M4060" s="60">
        <v>0.51342116933315896</v>
      </c>
      <c r="N4060" s="60">
        <v>0.52990831162910501</v>
      </c>
      <c r="O4060" s="60">
        <v>0.49934654004523299</v>
      </c>
      <c r="P4060" s="60">
        <v>0.49149839495922099</v>
      </c>
      <c r="Q4060" s="60">
        <v>0.46781704523513501</v>
      </c>
      <c r="R4060" s="60">
        <v>0.46283064346747199</v>
      </c>
      <c r="S4060" s="60">
        <v>0.37709245556238602</v>
      </c>
    </row>
    <row r="4061" spans="1:19" x14ac:dyDescent="0.3">
      <c r="A4061" s="61" t="s">
        <v>17449</v>
      </c>
      <c r="B4061" s="61" t="s">
        <v>17450</v>
      </c>
      <c r="C4061" s="53" t="s">
        <v>50</v>
      </c>
      <c r="D4061" s="53" t="s">
        <v>83</v>
      </c>
      <c r="E4061" s="53" t="s">
        <v>18194</v>
      </c>
      <c r="F4061" s="59">
        <v>92.191966086645493</v>
      </c>
      <c r="G4061" s="59">
        <v>86.354734912013598</v>
      </c>
      <c r="H4061" s="59">
        <v>85.707702898595002</v>
      </c>
      <c r="I4061" s="59">
        <v>83.919140614321606</v>
      </c>
      <c r="J4061" s="59">
        <v>86.115882498000701</v>
      </c>
      <c r="K4061" s="59">
        <v>99.085046655839307</v>
      </c>
      <c r="L4061" s="59">
        <v>89.632389244261006</v>
      </c>
      <c r="M4061" s="60">
        <v>0.55504229524870596</v>
      </c>
      <c r="N4061" s="60">
        <v>0.57091773191467199</v>
      </c>
      <c r="O4061" s="60">
        <v>0.54811413591925595</v>
      </c>
      <c r="P4061" s="60">
        <v>0.53534358651427805</v>
      </c>
      <c r="Q4061" s="60">
        <v>0.51292310311646006</v>
      </c>
      <c r="R4061" s="60">
        <v>0.51149406523547203</v>
      </c>
      <c r="S4061" s="60">
        <v>0.44259048661128197</v>
      </c>
    </row>
    <row r="4062" spans="1:19" x14ac:dyDescent="0.3">
      <c r="A4062" s="61" t="s">
        <v>4317</v>
      </c>
      <c r="B4062" s="61" t="s">
        <v>4318</v>
      </c>
      <c r="C4062" s="53" t="s">
        <v>40</v>
      </c>
      <c r="D4062" s="53" t="s">
        <v>83</v>
      </c>
      <c r="E4062" s="53" t="s">
        <v>18193</v>
      </c>
      <c r="F4062" s="59">
        <v>85.383450093045298</v>
      </c>
      <c r="G4062" s="59">
        <v>82.759377322242301</v>
      </c>
      <c r="H4062" s="59">
        <v>80.534857246824501</v>
      </c>
      <c r="I4062" s="59">
        <v>83.280558330778703</v>
      </c>
      <c r="J4062" s="59">
        <v>86.950863087258497</v>
      </c>
      <c r="K4062" s="59">
        <v>97.494339821414997</v>
      </c>
      <c r="L4062" s="59">
        <v>96.7068695991358</v>
      </c>
      <c r="M4062" s="60">
        <v>0.64200547927749196</v>
      </c>
      <c r="N4062" s="60">
        <v>0.67258270619291205</v>
      </c>
      <c r="O4062" s="60">
        <v>0.62570829027392005</v>
      </c>
      <c r="P4062" s="60">
        <v>0.61540160709503999</v>
      </c>
      <c r="Q4062" s="60">
        <v>0.58217813655045803</v>
      </c>
      <c r="R4062" s="60">
        <v>0.58228355866322601</v>
      </c>
      <c r="S4062" s="60">
        <v>0.39420851174437399</v>
      </c>
    </row>
    <row r="4063" spans="1:19" x14ac:dyDescent="0.3">
      <c r="A4063" s="61" t="s">
        <v>17447</v>
      </c>
      <c r="B4063" s="61" t="s">
        <v>17448</v>
      </c>
      <c r="C4063" s="53" t="s">
        <v>40</v>
      </c>
      <c r="D4063" s="53" t="s">
        <v>83</v>
      </c>
      <c r="E4063" s="53" t="s">
        <v>18194</v>
      </c>
      <c r="F4063" s="59">
        <v>92.191966086645493</v>
      </c>
      <c r="G4063" s="59">
        <v>86.354734912013598</v>
      </c>
      <c r="H4063" s="59">
        <v>85.707702898595002</v>
      </c>
      <c r="I4063" s="59">
        <v>83.919140614321606</v>
      </c>
      <c r="J4063" s="59">
        <v>86.115882498000701</v>
      </c>
      <c r="K4063" s="59">
        <v>99.085046655839307</v>
      </c>
      <c r="L4063" s="59">
        <v>89.632389244261006</v>
      </c>
      <c r="M4063" s="60">
        <v>0.55504229524870596</v>
      </c>
      <c r="N4063" s="60">
        <v>0.57091773191467199</v>
      </c>
      <c r="O4063" s="60">
        <v>0.54811413591925595</v>
      </c>
      <c r="P4063" s="60">
        <v>0.53534358651427805</v>
      </c>
      <c r="Q4063" s="60">
        <v>0.51292310311646006</v>
      </c>
      <c r="R4063" s="60">
        <v>0.51149406523547203</v>
      </c>
      <c r="S4063" s="60">
        <v>0.44259048661128197</v>
      </c>
    </row>
    <row r="4064" spans="1:19" x14ac:dyDescent="0.3">
      <c r="A4064" s="61" t="s">
        <v>17445</v>
      </c>
      <c r="B4064" s="61" t="s">
        <v>17446</v>
      </c>
      <c r="C4064" s="53" t="s">
        <v>40</v>
      </c>
      <c r="D4064" s="53" t="s">
        <v>83</v>
      </c>
      <c r="E4064" s="53" t="s">
        <v>18194</v>
      </c>
      <c r="F4064" s="59">
        <v>92.191966086645493</v>
      </c>
      <c r="G4064" s="59">
        <v>86.354734912013598</v>
      </c>
      <c r="H4064" s="59">
        <v>85.707702898595002</v>
      </c>
      <c r="I4064" s="59">
        <v>83.919140614321606</v>
      </c>
      <c r="J4064" s="59">
        <v>86.115882498000701</v>
      </c>
      <c r="K4064" s="59">
        <v>99.085046655839307</v>
      </c>
      <c r="L4064" s="59">
        <v>89.632389244261006</v>
      </c>
      <c r="M4064" s="60">
        <v>0.55504229524870596</v>
      </c>
      <c r="N4064" s="60">
        <v>0.57091773191467199</v>
      </c>
      <c r="O4064" s="60">
        <v>0.54811413591925595</v>
      </c>
      <c r="P4064" s="60">
        <v>0.53534358651427805</v>
      </c>
      <c r="Q4064" s="60">
        <v>0.51292310311646006</v>
      </c>
      <c r="R4064" s="60">
        <v>0.51149406523547203</v>
      </c>
      <c r="S4064" s="60">
        <v>0.44259048661128197</v>
      </c>
    </row>
    <row r="4065" spans="1:19" x14ac:dyDescent="0.3">
      <c r="A4065" s="61" t="s">
        <v>17443</v>
      </c>
      <c r="B4065" s="61" t="s">
        <v>17444</v>
      </c>
      <c r="C4065" s="53" t="s">
        <v>40</v>
      </c>
      <c r="D4065" s="53" t="s">
        <v>83</v>
      </c>
      <c r="E4065" s="53" t="s">
        <v>18194</v>
      </c>
      <c r="F4065" s="59">
        <v>92.191966086645493</v>
      </c>
      <c r="G4065" s="59">
        <v>86.354734912013598</v>
      </c>
      <c r="H4065" s="59">
        <v>85.707702898595002</v>
      </c>
      <c r="I4065" s="59">
        <v>83.919140614321606</v>
      </c>
      <c r="J4065" s="59">
        <v>86.115882498000701</v>
      </c>
      <c r="K4065" s="59">
        <v>99.085046655839307</v>
      </c>
      <c r="L4065" s="59">
        <v>89.632389244261006</v>
      </c>
      <c r="M4065" s="60">
        <v>0.55504229524870596</v>
      </c>
      <c r="N4065" s="60">
        <v>0.57091773191467199</v>
      </c>
      <c r="O4065" s="60">
        <v>0.54811413591925595</v>
      </c>
      <c r="P4065" s="60">
        <v>0.53534358651427805</v>
      </c>
      <c r="Q4065" s="60">
        <v>0.51292310311646006</v>
      </c>
      <c r="R4065" s="60">
        <v>0.51149406523547203</v>
      </c>
      <c r="S4065" s="60">
        <v>0.44259048661128197</v>
      </c>
    </row>
    <row r="4066" spans="1:19" x14ac:dyDescent="0.3">
      <c r="A4066" s="61" t="s">
        <v>7762</v>
      </c>
      <c r="B4066" s="61" t="s">
        <v>7763</v>
      </c>
      <c r="C4066" s="53" t="s">
        <v>40</v>
      </c>
      <c r="D4066" s="53" t="s">
        <v>83</v>
      </c>
      <c r="E4066" s="53" t="s">
        <v>18193</v>
      </c>
      <c r="F4066" s="59">
        <v>93.640489013049006</v>
      </c>
      <c r="G4066" s="59">
        <v>85.990248444551</v>
      </c>
      <c r="H4066" s="59">
        <v>92.701279473597793</v>
      </c>
      <c r="I4066" s="59">
        <v>87.197669336854403</v>
      </c>
      <c r="J4066" s="59">
        <v>85.545989666042303</v>
      </c>
      <c r="K4066" s="59">
        <v>98.407352122740605</v>
      </c>
      <c r="L4066" s="59">
        <v>87.519496232135694</v>
      </c>
      <c r="M4066" s="60">
        <v>0.65396285466429005</v>
      </c>
      <c r="N4066" s="60">
        <v>0.68738140171639694</v>
      </c>
      <c r="O4066" s="60">
        <v>0.65226781434871905</v>
      </c>
      <c r="P4066" s="60">
        <v>0.626744797364998</v>
      </c>
      <c r="Q4066" s="60">
        <v>0.59444029821896105</v>
      </c>
      <c r="R4066" s="60">
        <v>0.59875176882352898</v>
      </c>
      <c r="S4066" s="60">
        <v>0.51934207825910295</v>
      </c>
    </row>
    <row r="4067" spans="1:19" x14ac:dyDescent="0.3">
      <c r="A4067" s="61" t="s">
        <v>4313</v>
      </c>
      <c r="B4067" s="61" t="s">
        <v>4314</v>
      </c>
      <c r="C4067" s="53" t="s">
        <v>50</v>
      </c>
      <c r="D4067" s="53" t="s">
        <v>83</v>
      </c>
      <c r="E4067" s="53" t="s">
        <v>18193</v>
      </c>
      <c r="F4067" s="59">
        <v>78.343547727822795</v>
      </c>
      <c r="G4067" s="59">
        <v>87.509035137992399</v>
      </c>
      <c r="H4067" s="59">
        <v>84.318118092649001</v>
      </c>
      <c r="I4067" s="59">
        <v>84.3305236508523</v>
      </c>
      <c r="J4067" s="59">
        <v>87.139556539113698</v>
      </c>
      <c r="K4067" s="59">
        <v>97.606016147576298</v>
      </c>
      <c r="L4067" s="59">
        <v>96.7068695991358</v>
      </c>
      <c r="M4067" s="60">
        <v>0.64199243395489602</v>
      </c>
      <c r="N4067" s="60">
        <v>0.63139415466909299</v>
      </c>
      <c r="O4067" s="60">
        <v>0.49956085672239298</v>
      </c>
      <c r="P4067" s="60">
        <v>0.61539345690301805</v>
      </c>
      <c r="Q4067" s="60">
        <v>0.58216915003641101</v>
      </c>
      <c r="R4067" s="60">
        <v>0.52267317087962895</v>
      </c>
      <c r="S4067" s="60">
        <v>0.39420851174437399</v>
      </c>
    </row>
    <row r="4068" spans="1:19" x14ac:dyDescent="0.3">
      <c r="A4068" s="61" t="s">
        <v>7760</v>
      </c>
      <c r="B4068" s="61" t="s">
        <v>7761</v>
      </c>
      <c r="C4068" s="53" t="s">
        <v>40</v>
      </c>
      <c r="D4068" s="53" t="s">
        <v>83</v>
      </c>
      <c r="E4068" s="53" t="s">
        <v>18193</v>
      </c>
      <c r="F4068" s="59">
        <v>95.820982640552202</v>
      </c>
      <c r="G4068" s="59">
        <v>85.859335549297398</v>
      </c>
      <c r="H4068" s="59">
        <v>85.024994992900105</v>
      </c>
      <c r="I4068" s="59">
        <v>83.709853869209496</v>
      </c>
      <c r="J4068" s="59">
        <v>86.005706756163093</v>
      </c>
      <c r="K4068" s="59">
        <v>96.292588117940198</v>
      </c>
      <c r="L4068" s="59">
        <v>87.545865538745005</v>
      </c>
      <c r="M4068" s="60">
        <v>0.65487999254179396</v>
      </c>
      <c r="N4068" s="60">
        <v>0.68784623445317705</v>
      </c>
      <c r="O4068" s="60">
        <v>0.65333582822715697</v>
      </c>
      <c r="P4068" s="60">
        <v>0.62719811043898599</v>
      </c>
      <c r="Q4068" s="60">
        <v>0.59481006008432902</v>
      </c>
      <c r="R4068" s="60">
        <v>0.599645457294952</v>
      </c>
      <c r="S4068" s="60">
        <v>0.519855983452155</v>
      </c>
    </row>
    <row r="4069" spans="1:19" x14ac:dyDescent="0.3">
      <c r="A4069" s="61" t="s">
        <v>17295</v>
      </c>
      <c r="B4069" s="61" t="s">
        <v>17296</v>
      </c>
      <c r="C4069" s="53" t="s">
        <v>40</v>
      </c>
      <c r="D4069" s="53" t="s">
        <v>83</v>
      </c>
      <c r="E4069" s="53" t="s">
        <v>18194</v>
      </c>
      <c r="F4069" s="59">
        <v>98.781390072426603</v>
      </c>
      <c r="G4069" s="59">
        <v>91.486914622953904</v>
      </c>
      <c r="H4069" s="59">
        <v>90.975522486720095</v>
      </c>
      <c r="I4069" s="59">
        <v>90.660890907574398</v>
      </c>
      <c r="J4069" s="59">
        <v>94.724154986344601</v>
      </c>
      <c r="K4069" s="59">
        <v>99.550618660732695</v>
      </c>
      <c r="L4069" s="59">
        <v>98.200209474068501</v>
      </c>
      <c r="M4069" s="60">
        <v>0.53215187245540296</v>
      </c>
      <c r="N4069" s="60">
        <v>0.53949566322389797</v>
      </c>
      <c r="O4069" s="60">
        <v>0.50065240638586295</v>
      </c>
      <c r="P4069" s="60">
        <v>0.51648527501583597</v>
      </c>
      <c r="Q4069" s="60">
        <v>0.49408796794750198</v>
      </c>
      <c r="R4069" s="60">
        <v>0.47803639368393402</v>
      </c>
      <c r="S4069" s="60">
        <v>0.40223434607021802</v>
      </c>
    </row>
    <row r="4070" spans="1:19" x14ac:dyDescent="0.3">
      <c r="A4070" s="61" t="s">
        <v>17293</v>
      </c>
      <c r="B4070" s="61" t="s">
        <v>17294</v>
      </c>
      <c r="C4070" s="53" t="s">
        <v>40</v>
      </c>
      <c r="D4070" s="53" t="s">
        <v>83</v>
      </c>
      <c r="E4070" s="53" t="s">
        <v>18194</v>
      </c>
      <c r="F4070" s="59">
        <v>98.781390072426603</v>
      </c>
      <c r="G4070" s="59">
        <v>91.486914622953904</v>
      </c>
      <c r="H4070" s="59">
        <v>90.975522486720095</v>
      </c>
      <c r="I4070" s="59">
        <v>90.660890907574398</v>
      </c>
      <c r="J4070" s="59">
        <v>94.724154986344601</v>
      </c>
      <c r="K4070" s="59">
        <v>99.550618660732695</v>
      </c>
      <c r="L4070" s="59">
        <v>98.200209474068501</v>
      </c>
      <c r="M4070" s="60">
        <v>0.53215187245540296</v>
      </c>
      <c r="N4070" s="60">
        <v>0.53949566322389797</v>
      </c>
      <c r="O4070" s="60">
        <v>0.50065240638586295</v>
      </c>
      <c r="P4070" s="60">
        <v>0.51648527501583597</v>
      </c>
      <c r="Q4070" s="60">
        <v>0.49408796794750198</v>
      </c>
      <c r="R4070" s="60">
        <v>0.47803639368393402</v>
      </c>
      <c r="S4070" s="60">
        <v>0.40223434607021802</v>
      </c>
    </row>
    <row r="4071" spans="1:19" x14ac:dyDescent="0.3">
      <c r="A4071" s="61" t="s">
        <v>17291</v>
      </c>
      <c r="B4071" s="61" t="s">
        <v>17292</v>
      </c>
      <c r="C4071" s="53" t="s">
        <v>40</v>
      </c>
      <c r="D4071" s="53" t="s">
        <v>83</v>
      </c>
      <c r="E4071" s="53" t="s">
        <v>18194</v>
      </c>
      <c r="F4071" s="59">
        <v>98.781390072426603</v>
      </c>
      <c r="G4071" s="59">
        <v>91.486914622953904</v>
      </c>
      <c r="H4071" s="59">
        <v>90.975522486720095</v>
      </c>
      <c r="I4071" s="59">
        <v>90.660890907574398</v>
      </c>
      <c r="J4071" s="59">
        <v>94.724154986344601</v>
      </c>
      <c r="K4071" s="59">
        <v>99.550618660732695</v>
      </c>
      <c r="L4071" s="59">
        <v>98.200209474068501</v>
      </c>
      <c r="M4071" s="60">
        <v>0.53215187245540296</v>
      </c>
      <c r="N4071" s="60">
        <v>0.53949566322389797</v>
      </c>
      <c r="O4071" s="60">
        <v>0.50065240638586295</v>
      </c>
      <c r="P4071" s="60">
        <v>0.51648527501583597</v>
      </c>
      <c r="Q4071" s="60">
        <v>0.49408796794750198</v>
      </c>
      <c r="R4071" s="60">
        <v>0.47803639368393402</v>
      </c>
      <c r="S4071" s="60">
        <v>0.40223434607021802</v>
      </c>
    </row>
    <row r="4072" spans="1:19" x14ac:dyDescent="0.3">
      <c r="A4072" s="61" t="s">
        <v>17287</v>
      </c>
      <c r="B4072" s="61" t="s">
        <v>17288</v>
      </c>
      <c r="C4072" s="53" t="s">
        <v>40</v>
      </c>
      <c r="D4072" s="53" t="s">
        <v>83</v>
      </c>
      <c r="E4072" s="53" t="s">
        <v>18194</v>
      </c>
      <c r="F4072" s="59">
        <v>98.781390072426603</v>
      </c>
      <c r="G4072" s="59">
        <v>91.486914622953904</v>
      </c>
      <c r="H4072" s="59">
        <v>90.975522486720095</v>
      </c>
      <c r="I4072" s="59">
        <v>90.660890907574398</v>
      </c>
      <c r="J4072" s="59">
        <v>94.724154986344601</v>
      </c>
      <c r="K4072" s="59">
        <v>99.550618660732695</v>
      </c>
      <c r="L4072" s="59">
        <v>98.200209474068501</v>
      </c>
      <c r="M4072" s="60">
        <v>0.53215187245540296</v>
      </c>
      <c r="N4072" s="60">
        <v>0.53949566322389797</v>
      </c>
      <c r="O4072" s="60">
        <v>0.50065240638586295</v>
      </c>
      <c r="P4072" s="60">
        <v>0.51648527501583597</v>
      </c>
      <c r="Q4072" s="60">
        <v>0.49408796794750198</v>
      </c>
      <c r="R4072" s="60">
        <v>0.47803639368393402</v>
      </c>
      <c r="S4072" s="60">
        <v>0.40223434607021802</v>
      </c>
    </row>
    <row r="4073" spans="1:19" x14ac:dyDescent="0.3">
      <c r="A4073" s="61" t="s">
        <v>7578</v>
      </c>
      <c r="B4073" s="61" t="s">
        <v>7579</v>
      </c>
      <c r="C4073" s="53" t="s">
        <v>50</v>
      </c>
      <c r="D4073" s="53" t="s">
        <v>83</v>
      </c>
      <c r="E4073" s="53" t="s">
        <v>18193</v>
      </c>
      <c r="F4073" s="59">
        <v>97.312780525961301</v>
      </c>
      <c r="G4073" s="59">
        <v>88.266358845465703</v>
      </c>
      <c r="H4073" s="59">
        <v>86.747612658106107</v>
      </c>
      <c r="I4073" s="59">
        <v>90.033762444074199</v>
      </c>
      <c r="J4073" s="59">
        <v>93.674845660928497</v>
      </c>
      <c r="K4073" s="59">
        <v>98.252963715368594</v>
      </c>
      <c r="L4073" s="59">
        <v>98.200209474068501</v>
      </c>
      <c r="M4073" s="60">
        <v>0.64167921086337198</v>
      </c>
      <c r="N4073" s="60">
        <v>0.62986055615866898</v>
      </c>
      <c r="O4073" s="60">
        <v>0.564888055570685</v>
      </c>
      <c r="P4073" s="60">
        <v>0.61540704045986905</v>
      </c>
      <c r="Q4073" s="60">
        <v>0.58211073257979795</v>
      </c>
      <c r="R4073" s="60">
        <v>0.55007420028519904</v>
      </c>
      <c r="S4073" s="60">
        <v>0.40223434607021802</v>
      </c>
    </row>
    <row r="4074" spans="1:19" x14ac:dyDescent="0.3">
      <c r="A4074" s="61" t="s">
        <v>17289</v>
      </c>
      <c r="B4074" s="61" t="s">
        <v>17290</v>
      </c>
      <c r="C4074" s="53" t="s">
        <v>40</v>
      </c>
      <c r="D4074" s="53" t="s">
        <v>83</v>
      </c>
      <c r="E4074" s="53" t="s">
        <v>18194</v>
      </c>
      <c r="F4074" s="59">
        <v>98.781390072426603</v>
      </c>
      <c r="G4074" s="59">
        <v>91.486914622953904</v>
      </c>
      <c r="H4074" s="59">
        <v>90.975522486720095</v>
      </c>
      <c r="I4074" s="59">
        <v>90.660890907574398</v>
      </c>
      <c r="J4074" s="59">
        <v>94.724154986344601</v>
      </c>
      <c r="K4074" s="59">
        <v>99.550618660732695</v>
      </c>
      <c r="L4074" s="59">
        <v>98.200209474068501</v>
      </c>
      <c r="M4074" s="60">
        <v>0.53215187245540296</v>
      </c>
      <c r="N4074" s="60">
        <v>0.53949566322389797</v>
      </c>
      <c r="O4074" s="60">
        <v>0.50065240638586295</v>
      </c>
      <c r="P4074" s="60">
        <v>0.51648527501583597</v>
      </c>
      <c r="Q4074" s="60">
        <v>0.49408796794750198</v>
      </c>
      <c r="R4074" s="60">
        <v>0.47803639368393402</v>
      </c>
      <c r="S4074" s="60">
        <v>0.40223434607021802</v>
      </c>
    </row>
    <row r="4075" spans="1:19" x14ac:dyDescent="0.3">
      <c r="A4075" s="61" t="s">
        <v>15374</v>
      </c>
      <c r="B4075" s="61" t="s">
        <v>15375</v>
      </c>
      <c r="C4075" s="53" t="s">
        <v>50</v>
      </c>
      <c r="D4075" s="53" t="s">
        <v>83</v>
      </c>
      <c r="E4075" s="53" t="s">
        <v>18194</v>
      </c>
      <c r="F4075" s="59">
        <v>104.102069576471</v>
      </c>
      <c r="G4075" s="59">
        <v>109.725791173651</v>
      </c>
      <c r="H4075" s="59">
        <v>104.935518613109</v>
      </c>
      <c r="I4075" s="59">
        <v>109.52946861945099</v>
      </c>
      <c r="J4075" s="59">
        <v>99.503986940051405</v>
      </c>
      <c r="K4075" s="59">
        <v>105.257647570104</v>
      </c>
      <c r="L4075" s="59">
        <v>105.677930939855</v>
      </c>
      <c r="M4075" s="60">
        <v>0.56696953643647297</v>
      </c>
      <c r="N4075" s="60">
        <v>0.58602450179042598</v>
      </c>
      <c r="O4075" s="60">
        <v>0.56711006875905001</v>
      </c>
      <c r="P4075" s="60">
        <v>0.55296588166234995</v>
      </c>
      <c r="Q4075" s="60">
        <v>0.53323940625076205</v>
      </c>
      <c r="R4075" s="60">
        <v>0.53716884053093805</v>
      </c>
      <c r="S4075" s="60">
        <v>0.48963352446140201</v>
      </c>
    </row>
    <row r="4076" spans="1:19" x14ac:dyDescent="0.3">
      <c r="A4076" s="61" t="s">
        <v>15366</v>
      </c>
      <c r="B4076" s="61" t="s">
        <v>15367</v>
      </c>
      <c r="C4076" s="53" t="s">
        <v>40</v>
      </c>
      <c r="D4076" s="53" t="s">
        <v>83</v>
      </c>
      <c r="E4076" s="53" t="s">
        <v>18194</v>
      </c>
      <c r="F4076" s="59">
        <v>104.102069576471</v>
      </c>
      <c r="G4076" s="59">
        <v>109.725791173651</v>
      </c>
      <c r="H4076" s="59">
        <v>104.935518613109</v>
      </c>
      <c r="I4076" s="59">
        <v>109.52946861945099</v>
      </c>
      <c r="J4076" s="59">
        <v>99.503986940051405</v>
      </c>
      <c r="K4076" s="59">
        <v>105.257647570104</v>
      </c>
      <c r="L4076" s="59">
        <v>105.677930939855</v>
      </c>
      <c r="M4076" s="60">
        <v>0.56696953643647297</v>
      </c>
      <c r="N4076" s="60">
        <v>0.58602450179042598</v>
      </c>
      <c r="O4076" s="60">
        <v>0.56711006875905001</v>
      </c>
      <c r="P4076" s="60">
        <v>0.55296588166234995</v>
      </c>
      <c r="Q4076" s="60">
        <v>0.53323940625076205</v>
      </c>
      <c r="R4076" s="60">
        <v>0.53716884053093805</v>
      </c>
      <c r="S4076" s="60">
        <v>0.48963352446140201</v>
      </c>
    </row>
    <row r="4077" spans="1:19" x14ac:dyDescent="0.3">
      <c r="A4077" s="61" t="s">
        <v>5910</v>
      </c>
      <c r="B4077" s="61" t="s">
        <v>5911</v>
      </c>
      <c r="C4077" s="53" t="s">
        <v>50</v>
      </c>
      <c r="D4077" s="53" t="s">
        <v>83</v>
      </c>
      <c r="E4077" s="53" t="s">
        <v>18193</v>
      </c>
      <c r="F4077" s="59">
        <v>97.175941689816796</v>
      </c>
      <c r="G4077" s="59">
        <v>104.293086703418</v>
      </c>
      <c r="H4077" s="59">
        <v>103.80173178867</v>
      </c>
      <c r="I4077" s="59">
        <v>106.503114834857</v>
      </c>
      <c r="J4077" s="59">
        <v>104.783166434688</v>
      </c>
      <c r="K4077" s="59">
        <v>105.72893095423299</v>
      </c>
      <c r="L4077" s="59">
        <v>103.87054797042001</v>
      </c>
      <c r="M4077" s="60">
        <v>0.65839302504480401</v>
      </c>
      <c r="N4077" s="60">
        <v>0.69474793737801399</v>
      </c>
      <c r="O4077" s="60">
        <v>0.66072196671400196</v>
      </c>
      <c r="P4077" s="60">
        <v>0.63729054567122101</v>
      </c>
      <c r="Q4077" s="60">
        <v>0.60793182511483701</v>
      </c>
      <c r="R4077" s="60">
        <v>0.61363395935721599</v>
      </c>
      <c r="S4077" s="60">
        <v>0.55362520028908302</v>
      </c>
    </row>
    <row r="4078" spans="1:19" x14ac:dyDescent="0.3">
      <c r="A4078" s="61" t="s">
        <v>15370</v>
      </c>
      <c r="B4078" s="61" t="s">
        <v>15371</v>
      </c>
      <c r="C4078" s="53" t="s">
        <v>50</v>
      </c>
      <c r="D4078" s="53" t="s">
        <v>83</v>
      </c>
      <c r="E4078" s="53" t="s">
        <v>18194</v>
      </c>
      <c r="F4078" s="59">
        <v>104.102069576471</v>
      </c>
      <c r="G4078" s="59">
        <v>109.725791173651</v>
      </c>
      <c r="H4078" s="59">
        <v>104.935518613109</v>
      </c>
      <c r="I4078" s="59">
        <v>109.52946861945099</v>
      </c>
      <c r="J4078" s="59">
        <v>99.503986940051405</v>
      </c>
      <c r="K4078" s="59">
        <v>105.257647570104</v>
      </c>
      <c r="L4078" s="59">
        <v>105.677930939855</v>
      </c>
      <c r="M4078" s="60">
        <v>0.56696953643647297</v>
      </c>
      <c r="N4078" s="60">
        <v>0.58602450179042598</v>
      </c>
      <c r="O4078" s="60">
        <v>0.56711006875905001</v>
      </c>
      <c r="P4078" s="60">
        <v>0.55296588166234995</v>
      </c>
      <c r="Q4078" s="60">
        <v>0.53323940625076205</v>
      </c>
      <c r="R4078" s="60">
        <v>0.53716884053093805</v>
      </c>
      <c r="S4078" s="60">
        <v>0.48963352446140201</v>
      </c>
    </row>
    <row r="4079" spans="1:19" x14ac:dyDescent="0.3">
      <c r="A4079" s="61" t="s">
        <v>15364</v>
      </c>
      <c r="B4079" s="61" t="s">
        <v>15365</v>
      </c>
      <c r="C4079" s="53" t="s">
        <v>40</v>
      </c>
      <c r="D4079" s="53" t="s">
        <v>83</v>
      </c>
      <c r="E4079" s="53" t="s">
        <v>18194</v>
      </c>
      <c r="F4079" s="59">
        <v>104.102069576471</v>
      </c>
      <c r="G4079" s="59">
        <v>109.725791173651</v>
      </c>
      <c r="H4079" s="59">
        <v>104.935518613109</v>
      </c>
      <c r="I4079" s="59">
        <v>109.52946861945099</v>
      </c>
      <c r="J4079" s="59">
        <v>99.503986940051405</v>
      </c>
      <c r="K4079" s="59">
        <v>105.257647570104</v>
      </c>
      <c r="L4079" s="59">
        <v>105.677930939855</v>
      </c>
      <c r="M4079" s="60">
        <v>0.56696953643647297</v>
      </c>
      <c r="N4079" s="60">
        <v>0.58602450179042598</v>
      </c>
      <c r="O4079" s="60">
        <v>0.56711006875905001</v>
      </c>
      <c r="P4079" s="60">
        <v>0.55296588166234995</v>
      </c>
      <c r="Q4079" s="60">
        <v>0.53323940625076205</v>
      </c>
      <c r="R4079" s="60">
        <v>0.53716884053093805</v>
      </c>
      <c r="S4079" s="60">
        <v>0.48963352446140201</v>
      </c>
    </row>
    <row r="4080" spans="1:19" x14ac:dyDescent="0.3">
      <c r="A4080" s="61" t="s">
        <v>15372</v>
      </c>
      <c r="B4080" s="61" t="s">
        <v>15373</v>
      </c>
      <c r="C4080" s="53" t="s">
        <v>50</v>
      </c>
      <c r="D4080" s="53" t="s">
        <v>83</v>
      </c>
      <c r="E4080" s="53" t="s">
        <v>18194</v>
      </c>
      <c r="F4080" s="59">
        <v>104.102069576471</v>
      </c>
      <c r="G4080" s="59">
        <v>109.725791173651</v>
      </c>
      <c r="H4080" s="59">
        <v>104.935518613109</v>
      </c>
      <c r="I4080" s="59">
        <v>109.52946861945099</v>
      </c>
      <c r="J4080" s="59">
        <v>99.503986940051405</v>
      </c>
      <c r="K4080" s="59">
        <v>105.257647570104</v>
      </c>
      <c r="L4080" s="59">
        <v>105.677930939855</v>
      </c>
      <c r="M4080" s="60">
        <v>0.56696953643647297</v>
      </c>
      <c r="N4080" s="60">
        <v>0.58602450179042598</v>
      </c>
      <c r="O4080" s="60">
        <v>0.56711006875905001</v>
      </c>
      <c r="P4080" s="60">
        <v>0.55296588166234995</v>
      </c>
      <c r="Q4080" s="60">
        <v>0.53323940625076205</v>
      </c>
      <c r="R4080" s="60">
        <v>0.53716884053093805</v>
      </c>
      <c r="S4080" s="60">
        <v>0.48963352446140201</v>
      </c>
    </row>
    <row r="4081" spans="1:19" x14ac:dyDescent="0.3">
      <c r="A4081" s="61" t="s">
        <v>15368</v>
      </c>
      <c r="B4081" s="61" t="s">
        <v>15369</v>
      </c>
      <c r="C4081" s="53" t="s">
        <v>40</v>
      </c>
      <c r="D4081" s="53" t="s">
        <v>83</v>
      </c>
      <c r="E4081" s="53" t="s">
        <v>18194</v>
      </c>
      <c r="F4081" s="59">
        <v>104.102069576471</v>
      </c>
      <c r="G4081" s="59">
        <v>109.725791173651</v>
      </c>
      <c r="H4081" s="59">
        <v>104.935518613109</v>
      </c>
      <c r="I4081" s="59">
        <v>109.52946861945099</v>
      </c>
      <c r="J4081" s="59">
        <v>99.503986940051405</v>
      </c>
      <c r="K4081" s="59">
        <v>105.257647570104</v>
      </c>
      <c r="L4081" s="59">
        <v>105.677930939855</v>
      </c>
      <c r="M4081" s="60">
        <v>0.56696953643647297</v>
      </c>
      <c r="N4081" s="60">
        <v>0.58602450179042598</v>
      </c>
      <c r="O4081" s="60">
        <v>0.56711006875905001</v>
      </c>
      <c r="P4081" s="60">
        <v>0.55296588166234995</v>
      </c>
      <c r="Q4081" s="60">
        <v>0.53323940625076205</v>
      </c>
      <c r="R4081" s="60">
        <v>0.53716884053093805</v>
      </c>
      <c r="S4081" s="60">
        <v>0.48963352446140201</v>
      </c>
    </row>
    <row r="4082" spans="1:19" x14ac:dyDescent="0.3">
      <c r="A4082" s="61" t="s">
        <v>5908</v>
      </c>
      <c r="B4082" s="61" t="s">
        <v>5909</v>
      </c>
      <c r="C4082" s="53" t="s">
        <v>50</v>
      </c>
      <c r="D4082" s="53" t="s">
        <v>83</v>
      </c>
      <c r="E4082" s="53" t="s">
        <v>18193</v>
      </c>
      <c r="F4082" s="59">
        <v>94.475358787472501</v>
      </c>
      <c r="G4082" s="59">
        <v>110.486892794036</v>
      </c>
      <c r="H4082" s="59">
        <v>107.117233705424</v>
      </c>
      <c r="I4082" s="59">
        <v>106.503114834857</v>
      </c>
      <c r="J4082" s="59">
        <v>107.19960083911</v>
      </c>
      <c r="K4082" s="59">
        <v>107.80773654650299</v>
      </c>
      <c r="L4082" s="59">
        <v>101.851984525483</v>
      </c>
      <c r="M4082" s="60">
        <v>0.65839302504480401</v>
      </c>
      <c r="N4082" s="60">
        <v>0.69474793737801399</v>
      </c>
      <c r="O4082" s="60">
        <v>0.66072196671400196</v>
      </c>
      <c r="P4082" s="60">
        <v>0.63729054567122101</v>
      </c>
      <c r="Q4082" s="60">
        <v>0.60793182511483701</v>
      </c>
      <c r="R4082" s="60">
        <v>0.61363395935721599</v>
      </c>
      <c r="S4082" s="60">
        <v>0.55362520028908302</v>
      </c>
    </row>
    <row r="4083" spans="1:19" x14ac:dyDescent="0.3">
      <c r="A4083" s="61" t="s">
        <v>5904</v>
      </c>
      <c r="B4083" s="61" t="s">
        <v>5905</v>
      </c>
      <c r="C4083" s="53" t="s">
        <v>40</v>
      </c>
      <c r="D4083" s="53" t="s">
        <v>83</v>
      </c>
      <c r="E4083" s="53" t="s">
        <v>18193</v>
      </c>
      <c r="F4083" s="59">
        <v>102.5256382956</v>
      </c>
      <c r="G4083" s="59">
        <v>111.448092393089</v>
      </c>
      <c r="H4083" s="59">
        <v>108.462149368067</v>
      </c>
      <c r="I4083" s="59">
        <v>113.467960089607</v>
      </c>
      <c r="J4083" s="59">
        <v>99.458275830691505</v>
      </c>
      <c r="K4083" s="59">
        <v>108.494627076684</v>
      </c>
      <c r="L4083" s="59">
        <v>102.88237145964899</v>
      </c>
      <c r="M4083" s="60">
        <v>0.663013834320484</v>
      </c>
      <c r="N4083" s="60">
        <v>0.69696984802305295</v>
      </c>
      <c r="O4083" s="60">
        <v>0.66588248583573395</v>
      </c>
      <c r="P4083" s="60">
        <v>0.63969894836950802</v>
      </c>
      <c r="Q4083" s="60">
        <v>0.60998943699238795</v>
      </c>
      <c r="R4083" s="60">
        <v>0.61828268166300104</v>
      </c>
      <c r="S4083" s="60">
        <v>0.556218772053094</v>
      </c>
    </row>
    <row r="4084" spans="1:19" x14ac:dyDescent="0.3">
      <c r="A4084" s="61" t="s">
        <v>15868</v>
      </c>
      <c r="B4084" s="61" t="s">
        <v>15869</v>
      </c>
      <c r="C4084" s="53" t="s">
        <v>40</v>
      </c>
      <c r="D4084" s="53" t="s">
        <v>83</v>
      </c>
      <c r="E4084" s="53" t="s">
        <v>18194</v>
      </c>
      <c r="F4084" s="59">
        <v>94.816367627283995</v>
      </c>
      <c r="G4084" s="59">
        <v>93.094630101201204</v>
      </c>
      <c r="H4084" s="59">
        <v>92.452440952181306</v>
      </c>
      <c r="I4084" s="59">
        <v>89.809999343074907</v>
      </c>
      <c r="J4084" s="59">
        <v>88.998886798212197</v>
      </c>
      <c r="K4084" s="59">
        <v>101.06475448653499</v>
      </c>
      <c r="L4084" s="59">
        <v>103.34427241855499</v>
      </c>
      <c r="M4084" s="60">
        <v>0.50021134647875498</v>
      </c>
      <c r="N4084" s="60">
        <v>0.52498364986471002</v>
      </c>
      <c r="O4084" s="60">
        <v>0.50013322494221002</v>
      </c>
      <c r="P4084" s="60">
        <v>0.47982792888275599</v>
      </c>
      <c r="Q4084" s="60">
        <v>0.453807785188798</v>
      </c>
      <c r="R4084" s="60">
        <v>0.46016358083436198</v>
      </c>
      <c r="S4084" s="60">
        <v>0.40379316287497302</v>
      </c>
    </row>
    <row r="4085" spans="1:19" x14ac:dyDescent="0.3">
      <c r="A4085" s="61" t="s">
        <v>6300</v>
      </c>
      <c r="B4085" s="61" t="s">
        <v>6301</v>
      </c>
      <c r="C4085" s="53" t="s">
        <v>50</v>
      </c>
      <c r="D4085" s="53" t="s">
        <v>83</v>
      </c>
      <c r="E4085" s="53" t="s">
        <v>18193</v>
      </c>
      <c r="F4085" s="59">
        <v>97.411740596542003</v>
      </c>
      <c r="G4085" s="59">
        <v>87.736596900958901</v>
      </c>
      <c r="H4085" s="59">
        <v>92.561901156008503</v>
      </c>
      <c r="I4085" s="59">
        <v>91.0907273208405</v>
      </c>
      <c r="J4085" s="59">
        <v>88.744946914922707</v>
      </c>
      <c r="K4085" s="59">
        <v>99.073952981055001</v>
      </c>
      <c r="L4085" s="59">
        <v>108.154999423471</v>
      </c>
      <c r="M4085" s="60">
        <v>0.64003488413315102</v>
      </c>
      <c r="N4085" s="60">
        <v>0.68142499787337296</v>
      </c>
      <c r="O4085" s="60">
        <v>0.64365450766486199</v>
      </c>
      <c r="P4085" s="60">
        <v>0.60959840912057695</v>
      </c>
      <c r="Q4085" s="60">
        <v>0.571836365141418</v>
      </c>
      <c r="R4085" s="60">
        <v>0.58351962556903003</v>
      </c>
      <c r="S4085" s="60">
        <v>0.50860307221731904</v>
      </c>
    </row>
    <row r="4086" spans="1:19" x14ac:dyDescent="0.3">
      <c r="A4086" s="61" t="s">
        <v>15866</v>
      </c>
      <c r="B4086" s="61" t="s">
        <v>15867</v>
      </c>
      <c r="C4086" s="53" t="s">
        <v>40</v>
      </c>
      <c r="D4086" s="53" t="s">
        <v>83</v>
      </c>
      <c r="E4086" s="53" t="s">
        <v>18194</v>
      </c>
      <c r="F4086" s="59">
        <v>94.816367627283995</v>
      </c>
      <c r="G4086" s="59">
        <v>93.094630101201204</v>
      </c>
      <c r="H4086" s="59">
        <v>92.452440952181306</v>
      </c>
      <c r="I4086" s="59">
        <v>89.809999343074907</v>
      </c>
      <c r="J4086" s="59">
        <v>88.998886798212197</v>
      </c>
      <c r="K4086" s="59">
        <v>101.06475448653499</v>
      </c>
      <c r="L4086" s="59">
        <v>103.34427241855499</v>
      </c>
      <c r="M4086" s="60">
        <v>0.50021134647875498</v>
      </c>
      <c r="N4086" s="60">
        <v>0.52498364986471002</v>
      </c>
      <c r="O4086" s="60">
        <v>0.50013322494221002</v>
      </c>
      <c r="P4086" s="60">
        <v>0.47982792888275599</v>
      </c>
      <c r="Q4086" s="60">
        <v>0.453807785188798</v>
      </c>
      <c r="R4086" s="60">
        <v>0.46016358083436198</v>
      </c>
      <c r="S4086" s="60">
        <v>0.40379316287497302</v>
      </c>
    </row>
    <row r="4087" spans="1:19" x14ac:dyDescent="0.3">
      <c r="A4087" s="61" t="s">
        <v>15864</v>
      </c>
      <c r="B4087" s="61" t="s">
        <v>15865</v>
      </c>
      <c r="C4087" s="53" t="s">
        <v>50</v>
      </c>
      <c r="D4087" s="53" t="s">
        <v>83</v>
      </c>
      <c r="E4087" s="53" t="s">
        <v>18194</v>
      </c>
      <c r="F4087" s="59">
        <v>94.816367627283995</v>
      </c>
      <c r="G4087" s="59">
        <v>93.094630101201204</v>
      </c>
      <c r="H4087" s="59">
        <v>92.452440952181306</v>
      </c>
      <c r="I4087" s="59">
        <v>89.809999343074907</v>
      </c>
      <c r="J4087" s="59">
        <v>88.998886798212197</v>
      </c>
      <c r="K4087" s="59">
        <v>101.06475448653499</v>
      </c>
      <c r="L4087" s="59">
        <v>103.34427241855499</v>
      </c>
      <c r="M4087" s="60">
        <v>0.50021134647875498</v>
      </c>
      <c r="N4087" s="60">
        <v>0.52498364986471002</v>
      </c>
      <c r="O4087" s="60">
        <v>0.50013322494221002</v>
      </c>
      <c r="P4087" s="60">
        <v>0.47982792888275599</v>
      </c>
      <c r="Q4087" s="60">
        <v>0.453807785188798</v>
      </c>
      <c r="R4087" s="60">
        <v>0.46016358083436198</v>
      </c>
      <c r="S4087" s="60">
        <v>0.40379316287497302</v>
      </c>
    </row>
    <row r="4088" spans="1:19" x14ac:dyDescent="0.3">
      <c r="A4088" s="61" t="s">
        <v>4095</v>
      </c>
      <c r="B4088" s="61" t="s">
        <v>4096</v>
      </c>
      <c r="C4088" s="53" t="s">
        <v>50</v>
      </c>
      <c r="D4088" s="53" t="s">
        <v>83</v>
      </c>
      <c r="E4088" s="53" t="s">
        <v>18193</v>
      </c>
      <c r="F4088" s="59">
        <v>96.131383921610606</v>
      </c>
      <c r="G4088" s="59">
        <v>91.003374621639594</v>
      </c>
      <c r="H4088" s="59">
        <v>110.160598038716</v>
      </c>
      <c r="I4088" s="59">
        <v>90.043530007277198</v>
      </c>
      <c r="J4088" s="59">
        <v>87.328008694994594</v>
      </c>
      <c r="K4088" s="59">
        <v>102.61462398479</v>
      </c>
      <c r="L4088" s="59">
        <v>94.949529713799905</v>
      </c>
      <c r="M4088" s="60">
        <v>0.64452777586476195</v>
      </c>
      <c r="N4088" s="60">
        <v>0.68864730627295401</v>
      </c>
      <c r="O4088" s="60">
        <v>0.64926699602498406</v>
      </c>
      <c r="P4088" s="60">
        <v>0.61312094090624703</v>
      </c>
      <c r="Q4088" s="60">
        <v>0.57308515709318597</v>
      </c>
      <c r="R4088" s="60">
        <v>0.58580545329396605</v>
      </c>
      <c r="S4088" s="60">
        <v>0.48968321200871601</v>
      </c>
    </row>
    <row r="4089" spans="1:19" x14ac:dyDescent="0.3">
      <c r="A4089" s="61" t="s">
        <v>8963</v>
      </c>
      <c r="B4089" s="61" t="s">
        <v>8171</v>
      </c>
      <c r="C4089" s="53" t="s">
        <v>50</v>
      </c>
      <c r="D4089" s="53" t="s">
        <v>83</v>
      </c>
      <c r="E4089" s="53" t="s">
        <v>18194</v>
      </c>
      <c r="F4089" s="59">
        <v>100.10847679945201</v>
      </c>
      <c r="G4089" s="59">
        <v>98.633362518593401</v>
      </c>
      <c r="H4089" s="59">
        <v>97.772402782114398</v>
      </c>
      <c r="I4089" s="59">
        <v>92.356374435549995</v>
      </c>
      <c r="J4089" s="59">
        <v>98.101425134268396</v>
      </c>
      <c r="K4089" s="59">
        <v>98.804127291108998</v>
      </c>
      <c r="L4089" s="59"/>
      <c r="M4089" s="60">
        <v>0.36541842170280298</v>
      </c>
      <c r="N4089" s="60">
        <v>0.38467916825899701</v>
      </c>
      <c r="O4089" s="60">
        <v>0.36593942559782</v>
      </c>
      <c r="P4089" s="60">
        <v>0.352259840398437</v>
      </c>
      <c r="Q4089" s="60">
        <v>0.33325517109076502</v>
      </c>
      <c r="R4089" s="60">
        <v>0.336680672947063</v>
      </c>
      <c r="S4089" s="60">
        <v>0.29795453913535003</v>
      </c>
    </row>
    <row r="4090" spans="1:19" x14ac:dyDescent="0.3">
      <c r="A4090" s="61" t="s">
        <v>8170</v>
      </c>
      <c r="B4090" s="61" t="s">
        <v>8171</v>
      </c>
      <c r="C4090" s="53" t="s">
        <v>50</v>
      </c>
      <c r="D4090" s="53" t="s">
        <v>83</v>
      </c>
      <c r="E4090" s="53" t="s">
        <v>18193</v>
      </c>
      <c r="F4090" s="59">
        <v>106.108874592999</v>
      </c>
      <c r="G4090" s="59">
        <v>106.82146313260201</v>
      </c>
      <c r="H4090" s="59">
        <v>103.056086156932</v>
      </c>
      <c r="I4090" s="59">
        <v>95.491603142882894</v>
      </c>
      <c r="J4090" s="59">
        <v>105.855775299377</v>
      </c>
      <c r="K4090" s="59">
        <v>98.515473886438798</v>
      </c>
      <c r="L4090" s="59">
        <v>102.204000426047</v>
      </c>
      <c r="M4090" s="60">
        <v>0.551263981368461</v>
      </c>
      <c r="N4090" s="60">
        <v>0.59770685871525697</v>
      </c>
      <c r="O4090" s="60">
        <v>0.55622739013657296</v>
      </c>
      <c r="P4090" s="60">
        <v>0.51965799201980201</v>
      </c>
      <c r="Q4090" s="60">
        <v>0.48151389881490197</v>
      </c>
      <c r="R4090" s="60">
        <v>0.49344909169061701</v>
      </c>
      <c r="S4090" s="60">
        <v>0.42343078494108399</v>
      </c>
    </row>
    <row r="4091" spans="1:19" x14ac:dyDescent="0.3">
      <c r="A4091" s="61" t="s">
        <v>3705</v>
      </c>
      <c r="B4091" s="61" t="s">
        <v>3706</v>
      </c>
      <c r="C4091" s="53" t="s">
        <v>40</v>
      </c>
      <c r="D4091" s="53" t="s">
        <v>83</v>
      </c>
      <c r="E4091" s="53" t="s">
        <v>18193</v>
      </c>
      <c r="F4091" s="59">
        <v>87.043271132489195</v>
      </c>
      <c r="G4091" s="59">
        <v>94.948205581475605</v>
      </c>
      <c r="H4091" s="59">
        <v>98.695821770180004</v>
      </c>
      <c r="I4091" s="59">
        <v>97.174226576243996</v>
      </c>
      <c r="J4091" s="59">
        <v>91.789088666731203</v>
      </c>
      <c r="K4091" s="59">
        <v>104.09848755137</v>
      </c>
      <c r="L4091" s="59">
        <v>115.861310687927</v>
      </c>
      <c r="M4091" s="60">
        <v>0.76306974962534202</v>
      </c>
      <c r="N4091" s="60">
        <v>0.79472357267686999</v>
      </c>
      <c r="O4091" s="60">
        <v>0.76078633085034897</v>
      </c>
      <c r="P4091" s="60">
        <v>0.73347900937378796</v>
      </c>
      <c r="Q4091" s="60">
        <v>0.69942191216465899</v>
      </c>
      <c r="R4091" s="60">
        <v>0.70870573179485796</v>
      </c>
      <c r="S4091" s="60">
        <v>0.63751534439466895</v>
      </c>
    </row>
    <row r="4092" spans="1:19" x14ac:dyDescent="0.3">
      <c r="A4092" s="61" t="s">
        <v>14838</v>
      </c>
      <c r="B4092" s="61" t="s">
        <v>14839</v>
      </c>
      <c r="C4092" s="53" t="s">
        <v>40</v>
      </c>
      <c r="D4092" s="53" t="s">
        <v>83</v>
      </c>
      <c r="E4092" s="53" t="s">
        <v>18194</v>
      </c>
      <c r="F4092" s="59">
        <v>90.296935461602303</v>
      </c>
      <c r="G4092" s="59">
        <v>92.468350694647995</v>
      </c>
      <c r="H4092" s="59">
        <v>89.449547392245805</v>
      </c>
      <c r="I4092" s="59">
        <v>100.361481079504</v>
      </c>
      <c r="J4092" s="59">
        <v>97.408631575974795</v>
      </c>
      <c r="K4092" s="59">
        <v>99.245644081191301</v>
      </c>
      <c r="L4092" s="59">
        <v>101.547459494986</v>
      </c>
      <c r="M4092" s="60">
        <v>0.47696832888437202</v>
      </c>
      <c r="N4092" s="60">
        <v>0.48304527190444801</v>
      </c>
      <c r="O4092" s="60">
        <v>0.44333547229698</v>
      </c>
      <c r="P4092" s="60">
        <v>0.46095620103200402</v>
      </c>
      <c r="Q4092" s="60">
        <v>0.43651003807540001</v>
      </c>
      <c r="R4092" s="60">
        <v>0.42267858745110298</v>
      </c>
      <c r="S4092" s="60">
        <v>0.33692838620208698</v>
      </c>
    </row>
    <row r="4093" spans="1:19" x14ac:dyDescent="0.3">
      <c r="A4093" s="61" t="s">
        <v>14832</v>
      </c>
      <c r="B4093" s="61" t="s">
        <v>14833</v>
      </c>
      <c r="C4093" s="53" t="s">
        <v>40</v>
      </c>
      <c r="D4093" s="53" t="s">
        <v>83</v>
      </c>
      <c r="E4093" s="53" t="s">
        <v>18194</v>
      </c>
      <c r="F4093" s="59">
        <v>90.296935461602303</v>
      </c>
      <c r="G4093" s="59">
        <v>92.468350694647995</v>
      </c>
      <c r="H4093" s="59">
        <v>89.449547392245805</v>
      </c>
      <c r="I4093" s="59">
        <v>100.361481079504</v>
      </c>
      <c r="J4093" s="59">
        <v>97.408631575974795</v>
      </c>
      <c r="K4093" s="59">
        <v>99.245644081191301</v>
      </c>
      <c r="L4093" s="59">
        <v>101.547459494986</v>
      </c>
      <c r="M4093" s="60">
        <v>0.47696832888437202</v>
      </c>
      <c r="N4093" s="60">
        <v>0.48304527190444801</v>
      </c>
      <c r="O4093" s="60">
        <v>0.44333547229698</v>
      </c>
      <c r="P4093" s="60">
        <v>0.46095620103200402</v>
      </c>
      <c r="Q4093" s="60">
        <v>0.43651003807540001</v>
      </c>
      <c r="R4093" s="60">
        <v>0.42267858745110298</v>
      </c>
      <c r="S4093" s="60">
        <v>0.33692838620208698</v>
      </c>
    </row>
    <row r="4094" spans="1:19" x14ac:dyDescent="0.3">
      <c r="A4094" s="61" t="s">
        <v>13151</v>
      </c>
      <c r="B4094" s="61" t="s">
        <v>13152</v>
      </c>
      <c r="C4094" s="53" t="s">
        <v>40</v>
      </c>
      <c r="D4094" s="53" t="s">
        <v>83</v>
      </c>
      <c r="E4094" s="53" t="s">
        <v>18194</v>
      </c>
      <c r="F4094" s="59">
        <v>100.849732448781</v>
      </c>
      <c r="G4094" s="59">
        <v>117.295447443971</v>
      </c>
      <c r="H4094" s="59">
        <v>95.975977773251003</v>
      </c>
      <c r="I4094" s="59">
        <v>109.266126206972</v>
      </c>
      <c r="J4094" s="59">
        <v>111.676944159511</v>
      </c>
      <c r="K4094" s="59">
        <v>92.609516755398602</v>
      </c>
      <c r="L4094" s="59">
        <v>103.815214282583</v>
      </c>
      <c r="M4094" s="60">
        <v>0.51083191403341899</v>
      </c>
      <c r="N4094" s="60">
        <v>0.53386932935343101</v>
      </c>
      <c r="O4094" s="60">
        <v>0.50979199512344298</v>
      </c>
      <c r="P4094" s="60">
        <v>0.49635248723444497</v>
      </c>
      <c r="Q4094" s="60">
        <v>0.474269670443558</v>
      </c>
      <c r="R4094" s="60">
        <v>0.47591647218543398</v>
      </c>
      <c r="S4094" s="60">
        <v>0.42479722930916303</v>
      </c>
    </row>
    <row r="4095" spans="1:19" x14ac:dyDescent="0.3">
      <c r="A4095" s="61" t="s">
        <v>13149</v>
      </c>
      <c r="B4095" s="61" t="s">
        <v>13150</v>
      </c>
      <c r="C4095" s="53" t="s">
        <v>40</v>
      </c>
      <c r="D4095" s="53" t="s">
        <v>83</v>
      </c>
      <c r="E4095" s="53" t="s">
        <v>18194</v>
      </c>
      <c r="F4095" s="59">
        <v>100.849732448781</v>
      </c>
      <c r="G4095" s="59">
        <v>117.295447443971</v>
      </c>
      <c r="H4095" s="59">
        <v>95.975977773251003</v>
      </c>
      <c r="I4095" s="59">
        <v>109.266126206972</v>
      </c>
      <c r="J4095" s="59">
        <v>111.676944159511</v>
      </c>
      <c r="K4095" s="59">
        <v>92.609516755398602</v>
      </c>
      <c r="L4095" s="59">
        <v>103.815214282583</v>
      </c>
      <c r="M4095" s="60">
        <v>0.51083191403341899</v>
      </c>
      <c r="N4095" s="60">
        <v>0.53386932935343101</v>
      </c>
      <c r="O4095" s="60">
        <v>0.50979199512344298</v>
      </c>
      <c r="P4095" s="60">
        <v>0.49635248723444497</v>
      </c>
      <c r="Q4095" s="60">
        <v>0.474269670443558</v>
      </c>
      <c r="R4095" s="60">
        <v>0.47591647218543398</v>
      </c>
      <c r="S4095" s="60">
        <v>0.42479722930916303</v>
      </c>
    </row>
    <row r="4096" spans="1:19" x14ac:dyDescent="0.3">
      <c r="A4096" s="61" t="s">
        <v>13147</v>
      </c>
      <c r="B4096" s="61" t="s">
        <v>13148</v>
      </c>
      <c r="C4096" s="53" t="s">
        <v>40</v>
      </c>
      <c r="D4096" s="53" t="s">
        <v>83</v>
      </c>
      <c r="E4096" s="53" t="s">
        <v>18194</v>
      </c>
      <c r="F4096" s="59">
        <v>100.849732448781</v>
      </c>
      <c r="G4096" s="59">
        <v>117.295447443971</v>
      </c>
      <c r="H4096" s="59">
        <v>95.975977773251003</v>
      </c>
      <c r="I4096" s="59">
        <v>109.266126206972</v>
      </c>
      <c r="J4096" s="59">
        <v>111.676944159511</v>
      </c>
      <c r="K4096" s="59">
        <v>92.609516755398602</v>
      </c>
      <c r="L4096" s="59">
        <v>103.815214282583</v>
      </c>
      <c r="M4096" s="60">
        <v>0.51083191403341899</v>
      </c>
      <c r="N4096" s="60">
        <v>0.53386932935343101</v>
      </c>
      <c r="O4096" s="60">
        <v>0.50979199512344298</v>
      </c>
      <c r="P4096" s="60">
        <v>0.49635248723444497</v>
      </c>
      <c r="Q4096" s="60">
        <v>0.474269670443558</v>
      </c>
      <c r="R4096" s="60">
        <v>0.47591647218543398</v>
      </c>
      <c r="S4096" s="60">
        <v>0.42479722930916303</v>
      </c>
    </row>
    <row r="4097" spans="1:19" x14ac:dyDescent="0.3">
      <c r="A4097" s="61" t="s">
        <v>14836</v>
      </c>
      <c r="B4097" s="61" t="s">
        <v>14837</v>
      </c>
      <c r="C4097" s="53" t="s">
        <v>50</v>
      </c>
      <c r="D4097" s="53" t="s">
        <v>83</v>
      </c>
      <c r="E4097" s="53" t="s">
        <v>18194</v>
      </c>
      <c r="F4097" s="59">
        <v>90.296935461602303</v>
      </c>
      <c r="G4097" s="59">
        <v>92.468350694647995</v>
      </c>
      <c r="H4097" s="59">
        <v>89.449547392245805</v>
      </c>
      <c r="I4097" s="59">
        <v>100.361481079504</v>
      </c>
      <c r="J4097" s="59">
        <v>97.408631575974795</v>
      </c>
      <c r="K4097" s="59">
        <v>99.245644081191301</v>
      </c>
      <c r="L4097" s="59">
        <v>101.547459494986</v>
      </c>
      <c r="M4097" s="60">
        <v>0.47696832888437202</v>
      </c>
      <c r="N4097" s="60">
        <v>0.48304527190444801</v>
      </c>
      <c r="O4097" s="60">
        <v>0.44333547229698</v>
      </c>
      <c r="P4097" s="60">
        <v>0.46095620103200402</v>
      </c>
      <c r="Q4097" s="60">
        <v>0.43651003807540001</v>
      </c>
      <c r="R4097" s="60">
        <v>0.42267858745110298</v>
      </c>
      <c r="S4097" s="60">
        <v>0.33692838620208698</v>
      </c>
    </row>
    <row r="4098" spans="1:19" x14ac:dyDescent="0.3">
      <c r="A4098" s="61" t="s">
        <v>13309</v>
      </c>
      <c r="B4098" s="61" t="s">
        <v>13310</v>
      </c>
      <c r="C4098" s="53" t="s">
        <v>50</v>
      </c>
      <c r="D4098" s="53" t="s">
        <v>83</v>
      </c>
      <c r="E4098" s="53" t="s">
        <v>18194</v>
      </c>
      <c r="F4098" s="59">
        <v>94.346385394825504</v>
      </c>
      <c r="G4098" s="59">
        <v>87.274903091700693</v>
      </c>
      <c r="H4098" s="59">
        <v>88.576286443399098</v>
      </c>
      <c r="I4098" s="59">
        <v>97.935043390958398</v>
      </c>
      <c r="J4098" s="59">
        <v>96.023113952628194</v>
      </c>
      <c r="K4098" s="59">
        <v>97.276416476596495</v>
      </c>
      <c r="L4098" s="59">
        <v>122.21201636043899</v>
      </c>
      <c r="M4098" s="60">
        <v>0.49709095740103998</v>
      </c>
      <c r="N4098" s="60">
        <v>0.51877283788587203</v>
      </c>
      <c r="O4098" s="60">
        <v>0.48699966647454601</v>
      </c>
      <c r="P4098" s="60">
        <v>0.475517232978235</v>
      </c>
      <c r="Q4098" s="60">
        <v>0.44593913547161101</v>
      </c>
      <c r="R4098" s="60">
        <v>0.44654772972620199</v>
      </c>
      <c r="S4098" s="60">
        <v>0.36579814423311602</v>
      </c>
    </row>
    <row r="4099" spans="1:19" x14ac:dyDescent="0.3">
      <c r="A4099" s="61" t="s">
        <v>13311</v>
      </c>
      <c r="B4099" s="61" t="s">
        <v>13312</v>
      </c>
      <c r="C4099" s="53" t="s">
        <v>40</v>
      </c>
      <c r="D4099" s="53" t="s">
        <v>83</v>
      </c>
      <c r="E4099" s="53" t="s">
        <v>18194</v>
      </c>
      <c r="F4099" s="59">
        <v>94.346385394825504</v>
      </c>
      <c r="G4099" s="59">
        <v>87.274903091700693</v>
      </c>
      <c r="H4099" s="59">
        <v>88.576286443399098</v>
      </c>
      <c r="I4099" s="59">
        <v>97.935043390958398</v>
      </c>
      <c r="J4099" s="59">
        <v>96.023113952628194</v>
      </c>
      <c r="K4099" s="59">
        <v>97.276416476596495</v>
      </c>
      <c r="L4099" s="59">
        <v>122.21201636043899</v>
      </c>
      <c r="M4099" s="60">
        <v>0.49709095740103998</v>
      </c>
      <c r="N4099" s="60">
        <v>0.51877283788587203</v>
      </c>
      <c r="O4099" s="60">
        <v>0.48699966647454601</v>
      </c>
      <c r="P4099" s="60">
        <v>0.475517232978235</v>
      </c>
      <c r="Q4099" s="60">
        <v>0.44593913547161101</v>
      </c>
      <c r="R4099" s="60">
        <v>0.44654772972620199</v>
      </c>
      <c r="S4099" s="60">
        <v>0.36579814423311602</v>
      </c>
    </row>
    <row r="4100" spans="1:19" x14ac:dyDescent="0.3">
      <c r="A4100" s="61" t="s">
        <v>13315</v>
      </c>
      <c r="B4100" s="61" t="s">
        <v>13316</v>
      </c>
      <c r="C4100" s="53" t="s">
        <v>40</v>
      </c>
      <c r="D4100" s="53" t="s">
        <v>83</v>
      </c>
      <c r="E4100" s="53" t="s">
        <v>18194</v>
      </c>
      <c r="F4100" s="59">
        <v>94.346385394825504</v>
      </c>
      <c r="G4100" s="59">
        <v>87.274903091700693</v>
      </c>
      <c r="H4100" s="59">
        <v>88.576286443399098</v>
      </c>
      <c r="I4100" s="59">
        <v>97.935043390958398</v>
      </c>
      <c r="J4100" s="59">
        <v>96.023113952628194</v>
      </c>
      <c r="K4100" s="59">
        <v>97.276416476596495</v>
      </c>
      <c r="L4100" s="59">
        <v>122.21201636043899</v>
      </c>
      <c r="M4100" s="60">
        <v>0.49709095740103998</v>
      </c>
      <c r="N4100" s="60">
        <v>0.51877283788587203</v>
      </c>
      <c r="O4100" s="60">
        <v>0.48699966647454601</v>
      </c>
      <c r="P4100" s="60">
        <v>0.475517232978235</v>
      </c>
      <c r="Q4100" s="60">
        <v>0.44593913547161101</v>
      </c>
      <c r="R4100" s="60">
        <v>0.44654772972620199</v>
      </c>
      <c r="S4100" s="60">
        <v>0.36579814423311602</v>
      </c>
    </row>
    <row r="4101" spans="1:19" x14ac:dyDescent="0.3">
      <c r="A4101" s="61" t="s">
        <v>4167</v>
      </c>
      <c r="B4101" s="61" t="s">
        <v>4168</v>
      </c>
      <c r="C4101" s="53" t="s">
        <v>50</v>
      </c>
      <c r="D4101" s="53" t="s">
        <v>83</v>
      </c>
      <c r="E4101" s="53" t="s">
        <v>18193</v>
      </c>
      <c r="F4101" s="59">
        <v>93.937448966111205</v>
      </c>
      <c r="G4101" s="59">
        <v>83.159080508327705</v>
      </c>
      <c r="H4101" s="59">
        <v>84.503829772259095</v>
      </c>
      <c r="I4101" s="59">
        <v>95.887873500190807</v>
      </c>
      <c r="J4101" s="59">
        <v>93.889348130188296</v>
      </c>
      <c r="K4101" s="59">
        <v>96.249474715161099</v>
      </c>
      <c r="L4101" s="59">
        <v>122.21201636043899</v>
      </c>
      <c r="M4101" s="60">
        <v>0.62009447031104103</v>
      </c>
      <c r="N4101" s="60">
        <v>0.61626017640197694</v>
      </c>
      <c r="O4101" s="60">
        <v>0.55439210177529896</v>
      </c>
      <c r="P4101" s="60">
        <v>0.58923603342391295</v>
      </c>
      <c r="Q4101" s="60">
        <v>0.54959044255414702</v>
      </c>
      <c r="R4101" s="60">
        <v>0.52671015527652998</v>
      </c>
      <c r="S4101" s="60">
        <v>0.36579814423311602</v>
      </c>
    </row>
    <row r="4102" spans="1:19" x14ac:dyDescent="0.3">
      <c r="A4102" s="61" t="s">
        <v>13317</v>
      </c>
      <c r="B4102" s="61" t="s">
        <v>13318</v>
      </c>
      <c r="C4102" s="53" t="s">
        <v>40</v>
      </c>
      <c r="D4102" s="53" t="s">
        <v>83</v>
      </c>
      <c r="E4102" s="53" t="s">
        <v>18194</v>
      </c>
      <c r="F4102" s="59">
        <v>94.346385394825504</v>
      </c>
      <c r="G4102" s="59">
        <v>87.274903091700693</v>
      </c>
      <c r="H4102" s="59">
        <v>88.576286443399098</v>
      </c>
      <c r="I4102" s="59">
        <v>97.935043390958398</v>
      </c>
      <c r="J4102" s="59">
        <v>96.023113952628194</v>
      </c>
      <c r="K4102" s="59">
        <v>97.276416476596495</v>
      </c>
      <c r="L4102" s="59">
        <v>122.21201636043899</v>
      </c>
      <c r="M4102" s="60">
        <v>0.49709095740103998</v>
      </c>
      <c r="N4102" s="60">
        <v>0.51877283788587203</v>
      </c>
      <c r="O4102" s="60">
        <v>0.48699966647454601</v>
      </c>
      <c r="P4102" s="60">
        <v>0.475517232978235</v>
      </c>
      <c r="Q4102" s="60">
        <v>0.44593913547161101</v>
      </c>
      <c r="R4102" s="60">
        <v>0.44654772972620199</v>
      </c>
      <c r="S4102" s="60">
        <v>0.36579814423311602</v>
      </c>
    </row>
    <row r="4103" spans="1:19" x14ac:dyDescent="0.3">
      <c r="A4103" s="61" t="s">
        <v>4169</v>
      </c>
      <c r="B4103" s="61" t="s">
        <v>4170</v>
      </c>
      <c r="C4103" s="53" t="s">
        <v>40</v>
      </c>
      <c r="D4103" s="53" t="s">
        <v>83</v>
      </c>
      <c r="E4103" s="53" t="s">
        <v>18193</v>
      </c>
      <c r="F4103" s="59">
        <v>93.353218176551394</v>
      </c>
      <c r="G4103" s="59">
        <v>88.623946515436899</v>
      </c>
      <c r="H4103" s="59">
        <v>89.481659248862698</v>
      </c>
      <c r="I4103" s="59">
        <v>104.96088978228499</v>
      </c>
      <c r="J4103" s="59">
        <v>98.488830646829101</v>
      </c>
      <c r="K4103" s="59">
        <v>92.993352169768102</v>
      </c>
      <c r="L4103" s="59">
        <v>126.35099295309</v>
      </c>
      <c r="M4103" s="60">
        <v>0.62196021933653201</v>
      </c>
      <c r="N4103" s="60">
        <v>0.66150235294676596</v>
      </c>
      <c r="O4103" s="60">
        <v>0.61979680189229103</v>
      </c>
      <c r="P4103" s="60">
        <v>0.59045853496954803</v>
      </c>
      <c r="Q4103" s="60">
        <v>0.55065511399251099</v>
      </c>
      <c r="R4103" s="60">
        <v>0.55889089243183798</v>
      </c>
      <c r="S4103" s="60">
        <v>0.46745245322158602</v>
      </c>
    </row>
    <row r="4104" spans="1:19" x14ac:dyDescent="0.3">
      <c r="A4104" s="61" t="s">
        <v>13313</v>
      </c>
      <c r="B4104" s="61" t="s">
        <v>13314</v>
      </c>
      <c r="C4104" s="53" t="s">
        <v>40</v>
      </c>
      <c r="D4104" s="53" t="s">
        <v>83</v>
      </c>
      <c r="E4104" s="53" t="s">
        <v>18194</v>
      </c>
      <c r="F4104" s="59">
        <v>94.346385394825504</v>
      </c>
      <c r="G4104" s="59">
        <v>87.274903091700693</v>
      </c>
      <c r="H4104" s="59">
        <v>88.576286443399098</v>
      </c>
      <c r="I4104" s="59">
        <v>97.935043390958398</v>
      </c>
      <c r="J4104" s="59">
        <v>96.023113952628194</v>
      </c>
      <c r="K4104" s="59">
        <v>97.276416476596495</v>
      </c>
      <c r="L4104" s="59">
        <v>122.21201636043899</v>
      </c>
      <c r="M4104" s="60">
        <v>0.49709095740103998</v>
      </c>
      <c r="N4104" s="60">
        <v>0.51877283788587203</v>
      </c>
      <c r="O4104" s="60">
        <v>0.48699966647454601</v>
      </c>
      <c r="P4104" s="60">
        <v>0.475517232978235</v>
      </c>
      <c r="Q4104" s="60">
        <v>0.44593913547161101</v>
      </c>
      <c r="R4104" s="60">
        <v>0.44654772972620199</v>
      </c>
      <c r="S4104" s="60">
        <v>0.36579814423311602</v>
      </c>
    </row>
    <row r="4105" spans="1:19" x14ac:dyDescent="0.3">
      <c r="A4105" s="61" t="s">
        <v>3701</v>
      </c>
      <c r="B4105" s="61" t="s">
        <v>3702</v>
      </c>
      <c r="C4105" s="53" t="s">
        <v>50</v>
      </c>
      <c r="D4105" s="53" t="s">
        <v>83</v>
      </c>
      <c r="E4105" s="53" t="s">
        <v>18193</v>
      </c>
      <c r="F4105" s="59">
        <v>97.911494196239502</v>
      </c>
      <c r="G4105" s="59">
        <v>103.287767651837</v>
      </c>
      <c r="H4105" s="59">
        <v>94.569421718701904</v>
      </c>
      <c r="I4105" s="59">
        <v>89.548152290433904</v>
      </c>
      <c r="J4105" s="59">
        <v>100.56897085195401</v>
      </c>
      <c r="K4105" s="59">
        <v>102.72123219285901</v>
      </c>
      <c r="L4105" s="59">
        <v>98.524370569180306</v>
      </c>
      <c r="M4105" s="60">
        <v>0.66673631473004702</v>
      </c>
      <c r="N4105" s="60">
        <v>0.66626126432206001</v>
      </c>
      <c r="O4105" s="60">
        <v>0.62282102279132701</v>
      </c>
      <c r="P4105" s="60">
        <v>0.64653060831024001</v>
      </c>
      <c r="Q4105" s="60">
        <v>0.61859761981074901</v>
      </c>
      <c r="R4105" s="60">
        <v>0.60258248879342602</v>
      </c>
      <c r="S4105" s="60">
        <v>0.49607057536897098</v>
      </c>
    </row>
    <row r="4106" spans="1:19" x14ac:dyDescent="0.3">
      <c r="A4106" s="61" t="s">
        <v>3699</v>
      </c>
      <c r="B4106" s="61" t="s">
        <v>3700</v>
      </c>
      <c r="C4106" s="53" t="s">
        <v>50</v>
      </c>
      <c r="D4106" s="53" t="s">
        <v>83</v>
      </c>
      <c r="E4106" s="53" t="s">
        <v>18193</v>
      </c>
      <c r="F4106" s="59">
        <v>97.911494196239502</v>
      </c>
      <c r="G4106" s="59">
        <v>102.931592592781</v>
      </c>
      <c r="H4106" s="59">
        <v>93.224033266650906</v>
      </c>
      <c r="I4106" s="59">
        <v>89.548152290433904</v>
      </c>
      <c r="J4106" s="59">
        <v>104.19363211042599</v>
      </c>
      <c r="K4106" s="59">
        <v>107.81828557058699</v>
      </c>
      <c r="L4106" s="59">
        <v>98.524370569180306</v>
      </c>
      <c r="M4106" s="60">
        <v>0.66673631473004702</v>
      </c>
      <c r="N4106" s="60">
        <v>0.699838108532848</v>
      </c>
      <c r="O4106" s="60">
        <v>0.66800373390752099</v>
      </c>
      <c r="P4106" s="60">
        <v>0.64653060831024001</v>
      </c>
      <c r="Q4106" s="60">
        <v>0.61859761981074901</v>
      </c>
      <c r="R4106" s="60">
        <v>0.623446332772709</v>
      </c>
      <c r="S4106" s="60">
        <v>0.49607057536897098</v>
      </c>
    </row>
    <row r="4107" spans="1:19" x14ac:dyDescent="0.3">
      <c r="A4107" s="61" t="s">
        <v>3695</v>
      </c>
      <c r="B4107" s="61" t="s">
        <v>3696</v>
      </c>
      <c r="C4107" s="53" t="s">
        <v>40</v>
      </c>
      <c r="D4107" s="53" t="s">
        <v>83</v>
      </c>
      <c r="E4107" s="53" t="s">
        <v>18193</v>
      </c>
      <c r="F4107" s="59">
        <v>96.841539363757505</v>
      </c>
      <c r="G4107" s="59">
        <v>106.480563982277</v>
      </c>
      <c r="H4107" s="59">
        <v>95.875379534094407</v>
      </c>
      <c r="I4107" s="59">
        <v>95.089574059387004</v>
      </c>
      <c r="J4107" s="59">
        <v>99.172069849726697</v>
      </c>
      <c r="K4107" s="59">
        <v>101.304618654816</v>
      </c>
      <c r="L4107" s="59">
        <v>97.973796189594395</v>
      </c>
      <c r="M4107" s="60">
        <v>0.666728174298854</v>
      </c>
      <c r="N4107" s="60">
        <v>0.69983363779168095</v>
      </c>
      <c r="O4107" s="60">
        <v>0.667992497712393</v>
      </c>
      <c r="P4107" s="60">
        <v>0.64652560265194003</v>
      </c>
      <c r="Q4107" s="60">
        <v>0.618593533380974</v>
      </c>
      <c r="R4107" s="60">
        <v>0.62343674600964605</v>
      </c>
      <c r="S4107" s="60">
        <v>0.55864583693554204</v>
      </c>
    </row>
    <row r="4108" spans="1:19" x14ac:dyDescent="0.3">
      <c r="A4108" s="61" t="s">
        <v>3693</v>
      </c>
      <c r="B4108" s="61" t="s">
        <v>3694</v>
      </c>
      <c r="C4108" s="53" t="s">
        <v>40</v>
      </c>
      <c r="D4108" s="53" t="s">
        <v>83</v>
      </c>
      <c r="E4108" s="53" t="s">
        <v>18193</v>
      </c>
      <c r="F4108" s="59">
        <v>96.841539363757505</v>
      </c>
      <c r="G4108" s="59">
        <v>106.480563982277</v>
      </c>
      <c r="H4108" s="59">
        <v>99.190870103902299</v>
      </c>
      <c r="I4108" s="59">
        <v>88.498155154193498</v>
      </c>
      <c r="J4108" s="59">
        <v>100.38029670377701</v>
      </c>
      <c r="K4108" s="59">
        <v>107.547336180249</v>
      </c>
      <c r="L4108" s="59">
        <v>99.992348472920199</v>
      </c>
      <c r="M4108" s="60">
        <v>0.666728174298854</v>
      </c>
      <c r="N4108" s="60">
        <v>0.69983363779168095</v>
      </c>
      <c r="O4108" s="60">
        <v>0.667992497712393</v>
      </c>
      <c r="P4108" s="60">
        <v>0.64652560265194003</v>
      </c>
      <c r="Q4108" s="60">
        <v>0.618593533380974</v>
      </c>
      <c r="R4108" s="60">
        <v>0.62343674600964605</v>
      </c>
      <c r="S4108" s="60">
        <v>0.55864583693554204</v>
      </c>
    </row>
    <row r="4109" spans="1:19" x14ac:dyDescent="0.3">
      <c r="A4109" s="61" t="s">
        <v>3697</v>
      </c>
      <c r="B4109" s="61" t="s">
        <v>3698</v>
      </c>
      <c r="C4109" s="53" t="s">
        <v>40</v>
      </c>
      <c r="D4109" s="53" t="s">
        <v>83</v>
      </c>
      <c r="E4109" s="53" t="s">
        <v>18193</v>
      </c>
      <c r="F4109" s="59">
        <v>91.743475778472003</v>
      </c>
      <c r="G4109" s="59">
        <v>102.75846562716301</v>
      </c>
      <c r="H4109" s="59">
        <v>105.15432555130501</v>
      </c>
      <c r="I4109" s="59">
        <v>93.6020409975185</v>
      </c>
      <c r="J4109" s="59">
        <v>113.651372598321</v>
      </c>
      <c r="K4109" s="59">
        <v>108.265988445988</v>
      </c>
      <c r="L4109" s="59">
        <v>101.910172795401</v>
      </c>
      <c r="M4109" s="60">
        <v>0.70728304829401101</v>
      </c>
      <c r="N4109" s="60">
        <v>0.74012574523195396</v>
      </c>
      <c r="O4109" s="60">
        <v>0.70920393065974696</v>
      </c>
      <c r="P4109" s="60">
        <v>0.68589847550677296</v>
      </c>
      <c r="Q4109" s="60">
        <v>0.65665456047520998</v>
      </c>
      <c r="R4109" s="60">
        <v>0.66303222560825603</v>
      </c>
      <c r="S4109" s="60">
        <v>0.59650278950739899</v>
      </c>
    </row>
    <row r="4110" spans="1:19" x14ac:dyDescent="0.3">
      <c r="A4110" s="61" t="s">
        <v>17636</v>
      </c>
      <c r="B4110" s="61" t="s">
        <v>17637</v>
      </c>
      <c r="C4110" s="53" t="s">
        <v>40</v>
      </c>
      <c r="D4110" s="53" t="s">
        <v>83</v>
      </c>
      <c r="E4110" s="53" t="s">
        <v>18194</v>
      </c>
      <c r="F4110" s="59">
        <v>108.79118690192099</v>
      </c>
      <c r="G4110" s="59">
        <v>99.093939379686304</v>
      </c>
      <c r="H4110" s="59">
        <v>99.930229527666398</v>
      </c>
      <c r="I4110" s="59">
        <v>100.554045247354</v>
      </c>
      <c r="J4110" s="59">
        <v>105.51718878832401</v>
      </c>
      <c r="K4110" s="59">
        <v>118.23172029635199</v>
      </c>
      <c r="L4110" s="59">
        <v>99.253865577315395</v>
      </c>
      <c r="M4110" s="60">
        <v>0.50271163794024498</v>
      </c>
      <c r="N4110" s="60">
        <v>0.52973302209819595</v>
      </c>
      <c r="O4110" s="60">
        <v>0.50516380431241603</v>
      </c>
      <c r="P4110" s="60">
        <v>0.48297537059633</v>
      </c>
      <c r="Q4110" s="60">
        <v>0.45583629404975301</v>
      </c>
      <c r="R4110" s="60">
        <v>0.46364229971504201</v>
      </c>
      <c r="S4110" s="60">
        <v>0.40488721320375298</v>
      </c>
    </row>
    <row r="4111" spans="1:19" x14ac:dyDescent="0.3">
      <c r="A4111" s="61" t="s">
        <v>7906</v>
      </c>
      <c r="B4111" s="61" t="s">
        <v>7907</v>
      </c>
      <c r="C4111" s="53" t="s">
        <v>40</v>
      </c>
      <c r="D4111" s="53" t="s">
        <v>83</v>
      </c>
      <c r="E4111" s="53" t="s">
        <v>18193</v>
      </c>
      <c r="F4111" s="59">
        <v>109.028062316467</v>
      </c>
      <c r="G4111" s="59">
        <v>99.549325716952396</v>
      </c>
      <c r="H4111" s="59">
        <v>96.501333799207899</v>
      </c>
      <c r="I4111" s="59">
        <v>108.570720249551</v>
      </c>
      <c r="J4111" s="59">
        <v>111.852221555198</v>
      </c>
      <c r="K4111" s="59">
        <v>126.428082683195</v>
      </c>
      <c r="L4111" s="59">
        <v>104.645557238884</v>
      </c>
      <c r="M4111" s="60">
        <v>0.62551016108082502</v>
      </c>
      <c r="N4111" s="60">
        <v>0.66743357077649601</v>
      </c>
      <c r="O4111" s="60">
        <v>0.63035116712149297</v>
      </c>
      <c r="P4111" s="60">
        <v>0.595347258050831</v>
      </c>
      <c r="Q4111" s="60">
        <v>0.55742296342264297</v>
      </c>
      <c r="R4111" s="60">
        <v>0.57005224228957896</v>
      </c>
      <c r="S4111" s="60">
        <v>0.494432446993678</v>
      </c>
    </row>
    <row r="4112" spans="1:19" x14ac:dyDescent="0.3">
      <c r="A4112" s="61" t="s">
        <v>17640</v>
      </c>
      <c r="B4112" s="61" t="s">
        <v>17641</v>
      </c>
      <c r="C4112" s="53" t="s">
        <v>50</v>
      </c>
      <c r="D4112" s="53" t="s">
        <v>83</v>
      </c>
      <c r="E4112" s="53" t="s">
        <v>18194</v>
      </c>
      <c r="F4112" s="59">
        <v>108.79118690192099</v>
      </c>
      <c r="G4112" s="59">
        <v>99.093939379686304</v>
      </c>
      <c r="H4112" s="59">
        <v>99.930229527666398</v>
      </c>
      <c r="I4112" s="59">
        <v>100.554045247354</v>
      </c>
      <c r="J4112" s="59">
        <v>105.51718878832401</v>
      </c>
      <c r="K4112" s="59">
        <v>118.23172029635199</v>
      </c>
      <c r="L4112" s="59">
        <v>99.253865577315395</v>
      </c>
      <c r="M4112" s="60">
        <v>0.50271163794024498</v>
      </c>
      <c r="N4112" s="60">
        <v>0.52973302209819595</v>
      </c>
      <c r="O4112" s="60">
        <v>0.50516380431241603</v>
      </c>
      <c r="P4112" s="60">
        <v>0.48297537059633</v>
      </c>
      <c r="Q4112" s="60">
        <v>0.45583629404975301</v>
      </c>
      <c r="R4112" s="60">
        <v>0.46364229971504201</v>
      </c>
      <c r="S4112" s="60">
        <v>0.40488721320375298</v>
      </c>
    </row>
    <row r="4113" spans="1:19" x14ac:dyDescent="0.3">
      <c r="A4113" s="61" t="s">
        <v>7912</v>
      </c>
      <c r="B4113" s="61" t="s">
        <v>7913</v>
      </c>
      <c r="C4113" s="53" t="s">
        <v>50</v>
      </c>
      <c r="D4113" s="53" t="s">
        <v>83</v>
      </c>
      <c r="E4113" s="53" t="s">
        <v>18193</v>
      </c>
      <c r="F4113" s="59">
        <v>108.067234026704</v>
      </c>
      <c r="G4113" s="59">
        <v>92.659775899326206</v>
      </c>
      <c r="H4113" s="59">
        <v>95.090182231609404</v>
      </c>
      <c r="I4113" s="59">
        <v>98.809428013011996</v>
      </c>
      <c r="J4113" s="59">
        <v>103.264739127995</v>
      </c>
      <c r="K4113" s="59">
        <v>122.885789193691</v>
      </c>
      <c r="L4113" s="59">
        <v>99.601965538183904</v>
      </c>
      <c r="M4113" s="60">
        <v>0.62322793878926497</v>
      </c>
      <c r="N4113" s="60">
        <v>0.66580259098084404</v>
      </c>
      <c r="O4113" s="60">
        <v>0.62785243065670804</v>
      </c>
      <c r="P4113" s="60">
        <v>0.59378973475269403</v>
      </c>
      <c r="Q4113" s="60">
        <v>0.55607890184084896</v>
      </c>
      <c r="R4113" s="60">
        <v>0.567886728297891</v>
      </c>
      <c r="S4113" s="60">
        <v>0.49311872200259899</v>
      </c>
    </row>
    <row r="4114" spans="1:19" x14ac:dyDescent="0.3">
      <c r="A4114" s="61" t="s">
        <v>17644</v>
      </c>
      <c r="B4114" s="61" t="s">
        <v>17645</v>
      </c>
      <c r="C4114" s="53" t="s">
        <v>50</v>
      </c>
      <c r="D4114" s="53" t="s">
        <v>83</v>
      </c>
      <c r="E4114" s="53" t="s">
        <v>18194</v>
      </c>
      <c r="F4114" s="59">
        <v>108.79118690192099</v>
      </c>
      <c r="G4114" s="59">
        <v>99.093939379686304</v>
      </c>
      <c r="H4114" s="59">
        <v>99.930229527666398</v>
      </c>
      <c r="I4114" s="59">
        <v>100.554045247354</v>
      </c>
      <c r="J4114" s="59">
        <v>105.51718878832401</v>
      </c>
      <c r="K4114" s="59">
        <v>118.23172029635199</v>
      </c>
      <c r="L4114" s="59">
        <v>99.253865577315395</v>
      </c>
      <c r="M4114" s="60">
        <v>0.50271163794024498</v>
      </c>
      <c r="N4114" s="60">
        <v>0.52973302209819595</v>
      </c>
      <c r="O4114" s="60">
        <v>0.50516380431241603</v>
      </c>
      <c r="P4114" s="60">
        <v>0.48297537059633</v>
      </c>
      <c r="Q4114" s="60">
        <v>0.45583629404975301</v>
      </c>
      <c r="R4114" s="60">
        <v>0.46364229971504201</v>
      </c>
      <c r="S4114" s="60">
        <v>0.40488721320375298</v>
      </c>
    </row>
    <row r="4115" spans="1:19" x14ac:dyDescent="0.3">
      <c r="A4115" s="61" t="s">
        <v>17638</v>
      </c>
      <c r="B4115" s="61" t="s">
        <v>17639</v>
      </c>
      <c r="C4115" s="53" t="s">
        <v>40</v>
      </c>
      <c r="D4115" s="53" t="s">
        <v>83</v>
      </c>
      <c r="E4115" s="53" t="s">
        <v>18194</v>
      </c>
      <c r="F4115" s="59">
        <v>108.79118690192099</v>
      </c>
      <c r="G4115" s="59">
        <v>99.093939379686304</v>
      </c>
      <c r="H4115" s="59">
        <v>99.930229527666398</v>
      </c>
      <c r="I4115" s="59">
        <v>100.554045247354</v>
      </c>
      <c r="J4115" s="59">
        <v>105.51718878832401</v>
      </c>
      <c r="K4115" s="59">
        <v>118.23172029635199</v>
      </c>
      <c r="L4115" s="59">
        <v>99.253865577315395</v>
      </c>
      <c r="M4115" s="60">
        <v>0.50271163794024498</v>
      </c>
      <c r="N4115" s="60">
        <v>0.52973302209819595</v>
      </c>
      <c r="O4115" s="60">
        <v>0.50516380431241603</v>
      </c>
      <c r="P4115" s="60">
        <v>0.48297537059633</v>
      </c>
      <c r="Q4115" s="60">
        <v>0.45583629404975301</v>
      </c>
      <c r="R4115" s="60">
        <v>0.46364229971504201</v>
      </c>
      <c r="S4115" s="60">
        <v>0.40488721320375298</v>
      </c>
    </row>
    <row r="4116" spans="1:19" x14ac:dyDescent="0.3">
      <c r="A4116" s="61" t="s">
        <v>13675</v>
      </c>
      <c r="B4116" s="61" t="s">
        <v>13676</v>
      </c>
      <c r="C4116" s="53" t="s">
        <v>50</v>
      </c>
      <c r="D4116" s="53" t="s">
        <v>83</v>
      </c>
      <c r="E4116" s="53" t="s">
        <v>18194</v>
      </c>
      <c r="F4116" s="59">
        <v>86.027224709429802</v>
      </c>
      <c r="G4116" s="59">
        <v>87.576084879325506</v>
      </c>
      <c r="H4116" s="59">
        <v>96.088478958552898</v>
      </c>
      <c r="I4116" s="59">
        <v>102.921250778195</v>
      </c>
      <c r="J4116" s="59">
        <v>98.188113125973601</v>
      </c>
      <c r="K4116" s="59">
        <v>106.61518084011</v>
      </c>
      <c r="L4116" s="59">
        <v>109.105633854758</v>
      </c>
      <c r="M4116" s="60">
        <v>0.51828283759846205</v>
      </c>
      <c r="N4116" s="60">
        <v>0.53898260871347103</v>
      </c>
      <c r="O4116" s="60">
        <v>0.51681550414313704</v>
      </c>
      <c r="P4116" s="60">
        <v>0.50311337719617699</v>
      </c>
      <c r="Q4116" s="60">
        <v>0.48230945942635001</v>
      </c>
      <c r="R4116" s="60">
        <v>0.48426194866959998</v>
      </c>
      <c r="S4116" s="60">
        <v>0.43852310170264203</v>
      </c>
    </row>
    <row r="4117" spans="1:19" x14ac:dyDescent="0.3">
      <c r="A4117" s="61" t="s">
        <v>7580</v>
      </c>
      <c r="B4117" s="61" t="s">
        <v>7581</v>
      </c>
      <c r="C4117" s="53" t="s">
        <v>40</v>
      </c>
      <c r="D4117" s="53" t="s">
        <v>83</v>
      </c>
      <c r="E4117" s="53" t="s">
        <v>18193</v>
      </c>
      <c r="F4117" s="59">
        <v>93.486282408153798</v>
      </c>
      <c r="G4117" s="59">
        <v>89.6905006076083</v>
      </c>
      <c r="H4117" s="59">
        <v>92.426985970434401</v>
      </c>
      <c r="I4117" s="59">
        <v>98.677922250839302</v>
      </c>
      <c r="J4117" s="59">
        <v>93.953561814852804</v>
      </c>
      <c r="K4117" s="59">
        <v>98.451193637508098</v>
      </c>
      <c r="L4117" s="59">
        <v>112.754392480729</v>
      </c>
      <c r="M4117" s="60">
        <v>0.619259746536031</v>
      </c>
      <c r="N4117" s="60">
        <v>0.66183739393395502</v>
      </c>
      <c r="O4117" s="60">
        <v>0.62425950289699905</v>
      </c>
      <c r="P4117" s="60">
        <v>0.58981437472695197</v>
      </c>
      <c r="Q4117" s="60">
        <v>0.55265921367330095</v>
      </c>
      <c r="R4117" s="60">
        <v>0.56475508373439198</v>
      </c>
      <c r="S4117" s="60">
        <v>0.49567964329550301</v>
      </c>
    </row>
    <row r="4118" spans="1:19" x14ac:dyDescent="0.3">
      <c r="A4118" s="61" t="s">
        <v>7582</v>
      </c>
      <c r="B4118" s="61" t="s">
        <v>7583</v>
      </c>
      <c r="C4118" s="53" t="s">
        <v>50</v>
      </c>
      <c r="D4118" s="53" t="s">
        <v>83</v>
      </c>
      <c r="E4118" s="53" t="s">
        <v>18193</v>
      </c>
      <c r="F4118" s="59">
        <v>96.430665111730306</v>
      </c>
      <c r="G4118" s="59">
        <v>88.437843240252107</v>
      </c>
      <c r="H4118" s="59">
        <v>92.015848300910605</v>
      </c>
      <c r="I4118" s="59">
        <v>95.169528086517801</v>
      </c>
      <c r="J4118" s="59">
        <v>94.715786841958007</v>
      </c>
      <c r="K4118" s="59">
        <v>91.804752347407003</v>
      </c>
      <c r="L4118" s="59">
        <v>116.685874719997</v>
      </c>
      <c r="M4118" s="60">
        <v>0.61885787531607095</v>
      </c>
      <c r="N4118" s="60">
        <v>0.66153959462803902</v>
      </c>
      <c r="O4118" s="60">
        <v>0.62378903782668205</v>
      </c>
      <c r="P4118" s="60">
        <v>0.58951223448398504</v>
      </c>
      <c r="Q4118" s="60">
        <v>0.55237771526197599</v>
      </c>
      <c r="R4118" s="60">
        <v>0.56432478830969102</v>
      </c>
      <c r="S4118" s="60">
        <v>0.49532745461094202</v>
      </c>
    </row>
    <row r="4119" spans="1:19" x14ac:dyDescent="0.3">
      <c r="A4119" s="61" t="s">
        <v>17297</v>
      </c>
      <c r="B4119" s="61" t="s">
        <v>17298</v>
      </c>
      <c r="C4119" s="53" t="s">
        <v>40</v>
      </c>
      <c r="D4119" s="53" t="s">
        <v>83</v>
      </c>
      <c r="E4119" s="53" t="s">
        <v>18194</v>
      </c>
      <c r="F4119" s="59">
        <v>94.2490463669711</v>
      </c>
      <c r="G4119" s="59">
        <v>89.330153418640506</v>
      </c>
      <c r="H4119" s="59">
        <v>93.996011377277796</v>
      </c>
      <c r="I4119" s="59">
        <v>95.789720625658902</v>
      </c>
      <c r="J4119" s="59">
        <v>95.698290963946107</v>
      </c>
      <c r="K4119" s="59">
        <v>95.022812408617796</v>
      </c>
      <c r="L4119" s="59">
        <v>113.101992959493</v>
      </c>
      <c r="M4119" s="60">
        <v>0.49430309543187401</v>
      </c>
      <c r="N4119" s="60">
        <v>0.52096088873929403</v>
      </c>
      <c r="O4119" s="60">
        <v>0.49691047837248398</v>
      </c>
      <c r="P4119" s="60">
        <v>0.47559178127083102</v>
      </c>
      <c r="Q4119" s="60">
        <v>0.449856707233043</v>
      </c>
      <c r="R4119" s="60">
        <v>0.45719434085307098</v>
      </c>
      <c r="S4119" s="60">
        <v>0.40757363916081402</v>
      </c>
    </row>
    <row r="4120" spans="1:19" x14ac:dyDescent="0.3">
      <c r="A4120" s="61" t="s">
        <v>17299</v>
      </c>
      <c r="B4120" s="61" t="s">
        <v>17300</v>
      </c>
      <c r="C4120" s="53" t="s">
        <v>40</v>
      </c>
      <c r="D4120" s="53" t="s">
        <v>83</v>
      </c>
      <c r="E4120" s="53" t="s">
        <v>18194</v>
      </c>
      <c r="F4120" s="59">
        <v>94.2490463669711</v>
      </c>
      <c r="G4120" s="59">
        <v>89.330153418640506</v>
      </c>
      <c r="H4120" s="59">
        <v>93.996011377277796</v>
      </c>
      <c r="I4120" s="59">
        <v>95.789720625658902</v>
      </c>
      <c r="J4120" s="59">
        <v>95.698290963946107</v>
      </c>
      <c r="K4120" s="59">
        <v>95.022812408617796</v>
      </c>
      <c r="L4120" s="59">
        <v>113.101992959493</v>
      </c>
      <c r="M4120" s="60">
        <v>0.49430309543187401</v>
      </c>
      <c r="N4120" s="60">
        <v>0.52096088873929403</v>
      </c>
      <c r="O4120" s="60">
        <v>0.49691047837248398</v>
      </c>
      <c r="P4120" s="60">
        <v>0.47559178127083102</v>
      </c>
      <c r="Q4120" s="60">
        <v>0.449856707233043</v>
      </c>
      <c r="R4120" s="60">
        <v>0.45719434085307098</v>
      </c>
      <c r="S4120" s="60">
        <v>0.40757363916081402</v>
      </c>
    </row>
    <row r="4121" spans="1:19" x14ac:dyDescent="0.3">
      <c r="A4121" s="61" t="s">
        <v>17301</v>
      </c>
      <c r="B4121" s="61" t="s">
        <v>17302</v>
      </c>
      <c r="C4121" s="53" t="s">
        <v>50</v>
      </c>
      <c r="D4121" s="53" t="s">
        <v>83</v>
      </c>
      <c r="E4121" s="53" t="s">
        <v>18194</v>
      </c>
      <c r="F4121" s="59">
        <v>94.2490463669711</v>
      </c>
      <c r="G4121" s="59">
        <v>89.330153418640506</v>
      </c>
      <c r="H4121" s="59">
        <v>93.996011377277796</v>
      </c>
      <c r="I4121" s="59">
        <v>95.789720625658902</v>
      </c>
      <c r="J4121" s="59">
        <v>95.698290963946107</v>
      </c>
      <c r="K4121" s="59">
        <v>95.022812408617796</v>
      </c>
      <c r="L4121" s="59">
        <v>113.101992959493</v>
      </c>
      <c r="M4121" s="60">
        <v>0.49430309543187401</v>
      </c>
      <c r="N4121" s="60">
        <v>0.52096088873929403</v>
      </c>
      <c r="O4121" s="60">
        <v>0.49691047837248398</v>
      </c>
      <c r="P4121" s="60">
        <v>0.47559178127083102</v>
      </c>
      <c r="Q4121" s="60">
        <v>0.449856707233043</v>
      </c>
      <c r="R4121" s="60">
        <v>0.45719434085307098</v>
      </c>
      <c r="S4121" s="60">
        <v>0.40757363916081402</v>
      </c>
    </row>
    <row r="4122" spans="1:19" x14ac:dyDescent="0.3">
      <c r="A4122" s="61" t="s">
        <v>3457</v>
      </c>
      <c r="B4122" s="61" t="s">
        <v>3458</v>
      </c>
      <c r="C4122" s="53" t="s">
        <v>40</v>
      </c>
      <c r="D4122" s="53" t="s">
        <v>83</v>
      </c>
      <c r="E4122" s="53" t="s">
        <v>18193</v>
      </c>
      <c r="F4122" s="59">
        <v>99.703937066811207</v>
      </c>
      <c r="G4122" s="59">
        <v>81.69886789073</v>
      </c>
      <c r="H4122" s="59">
        <v>88.586914749299396</v>
      </c>
      <c r="I4122" s="59">
        <v>89.509591096290393</v>
      </c>
      <c r="J4122" s="59">
        <v>87.784154604696596</v>
      </c>
      <c r="K4122" s="59">
        <v>95.658809630757403</v>
      </c>
      <c r="L4122" s="59">
        <v>106.53201743371601</v>
      </c>
      <c r="M4122" s="60">
        <v>0.55695832694916203</v>
      </c>
      <c r="N4122" s="60">
        <v>0.60501036515741602</v>
      </c>
      <c r="O4122" s="60">
        <v>0.56160694299028902</v>
      </c>
      <c r="P4122" s="60">
        <v>0.52279055765933402</v>
      </c>
      <c r="Q4122" s="60">
        <v>0.480951294640937</v>
      </c>
      <c r="R4122" s="60">
        <v>0.494296992281263</v>
      </c>
      <c r="S4122" s="60">
        <v>0.41238680063355498</v>
      </c>
    </row>
    <row r="4123" spans="1:19" x14ac:dyDescent="0.3">
      <c r="A4123" s="61" t="s">
        <v>7660</v>
      </c>
      <c r="B4123" s="61" t="s">
        <v>7661</v>
      </c>
      <c r="C4123" s="53" t="s">
        <v>50</v>
      </c>
      <c r="D4123" s="53" t="s">
        <v>83</v>
      </c>
      <c r="E4123" s="53" t="s">
        <v>18193</v>
      </c>
      <c r="F4123" s="59">
        <v>101.546895517488</v>
      </c>
      <c r="G4123" s="59">
        <v>96.926967955085701</v>
      </c>
      <c r="H4123" s="59">
        <v>90.661590319558499</v>
      </c>
      <c r="I4123" s="59">
        <v>100.21244460943301</v>
      </c>
      <c r="J4123" s="59">
        <v>90.017204068696998</v>
      </c>
      <c r="K4123" s="59">
        <v>101.494799212926</v>
      </c>
      <c r="L4123" s="59">
        <v>104.25605328103499</v>
      </c>
      <c r="M4123" s="60">
        <v>0.66476928088450105</v>
      </c>
      <c r="N4123" s="60">
        <v>0.70450391241787802</v>
      </c>
      <c r="O4123" s="60">
        <v>0.66852584036331997</v>
      </c>
      <c r="P4123" s="60">
        <v>0.63812064488361997</v>
      </c>
      <c r="Q4123" s="60">
        <v>0.60306890031762805</v>
      </c>
      <c r="R4123" s="60">
        <v>0.61275260827782996</v>
      </c>
      <c r="S4123" s="60">
        <v>0.54530608101802003</v>
      </c>
    </row>
    <row r="4124" spans="1:19" x14ac:dyDescent="0.3">
      <c r="A4124" s="61" t="s">
        <v>7656</v>
      </c>
      <c r="B4124" s="61" t="s">
        <v>7657</v>
      </c>
      <c r="C4124" s="53" t="s">
        <v>50</v>
      </c>
      <c r="D4124" s="53" t="s">
        <v>83</v>
      </c>
      <c r="E4124" s="53" t="s">
        <v>18193</v>
      </c>
      <c r="F4124" s="59">
        <v>109.725471163215</v>
      </c>
      <c r="G4124" s="59">
        <v>106.148173348857</v>
      </c>
      <c r="H4124" s="59">
        <v>84.903696142287203</v>
      </c>
      <c r="I4124" s="59">
        <v>99.257870520613906</v>
      </c>
      <c r="J4124" s="59">
        <v>88.780031349577101</v>
      </c>
      <c r="K4124" s="59">
        <v>96.651788121173794</v>
      </c>
      <c r="L4124" s="59">
        <v>107.431475877361</v>
      </c>
      <c r="M4124" s="60">
        <v>0.73441508296296698</v>
      </c>
      <c r="N4124" s="60">
        <v>0.77423349931172103</v>
      </c>
      <c r="O4124" s="60">
        <v>0.737520426151963</v>
      </c>
      <c r="P4124" s="60">
        <v>0.71132877702671804</v>
      </c>
      <c r="Q4124" s="60">
        <v>0.677057412656215</v>
      </c>
      <c r="R4124" s="60">
        <v>0.68329594447599395</v>
      </c>
      <c r="S4124" s="60">
        <v>0.61722152435066102</v>
      </c>
    </row>
    <row r="4125" spans="1:19" x14ac:dyDescent="0.3">
      <c r="A4125" s="61" t="s">
        <v>17353</v>
      </c>
      <c r="B4125" s="61" t="s">
        <v>17354</v>
      </c>
      <c r="C4125" s="53" t="s">
        <v>40</v>
      </c>
      <c r="D4125" s="53" t="s">
        <v>83</v>
      </c>
      <c r="E4125" s="53" t="s">
        <v>18194</v>
      </c>
      <c r="F4125" s="59">
        <v>104.68008491245099</v>
      </c>
      <c r="G4125" s="59">
        <v>100.230601680079</v>
      </c>
      <c r="H4125" s="59">
        <v>85.896553899876693</v>
      </c>
      <c r="I4125" s="59">
        <v>99.933108209909904</v>
      </c>
      <c r="J4125" s="59">
        <v>88.171386384155895</v>
      </c>
      <c r="K4125" s="59">
        <v>101.99264435171899</v>
      </c>
      <c r="L4125" s="59">
        <v>108.449303208453</v>
      </c>
      <c r="M4125" s="60">
        <v>0.52042172389180497</v>
      </c>
      <c r="N4125" s="60">
        <v>0.54390003735918901</v>
      </c>
      <c r="O4125" s="60">
        <v>0.52148150224644896</v>
      </c>
      <c r="P4125" s="60">
        <v>0.50532935032125903</v>
      </c>
      <c r="Q4125" s="60">
        <v>0.48249056133580098</v>
      </c>
      <c r="R4125" s="60">
        <v>0.48670532260368599</v>
      </c>
      <c r="S4125" s="60">
        <v>0.44026493039570203</v>
      </c>
    </row>
    <row r="4126" spans="1:19" x14ac:dyDescent="0.3">
      <c r="A4126" s="61" t="s">
        <v>14687</v>
      </c>
      <c r="B4126" s="61" t="s">
        <v>14688</v>
      </c>
      <c r="C4126" s="53" t="s">
        <v>50</v>
      </c>
      <c r="D4126" s="53" t="s">
        <v>83</v>
      </c>
      <c r="E4126" s="53" t="s">
        <v>18194</v>
      </c>
      <c r="F4126" s="59">
        <v>82.601679603379196</v>
      </c>
      <c r="G4126" s="59">
        <v>88.329367862553894</v>
      </c>
      <c r="H4126" s="59">
        <v>94.237481948554105</v>
      </c>
      <c r="I4126" s="59">
        <v>86.840787394026407</v>
      </c>
      <c r="J4126" s="59">
        <v>88.926353228355893</v>
      </c>
      <c r="K4126" s="59">
        <v>97.489386366627599</v>
      </c>
      <c r="L4126" s="59">
        <v>101.475539652812</v>
      </c>
      <c r="M4126" s="60">
        <v>0.42218536977313398</v>
      </c>
      <c r="N4126" s="60">
        <v>0.45522093522218998</v>
      </c>
      <c r="O4126" s="60">
        <v>0.42350286279910199</v>
      </c>
      <c r="P4126" s="60">
        <v>0.40199052453953199</v>
      </c>
      <c r="Q4126" s="60">
        <v>0.37474803501690801</v>
      </c>
      <c r="R4126" s="60">
        <v>0.378969125989505</v>
      </c>
      <c r="S4126" s="60">
        <v>0.32208391132863701</v>
      </c>
    </row>
    <row r="4127" spans="1:19" x14ac:dyDescent="0.3">
      <c r="A4127" s="61" t="s">
        <v>14689</v>
      </c>
      <c r="B4127" s="61" t="s">
        <v>14690</v>
      </c>
      <c r="C4127" s="53" t="s">
        <v>40</v>
      </c>
      <c r="D4127" s="53" t="s">
        <v>83</v>
      </c>
      <c r="E4127" s="53" t="s">
        <v>18194</v>
      </c>
      <c r="F4127" s="59">
        <v>82.601679603379196</v>
      </c>
      <c r="G4127" s="59">
        <v>88.329367862553894</v>
      </c>
      <c r="H4127" s="59">
        <v>94.237481948554105</v>
      </c>
      <c r="I4127" s="59">
        <v>86.840787394026407</v>
      </c>
      <c r="J4127" s="59">
        <v>88.926353228355893</v>
      </c>
      <c r="K4127" s="59">
        <v>97.489386366627599</v>
      </c>
      <c r="L4127" s="59">
        <v>101.475539652812</v>
      </c>
      <c r="M4127" s="60">
        <v>0.42218536977313398</v>
      </c>
      <c r="N4127" s="60">
        <v>0.45522093522218998</v>
      </c>
      <c r="O4127" s="60">
        <v>0.42350286279910199</v>
      </c>
      <c r="P4127" s="60">
        <v>0.40199052453953199</v>
      </c>
      <c r="Q4127" s="60">
        <v>0.37474803501690801</v>
      </c>
      <c r="R4127" s="60">
        <v>0.378969125989505</v>
      </c>
      <c r="S4127" s="60">
        <v>0.32208391132863701</v>
      </c>
    </row>
    <row r="4128" spans="1:19" x14ac:dyDescent="0.3">
      <c r="A4128" s="61" t="s">
        <v>14691</v>
      </c>
      <c r="B4128" s="61" t="s">
        <v>14692</v>
      </c>
      <c r="C4128" s="53" t="s">
        <v>40</v>
      </c>
      <c r="D4128" s="53" t="s">
        <v>83</v>
      </c>
      <c r="E4128" s="53" t="s">
        <v>18194</v>
      </c>
      <c r="F4128" s="59">
        <v>82.601679603379196</v>
      </c>
      <c r="G4128" s="59">
        <v>88.329367862553894</v>
      </c>
      <c r="H4128" s="59">
        <v>94.237481948554105</v>
      </c>
      <c r="I4128" s="59">
        <v>86.840787394026407</v>
      </c>
      <c r="J4128" s="59">
        <v>88.926353228355893</v>
      </c>
      <c r="K4128" s="59">
        <v>97.489386366627599</v>
      </c>
      <c r="L4128" s="59">
        <v>101.475539652812</v>
      </c>
      <c r="M4128" s="60">
        <v>0.42218536977313398</v>
      </c>
      <c r="N4128" s="60">
        <v>0.45522093522218998</v>
      </c>
      <c r="O4128" s="60">
        <v>0.42350286279910199</v>
      </c>
      <c r="P4128" s="60">
        <v>0.40199052453953199</v>
      </c>
      <c r="Q4128" s="60">
        <v>0.37474803501690801</v>
      </c>
      <c r="R4128" s="60">
        <v>0.378969125989505</v>
      </c>
      <c r="S4128" s="60">
        <v>0.32208391132863701</v>
      </c>
    </row>
    <row r="4129" spans="1:19" x14ac:dyDescent="0.3">
      <c r="A4129" s="61" t="s">
        <v>14683</v>
      </c>
      <c r="B4129" s="61" t="s">
        <v>14684</v>
      </c>
      <c r="C4129" s="53" t="s">
        <v>50</v>
      </c>
      <c r="D4129" s="53" t="s">
        <v>83</v>
      </c>
      <c r="E4129" s="53" t="s">
        <v>18194</v>
      </c>
      <c r="F4129" s="59">
        <v>82.601679603379196</v>
      </c>
      <c r="G4129" s="59">
        <v>88.329367862553894</v>
      </c>
      <c r="H4129" s="59">
        <v>94.237481948554105</v>
      </c>
      <c r="I4129" s="59">
        <v>86.840787394026407</v>
      </c>
      <c r="J4129" s="59">
        <v>88.926353228355893</v>
      </c>
      <c r="K4129" s="59">
        <v>97.489386366627599</v>
      </c>
      <c r="L4129" s="59">
        <v>101.475539652812</v>
      </c>
      <c r="M4129" s="60">
        <v>0.42218536977313398</v>
      </c>
      <c r="N4129" s="60">
        <v>0.45522093522218998</v>
      </c>
      <c r="O4129" s="60">
        <v>0.42350286279910199</v>
      </c>
      <c r="P4129" s="60">
        <v>0.40199052453953199</v>
      </c>
      <c r="Q4129" s="60">
        <v>0.37474803501690801</v>
      </c>
      <c r="R4129" s="60">
        <v>0.378969125989505</v>
      </c>
      <c r="S4129" s="60">
        <v>0.32208391132863701</v>
      </c>
    </row>
    <row r="4130" spans="1:19" x14ac:dyDescent="0.3">
      <c r="A4130" s="61" t="s">
        <v>8230</v>
      </c>
      <c r="B4130" s="61" t="s">
        <v>8231</v>
      </c>
      <c r="C4130" s="53" t="s">
        <v>50</v>
      </c>
      <c r="D4130" s="53" t="s">
        <v>83</v>
      </c>
      <c r="E4130" s="53" t="s">
        <v>18193</v>
      </c>
      <c r="F4130" s="59">
        <v>74.750436614894397</v>
      </c>
      <c r="G4130" s="59">
        <v>78.502720715794695</v>
      </c>
      <c r="H4130" s="59">
        <v>77.986635805136004</v>
      </c>
      <c r="I4130" s="59">
        <v>88.999164332557797</v>
      </c>
      <c r="J4130" s="59">
        <v>92.166909903195204</v>
      </c>
      <c r="K4130" s="59">
        <v>97.170060527799393</v>
      </c>
      <c r="L4130" s="59">
        <v>109.471985840445</v>
      </c>
      <c r="M4130" s="60">
        <v>0.61755698105224999</v>
      </c>
      <c r="N4130" s="60">
        <v>0.614810448246221</v>
      </c>
      <c r="O4130" s="60">
        <v>0.60690699015417104</v>
      </c>
      <c r="P4130" s="60">
        <v>0.58697537550998002</v>
      </c>
      <c r="Q4130" s="60">
        <v>0.54771275484762205</v>
      </c>
      <c r="R4130" s="60">
        <v>0.52493568960185399</v>
      </c>
      <c r="S4130" s="60">
        <v>0.371013545452899</v>
      </c>
    </row>
    <row r="4131" spans="1:19" x14ac:dyDescent="0.3">
      <c r="A4131" s="61" t="s">
        <v>8232</v>
      </c>
      <c r="B4131" s="61" t="s">
        <v>8233</v>
      </c>
      <c r="C4131" s="53" t="s">
        <v>50</v>
      </c>
      <c r="D4131" s="53" t="s">
        <v>83</v>
      </c>
      <c r="E4131" s="53" t="s">
        <v>18193</v>
      </c>
      <c r="F4131" s="59">
        <v>69.035004805990198</v>
      </c>
      <c r="G4131" s="59">
        <v>78.806891982332402</v>
      </c>
      <c r="H4131" s="59">
        <v>81.775910532235102</v>
      </c>
      <c r="I4131" s="59">
        <v>88.832638515604799</v>
      </c>
      <c r="J4131" s="59">
        <v>90.907248399276199</v>
      </c>
      <c r="K4131" s="59">
        <v>94.168020400539703</v>
      </c>
      <c r="L4131" s="59">
        <v>109.801141756597</v>
      </c>
      <c r="M4131" s="60">
        <v>0.61638656311657203</v>
      </c>
      <c r="N4131" s="60">
        <v>0.658568447369276</v>
      </c>
      <c r="O4131" s="60">
        <v>0.61901379299769599</v>
      </c>
      <c r="P4131" s="60">
        <v>0.58685540863556995</v>
      </c>
      <c r="Q4131" s="60">
        <v>0.54770292551861799</v>
      </c>
      <c r="R4131" s="60">
        <v>0.55408601935567803</v>
      </c>
      <c r="S4131" s="60">
        <v>0.46901112974881798</v>
      </c>
    </row>
    <row r="4132" spans="1:19" x14ac:dyDescent="0.3">
      <c r="A4132" s="61" t="s">
        <v>8234</v>
      </c>
      <c r="B4132" s="61" t="s">
        <v>8235</v>
      </c>
      <c r="C4132" s="53" t="s">
        <v>50</v>
      </c>
      <c r="D4132" s="53" t="s">
        <v>83</v>
      </c>
      <c r="E4132" s="53" t="s">
        <v>18193</v>
      </c>
      <c r="F4132" s="59">
        <v>69.836350455569601</v>
      </c>
      <c r="G4132" s="59">
        <v>77.089846989554701</v>
      </c>
      <c r="H4132" s="59">
        <v>81.679083261399697</v>
      </c>
      <c r="I4132" s="59">
        <v>88.380339888588495</v>
      </c>
      <c r="J4132" s="59">
        <v>90.917913681337595</v>
      </c>
      <c r="K4132" s="59">
        <v>103.056805822043</v>
      </c>
      <c r="L4132" s="59">
        <v>113.122279187964</v>
      </c>
      <c r="M4132" s="60">
        <v>0.61868221255406597</v>
      </c>
      <c r="N4132" s="60">
        <v>0.659598069464848</v>
      </c>
      <c r="O4132" s="60">
        <v>0.621663140589369</v>
      </c>
      <c r="P4132" s="60">
        <v>0.58789874515289098</v>
      </c>
      <c r="Q4132" s="60">
        <v>0.54853752022575197</v>
      </c>
      <c r="R4132" s="60">
        <v>0.55638182264858604</v>
      </c>
      <c r="S4132" s="60">
        <v>0.470214203270513</v>
      </c>
    </row>
    <row r="4133" spans="1:19" x14ac:dyDescent="0.3">
      <c r="A4133" s="61" t="s">
        <v>4257</v>
      </c>
      <c r="B4133" s="61" t="s">
        <v>4258</v>
      </c>
      <c r="C4133" s="53" t="s">
        <v>40</v>
      </c>
      <c r="D4133" s="53" t="s">
        <v>83</v>
      </c>
      <c r="E4133" s="53" t="s">
        <v>18193</v>
      </c>
      <c r="F4133" s="59">
        <v>122.702278661295</v>
      </c>
      <c r="G4133" s="59">
        <v>119.644849355378</v>
      </c>
      <c r="H4133" s="59">
        <v>107.39462870710599</v>
      </c>
      <c r="I4133" s="59">
        <v>103.552801688879</v>
      </c>
      <c r="J4133" s="59">
        <v>122.926741588886</v>
      </c>
      <c r="K4133" s="59">
        <v>106.219019120425</v>
      </c>
      <c r="L4133" s="59">
        <v>93.607011111061297</v>
      </c>
      <c r="M4133" s="60">
        <v>0.87079864388818595</v>
      </c>
      <c r="N4133" s="60">
        <v>0.88995418757490297</v>
      </c>
      <c r="O4133" s="60">
        <v>0.87144078047211204</v>
      </c>
      <c r="P4133" s="60">
        <v>0.85463758705266102</v>
      </c>
      <c r="Q4133" s="60">
        <v>0.83289996036825897</v>
      </c>
      <c r="R4133" s="60">
        <v>0.83874489105333605</v>
      </c>
      <c r="S4133" s="60">
        <v>0.78367902411790602</v>
      </c>
    </row>
    <row r="4134" spans="1:19" x14ac:dyDescent="0.3">
      <c r="A4134" s="61" t="s">
        <v>4991</v>
      </c>
      <c r="B4134" s="61" t="s">
        <v>4992</v>
      </c>
      <c r="C4134" s="53" t="s">
        <v>40</v>
      </c>
      <c r="D4134" s="53" t="s">
        <v>83</v>
      </c>
      <c r="E4134" s="53" t="s">
        <v>18193</v>
      </c>
      <c r="F4134" s="59">
        <v>97.339598733489694</v>
      </c>
      <c r="G4134" s="59">
        <v>94.009673459894699</v>
      </c>
      <c r="H4134" s="59">
        <v>83.505979358517095</v>
      </c>
      <c r="I4134" s="59">
        <v>87.688242812513096</v>
      </c>
      <c r="J4134" s="59">
        <v>98.263262344190693</v>
      </c>
      <c r="K4134" s="59">
        <v>103.612309403887</v>
      </c>
      <c r="L4134" s="59">
        <v>103.65267052816</v>
      </c>
      <c r="M4134" s="60">
        <v>0.76607783697009102</v>
      </c>
      <c r="N4134" s="60">
        <v>0.79492255496416997</v>
      </c>
      <c r="O4134" s="60">
        <v>0.76543515460336797</v>
      </c>
      <c r="P4134" s="60">
        <v>0.74054741997705997</v>
      </c>
      <c r="Q4134" s="60">
        <v>0.70716165983823898</v>
      </c>
      <c r="R4134" s="60">
        <v>0.71441960745092903</v>
      </c>
      <c r="S4134" s="60">
        <v>0.62286138462368801</v>
      </c>
    </row>
    <row r="4135" spans="1:19" x14ac:dyDescent="0.3">
      <c r="A4135" s="61" t="s">
        <v>8144</v>
      </c>
      <c r="B4135" s="61" t="s">
        <v>8145</v>
      </c>
      <c r="C4135" s="53" t="s">
        <v>40</v>
      </c>
      <c r="D4135" s="53" t="s">
        <v>83</v>
      </c>
      <c r="E4135" s="53" t="s">
        <v>18193</v>
      </c>
      <c r="F4135" s="59">
        <v>86.990510779606595</v>
      </c>
      <c r="G4135" s="59">
        <v>87.673883546620402</v>
      </c>
      <c r="H4135" s="59">
        <v>92.087863583594498</v>
      </c>
      <c r="I4135" s="59">
        <v>88.510690723906805</v>
      </c>
      <c r="J4135" s="59">
        <v>91.352632508527094</v>
      </c>
      <c r="K4135" s="59">
        <v>92.034193621239197</v>
      </c>
      <c r="L4135" s="59">
        <v>109.30743578639699</v>
      </c>
      <c r="M4135" s="60">
        <v>0.67042981059922502</v>
      </c>
      <c r="N4135" s="60">
        <v>0.70387236400637299</v>
      </c>
      <c r="O4135" s="60">
        <v>0.67365690442831405</v>
      </c>
      <c r="P4135" s="60">
        <v>0.64787222330479999</v>
      </c>
      <c r="Q4135" s="60">
        <v>0.61799235206932202</v>
      </c>
      <c r="R4135" s="60">
        <v>0.626092620698529</v>
      </c>
      <c r="S4135" s="60">
        <v>0.55937979843182295</v>
      </c>
    </row>
    <row r="4136" spans="1:19" x14ac:dyDescent="0.3">
      <c r="A4136" s="61" t="s">
        <v>8152</v>
      </c>
      <c r="B4136" s="61" t="s">
        <v>8153</v>
      </c>
      <c r="C4136" s="53" t="s">
        <v>50</v>
      </c>
      <c r="D4136" s="53" t="s">
        <v>83</v>
      </c>
      <c r="E4136" s="53" t="s">
        <v>18193</v>
      </c>
      <c r="F4136" s="59">
        <v>96.170315163365004</v>
      </c>
      <c r="G4136" s="59">
        <v>95.273743409386697</v>
      </c>
      <c r="H4136" s="59">
        <v>100.224928621695</v>
      </c>
      <c r="I4136" s="59">
        <v>89.560656043980401</v>
      </c>
      <c r="J4136" s="59">
        <v>91.541325960382295</v>
      </c>
      <c r="K4136" s="59">
        <v>90.226297287150103</v>
      </c>
      <c r="L4136" s="59">
        <v>100.93136645728499</v>
      </c>
      <c r="M4136" s="60">
        <v>0.67042175108616697</v>
      </c>
      <c r="N4136" s="60">
        <v>0.70385689243489902</v>
      </c>
      <c r="O4136" s="60">
        <v>0.673645839091083</v>
      </c>
      <c r="P4136" s="60">
        <v>0.64786224756994604</v>
      </c>
      <c r="Q4136" s="60">
        <v>0.61798416620348096</v>
      </c>
      <c r="R4136" s="60">
        <v>0.62608310030937797</v>
      </c>
      <c r="S4136" s="60">
        <v>0.55937979843182295</v>
      </c>
    </row>
    <row r="4137" spans="1:19" x14ac:dyDescent="0.3">
      <c r="A4137" s="61" t="s">
        <v>8146</v>
      </c>
      <c r="B4137" s="61" t="s">
        <v>8147</v>
      </c>
      <c r="C4137" s="53" t="s">
        <v>50</v>
      </c>
      <c r="D4137" s="53" t="s">
        <v>83</v>
      </c>
      <c r="E4137" s="53" t="s">
        <v>18193</v>
      </c>
      <c r="F4137" s="59">
        <v>101.44858976267</v>
      </c>
      <c r="G4137" s="59">
        <v>98.640698239925896</v>
      </c>
      <c r="H4137" s="59">
        <v>98.745101555793795</v>
      </c>
      <c r="I4137" s="59">
        <v>92.338493749816806</v>
      </c>
      <c r="J4137" s="59">
        <v>97.046651420219703</v>
      </c>
      <c r="K4137" s="59">
        <v>92.232045154471294</v>
      </c>
      <c r="L4137" s="59">
        <v>103.889215765258</v>
      </c>
      <c r="M4137" s="60">
        <v>0.73069671063096397</v>
      </c>
      <c r="N4137" s="60">
        <v>0.76439479759461904</v>
      </c>
      <c r="O4137" s="60">
        <v>0.73405549078020704</v>
      </c>
      <c r="P4137" s="60">
        <v>0.70738761057761201</v>
      </c>
      <c r="Q4137" s="60">
        <v>0.67595418943179097</v>
      </c>
      <c r="R4137" s="60">
        <v>0.68471852903113795</v>
      </c>
      <c r="S4137" s="60">
        <v>0.61601974059415099</v>
      </c>
    </row>
    <row r="4138" spans="1:19" x14ac:dyDescent="0.3">
      <c r="A4138" s="61" t="s">
        <v>8148</v>
      </c>
      <c r="B4138" s="61" t="s">
        <v>8149</v>
      </c>
      <c r="C4138" s="53" t="s">
        <v>50</v>
      </c>
      <c r="D4138" s="53" t="s">
        <v>83</v>
      </c>
      <c r="E4138" s="53" t="s">
        <v>18193</v>
      </c>
      <c r="F4138" s="59">
        <v>88.0604645197416</v>
      </c>
      <c r="G4138" s="59">
        <v>89.079957029618896</v>
      </c>
      <c r="H4138" s="59">
        <v>91.927493416273293</v>
      </c>
      <c r="I4138" s="59">
        <v>89.560656043980401</v>
      </c>
      <c r="J4138" s="59">
        <v>91.541325960382295</v>
      </c>
      <c r="K4138" s="59">
        <v>90.226297287150103</v>
      </c>
      <c r="L4138" s="59">
        <v>102.949929902223</v>
      </c>
      <c r="M4138" s="60">
        <v>0.67042175108616697</v>
      </c>
      <c r="N4138" s="60">
        <v>0.70385689243489902</v>
      </c>
      <c r="O4138" s="60">
        <v>0.673645839091083</v>
      </c>
      <c r="P4138" s="60">
        <v>0.64786224756994604</v>
      </c>
      <c r="Q4138" s="60">
        <v>0.61798416620348096</v>
      </c>
      <c r="R4138" s="60">
        <v>0.62608310030937797</v>
      </c>
      <c r="S4138" s="60">
        <v>0.55937979843182295</v>
      </c>
    </row>
    <row r="4139" spans="1:19" x14ac:dyDescent="0.3">
      <c r="A4139" s="61" t="s">
        <v>8150</v>
      </c>
      <c r="B4139" s="61" t="s">
        <v>8151</v>
      </c>
      <c r="C4139" s="53" t="s">
        <v>50</v>
      </c>
      <c r="D4139" s="53" t="s">
        <v>83</v>
      </c>
      <c r="E4139" s="53" t="s">
        <v>18193</v>
      </c>
      <c r="F4139" s="59">
        <v>98.870902435096696</v>
      </c>
      <c r="G4139" s="59">
        <v>101.46754621486301</v>
      </c>
      <c r="H4139" s="59">
        <v>90.272654840652095</v>
      </c>
      <c r="I4139" s="59">
        <v>89.560656043980401</v>
      </c>
      <c r="J4139" s="59">
        <v>91.541325960382295</v>
      </c>
      <c r="K4139" s="59">
        <v>92.305143011576803</v>
      </c>
      <c r="L4139" s="59">
        <v>109.00562581784</v>
      </c>
      <c r="M4139" s="60">
        <v>0.67042175108616697</v>
      </c>
      <c r="N4139" s="60">
        <v>0.70385689243489902</v>
      </c>
      <c r="O4139" s="60">
        <v>0.673645839091083</v>
      </c>
      <c r="P4139" s="60">
        <v>0.64786224756994604</v>
      </c>
      <c r="Q4139" s="60">
        <v>0.61798416620348096</v>
      </c>
      <c r="R4139" s="60">
        <v>0.62608310030937797</v>
      </c>
      <c r="S4139" s="60">
        <v>0.55937979843182295</v>
      </c>
    </row>
    <row r="4140" spans="1:19" x14ac:dyDescent="0.3">
      <c r="A4140" s="61" t="s">
        <v>3390</v>
      </c>
      <c r="B4140" s="61" t="s">
        <v>3391</v>
      </c>
      <c r="C4140" s="53" t="s">
        <v>50</v>
      </c>
      <c r="D4140" s="53" t="s">
        <v>83</v>
      </c>
      <c r="E4140" s="53" t="s">
        <v>18193</v>
      </c>
      <c r="F4140" s="59">
        <v>99.318431478041703</v>
      </c>
      <c r="G4140" s="59">
        <v>108.84596453358</v>
      </c>
      <c r="H4140" s="59">
        <v>96.277587157272706</v>
      </c>
      <c r="I4140" s="59">
        <v>101.907982224892</v>
      </c>
      <c r="J4140" s="59">
        <v>102.485883982345</v>
      </c>
      <c r="K4140" s="59">
        <v>123.471604020282</v>
      </c>
      <c r="L4140" s="59">
        <v>94.231838109575705</v>
      </c>
      <c r="M4140" s="60">
        <v>0.71074161497854704</v>
      </c>
      <c r="N4140" s="60">
        <v>0.74129772502203495</v>
      </c>
      <c r="O4140" s="60">
        <v>0.70583152642614899</v>
      </c>
      <c r="P4140" s="60">
        <v>0.68841460948004596</v>
      </c>
      <c r="Q4140" s="60">
        <v>0.65877692897308804</v>
      </c>
      <c r="R4140" s="60">
        <v>0.66164008859416301</v>
      </c>
      <c r="S4140" s="60">
        <v>0.59955932892013797</v>
      </c>
    </row>
    <row r="4141" spans="1:19" x14ac:dyDescent="0.3">
      <c r="A4141" s="61" t="s">
        <v>3392</v>
      </c>
      <c r="B4141" s="61" t="s">
        <v>3393</v>
      </c>
      <c r="C4141" s="53" t="s">
        <v>50</v>
      </c>
      <c r="D4141" s="53" t="s">
        <v>83</v>
      </c>
      <c r="E4141" s="53" t="s">
        <v>18193</v>
      </c>
      <c r="F4141" s="59">
        <v>89.515634376730802</v>
      </c>
      <c r="G4141" s="59">
        <v>105.690980183677</v>
      </c>
      <c r="H4141" s="59">
        <v>104.346158248203</v>
      </c>
      <c r="I4141" s="59">
        <v>103.634982847685</v>
      </c>
      <c r="J4141" s="59">
        <v>106.48348264676299</v>
      </c>
      <c r="K4141" s="59">
        <v>114.006549492351</v>
      </c>
      <c r="L4141" s="59">
        <v>88.8040581683901</v>
      </c>
      <c r="M4141" s="60">
        <v>0.66543973426344005</v>
      </c>
      <c r="N4141" s="60">
        <v>0.69972185106752205</v>
      </c>
      <c r="O4141" s="60">
        <v>0.66798968861028296</v>
      </c>
      <c r="P4141" s="60">
        <v>0.64510631946305896</v>
      </c>
      <c r="Q4141" s="60">
        <v>0.61700879363115502</v>
      </c>
      <c r="R4141" s="60">
        <v>0.62252970716838496</v>
      </c>
      <c r="S4141" s="60">
        <v>0.56739733094364997</v>
      </c>
    </row>
    <row r="4142" spans="1:19" x14ac:dyDescent="0.3">
      <c r="A4142" s="61" t="s">
        <v>3388</v>
      </c>
      <c r="B4142" s="61" t="s">
        <v>3389</v>
      </c>
      <c r="C4142" s="53" t="s">
        <v>40</v>
      </c>
      <c r="D4142" s="53" t="s">
        <v>83</v>
      </c>
      <c r="E4142" s="53" t="s">
        <v>18193</v>
      </c>
      <c r="F4142" s="59">
        <v>93.701731439226293</v>
      </c>
      <c r="G4142" s="59">
        <v>103.38175555480299</v>
      </c>
      <c r="H4142" s="59">
        <v>101.671947884971</v>
      </c>
      <c r="I4142" s="59">
        <v>94.080906123800403</v>
      </c>
      <c r="J4142" s="59">
        <v>94.614741739785501</v>
      </c>
      <c r="K4142" s="59">
        <v>114.561462558174</v>
      </c>
      <c r="L4142" s="59">
        <v>88.392473753059306</v>
      </c>
      <c r="M4142" s="60">
        <v>0.71426998223722504</v>
      </c>
      <c r="N4142" s="60">
        <v>0.74726601026694905</v>
      </c>
      <c r="O4142" s="60">
        <v>0.71748997522445301</v>
      </c>
      <c r="P4142" s="60">
        <v>0.69151655327643002</v>
      </c>
      <c r="Q4142" s="60">
        <v>0.661569854908438</v>
      </c>
      <c r="R4142" s="60">
        <v>0.66993254889212805</v>
      </c>
      <c r="S4142" s="60">
        <v>0.60982782203109498</v>
      </c>
    </row>
    <row r="4143" spans="1:19" x14ac:dyDescent="0.3">
      <c r="A4143" s="61" t="s">
        <v>4873</v>
      </c>
      <c r="B4143" s="61" t="s">
        <v>4874</v>
      </c>
      <c r="C4143" s="53" t="s">
        <v>40</v>
      </c>
      <c r="D4143" s="53" t="s">
        <v>83</v>
      </c>
      <c r="E4143" s="53" t="s">
        <v>18193</v>
      </c>
      <c r="F4143" s="59">
        <v>116.392664783022</v>
      </c>
      <c r="G4143" s="59">
        <v>106.371595833329</v>
      </c>
      <c r="H4143" s="59">
        <v>106.85549748894699</v>
      </c>
      <c r="I4143" s="59">
        <v>104.65157300880099</v>
      </c>
      <c r="J4143" s="59">
        <v>98.395951000424901</v>
      </c>
      <c r="K4143" s="59">
        <v>94.025952565318207</v>
      </c>
      <c r="L4143" s="59">
        <v>90.992822233077106</v>
      </c>
      <c r="M4143" s="60">
        <v>0.65719227584690398</v>
      </c>
      <c r="N4143" s="60">
        <v>0.69358745393573995</v>
      </c>
      <c r="O4143" s="60">
        <v>0.66064461268499197</v>
      </c>
      <c r="P4143" s="60">
        <v>0.63316958295859704</v>
      </c>
      <c r="Q4143" s="60">
        <v>0.60140136343689199</v>
      </c>
      <c r="R4143" s="60">
        <v>0.609813274677801</v>
      </c>
      <c r="S4143" s="60">
        <v>0.54798470285805301</v>
      </c>
    </row>
    <row r="4144" spans="1:19" x14ac:dyDescent="0.3">
      <c r="A4144" s="61" t="s">
        <v>4877</v>
      </c>
      <c r="B4144" s="61" t="s">
        <v>4878</v>
      </c>
      <c r="C4144" s="53" t="s">
        <v>50</v>
      </c>
      <c r="D4144" s="53" t="s">
        <v>83</v>
      </c>
      <c r="E4144" s="53" t="s">
        <v>18193</v>
      </c>
      <c r="F4144" s="59">
        <v>105.035479960285</v>
      </c>
      <c r="G4144" s="59">
        <v>103.31937071463101</v>
      </c>
      <c r="H4144" s="59">
        <v>112.148847705124</v>
      </c>
      <c r="I4144" s="59">
        <v>113.513139046441</v>
      </c>
      <c r="J4144" s="59">
        <v>98.782603669546006</v>
      </c>
      <c r="K4144" s="59">
        <v>98.096018316289204</v>
      </c>
      <c r="L4144" s="59">
        <v>91.604701762526204</v>
      </c>
      <c r="M4144" s="60">
        <v>0.65764300966919997</v>
      </c>
      <c r="N4144" s="60">
        <v>0.69430553315662502</v>
      </c>
      <c r="O4144" s="60">
        <v>0.66108273979842902</v>
      </c>
      <c r="P4144" s="60">
        <v>0.633951829891927</v>
      </c>
      <c r="Q4144" s="60">
        <v>0.60216139634038202</v>
      </c>
      <c r="R4144" s="60">
        <v>0.61028984977448797</v>
      </c>
      <c r="S4144" s="60">
        <v>0.54863443536654499</v>
      </c>
    </row>
    <row r="4145" spans="1:19" x14ac:dyDescent="0.3">
      <c r="A4145" s="61" t="s">
        <v>4875</v>
      </c>
      <c r="B4145" s="61" t="s">
        <v>4876</v>
      </c>
      <c r="C4145" s="53" t="s">
        <v>40</v>
      </c>
      <c r="D4145" s="53" t="s">
        <v>83</v>
      </c>
      <c r="E4145" s="53" t="s">
        <v>18193</v>
      </c>
      <c r="F4145" s="59">
        <v>105.582199558996</v>
      </c>
      <c r="G4145" s="59">
        <v>107.61035705145299</v>
      </c>
      <c r="H4145" s="59">
        <v>107.68579133636101</v>
      </c>
      <c r="I4145" s="59">
        <v>112.559672160227</v>
      </c>
      <c r="J4145" s="59">
        <v>98.395951000424901</v>
      </c>
      <c r="K4145" s="59">
        <v>94.025952565318207</v>
      </c>
      <c r="L4145" s="59">
        <v>90.992822233077106</v>
      </c>
      <c r="M4145" s="60">
        <v>0.65719227584690398</v>
      </c>
      <c r="N4145" s="60">
        <v>0.69358745393573995</v>
      </c>
      <c r="O4145" s="60">
        <v>0.66064461268499197</v>
      </c>
      <c r="P4145" s="60">
        <v>0.63316958295859704</v>
      </c>
      <c r="Q4145" s="60">
        <v>0.60140136343689199</v>
      </c>
      <c r="R4145" s="60">
        <v>0.609813274677801</v>
      </c>
      <c r="S4145" s="60">
        <v>0.54798470285805301</v>
      </c>
    </row>
    <row r="4146" spans="1:19" x14ac:dyDescent="0.3">
      <c r="A4146" s="61" t="s">
        <v>4879</v>
      </c>
      <c r="B4146" s="61" t="s">
        <v>4880</v>
      </c>
      <c r="C4146" s="53" t="s">
        <v>50</v>
      </c>
      <c r="D4146" s="53" t="s">
        <v>83</v>
      </c>
      <c r="E4146" s="53" t="s">
        <v>18193</v>
      </c>
      <c r="F4146" s="59">
        <v>103.943460813768</v>
      </c>
      <c r="G4146" s="59">
        <v>99.106357215170902</v>
      </c>
      <c r="H4146" s="59">
        <v>112.501586426926</v>
      </c>
      <c r="I4146" s="59">
        <v>105.70153832887399</v>
      </c>
      <c r="J4146" s="59">
        <v>98.584620322682596</v>
      </c>
      <c r="K4146" s="59">
        <v>94.296901955655798</v>
      </c>
      <c r="L4146" s="59">
        <v>88.672434867568697</v>
      </c>
      <c r="M4146" s="60">
        <v>0.65722568220731603</v>
      </c>
      <c r="N4146" s="60">
        <v>0.69362612127531498</v>
      </c>
      <c r="O4146" s="60">
        <v>0.660684724187804</v>
      </c>
      <c r="P4146" s="60">
        <v>0.63320847438381</v>
      </c>
      <c r="Q4146" s="60">
        <v>0.60143555453524</v>
      </c>
      <c r="R4146" s="60">
        <v>0.609857978791711</v>
      </c>
      <c r="S4146" s="60">
        <v>0.54803581342112895</v>
      </c>
    </row>
    <row r="4147" spans="1:19" x14ac:dyDescent="0.3">
      <c r="A4147" s="61" t="s">
        <v>4871</v>
      </c>
      <c r="B4147" s="61" t="s">
        <v>4872</v>
      </c>
      <c r="C4147" s="53" t="s">
        <v>40</v>
      </c>
      <c r="D4147" s="53" t="s">
        <v>83</v>
      </c>
      <c r="E4147" s="53" t="s">
        <v>18193</v>
      </c>
      <c r="F4147" s="59">
        <v>108.282808677665</v>
      </c>
      <c r="G4147" s="59">
        <v>101.41657067168499</v>
      </c>
      <c r="H4147" s="59">
        <v>112.661956594247</v>
      </c>
      <c r="I4147" s="59">
        <v>113.876384222626</v>
      </c>
      <c r="J4147" s="59">
        <v>102.020617084817</v>
      </c>
      <c r="K4147" s="59">
        <v>94.025952565318207</v>
      </c>
      <c r="L4147" s="59">
        <v>90.992822233077106</v>
      </c>
      <c r="M4147" s="60">
        <v>0.65719227584690398</v>
      </c>
      <c r="N4147" s="60">
        <v>0.69358745393573995</v>
      </c>
      <c r="O4147" s="60">
        <v>0.66064461268499197</v>
      </c>
      <c r="P4147" s="60">
        <v>0.63316958295859704</v>
      </c>
      <c r="Q4147" s="60">
        <v>0.60140136343689199</v>
      </c>
      <c r="R4147" s="60">
        <v>0.609813274677801</v>
      </c>
      <c r="S4147" s="60">
        <v>0.54798470285805301</v>
      </c>
    </row>
    <row r="4148" spans="1:19" x14ac:dyDescent="0.3">
      <c r="A4148" s="61" t="s">
        <v>4881</v>
      </c>
      <c r="B4148" s="61" t="s">
        <v>4882</v>
      </c>
      <c r="C4148" s="53" t="s">
        <v>50</v>
      </c>
      <c r="D4148" s="53" t="s">
        <v>83</v>
      </c>
      <c r="E4148" s="53" t="s">
        <v>18193</v>
      </c>
      <c r="F4148" s="59">
        <v>104.657364097959</v>
      </c>
      <c r="G4148" s="59">
        <v>104.799984061953</v>
      </c>
      <c r="H4148" s="59">
        <v>115.077570062674</v>
      </c>
      <c r="I4148" s="59">
        <v>115.016612007869</v>
      </c>
      <c r="J4148" s="59">
        <v>107.78097935944299</v>
      </c>
      <c r="K4148" s="59">
        <v>97.042984919741102</v>
      </c>
      <c r="L4148" s="59">
        <v>88.756481800380698</v>
      </c>
      <c r="M4148" s="60">
        <v>0.65983464498483102</v>
      </c>
      <c r="N4148" s="60">
        <v>0.69551122101564899</v>
      </c>
      <c r="O4148" s="60">
        <v>0.66341927395822398</v>
      </c>
      <c r="P4148" s="60">
        <v>0.63514539793439295</v>
      </c>
      <c r="Q4148" s="60">
        <v>0.60314974722074999</v>
      </c>
      <c r="R4148" s="60">
        <v>0.61233337771348995</v>
      </c>
      <c r="S4148" s="60">
        <v>0.54975822580536804</v>
      </c>
    </row>
    <row r="4149" spans="1:19" x14ac:dyDescent="0.3">
      <c r="A4149" s="61" t="s">
        <v>6052</v>
      </c>
      <c r="B4149" s="61" t="s">
        <v>6053</v>
      </c>
      <c r="C4149" s="53" t="s">
        <v>40</v>
      </c>
      <c r="D4149" s="53" t="s">
        <v>83</v>
      </c>
      <c r="E4149" s="53" t="s">
        <v>18193</v>
      </c>
      <c r="F4149" s="59">
        <v>106.170537572714</v>
      </c>
      <c r="G4149" s="59">
        <v>97.181783253284905</v>
      </c>
      <c r="H4149" s="59">
        <v>102.862091206888</v>
      </c>
      <c r="I4149" s="59">
        <v>107.161995832809</v>
      </c>
      <c r="J4149" s="59">
        <v>101.22238587243601</v>
      </c>
      <c r="K4149" s="59">
        <v>112.102737303409</v>
      </c>
      <c r="L4149" s="59">
        <v>101.153569023911</v>
      </c>
      <c r="M4149" s="60">
        <v>0.67013149135567296</v>
      </c>
      <c r="N4149" s="60">
        <v>0.70382815772821306</v>
      </c>
      <c r="O4149" s="60">
        <v>0.67373158675158296</v>
      </c>
      <c r="P4149" s="60">
        <v>0.64729319272491903</v>
      </c>
      <c r="Q4149" s="60">
        <v>0.61739432239694403</v>
      </c>
      <c r="R4149" s="60">
        <v>0.62596883706419104</v>
      </c>
      <c r="S4149" s="60">
        <v>0.56807706548884196</v>
      </c>
    </row>
    <row r="4150" spans="1:19" x14ac:dyDescent="0.3">
      <c r="A4150" s="61" t="s">
        <v>6056</v>
      </c>
      <c r="B4150" s="61" t="s">
        <v>6057</v>
      </c>
      <c r="C4150" s="53" t="s">
        <v>40</v>
      </c>
      <c r="D4150" s="53" t="s">
        <v>83</v>
      </c>
      <c r="E4150" s="53" t="s">
        <v>18193</v>
      </c>
      <c r="F4150" s="59">
        <v>106.548653435039</v>
      </c>
      <c r="G4150" s="59">
        <v>100.656214778457</v>
      </c>
      <c r="H4150" s="59">
        <v>109.055292048239</v>
      </c>
      <c r="I4150" s="59">
        <v>112.245932939559</v>
      </c>
      <c r="J4150" s="59">
        <v>101.889786407584</v>
      </c>
      <c r="K4150" s="59">
        <v>111.076959374522</v>
      </c>
      <c r="L4150" s="59">
        <v>93.908988503787398</v>
      </c>
      <c r="M4150" s="60">
        <v>0.66594585882095902</v>
      </c>
      <c r="N4150" s="60">
        <v>0.701630823922478</v>
      </c>
      <c r="O4150" s="60">
        <v>0.66932161549937697</v>
      </c>
      <c r="P4150" s="60">
        <v>0.64483237922140602</v>
      </c>
      <c r="Q4150" s="60">
        <v>0.61522786137109098</v>
      </c>
      <c r="R4150" s="60">
        <v>0.621774596798914</v>
      </c>
      <c r="S4150" s="60">
        <v>0.56550827960551797</v>
      </c>
    </row>
    <row r="4151" spans="1:19" x14ac:dyDescent="0.3">
      <c r="A4151" s="61" t="s">
        <v>6060</v>
      </c>
      <c r="B4151" s="61" t="s">
        <v>6061</v>
      </c>
      <c r="C4151" s="53" t="s">
        <v>50</v>
      </c>
      <c r="D4151" s="53" t="s">
        <v>83</v>
      </c>
      <c r="E4151" s="53" t="s">
        <v>18193</v>
      </c>
      <c r="F4151" s="59">
        <v>107.240491312849</v>
      </c>
      <c r="G4151" s="59">
        <v>109.736697843971</v>
      </c>
      <c r="H4151" s="59">
        <v>114.314639250166</v>
      </c>
      <c r="I4151" s="59">
        <v>117.436772366708</v>
      </c>
      <c r="J4151" s="59">
        <v>102.619272396905</v>
      </c>
      <c r="K4151" s="59">
        <v>112.373686693747</v>
      </c>
      <c r="L4151" s="59">
        <v>94.796057558930798</v>
      </c>
      <c r="M4151" s="60">
        <v>0.67013149135567296</v>
      </c>
      <c r="N4151" s="60">
        <v>0.70382152631189598</v>
      </c>
      <c r="O4151" s="60">
        <v>0.67372605524746998</v>
      </c>
      <c r="P4151" s="60">
        <v>0.64728819720369402</v>
      </c>
      <c r="Q4151" s="60">
        <v>0.61738612370630896</v>
      </c>
      <c r="R4151" s="60">
        <v>0.62596407535128296</v>
      </c>
      <c r="S4151" s="60">
        <v>0.56806359036300103</v>
      </c>
    </row>
    <row r="4152" spans="1:19" x14ac:dyDescent="0.3">
      <c r="A4152" s="61" t="s">
        <v>6054</v>
      </c>
      <c r="B4152" s="61" t="s">
        <v>6055</v>
      </c>
      <c r="C4152" s="53" t="s">
        <v>40</v>
      </c>
      <c r="D4152" s="53" t="s">
        <v>83</v>
      </c>
      <c r="E4152" s="53" t="s">
        <v>18193</v>
      </c>
      <c r="F4152" s="59">
        <v>93.029533957789994</v>
      </c>
      <c r="G4152" s="59">
        <v>103.13372735927901</v>
      </c>
      <c r="H4152" s="59">
        <v>109.055292048239</v>
      </c>
      <c r="I4152" s="59">
        <v>117.520639782353</v>
      </c>
      <c r="J4152" s="59">
        <v>101.889786407584</v>
      </c>
      <c r="K4152" s="59">
        <v>113.155805098949</v>
      </c>
      <c r="L4152" s="59">
        <v>93.908988503787398</v>
      </c>
      <c r="M4152" s="60">
        <v>0.66594585882095902</v>
      </c>
      <c r="N4152" s="60">
        <v>0.701630823922478</v>
      </c>
      <c r="O4152" s="60">
        <v>0.66932161549937697</v>
      </c>
      <c r="P4152" s="60">
        <v>0.64483237922140602</v>
      </c>
      <c r="Q4152" s="60">
        <v>0.61522786137109098</v>
      </c>
      <c r="R4152" s="60">
        <v>0.621774596798914</v>
      </c>
      <c r="S4152" s="60">
        <v>0.56550827960551797</v>
      </c>
    </row>
    <row r="4153" spans="1:19" x14ac:dyDescent="0.3">
      <c r="A4153" s="61" t="s">
        <v>6062</v>
      </c>
      <c r="B4153" s="61" t="s">
        <v>6063</v>
      </c>
      <c r="C4153" s="53" t="s">
        <v>50</v>
      </c>
      <c r="D4153" s="53" t="s">
        <v>83</v>
      </c>
      <c r="E4153" s="53" t="s">
        <v>18193</v>
      </c>
      <c r="F4153" s="59">
        <v>104.814662044442</v>
      </c>
      <c r="G4153" s="59">
        <v>102.29742884623801</v>
      </c>
      <c r="H4153" s="59">
        <v>102.69710661494101</v>
      </c>
      <c r="I4153" s="59">
        <v>108.959481991497</v>
      </c>
      <c r="J4153" s="59">
        <v>102.110861779182</v>
      </c>
      <c r="K4153" s="59">
        <v>117.93795290826699</v>
      </c>
      <c r="L4153" s="59">
        <v>98.489909094405107</v>
      </c>
      <c r="M4153" s="60">
        <v>0.66919061170015803</v>
      </c>
      <c r="N4153" s="60">
        <v>0.70351855964386301</v>
      </c>
      <c r="O4153" s="60">
        <v>0.67272902774680698</v>
      </c>
      <c r="P4153" s="60">
        <v>0.64699584367646301</v>
      </c>
      <c r="Q4153" s="60">
        <v>0.61723441618683506</v>
      </c>
      <c r="R4153" s="60">
        <v>0.62519189051837798</v>
      </c>
      <c r="S4153" s="60">
        <v>0.568025857499736</v>
      </c>
    </row>
    <row r="4154" spans="1:19" x14ac:dyDescent="0.3">
      <c r="A4154" s="61" t="s">
        <v>6058</v>
      </c>
      <c r="B4154" s="61" t="s">
        <v>6059</v>
      </c>
      <c r="C4154" s="53" t="s">
        <v>50</v>
      </c>
      <c r="D4154" s="53" t="s">
        <v>83</v>
      </c>
      <c r="E4154" s="53" t="s">
        <v>18193</v>
      </c>
      <c r="F4154" s="59">
        <v>99.508767455019594</v>
      </c>
      <c r="G4154" s="59">
        <v>103.301039624154</v>
      </c>
      <c r="H4154" s="59">
        <v>104.74912611675001</v>
      </c>
      <c r="I4154" s="59">
        <v>110.66250595100099</v>
      </c>
      <c r="J4154" s="59">
        <v>102.078479859439</v>
      </c>
      <c r="K4154" s="59">
        <v>111.34790876485999</v>
      </c>
      <c r="L4154" s="59">
        <v>99.662852127624703</v>
      </c>
      <c r="M4154" s="60">
        <v>0.66594993766279698</v>
      </c>
      <c r="N4154" s="60">
        <v>0.70162415141369106</v>
      </c>
      <c r="O4154" s="60">
        <v>0.66931881647827196</v>
      </c>
      <c r="P4154" s="60">
        <v>0.64482986508570905</v>
      </c>
      <c r="Q4154" s="60">
        <v>0.61521961607599496</v>
      </c>
      <c r="R4154" s="60">
        <v>0.621774596798914</v>
      </c>
      <c r="S4154" s="60">
        <v>0.56549742731955299</v>
      </c>
    </row>
    <row r="4155" spans="1:19" x14ac:dyDescent="0.3">
      <c r="A4155" s="61" t="s">
        <v>6064</v>
      </c>
      <c r="B4155" s="61" t="s">
        <v>6065</v>
      </c>
      <c r="C4155" s="53" t="s">
        <v>50</v>
      </c>
      <c r="D4155" s="53" t="s">
        <v>83</v>
      </c>
      <c r="E4155" s="53" t="s">
        <v>18193</v>
      </c>
      <c r="F4155" s="59">
        <v>104.53993681152301</v>
      </c>
      <c r="G4155" s="59">
        <v>94.871563226487694</v>
      </c>
      <c r="H4155" s="59">
        <v>109.338511815432</v>
      </c>
      <c r="I4155" s="59">
        <v>108.211961152882</v>
      </c>
      <c r="J4155" s="59">
        <v>101.41105519469301</v>
      </c>
      <c r="K4155" s="59">
        <v>114.45878156831</v>
      </c>
      <c r="L4155" s="59">
        <v>92.777508066007798</v>
      </c>
      <c r="M4155" s="60">
        <v>0.67013149135567296</v>
      </c>
      <c r="N4155" s="60">
        <v>0.70382152631189598</v>
      </c>
      <c r="O4155" s="60">
        <v>0.67372605524746998</v>
      </c>
      <c r="P4155" s="60">
        <v>0.64728819720369402</v>
      </c>
      <c r="Q4155" s="60">
        <v>0.61738612370630896</v>
      </c>
      <c r="R4155" s="60">
        <v>0.62596407535128296</v>
      </c>
      <c r="S4155" s="60">
        <v>0.56806359036300103</v>
      </c>
    </row>
    <row r="4156" spans="1:19" x14ac:dyDescent="0.3">
      <c r="A4156" s="61" t="s">
        <v>6430</v>
      </c>
      <c r="B4156" s="61" t="s">
        <v>6431</v>
      </c>
      <c r="C4156" s="53" t="s">
        <v>50</v>
      </c>
      <c r="D4156" s="53" t="s">
        <v>83</v>
      </c>
      <c r="E4156" s="53" t="s">
        <v>18193</v>
      </c>
      <c r="F4156" s="59">
        <v>104.54332308676</v>
      </c>
      <c r="G4156" s="59">
        <v>126.492201528349</v>
      </c>
      <c r="H4156" s="59">
        <v>106.950433602149</v>
      </c>
      <c r="I4156" s="59">
        <v>111.58794279427801</v>
      </c>
      <c r="J4156" s="59">
        <v>127.594467432961</v>
      </c>
      <c r="K4156" s="59">
        <v>123.134895224376</v>
      </c>
      <c r="L4156" s="59">
        <v>95.132719658657393</v>
      </c>
      <c r="M4156" s="60">
        <v>0.66493700788127896</v>
      </c>
      <c r="N4156" s="60">
        <v>0.69854148708425301</v>
      </c>
      <c r="O4156" s="60">
        <v>0.66781267216162399</v>
      </c>
      <c r="P4156" s="60">
        <v>0.64172217881126603</v>
      </c>
      <c r="Q4156" s="60">
        <v>0.61135367510545502</v>
      </c>
      <c r="R4156" s="60">
        <v>0.61957773861214505</v>
      </c>
      <c r="S4156" s="60">
        <v>0.55533947856322396</v>
      </c>
    </row>
    <row r="4157" spans="1:19" x14ac:dyDescent="0.3">
      <c r="A4157" s="61" t="s">
        <v>6432</v>
      </c>
      <c r="B4157" s="61" t="s">
        <v>6433</v>
      </c>
      <c r="C4157" s="53" t="s">
        <v>50</v>
      </c>
      <c r="D4157" s="53" t="s">
        <v>83</v>
      </c>
      <c r="E4157" s="53" t="s">
        <v>18193</v>
      </c>
      <c r="F4157" s="59">
        <v>94.843359517961701</v>
      </c>
      <c r="G4157" s="59">
        <v>126.56066388059701</v>
      </c>
      <c r="H4157" s="59">
        <v>113.327719727545</v>
      </c>
      <c r="I4157" s="59">
        <v>124.020109965538</v>
      </c>
      <c r="J4157" s="59">
        <v>128.09380532205199</v>
      </c>
      <c r="K4157" s="59">
        <v>126.50072188708</v>
      </c>
      <c r="L4157" s="59">
        <v>88.603400301905793</v>
      </c>
      <c r="M4157" s="60">
        <v>0.66576634532605705</v>
      </c>
      <c r="N4157" s="60">
        <v>0.69902799148924799</v>
      </c>
      <c r="O4157" s="60">
        <v>0.66865765390076504</v>
      </c>
      <c r="P4157" s="60">
        <v>0.64212248849296105</v>
      </c>
      <c r="Q4157" s="60">
        <v>0.61163259891955302</v>
      </c>
      <c r="R4157" s="60">
        <v>0.62020670400384903</v>
      </c>
      <c r="S4157" s="60">
        <v>0.55554556963342405</v>
      </c>
    </row>
    <row r="4158" spans="1:19" x14ac:dyDescent="0.3">
      <c r="A4158" s="61" t="s">
        <v>6428</v>
      </c>
      <c r="B4158" s="61" t="s">
        <v>6429</v>
      </c>
      <c r="C4158" s="53" t="s">
        <v>40</v>
      </c>
      <c r="D4158" s="53" t="s">
        <v>83</v>
      </c>
      <c r="E4158" s="53" t="s">
        <v>18193</v>
      </c>
      <c r="F4158" s="59">
        <v>101.477526030742</v>
      </c>
      <c r="G4158" s="59">
        <v>123.65466041729999</v>
      </c>
      <c r="H4158" s="59">
        <v>116.96025530998</v>
      </c>
      <c r="I4158" s="59">
        <v>118.980492779119</v>
      </c>
      <c r="J4158" s="59">
        <v>121.639861899073</v>
      </c>
      <c r="K4158" s="59">
        <v>128.313778069905</v>
      </c>
      <c r="L4158" s="59">
        <v>86.922015181216096</v>
      </c>
      <c r="M4158" s="60">
        <v>0.66562757078238799</v>
      </c>
      <c r="N4158" s="60">
        <v>0.69888681645587802</v>
      </c>
      <c r="O4158" s="60">
        <v>0.66852303530934098</v>
      </c>
      <c r="P4158" s="60">
        <v>0.64198318835801804</v>
      </c>
      <c r="Q4158" s="60">
        <v>0.61149524392944099</v>
      </c>
      <c r="R4158" s="60">
        <v>0.620071322085754</v>
      </c>
      <c r="S4158" s="60">
        <v>0.55542304232595097</v>
      </c>
    </row>
    <row r="4159" spans="1:19" x14ac:dyDescent="0.3">
      <c r="A4159" s="61" t="s">
        <v>6434</v>
      </c>
      <c r="B4159" s="61" t="s">
        <v>6435</v>
      </c>
      <c r="C4159" s="53" t="s">
        <v>50</v>
      </c>
      <c r="D4159" s="53" t="s">
        <v>83</v>
      </c>
      <c r="E4159" s="53" t="s">
        <v>18193</v>
      </c>
      <c r="F4159" s="59">
        <v>111.062339856287</v>
      </c>
      <c r="G4159" s="59">
        <v>125.291317993595</v>
      </c>
      <c r="H4159" s="59">
        <v>109.306664720884</v>
      </c>
      <c r="I4159" s="59">
        <v>121.23829523885399</v>
      </c>
      <c r="J4159" s="59">
        <v>132.721282997624</v>
      </c>
      <c r="K4159" s="59">
        <v>124.238357542579</v>
      </c>
      <c r="L4159" s="59">
        <v>89.997597164793106</v>
      </c>
      <c r="M4159" s="60">
        <v>0.73492280597697202</v>
      </c>
      <c r="N4159" s="60">
        <v>0.76050103417056203</v>
      </c>
      <c r="O4159" s="60">
        <v>0.72484603061331399</v>
      </c>
      <c r="P4159" s="60">
        <v>0.71394090690479906</v>
      </c>
      <c r="Q4159" s="60">
        <v>0.68363529427307301</v>
      </c>
      <c r="R4159" s="60">
        <v>0.680960516233167</v>
      </c>
      <c r="S4159" s="60">
        <v>0.587904509890672</v>
      </c>
    </row>
    <row r="4160" spans="1:19" x14ac:dyDescent="0.3">
      <c r="A4160" s="61" t="s">
        <v>12202</v>
      </c>
      <c r="B4160" s="61" t="s">
        <v>12203</v>
      </c>
      <c r="C4160" s="53" t="s">
        <v>40</v>
      </c>
      <c r="D4160" s="53" t="s">
        <v>83</v>
      </c>
      <c r="E4160" s="53" t="s">
        <v>18194</v>
      </c>
      <c r="F4160" s="59">
        <v>87.173205790364705</v>
      </c>
      <c r="G4160" s="59">
        <v>106.350209561106</v>
      </c>
      <c r="H4160" s="59">
        <v>102.945075203846</v>
      </c>
      <c r="I4160" s="59">
        <v>97.541121066759203</v>
      </c>
      <c r="J4160" s="59">
        <v>105.576981930741</v>
      </c>
      <c r="K4160" s="59">
        <v>106.630603054668</v>
      </c>
      <c r="L4160" s="59">
        <v>90.023352582783005</v>
      </c>
      <c r="M4160" s="60">
        <v>0.54247902711998897</v>
      </c>
      <c r="N4160" s="60">
        <v>0.56732002787431002</v>
      </c>
      <c r="O4160" s="60">
        <v>0.54459655703807397</v>
      </c>
      <c r="P4160" s="60">
        <v>0.52664803756530798</v>
      </c>
      <c r="Q4160" s="60">
        <v>0.50294959256194205</v>
      </c>
      <c r="R4160" s="60">
        <v>0.50805607635974703</v>
      </c>
      <c r="S4160" s="60">
        <v>0.461325625491186</v>
      </c>
    </row>
    <row r="4161" spans="1:19" x14ac:dyDescent="0.3">
      <c r="A4161" s="61" t="s">
        <v>3267</v>
      </c>
      <c r="B4161" s="61" t="s">
        <v>3268</v>
      </c>
      <c r="C4161" s="53" t="s">
        <v>50</v>
      </c>
      <c r="D4161" s="53" t="s">
        <v>83</v>
      </c>
      <c r="E4161" s="53" t="s">
        <v>18193</v>
      </c>
      <c r="F4161" s="59">
        <v>87.174844310640594</v>
      </c>
      <c r="G4161" s="59">
        <v>105.02071273026201</v>
      </c>
      <c r="H4161" s="59">
        <v>97.927396010051893</v>
      </c>
      <c r="I4161" s="59">
        <v>95.542127215737594</v>
      </c>
      <c r="J4161" s="59">
        <v>104.58810276911299</v>
      </c>
      <c r="K4161" s="59">
        <v>105.133255083389</v>
      </c>
      <c r="L4161" s="59">
        <v>90.406642313561605</v>
      </c>
      <c r="M4161" s="60">
        <v>0.64347237144315905</v>
      </c>
      <c r="N4161" s="60">
        <v>0.683772063547466</v>
      </c>
      <c r="O4161" s="60">
        <v>0.64744898890642399</v>
      </c>
      <c r="P4161" s="60">
        <v>0.61914583692979697</v>
      </c>
      <c r="Q4161" s="60">
        <v>0.58567587893084605</v>
      </c>
      <c r="R4161" s="60">
        <v>0.59357361818923604</v>
      </c>
      <c r="S4161" s="60">
        <v>0.53110531520234705</v>
      </c>
    </row>
    <row r="4162" spans="1:19" x14ac:dyDescent="0.3">
      <c r="A4162" s="61" t="s">
        <v>3263</v>
      </c>
      <c r="B4162" s="61" t="s">
        <v>3264</v>
      </c>
      <c r="C4162" s="53" t="s">
        <v>50</v>
      </c>
      <c r="D4162" s="53" t="s">
        <v>83</v>
      </c>
      <c r="E4162" s="53" t="s">
        <v>18193</v>
      </c>
      <c r="F4162" s="59">
        <v>79.064988205282901</v>
      </c>
      <c r="G4162" s="59">
        <v>106.25947394838499</v>
      </c>
      <c r="H4162" s="59">
        <v>97.0970749299684</v>
      </c>
      <c r="I4162" s="59">
        <v>95.542127215737594</v>
      </c>
      <c r="J4162" s="59">
        <v>104.58810276911299</v>
      </c>
      <c r="K4162" s="59">
        <v>105.133255083389</v>
      </c>
      <c r="L4162" s="59">
        <v>88.388092820638505</v>
      </c>
      <c r="M4162" s="60">
        <v>0.64347237144315905</v>
      </c>
      <c r="N4162" s="60">
        <v>0.683772063547466</v>
      </c>
      <c r="O4162" s="60">
        <v>0.64744898890642399</v>
      </c>
      <c r="P4162" s="60">
        <v>0.61914583692979697</v>
      </c>
      <c r="Q4162" s="60">
        <v>0.58567587893084605</v>
      </c>
      <c r="R4162" s="60">
        <v>0.59357361818923604</v>
      </c>
      <c r="S4162" s="60">
        <v>0.53110531520234705</v>
      </c>
    </row>
    <row r="4163" spans="1:19" x14ac:dyDescent="0.3">
      <c r="A4163" s="61" t="s">
        <v>3257</v>
      </c>
      <c r="B4163" s="61" t="s">
        <v>3258</v>
      </c>
      <c r="C4163" s="53" t="s">
        <v>40</v>
      </c>
      <c r="D4163" s="53" t="s">
        <v>83</v>
      </c>
      <c r="E4163" s="53" t="s">
        <v>18193</v>
      </c>
      <c r="F4163" s="59">
        <v>91.418611825111995</v>
      </c>
      <c r="G4163" s="59">
        <v>110.425624902029</v>
      </c>
      <c r="H4163" s="59">
        <v>100.309731912297</v>
      </c>
      <c r="I4163" s="59">
        <v>95.336244800471505</v>
      </c>
      <c r="J4163" s="59">
        <v>107.462227377472</v>
      </c>
      <c r="K4163" s="59">
        <v>110.012253253498</v>
      </c>
      <c r="L4163" s="59">
        <v>87.532778549538904</v>
      </c>
      <c r="M4163" s="60">
        <v>0.64524842210493405</v>
      </c>
      <c r="N4163" s="60">
        <v>0.68426254199622605</v>
      </c>
      <c r="O4163" s="60">
        <v>0.64922268683422002</v>
      </c>
      <c r="P4163" s="60">
        <v>0.61989835321937703</v>
      </c>
      <c r="Q4163" s="60">
        <v>0.58633873757329402</v>
      </c>
      <c r="R4163" s="60">
        <v>0.59541403235966495</v>
      </c>
      <c r="S4163" s="60">
        <v>0.53200646195805601</v>
      </c>
    </row>
    <row r="4164" spans="1:19" x14ac:dyDescent="0.3">
      <c r="A4164" s="61" t="s">
        <v>3261</v>
      </c>
      <c r="B4164" s="61" t="s">
        <v>3262</v>
      </c>
      <c r="C4164" s="53" t="s">
        <v>40</v>
      </c>
      <c r="D4164" s="53" t="s">
        <v>83</v>
      </c>
      <c r="E4164" s="53" t="s">
        <v>18193</v>
      </c>
      <c r="F4164" s="59">
        <v>91.418611825111995</v>
      </c>
      <c r="G4164" s="59">
        <v>109.186863683906</v>
      </c>
      <c r="H4164" s="59">
        <v>105.29166141864999</v>
      </c>
      <c r="I4164" s="59">
        <v>95.336244800471505</v>
      </c>
      <c r="J4164" s="59">
        <v>102.62935856862801</v>
      </c>
      <c r="K4164" s="59">
        <v>105.848369986161</v>
      </c>
      <c r="L4164" s="59">
        <v>87.532778549538904</v>
      </c>
      <c r="M4164" s="60">
        <v>0.64524842210493405</v>
      </c>
      <c r="N4164" s="60">
        <v>0.68426254199622605</v>
      </c>
      <c r="O4164" s="60">
        <v>0.64922268683422002</v>
      </c>
      <c r="P4164" s="60">
        <v>0.61989835321937703</v>
      </c>
      <c r="Q4164" s="60">
        <v>0.58633873757329402</v>
      </c>
      <c r="R4164" s="60">
        <v>0.59541403235966495</v>
      </c>
      <c r="S4164" s="60">
        <v>0.53200646195805601</v>
      </c>
    </row>
    <row r="4165" spans="1:19" x14ac:dyDescent="0.3">
      <c r="A4165" s="61" t="s">
        <v>3265</v>
      </c>
      <c r="B4165" s="61" t="s">
        <v>3266</v>
      </c>
      <c r="C4165" s="53" t="s">
        <v>50</v>
      </c>
      <c r="D4165" s="53" t="s">
        <v>83</v>
      </c>
      <c r="E4165" s="53" t="s">
        <v>18193</v>
      </c>
      <c r="F4165" s="59">
        <v>87.079318578558002</v>
      </c>
      <c r="G4165" s="59">
        <v>108.11541473065699</v>
      </c>
      <c r="H4165" s="59">
        <v>105.131291251329</v>
      </c>
      <c r="I4165" s="59">
        <v>96.386210120545101</v>
      </c>
      <c r="J4165" s="59">
        <v>102.818003761288</v>
      </c>
      <c r="K4165" s="59">
        <v>104.040485118402</v>
      </c>
      <c r="L4165" s="59">
        <v>89.249518073904795</v>
      </c>
      <c r="M4165" s="60">
        <v>0.64520962001244397</v>
      </c>
      <c r="N4165" s="60">
        <v>0.68422052687675305</v>
      </c>
      <c r="O4165" s="60">
        <v>0.64917541793497602</v>
      </c>
      <c r="P4165" s="60">
        <v>0.61985807743170496</v>
      </c>
      <c r="Q4165" s="60">
        <v>0.58630317684287503</v>
      </c>
      <c r="R4165" s="60">
        <v>0.59537277137886302</v>
      </c>
      <c r="S4165" s="60">
        <v>0.531962047383567</v>
      </c>
    </row>
    <row r="4166" spans="1:19" x14ac:dyDescent="0.3">
      <c r="A4166" s="61" t="s">
        <v>3259</v>
      </c>
      <c r="B4166" s="61" t="s">
        <v>3260</v>
      </c>
      <c r="C4166" s="53" t="s">
        <v>40</v>
      </c>
      <c r="D4166" s="53" t="s">
        <v>83</v>
      </c>
      <c r="E4166" s="53" t="s">
        <v>18193</v>
      </c>
      <c r="F4166" s="59">
        <v>77.899508733065304</v>
      </c>
      <c r="G4166" s="59">
        <v>104.231818811411</v>
      </c>
      <c r="H4166" s="59">
        <v>99.485213660296097</v>
      </c>
      <c r="I4166" s="59">
        <v>95.336244800471505</v>
      </c>
      <c r="J4166" s="59">
        <v>109.87871004109</v>
      </c>
      <c r="K4166" s="59">
        <v>103.769547194395</v>
      </c>
      <c r="L4166" s="59">
        <v>91.569905439413105</v>
      </c>
      <c r="M4166" s="60">
        <v>0.64524842210493405</v>
      </c>
      <c r="N4166" s="60">
        <v>0.68426254199622605</v>
      </c>
      <c r="O4166" s="60">
        <v>0.64922268683422002</v>
      </c>
      <c r="P4166" s="60">
        <v>0.61989835321937703</v>
      </c>
      <c r="Q4166" s="60">
        <v>0.58633873757329402</v>
      </c>
      <c r="R4166" s="60">
        <v>0.59541403235966495</v>
      </c>
      <c r="S4166" s="60">
        <v>0.53200646195805601</v>
      </c>
    </row>
    <row r="4167" spans="1:19" x14ac:dyDescent="0.3">
      <c r="A4167" s="61" t="s">
        <v>15049</v>
      </c>
      <c r="B4167" s="61" t="s">
        <v>15050</v>
      </c>
      <c r="C4167" s="53" t="s">
        <v>40</v>
      </c>
      <c r="D4167" s="53" t="s">
        <v>83</v>
      </c>
      <c r="E4167" s="53" t="s">
        <v>18194</v>
      </c>
      <c r="F4167" s="59">
        <v>85.218505718608995</v>
      </c>
      <c r="G4167" s="59">
        <v>88.507291134998894</v>
      </c>
      <c r="H4167" s="59">
        <v>92.017701635391504</v>
      </c>
      <c r="I4167" s="59">
        <v>88.919687547928703</v>
      </c>
      <c r="J4167" s="59"/>
      <c r="K4167" s="59"/>
      <c r="L4167" s="59"/>
      <c r="M4167" s="60">
        <v>0.33573584850099297</v>
      </c>
      <c r="N4167" s="60">
        <v>0.36379249172863598</v>
      </c>
      <c r="O4167" s="60">
        <v>0.33562493163329699</v>
      </c>
      <c r="P4167" s="60">
        <v>0.316798211947732</v>
      </c>
      <c r="Q4167" s="60">
        <v>0.28933611944684301</v>
      </c>
      <c r="R4167" s="60">
        <v>0.29366058728691402</v>
      </c>
      <c r="S4167" s="60">
        <v>0.20904525221849499</v>
      </c>
    </row>
    <row r="4168" spans="1:19" x14ac:dyDescent="0.3">
      <c r="A4168" s="61" t="s">
        <v>15053</v>
      </c>
      <c r="B4168" s="61" t="s">
        <v>15054</v>
      </c>
      <c r="C4168" s="53" t="s">
        <v>40</v>
      </c>
      <c r="D4168" s="53" t="s">
        <v>83</v>
      </c>
      <c r="E4168" s="53" t="s">
        <v>18194</v>
      </c>
      <c r="F4168" s="59">
        <v>85.218505718608995</v>
      </c>
      <c r="G4168" s="59">
        <v>88.507291134998894</v>
      </c>
      <c r="H4168" s="59">
        <v>92.017701635391504</v>
      </c>
      <c r="I4168" s="59">
        <v>88.919687547928703</v>
      </c>
      <c r="J4168" s="59"/>
      <c r="K4168" s="59"/>
      <c r="L4168" s="59"/>
      <c r="M4168" s="60">
        <v>0.33573584850099297</v>
      </c>
      <c r="N4168" s="60">
        <v>0.36379249172863598</v>
      </c>
      <c r="O4168" s="60">
        <v>0.33562493163329699</v>
      </c>
      <c r="P4168" s="60">
        <v>0.316798211947732</v>
      </c>
      <c r="Q4168" s="60">
        <v>0.28933611944684301</v>
      </c>
      <c r="R4168" s="60">
        <v>0.29366058728691402</v>
      </c>
      <c r="S4168" s="60">
        <v>0.20904525221849499</v>
      </c>
    </row>
    <row r="4169" spans="1:19" x14ac:dyDescent="0.3">
      <c r="A4169" s="61" t="s">
        <v>15047</v>
      </c>
      <c r="B4169" s="61" t="s">
        <v>15048</v>
      </c>
      <c r="C4169" s="53" t="s">
        <v>50</v>
      </c>
      <c r="D4169" s="53" t="s">
        <v>83</v>
      </c>
      <c r="E4169" s="53" t="s">
        <v>18194</v>
      </c>
      <c r="F4169" s="59">
        <v>85.218505718608995</v>
      </c>
      <c r="G4169" s="59">
        <v>88.507291134998894</v>
      </c>
      <c r="H4169" s="59">
        <v>92.017701635391504</v>
      </c>
      <c r="I4169" s="59">
        <v>88.919687547928703</v>
      </c>
      <c r="J4169" s="59"/>
      <c r="K4169" s="59"/>
      <c r="L4169" s="59"/>
      <c r="M4169" s="60">
        <v>0.33573584850099297</v>
      </c>
      <c r="N4169" s="60">
        <v>0.36379249172863598</v>
      </c>
      <c r="O4169" s="60">
        <v>0.33562493163329699</v>
      </c>
      <c r="P4169" s="60">
        <v>0.316798211947732</v>
      </c>
      <c r="Q4169" s="60">
        <v>0.28933611944684301</v>
      </c>
      <c r="R4169" s="60">
        <v>0.29366058728691402</v>
      </c>
      <c r="S4169" s="60">
        <v>0.20904525221849499</v>
      </c>
    </row>
    <row r="4170" spans="1:19" x14ac:dyDescent="0.3">
      <c r="A4170" s="61" t="s">
        <v>15051</v>
      </c>
      <c r="B4170" s="61" t="s">
        <v>15052</v>
      </c>
      <c r="C4170" s="53" t="s">
        <v>40</v>
      </c>
      <c r="D4170" s="53" t="s">
        <v>83</v>
      </c>
      <c r="E4170" s="53" t="s">
        <v>18194</v>
      </c>
      <c r="F4170" s="59">
        <v>85.218505718608995</v>
      </c>
      <c r="G4170" s="59">
        <v>88.507291134998894</v>
      </c>
      <c r="H4170" s="59">
        <v>92.017701635391504</v>
      </c>
      <c r="I4170" s="59">
        <v>88.919687547928703</v>
      </c>
      <c r="J4170" s="59"/>
      <c r="K4170" s="59"/>
      <c r="L4170" s="59"/>
      <c r="M4170" s="60">
        <v>0.33573584850099297</v>
      </c>
      <c r="N4170" s="60">
        <v>0.36379249172863598</v>
      </c>
      <c r="O4170" s="60">
        <v>0.33562493163329699</v>
      </c>
      <c r="P4170" s="60">
        <v>0.316798211947732</v>
      </c>
      <c r="Q4170" s="60">
        <v>0.28933611944684301</v>
      </c>
      <c r="R4170" s="60">
        <v>0.29366058728691402</v>
      </c>
      <c r="S4170" s="60">
        <v>0.20904525221849499</v>
      </c>
    </row>
    <row r="4171" spans="1:19" x14ac:dyDescent="0.3">
      <c r="A4171" s="61" t="s">
        <v>8406</v>
      </c>
      <c r="B4171" s="61" t="s">
        <v>8407</v>
      </c>
      <c r="C4171" s="53" t="s">
        <v>40</v>
      </c>
      <c r="D4171" s="53" t="s">
        <v>83</v>
      </c>
      <c r="E4171" s="53" t="s">
        <v>18193</v>
      </c>
      <c r="F4171" s="59">
        <v>85.614208365228606</v>
      </c>
      <c r="G4171" s="59">
        <v>79.0414839484569</v>
      </c>
      <c r="H4171" s="59">
        <v>90.654366097398494</v>
      </c>
      <c r="I4171" s="59">
        <v>92.602790647300296</v>
      </c>
      <c r="J4171" s="59">
        <v>91.697010122961501</v>
      </c>
      <c r="K4171" s="59">
        <v>96.803459008210993</v>
      </c>
      <c r="L4171" s="59">
        <v>111.430681192969</v>
      </c>
      <c r="M4171" s="60">
        <v>0.51012656845503601</v>
      </c>
      <c r="N4171" s="60">
        <v>0.565097826147551</v>
      </c>
      <c r="O4171" s="60">
        <v>0.51478846964040603</v>
      </c>
      <c r="P4171" s="60">
        <v>0.47471193396248701</v>
      </c>
      <c r="Q4171" s="60">
        <v>0.43121188889394702</v>
      </c>
      <c r="R4171" s="60">
        <v>0.44340932413310602</v>
      </c>
      <c r="S4171" s="60">
        <v>0.36770455689721099</v>
      </c>
    </row>
    <row r="4172" spans="1:19" x14ac:dyDescent="0.3">
      <c r="A4172" s="61" t="s">
        <v>16938</v>
      </c>
      <c r="B4172" s="61" t="s">
        <v>16939</v>
      </c>
      <c r="C4172" s="53" t="s">
        <v>40</v>
      </c>
      <c r="D4172" s="53" t="s">
        <v>83</v>
      </c>
      <c r="E4172" s="53" t="s">
        <v>18194</v>
      </c>
      <c r="F4172" s="59">
        <v>95.798644147458006</v>
      </c>
      <c r="G4172" s="59">
        <v>102.70495066948</v>
      </c>
      <c r="H4172" s="59">
        <v>106.98651688979599</v>
      </c>
      <c r="I4172" s="59">
        <v>114.564281564686</v>
      </c>
      <c r="J4172" s="59">
        <v>108.704226016077</v>
      </c>
      <c r="K4172" s="59">
        <v>99.522829435385603</v>
      </c>
      <c r="L4172" s="59">
        <v>94.211803017358207</v>
      </c>
      <c r="M4172" s="60">
        <v>0.41082829781833202</v>
      </c>
      <c r="N4172" s="60">
        <v>0.43646002920884802</v>
      </c>
      <c r="O4172" s="60">
        <v>0.41236539288809898</v>
      </c>
      <c r="P4172" s="60">
        <v>0.39307028069600097</v>
      </c>
      <c r="Q4172" s="60">
        <v>0.36870593457416001</v>
      </c>
      <c r="R4172" s="60">
        <v>0.374580884739668</v>
      </c>
      <c r="S4172" s="60">
        <v>0.32986888497672601</v>
      </c>
    </row>
    <row r="4173" spans="1:19" x14ac:dyDescent="0.3">
      <c r="A4173" s="61" t="s">
        <v>16926</v>
      </c>
      <c r="B4173" s="61" t="s">
        <v>16927</v>
      </c>
      <c r="C4173" s="53" t="s">
        <v>50</v>
      </c>
      <c r="D4173" s="53" t="s">
        <v>83</v>
      </c>
      <c r="E4173" s="53" t="s">
        <v>18194</v>
      </c>
      <c r="F4173" s="59">
        <v>95.798644147458006</v>
      </c>
      <c r="G4173" s="59">
        <v>102.70495066948</v>
      </c>
      <c r="H4173" s="59">
        <v>106.98651688979599</v>
      </c>
      <c r="I4173" s="59">
        <v>114.564281564686</v>
      </c>
      <c r="J4173" s="59">
        <v>108.704226016077</v>
      </c>
      <c r="K4173" s="59">
        <v>99.522829435385603</v>
      </c>
      <c r="L4173" s="59">
        <v>94.211803017358207</v>
      </c>
      <c r="M4173" s="60">
        <v>0.41082829781833202</v>
      </c>
      <c r="N4173" s="60">
        <v>0.43646002920884802</v>
      </c>
      <c r="O4173" s="60">
        <v>0.41236539288809898</v>
      </c>
      <c r="P4173" s="60">
        <v>0.39307028069600097</v>
      </c>
      <c r="Q4173" s="60">
        <v>0.36870593457416001</v>
      </c>
      <c r="R4173" s="60">
        <v>0.374580884739668</v>
      </c>
      <c r="S4173" s="60">
        <v>0.32986888497672601</v>
      </c>
    </row>
    <row r="4174" spans="1:19" x14ac:dyDescent="0.3">
      <c r="A4174" s="61" t="s">
        <v>16930</v>
      </c>
      <c r="B4174" s="61" t="s">
        <v>16931</v>
      </c>
      <c r="C4174" s="53" t="s">
        <v>50</v>
      </c>
      <c r="D4174" s="53" t="s">
        <v>83</v>
      </c>
      <c r="E4174" s="53" t="s">
        <v>18194</v>
      </c>
      <c r="F4174" s="59">
        <v>95.798644147458006</v>
      </c>
      <c r="G4174" s="59">
        <v>102.70495066948</v>
      </c>
      <c r="H4174" s="59">
        <v>106.98651688979599</v>
      </c>
      <c r="I4174" s="59">
        <v>114.564281564686</v>
      </c>
      <c r="J4174" s="59">
        <v>108.704226016077</v>
      </c>
      <c r="K4174" s="59">
        <v>99.522829435385603</v>
      </c>
      <c r="L4174" s="59">
        <v>94.211803017358207</v>
      </c>
      <c r="M4174" s="60">
        <v>0.41082829781833202</v>
      </c>
      <c r="N4174" s="60">
        <v>0.43646002920884802</v>
      </c>
      <c r="O4174" s="60">
        <v>0.41236539288809898</v>
      </c>
      <c r="P4174" s="60">
        <v>0.39307028069600097</v>
      </c>
      <c r="Q4174" s="60">
        <v>0.36870593457416001</v>
      </c>
      <c r="R4174" s="60">
        <v>0.374580884739668</v>
      </c>
      <c r="S4174" s="60">
        <v>0.32986888497672601</v>
      </c>
    </row>
    <row r="4175" spans="1:19" x14ac:dyDescent="0.3">
      <c r="A4175" s="61" t="s">
        <v>7166</v>
      </c>
      <c r="B4175" s="61" t="s">
        <v>7167</v>
      </c>
      <c r="C4175" s="53" t="s">
        <v>50</v>
      </c>
      <c r="D4175" s="53" t="s">
        <v>83</v>
      </c>
      <c r="E4175" s="53" t="s">
        <v>18193</v>
      </c>
      <c r="F4175" s="59">
        <v>96.988234991708197</v>
      </c>
      <c r="G4175" s="59">
        <v>105.37521236707001</v>
      </c>
      <c r="H4175" s="59">
        <v>111.128114284017</v>
      </c>
      <c r="I4175" s="59">
        <v>121.241604120199</v>
      </c>
      <c r="J4175" s="59">
        <v>106.376974603734</v>
      </c>
      <c r="K4175" s="59">
        <v>99.888147299271495</v>
      </c>
      <c r="L4175" s="59">
        <v>91.4790778277588</v>
      </c>
      <c r="M4175" s="60">
        <v>0.57312539217657299</v>
      </c>
      <c r="N4175" s="60">
        <v>0.61990913099829303</v>
      </c>
      <c r="O4175" s="60">
        <v>0.57816333431631695</v>
      </c>
      <c r="P4175" s="60">
        <v>0.54087530520605398</v>
      </c>
      <c r="Q4175" s="60">
        <v>0.50127614979739699</v>
      </c>
      <c r="R4175" s="60">
        <v>0.51385600593682601</v>
      </c>
      <c r="S4175" s="60">
        <v>0.44263948093268302</v>
      </c>
    </row>
    <row r="4176" spans="1:19" x14ac:dyDescent="0.3">
      <c r="A4176" s="61" t="s">
        <v>16934</v>
      </c>
      <c r="B4176" s="61" t="s">
        <v>16935</v>
      </c>
      <c r="C4176" s="53" t="s">
        <v>40</v>
      </c>
      <c r="D4176" s="53" t="s">
        <v>83</v>
      </c>
      <c r="E4176" s="53" t="s">
        <v>18194</v>
      </c>
      <c r="F4176" s="59">
        <v>95.798644147458006</v>
      </c>
      <c r="G4176" s="59">
        <v>102.70495066948</v>
      </c>
      <c r="H4176" s="59">
        <v>106.98651688979599</v>
      </c>
      <c r="I4176" s="59">
        <v>114.564281564686</v>
      </c>
      <c r="J4176" s="59">
        <v>108.704226016077</v>
      </c>
      <c r="K4176" s="59">
        <v>99.522829435385603</v>
      </c>
      <c r="L4176" s="59">
        <v>94.211803017358207</v>
      </c>
      <c r="M4176" s="60">
        <v>0.41082829781833202</v>
      </c>
      <c r="N4176" s="60">
        <v>0.43646002920884802</v>
      </c>
      <c r="O4176" s="60">
        <v>0.41236539288809898</v>
      </c>
      <c r="P4176" s="60">
        <v>0.39307028069600097</v>
      </c>
      <c r="Q4176" s="60">
        <v>0.36870593457416001</v>
      </c>
      <c r="R4176" s="60">
        <v>0.374580884739668</v>
      </c>
      <c r="S4176" s="60">
        <v>0.32986888497672601</v>
      </c>
    </row>
    <row r="4177" spans="1:19" x14ac:dyDescent="0.3">
      <c r="A4177" s="61" t="s">
        <v>16940</v>
      </c>
      <c r="B4177" s="61" t="s">
        <v>16941</v>
      </c>
      <c r="C4177" s="53" t="s">
        <v>40</v>
      </c>
      <c r="D4177" s="53" t="s">
        <v>83</v>
      </c>
      <c r="E4177" s="53" t="s">
        <v>18194</v>
      </c>
      <c r="F4177" s="59">
        <v>95.798644147458006</v>
      </c>
      <c r="G4177" s="59">
        <v>102.70495066948</v>
      </c>
      <c r="H4177" s="59">
        <v>106.98651688979599</v>
      </c>
      <c r="I4177" s="59">
        <v>114.564281564686</v>
      </c>
      <c r="J4177" s="59">
        <v>108.704226016077</v>
      </c>
      <c r="K4177" s="59">
        <v>99.522829435385603</v>
      </c>
      <c r="L4177" s="59">
        <v>94.211803017358207</v>
      </c>
      <c r="M4177" s="60">
        <v>0.41082829781833202</v>
      </c>
      <c r="N4177" s="60">
        <v>0.43646002920884802</v>
      </c>
      <c r="O4177" s="60">
        <v>0.41236539288809898</v>
      </c>
      <c r="P4177" s="60">
        <v>0.39307028069600097</v>
      </c>
      <c r="Q4177" s="60">
        <v>0.36870593457416001</v>
      </c>
      <c r="R4177" s="60">
        <v>0.374580884739668</v>
      </c>
      <c r="S4177" s="60">
        <v>0.32986888497672601</v>
      </c>
    </row>
    <row r="4178" spans="1:19" x14ac:dyDescent="0.3">
      <c r="A4178" s="61" t="s">
        <v>18048</v>
      </c>
      <c r="B4178" s="61" t="s">
        <v>18049</v>
      </c>
      <c r="C4178" s="53" t="s">
        <v>40</v>
      </c>
      <c r="D4178" s="53" t="s">
        <v>83</v>
      </c>
      <c r="E4178" s="53" t="s">
        <v>18194</v>
      </c>
      <c r="F4178" s="59">
        <v>99.859896888401593</v>
      </c>
      <c r="G4178" s="59">
        <v>103.984020575803</v>
      </c>
      <c r="H4178" s="59">
        <v>91.944022133990202</v>
      </c>
      <c r="I4178" s="59">
        <v>97.450206370170903</v>
      </c>
      <c r="J4178" s="59">
        <v>102.353219455708</v>
      </c>
      <c r="K4178" s="59">
        <v>95.5960486706214</v>
      </c>
      <c r="L4178" s="59"/>
      <c r="M4178" s="60">
        <v>0.41955631437852198</v>
      </c>
      <c r="N4178" s="60">
        <v>0.444821166851325</v>
      </c>
      <c r="O4178" s="60">
        <v>0.40435034409556903</v>
      </c>
      <c r="P4178" s="60">
        <v>0.39626520632227402</v>
      </c>
      <c r="Q4178" s="60">
        <v>0.36344719357612598</v>
      </c>
      <c r="R4178" s="60">
        <v>0.36040103856767702</v>
      </c>
      <c r="S4178" s="60">
        <v>0.26934975870306399</v>
      </c>
    </row>
    <row r="4179" spans="1:19" x14ac:dyDescent="0.3">
      <c r="A4179" s="61" t="s">
        <v>18046</v>
      </c>
      <c r="B4179" s="61" t="s">
        <v>18047</v>
      </c>
      <c r="C4179" s="53" t="s">
        <v>40</v>
      </c>
      <c r="D4179" s="53" t="s">
        <v>83</v>
      </c>
      <c r="E4179" s="53" t="s">
        <v>18194</v>
      </c>
      <c r="F4179" s="59">
        <v>99.859896888401593</v>
      </c>
      <c r="G4179" s="59">
        <v>103.984020575803</v>
      </c>
      <c r="H4179" s="59">
        <v>91.944022133990202</v>
      </c>
      <c r="I4179" s="59">
        <v>97.450206370170903</v>
      </c>
      <c r="J4179" s="59">
        <v>102.353219455708</v>
      </c>
      <c r="K4179" s="59">
        <v>95.5960486706214</v>
      </c>
      <c r="L4179" s="59"/>
      <c r="M4179" s="60">
        <v>0.41955631437852198</v>
      </c>
      <c r="N4179" s="60">
        <v>0.444821166851325</v>
      </c>
      <c r="O4179" s="60">
        <v>0.40435034409556903</v>
      </c>
      <c r="P4179" s="60">
        <v>0.39626520632227402</v>
      </c>
      <c r="Q4179" s="60">
        <v>0.36344719357612598</v>
      </c>
      <c r="R4179" s="60">
        <v>0.36040103856767702</v>
      </c>
      <c r="S4179" s="60">
        <v>0.26934975870306399</v>
      </c>
    </row>
    <row r="4180" spans="1:19" x14ac:dyDescent="0.3">
      <c r="A4180" s="61" t="s">
        <v>18052</v>
      </c>
      <c r="B4180" s="61" t="s">
        <v>18053</v>
      </c>
      <c r="C4180" s="53" t="s">
        <v>50</v>
      </c>
      <c r="D4180" s="53" t="s">
        <v>83</v>
      </c>
      <c r="E4180" s="53" t="s">
        <v>18194</v>
      </c>
      <c r="F4180" s="59">
        <v>99.859896888401593</v>
      </c>
      <c r="G4180" s="59">
        <v>103.984020575803</v>
      </c>
      <c r="H4180" s="59">
        <v>91.944022133990202</v>
      </c>
      <c r="I4180" s="59">
        <v>97.450206370170903</v>
      </c>
      <c r="J4180" s="59">
        <v>102.353219455708</v>
      </c>
      <c r="K4180" s="59">
        <v>95.5960486706214</v>
      </c>
      <c r="L4180" s="59"/>
      <c r="M4180" s="60">
        <v>0.41955631437852198</v>
      </c>
      <c r="N4180" s="60">
        <v>0.444821166851325</v>
      </c>
      <c r="O4180" s="60">
        <v>0.40435034409556903</v>
      </c>
      <c r="P4180" s="60">
        <v>0.39626520632227402</v>
      </c>
      <c r="Q4180" s="60">
        <v>0.36344719357612598</v>
      </c>
      <c r="R4180" s="60">
        <v>0.36040103856767702</v>
      </c>
      <c r="S4180" s="60">
        <v>0.26934975870306399</v>
      </c>
    </row>
    <row r="4181" spans="1:19" x14ac:dyDescent="0.3">
      <c r="A4181" s="61" t="s">
        <v>18050</v>
      </c>
      <c r="B4181" s="61" t="s">
        <v>18051</v>
      </c>
      <c r="C4181" s="53" t="s">
        <v>50</v>
      </c>
      <c r="D4181" s="53" t="s">
        <v>83</v>
      </c>
      <c r="E4181" s="53" t="s">
        <v>18194</v>
      </c>
      <c r="F4181" s="59">
        <v>99.859896888401593</v>
      </c>
      <c r="G4181" s="59">
        <v>103.984020575803</v>
      </c>
      <c r="H4181" s="59">
        <v>91.944022133990202</v>
      </c>
      <c r="I4181" s="59">
        <v>97.450206370170903</v>
      </c>
      <c r="J4181" s="59">
        <v>102.353219455708</v>
      </c>
      <c r="K4181" s="59">
        <v>95.5960486706214</v>
      </c>
      <c r="L4181" s="59"/>
      <c r="M4181" s="60">
        <v>0.41955631437852198</v>
      </c>
      <c r="N4181" s="60">
        <v>0.444821166851325</v>
      </c>
      <c r="O4181" s="60">
        <v>0.40435034409556903</v>
      </c>
      <c r="P4181" s="60">
        <v>0.39626520632227402</v>
      </c>
      <c r="Q4181" s="60">
        <v>0.36344719357612598</v>
      </c>
      <c r="R4181" s="60">
        <v>0.36040103856767702</v>
      </c>
      <c r="S4181" s="60">
        <v>0.26934975870306399</v>
      </c>
    </row>
    <row r="4182" spans="1:19" x14ac:dyDescent="0.3">
      <c r="A4182" s="61" t="s">
        <v>8228</v>
      </c>
      <c r="B4182" s="61" t="s">
        <v>8229</v>
      </c>
      <c r="C4182" s="53" t="s">
        <v>50</v>
      </c>
      <c r="D4182" s="53" t="s">
        <v>83</v>
      </c>
      <c r="E4182" s="53" t="s">
        <v>18193</v>
      </c>
      <c r="F4182" s="59">
        <v>98.205439271994095</v>
      </c>
      <c r="G4182" s="59">
        <v>105.823141432762</v>
      </c>
      <c r="H4182" s="59">
        <v>87.503092309538303</v>
      </c>
      <c r="I4182" s="59">
        <v>95.843139969690995</v>
      </c>
      <c r="J4182" s="59">
        <v>100.133658436668</v>
      </c>
      <c r="K4182" s="59">
        <v>94.851740490329902</v>
      </c>
      <c r="L4182" s="59">
        <v>98.374581746027999</v>
      </c>
      <c r="M4182" s="60">
        <v>0.57396787505328495</v>
      </c>
      <c r="N4182" s="60">
        <v>0.56861172929441495</v>
      </c>
      <c r="O4182" s="60">
        <v>0.49199469110366201</v>
      </c>
      <c r="P4182" s="60">
        <v>0.54053871638189199</v>
      </c>
      <c r="Q4182" s="60">
        <v>0.49633436804238901</v>
      </c>
      <c r="R4182" s="60">
        <v>0.464466725408471</v>
      </c>
      <c r="S4182" s="60">
        <v>0.26934975870306399</v>
      </c>
    </row>
    <row r="4183" spans="1:19" x14ac:dyDescent="0.3">
      <c r="A4183" s="61" t="s">
        <v>14834</v>
      </c>
      <c r="B4183" s="61" t="s">
        <v>14835</v>
      </c>
      <c r="C4183" s="53" t="s">
        <v>50</v>
      </c>
      <c r="D4183" s="53" t="s">
        <v>83</v>
      </c>
      <c r="E4183" s="53" t="s">
        <v>18194</v>
      </c>
      <c r="F4183" s="59">
        <v>90.296935461602303</v>
      </c>
      <c r="G4183" s="59">
        <v>92.468350694647995</v>
      </c>
      <c r="H4183" s="59">
        <v>89.449547392245805</v>
      </c>
      <c r="I4183" s="59">
        <v>100.361481079504</v>
      </c>
      <c r="J4183" s="59">
        <v>97.408631575974795</v>
      </c>
      <c r="K4183" s="59">
        <v>99.245644081191301</v>
      </c>
      <c r="L4183" s="59">
        <v>101.547459494986</v>
      </c>
      <c r="M4183" s="60">
        <v>0.47696832888437202</v>
      </c>
      <c r="N4183" s="60">
        <v>0.48304527190444801</v>
      </c>
      <c r="O4183" s="60">
        <v>0.44333547229698</v>
      </c>
      <c r="P4183" s="60">
        <v>0.46095620103200402</v>
      </c>
      <c r="Q4183" s="60">
        <v>0.43651003807540001</v>
      </c>
      <c r="R4183" s="60">
        <v>0.42267858745110298</v>
      </c>
      <c r="S4183" s="60">
        <v>0.33692838620208698</v>
      </c>
    </row>
    <row r="4184" spans="1:19" x14ac:dyDescent="0.3">
      <c r="A4184" s="61" t="s">
        <v>14840</v>
      </c>
      <c r="B4184" s="61" t="s">
        <v>14841</v>
      </c>
      <c r="C4184" s="53" t="s">
        <v>40</v>
      </c>
      <c r="D4184" s="53" t="s">
        <v>83</v>
      </c>
      <c r="E4184" s="53" t="s">
        <v>18194</v>
      </c>
      <c r="F4184" s="59">
        <v>90.296935461602303</v>
      </c>
      <c r="G4184" s="59">
        <v>92.468350694647995</v>
      </c>
      <c r="H4184" s="59">
        <v>89.449547392245805</v>
      </c>
      <c r="I4184" s="59">
        <v>100.361481079504</v>
      </c>
      <c r="J4184" s="59">
        <v>97.408631575974795</v>
      </c>
      <c r="K4184" s="59">
        <v>99.245644081191301</v>
      </c>
      <c r="L4184" s="59">
        <v>101.547459494986</v>
      </c>
      <c r="M4184" s="60">
        <v>0.47696832888437202</v>
      </c>
      <c r="N4184" s="60">
        <v>0.48304527190444801</v>
      </c>
      <c r="O4184" s="60">
        <v>0.44333547229698</v>
      </c>
      <c r="P4184" s="60">
        <v>0.46095620103200402</v>
      </c>
      <c r="Q4184" s="60">
        <v>0.43651003807540001</v>
      </c>
      <c r="R4184" s="60">
        <v>0.42267858745110298</v>
      </c>
      <c r="S4184" s="60">
        <v>0.33692838620208698</v>
      </c>
    </row>
    <row r="4185" spans="1:19" x14ac:dyDescent="0.3">
      <c r="A4185" s="61" t="s">
        <v>12616</v>
      </c>
      <c r="B4185" s="61" t="s">
        <v>12617</v>
      </c>
      <c r="C4185" s="53" t="s">
        <v>40</v>
      </c>
      <c r="D4185" s="53" t="s">
        <v>83</v>
      </c>
      <c r="E4185" s="53" t="s">
        <v>18194</v>
      </c>
      <c r="F4185" s="59">
        <v>94.695903616603005</v>
      </c>
      <c r="G4185" s="59">
        <v>79.630378442890006</v>
      </c>
      <c r="H4185" s="59">
        <v>93.708169620827903</v>
      </c>
      <c r="I4185" s="59">
        <v>88.931968588307697</v>
      </c>
      <c r="J4185" s="59">
        <v>85.698343944176997</v>
      </c>
      <c r="K4185" s="59">
        <v>89.837187360738497</v>
      </c>
      <c r="L4185" s="59">
        <v>98.920189208601798</v>
      </c>
      <c r="M4185" s="60">
        <v>0.49991498303529402</v>
      </c>
      <c r="N4185" s="60">
        <v>0.52645784651532401</v>
      </c>
      <c r="O4185" s="60">
        <v>0.50099667665453695</v>
      </c>
      <c r="P4185" s="60">
        <v>0.47907864215951501</v>
      </c>
      <c r="Q4185" s="60">
        <v>0.450972742245415</v>
      </c>
      <c r="R4185" s="60">
        <v>0.45813736063431099</v>
      </c>
      <c r="S4185" s="60">
        <v>0.398983765174247</v>
      </c>
    </row>
    <row r="4186" spans="1:19" x14ac:dyDescent="0.3">
      <c r="A4186" s="61" t="s">
        <v>12614</v>
      </c>
      <c r="B4186" s="61" t="s">
        <v>12615</v>
      </c>
      <c r="C4186" s="53" t="s">
        <v>40</v>
      </c>
      <c r="D4186" s="53" t="s">
        <v>83</v>
      </c>
      <c r="E4186" s="53" t="s">
        <v>18194</v>
      </c>
      <c r="F4186" s="59">
        <v>94.695903616603005</v>
      </c>
      <c r="G4186" s="59">
        <v>79.630378442890006</v>
      </c>
      <c r="H4186" s="59">
        <v>93.708169620827903</v>
      </c>
      <c r="I4186" s="59">
        <v>88.931968588307697</v>
      </c>
      <c r="J4186" s="59">
        <v>85.698343944176997</v>
      </c>
      <c r="K4186" s="59">
        <v>89.837187360738497</v>
      </c>
      <c r="L4186" s="59">
        <v>98.920189208601798</v>
      </c>
      <c r="M4186" s="60">
        <v>0.49991498303529402</v>
      </c>
      <c r="N4186" s="60">
        <v>0.52645784651532401</v>
      </c>
      <c r="O4186" s="60">
        <v>0.50099667665453695</v>
      </c>
      <c r="P4186" s="60">
        <v>0.47907864215951501</v>
      </c>
      <c r="Q4186" s="60">
        <v>0.450972742245415</v>
      </c>
      <c r="R4186" s="60">
        <v>0.45813736063431099</v>
      </c>
      <c r="S4186" s="60">
        <v>0.398983765174247</v>
      </c>
    </row>
    <row r="4187" spans="1:19" x14ac:dyDescent="0.3">
      <c r="A4187" s="61" t="s">
        <v>12618</v>
      </c>
      <c r="B4187" s="61" t="s">
        <v>12619</v>
      </c>
      <c r="C4187" s="53" t="s">
        <v>50</v>
      </c>
      <c r="D4187" s="53" t="s">
        <v>83</v>
      </c>
      <c r="E4187" s="53" t="s">
        <v>18194</v>
      </c>
      <c r="F4187" s="59">
        <v>94.695903616603005</v>
      </c>
      <c r="G4187" s="59">
        <v>79.630378442890006</v>
      </c>
      <c r="H4187" s="59">
        <v>93.708169620827903</v>
      </c>
      <c r="I4187" s="59">
        <v>88.931968588307697</v>
      </c>
      <c r="J4187" s="59">
        <v>85.698343944176997</v>
      </c>
      <c r="K4187" s="59">
        <v>89.837187360738497</v>
      </c>
      <c r="L4187" s="59">
        <v>98.920189208601798</v>
      </c>
      <c r="M4187" s="60">
        <v>0.49991498303529402</v>
      </c>
      <c r="N4187" s="60">
        <v>0.52645784651532401</v>
      </c>
      <c r="O4187" s="60">
        <v>0.50099667665453695</v>
      </c>
      <c r="P4187" s="60">
        <v>0.47907864215951501</v>
      </c>
      <c r="Q4187" s="60">
        <v>0.450972742245415</v>
      </c>
      <c r="R4187" s="60">
        <v>0.45813736063431099</v>
      </c>
      <c r="S4187" s="60">
        <v>0.398983765174247</v>
      </c>
    </row>
    <row r="4188" spans="1:19" x14ac:dyDescent="0.3">
      <c r="A4188" s="61" t="s">
        <v>12612</v>
      </c>
      <c r="B4188" s="61" t="s">
        <v>12613</v>
      </c>
      <c r="C4188" s="53" t="s">
        <v>40</v>
      </c>
      <c r="D4188" s="53" t="s">
        <v>83</v>
      </c>
      <c r="E4188" s="53" t="s">
        <v>18194</v>
      </c>
      <c r="F4188" s="59">
        <v>94.695903616603005</v>
      </c>
      <c r="G4188" s="59">
        <v>79.630378442890006</v>
      </c>
      <c r="H4188" s="59">
        <v>93.708169620827903</v>
      </c>
      <c r="I4188" s="59">
        <v>88.931968588307697</v>
      </c>
      <c r="J4188" s="59">
        <v>85.698343944176997</v>
      </c>
      <c r="K4188" s="59">
        <v>89.837187360738497</v>
      </c>
      <c r="L4188" s="59">
        <v>98.920189208601798</v>
      </c>
      <c r="M4188" s="60">
        <v>0.49991498303529402</v>
      </c>
      <c r="N4188" s="60">
        <v>0.52645784651532401</v>
      </c>
      <c r="O4188" s="60">
        <v>0.50099667665453695</v>
      </c>
      <c r="P4188" s="60">
        <v>0.47907864215951501</v>
      </c>
      <c r="Q4188" s="60">
        <v>0.450972742245415</v>
      </c>
      <c r="R4188" s="60">
        <v>0.45813736063431099</v>
      </c>
      <c r="S4188" s="60">
        <v>0.398983765174247</v>
      </c>
    </row>
    <row r="4189" spans="1:19" x14ac:dyDescent="0.3">
      <c r="A4189" s="61" t="s">
        <v>6844</v>
      </c>
      <c r="B4189" s="61" t="s">
        <v>6845</v>
      </c>
      <c r="C4189" s="53" t="s">
        <v>40</v>
      </c>
      <c r="D4189" s="53" t="s">
        <v>83</v>
      </c>
      <c r="E4189" s="53" t="s">
        <v>18193</v>
      </c>
      <c r="F4189" s="59">
        <v>103.067890195692</v>
      </c>
      <c r="G4189" s="59">
        <v>100.853615655819</v>
      </c>
      <c r="H4189" s="59">
        <v>94.949752430375895</v>
      </c>
      <c r="I4189" s="59">
        <v>118.76353833781199</v>
      </c>
      <c r="J4189" s="59">
        <v>106.805323217203</v>
      </c>
      <c r="K4189" s="59">
        <v>84.814991921851302</v>
      </c>
      <c r="L4189" s="59">
        <v>102.027472400489</v>
      </c>
      <c r="M4189" s="60">
        <v>0.71389516779225504</v>
      </c>
      <c r="N4189" s="60">
        <v>0.74703611384470703</v>
      </c>
      <c r="O4189" s="60">
        <v>0.70639793806331996</v>
      </c>
      <c r="P4189" s="60">
        <v>0.67507739820785195</v>
      </c>
      <c r="Q4189" s="60">
        <v>0.65128406910486902</v>
      </c>
      <c r="R4189" s="60">
        <v>0.65103449120596302</v>
      </c>
      <c r="S4189" s="60">
        <v>0.57449655763233298</v>
      </c>
    </row>
    <row r="4190" spans="1:19" x14ac:dyDescent="0.3">
      <c r="A4190" s="61" t="s">
        <v>6470</v>
      </c>
      <c r="B4190" s="61" t="s">
        <v>6471</v>
      </c>
      <c r="C4190" s="53" t="s">
        <v>50</v>
      </c>
      <c r="D4190" s="53" t="s">
        <v>83</v>
      </c>
      <c r="E4190" s="53" t="s">
        <v>18193</v>
      </c>
      <c r="F4190" s="59">
        <v>105.320582488284</v>
      </c>
      <c r="G4190" s="59">
        <v>101.39217849484</v>
      </c>
      <c r="H4190" s="59">
        <v>92.764141553335506</v>
      </c>
      <c r="I4190" s="59">
        <v>101.62862991728601</v>
      </c>
      <c r="J4190" s="59">
        <v>130.95909849775501</v>
      </c>
      <c r="K4190" s="59">
        <v>94.360081436856007</v>
      </c>
      <c r="L4190" s="59">
        <v>103.307427939775</v>
      </c>
      <c r="M4190" s="60">
        <v>0.74362877315154197</v>
      </c>
      <c r="N4190" s="60">
        <v>0.77113883310771503</v>
      </c>
      <c r="O4190" s="60">
        <v>0.74359968764287399</v>
      </c>
      <c r="P4190" s="60">
        <v>0.72043094093507198</v>
      </c>
      <c r="Q4190" s="60">
        <v>0.69083124278104802</v>
      </c>
      <c r="R4190" s="60">
        <v>0.69719387305733005</v>
      </c>
      <c r="S4190" s="60">
        <v>0.61946296157407399</v>
      </c>
    </row>
    <row r="4191" spans="1:19" x14ac:dyDescent="0.3">
      <c r="A4191" s="61" t="s">
        <v>16575</v>
      </c>
      <c r="B4191" s="61" t="s">
        <v>16576</v>
      </c>
      <c r="C4191" s="53" t="s">
        <v>40</v>
      </c>
      <c r="D4191" s="53" t="s">
        <v>83</v>
      </c>
      <c r="E4191" s="53" t="s">
        <v>18194</v>
      </c>
      <c r="F4191" s="59">
        <v>107.85750343139399</v>
      </c>
      <c r="G4191" s="59">
        <v>101.765038788401</v>
      </c>
      <c r="H4191" s="59">
        <v>95.929152710245404</v>
      </c>
      <c r="I4191" s="59">
        <v>113.32026944339</v>
      </c>
      <c r="J4191" s="59">
        <v>111.70459667815901</v>
      </c>
      <c r="K4191" s="59">
        <v>86.195423453918195</v>
      </c>
      <c r="L4191" s="59">
        <v>100.516564707508</v>
      </c>
      <c r="M4191" s="60">
        <v>0.51774772963284699</v>
      </c>
      <c r="N4191" s="60">
        <v>0.53963236160220596</v>
      </c>
      <c r="O4191" s="60">
        <v>0.51666092740158698</v>
      </c>
      <c r="P4191" s="60">
        <v>0.49866025258554902</v>
      </c>
      <c r="Q4191" s="60">
        <v>0.47670422113647998</v>
      </c>
      <c r="R4191" s="60">
        <v>0.48072331113167299</v>
      </c>
      <c r="S4191" s="60">
        <v>0.41997487946881701</v>
      </c>
    </row>
    <row r="4192" spans="1:19" x14ac:dyDescent="0.3">
      <c r="A4192" s="61" t="s">
        <v>16573</v>
      </c>
      <c r="B4192" s="61" t="s">
        <v>16574</v>
      </c>
      <c r="C4192" s="53" t="s">
        <v>40</v>
      </c>
      <c r="D4192" s="53" t="s">
        <v>83</v>
      </c>
      <c r="E4192" s="53" t="s">
        <v>18194</v>
      </c>
      <c r="F4192" s="59">
        <v>107.85750343139399</v>
      </c>
      <c r="G4192" s="59">
        <v>101.765038788401</v>
      </c>
      <c r="H4192" s="59">
        <v>95.929152710245404</v>
      </c>
      <c r="I4192" s="59">
        <v>113.32026944339</v>
      </c>
      <c r="J4192" s="59">
        <v>111.70459667815901</v>
      </c>
      <c r="K4192" s="59">
        <v>86.195423453918195</v>
      </c>
      <c r="L4192" s="59">
        <v>100.516564707508</v>
      </c>
      <c r="M4192" s="60">
        <v>0.51774772963284699</v>
      </c>
      <c r="N4192" s="60">
        <v>0.53963236160220596</v>
      </c>
      <c r="O4192" s="60">
        <v>0.51666092740158698</v>
      </c>
      <c r="P4192" s="60">
        <v>0.49866025258554902</v>
      </c>
      <c r="Q4192" s="60">
        <v>0.47670422113647998</v>
      </c>
      <c r="R4192" s="60">
        <v>0.48072331113167299</v>
      </c>
      <c r="S4192" s="60">
        <v>0.41997487946881701</v>
      </c>
    </row>
    <row r="4193" spans="1:19" x14ac:dyDescent="0.3">
      <c r="A4193" s="61" t="s">
        <v>6846</v>
      </c>
      <c r="B4193" s="61" t="s">
        <v>6847</v>
      </c>
      <c r="C4193" s="53" t="s">
        <v>50</v>
      </c>
      <c r="D4193" s="53" t="s">
        <v>83</v>
      </c>
      <c r="E4193" s="53" t="s">
        <v>18193</v>
      </c>
      <c r="F4193" s="59">
        <v>106.994658654128</v>
      </c>
      <c r="G4193" s="59">
        <v>99.971111625293702</v>
      </c>
      <c r="H4193" s="59">
        <v>89.509875320754603</v>
      </c>
      <c r="I4193" s="59">
        <v>111.94851541245301</v>
      </c>
      <c r="J4193" s="59">
        <v>108.29421589665</v>
      </c>
      <c r="K4193" s="59">
        <v>86.120204325665298</v>
      </c>
      <c r="L4193" s="59">
        <v>105.411335854833</v>
      </c>
      <c r="M4193" s="60">
        <v>0.73232914701140095</v>
      </c>
      <c r="N4193" s="60">
        <v>0.76289310550414302</v>
      </c>
      <c r="O4193" s="60">
        <v>0.72346285165651902</v>
      </c>
      <c r="P4193" s="60">
        <v>0.70435237751295598</v>
      </c>
      <c r="Q4193" s="60">
        <v>0.66981052720591905</v>
      </c>
      <c r="R4193" s="60">
        <v>0.67511431552732504</v>
      </c>
      <c r="S4193" s="60">
        <v>0.56253964622267305</v>
      </c>
    </row>
    <row r="4194" spans="1:19" x14ac:dyDescent="0.3">
      <c r="A4194" s="61" t="s">
        <v>6466</v>
      </c>
      <c r="B4194" s="61" t="s">
        <v>6467</v>
      </c>
      <c r="C4194" s="53" t="s">
        <v>40</v>
      </c>
      <c r="D4194" s="53" t="s">
        <v>83</v>
      </c>
      <c r="E4194" s="53" t="s">
        <v>18193</v>
      </c>
      <c r="F4194" s="59">
        <v>113.065758597578</v>
      </c>
      <c r="G4194" s="59">
        <v>108.688967613526</v>
      </c>
      <c r="H4194" s="59">
        <v>99.039830908344896</v>
      </c>
      <c r="I4194" s="59">
        <v>100.123951123137</v>
      </c>
      <c r="J4194" s="59">
        <v>132.525543703322</v>
      </c>
      <c r="K4194" s="59">
        <v>101.224629533064</v>
      </c>
      <c r="L4194" s="59">
        <v>111.951370358397</v>
      </c>
      <c r="M4194" s="60">
        <v>0.77582904110964901</v>
      </c>
      <c r="N4194" s="60">
        <v>0.80165714891502904</v>
      </c>
      <c r="O4194" s="60">
        <v>0.77063043733704695</v>
      </c>
      <c r="P4194" s="60">
        <v>0.75277252649265203</v>
      </c>
      <c r="Q4194" s="60">
        <v>0.72283852846540597</v>
      </c>
      <c r="R4194" s="60">
        <v>0.728741990612639</v>
      </c>
      <c r="S4194" s="60">
        <v>0.65427056908659398</v>
      </c>
    </row>
    <row r="4195" spans="1:19" x14ac:dyDescent="0.3">
      <c r="A4195" s="61" t="s">
        <v>6468</v>
      </c>
      <c r="B4195" s="61" t="s">
        <v>6469</v>
      </c>
      <c r="C4195" s="53" t="s">
        <v>40</v>
      </c>
      <c r="D4195" s="53" t="s">
        <v>83</v>
      </c>
      <c r="E4195" s="53" t="s">
        <v>18193</v>
      </c>
      <c r="F4195" s="59">
        <v>120.895209266394</v>
      </c>
      <c r="G4195" s="59">
        <v>115.56664164404199</v>
      </c>
      <c r="H4195" s="59">
        <v>103.531296247079</v>
      </c>
      <c r="I4195" s="59">
        <v>109.746582141593</v>
      </c>
      <c r="J4195" s="59">
        <v>126.72266507803501</v>
      </c>
      <c r="K4195" s="59">
        <v>102.174712480981</v>
      </c>
      <c r="L4195" s="59">
        <v>102.97980953557401</v>
      </c>
      <c r="M4195" s="60">
        <v>0.65698341834808605</v>
      </c>
      <c r="N4195" s="60">
        <v>0.69040941449350102</v>
      </c>
      <c r="O4195" s="60">
        <v>0.66000798068359201</v>
      </c>
      <c r="P4195" s="60">
        <v>0.63254937445688597</v>
      </c>
      <c r="Q4195" s="60">
        <v>0.60199073347415499</v>
      </c>
      <c r="R4195" s="60">
        <v>0.61129565877036496</v>
      </c>
      <c r="S4195" s="60">
        <v>0.54774893819444403</v>
      </c>
    </row>
    <row r="4196" spans="1:19" x14ac:dyDescent="0.3">
      <c r="A4196" s="61" t="s">
        <v>14557</v>
      </c>
      <c r="B4196" s="61" t="s">
        <v>14558</v>
      </c>
      <c r="C4196" s="53" t="s">
        <v>50</v>
      </c>
      <c r="D4196" s="53" t="s">
        <v>83</v>
      </c>
      <c r="E4196" s="53" t="s">
        <v>18194</v>
      </c>
      <c r="F4196" s="59">
        <v>98.965772759068798</v>
      </c>
      <c r="G4196" s="59">
        <v>97.029608921191198</v>
      </c>
      <c r="H4196" s="59">
        <v>84.779787494139995</v>
      </c>
      <c r="I4196" s="59">
        <v>83.476514102007897</v>
      </c>
      <c r="J4196" s="59">
        <v>86.079639842670005</v>
      </c>
      <c r="K4196" s="59">
        <v>98.435312769729094</v>
      </c>
      <c r="L4196" s="59">
        <v>101.11328118805601</v>
      </c>
      <c r="M4196" s="60">
        <v>0.55661610224535696</v>
      </c>
      <c r="N4196" s="60">
        <v>0.57534550187516598</v>
      </c>
      <c r="O4196" s="60">
        <v>0.55751365297909194</v>
      </c>
      <c r="P4196" s="60">
        <v>0.54237644566946197</v>
      </c>
      <c r="Q4196" s="60">
        <v>0.52216754372895302</v>
      </c>
      <c r="R4196" s="60">
        <v>0.52687050021714998</v>
      </c>
      <c r="S4196" s="60">
        <v>0.48100716923614401</v>
      </c>
    </row>
    <row r="4197" spans="1:19" x14ac:dyDescent="0.3">
      <c r="A4197" s="61" t="s">
        <v>5251</v>
      </c>
      <c r="B4197" s="61" t="s">
        <v>5252</v>
      </c>
      <c r="C4197" s="53" t="s">
        <v>50</v>
      </c>
      <c r="D4197" s="53" t="s">
        <v>83</v>
      </c>
      <c r="E4197" s="53" t="s">
        <v>18193</v>
      </c>
      <c r="F4197" s="59">
        <v>97.590732005303295</v>
      </c>
      <c r="G4197" s="59">
        <v>93.7409817233127</v>
      </c>
      <c r="H4197" s="59">
        <v>80.6971185717791</v>
      </c>
      <c r="I4197" s="59">
        <v>83.9406801592351</v>
      </c>
      <c r="J4197" s="59">
        <v>85.977571645566798</v>
      </c>
      <c r="K4197" s="59">
        <v>97.008488464352595</v>
      </c>
      <c r="L4197" s="59">
        <v>105.534281002897</v>
      </c>
      <c r="M4197" s="60">
        <v>0.65603373373419704</v>
      </c>
      <c r="N4197" s="60">
        <v>0.69061588801595897</v>
      </c>
      <c r="O4197" s="60">
        <v>0.65940763294463001</v>
      </c>
      <c r="P4197" s="60">
        <v>0.63217780204132901</v>
      </c>
      <c r="Q4197" s="60">
        <v>0.60165345122728198</v>
      </c>
      <c r="R4197" s="60">
        <v>0.61054278929595895</v>
      </c>
      <c r="S4197" s="60">
        <v>0.54900278989663598</v>
      </c>
    </row>
    <row r="4198" spans="1:19" x14ac:dyDescent="0.3">
      <c r="A4198" s="61" t="s">
        <v>5253</v>
      </c>
      <c r="B4198" s="61" t="s">
        <v>5254</v>
      </c>
      <c r="C4198" s="53" t="s">
        <v>50</v>
      </c>
      <c r="D4198" s="53" t="s">
        <v>83</v>
      </c>
      <c r="E4198" s="53" t="s">
        <v>18193</v>
      </c>
      <c r="F4198" s="59">
        <v>88.951382611067999</v>
      </c>
      <c r="G4198" s="59">
        <v>94.766340139035506</v>
      </c>
      <c r="H4198" s="59">
        <v>80.298084311109804</v>
      </c>
      <c r="I4198" s="59">
        <v>82.080707048980699</v>
      </c>
      <c r="J4198" s="59">
        <v>85.124928190994694</v>
      </c>
      <c r="K4198" s="59">
        <v>97.530969014281396</v>
      </c>
      <c r="L4198" s="59">
        <v>100.307382160421</v>
      </c>
      <c r="M4198" s="60">
        <v>0.65532093219170995</v>
      </c>
      <c r="N4198" s="60">
        <v>0.69021889538472103</v>
      </c>
      <c r="O4198" s="60">
        <v>0.65865943653195602</v>
      </c>
      <c r="P4198" s="60">
        <v>0.631772034993487</v>
      </c>
      <c r="Q4198" s="60">
        <v>0.60131159731228001</v>
      </c>
      <c r="R4198" s="60">
        <v>0.60993247405587603</v>
      </c>
      <c r="S4198" s="60">
        <v>0.54865427885628903</v>
      </c>
    </row>
    <row r="4199" spans="1:19" x14ac:dyDescent="0.3">
      <c r="A4199" s="61" t="s">
        <v>14555</v>
      </c>
      <c r="B4199" s="61" t="s">
        <v>14556</v>
      </c>
      <c r="C4199" s="53" t="s">
        <v>50</v>
      </c>
      <c r="D4199" s="53" t="s">
        <v>83</v>
      </c>
      <c r="E4199" s="53" t="s">
        <v>18194</v>
      </c>
      <c r="F4199" s="59">
        <v>98.965772759068798</v>
      </c>
      <c r="G4199" s="59">
        <v>97.029608921191198</v>
      </c>
      <c r="H4199" s="59">
        <v>84.779787494139995</v>
      </c>
      <c r="I4199" s="59">
        <v>83.476514102007897</v>
      </c>
      <c r="J4199" s="59">
        <v>86.079639842670005</v>
      </c>
      <c r="K4199" s="59">
        <v>98.435312769729094</v>
      </c>
      <c r="L4199" s="59">
        <v>101.11328118805601</v>
      </c>
      <c r="M4199" s="60">
        <v>0.55661610224535696</v>
      </c>
      <c r="N4199" s="60">
        <v>0.57534550187516598</v>
      </c>
      <c r="O4199" s="60">
        <v>0.55751365297909194</v>
      </c>
      <c r="P4199" s="60">
        <v>0.54237644566946197</v>
      </c>
      <c r="Q4199" s="60">
        <v>0.52216754372895302</v>
      </c>
      <c r="R4199" s="60">
        <v>0.52687050021714998</v>
      </c>
      <c r="S4199" s="60">
        <v>0.48100716923614401</v>
      </c>
    </row>
    <row r="4200" spans="1:19" x14ac:dyDescent="0.3">
      <c r="A4200" s="61" t="s">
        <v>5249</v>
      </c>
      <c r="B4200" s="61" t="s">
        <v>5250</v>
      </c>
      <c r="C4200" s="53" t="s">
        <v>40</v>
      </c>
      <c r="D4200" s="53" t="s">
        <v>83</v>
      </c>
      <c r="E4200" s="53" t="s">
        <v>18193</v>
      </c>
      <c r="F4200" s="59">
        <v>95.518211402244901</v>
      </c>
      <c r="G4200" s="59">
        <v>88.5776917208279</v>
      </c>
      <c r="H4200" s="59">
        <v>75.806849693606694</v>
      </c>
      <c r="I4200" s="59">
        <v>79.106468145580195</v>
      </c>
      <c r="J4200" s="59">
        <v>83.763246749167294</v>
      </c>
      <c r="K4200" s="59">
        <v>95.822715092466296</v>
      </c>
      <c r="L4200" s="59">
        <v>99.590798346115093</v>
      </c>
      <c r="M4200" s="60">
        <v>0.69316241442475202</v>
      </c>
      <c r="N4200" s="60">
        <v>0.72529664087781298</v>
      </c>
      <c r="O4200" s="60">
        <v>0.692556987006549</v>
      </c>
      <c r="P4200" s="60">
        <v>0.66927873041581598</v>
      </c>
      <c r="Q4200" s="60">
        <v>0.63752958699172702</v>
      </c>
      <c r="R4200" s="60">
        <v>0.643199520756218</v>
      </c>
      <c r="S4200" s="60">
        <v>0.57250361039326403</v>
      </c>
    </row>
    <row r="4201" spans="1:19" x14ac:dyDescent="0.3">
      <c r="A4201" s="61" t="s">
        <v>8504</v>
      </c>
      <c r="B4201" s="61" t="s">
        <v>8505</v>
      </c>
      <c r="C4201" s="53" t="s">
        <v>50</v>
      </c>
      <c r="D4201" s="53" t="s">
        <v>83</v>
      </c>
      <c r="E4201" s="53" t="s">
        <v>18194</v>
      </c>
      <c r="F4201" s="59">
        <v>99.748013262231794</v>
      </c>
      <c r="G4201" s="59">
        <v>98.917878782564003</v>
      </c>
      <c r="H4201" s="59">
        <v>95.403460058229797</v>
      </c>
      <c r="I4201" s="59">
        <v>92.947041571914596</v>
      </c>
      <c r="J4201" s="59">
        <v>92.436418202742502</v>
      </c>
      <c r="K4201" s="59">
        <v>104.762623148621</v>
      </c>
      <c r="L4201" s="59">
        <v>106.22490569980801</v>
      </c>
      <c r="M4201" s="60">
        <v>0.452625047668401</v>
      </c>
      <c r="N4201" s="60">
        <v>0.47124267661871899</v>
      </c>
      <c r="O4201" s="60">
        <v>0.45216762575188402</v>
      </c>
      <c r="P4201" s="60">
        <v>0.437526587747745</v>
      </c>
      <c r="Q4201" s="60">
        <v>0.416401773059626</v>
      </c>
      <c r="R4201" s="60">
        <v>0.41983141871353802</v>
      </c>
      <c r="S4201" s="60">
        <v>0.348368414477712</v>
      </c>
    </row>
    <row r="4202" spans="1:19" x14ac:dyDescent="0.3">
      <c r="A4202" s="61" t="s">
        <v>3421</v>
      </c>
      <c r="B4202" s="61" t="s">
        <v>3422</v>
      </c>
      <c r="C4202" s="53" t="s">
        <v>50</v>
      </c>
      <c r="D4202" s="53" t="s">
        <v>83</v>
      </c>
      <c r="E4202" s="53" t="s">
        <v>18193</v>
      </c>
      <c r="F4202" s="59">
        <v>105.399723017608</v>
      </c>
      <c r="G4202" s="59">
        <v>101.464780125583</v>
      </c>
      <c r="H4202" s="59">
        <v>97.964741834535303</v>
      </c>
      <c r="I4202" s="59">
        <v>92.131497768713203</v>
      </c>
      <c r="J4202" s="59">
        <v>92.949717476902904</v>
      </c>
      <c r="K4202" s="59">
        <v>104.51700861558101</v>
      </c>
      <c r="L4202" s="59">
        <v>108.318796068758</v>
      </c>
      <c r="M4202" s="60">
        <v>0.621478572127528</v>
      </c>
      <c r="N4202" s="60">
        <v>0.66208041995010602</v>
      </c>
      <c r="O4202" s="60">
        <v>0.62519869361523905</v>
      </c>
      <c r="P4202" s="60">
        <v>0.591974720030368</v>
      </c>
      <c r="Q4202" s="60">
        <v>0.55545327109443499</v>
      </c>
      <c r="R4202" s="60">
        <v>0.56629349835186105</v>
      </c>
      <c r="S4202" s="60">
        <v>0.387151630612939</v>
      </c>
    </row>
    <row r="4203" spans="1:19" x14ac:dyDescent="0.3">
      <c r="A4203" s="61" t="s">
        <v>8620</v>
      </c>
      <c r="B4203" s="61" t="s">
        <v>8621</v>
      </c>
      <c r="C4203" s="53" t="s">
        <v>40</v>
      </c>
      <c r="D4203" s="53" t="s">
        <v>83</v>
      </c>
      <c r="E4203" s="53" t="s">
        <v>18194</v>
      </c>
      <c r="F4203" s="59">
        <v>99.748013262231794</v>
      </c>
      <c r="G4203" s="59">
        <v>98.917878782564003</v>
      </c>
      <c r="H4203" s="59">
        <v>95.403460058229797</v>
      </c>
      <c r="I4203" s="59">
        <v>92.947041571914596</v>
      </c>
      <c r="J4203" s="59">
        <v>92.436418202742502</v>
      </c>
      <c r="K4203" s="59">
        <v>104.762623148621</v>
      </c>
      <c r="L4203" s="59">
        <v>106.22490569980801</v>
      </c>
      <c r="M4203" s="60">
        <v>0.452625047668401</v>
      </c>
      <c r="N4203" s="60">
        <v>0.47124267661871899</v>
      </c>
      <c r="O4203" s="60">
        <v>0.45216762575188402</v>
      </c>
      <c r="P4203" s="60">
        <v>0.437526587747745</v>
      </c>
      <c r="Q4203" s="60">
        <v>0.416401773059626</v>
      </c>
      <c r="R4203" s="60">
        <v>0.41983141871353802</v>
      </c>
      <c r="S4203" s="60">
        <v>0.348368414477712</v>
      </c>
    </row>
    <row r="4204" spans="1:19" x14ac:dyDescent="0.3">
      <c r="A4204" s="61" t="s">
        <v>3330</v>
      </c>
      <c r="B4204" s="61" t="s">
        <v>3331</v>
      </c>
      <c r="C4204" s="53" t="s">
        <v>50</v>
      </c>
      <c r="D4204" s="53" t="s">
        <v>83</v>
      </c>
      <c r="E4204" s="53" t="s">
        <v>18193</v>
      </c>
      <c r="F4204" s="59">
        <v>96.423619474544097</v>
      </c>
      <c r="G4204" s="59">
        <v>98.1344529820107</v>
      </c>
      <c r="H4204" s="59">
        <v>95.356483702613602</v>
      </c>
      <c r="I4204" s="59">
        <v>89.151627403791807</v>
      </c>
      <c r="J4204" s="59">
        <v>92.276998778482096</v>
      </c>
      <c r="K4204" s="59">
        <v>107.595150778544</v>
      </c>
      <c r="L4204" s="59">
        <v>106.486868716156</v>
      </c>
      <c r="M4204" s="60">
        <v>0.66375722077597699</v>
      </c>
      <c r="N4204" s="60">
        <v>0.69718610445253604</v>
      </c>
      <c r="O4204" s="60">
        <v>0.66316892091009305</v>
      </c>
      <c r="P4204" s="60">
        <v>0.63537747436917102</v>
      </c>
      <c r="Q4204" s="60">
        <v>0.59949467225997799</v>
      </c>
      <c r="R4204" s="60">
        <v>0.60553237808767402</v>
      </c>
      <c r="S4204" s="60">
        <v>0.50959376807460999</v>
      </c>
    </row>
    <row r="4205" spans="1:19" x14ac:dyDescent="0.3">
      <c r="A4205" s="61" t="s">
        <v>146</v>
      </c>
      <c r="B4205" s="61" t="s">
        <v>147</v>
      </c>
      <c r="C4205" s="53" t="s">
        <v>40</v>
      </c>
      <c r="D4205" s="53" t="s">
        <v>83</v>
      </c>
      <c r="E4205" s="53" t="s">
        <v>18193</v>
      </c>
      <c r="F4205" s="59">
        <v>87.665089577177199</v>
      </c>
      <c r="G4205" s="59">
        <v>97.741798067362296</v>
      </c>
      <c r="H4205" s="59">
        <v>98.675714982220597</v>
      </c>
      <c r="I4205" s="59">
        <v>90.617302759078896</v>
      </c>
      <c r="J4205" s="59">
        <v>90.768889287647397</v>
      </c>
      <c r="K4205" s="59">
        <v>101.452729246225</v>
      </c>
      <c r="L4205" s="59">
        <v>105.3595738826</v>
      </c>
      <c r="M4205" s="60">
        <v>0.58466969182534001</v>
      </c>
      <c r="N4205" s="60">
        <v>0.63358004933128298</v>
      </c>
      <c r="O4205" s="60">
        <v>0.58093958443763105</v>
      </c>
      <c r="P4205" s="60">
        <v>0.55922985514132395</v>
      </c>
      <c r="Q4205" s="60">
        <v>0.52056674494748001</v>
      </c>
      <c r="R4205" s="60">
        <v>0.52181186848224204</v>
      </c>
      <c r="S4205" s="60">
        <v>0.44470991448617098</v>
      </c>
    </row>
    <row r="4206" spans="1:19" x14ac:dyDescent="0.3">
      <c r="A4206" s="61" t="s">
        <v>6776</v>
      </c>
      <c r="B4206" s="61" t="s">
        <v>6777</v>
      </c>
      <c r="C4206" s="53" t="s">
        <v>50</v>
      </c>
      <c r="D4206" s="53" t="s">
        <v>83</v>
      </c>
      <c r="E4206" s="53" t="s">
        <v>18193</v>
      </c>
      <c r="F4206" s="59">
        <v>88.265989579676699</v>
      </c>
      <c r="G4206" s="59">
        <v>104.578861176646</v>
      </c>
      <c r="H4206" s="59">
        <v>97.059735913652503</v>
      </c>
      <c r="I4206" s="59">
        <v>90.973325665403706</v>
      </c>
      <c r="J4206" s="59">
        <v>92.530065170344798</v>
      </c>
      <c r="K4206" s="59">
        <v>97.420026533273699</v>
      </c>
      <c r="L4206" s="59">
        <v>102.71736098913701</v>
      </c>
      <c r="M4206" s="60">
        <v>0.67922156490649299</v>
      </c>
      <c r="N4206" s="60">
        <v>0.70490962994863704</v>
      </c>
      <c r="O4206" s="60">
        <v>0.632064588651996</v>
      </c>
      <c r="P4206" s="60">
        <v>0.65122399103517403</v>
      </c>
      <c r="Q4206" s="60">
        <v>0.60947502285086996</v>
      </c>
      <c r="R4206" s="60">
        <v>0.59489795144987101</v>
      </c>
      <c r="S4206" s="60">
        <v>0.46619435209058502</v>
      </c>
    </row>
    <row r="4207" spans="1:19" x14ac:dyDescent="0.3">
      <c r="A4207" s="61" t="s">
        <v>6776</v>
      </c>
      <c r="B4207" s="61" t="s">
        <v>6777</v>
      </c>
      <c r="C4207" s="53" t="s">
        <v>50</v>
      </c>
      <c r="D4207" s="53" t="s">
        <v>83</v>
      </c>
      <c r="E4207" s="53" t="s">
        <v>18193</v>
      </c>
      <c r="F4207" s="59">
        <v>88.265989579676699</v>
      </c>
      <c r="G4207" s="59">
        <v>104.578861176646</v>
      </c>
      <c r="H4207" s="59">
        <v>97.059735913652503</v>
      </c>
      <c r="I4207" s="59">
        <v>90.973325665403706</v>
      </c>
      <c r="J4207" s="59">
        <v>92.530065170344798</v>
      </c>
      <c r="K4207" s="59">
        <v>97.420026533273699</v>
      </c>
      <c r="L4207" s="59">
        <v>102.71736098913701</v>
      </c>
      <c r="M4207" s="60">
        <v>0.67922156490649299</v>
      </c>
      <c r="N4207" s="60">
        <v>0.70490962994863704</v>
      </c>
      <c r="O4207" s="60">
        <v>0.632064588651996</v>
      </c>
      <c r="P4207" s="60">
        <v>0.65122399103517403</v>
      </c>
      <c r="Q4207" s="60">
        <v>0.60947502285086996</v>
      </c>
      <c r="R4207" s="60">
        <v>0.59489795144987101</v>
      </c>
      <c r="S4207" s="60">
        <v>0.46619435209058502</v>
      </c>
    </row>
    <row r="4208" spans="1:19" x14ac:dyDescent="0.3">
      <c r="A4208" s="61" t="s">
        <v>148</v>
      </c>
      <c r="B4208" s="61" t="s">
        <v>149</v>
      </c>
      <c r="C4208" s="53" t="s">
        <v>50</v>
      </c>
      <c r="D4208" s="53" t="s">
        <v>83</v>
      </c>
      <c r="E4208" s="53" t="s">
        <v>18193</v>
      </c>
      <c r="F4208" s="59">
        <v>88.735043317312204</v>
      </c>
      <c r="G4208" s="59">
        <v>104.102909852572</v>
      </c>
      <c r="H4208" s="59">
        <v>97.685024869510499</v>
      </c>
      <c r="I4208" s="59">
        <v>91.667268079152507</v>
      </c>
      <c r="J4208" s="59">
        <v>94.582253649813893</v>
      </c>
      <c r="K4208" s="59">
        <v>101.72366717023201</v>
      </c>
      <c r="L4208" s="59">
        <v>109.094890803917</v>
      </c>
      <c r="M4208" s="60">
        <v>0.58459895218192603</v>
      </c>
      <c r="N4208" s="60">
        <v>0.63351050939639197</v>
      </c>
      <c r="O4208" s="60">
        <v>0.58087245346662997</v>
      </c>
      <c r="P4208" s="60">
        <v>0.55916067376940004</v>
      </c>
      <c r="Q4208" s="60">
        <v>0.52049813899129704</v>
      </c>
      <c r="R4208" s="60">
        <v>0.52174312981271298</v>
      </c>
      <c r="S4208" s="60">
        <v>0.44466495123249</v>
      </c>
    </row>
    <row r="4209" spans="1:19" x14ac:dyDescent="0.3">
      <c r="A4209" s="61" t="s">
        <v>15802</v>
      </c>
      <c r="B4209" s="61" t="s">
        <v>15803</v>
      </c>
      <c r="C4209" s="53" t="s">
        <v>40</v>
      </c>
      <c r="D4209" s="53" t="s">
        <v>83</v>
      </c>
      <c r="E4209" s="53" t="s">
        <v>18194</v>
      </c>
      <c r="F4209" s="59">
        <v>86.497643880628601</v>
      </c>
      <c r="G4209" s="59">
        <v>83.0380558894784</v>
      </c>
      <c r="H4209" s="59">
        <v>90.543203851701193</v>
      </c>
      <c r="I4209" s="59">
        <v>90.913861249682398</v>
      </c>
      <c r="J4209" s="59">
        <v>89.4079317337427</v>
      </c>
      <c r="K4209" s="59">
        <v>98.701280039452996</v>
      </c>
      <c r="L4209" s="59"/>
      <c r="M4209" s="60">
        <v>0.36327788588981802</v>
      </c>
      <c r="N4209" s="60">
        <v>0.39078646344993301</v>
      </c>
      <c r="O4209" s="60">
        <v>0.357398516731256</v>
      </c>
      <c r="P4209" s="60">
        <v>0.33838521691062701</v>
      </c>
      <c r="Q4209" s="60">
        <v>0.30603958264780801</v>
      </c>
      <c r="R4209" s="60">
        <v>0.310872016993961</v>
      </c>
      <c r="S4209" s="60">
        <v>0.23566623883100599</v>
      </c>
    </row>
    <row r="4210" spans="1:19" x14ac:dyDescent="0.3">
      <c r="A4210" s="61" t="s">
        <v>15796</v>
      </c>
      <c r="B4210" s="61" t="s">
        <v>15797</v>
      </c>
      <c r="C4210" s="53" t="s">
        <v>40</v>
      </c>
      <c r="D4210" s="53" t="s">
        <v>83</v>
      </c>
      <c r="E4210" s="53" t="s">
        <v>18194</v>
      </c>
      <c r="F4210" s="59">
        <v>86.497643880628601</v>
      </c>
      <c r="G4210" s="59">
        <v>83.0380558894784</v>
      </c>
      <c r="H4210" s="59">
        <v>90.543203851701193</v>
      </c>
      <c r="I4210" s="59">
        <v>90.913861249682398</v>
      </c>
      <c r="J4210" s="59">
        <v>89.4079317337427</v>
      </c>
      <c r="K4210" s="59">
        <v>98.701280039452996</v>
      </c>
      <c r="L4210" s="59"/>
      <c r="M4210" s="60">
        <v>0.36327788588981802</v>
      </c>
      <c r="N4210" s="60">
        <v>0.39078646344993301</v>
      </c>
      <c r="O4210" s="60">
        <v>0.357398516731256</v>
      </c>
      <c r="P4210" s="60">
        <v>0.33838521691062701</v>
      </c>
      <c r="Q4210" s="60">
        <v>0.30603958264780801</v>
      </c>
      <c r="R4210" s="60">
        <v>0.310872016993961</v>
      </c>
      <c r="S4210" s="60">
        <v>0.23566623883100599</v>
      </c>
    </row>
    <row r="4211" spans="1:19" x14ac:dyDescent="0.3">
      <c r="A4211" s="61" t="s">
        <v>15800</v>
      </c>
      <c r="B4211" s="61" t="s">
        <v>15801</v>
      </c>
      <c r="C4211" s="53" t="s">
        <v>40</v>
      </c>
      <c r="D4211" s="53" t="s">
        <v>83</v>
      </c>
      <c r="E4211" s="53" t="s">
        <v>18194</v>
      </c>
      <c r="F4211" s="59">
        <v>86.497643880628601</v>
      </c>
      <c r="G4211" s="59">
        <v>83.0380558894784</v>
      </c>
      <c r="H4211" s="59">
        <v>90.543203851701193</v>
      </c>
      <c r="I4211" s="59">
        <v>90.913861249682398</v>
      </c>
      <c r="J4211" s="59">
        <v>89.4079317337427</v>
      </c>
      <c r="K4211" s="59">
        <v>98.701280039452996</v>
      </c>
      <c r="L4211" s="59"/>
      <c r="M4211" s="60">
        <v>0.36327788588981802</v>
      </c>
      <c r="N4211" s="60">
        <v>0.39078646344993301</v>
      </c>
      <c r="O4211" s="60">
        <v>0.357398516731256</v>
      </c>
      <c r="P4211" s="60">
        <v>0.33838521691062701</v>
      </c>
      <c r="Q4211" s="60">
        <v>0.30603958264780801</v>
      </c>
      <c r="R4211" s="60">
        <v>0.310872016993961</v>
      </c>
      <c r="S4211" s="60">
        <v>0.23566623883100599</v>
      </c>
    </row>
    <row r="4212" spans="1:19" x14ac:dyDescent="0.3">
      <c r="A4212" s="61" t="s">
        <v>15798</v>
      </c>
      <c r="B4212" s="61" t="s">
        <v>15799</v>
      </c>
      <c r="C4212" s="53" t="s">
        <v>40</v>
      </c>
      <c r="D4212" s="53" t="s">
        <v>83</v>
      </c>
      <c r="E4212" s="53" t="s">
        <v>18194</v>
      </c>
      <c r="F4212" s="59">
        <v>86.497643880628601</v>
      </c>
      <c r="G4212" s="59">
        <v>83.0380558894784</v>
      </c>
      <c r="H4212" s="59">
        <v>90.543203851701193</v>
      </c>
      <c r="I4212" s="59">
        <v>90.913861249682398</v>
      </c>
      <c r="J4212" s="59">
        <v>89.4079317337427</v>
      </c>
      <c r="K4212" s="59">
        <v>98.701280039452996</v>
      </c>
      <c r="L4212" s="59"/>
      <c r="M4212" s="60">
        <v>0.36327788588981802</v>
      </c>
      <c r="N4212" s="60">
        <v>0.39078646344993301</v>
      </c>
      <c r="O4212" s="60">
        <v>0.357398516731256</v>
      </c>
      <c r="P4212" s="60">
        <v>0.33838521691062701</v>
      </c>
      <c r="Q4212" s="60">
        <v>0.30603958264780801</v>
      </c>
      <c r="R4212" s="60">
        <v>0.310872016993961</v>
      </c>
      <c r="S4212" s="60">
        <v>0.23566623883100599</v>
      </c>
    </row>
    <row r="4213" spans="1:19" x14ac:dyDescent="0.3">
      <c r="A4213" s="61" t="s">
        <v>6284</v>
      </c>
      <c r="B4213" s="61" t="s">
        <v>6285</v>
      </c>
      <c r="C4213" s="53" t="s">
        <v>50</v>
      </c>
      <c r="D4213" s="53" t="s">
        <v>83</v>
      </c>
      <c r="E4213" s="53" t="s">
        <v>18193</v>
      </c>
      <c r="F4213" s="59">
        <v>92.042134330886896</v>
      </c>
      <c r="G4213" s="59">
        <v>85.812817943355299</v>
      </c>
      <c r="H4213" s="59">
        <v>85.642306667628503</v>
      </c>
      <c r="I4213" s="59">
        <v>90.885258515742606</v>
      </c>
      <c r="J4213" s="59">
        <v>89.156742624559598</v>
      </c>
      <c r="K4213" s="59">
        <v>100.385433454451</v>
      </c>
      <c r="L4213" s="59">
        <v>99.790984634523497</v>
      </c>
      <c r="M4213" s="60">
        <v>0.54814320744839296</v>
      </c>
      <c r="N4213" s="60">
        <v>0.59866918915921197</v>
      </c>
      <c r="O4213" s="60">
        <v>0.54973447525461905</v>
      </c>
      <c r="P4213" s="60">
        <v>0.51097349506880096</v>
      </c>
      <c r="Q4213" s="60">
        <v>0.46530417566638499</v>
      </c>
      <c r="R4213" s="60">
        <v>0.47766400193089198</v>
      </c>
      <c r="S4213" s="60">
        <v>0.38677927490074199</v>
      </c>
    </row>
    <row r="4214" spans="1:19" x14ac:dyDescent="0.3">
      <c r="A4214" s="61" t="s">
        <v>15794</v>
      </c>
      <c r="B4214" s="61" t="s">
        <v>15795</v>
      </c>
      <c r="C4214" s="53" t="s">
        <v>50</v>
      </c>
      <c r="D4214" s="53" t="s">
        <v>83</v>
      </c>
      <c r="E4214" s="53" t="s">
        <v>18194</v>
      </c>
      <c r="F4214" s="59">
        <v>86.497643880628601</v>
      </c>
      <c r="G4214" s="59">
        <v>83.0380558894784</v>
      </c>
      <c r="H4214" s="59">
        <v>90.543203851701193</v>
      </c>
      <c r="I4214" s="59">
        <v>90.913861249682398</v>
      </c>
      <c r="J4214" s="59">
        <v>89.4079317337427</v>
      </c>
      <c r="K4214" s="59">
        <v>98.701280039452996</v>
      </c>
      <c r="L4214" s="59"/>
      <c r="M4214" s="60">
        <v>0.36327788588981802</v>
      </c>
      <c r="N4214" s="60">
        <v>0.39078646344993301</v>
      </c>
      <c r="O4214" s="60">
        <v>0.357398516731256</v>
      </c>
      <c r="P4214" s="60">
        <v>0.33838521691062701</v>
      </c>
      <c r="Q4214" s="60">
        <v>0.30603958264780801</v>
      </c>
      <c r="R4214" s="60">
        <v>0.310872016993961</v>
      </c>
      <c r="S4214" s="60">
        <v>0.23566623883100599</v>
      </c>
    </row>
    <row r="4215" spans="1:19" x14ac:dyDescent="0.3">
      <c r="A4215" s="61" t="s">
        <v>16998</v>
      </c>
      <c r="B4215" s="61" t="s">
        <v>16999</v>
      </c>
      <c r="C4215" s="53" t="s">
        <v>50</v>
      </c>
      <c r="D4215" s="53" t="s">
        <v>83</v>
      </c>
      <c r="E4215" s="53" t="s">
        <v>18194</v>
      </c>
      <c r="F4215" s="59">
        <v>91.477707789727901</v>
      </c>
      <c r="G4215" s="59">
        <v>87.508640920992903</v>
      </c>
      <c r="H4215" s="59">
        <v>87.360461200819401</v>
      </c>
      <c r="I4215" s="59">
        <v>94.623626296819793</v>
      </c>
      <c r="J4215" s="59">
        <v>90.912026059566102</v>
      </c>
      <c r="K4215" s="59">
        <v>84.022668482480697</v>
      </c>
      <c r="L4215" s="59">
        <v>115.05234500759801</v>
      </c>
      <c r="M4215" s="60">
        <v>0.57067066267516398</v>
      </c>
      <c r="N4215" s="60">
        <v>0.58661757819996196</v>
      </c>
      <c r="O4215" s="60">
        <v>0.568674290142411</v>
      </c>
      <c r="P4215" s="60">
        <v>0.55761973690758204</v>
      </c>
      <c r="Q4215" s="60">
        <v>0.539381023301302</v>
      </c>
      <c r="R4215" s="60">
        <v>0.54112137549845796</v>
      </c>
      <c r="S4215" s="60">
        <v>0.49174106830436198</v>
      </c>
    </row>
    <row r="4216" spans="1:19" x14ac:dyDescent="0.3">
      <c r="A4216" s="61" t="s">
        <v>17002</v>
      </c>
      <c r="B4216" s="61" t="s">
        <v>17003</v>
      </c>
      <c r="C4216" s="53" t="s">
        <v>50</v>
      </c>
      <c r="D4216" s="53" t="s">
        <v>83</v>
      </c>
      <c r="E4216" s="53" t="s">
        <v>18194</v>
      </c>
      <c r="F4216" s="59">
        <v>91.477707789727901</v>
      </c>
      <c r="G4216" s="59">
        <v>87.508640920992903</v>
      </c>
      <c r="H4216" s="59">
        <v>87.360461200819401</v>
      </c>
      <c r="I4216" s="59">
        <v>94.623626296819793</v>
      </c>
      <c r="J4216" s="59">
        <v>90.912026059566102</v>
      </c>
      <c r="K4216" s="59">
        <v>84.022668482480697</v>
      </c>
      <c r="L4216" s="59">
        <v>115.05234500759801</v>
      </c>
      <c r="M4216" s="60">
        <v>0.57067066267516398</v>
      </c>
      <c r="N4216" s="60">
        <v>0.58661757819996196</v>
      </c>
      <c r="O4216" s="60">
        <v>0.568674290142411</v>
      </c>
      <c r="P4216" s="60">
        <v>0.55761973690758204</v>
      </c>
      <c r="Q4216" s="60">
        <v>0.539381023301302</v>
      </c>
      <c r="R4216" s="60">
        <v>0.54112137549845796</v>
      </c>
      <c r="S4216" s="60">
        <v>0.49174106830436198</v>
      </c>
    </row>
    <row r="4217" spans="1:19" x14ac:dyDescent="0.3">
      <c r="A4217" s="61" t="s">
        <v>7250</v>
      </c>
      <c r="B4217" s="61" t="s">
        <v>7251</v>
      </c>
      <c r="C4217" s="53" t="s">
        <v>50</v>
      </c>
      <c r="D4217" s="53" t="s">
        <v>83</v>
      </c>
      <c r="E4217" s="53" t="s">
        <v>18193</v>
      </c>
      <c r="F4217" s="59">
        <v>94.014672426712394</v>
      </c>
      <c r="G4217" s="59">
        <v>86.240674793489006</v>
      </c>
      <c r="H4217" s="59">
        <v>88.530066550836196</v>
      </c>
      <c r="I4217" s="59">
        <v>94.239796060724899</v>
      </c>
      <c r="J4217" s="59">
        <v>91.935603582289303</v>
      </c>
      <c r="K4217" s="59">
        <v>81.3577212731999</v>
      </c>
      <c r="L4217" s="59">
        <v>118.561778820976</v>
      </c>
      <c r="M4217" s="60">
        <v>0.66422466837467797</v>
      </c>
      <c r="N4217" s="60">
        <v>0.69620063075044303</v>
      </c>
      <c r="O4217" s="60">
        <v>0.66537078164742203</v>
      </c>
      <c r="P4217" s="60">
        <v>0.64165119354620004</v>
      </c>
      <c r="Q4217" s="60">
        <v>0.61328116928971199</v>
      </c>
      <c r="R4217" s="60">
        <v>0.61961647411602405</v>
      </c>
      <c r="S4217" s="60">
        <v>0.55627435586967999</v>
      </c>
    </row>
    <row r="4218" spans="1:19" x14ac:dyDescent="0.3">
      <c r="A4218" s="61" t="s">
        <v>7248</v>
      </c>
      <c r="B4218" s="61" t="s">
        <v>7249</v>
      </c>
      <c r="C4218" s="53" t="s">
        <v>50</v>
      </c>
      <c r="D4218" s="53" t="s">
        <v>83</v>
      </c>
      <c r="E4218" s="53" t="s">
        <v>18193</v>
      </c>
      <c r="F4218" s="59">
        <v>96.355484339739704</v>
      </c>
      <c r="G4218" s="59">
        <v>81.117627776370696</v>
      </c>
      <c r="H4218" s="59">
        <v>86.668751384789005</v>
      </c>
      <c r="I4218" s="59">
        <v>93.017037138841701</v>
      </c>
      <c r="J4218" s="59">
        <v>90.327510691568804</v>
      </c>
      <c r="K4218" s="59">
        <v>83.973420592870099</v>
      </c>
      <c r="L4218" s="59">
        <v>117.339108019176</v>
      </c>
      <c r="M4218" s="60">
        <v>0.71110901233506896</v>
      </c>
      <c r="N4218" s="60">
        <v>0.73734431195911099</v>
      </c>
      <c r="O4218" s="60">
        <v>0.70746004118240602</v>
      </c>
      <c r="P4218" s="60">
        <v>0.68792486192038904</v>
      </c>
      <c r="Q4218" s="60">
        <v>0.65824378805249995</v>
      </c>
      <c r="R4218" s="60">
        <v>0.66035140132679204</v>
      </c>
      <c r="S4218" s="60">
        <v>0.56917773566691299</v>
      </c>
    </row>
    <row r="4219" spans="1:19" x14ac:dyDescent="0.3">
      <c r="A4219" s="61" t="s">
        <v>7246</v>
      </c>
      <c r="B4219" s="61" t="s">
        <v>7247</v>
      </c>
      <c r="C4219" s="53" t="s">
        <v>40</v>
      </c>
      <c r="D4219" s="53" t="s">
        <v>83</v>
      </c>
      <c r="E4219" s="53" t="s">
        <v>18193</v>
      </c>
      <c r="F4219" s="59">
        <v>98.405655526235407</v>
      </c>
      <c r="G4219" s="59">
        <v>94.617786033053804</v>
      </c>
      <c r="H4219" s="59">
        <v>83.452837829015706</v>
      </c>
      <c r="I4219" s="59">
        <v>99.170656044222795</v>
      </c>
      <c r="J4219" s="59">
        <v>92.788763410246304</v>
      </c>
      <c r="K4219" s="59">
        <v>83.526749687216196</v>
      </c>
      <c r="L4219" s="59">
        <v>119.188977661884</v>
      </c>
      <c r="M4219" s="60">
        <v>0.66475700519953396</v>
      </c>
      <c r="N4219" s="60">
        <v>0.69660010784503101</v>
      </c>
      <c r="O4219" s="60">
        <v>0.66611972203189096</v>
      </c>
      <c r="P4219" s="60">
        <v>0.64209969744377904</v>
      </c>
      <c r="Q4219" s="60">
        <v>0.61366219425483304</v>
      </c>
      <c r="R4219" s="60">
        <v>0.62029854296223497</v>
      </c>
      <c r="S4219" s="60">
        <v>0.55691299237358405</v>
      </c>
    </row>
    <row r="4220" spans="1:19" x14ac:dyDescent="0.3">
      <c r="A4220" s="61" t="s">
        <v>17000</v>
      </c>
      <c r="B4220" s="61" t="s">
        <v>17001</v>
      </c>
      <c r="C4220" s="53" t="s">
        <v>50</v>
      </c>
      <c r="D4220" s="53" t="s">
        <v>83</v>
      </c>
      <c r="E4220" s="53" t="s">
        <v>18194</v>
      </c>
      <c r="F4220" s="59">
        <v>91.477707789727901</v>
      </c>
      <c r="G4220" s="59">
        <v>87.508640920992903</v>
      </c>
      <c r="H4220" s="59">
        <v>87.360461200819401</v>
      </c>
      <c r="I4220" s="59">
        <v>94.623626296819793</v>
      </c>
      <c r="J4220" s="59">
        <v>90.912026059566102</v>
      </c>
      <c r="K4220" s="59">
        <v>84.022668482480697</v>
      </c>
      <c r="L4220" s="59">
        <v>115.05234500759801</v>
      </c>
      <c r="M4220" s="60">
        <v>0.57067066267516398</v>
      </c>
      <c r="N4220" s="60">
        <v>0.58661757819996196</v>
      </c>
      <c r="O4220" s="60">
        <v>0.568674290142411</v>
      </c>
      <c r="P4220" s="60">
        <v>0.55761973690758204</v>
      </c>
      <c r="Q4220" s="60">
        <v>0.539381023301302</v>
      </c>
      <c r="R4220" s="60">
        <v>0.54112137549845796</v>
      </c>
      <c r="S4220" s="60">
        <v>0.49174106830436198</v>
      </c>
    </row>
    <row r="4221" spans="1:19" x14ac:dyDescent="0.3">
      <c r="A4221" s="61" t="s">
        <v>8452</v>
      </c>
      <c r="B4221" s="61" t="s">
        <v>8453</v>
      </c>
      <c r="C4221" s="53" t="s">
        <v>40</v>
      </c>
      <c r="D4221" s="53" t="s">
        <v>83</v>
      </c>
      <c r="E4221" s="53" t="s">
        <v>18194</v>
      </c>
      <c r="F4221" s="59">
        <v>110.078899986717</v>
      </c>
      <c r="G4221" s="59">
        <v>106.693474013428</v>
      </c>
      <c r="H4221" s="59">
        <v>91.531825416191694</v>
      </c>
      <c r="I4221" s="59">
        <v>100.438485747974</v>
      </c>
      <c r="J4221" s="59">
        <v>97.460799283013401</v>
      </c>
      <c r="K4221" s="59">
        <v>97.384733167913595</v>
      </c>
      <c r="L4221" s="59">
        <v>101.08665795479099</v>
      </c>
      <c r="M4221" s="60">
        <v>0.44560592819943901</v>
      </c>
      <c r="N4221" s="60">
        <v>0.47531500327293802</v>
      </c>
      <c r="O4221" s="60">
        <v>0.44463314045324098</v>
      </c>
      <c r="P4221" s="60">
        <v>0.42315661184278103</v>
      </c>
      <c r="Q4221" s="60">
        <v>0.39406284522308099</v>
      </c>
      <c r="R4221" s="60">
        <v>0.39964045851512098</v>
      </c>
      <c r="S4221" s="60">
        <v>0.33932047389766401</v>
      </c>
    </row>
    <row r="4222" spans="1:19" x14ac:dyDescent="0.3">
      <c r="A4222" s="61" t="s">
        <v>6296</v>
      </c>
      <c r="B4222" s="61" t="s">
        <v>6297</v>
      </c>
      <c r="C4222" s="53" t="s">
        <v>40</v>
      </c>
      <c r="D4222" s="53" t="s">
        <v>83</v>
      </c>
      <c r="E4222" s="53" t="s">
        <v>18193</v>
      </c>
      <c r="F4222" s="59">
        <v>89.983868854228405</v>
      </c>
      <c r="G4222" s="59">
        <v>85.903980624491794</v>
      </c>
      <c r="H4222" s="59">
        <v>93.347904091645404</v>
      </c>
      <c r="I4222" s="59">
        <v>85.983055353668107</v>
      </c>
      <c r="J4222" s="59">
        <v>87.495805915480602</v>
      </c>
      <c r="K4222" s="59">
        <v>98.384837982752103</v>
      </c>
      <c r="L4222" s="59">
        <v>104.958294424868</v>
      </c>
      <c r="M4222" s="60">
        <v>0.67448548611915005</v>
      </c>
      <c r="N4222" s="60">
        <v>0.70963577226618102</v>
      </c>
      <c r="O4222" s="60">
        <v>0.67665163209984902</v>
      </c>
      <c r="P4222" s="60">
        <v>0.64732066690560996</v>
      </c>
      <c r="Q4222" s="60">
        <v>0.61356283301582304</v>
      </c>
      <c r="R4222" s="60">
        <v>0.62177941115357105</v>
      </c>
      <c r="S4222" s="60">
        <v>0.54975822580536804</v>
      </c>
    </row>
    <row r="4223" spans="1:19" x14ac:dyDescent="0.3">
      <c r="A4223" s="61" t="s">
        <v>17994</v>
      </c>
      <c r="B4223" s="61" t="s">
        <v>17995</v>
      </c>
      <c r="C4223" s="53" t="s">
        <v>50</v>
      </c>
      <c r="D4223" s="53" t="s">
        <v>83</v>
      </c>
      <c r="E4223" s="53" t="s">
        <v>18194</v>
      </c>
      <c r="F4223" s="59">
        <v>89.860761364168994</v>
      </c>
      <c r="G4223" s="59">
        <v>92.370749135852904</v>
      </c>
      <c r="H4223" s="59">
        <v>110.38923899660701</v>
      </c>
      <c r="I4223" s="59">
        <v>93.6850493766607</v>
      </c>
      <c r="J4223" s="59">
        <v>95.455026014557006</v>
      </c>
      <c r="K4223" s="59">
        <v>94.278326500203093</v>
      </c>
      <c r="L4223" s="59">
        <v>103.315294085312</v>
      </c>
      <c r="M4223" s="60">
        <v>0.39862831829091</v>
      </c>
      <c r="N4223" s="60">
        <v>0.42381070075982102</v>
      </c>
      <c r="O4223" s="60">
        <v>0.39862706845054102</v>
      </c>
      <c r="P4223" s="60">
        <v>0.380601846836709</v>
      </c>
      <c r="Q4223" s="60">
        <v>0.35554714639007401</v>
      </c>
      <c r="R4223" s="60">
        <v>0.36039114594668598</v>
      </c>
      <c r="S4223" s="60">
        <v>0.30850063581769099</v>
      </c>
    </row>
    <row r="4224" spans="1:19" x14ac:dyDescent="0.3">
      <c r="A4224" s="61" t="s">
        <v>8196</v>
      </c>
      <c r="B4224" s="61" t="s">
        <v>8197</v>
      </c>
      <c r="C4224" s="53" t="s">
        <v>50</v>
      </c>
      <c r="D4224" s="53" t="s">
        <v>83</v>
      </c>
      <c r="E4224" s="53" t="s">
        <v>18193</v>
      </c>
      <c r="F4224" s="59">
        <v>89.9323100828815</v>
      </c>
      <c r="G4224" s="59">
        <v>91.354490562535503</v>
      </c>
      <c r="H4224" s="59">
        <v>121.175191797228</v>
      </c>
      <c r="I4224" s="59">
        <v>94.547172048035307</v>
      </c>
      <c r="J4224" s="59">
        <v>94.505280234031602</v>
      </c>
      <c r="K4224" s="59">
        <v>92.163419166271098</v>
      </c>
      <c r="L4224" s="59">
        <v>99.633165032067396</v>
      </c>
      <c r="M4224" s="60">
        <v>0.56478911158338396</v>
      </c>
      <c r="N4224" s="60">
        <v>0.61305050604766997</v>
      </c>
      <c r="O4224" s="60">
        <v>0.56872899580972403</v>
      </c>
      <c r="P4224" s="60">
        <v>0.53296013702953005</v>
      </c>
      <c r="Q4224" s="60">
        <v>0.49270406825982299</v>
      </c>
      <c r="R4224" s="60">
        <v>0.50370253680079002</v>
      </c>
      <c r="S4224" s="60">
        <v>0.42802514523930801</v>
      </c>
    </row>
    <row r="4225" spans="1:19" x14ac:dyDescent="0.3">
      <c r="A4225" s="61" t="s">
        <v>4427</v>
      </c>
      <c r="B4225" s="61" t="s">
        <v>4428</v>
      </c>
      <c r="C4225" s="53" t="s">
        <v>50</v>
      </c>
      <c r="D4225" s="53" t="s">
        <v>83</v>
      </c>
      <c r="E4225" s="53" t="s">
        <v>18193</v>
      </c>
      <c r="F4225" s="59">
        <v>87.514345711798299</v>
      </c>
      <c r="G4225" s="59">
        <v>105.65819446988399</v>
      </c>
      <c r="H4225" s="59">
        <v>107.92059746813599</v>
      </c>
      <c r="I4225" s="59">
        <v>97.938848604505793</v>
      </c>
      <c r="J4225" s="59">
        <v>105.938588077736</v>
      </c>
      <c r="K4225" s="59">
        <v>97.391572834072605</v>
      </c>
      <c r="L4225" s="59">
        <v>102.044358802169</v>
      </c>
      <c r="M4225" s="60">
        <v>0.683628998171117</v>
      </c>
      <c r="N4225" s="60">
        <v>0.70773452966675399</v>
      </c>
      <c r="O4225" s="60">
        <v>0.66731770080222996</v>
      </c>
      <c r="P4225" s="60">
        <v>0.66139410459542902</v>
      </c>
      <c r="Q4225" s="60">
        <v>0.63625999231502595</v>
      </c>
      <c r="R4225" s="60">
        <v>0.63162628694274203</v>
      </c>
      <c r="S4225" s="60">
        <v>0.55092382410932905</v>
      </c>
    </row>
    <row r="4226" spans="1:19" x14ac:dyDescent="0.3">
      <c r="A4226" s="61" t="s">
        <v>4431</v>
      </c>
      <c r="B4226" s="61" t="s">
        <v>4432</v>
      </c>
      <c r="C4226" s="53" t="s">
        <v>50</v>
      </c>
      <c r="D4226" s="53" t="s">
        <v>83</v>
      </c>
      <c r="E4226" s="53" t="s">
        <v>18193</v>
      </c>
      <c r="F4226" s="59">
        <v>81.728239061661995</v>
      </c>
      <c r="G4226" s="59">
        <v>86.842972665905407</v>
      </c>
      <c r="H4226" s="59">
        <v>98.149980724737006</v>
      </c>
      <c r="I4226" s="59">
        <v>87.295758579052702</v>
      </c>
      <c r="J4226" s="59">
        <v>85.924003939285598</v>
      </c>
      <c r="K4226" s="59">
        <v>98.124924935546105</v>
      </c>
      <c r="L4226" s="59">
        <v>102.795277406962</v>
      </c>
      <c r="M4226" s="60">
        <v>0.75597877172123795</v>
      </c>
      <c r="N4226" s="60">
        <v>0.779952113135434</v>
      </c>
      <c r="O4226" s="60">
        <v>0.74299376557633401</v>
      </c>
      <c r="P4226" s="60">
        <v>0.73314075841077098</v>
      </c>
      <c r="Q4226" s="60">
        <v>0.70566914665450398</v>
      </c>
      <c r="R4226" s="60">
        <v>0.70455317728657796</v>
      </c>
      <c r="S4226" s="60">
        <v>0.62135132238112101</v>
      </c>
    </row>
    <row r="4227" spans="1:19" x14ac:dyDescent="0.3">
      <c r="A4227" s="61" t="s">
        <v>4429</v>
      </c>
      <c r="B4227" s="61" t="s">
        <v>4430</v>
      </c>
      <c r="C4227" s="53" t="s">
        <v>50</v>
      </c>
      <c r="D4227" s="53" t="s">
        <v>83</v>
      </c>
      <c r="E4227" s="53" t="s">
        <v>18193</v>
      </c>
      <c r="F4227" s="59">
        <v>92.338750194691102</v>
      </c>
      <c r="G4227" s="59">
        <v>101.789710202287</v>
      </c>
      <c r="H4227" s="59">
        <v>88.088405597107794</v>
      </c>
      <c r="I4227" s="59">
        <v>90.884017685238007</v>
      </c>
      <c r="J4227" s="59">
        <v>90.243925766092303</v>
      </c>
      <c r="K4227" s="59">
        <v>93.021731337820796</v>
      </c>
      <c r="L4227" s="59">
        <v>103.211128348199</v>
      </c>
      <c r="M4227" s="60">
        <v>0.773624014269928</v>
      </c>
      <c r="N4227" s="60">
        <v>0.75741013046023797</v>
      </c>
      <c r="O4227" s="60">
        <v>0.69574704552323796</v>
      </c>
      <c r="P4227" s="60">
        <v>0.74925359798720603</v>
      </c>
      <c r="Q4227" s="60">
        <v>0.71911859348813501</v>
      </c>
      <c r="R4227" s="60">
        <v>0.68375308197787799</v>
      </c>
      <c r="S4227" s="60">
        <v>0.48413366844341199</v>
      </c>
    </row>
    <row r="4228" spans="1:19" x14ac:dyDescent="0.3">
      <c r="A4228" s="61" t="s">
        <v>4429</v>
      </c>
      <c r="B4228" s="61" t="s">
        <v>4430</v>
      </c>
      <c r="C4228" s="53" t="s">
        <v>50</v>
      </c>
      <c r="D4228" s="53" t="s">
        <v>83</v>
      </c>
      <c r="E4228" s="53" t="s">
        <v>18193</v>
      </c>
      <c r="F4228" s="59">
        <v>92.338750194691102</v>
      </c>
      <c r="G4228" s="59">
        <v>101.789710202287</v>
      </c>
      <c r="H4228" s="59">
        <v>88.088405597107794</v>
      </c>
      <c r="I4228" s="59">
        <v>90.884017685238007</v>
      </c>
      <c r="J4228" s="59">
        <v>90.243925766092303</v>
      </c>
      <c r="K4228" s="59">
        <v>93.021731337820796</v>
      </c>
      <c r="L4228" s="59">
        <v>103.211128348199</v>
      </c>
      <c r="M4228" s="60">
        <v>0.773624014269928</v>
      </c>
      <c r="N4228" s="60">
        <v>0.75741013046023797</v>
      </c>
      <c r="O4228" s="60">
        <v>0.69574704552323796</v>
      </c>
      <c r="P4228" s="60">
        <v>0.74925359798720603</v>
      </c>
      <c r="Q4228" s="60">
        <v>0.71911859348813501</v>
      </c>
      <c r="R4228" s="60">
        <v>0.68375308197787799</v>
      </c>
      <c r="S4228" s="60">
        <v>0.48413366844341199</v>
      </c>
    </row>
    <row r="4229" spans="1:19" x14ac:dyDescent="0.3">
      <c r="A4229" s="61" t="s">
        <v>4429</v>
      </c>
      <c r="B4229" s="61" t="s">
        <v>4430</v>
      </c>
      <c r="C4229" s="53" t="s">
        <v>50</v>
      </c>
      <c r="D4229" s="53" t="s">
        <v>83</v>
      </c>
      <c r="E4229" s="53" t="s">
        <v>18193</v>
      </c>
      <c r="F4229" s="59">
        <v>92.338750194691102</v>
      </c>
      <c r="G4229" s="59">
        <v>101.789710202287</v>
      </c>
      <c r="H4229" s="59">
        <v>88.088405597107794</v>
      </c>
      <c r="I4229" s="59">
        <v>90.884017685238007</v>
      </c>
      <c r="J4229" s="59">
        <v>90.243925766092303</v>
      </c>
      <c r="K4229" s="59">
        <v>93.021731337820796</v>
      </c>
      <c r="L4229" s="59">
        <v>103.211128348199</v>
      </c>
      <c r="M4229" s="60">
        <v>0.773624014269928</v>
      </c>
      <c r="N4229" s="60">
        <v>0.75741013046023797</v>
      </c>
      <c r="O4229" s="60">
        <v>0.69574704552323796</v>
      </c>
      <c r="P4229" s="60">
        <v>0.74925359798720603</v>
      </c>
      <c r="Q4229" s="60">
        <v>0.71911859348813501</v>
      </c>
      <c r="R4229" s="60">
        <v>0.68375308197787799</v>
      </c>
      <c r="S4229" s="60">
        <v>0.48413366844341199</v>
      </c>
    </row>
    <row r="4230" spans="1:19" x14ac:dyDescent="0.3">
      <c r="A4230" s="61" t="s">
        <v>4423</v>
      </c>
      <c r="B4230" s="61" t="s">
        <v>4424</v>
      </c>
      <c r="C4230" s="53" t="s">
        <v>40</v>
      </c>
      <c r="D4230" s="53" t="s">
        <v>83</v>
      </c>
      <c r="E4230" s="53" t="s">
        <v>18193</v>
      </c>
      <c r="F4230" s="59">
        <v>94.443211019660197</v>
      </c>
      <c r="G4230" s="59">
        <v>101.724598694534</v>
      </c>
      <c r="H4230" s="59">
        <v>101.19074282512599</v>
      </c>
      <c r="I4230" s="59">
        <v>91.1379106961828</v>
      </c>
      <c r="J4230" s="59">
        <v>91.940863834527804</v>
      </c>
      <c r="K4230" s="59">
        <v>99.831996105367494</v>
      </c>
      <c r="L4230" s="59">
        <v>100.70949594859501</v>
      </c>
      <c r="M4230" s="60">
        <v>0.683628998171117</v>
      </c>
      <c r="N4230" s="60">
        <v>0.70744145632602495</v>
      </c>
      <c r="O4230" s="60">
        <v>0.66765525307588502</v>
      </c>
      <c r="P4230" s="60">
        <v>0.66086936658509099</v>
      </c>
      <c r="Q4230" s="60">
        <v>0.63570955157937103</v>
      </c>
      <c r="R4230" s="60">
        <v>0.63144328026168295</v>
      </c>
      <c r="S4230" s="60">
        <v>0.55090409767758597</v>
      </c>
    </row>
    <row r="4231" spans="1:19" x14ac:dyDescent="0.3">
      <c r="A4231" s="61" t="s">
        <v>4425</v>
      </c>
      <c r="B4231" s="61" t="s">
        <v>4426</v>
      </c>
      <c r="C4231" s="53" t="s">
        <v>40</v>
      </c>
      <c r="D4231" s="53" t="s">
        <v>83</v>
      </c>
      <c r="E4231" s="53" t="s">
        <v>18193</v>
      </c>
      <c r="F4231" s="59">
        <v>87.177192856369302</v>
      </c>
      <c r="G4231" s="59">
        <v>96.8670141197437</v>
      </c>
      <c r="H4231" s="59">
        <v>97.064229304189794</v>
      </c>
      <c r="I4231" s="59">
        <v>93.856347618631403</v>
      </c>
      <c r="J4231" s="59">
        <v>93.910587001840796</v>
      </c>
      <c r="K4231" s="59">
        <v>96.772878304697201</v>
      </c>
      <c r="L4231" s="59">
        <v>103.211128348199</v>
      </c>
      <c r="M4231" s="60">
        <v>0.68455686284075001</v>
      </c>
      <c r="N4231" s="60">
        <v>0.67541282363180399</v>
      </c>
      <c r="O4231" s="60">
        <v>0.57302635139718106</v>
      </c>
      <c r="P4231" s="60">
        <v>0.586673924230529</v>
      </c>
      <c r="Q4231" s="60">
        <v>0.60695994876224202</v>
      </c>
      <c r="R4231" s="60">
        <v>0.55890223419642904</v>
      </c>
      <c r="S4231" s="60">
        <v>0.48413366844341199</v>
      </c>
    </row>
    <row r="4232" spans="1:19" x14ac:dyDescent="0.3">
      <c r="A4232" s="61" t="s">
        <v>16044</v>
      </c>
      <c r="B4232" s="61" t="s">
        <v>16045</v>
      </c>
      <c r="C4232" s="53" t="s">
        <v>40</v>
      </c>
      <c r="D4232" s="53" t="s">
        <v>83</v>
      </c>
      <c r="E4232" s="53" t="s">
        <v>18194</v>
      </c>
      <c r="F4232" s="59">
        <v>90.626332654392201</v>
      </c>
      <c r="G4232" s="59">
        <v>93.809017007144604</v>
      </c>
      <c r="H4232" s="59">
        <v>95.407613040393002</v>
      </c>
      <c r="I4232" s="59">
        <v>97.771358757699304</v>
      </c>
      <c r="J4232" s="59">
        <v>99.010488413537104</v>
      </c>
      <c r="K4232" s="59">
        <v>112.349492736336</v>
      </c>
      <c r="L4232" s="59">
        <v>100.78667570007801</v>
      </c>
      <c r="M4232" s="60">
        <v>0.61013512207569298</v>
      </c>
      <c r="N4232" s="60">
        <v>0.623534515088907</v>
      </c>
      <c r="O4232" s="60">
        <v>0.60940838920760998</v>
      </c>
      <c r="P4232" s="60">
        <v>0.599359587943324</v>
      </c>
      <c r="Q4232" s="60">
        <v>0.58335355932097699</v>
      </c>
      <c r="R4232" s="60">
        <v>0.58613844203257903</v>
      </c>
      <c r="S4232" s="60">
        <v>0.54789382280932697</v>
      </c>
    </row>
    <row r="4233" spans="1:19" x14ac:dyDescent="0.3">
      <c r="A4233" s="61" t="s">
        <v>6444</v>
      </c>
      <c r="B4233" s="61" t="s">
        <v>6445</v>
      </c>
      <c r="C4233" s="53" t="s">
        <v>50</v>
      </c>
      <c r="D4233" s="53" t="s">
        <v>83</v>
      </c>
      <c r="E4233" s="53" t="s">
        <v>18193</v>
      </c>
      <c r="F4233" s="59">
        <v>91.845719443685496</v>
      </c>
      <c r="G4233" s="59">
        <v>91.248709001000606</v>
      </c>
      <c r="H4233" s="59">
        <v>93.909801065396806</v>
      </c>
      <c r="I4233" s="59">
        <v>96.1441209074776</v>
      </c>
      <c r="J4233" s="59">
        <v>98.062890167182402</v>
      </c>
      <c r="K4233" s="59">
        <v>110.028363447888</v>
      </c>
      <c r="L4233" s="59">
        <v>105.655412389131</v>
      </c>
      <c r="M4233" s="60">
        <v>0.68998314472758504</v>
      </c>
      <c r="N4233" s="60">
        <v>0.71790910811828001</v>
      </c>
      <c r="O4233" s="60">
        <v>0.69178662210231001</v>
      </c>
      <c r="P4233" s="60">
        <v>0.67074518001745598</v>
      </c>
      <c r="Q4233" s="60">
        <v>0.64583174793998799</v>
      </c>
      <c r="R4233" s="60">
        <v>0.65226684233736598</v>
      </c>
      <c r="S4233" s="60">
        <v>0.60071723859871295</v>
      </c>
    </row>
    <row r="4234" spans="1:19" x14ac:dyDescent="0.3">
      <c r="A4234" s="61" t="s">
        <v>6436</v>
      </c>
      <c r="B4234" s="61" t="s">
        <v>6437</v>
      </c>
      <c r="C4234" s="53" t="s">
        <v>40</v>
      </c>
      <c r="D4234" s="53" t="s">
        <v>83</v>
      </c>
      <c r="E4234" s="53" t="s">
        <v>18193</v>
      </c>
      <c r="F4234" s="59">
        <v>97.861978113503</v>
      </c>
      <c r="G4234" s="59">
        <v>86.760022838925394</v>
      </c>
      <c r="H4234" s="59">
        <v>93.172631602172302</v>
      </c>
      <c r="I4234" s="59">
        <v>98.625110595592801</v>
      </c>
      <c r="J4234" s="59">
        <v>97.423030189349603</v>
      </c>
      <c r="K4234" s="59">
        <v>112.49230588304199</v>
      </c>
      <c r="L4234" s="59">
        <v>98.113009386074694</v>
      </c>
      <c r="M4234" s="60">
        <v>0.69034202277733303</v>
      </c>
      <c r="N4234" s="60">
        <v>0.71791335544184698</v>
      </c>
      <c r="O4234" s="60">
        <v>0.69218909989905097</v>
      </c>
      <c r="P4234" s="60">
        <v>0.67066073531509796</v>
      </c>
      <c r="Q4234" s="60">
        <v>0.64563772680717202</v>
      </c>
      <c r="R4234" s="60">
        <v>0.65246666179085999</v>
      </c>
      <c r="S4234" s="60">
        <v>0.60044233426660698</v>
      </c>
    </row>
    <row r="4235" spans="1:19" x14ac:dyDescent="0.3">
      <c r="A4235" s="61" t="s">
        <v>6446</v>
      </c>
      <c r="B4235" s="61" t="s">
        <v>6447</v>
      </c>
      <c r="C4235" s="53" t="s">
        <v>50</v>
      </c>
      <c r="D4235" s="53" t="s">
        <v>83</v>
      </c>
      <c r="E4235" s="53" t="s">
        <v>18193</v>
      </c>
      <c r="F4235" s="59">
        <v>89.957324825759599</v>
      </c>
      <c r="G4235" s="59">
        <v>92.190329155744394</v>
      </c>
      <c r="H4235" s="59">
        <v>89.454350932634895</v>
      </c>
      <c r="I4235" s="59">
        <v>103.383953291751</v>
      </c>
      <c r="J4235" s="59">
        <v>96.222241042409394</v>
      </c>
      <c r="K4235" s="59">
        <v>113.266971173402</v>
      </c>
      <c r="L4235" s="59">
        <v>104.55779907032699</v>
      </c>
      <c r="M4235" s="60">
        <v>0.70374252228364997</v>
      </c>
      <c r="N4235" s="60">
        <v>0.73177078363804904</v>
      </c>
      <c r="O4235" s="60">
        <v>0.70584670998186405</v>
      </c>
      <c r="P4235" s="60">
        <v>0.68341237377091701</v>
      </c>
      <c r="Q4235" s="60">
        <v>0.65760669732552501</v>
      </c>
      <c r="R4235" s="60">
        <v>0.66500340153307802</v>
      </c>
      <c r="S4235" s="60">
        <v>0.61156696408707401</v>
      </c>
    </row>
    <row r="4236" spans="1:19" x14ac:dyDescent="0.3">
      <c r="A4236" s="61" t="s">
        <v>6440</v>
      </c>
      <c r="B4236" s="61" t="s">
        <v>6441</v>
      </c>
      <c r="C4236" s="53" t="s">
        <v>40</v>
      </c>
      <c r="D4236" s="53" t="s">
        <v>83</v>
      </c>
      <c r="E4236" s="53" t="s">
        <v>18193</v>
      </c>
      <c r="F4236" s="59">
        <v>92.302522511391899</v>
      </c>
      <c r="G4236" s="59">
        <v>96.376874268829297</v>
      </c>
      <c r="H4236" s="59">
        <v>97.787886824354402</v>
      </c>
      <c r="I4236" s="59">
        <v>93.567870434391395</v>
      </c>
      <c r="J4236" s="59">
        <v>102.192805892034</v>
      </c>
      <c r="K4236" s="59">
        <v>110.016839785709</v>
      </c>
      <c r="L4236" s="59">
        <v>98.905958154241205</v>
      </c>
      <c r="M4236" s="60">
        <v>0.68959714424502006</v>
      </c>
      <c r="N4236" s="60">
        <v>0.71759466221889401</v>
      </c>
      <c r="O4236" s="60">
        <v>0.69135470875498695</v>
      </c>
      <c r="P4236" s="60">
        <v>0.67044249701905101</v>
      </c>
      <c r="Q4236" s="60">
        <v>0.64553877557985895</v>
      </c>
      <c r="R4236" s="60">
        <v>0.65188022237165999</v>
      </c>
      <c r="S4236" s="60">
        <v>0.60034817763114301</v>
      </c>
    </row>
    <row r="4237" spans="1:19" x14ac:dyDescent="0.3">
      <c r="A4237" s="61" t="s">
        <v>6438</v>
      </c>
      <c r="B4237" s="61" t="s">
        <v>6439</v>
      </c>
      <c r="C4237" s="53" t="s">
        <v>40</v>
      </c>
      <c r="D4237" s="53" t="s">
        <v>83</v>
      </c>
      <c r="E4237" s="53" t="s">
        <v>18193</v>
      </c>
      <c r="F4237" s="59">
        <v>96.044187334263796</v>
      </c>
      <c r="G4237" s="59">
        <v>99.563938027067607</v>
      </c>
      <c r="H4237" s="59">
        <v>99.528199673305707</v>
      </c>
      <c r="I4237" s="59">
        <v>106.258225799112</v>
      </c>
      <c r="J4237" s="59">
        <v>96.9883326927241</v>
      </c>
      <c r="K4237" s="59">
        <v>114.90212723811101</v>
      </c>
      <c r="L4237" s="59">
        <v>102.023011104467</v>
      </c>
      <c r="M4237" s="60">
        <v>0.70250527320044098</v>
      </c>
      <c r="N4237" s="60">
        <v>0.73071048030308605</v>
      </c>
      <c r="O4237" s="60">
        <v>0.70454108062589405</v>
      </c>
      <c r="P4237" s="60">
        <v>0.68230726921884499</v>
      </c>
      <c r="Q4237" s="60">
        <v>0.65655477777731397</v>
      </c>
      <c r="R4237" s="60">
        <v>0.66373065060096503</v>
      </c>
      <c r="S4237" s="60">
        <v>0.61041726511468197</v>
      </c>
    </row>
    <row r="4238" spans="1:19" x14ac:dyDescent="0.3">
      <c r="A4238" s="61" t="s">
        <v>6442</v>
      </c>
      <c r="B4238" s="61" t="s">
        <v>6443</v>
      </c>
      <c r="C4238" s="53" t="s">
        <v>50</v>
      </c>
      <c r="D4238" s="53" t="s">
        <v>83</v>
      </c>
      <c r="E4238" s="53" t="s">
        <v>18193</v>
      </c>
      <c r="F4238" s="59">
        <v>100.709496960105</v>
      </c>
      <c r="G4238" s="59">
        <v>101.99765966952801</v>
      </c>
      <c r="H4238" s="59">
        <v>100.383800992171</v>
      </c>
      <c r="I4238" s="59">
        <v>96.372560984994294</v>
      </c>
      <c r="J4238" s="59">
        <v>97.409645501658503</v>
      </c>
      <c r="K4238" s="59">
        <v>113.48643673967599</v>
      </c>
      <c r="L4238" s="59">
        <v>96.986747001560701</v>
      </c>
      <c r="M4238" s="60">
        <v>0.68971184087926496</v>
      </c>
      <c r="N4238" s="60">
        <v>0.71757978273877798</v>
      </c>
      <c r="O4238" s="60">
        <v>0.69145746671982899</v>
      </c>
      <c r="P4238" s="60">
        <v>0.67050117591201297</v>
      </c>
      <c r="Q4238" s="60">
        <v>0.64562250523397802</v>
      </c>
      <c r="R4238" s="60">
        <v>0.65203580708887399</v>
      </c>
      <c r="S4238" s="60">
        <v>0.60050922100563697</v>
      </c>
    </row>
    <row r="4239" spans="1:19" x14ac:dyDescent="0.3">
      <c r="A4239" s="61" t="s">
        <v>14631</v>
      </c>
      <c r="B4239" s="61" t="s">
        <v>14632</v>
      </c>
      <c r="C4239" s="53" t="s">
        <v>40</v>
      </c>
      <c r="D4239" s="53" t="s">
        <v>83</v>
      </c>
      <c r="E4239" s="53" t="s">
        <v>18194</v>
      </c>
      <c r="F4239" s="59">
        <v>95.6886065874656</v>
      </c>
      <c r="G4239" s="59">
        <v>80.984480984786501</v>
      </c>
      <c r="H4239" s="59">
        <v>100.106042888223</v>
      </c>
      <c r="I4239" s="59">
        <v>87.735967062690705</v>
      </c>
      <c r="J4239" s="59">
        <v>93.658895997031294</v>
      </c>
      <c r="K4239" s="59">
        <v>89.690934314874994</v>
      </c>
      <c r="L4239" s="59">
        <v>99.453940249611193</v>
      </c>
      <c r="M4239" s="60">
        <v>0.55750633759351698</v>
      </c>
      <c r="N4239" s="60">
        <v>0.57402626027083103</v>
      </c>
      <c r="O4239" s="60">
        <v>0.54733994910537598</v>
      </c>
      <c r="P4239" s="60">
        <v>0.54311169744537402</v>
      </c>
      <c r="Q4239" s="60">
        <v>0.52185213073938896</v>
      </c>
      <c r="R4239" s="60">
        <v>0.51882591316667703</v>
      </c>
      <c r="S4239" s="60">
        <v>0.44981008339061301</v>
      </c>
    </row>
    <row r="4240" spans="1:19" x14ac:dyDescent="0.3">
      <c r="A4240" s="61" t="s">
        <v>5315</v>
      </c>
      <c r="B4240" s="61" t="s">
        <v>5316</v>
      </c>
      <c r="C4240" s="53" t="s">
        <v>50</v>
      </c>
      <c r="D4240" s="53" t="s">
        <v>83</v>
      </c>
      <c r="E4240" s="53" t="s">
        <v>18193</v>
      </c>
      <c r="F4240" s="59">
        <v>95.830442364278099</v>
      </c>
      <c r="G4240" s="59">
        <v>83.759801512746094</v>
      </c>
      <c r="H4240" s="59">
        <v>113.69135151731599</v>
      </c>
      <c r="I4240" s="59">
        <v>91.6628774481362</v>
      </c>
      <c r="J4240" s="59">
        <v>88.921141235312305</v>
      </c>
      <c r="K4240" s="59">
        <v>91.657295336838203</v>
      </c>
      <c r="L4240" s="59">
        <v>96.340266477195698</v>
      </c>
      <c r="M4240" s="60">
        <v>0.75649542652822999</v>
      </c>
      <c r="N4240" s="60">
        <v>0.77506665857270796</v>
      </c>
      <c r="O4240" s="60">
        <v>0.71945993604357705</v>
      </c>
      <c r="P4240" s="60">
        <v>0.730943775003566</v>
      </c>
      <c r="Q4240" s="60">
        <v>0.69720248514329197</v>
      </c>
      <c r="R4240" s="60">
        <v>0.69193248426599796</v>
      </c>
      <c r="S4240" s="60">
        <v>0.57388913811138398</v>
      </c>
    </row>
    <row r="4241" spans="1:19" x14ac:dyDescent="0.3">
      <c r="A4241" s="61" t="s">
        <v>5315</v>
      </c>
      <c r="B4241" s="61" t="s">
        <v>5316</v>
      </c>
      <c r="C4241" s="53" t="s">
        <v>50</v>
      </c>
      <c r="D4241" s="53" t="s">
        <v>83</v>
      </c>
      <c r="E4241" s="53" t="s">
        <v>18193</v>
      </c>
      <c r="F4241" s="59">
        <v>95.830442364278099</v>
      </c>
      <c r="G4241" s="59">
        <v>83.759801512746094</v>
      </c>
      <c r="H4241" s="59">
        <v>113.69135151731599</v>
      </c>
      <c r="I4241" s="59">
        <v>91.6628774481362</v>
      </c>
      <c r="J4241" s="59">
        <v>88.921141235312305</v>
      </c>
      <c r="K4241" s="59">
        <v>91.657295336838203</v>
      </c>
      <c r="L4241" s="59">
        <v>96.340266477195698</v>
      </c>
      <c r="M4241" s="60">
        <v>0.75649542652822999</v>
      </c>
      <c r="N4241" s="60">
        <v>0.77506665857270796</v>
      </c>
      <c r="O4241" s="60">
        <v>0.71945993604357705</v>
      </c>
      <c r="P4241" s="60">
        <v>0.730943775003566</v>
      </c>
      <c r="Q4241" s="60">
        <v>0.69720248514329197</v>
      </c>
      <c r="R4241" s="60">
        <v>0.69193248426599796</v>
      </c>
      <c r="S4241" s="60">
        <v>0.57388913811138398</v>
      </c>
    </row>
    <row r="4242" spans="1:19" x14ac:dyDescent="0.3">
      <c r="A4242" s="61" t="s">
        <v>5321</v>
      </c>
      <c r="B4242" s="61" t="s">
        <v>5322</v>
      </c>
      <c r="C4242" s="53" t="s">
        <v>40</v>
      </c>
      <c r="D4242" s="53" t="s">
        <v>83</v>
      </c>
      <c r="E4242" s="53" t="s">
        <v>18193</v>
      </c>
      <c r="F4242" s="59">
        <v>98.882650625474596</v>
      </c>
      <c r="G4242" s="59">
        <v>76.203351511908906</v>
      </c>
      <c r="H4242" s="59">
        <v>93.247483621306401</v>
      </c>
      <c r="I4242" s="59">
        <v>85.712936097663004</v>
      </c>
      <c r="J4242" s="59">
        <v>94.478395036581801</v>
      </c>
      <c r="K4242" s="59">
        <v>88.777411761840895</v>
      </c>
      <c r="L4242" s="59">
        <v>103.496137301402</v>
      </c>
      <c r="M4242" s="60">
        <v>0.65367631444257401</v>
      </c>
      <c r="N4242" s="60">
        <v>0.68832893654335903</v>
      </c>
      <c r="O4242" s="60">
        <v>0.65073804246387301</v>
      </c>
      <c r="P4242" s="60">
        <v>0.63072179175976195</v>
      </c>
      <c r="Q4242" s="60">
        <v>0.59965786106169205</v>
      </c>
      <c r="R4242" s="60">
        <v>0.60241034288491502</v>
      </c>
      <c r="S4242" s="60">
        <v>0.52400889430284503</v>
      </c>
    </row>
    <row r="4243" spans="1:19" x14ac:dyDescent="0.3">
      <c r="A4243" s="61" t="s">
        <v>3152</v>
      </c>
      <c r="B4243" s="61" t="s">
        <v>3153</v>
      </c>
      <c r="C4243" s="53" t="s">
        <v>40</v>
      </c>
      <c r="D4243" s="53" t="s">
        <v>83</v>
      </c>
      <c r="E4243" s="53" t="s">
        <v>18193</v>
      </c>
      <c r="F4243" s="59">
        <v>95.695837923616395</v>
      </c>
      <c r="G4243" s="59">
        <v>85.374744302650996</v>
      </c>
      <c r="H4243" s="59">
        <v>120.919847693552</v>
      </c>
      <c r="I4243" s="59">
        <v>101.543270323418</v>
      </c>
      <c r="J4243" s="59">
        <v>92.352543722096996</v>
      </c>
      <c r="K4243" s="59">
        <v>86.616409779193006</v>
      </c>
      <c r="L4243" s="59">
        <v>104.752795209498</v>
      </c>
      <c r="M4243" s="60">
        <v>0.67431805324004701</v>
      </c>
      <c r="N4243" s="60">
        <v>0.70368887197930496</v>
      </c>
      <c r="O4243" s="60">
        <v>0.67154849674261097</v>
      </c>
      <c r="P4243" s="60">
        <v>0.65269918448419995</v>
      </c>
      <c r="Q4243" s="60">
        <v>0.624022405344415</v>
      </c>
      <c r="R4243" s="60">
        <v>0.62805823152407703</v>
      </c>
      <c r="S4243" s="60">
        <v>0.55987842321283998</v>
      </c>
    </row>
    <row r="4244" spans="1:19" x14ac:dyDescent="0.3">
      <c r="A4244" s="61" t="s">
        <v>3146</v>
      </c>
      <c r="B4244" s="61" t="s">
        <v>3147</v>
      </c>
      <c r="C4244" s="53" t="s">
        <v>40</v>
      </c>
      <c r="D4244" s="53" t="s">
        <v>83</v>
      </c>
      <c r="E4244" s="53" t="s">
        <v>18193</v>
      </c>
      <c r="F4244" s="59">
        <v>98.404535870713502</v>
      </c>
      <c r="G4244" s="59">
        <v>79.180938212033197</v>
      </c>
      <c r="H4244" s="59">
        <v>120.919847693552</v>
      </c>
      <c r="I4244" s="59">
        <v>100.226567805868</v>
      </c>
      <c r="J4244" s="59">
        <v>88.727863159946594</v>
      </c>
      <c r="K4244" s="59">
        <v>86.616409779193006</v>
      </c>
      <c r="L4244" s="59">
        <v>102.734231764561</v>
      </c>
      <c r="M4244" s="60">
        <v>0.67431805324004701</v>
      </c>
      <c r="N4244" s="60">
        <v>0.70368887197930496</v>
      </c>
      <c r="O4244" s="60">
        <v>0.67154849674261097</v>
      </c>
      <c r="P4244" s="60">
        <v>0.65269918448419995</v>
      </c>
      <c r="Q4244" s="60">
        <v>0.624022405344415</v>
      </c>
      <c r="R4244" s="60">
        <v>0.62805823152407703</v>
      </c>
      <c r="S4244" s="60">
        <v>0.55987842321283998</v>
      </c>
    </row>
    <row r="4245" spans="1:19" x14ac:dyDescent="0.3">
      <c r="A4245" s="61" t="s">
        <v>5317</v>
      </c>
      <c r="B4245" s="61" t="s">
        <v>5318</v>
      </c>
      <c r="C4245" s="53" t="s">
        <v>50</v>
      </c>
      <c r="D4245" s="53" t="s">
        <v>83</v>
      </c>
      <c r="E4245" s="53" t="s">
        <v>18193</v>
      </c>
      <c r="F4245" s="59">
        <v>98.575340686003202</v>
      </c>
      <c r="G4245" s="59">
        <v>88.923255772314107</v>
      </c>
      <c r="H4245" s="59">
        <v>108.93781333604601</v>
      </c>
      <c r="I4245" s="59">
        <v>86.028647920671105</v>
      </c>
      <c r="J4245" s="59">
        <v>99.822859570008603</v>
      </c>
      <c r="K4245" s="59">
        <v>87.750716526511894</v>
      </c>
      <c r="L4245" s="59">
        <v>97.453134928193904</v>
      </c>
      <c r="M4245" s="60">
        <v>0.65633103120708203</v>
      </c>
      <c r="N4245" s="60">
        <v>0.68957773862138005</v>
      </c>
      <c r="O4245" s="60">
        <v>0.653236470524587</v>
      </c>
      <c r="P4245" s="60">
        <v>0.63210500399304004</v>
      </c>
      <c r="Q4245" s="60">
        <v>0.600781121410635</v>
      </c>
      <c r="R4245" s="60">
        <v>0.60462713340949703</v>
      </c>
      <c r="S4245" s="60">
        <v>0.52513202798465297</v>
      </c>
    </row>
    <row r="4246" spans="1:19" x14ac:dyDescent="0.3">
      <c r="A4246" s="61" t="s">
        <v>3154</v>
      </c>
      <c r="B4246" s="61" t="s">
        <v>3155</v>
      </c>
      <c r="C4246" s="53" t="s">
        <v>40</v>
      </c>
      <c r="D4246" s="53" t="s">
        <v>83</v>
      </c>
      <c r="E4246" s="53" t="s">
        <v>18193</v>
      </c>
      <c r="F4246" s="59">
        <v>101.105117680711</v>
      </c>
      <c r="G4246" s="59">
        <v>91.568517541852302</v>
      </c>
      <c r="H4246" s="59">
        <v>115.113388588253</v>
      </c>
      <c r="I4246" s="59">
        <v>93.635161627141699</v>
      </c>
      <c r="J4246" s="59">
        <v>97.185441486458501</v>
      </c>
      <c r="K4246" s="59">
        <v>88.695198171966993</v>
      </c>
      <c r="L4246" s="59">
        <v>102.734231764561</v>
      </c>
      <c r="M4246" s="60">
        <v>0.67431805324004701</v>
      </c>
      <c r="N4246" s="60">
        <v>0.70368887197930496</v>
      </c>
      <c r="O4246" s="60">
        <v>0.67154849674261097</v>
      </c>
      <c r="P4246" s="60">
        <v>0.65269918448419995</v>
      </c>
      <c r="Q4246" s="60">
        <v>0.624022405344415</v>
      </c>
      <c r="R4246" s="60">
        <v>0.62805823152407703</v>
      </c>
      <c r="S4246" s="60">
        <v>0.55987842321283998</v>
      </c>
    </row>
    <row r="4247" spans="1:19" x14ac:dyDescent="0.3">
      <c r="A4247" s="61" t="s">
        <v>3160</v>
      </c>
      <c r="B4247" s="61" t="s">
        <v>3161</v>
      </c>
      <c r="C4247" s="53" t="s">
        <v>40</v>
      </c>
      <c r="D4247" s="53" t="s">
        <v>83</v>
      </c>
      <c r="E4247" s="53" t="s">
        <v>18193</v>
      </c>
      <c r="F4247" s="59">
        <v>87.585949047853205</v>
      </c>
      <c r="G4247" s="59">
        <v>76.703415775785999</v>
      </c>
      <c r="H4247" s="59">
        <v>115.943720258819</v>
      </c>
      <c r="I4247" s="59">
        <v>93.635161627141699</v>
      </c>
      <c r="J4247" s="59">
        <v>88.727863159946594</v>
      </c>
      <c r="K4247" s="59">
        <v>86.616409779193006</v>
      </c>
      <c r="L4247" s="59">
        <v>104.752795209498</v>
      </c>
      <c r="M4247" s="60">
        <v>0.67431805324004701</v>
      </c>
      <c r="N4247" s="60">
        <v>0.70368887197930496</v>
      </c>
      <c r="O4247" s="60">
        <v>0.67154849674261097</v>
      </c>
      <c r="P4247" s="60">
        <v>0.65269918448419995</v>
      </c>
      <c r="Q4247" s="60">
        <v>0.624022405344415</v>
      </c>
      <c r="R4247" s="60">
        <v>0.62805823152407703</v>
      </c>
      <c r="S4247" s="60">
        <v>0.55987842321283998</v>
      </c>
    </row>
    <row r="4248" spans="1:19" x14ac:dyDescent="0.3">
      <c r="A4248" s="61" t="s">
        <v>3156</v>
      </c>
      <c r="B4248" s="61" t="s">
        <v>3157</v>
      </c>
      <c r="C4248" s="53" t="s">
        <v>50</v>
      </c>
      <c r="D4248" s="53" t="s">
        <v>83</v>
      </c>
      <c r="E4248" s="53" t="s">
        <v>18193</v>
      </c>
      <c r="F4248" s="59">
        <v>97.416592801252307</v>
      </c>
      <c r="G4248" s="59">
        <v>80.244732785208001</v>
      </c>
      <c r="H4248" s="59">
        <v>115.028589079966</v>
      </c>
      <c r="I4248" s="59">
        <v>93.263135188924096</v>
      </c>
      <c r="J4248" s="59">
        <v>88.582651242649405</v>
      </c>
      <c r="K4248" s="59">
        <v>90.080158904591798</v>
      </c>
      <c r="L4248" s="59">
        <v>106.311547707239</v>
      </c>
      <c r="M4248" s="60">
        <v>0.72863569025969299</v>
      </c>
      <c r="N4248" s="60">
        <v>0.74198311375053905</v>
      </c>
      <c r="O4248" s="60">
        <v>0.69032023186329206</v>
      </c>
      <c r="P4248" s="60">
        <v>0.70438657802110105</v>
      </c>
      <c r="Q4248" s="60">
        <v>0.67245102648494104</v>
      </c>
      <c r="R4248" s="60">
        <v>0.66376510671660405</v>
      </c>
      <c r="S4248" s="60">
        <v>0.56004081867282196</v>
      </c>
    </row>
    <row r="4249" spans="1:19" x14ac:dyDescent="0.3">
      <c r="A4249" s="61" t="s">
        <v>3156</v>
      </c>
      <c r="B4249" s="61" t="s">
        <v>3157</v>
      </c>
      <c r="C4249" s="53" t="s">
        <v>50</v>
      </c>
      <c r="D4249" s="53" t="s">
        <v>83</v>
      </c>
      <c r="E4249" s="53" t="s">
        <v>18193</v>
      </c>
      <c r="F4249" s="59">
        <v>97.416592801252307</v>
      </c>
      <c r="G4249" s="59">
        <v>80.244732785208001</v>
      </c>
      <c r="H4249" s="59">
        <v>115.028589079966</v>
      </c>
      <c r="I4249" s="59">
        <v>93.263135188924096</v>
      </c>
      <c r="J4249" s="59">
        <v>88.582651242649405</v>
      </c>
      <c r="K4249" s="59">
        <v>90.080158904591798</v>
      </c>
      <c r="L4249" s="59">
        <v>106.311547707239</v>
      </c>
      <c r="M4249" s="60">
        <v>0.72863569025969299</v>
      </c>
      <c r="N4249" s="60">
        <v>0.74198311375053905</v>
      </c>
      <c r="O4249" s="60">
        <v>0.69032023186329206</v>
      </c>
      <c r="P4249" s="60">
        <v>0.70438657802110105</v>
      </c>
      <c r="Q4249" s="60">
        <v>0.67245102648494104</v>
      </c>
      <c r="R4249" s="60">
        <v>0.66376510671660405</v>
      </c>
      <c r="S4249" s="60">
        <v>0.56004081867282196</v>
      </c>
    </row>
    <row r="4250" spans="1:19" x14ac:dyDescent="0.3">
      <c r="A4250" s="61" t="s">
        <v>3148</v>
      </c>
      <c r="B4250" s="61" t="s">
        <v>3149</v>
      </c>
      <c r="C4250" s="53" t="s">
        <v>50</v>
      </c>
      <c r="D4250" s="53" t="s">
        <v>83</v>
      </c>
      <c r="E4250" s="53" t="s">
        <v>18193</v>
      </c>
      <c r="F4250" s="59">
        <v>98.053035039402303</v>
      </c>
      <c r="G4250" s="59">
        <v>79.391417238354293</v>
      </c>
      <c r="H4250" s="59">
        <v>117.216809754541</v>
      </c>
      <c r="I4250" s="59">
        <v>95.753895621858902</v>
      </c>
      <c r="J4250" s="59">
        <v>89.850854624056396</v>
      </c>
      <c r="K4250" s="59">
        <v>87.283291562605299</v>
      </c>
      <c r="L4250" s="59">
        <v>99.639264852622702</v>
      </c>
      <c r="M4250" s="60">
        <v>0.67501518767715096</v>
      </c>
      <c r="N4250" s="60">
        <v>0.70442227185614303</v>
      </c>
      <c r="O4250" s="60">
        <v>0.67231557789985597</v>
      </c>
      <c r="P4250" s="60">
        <v>0.653429694577077</v>
      </c>
      <c r="Q4250" s="60">
        <v>0.62475894619808103</v>
      </c>
      <c r="R4250" s="60">
        <v>0.62881517491748795</v>
      </c>
      <c r="S4250" s="60">
        <v>0.56074465623716496</v>
      </c>
    </row>
    <row r="4251" spans="1:19" x14ac:dyDescent="0.3">
      <c r="A4251" s="61" t="s">
        <v>5319</v>
      </c>
      <c r="B4251" s="61" t="s">
        <v>5320</v>
      </c>
      <c r="C4251" s="53" t="s">
        <v>40</v>
      </c>
      <c r="D4251" s="53" t="s">
        <v>83</v>
      </c>
      <c r="E4251" s="53" t="s">
        <v>18193</v>
      </c>
      <c r="F4251" s="59">
        <v>94.979154616690494</v>
      </c>
      <c r="G4251" s="59">
        <v>76.013536026645397</v>
      </c>
      <c r="H4251" s="59">
        <v>101.478558105369</v>
      </c>
      <c r="I4251" s="59">
        <v>88.759652228999897</v>
      </c>
      <c r="J4251" s="59">
        <v>91.780208974879201</v>
      </c>
      <c r="K4251" s="59">
        <v>88.715321582040801</v>
      </c>
      <c r="L4251" s="59">
        <v>97.986046057955704</v>
      </c>
      <c r="M4251" s="60">
        <v>0.65657371848939095</v>
      </c>
      <c r="N4251" s="60">
        <v>0.68956853813802599</v>
      </c>
      <c r="O4251" s="60">
        <v>0.65317801250066598</v>
      </c>
      <c r="P4251" s="60">
        <v>0.63226358181852604</v>
      </c>
      <c r="Q4251" s="60">
        <v>0.60094376451391096</v>
      </c>
      <c r="R4251" s="60">
        <v>0.60479325495425296</v>
      </c>
      <c r="S4251" s="60">
        <v>0.52527067992834098</v>
      </c>
    </row>
    <row r="4252" spans="1:19" x14ac:dyDescent="0.3">
      <c r="A4252" s="61" t="s">
        <v>3150</v>
      </c>
      <c r="B4252" s="61" t="s">
        <v>3151</v>
      </c>
      <c r="C4252" s="53" t="s">
        <v>40</v>
      </c>
      <c r="D4252" s="53" t="s">
        <v>83</v>
      </c>
      <c r="E4252" s="53" t="s">
        <v>18193</v>
      </c>
      <c r="F4252" s="59">
        <v>101.105117680711</v>
      </c>
      <c r="G4252" s="59">
        <v>90.329789175145294</v>
      </c>
      <c r="H4252" s="59">
        <v>119.25918435241999</v>
      </c>
      <c r="I4252" s="59">
        <v>101.543270323418</v>
      </c>
      <c r="J4252" s="59">
        <v>88.727863159946594</v>
      </c>
      <c r="K4252" s="59">
        <v>86.616409779193006</v>
      </c>
      <c r="L4252" s="59">
        <v>102.734231764561</v>
      </c>
      <c r="M4252" s="60">
        <v>0.67431805324004701</v>
      </c>
      <c r="N4252" s="60">
        <v>0.70368887197930496</v>
      </c>
      <c r="O4252" s="60">
        <v>0.67154849674261097</v>
      </c>
      <c r="P4252" s="60">
        <v>0.65269918448419995</v>
      </c>
      <c r="Q4252" s="60">
        <v>0.624022405344415</v>
      </c>
      <c r="R4252" s="60">
        <v>0.62805823152407703</v>
      </c>
      <c r="S4252" s="60">
        <v>0.55987842321283998</v>
      </c>
    </row>
    <row r="4253" spans="1:19" x14ac:dyDescent="0.3">
      <c r="A4253" s="61" t="s">
        <v>3158</v>
      </c>
      <c r="B4253" s="61" t="s">
        <v>3159</v>
      </c>
      <c r="C4253" s="53" t="s">
        <v>50</v>
      </c>
      <c r="D4253" s="53" t="s">
        <v>83</v>
      </c>
      <c r="E4253" s="53" t="s">
        <v>18193</v>
      </c>
      <c r="F4253" s="59">
        <v>96.765793848445199</v>
      </c>
      <c r="G4253" s="59">
        <v>85.542056567525904</v>
      </c>
      <c r="H4253" s="59">
        <v>120.759477526231</v>
      </c>
      <c r="I4253" s="59">
        <v>94.685126947215394</v>
      </c>
      <c r="J4253" s="59">
        <v>88.916556611801695</v>
      </c>
      <c r="K4253" s="59">
        <v>86.887301837877899</v>
      </c>
      <c r="L4253" s="59">
        <v>102.43241593615799</v>
      </c>
      <c r="M4253" s="60">
        <v>0.674341976891356</v>
      </c>
      <c r="N4253" s="60">
        <v>0.70370877328763004</v>
      </c>
      <c r="O4253" s="60">
        <v>0.67157353545348997</v>
      </c>
      <c r="P4253" s="60">
        <v>0.65272134209857702</v>
      </c>
      <c r="Q4253" s="60">
        <v>0.62404254834406703</v>
      </c>
      <c r="R4253" s="60">
        <v>0.62808664410989501</v>
      </c>
      <c r="S4253" s="60">
        <v>0.55991696393781298</v>
      </c>
    </row>
    <row r="4254" spans="1:19" x14ac:dyDescent="0.3">
      <c r="A4254" s="61" t="s">
        <v>14629</v>
      </c>
      <c r="B4254" s="61" t="s">
        <v>14630</v>
      </c>
      <c r="C4254" s="53" t="s">
        <v>40</v>
      </c>
      <c r="D4254" s="53" t="s">
        <v>83</v>
      </c>
      <c r="E4254" s="53" t="s">
        <v>18194</v>
      </c>
      <c r="F4254" s="59">
        <v>95.6886065874656</v>
      </c>
      <c r="G4254" s="59">
        <v>80.984480984786501</v>
      </c>
      <c r="H4254" s="59">
        <v>100.106042888223</v>
      </c>
      <c r="I4254" s="59">
        <v>87.735967062690705</v>
      </c>
      <c r="J4254" s="59">
        <v>93.658895997031294</v>
      </c>
      <c r="K4254" s="59">
        <v>89.690934314874994</v>
      </c>
      <c r="L4254" s="59">
        <v>99.453940249611193</v>
      </c>
      <c r="M4254" s="60">
        <v>0.55750633759351698</v>
      </c>
      <c r="N4254" s="60">
        <v>0.57402626027083103</v>
      </c>
      <c r="O4254" s="60">
        <v>0.54733994910537598</v>
      </c>
      <c r="P4254" s="60">
        <v>0.54311169744537402</v>
      </c>
      <c r="Q4254" s="60">
        <v>0.52185213073938896</v>
      </c>
      <c r="R4254" s="60">
        <v>0.51882591316667703</v>
      </c>
      <c r="S4254" s="60">
        <v>0.44981008339061301</v>
      </c>
    </row>
    <row r="4255" spans="1:19" x14ac:dyDescent="0.3">
      <c r="A4255" s="61" t="s">
        <v>3175</v>
      </c>
      <c r="B4255" s="61" t="s">
        <v>3176</v>
      </c>
      <c r="C4255" s="53" t="s">
        <v>40</v>
      </c>
      <c r="D4255" s="53" t="s">
        <v>83</v>
      </c>
      <c r="E4255" s="53" t="s">
        <v>18193</v>
      </c>
      <c r="F4255" s="59">
        <v>97.283591488828506</v>
      </c>
      <c r="G4255" s="59">
        <v>101.437694132575</v>
      </c>
      <c r="H4255" s="59">
        <v>108.819691630257</v>
      </c>
      <c r="I4255" s="59">
        <v>100.71335515768</v>
      </c>
      <c r="J4255" s="59">
        <v>90.374852961714495</v>
      </c>
      <c r="K4255" s="59">
        <v>90.715622942361904</v>
      </c>
      <c r="L4255" s="59">
        <v>97.071519439104804</v>
      </c>
      <c r="M4255" s="60">
        <v>0.63548792449108704</v>
      </c>
      <c r="N4255" s="60">
        <v>0.67503720960260005</v>
      </c>
      <c r="O4255" s="60">
        <v>0.63903618162606102</v>
      </c>
      <c r="P4255" s="60">
        <v>0.61079085590728399</v>
      </c>
      <c r="Q4255" s="60">
        <v>0.57753572938708797</v>
      </c>
      <c r="R4255" s="60">
        <v>0.58606975366383995</v>
      </c>
      <c r="S4255" s="60">
        <v>0.52312799486781902</v>
      </c>
    </row>
    <row r="4256" spans="1:19" x14ac:dyDescent="0.3">
      <c r="A4256" s="61" t="s">
        <v>3173</v>
      </c>
      <c r="B4256" s="61" t="s">
        <v>3174</v>
      </c>
      <c r="C4256" s="53" t="s">
        <v>40</v>
      </c>
      <c r="D4256" s="53" t="s">
        <v>83</v>
      </c>
      <c r="E4256" s="53" t="s">
        <v>18193</v>
      </c>
      <c r="F4256" s="59">
        <v>96.816948997630902</v>
      </c>
      <c r="G4256" s="59">
        <v>104.44650281906</v>
      </c>
      <c r="H4256" s="59">
        <v>114.195950197087</v>
      </c>
      <c r="I4256" s="59">
        <v>94.762790210337698</v>
      </c>
      <c r="J4256" s="59">
        <v>93.166121358439696</v>
      </c>
      <c r="K4256" s="59">
        <v>90.464108982266495</v>
      </c>
      <c r="L4256" s="59">
        <v>99.371118303635399</v>
      </c>
      <c r="M4256" s="60">
        <v>0.67072386243665205</v>
      </c>
      <c r="N4256" s="60">
        <v>0.70869951352193095</v>
      </c>
      <c r="O4256" s="60">
        <v>0.67524409269735597</v>
      </c>
      <c r="P4256" s="60">
        <v>0.64372957920585305</v>
      </c>
      <c r="Q4256" s="60">
        <v>0.60914845071339396</v>
      </c>
      <c r="R4256" s="60">
        <v>0.62049664649493697</v>
      </c>
      <c r="S4256" s="60">
        <v>0.55367556504973503</v>
      </c>
    </row>
    <row r="4257" spans="1:19" x14ac:dyDescent="0.3">
      <c r="A4257" s="61" t="s">
        <v>3179</v>
      </c>
      <c r="B4257" s="61" t="s">
        <v>3180</v>
      </c>
      <c r="C4257" s="53" t="s">
        <v>50</v>
      </c>
      <c r="D4257" s="53" t="s">
        <v>83</v>
      </c>
      <c r="E4257" s="53" t="s">
        <v>18193</v>
      </c>
      <c r="F4257" s="59">
        <v>100.063444800537</v>
      </c>
      <c r="G4257" s="59">
        <v>104.02472348100299</v>
      </c>
      <c r="H4257" s="59">
        <v>116.044405491226</v>
      </c>
      <c r="I4257" s="59">
        <v>93.684826663493197</v>
      </c>
      <c r="J4257" s="59">
        <v>91.804242053913498</v>
      </c>
      <c r="K4257" s="59">
        <v>91.943093625207396</v>
      </c>
      <c r="L4257" s="59">
        <v>94.515677883999004</v>
      </c>
      <c r="M4257" s="60">
        <v>0.63648201089960499</v>
      </c>
      <c r="N4257" s="60">
        <v>0.67601253073763401</v>
      </c>
      <c r="O4257" s="60">
        <v>0.64003642649627801</v>
      </c>
      <c r="P4257" s="60">
        <v>0.61176024913274796</v>
      </c>
      <c r="Q4257" s="60">
        <v>0.57847142324192102</v>
      </c>
      <c r="R4257" s="60">
        <v>0.58703027672644803</v>
      </c>
      <c r="S4257" s="60">
        <v>0.52399377579970896</v>
      </c>
    </row>
    <row r="4258" spans="1:19" x14ac:dyDescent="0.3">
      <c r="A4258" s="61" t="s">
        <v>3181</v>
      </c>
      <c r="B4258" s="61" t="s">
        <v>3182</v>
      </c>
      <c r="C4258" s="53" t="s">
        <v>50</v>
      </c>
      <c r="D4258" s="53" t="s">
        <v>83</v>
      </c>
      <c r="E4258" s="53" t="s">
        <v>18193</v>
      </c>
      <c r="F4258" s="59">
        <v>101.00186905639499</v>
      </c>
      <c r="G4258" s="59">
        <v>103.610040048936</v>
      </c>
      <c r="H4258" s="59">
        <v>109.128631141266</v>
      </c>
      <c r="I4258" s="59">
        <v>94.232573790864706</v>
      </c>
      <c r="J4258" s="59">
        <v>90.242526249441696</v>
      </c>
      <c r="K4258" s="59">
        <v>89.185326470315701</v>
      </c>
      <c r="L4258" s="59">
        <v>96.590733033942101</v>
      </c>
      <c r="M4258" s="60">
        <v>0.66582755287662798</v>
      </c>
      <c r="N4258" s="60">
        <v>0.70297611310678498</v>
      </c>
      <c r="O4258" s="60">
        <v>0.66988658337149398</v>
      </c>
      <c r="P4258" s="60">
        <v>0.64037371537731902</v>
      </c>
      <c r="Q4258" s="60">
        <v>0.60702313248014095</v>
      </c>
      <c r="R4258" s="60">
        <v>0.61707583582788605</v>
      </c>
      <c r="S4258" s="60">
        <v>0.55259126393915703</v>
      </c>
    </row>
    <row r="4259" spans="1:19" x14ac:dyDescent="0.3">
      <c r="A4259" s="61" t="s">
        <v>3177</v>
      </c>
      <c r="B4259" s="61" t="s">
        <v>3178</v>
      </c>
      <c r="C4259" s="53" t="s">
        <v>40</v>
      </c>
      <c r="D4259" s="53" t="s">
        <v>83</v>
      </c>
      <c r="E4259" s="53" t="s">
        <v>18193</v>
      </c>
      <c r="F4259" s="59">
        <v>100.214161357245</v>
      </c>
      <c r="G4259" s="59">
        <v>96.743913291363697</v>
      </c>
      <c r="H4259" s="59">
        <v>98.872535321769803</v>
      </c>
      <c r="I4259" s="59">
        <v>93.668218624431404</v>
      </c>
      <c r="J4259" s="59">
        <v>87.850704034391796</v>
      </c>
      <c r="K4259" s="59">
        <v>99.870904804742494</v>
      </c>
      <c r="L4259" s="59">
        <v>98.156539670001294</v>
      </c>
      <c r="M4259" s="60">
        <v>0.712872205332299</v>
      </c>
      <c r="N4259" s="60">
        <v>0.74992733217229801</v>
      </c>
      <c r="O4259" s="60">
        <v>0.71667137583401996</v>
      </c>
      <c r="P4259" s="60">
        <v>0.68762935155992999</v>
      </c>
      <c r="Q4259" s="60">
        <v>0.65351158237874796</v>
      </c>
      <c r="R4259" s="60">
        <v>0.66344195505747805</v>
      </c>
      <c r="S4259" s="60">
        <v>0.58797617331441498</v>
      </c>
    </row>
    <row r="4260" spans="1:19" x14ac:dyDescent="0.3">
      <c r="A4260" s="61" t="s">
        <v>12262</v>
      </c>
      <c r="B4260" s="61" t="s">
        <v>12263</v>
      </c>
      <c r="C4260" s="53" t="s">
        <v>40</v>
      </c>
      <c r="D4260" s="53" t="s">
        <v>83</v>
      </c>
      <c r="E4260" s="53" t="s">
        <v>18194</v>
      </c>
      <c r="F4260" s="59">
        <v>99.572303809583104</v>
      </c>
      <c r="G4260" s="59">
        <v>103.50787214323</v>
      </c>
      <c r="H4260" s="59">
        <v>110.27943838440601</v>
      </c>
      <c r="I4260" s="59">
        <v>97.150536258455901</v>
      </c>
      <c r="J4260" s="59">
        <v>104.056672515448</v>
      </c>
      <c r="K4260" s="59">
        <v>94.664684507288399</v>
      </c>
      <c r="L4260" s="59">
        <v>101.35177412632</v>
      </c>
      <c r="M4260" s="60">
        <v>0.51828884575774303</v>
      </c>
      <c r="N4260" s="60">
        <v>0.54417363557113196</v>
      </c>
      <c r="O4260" s="60">
        <v>0.519097558330053</v>
      </c>
      <c r="P4260" s="60">
        <v>0.497996009572021</v>
      </c>
      <c r="Q4260" s="60">
        <v>0.47000473980756102</v>
      </c>
      <c r="R4260" s="60">
        <v>0.477087106415855</v>
      </c>
      <c r="S4260" s="60">
        <v>0.41746135635980403</v>
      </c>
    </row>
    <row r="4261" spans="1:19" x14ac:dyDescent="0.3">
      <c r="A4261" s="61" t="s">
        <v>12266</v>
      </c>
      <c r="B4261" s="61" t="s">
        <v>12267</v>
      </c>
      <c r="C4261" s="53" t="s">
        <v>50</v>
      </c>
      <c r="D4261" s="53" t="s">
        <v>83</v>
      </c>
      <c r="E4261" s="53" t="s">
        <v>18194</v>
      </c>
      <c r="F4261" s="59">
        <v>99.572303809583104</v>
      </c>
      <c r="G4261" s="59">
        <v>103.50787214323</v>
      </c>
      <c r="H4261" s="59">
        <v>110.27943838440601</v>
      </c>
      <c r="I4261" s="59">
        <v>97.150536258455901</v>
      </c>
      <c r="J4261" s="59">
        <v>104.056672515448</v>
      </c>
      <c r="K4261" s="59">
        <v>94.664684507288399</v>
      </c>
      <c r="L4261" s="59">
        <v>101.35177412632</v>
      </c>
      <c r="M4261" s="60">
        <v>0.51828884575774303</v>
      </c>
      <c r="N4261" s="60">
        <v>0.54417363557113196</v>
      </c>
      <c r="O4261" s="60">
        <v>0.519097558330053</v>
      </c>
      <c r="P4261" s="60">
        <v>0.497996009572021</v>
      </c>
      <c r="Q4261" s="60">
        <v>0.47000473980756102</v>
      </c>
      <c r="R4261" s="60">
        <v>0.477087106415855</v>
      </c>
      <c r="S4261" s="60">
        <v>0.41746135635980403</v>
      </c>
    </row>
    <row r="4262" spans="1:19" x14ac:dyDescent="0.3">
      <c r="A4262" s="61" t="s">
        <v>12264</v>
      </c>
      <c r="B4262" s="61" t="s">
        <v>12265</v>
      </c>
      <c r="C4262" s="53" t="s">
        <v>40</v>
      </c>
      <c r="D4262" s="53" t="s">
        <v>83</v>
      </c>
      <c r="E4262" s="53" t="s">
        <v>18194</v>
      </c>
      <c r="F4262" s="59">
        <v>99.572303809583104</v>
      </c>
      <c r="G4262" s="59">
        <v>103.50787214323</v>
      </c>
      <c r="H4262" s="59">
        <v>110.27943838440601</v>
      </c>
      <c r="I4262" s="59">
        <v>97.150536258455901</v>
      </c>
      <c r="J4262" s="59">
        <v>104.056672515448</v>
      </c>
      <c r="K4262" s="59">
        <v>94.664684507288399</v>
      </c>
      <c r="L4262" s="59">
        <v>101.35177412632</v>
      </c>
      <c r="M4262" s="60">
        <v>0.51828884575774303</v>
      </c>
      <c r="N4262" s="60">
        <v>0.54417363557113196</v>
      </c>
      <c r="O4262" s="60">
        <v>0.519097558330053</v>
      </c>
      <c r="P4262" s="60">
        <v>0.497996009572021</v>
      </c>
      <c r="Q4262" s="60">
        <v>0.47000473980756102</v>
      </c>
      <c r="R4262" s="60">
        <v>0.477087106415855</v>
      </c>
      <c r="S4262" s="60">
        <v>0.41746135635980403</v>
      </c>
    </row>
    <row r="4263" spans="1:19" x14ac:dyDescent="0.3">
      <c r="A4263" s="61" t="s">
        <v>3318</v>
      </c>
      <c r="B4263" s="61" t="s">
        <v>3319</v>
      </c>
      <c r="C4263" s="53" t="s">
        <v>40</v>
      </c>
      <c r="D4263" s="53" t="s">
        <v>83</v>
      </c>
      <c r="E4263" s="53" t="s">
        <v>18193</v>
      </c>
      <c r="F4263" s="59">
        <v>98.4257820169572</v>
      </c>
      <c r="G4263" s="59">
        <v>110.996549671568</v>
      </c>
      <c r="H4263" s="59">
        <v>117.47336419910199</v>
      </c>
      <c r="I4263" s="59">
        <v>97.538136710314802</v>
      </c>
      <c r="J4263" s="59">
        <v>110.345279936879</v>
      </c>
      <c r="K4263" s="59">
        <v>92.919795659441604</v>
      </c>
      <c r="L4263" s="59">
        <v>98.844290252012001</v>
      </c>
      <c r="M4263" s="60">
        <v>0.63210178525348104</v>
      </c>
      <c r="N4263" s="60">
        <v>0.673141331108838</v>
      </c>
      <c r="O4263" s="60">
        <v>0.635630739948433</v>
      </c>
      <c r="P4263" s="60">
        <v>0.60292649060995995</v>
      </c>
      <c r="Q4263" s="60">
        <v>0.56522579236468196</v>
      </c>
      <c r="R4263" s="60">
        <v>0.57630863557093404</v>
      </c>
      <c r="S4263" s="60">
        <v>0.50145947278968495</v>
      </c>
    </row>
    <row r="4264" spans="1:19" x14ac:dyDescent="0.3">
      <c r="A4264" s="61" t="s">
        <v>3320</v>
      </c>
      <c r="B4264" s="61" t="s">
        <v>3321</v>
      </c>
      <c r="C4264" s="53" t="s">
        <v>40</v>
      </c>
      <c r="D4264" s="53" t="s">
        <v>83</v>
      </c>
      <c r="E4264" s="53" t="s">
        <v>18193</v>
      </c>
      <c r="F4264" s="59">
        <v>99.960054171130494</v>
      </c>
      <c r="G4264" s="59">
        <v>101.95971628332499</v>
      </c>
      <c r="H4264" s="59">
        <v>104.86777734667599</v>
      </c>
      <c r="I4264" s="59">
        <v>95.158201531142296</v>
      </c>
      <c r="J4264" s="59">
        <v>102.35708019129601</v>
      </c>
      <c r="K4264" s="59">
        <v>93.277889161779399</v>
      </c>
      <c r="L4264" s="59">
        <v>106.082260307865</v>
      </c>
      <c r="M4264" s="60">
        <v>0.63298010630114299</v>
      </c>
      <c r="N4264" s="60">
        <v>0.67341792180452298</v>
      </c>
      <c r="O4264" s="60">
        <v>0.63657892485058898</v>
      </c>
      <c r="P4264" s="60">
        <v>0.60324350832437801</v>
      </c>
      <c r="Q4264" s="60">
        <v>0.56543234145817201</v>
      </c>
      <c r="R4264" s="60">
        <v>0.577088314965579</v>
      </c>
      <c r="S4264" s="60">
        <v>0.50175784418430502</v>
      </c>
    </row>
    <row r="4265" spans="1:19" x14ac:dyDescent="0.3">
      <c r="A4265" s="61" t="s">
        <v>3322</v>
      </c>
      <c r="B4265" s="61" t="s">
        <v>3323</v>
      </c>
      <c r="C4265" s="53" t="s">
        <v>40</v>
      </c>
      <c r="D4265" s="53" t="s">
        <v>83</v>
      </c>
      <c r="E4265" s="53" t="s">
        <v>18193</v>
      </c>
      <c r="F4265" s="59">
        <v>102.668746656493</v>
      </c>
      <c r="G4265" s="59">
        <v>101.95971628332499</v>
      </c>
      <c r="H4265" s="59">
        <v>113.98973836873</v>
      </c>
      <c r="I4265" s="59">
        <v>95.158201531142296</v>
      </c>
      <c r="J4265" s="59">
        <v>113.23113152958599</v>
      </c>
      <c r="K4265" s="59">
        <v>97.441778162282205</v>
      </c>
      <c r="L4265" s="59">
        <v>104.06369128212199</v>
      </c>
      <c r="M4265" s="60">
        <v>0.63298010630114299</v>
      </c>
      <c r="N4265" s="60">
        <v>0.67341792180452298</v>
      </c>
      <c r="O4265" s="60">
        <v>0.63657892485058898</v>
      </c>
      <c r="P4265" s="60">
        <v>0.60324350832437801</v>
      </c>
      <c r="Q4265" s="60">
        <v>0.56543234145817201</v>
      </c>
      <c r="R4265" s="60">
        <v>0.577088314965579</v>
      </c>
      <c r="S4265" s="60">
        <v>0.50175784418430502</v>
      </c>
    </row>
    <row r="4266" spans="1:19" x14ac:dyDescent="0.3">
      <c r="A4266" s="61" t="s">
        <v>4553</v>
      </c>
      <c r="B4266" s="61" t="s">
        <v>4554</v>
      </c>
      <c r="C4266" s="53" t="s">
        <v>50</v>
      </c>
      <c r="D4266" s="53" t="s">
        <v>83</v>
      </c>
      <c r="E4266" s="53" t="s">
        <v>18193</v>
      </c>
      <c r="F4266" s="59">
        <v>102.725985631463</v>
      </c>
      <c r="G4266" s="59">
        <v>100.55880704302</v>
      </c>
      <c r="H4266" s="59">
        <v>116.061955434065</v>
      </c>
      <c r="I4266" s="59">
        <v>105.88861738957</v>
      </c>
      <c r="J4266" s="59">
        <v>105.74796425808699</v>
      </c>
      <c r="K4266" s="59">
        <v>100.527433638323</v>
      </c>
      <c r="L4266" s="59">
        <v>94.088885773322104</v>
      </c>
      <c r="M4266" s="60">
        <v>0.65030996208785097</v>
      </c>
      <c r="N4266" s="60">
        <v>0.68521591330761</v>
      </c>
      <c r="O4266" s="60">
        <v>0.65384389356148198</v>
      </c>
      <c r="P4266" s="60">
        <v>0.62693725783355303</v>
      </c>
      <c r="Q4266" s="60">
        <v>0.59711196599552696</v>
      </c>
      <c r="R4266" s="60">
        <v>0.60578345621132001</v>
      </c>
      <c r="S4266" s="60">
        <v>0.54912455241833003</v>
      </c>
    </row>
    <row r="4267" spans="1:19" x14ac:dyDescent="0.3">
      <c r="A4267" s="61" t="s">
        <v>4545</v>
      </c>
      <c r="B4267" s="61" t="s">
        <v>4546</v>
      </c>
      <c r="C4267" s="53" t="s">
        <v>40</v>
      </c>
      <c r="D4267" s="53" t="s">
        <v>83</v>
      </c>
      <c r="E4267" s="53" t="s">
        <v>18193</v>
      </c>
      <c r="F4267" s="59">
        <v>100.062488997043</v>
      </c>
      <c r="G4267" s="59">
        <v>104.859707937379</v>
      </c>
      <c r="H4267" s="59">
        <v>124.476472208578</v>
      </c>
      <c r="I4267" s="59">
        <v>99.849003445660202</v>
      </c>
      <c r="J4267" s="59">
        <v>108.41158225852</v>
      </c>
      <c r="K4267" s="59">
        <v>112.965521343864</v>
      </c>
      <c r="L4267" s="59">
        <v>84.863618736083396</v>
      </c>
      <c r="M4267" s="60">
        <v>0.74342901473946399</v>
      </c>
      <c r="N4267" s="60">
        <v>0.77331910021481398</v>
      </c>
      <c r="O4267" s="60">
        <v>0.74406868867081699</v>
      </c>
      <c r="P4267" s="60">
        <v>0.72096141992964502</v>
      </c>
      <c r="Q4267" s="60">
        <v>0.690982733556746</v>
      </c>
      <c r="R4267" s="60">
        <v>0.69740996043989401</v>
      </c>
      <c r="S4267" s="60">
        <v>0.63246625036318205</v>
      </c>
    </row>
    <row r="4268" spans="1:19" x14ac:dyDescent="0.3">
      <c r="A4268" s="61" t="s">
        <v>4549</v>
      </c>
      <c r="B4268" s="61" t="s">
        <v>4550</v>
      </c>
      <c r="C4268" s="53" t="s">
        <v>40</v>
      </c>
      <c r="D4268" s="53" t="s">
        <v>83</v>
      </c>
      <c r="E4268" s="53" t="s">
        <v>18193</v>
      </c>
      <c r="F4268" s="59">
        <v>100.731906455745</v>
      </c>
      <c r="G4268" s="59">
        <v>99.180985778319595</v>
      </c>
      <c r="H4268" s="59">
        <v>125.897109822866</v>
      </c>
      <c r="I4268" s="59">
        <v>105.40841598428401</v>
      </c>
      <c r="J4268" s="59">
        <v>107.097918715566</v>
      </c>
      <c r="K4268" s="59">
        <v>97.364999613077799</v>
      </c>
      <c r="L4268" s="59">
        <v>85.817183090327504</v>
      </c>
      <c r="M4268" s="60">
        <v>0.65013552932211904</v>
      </c>
      <c r="N4268" s="60">
        <v>0.68572537230661501</v>
      </c>
      <c r="O4268" s="60">
        <v>0.65303182750761701</v>
      </c>
      <c r="P4268" s="60">
        <v>0.62744035870585402</v>
      </c>
      <c r="Q4268" s="60">
        <v>0.59773815716803302</v>
      </c>
      <c r="R4268" s="60">
        <v>0.60541180217476698</v>
      </c>
      <c r="S4268" s="60">
        <v>0.54972147871743604</v>
      </c>
    </row>
    <row r="4269" spans="1:19" x14ac:dyDescent="0.3">
      <c r="A4269" s="61" t="s">
        <v>4543</v>
      </c>
      <c r="B4269" s="61" t="s">
        <v>4544</v>
      </c>
      <c r="C4269" s="53" t="s">
        <v>40</v>
      </c>
      <c r="D4269" s="53" t="s">
        <v>83</v>
      </c>
      <c r="E4269" s="53" t="s">
        <v>18193</v>
      </c>
      <c r="F4269" s="59">
        <v>96.246724825562495</v>
      </c>
      <c r="G4269" s="59">
        <v>106.58529429847999</v>
      </c>
      <c r="H4269" s="59">
        <v>123.68941022466601</v>
      </c>
      <c r="I4269" s="59">
        <v>104.838652069497</v>
      </c>
      <c r="J4269" s="59">
        <v>111.60040507648201</v>
      </c>
      <c r="K4269" s="59">
        <v>100.256496287632</v>
      </c>
      <c r="L4269" s="59">
        <v>86.316441962130796</v>
      </c>
      <c r="M4269" s="60">
        <v>0.65030145505308301</v>
      </c>
      <c r="N4269" s="60">
        <v>0.68520427348073698</v>
      </c>
      <c r="O4269" s="60">
        <v>0.65382638554054795</v>
      </c>
      <c r="P4269" s="60">
        <v>0.62692407871446998</v>
      </c>
      <c r="Q4269" s="60">
        <v>0.59710332173622904</v>
      </c>
      <c r="R4269" s="60">
        <v>0.60576337600977104</v>
      </c>
      <c r="S4269" s="60">
        <v>0.54909340754562896</v>
      </c>
    </row>
    <row r="4270" spans="1:19" x14ac:dyDescent="0.3">
      <c r="A4270" s="61" t="s">
        <v>4547</v>
      </c>
      <c r="B4270" s="61" t="s">
        <v>4548</v>
      </c>
      <c r="C4270" s="53" t="s">
        <v>40</v>
      </c>
      <c r="D4270" s="53" t="s">
        <v>83</v>
      </c>
      <c r="E4270" s="53" t="s">
        <v>18193</v>
      </c>
      <c r="F4270" s="59">
        <v>98.947312097294201</v>
      </c>
      <c r="G4270" s="59">
        <v>105.346533080356</v>
      </c>
      <c r="H4270" s="59">
        <v>122.85907855409999</v>
      </c>
      <c r="I4270" s="59">
        <v>104.838652069497</v>
      </c>
      <c r="J4270" s="59">
        <v>107.975753469849</v>
      </c>
      <c r="K4270" s="59">
        <v>102.335315639499</v>
      </c>
      <c r="L4270" s="59">
        <v>86.316441962130796</v>
      </c>
      <c r="M4270" s="60">
        <v>0.65030145505308301</v>
      </c>
      <c r="N4270" s="60">
        <v>0.68520427348073698</v>
      </c>
      <c r="O4270" s="60">
        <v>0.65382638554054795</v>
      </c>
      <c r="P4270" s="60">
        <v>0.62692407871446998</v>
      </c>
      <c r="Q4270" s="60">
        <v>0.59710332173622904</v>
      </c>
      <c r="R4270" s="60">
        <v>0.60576337600977104</v>
      </c>
      <c r="S4270" s="60">
        <v>0.54909340754562896</v>
      </c>
    </row>
    <row r="4271" spans="1:19" x14ac:dyDescent="0.3">
      <c r="A4271" s="61" t="s">
        <v>4551</v>
      </c>
      <c r="B4271" s="61" t="s">
        <v>4552</v>
      </c>
      <c r="C4271" s="53" t="s">
        <v>50</v>
      </c>
      <c r="D4271" s="53" t="s">
        <v>83</v>
      </c>
      <c r="E4271" s="53" t="s">
        <v>18193</v>
      </c>
      <c r="F4271" s="59">
        <v>100.01726583742899</v>
      </c>
      <c r="G4271" s="59">
        <v>114.185173872096</v>
      </c>
      <c r="H4271" s="59">
        <v>126.01999724589101</v>
      </c>
      <c r="I4271" s="59">
        <v>104.56796012249001</v>
      </c>
      <c r="J4271" s="59">
        <v>106.956181460298</v>
      </c>
      <c r="K4271" s="59">
        <v>104.68507635527099</v>
      </c>
      <c r="L4271" s="59">
        <v>86.014631993573602</v>
      </c>
      <c r="M4271" s="60">
        <v>0.65030996208785097</v>
      </c>
      <c r="N4271" s="60">
        <v>0.68521591330761</v>
      </c>
      <c r="O4271" s="60">
        <v>0.65384389356148198</v>
      </c>
      <c r="P4271" s="60">
        <v>0.62693725783355303</v>
      </c>
      <c r="Q4271" s="60">
        <v>0.59711196599552696</v>
      </c>
      <c r="R4271" s="60">
        <v>0.60578345621132001</v>
      </c>
      <c r="S4271" s="60">
        <v>0.54912455241833003</v>
      </c>
    </row>
    <row r="4272" spans="1:19" x14ac:dyDescent="0.3">
      <c r="A4272" s="61" t="s">
        <v>8806</v>
      </c>
      <c r="B4272" s="61" t="s">
        <v>8807</v>
      </c>
      <c r="C4272" s="53" t="s">
        <v>40</v>
      </c>
      <c r="D4272" s="53" t="s">
        <v>83</v>
      </c>
      <c r="E4272" s="53" t="s">
        <v>18194</v>
      </c>
      <c r="F4272" s="59">
        <v>100.71346217917301</v>
      </c>
      <c r="G4272" s="59">
        <v>83.4468917693858</v>
      </c>
      <c r="H4272" s="59">
        <v>94.783496980499294</v>
      </c>
      <c r="I4272" s="59">
        <v>95.362811299737004</v>
      </c>
      <c r="J4272" s="59">
        <v>89.030110497278798</v>
      </c>
      <c r="K4272" s="59">
        <v>96.412508735749995</v>
      </c>
      <c r="L4272" s="59">
        <v>104.04345249049901</v>
      </c>
      <c r="M4272" s="60">
        <v>0.54322822776676405</v>
      </c>
      <c r="N4272" s="60">
        <v>0.56353750021337701</v>
      </c>
      <c r="O4272" s="60">
        <v>0.52536053086363099</v>
      </c>
      <c r="P4272" s="60">
        <v>0.51446488324111805</v>
      </c>
      <c r="Q4272" s="60">
        <v>0.477308870985719</v>
      </c>
      <c r="R4272" s="60">
        <v>0.471418035249968</v>
      </c>
      <c r="S4272" s="60">
        <v>0.36300279424475701</v>
      </c>
    </row>
    <row r="4273" spans="1:19" x14ac:dyDescent="0.3">
      <c r="A4273" s="61" t="s">
        <v>14127</v>
      </c>
      <c r="B4273" s="61" t="s">
        <v>14128</v>
      </c>
      <c r="C4273" s="53" t="s">
        <v>40</v>
      </c>
      <c r="D4273" s="53" t="s">
        <v>83</v>
      </c>
      <c r="E4273" s="53" t="s">
        <v>18194</v>
      </c>
      <c r="F4273" s="59">
        <v>89.260025213697006</v>
      </c>
      <c r="G4273" s="59">
        <v>87.016855214105505</v>
      </c>
      <c r="H4273" s="59">
        <v>93.882897456902597</v>
      </c>
      <c r="I4273" s="59">
        <v>90.216037263585804</v>
      </c>
      <c r="J4273" s="59">
        <v>95.3304304252988</v>
      </c>
      <c r="K4273" s="59">
        <v>105.78089063101299</v>
      </c>
      <c r="L4273" s="59">
        <v>110.443743621048</v>
      </c>
      <c r="M4273" s="60">
        <v>0.48328148194922299</v>
      </c>
      <c r="N4273" s="60">
        <v>0.50788400796074296</v>
      </c>
      <c r="O4273" s="60">
        <v>0.477323483628256</v>
      </c>
      <c r="P4273" s="60">
        <v>0.46049856591407201</v>
      </c>
      <c r="Q4273" s="60">
        <v>0.435985784612623</v>
      </c>
      <c r="R4273" s="60">
        <v>0.43642627060921901</v>
      </c>
      <c r="S4273" s="60">
        <v>0.38084013448829301</v>
      </c>
    </row>
    <row r="4274" spans="1:19" x14ac:dyDescent="0.3">
      <c r="A4274" s="61" t="s">
        <v>14131</v>
      </c>
      <c r="B4274" s="61" t="s">
        <v>14132</v>
      </c>
      <c r="C4274" s="53" t="s">
        <v>40</v>
      </c>
      <c r="D4274" s="53" t="s">
        <v>83</v>
      </c>
      <c r="E4274" s="53" t="s">
        <v>18194</v>
      </c>
      <c r="F4274" s="59">
        <v>89.260025213697006</v>
      </c>
      <c r="G4274" s="59">
        <v>87.016855214105505</v>
      </c>
      <c r="H4274" s="59">
        <v>93.882897456902597</v>
      </c>
      <c r="I4274" s="59">
        <v>90.216037263585804</v>
      </c>
      <c r="J4274" s="59">
        <v>95.3304304252988</v>
      </c>
      <c r="K4274" s="59">
        <v>105.78089063101299</v>
      </c>
      <c r="L4274" s="59">
        <v>110.443743621048</v>
      </c>
      <c r="M4274" s="60">
        <v>0.48328148194922299</v>
      </c>
      <c r="N4274" s="60">
        <v>0.50788400796074296</v>
      </c>
      <c r="O4274" s="60">
        <v>0.477323483628256</v>
      </c>
      <c r="P4274" s="60">
        <v>0.46049856591407201</v>
      </c>
      <c r="Q4274" s="60">
        <v>0.435985784612623</v>
      </c>
      <c r="R4274" s="60">
        <v>0.43642627060921901</v>
      </c>
      <c r="S4274" s="60">
        <v>0.38084013448829301</v>
      </c>
    </row>
    <row r="4275" spans="1:19" x14ac:dyDescent="0.3">
      <c r="A4275" s="61" t="s">
        <v>14129</v>
      </c>
      <c r="B4275" s="61" t="s">
        <v>14130</v>
      </c>
      <c r="C4275" s="53" t="s">
        <v>40</v>
      </c>
      <c r="D4275" s="53" t="s">
        <v>83</v>
      </c>
      <c r="E4275" s="53" t="s">
        <v>18194</v>
      </c>
      <c r="F4275" s="59">
        <v>89.260025213697006</v>
      </c>
      <c r="G4275" s="59">
        <v>87.016855214105505</v>
      </c>
      <c r="H4275" s="59">
        <v>93.882897456902597</v>
      </c>
      <c r="I4275" s="59">
        <v>90.216037263585804</v>
      </c>
      <c r="J4275" s="59">
        <v>95.3304304252988</v>
      </c>
      <c r="K4275" s="59">
        <v>105.78089063101299</v>
      </c>
      <c r="L4275" s="59">
        <v>110.443743621048</v>
      </c>
      <c r="M4275" s="60">
        <v>0.48328148194922299</v>
      </c>
      <c r="N4275" s="60">
        <v>0.50788400796074296</v>
      </c>
      <c r="O4275" s="60">
        <v>0.477323483628256</v>
      </c>
      <c r="P4275" s="60">
        <v>0.46049856591407201</v>
      </c>
      <c r="Q4275" s="60">
        <v>0.435985784612623</v>
      </c>
      <c r="R4275" s="60">
        <v>0.43642627060921901</v>
      </c>
      <c r="S4275" s="60">
        <v>0.38084013448829301</v>
      </c>
    </row>
    <row r="4276" spans="1:19" x14ac:dyDescent="0.3">
      <c r="A4276" s="61" t="s">
        <v>7904</v>
      </c>
      <c r="B4276" s="61" t="s">
        <v>7905</v>
      </c>
      <c r="C4276" s="53" t="s">
        <v>50</v>
      </c>
      <c r="D4276" s="53" t="s">
        <v>83</v>
      </c>
      <c r="E4276" s="53" t="s">
        <v>18193</v>
      </c>
      <c r="F4276" s="59">
        <v>85.6174854057803</v>
      </c>
      <c r="G4276" s="59">
        <v>76.910839620361003</v>
      </c>
      <c r="H4276" s="59">
        <v>89.753494247102594</v>
      </c>
      <c r="I4276" s="59">
        <v>96.484092557659295</v>
      </c>
      <c r="J4276" s="59">
        <v>101.447587405193</v>
      </c>
      <c r="K4276" s="59">
        <v>102.513496682713</v>
      </c>
      <c r="L4276" s="59">
        <v>110.491403701142</v>
      </c>
      <c r="M4276" s="60">
        <v>0.65424917568763896</v>
      </c>
      <c r="N4276" s="60">
        <v>0.68891240070430304</v>
      </c>
      <c r="O4276" s="60">
        <v>0.65722504021044903</v>
      </c>
      <c r="P4276" s="60">
        <v>0.628357922129124</v>
      </c>
      <c r="Q4276" s="60">
        <v>0.59666220643628698</v>
      </c>
      <c r="R4276" s="60">
        <v>0.60641043322560495</v>
      </c>
      <c r="S4276" s="60">
        <v>0.54272377525608795</v>
      </c>
    </row>
    <row r="4277" spans="1:19" x14ac:dyDescent="0.3">
      <c r="A4277" s="61" t="s">
        <v>7900</v>
      </c>
      <c r="B4277" s="61" t="s">
        <v>7901</v>
      </c>
      <c r="C4277" s="53" t="s">
        <v>40</v>
      </c>
      <c r="D4277" s="53" t="s">
        <v>83</v>
      </c>
      <c r="E4277" s="53" t="s">
        <v>18193</v>
      </c>
      <c r="F4277" s="59">
        <v>94.738843771299003</v>
      </c>
      <c r="G4277" s="59">
        <v>75.8724063408212</v>
      </c>
      <c r="H4277" s="59">
        <v>96.820451520600599</v>
      </c>
      <c r="I4277" s="59">
        <v>98.989208445047595</v>
      </c>
      <c r="J4277" s="59">
        <v>95.034080361576997</v>
      </c>
      <c r="K4277" s="59">
        <v>99.944689495046504</v>
      </c>
      <c r="L4277" s="59">
        <v>102.876963658992</v>
      </c>
      <c r="M4277" s="60">
        <v>0.65424075760706701</v>
      </c>
      <c r="N4277" s="60">
        <v>0.68891240070430304</v>
      </c>
      <c r="O4277" s="60">
        <v>0.65721347337994496</v>
      </c>
      <c r="P4277" s="60">
        <v>0.62832640939268003</v>
      </c>
      <c r="Q4277" s="60">
        <v>0.59662326017406697</v>
      </c>
      <c r="R4277" s="60">
        <v>0.60638036174128196</v>
      </c>
      <c r="S4277" s="60">
        <v>0.54269786406377996</v>
      </c>
    </row>
    <row r="4278" spans="1:19" x14ac:dyDescent="0.3">
      <c r="A4278" s="61" t="s">
        <v>7902</v>
      </c>
      <c r="B4278" s="61" t="s">
        <v>7903</v>
      </c>
      <c r="C4278" s="53" t="s">
        <v>50</v>
      </c>
      <c r="D4278" s="53" t="s">
        <v>83</v>
      </c>
      <c r="E4278" s="53" t="s">
        <v>18193</v>
      </c>
      <c r="F4278" s="59">
        <v>84.9983432108762</v>
      </c>
      <c r="G4278" s="59">
        <v>76.039718605696095</v>
      </c>
      <c r="H4278" s="59">
        <v>108.27299578156401</v>
      </c>
      <c r="I4278" s="59">
        <v>96.085133734258093</v>
      </c>
      <c r="J4278" s="59">
        <v>95.222754509754296</v>
      </c>
      <c r="K4278" s="59">
        <v>110.622204705847</v>
      </c>
      <c r="L4278" s="59">
        <v>102.575148109629</v>
      </c>
      <c r="M4278" s="60">
        <v>0.65421550222906599</v>
      </c>
      <c r="N4278" s="60">
        <v>0.68888935671965601</v>
      </c>
      <c r="O4278" s="60">
        <v>0.65719033864380505</v>
      </c>
      <c r="P4278" s="60">
        <v>0.62831327831504302</v>
      </c>
      <c r="Q4278" s="60">
        <v>0.59661027720939497</v>
      </c>
      <c r="R4278" s="60">
        <v>0.60636031277469704</v>
      </c>
      <c r="S4278" s="60">
        <v>0.54267770970176799</v>
      </c>
    </row>
    <row r="4279" spans="1:19" x14ac:dyDescent="0.3">
      <c r="A4279" s="61" t="s">
        <v>17634</v>
      </c>
      <c r="B4279" s="61" t="s">
        <v>17635</v>
      </c>
      <c r="C4279" s="53" t="s">
        <v>50</v>
      </c>
      <c r="D4279" s="53" t="s">
        <v>83</v>
      </c>
      <c r="E4279" s="53" t="s">
        <v>18194</v>
      </c>
      <c r="F4279" s="59">
        <v>88.103284516284006</v>
      </c>
      <c r="G4279" s="59">
        <v>80.896570593896001</v>
      </c>
      <c r="H4279" s="59">
        <v>97.913310289766102</v>
      </c>
      <c r="I4279" s="59">
        <v>99.124977573569495</v>
      </c>
      <c r="J4279" s="59">
        <v>97.6907297342741</v>
      </c>
      <c r="K4279" s="59">
        <v>103.088986078665</v>
      </c>
      <c r="L4279" s="59">
        <v>105.53277418537699</v>
      </c>
      <c r="M4279" s="60">
        <v>0.55403691606329397</v>
      </c>
      <c r="N4279" s="60">
        <v>0.57323191321390499</v>
      </c>
      <c r="O4279" s="60">
        <v>0.55413839946289301</v>
      </c>
      <c r="P4279" s="60">
        <v>0.53739284028697798</v>
      </c>
      <c r="Q4279" s="60">
        <v>0.51588905949222097</v>
      </c>
      <c r="R4279" s="60">
        <v>0.52119903054495498</v>
      </c>
      <c r="S4279" s="60">
        <v>0.47350589539363203</v>
      </c>
    </row>
    <row r="4280" spans="1:19" x14ac:dyDescent="0.3">
      <c r="A4280" s="61" t="s">
        <v>17632</v>
      </c>
      <c r="B4280" s="61" t="s">
        <v>17633</v>
      </c>
      <c r="C4280" s="53" t="s">
        <v>40</v>
      </c>
      <c r="D4280" s="53" t="s">
        <v>83</v>
      </c>
      <c r="E4280" s="53" t="s">
        <v>18194</v>
      </c>
      <c r="F4280" s="59">
        <v>88.103284516284006</v>
      </c>
      <c r="G4280" s="59">
        <v>80.896570593896001</v>
      </c>
      <c r="H4280" s="59">
        <v>97.913310289766102</v>
      </c>
      <c r="I4280" s="59">
        <v>99.124977573569495</v>
      </c>
      <c r="J4280" s="59">
        <v>97.6907297342741</v>
      </c>
      <c r="K4280" s="59">
        <v>103.088986078665</v>
      </c>
      <c r="L4280" s="59">
        <v>105.53277418537699</v>
      </c>
      <c r="M4280" s="60">
        <v>0.55403691606329397</v>
      </c>
      <c r="N4280" s="60">
        <v>0.57323191321390499</v>
      </c>
      <c r="O4280" s="60">
        <v>0.55413839946289301</v>
      </c>
      <c r="P4280" s="60">
        <v>0.53739284028697798</v>
      </c>
      <c r="Q4280" s="60">
        <v>0.51588905949222097</v>
      </c>
      <c r="R4280" s="60">
        <v>0.52119903054495498</v>
      </c>
      <c r="S4280" s="60">
        <v>0.47350589539363203</v>
      </c>
    </row>
    <row r="4281" spans="1:19" x14ac:dyDescent="0.3">
      <c r="A4281" s="61" t="s">
        <v>7898</v>
      </c>
      <c r="B4281" s="61" t="s">
        <v>7899</v>
      </c>
      <c r="C4281" s="53" t="s">
        <v>40</v>
      </c>
      <c r="D4281" s="53" t="s">
        <v>83</v>
      </c>
      <c r="E4281" s="53" t="s">
        <v>18193</v>
      </c>
      <c r="F4281" s="59">
        <v>89.329553090735899</v>
      </c>
      <c r="G4281" s="59">
        <v>74.633645122697601</v>
      </c>
      <c r="H4281" s="59">
        <v>101.79657517301899</v>
      </c>
      <c r="I4281" s="59">
        <v>102.943267565611</v>
      </c>
      <c r="J4281" s="59">
        <v>95.034080361576997</v>
      </c>
      <c r="K4281" s="59">
        <v>97.865866129964402</v>
      </c>
      <c r="L4281" s="59">
        <v>108.932656784206</v>
      </c>
      <c r="M4281" s="60">
        <v>0.65424075760706701</v>
      </c>
      <c r="N4281" s="60">
        <v>0.68891240070430304</v>
      </c>
      <c r="O4281" s="60">
        <v>0.65721347337994496</v>
      </c>
      <c r="P4281" s="60">
        <v>0.62832640939268003</v>
      </c>
      <c r="Q4281" s="60">
        <v>0.59662326017406697</v>
      </c>
      <c r="R4281" s="60">
        <v>0.60638036174128196</v>
      </c>
      <c r="S4281" s="60">
        <v>0.54269786406377996</v>
      </c>
    </row>
    <row r="4282" spans="1:19" x14ac:dyDescent="0.3">
      <c r="A4282" s="61" t="s">
        <v>14383</v>
      </c>
      <c r="B4282" s="61" t="s">
        <v>14384</v>
      </c>
      <c r="C4282" s="53" t="s">
        <v>40</v>
      </c>
      <c r="D4282" s="53" t="s">
        <v>83</v>
      </c>
      <c r="E4282" s="53" t="s">
        <v>18194</v>
      </c>
      <c r="F4282" s="59">
        <v>102.299686349559</v>
      </c>
      <c r="G4282" s="59">
        <v>102.587375449376</v>
      </c>
      <c r="H4282" s="59">
        <v>103.294182902991</v>
      </c>
      <c r="I4282" s="59">
        <v>102.69400698855</v>
      </c>
      <c r="J4282" s="59">
        <v>103.27588700200501</v>
      </c>
      <c r="K4282" s="59">
        <v>98.613453680786407</v>
      </c>
      <c r="L4282" s="59">
        <v>99.021620350956198</v>
      </c>
      <c r="M4282" s="60">
        <v>0.50675959371617596</v>
      </c>
      <c r="N4282" s="60">
        <v>0.52927689159723501</v>
      </c>
      <c r="O4282" s="60">
        <v>0.50788937526973499</v>
      </c>
      <c r="P4282" s="60">
        <v>0.49011276564033401</v>
      </c>
      <c r="Q4282" s="60">
        <v>0.46759816236135399</v>
      </c>
      <c r="R4282" s="60">
        <v>0.47320837216102402</v>
      </c>
      <c r="S4282" s="60">
        <v>0.42579088300527101</v>
      </c>
    </row>
    <row r="4283" spans="1:19" x14ac:dyDescent="0.3">
      <c r="A4283" s="61" t="s">
        <v>5109</v>
      </c>
      <c r="B4283" s="61" t="s">
        <v>5110</v>
      </c>
      <c r="C4283" s="53" t="s">
        <v>40</v>
      </c>
      <c r="D4283" s="53" t="s">
        <v>83</v>
      </c>
      <c r="E4283" s="53" t="s">
        <v>18193</v>
      </c>
      <c r="F4283" s="59">
        <v>104.653377031955</v>
      </c>
      <c r="G4283" s="59">
        <v>109.525069018068</v>
      </c>
      <c r="H4283" s="59">
        <v>101.380104438969</v>
      </c>
      <c r="I4283" s="59">
        <v>104.214991568176</v>
      </c>
      <c r="J4283" s="59">
        <v>110.276124510662</v>
      </c>
      <c r="K4283" s="59">
        <v>102.259311067605</v>
      </c>
      <c r="L4283" s="59">
        <v>100.438360878192</v>
      </c>
      <c r="M4283" s="60">
        <v>0.62621347676954398</v>
      </c>
      <c r="N4283" s="60">
        <v>0.665628293496622</v>
      </c>
      <c r="O4283" s="60">
        <v>0.630214504437833</v>
      </c>
      <c r="P4283" s="60">
        <v>0.59821057729905103</v>
      </c>
      <c r="Q4283" s="60">
        <v>0.56369670050328102</v>
      </c>
      <c r="R4283" s="60">
        <v>0.57458122799928502</v>
      </c>
      <c r="S4283" s="60">
        <v>0.50775182758641701</v>
      </c>
    </row>
    <row r="4284" spans="1:19" x14ac:dyDescent="0.3">
      <c r="A4284" s="61" t="s">
        <v>14387</v>
      </c>
      <c r="B4284" s="61" t="s">
        <v>14388</v>
      </c>
      <c r="C4284" s="53" t="s">
        <v>50</v>
      </c>
      <c r="D4284" s="53" t="s">
        <v>83</v>
      </c>
      <c r="E4284" s="53" t="s">
        <v>18194</v>
      </c>
      <c r="F4284" s="59">
        <v>102.299686349559</v>
      </c>
      <c r="G4284" s="59">
        <v>102.587375449376</v>
      </c>
      <c r="H4284" s="59">
        <v>103.294182902991</v>
      </c>
      <c r="I4284" s="59">
        <v>102.69400698855</v>
      </c>
      <c r="J4284" s="59">
        <v>103.27588700200501</v>
      </c>
      <c r="K4284" s="59">
        <v>98.613453680786407</v>
      </c>
      <c r="L4284" s="59">
        <v>99.021620350956198</v>
      </c>
      <c r="M4284" s="60">
        <v>0.50675959371617596</v>
      </c>
      <c r="N4284" s="60">
        <v>0.52927689159723501</v>
      </c>
      <c r="O4284" s="60">
        <v>0.50788937526973499</v>
      </c>
      <c r="P4284" s="60">
        <v>0.49011276564033401</v>
      </c>
      <c r="Q4284" s="60">
        <v>0.46759816236135399</v>
      </c>
      <c r="R4284" s="60">
        <v>0.47320837216102402</v>
      </c>
      <c r="S4284" s="60">
        <v>0.42579088300527101</v>
      </c>
    </row>
    <row r="4285" spans="1:19" x14ac:dyDescent="0.3">
      <c r="A4285" s="61" t="s">
        <v>14385</v>
      </c>
      <c r="B4285" s="61" t="s">
        <v>14386</v>
      </c>
      <c r="C4285" s="53" t="s">
        <v>40</v>
      </c>
      <c r="D4285" s="53" t="s">
        <v>83</v>
      </c>
      <c r="E4285" s="53" t="s">
        <v>18194</v>
      </c>
      <c r="F4285" s="59">
        <v>102.299686349559</v>
      </c>
      <c r="G4285" s="59">
        <v>102.587375449376</v>
      </c>
      <c r="H4285" s="59">
        <v>103.294182902991</v>
      </c>
      <c r="I4285" s="59">
        <v>102.69400698855</v>
      </c>
      <c r="J4285" s="59">
        <v>103.27588700200501</v>
      </c>
      <c r="K4285" s="59">
        <v>98.613453680786407</v>
      </c>
      <c r="L4285" s="59">
        <v>99.021620350956198</v>
      </c>
      <c r="M4285" s="60">
        <v>0.50675959371617596</v>
      </c>
      <c r="N4285" s="60">
        <v>0.52927689159723501</v>
      </c>
      <c r="O4285" s="60">
        <v>0.50788937526973499</v>
      </c>
      <c r="P4285" s="60">
        <v>0.49011276564033401</v>
      </c>
      <c r="Q4285" s="60">
        <v>0.46759816236135399</v>
      </c>
      <c r="R4285" s="60">
        <v>0.47320837216102402</v>
      </c>
      <c r="S4285" s="60">
        <v>0.42579088300527101</v>
      </c>
    </row>
    <row r="4286" spans="1:19" x14ac:dyDescent="0.3">
      <c r="A4286" s="61" t="s">
        <v>5111</v>
      </c>
      <c r="B4286" s="61" t="s">
        <v>5112</v>
      </c>
      <c r="C4286" s="53" t="s">
        <v>40</v>
      </c>
      <c r="D4286" s="53" t="s">
        <v>83</v>
      </c>
      <c r="E4286" s="53" t="s">
        <v>18193</v>
      </c>
      <c r="F4286" s="59">
        <v>101.944668161389</v>
      </c>
      <c r="G4286" s="59">
        <v>97.137456836831802</v>
      </c>
      <c r="H4286" s="59">
        <v>96.403969439604495</v>
      </c>
      <c r="I4286" s="59">
        <v>102.898279505777</v>
      </c>
      <c r="J4286" s="59">
        <v>100.61034345969701</v>
      </c>
      <c r="K4286" s="59">
        <v>110.587060402784</v>
      </c>
      <c r="L4286" s="59">
        <v>96.401236778721</v>
      </c>
      <c r="M4286" s="60">
        <v>0.62621347676954398</v>
      </c>
      <c r="N4286" s="60">
        <v>0.665628293496622</v>
      </c>
      <c r="O4286" s="60">
        <v>0.630214504437833</v>
      </c>
      <c r="P4286" s="60">
        <v>0.59821057729905103</v>
      </c>
      <c r="Q4286" s="60">
        <v>0.56369670050328102</v>
      </c>
      <c r="R4286" s="60">
        <v>0.57458122799928502</v>
      </c>
      <c r="S4286" s="60">
        <v>0.50775182758641701</v>
      </c>
    </row>
    <row r="4287" spans="1:19" x14ac:dyDescent="0.3">
      <c r="A4287" s="61" t="s">
        <v>8816</v>
      </c>
      <c r="B4287" s="61" t="s">
        <v>8817</v>
      </c>
      <c r="C4287" s="53" t="s">
        <v>40</v>
      </c>
      <c r="D4287" s="53" t="s">
        <v>83</v>
      </c>
      <c r="E4287" s="53" t="s">
        <v>18194</v>
      </c>
      <c r="F4287" s="59">
        <v>95.790954025629901</v>
      </c>
      <c r="G4287" s="59">
        <v>98.722895769465197</v>
      </c>
      <c r="H4287" s="59">
        <v>88.5889571995436</v>
      </c>
      <c r="I4287" s="59">
        <v>98.276484948045507</v>
      </c>
      <c r="J4287" s="59">
        <v>88.173751084703397</v>
      </c>
      <c r="K4287" s="59">
        <v>97.154988036322493</v>
      </c>
      <c r="L4287" s="59">
        <v>105.17822560360101</v>
      </c>
      <c r="M4287" s="60">
        <v>0.40109882794707702</v>
      </c>
      <c r="N4287" s="60">
        <v>0.41545895928163201</v>
      </c>
      <c r="O4287" s="60">
        <v>0.39572550131700002</v>
      </c>
      <c r="P4287" s="60">
        <v>0.38843845406660499</v>
      </c>
      <c r="Q4287" s="60">
        <v>0.37121856673849501</v>
      </c>
      <c r="R4287" s="60">
        <v>0.37236892642745301</v>
      </c>
      <c r="S4287" s="60">
        <v>0.33329864963586903</v>
      </c>
    </row>
    <row r="4288" spans="1:19" x14ac:dyDescent="0.3">
      <c r="A4288" s="61" t="s">
        <v>5481</v>
      </c>
      <c r="B4288" s="61" t="s">
        <v>3974</v>
      </c>
      <c r="C4288" s="53" t="s">
        <v>40</v>
      </c>
      <c r="D4288" s="53" t="s">
        <v>83</v>
      </c>
      <c r="E4288" s="53" t="s">
        <v>18193</v>
      </c>
      <c r="F4288" s="59">
        <v>88.096839669865702</v>
      </c>
      <c r="G4288" s="59">
        <v>91.829292087027397</v>
      </c>
      <c r="H4288" s="59">
        <v>91.086760378722801</v>
      </c>
      <c r="I4288" s="59">
        <v>98.432104183024606</v>
      </c>
      <c r="J4288" s="59">
        <v>97.860930262663501</v>
      </c>
      <c r="K4288" s="59">
        <v>100.138164329917</v>
      </c>
      <c r="L4288" s="59">
        <v>97.510059145636205</v>
      </c>
      <c r="M4288" s="60">
        <v>0.60681572919182303</v>
      </c>
      <c r="N4288" s="60">
        <v>0.64074861709689201</v>
      </c>
      <c r="O4288" s="60">
        <v>0.59162524142776696</v>
      </c>
      <c r="P4288" s="60">
        <v>0.57919720439641598</v>
      </c>
      <c r="Q4288" s="60">
        <v>0.54251736480740997</v>
      </c>
      <c r="R4288" s="60">
        <v>0.540485282597436</v>
      </c>
      <c r="S4288" s="60">
        <v>0.445959124262226</v>
      </c>
    </row>
    <row r="4289" spans="1:19" x14ac:dyDescent="0.3">
      <c r="A4289" s="61" t="s">
        <v>4847</v>
      </c>
      <c r="B4289" s="61" t="s">
        <v>4848</v>
      </c>
      <c r="C4289" s="53" t="s">
        <v>40</v>
      </c>
      <c r="D4289" s="53" t="s">
        <v>83</v>
      </c>
      <c r="E4289" s="53" t="s">
        <v>18193</v>
      </c>
      <c r="F4289" s="59">
        <v>111.170154490439</v>
      </c>
      <c r="G4289" s="59">
        <v>98.8367390686401</v>
      </c>
      <c r="H4289" s="59">
        <v>94.941945731664802</v>
      </c>
      <c r="I4289" s="59">
        <v>103.84796026814401</v>
      </c>
      <c r="J4289" s="59">
        <v>92.969035632600495</v>
      </c>
      <c r="K4289" s="59">
        <v>113.143364130328</v>
      </c>
      <c r="L4289" s="59">
        <v>93.542106341565699</v>
      </c>
      <c r="M4289" s="60">
        <v>0.63227582753798395</v>
      </c>
      <c r="N4289" s="60">
        <v>0.67378078202605596</v>
      </c>
      <c r="O4289" s="60">
        <v>0.634194775884382</v>
      </c>
      <c r="P4289" s="60">
        <v>0.60682744564225499</v>
      </c>
      <c r="Q4289" s="60">
        <v>0.57187328795192505</v>
      </c>
      <c r="R4289" s="60">
        <v>0.57889068105249097</v>
      </c>
      <c r="S4289" s="60">
        <v>0.51119538465440895</v>
      </c>
    </row>
    <row r="4290" spans="1:19" x14ac:dyDescent="0.3">
      <c r="A4290" s="61" t="s">
        <v>4841</v>
      </c>
      <c r="B4290" s="61" t="s">
        <v>4842</v>
      </c>
      <c r="C4290" s="53" t="s">
        <v>40</v>
      </c>
      <c r="D4290" s="53" t="s">
        <v>83</v>
      </c>
      <c r="E4290" s="53" t="s">
        <v>18193</v>
      </c>
      <c r="F4290" s="59">
        <v>108.435027211292</v>
      </c>
      <c r="G4290" s="59">
        <v>96.892148738604106</v>
      </c>
      <c r="H4290" s="59">
        <v>93.057460102291898</v>
      </c>
      <c r="I4290" s="59">
        <v>96.404408967946196</v>
      </c>
      <c r="J4290" s="59">
        <v>93.477692372216495</v>
      </c>
      <c r="K4290" s="59">
        <v>123.41444436260799</v>
      </c>
      <c r="L4290" s="59">
        <v>96.248211088302398</v>
      </c>
      <c r="M4290" s="60">
        <v>0.63574884851958002</v>
      </c>
      <c r="N4290" s="60">
        <v>0.67597671917455104</v>
      </c>
      <c r="O4290" s="60">
        <v>0.63894815467105204</v>
      </c>
      <c r="P4290" s="60">
        <v>0.60910989460424902</v>
      </c>
      <c r="Q4290" s="60">
        <v>0.57386646896349602</v>
      </c>
      <c r="R4290" s="60">
        <v>0.58307254246054296</v>
      </c>
      <c r="S4290" s="60">
        <v>0.51397498884172599</v>
      </c>
    </row>
    <row r="4291" spans="1:19" x14ac:dyDescent="0.3">
      <c r="A4291" s="61" t="s">
        <v>4845</v>
      </c>
      <c r="B4291" s="61" t="s">
        <v>4846</v>
      </c>
      <c r="C4291" s="53" t="s">
        <v>40</v>
      </c>
      <c r="D4291" s="53" t="s">
        <v>83</v>
      </c>
      <c r="E4291" s="53" t="s">
        <v>18193</v>
      </c>
      <c r="F4291" s="59">
        <v>103.060298385081</v>
      </c>
      <c r="G4291" s="59">
        <v>93.881684340720795</v>
      </c>
      <c r="H4291" s="59">
        <v>90.796127273606004</v>
      </c>
      <c r="I4291" s="59">
        <v>95.939829300550798</v>
      </c>
      <c r="J4291" s="59">
        <v>95.385484514781297</v>
      </c>
      <c r="K4291" s="59">
        <v>113.143364130328</v>
      </c>
      <c r="L4291" s="59">
        <v>95.5606837385169</v>
      </c>
      <c r="M4291" s="60">
        <v>0.63227582753798395</v>
      </c>
      <c r="N4291" s="60">
        <v>0.67378078202605596</v>
      </c>
      <c r="O4291" s="60">
        <v>0.634194775884382</v>
      </c>
      <c r="P4291" s="60">
        <v>0.60682744564225499</v>
      </c>
      <c r="Q4291" s="60">
        <v>0.57187328795192505</v>
      </c>
      <c r="R4291" s="60">
        <v>0.57889068105249097</v>
      </c>
      <c r="S4291" s="60">
        <v>0.51119538465440895</v>
      </c>
    </row>
    <row r="4292" spans="1:19" x14ac:dyDescent="0.3">
      <c r="A4292" s="61" t="s">
        <v>4851</v>
      </c>
      <c r="B4292" s="61" t="s">
        <v>4852</v>
      </c>
      <c r="C4292" s="53" t="s">
        <v>40</v>
      </c>
      <c r="D4292" s="53" t="s">
        <v>83</v>
      </c>
      <c r="E4292" s="53" t="s">
        <v>18193</v>
      </c>
      <c r="F4292" s="59">
        <v>106.192930683151</v>
      </c>
      <c r="G4292" s="59">
        <v>107.121593674895</v>
      </c>
      <c r="H4292" s="59">
        <v>97.349261556859204</v>
      </c>
      <c r="I4292" s="59">
        <v>96.177496066435197</v>
      </c>
      <c r="J4292" s="59">
        <v>93.403624159963996</v>
      </c>
      <c r="K4292" s="59">
        <v>115.730282960377</v>
      </c>
      <c r="L4292" s="59">
        <v>92.362547263269903</v>
      </c>
      <c r="M4292" s="60">
        <v>0.63740307446531197</v>
      </c>
      <c r="N4292" s="60">
        <v>0.67677806180118705</v>
      </c>
      <c r="O4292" s="60">
        <v>0.64072596140559201</v>
      </c>
      <c r="P4292" s="60">
        <v>0.60997885310912303</v>
      </c>
      <c r="Q4292" s="60">
        <v>0.57458204464499396</v>
      </c>
      <c r="R4292" s="60">
        <v>0.58459793688584505</v>
      </c>
      <c r="S4292" s="60">
        <v>0.51463261727510101</v>
      </c>
    </row>
    <row r="4293" spans="1:19" x14ac:dyDescent="0.3">
      <c r="A4293" s="61" t="s">
        <v>4843</v>
      </c>
      <c r="B4293" s="61" t="s">
        <v>4844</v>
      </c>
      <c r="C4293" s="53" t="s">
        <v>40</v>
      </c>
      <c r="D4293" s="53" t="s">
        <v>83</v>
      </c>
      <c r="E4293" s="53" t="s">
        <v>18193</v>
      </c>
      <c r="F4293" s="59">
        <v>103.060298385081</v>
      </c>
      <c r="G4293" s="59">
        <v>93.881684340720795</v>
      </c>
      <c r="H4293" s="59">
        <v>89.965795603039695</v>
      </c>
      <c r="I4293" s="59">
        <v>95.939829300550798</v>
      </c>
      <c r="J4293" s="59">
        <v>92.969035632600495</v>
      </c>
      <c r="K4293" s="59">
        <v>106.900635138564</v>
      </c>
      <c r="L4293" s="59">
        <v>95.5606837385169</v>
      </c>
      <c r="M4293" s="60">
        <v>0.63227582753798395</v>
      </c>
      <c r="N4293" s="60">
        <v>0.67378078202605596</v>
      </c>
      <c r="O4293" s="60">
        <v>0.634194775884382</v>
      </c>
      <c r="P4293" s="60">
        <v>0.60682744564225499</v>
      </c>
      <c r="Q4293" s="60">
        <v>0.57187328795192505</v>
      </c>
      <c r="R4293" s="60">
        <v>0.57889068105249097</v>
      </c>
      <c r="S4293" s="60">
        <v>0.51119538465440895</v>
      </c>
    </row>
    <row r="4294" spans="1:19" x14ac:dyDescent="0.3">
      <c r="A4294" s="61" t="s">
        <v>4849</v>
      </c>
      <c r="B4294" s="61" t="s">
        <v>4850</v>
      </c>
      <c r="C4294" s="53" t="s">
        <v>50</v>
      </c>
      <c r="D4294" s="53" t="s">
        <v>83</v>
      </c>
      <c r="E4294" s="53" t="s">
        <v>18193</v>
      </c>
      <c r="F4294" s="59">
        <v>103.68457461018301</v>
      </c>
      <c r="G4294" s="59">
        <v>110.276807984714</v>
      </c>
      <c r="H4294" s="59">
        <v>98.170322016243006</v>
      </c>
      <c r="I4294" s="59">
        <v>97.243897618269898</v>
      </c>
      <c r="J4294" s="59">
        <v>99.617690429032393</v>
      </c>
      <c r="K4294" s="59">
        <v>107.565682309092</v>
      </c>
      <c r="L4294" s="59">
        <v>99.742841814742505</v>
      </c>
      <c r="M4294" s="60">
        <v>0.63822968015911397</v>
      </c>
      <c r="N4294" s="60">
        <v>0.67775827685838697</v>
      </c>
      <c r="O4294" s="60">
        <v>0.64163133038925302</v>
      </c>
      <c r="P4294" s="60">
        <v>0.61087058704247499</v>
      </c>
      <c r="Q4294" s="60">
        <v>0.57545178602866898</v>
      </c>
      <c r="R4294" s="60">
        <v>0.58544571319743999</v>
      </c>
      <c r="S4294" s="60">
        <v>0.51558600766863605</v>
      </c>
    </row>
    <row r="4295" spans="1:19" x14ac:dyDescent="0.3">
      <c r="A4295" s="61" t="s">
        <v>14003</v>
      </c>
      <c r="B4295" s="61" t="s">
        <v>14004</v>
      </c>
      <c r="C4295" s="53" t="s">
        <v>50</v>
      </c>
      <c r="D4295" s="53" t="s">
        <v>83</v>
      </c>
      <c r="E4295" s="53" t="s">
        <v>18194</v>
      </c>
      <c r="F4295" s="59">
        <v>106.00968949896701</v>
      </c>
      <c r="G4295" s="59">
        <v>101.643324289802</v>
      </c>
      <c r="H4295" s="59">
        <v>93.455927015671193</v>
      </c>
      <c r="I4295" s="59">
        <v>98.303547779512897</v>
      </c>
      <c r="J4295" s="59">
        <v>94.324395119902803</v>
      </c>
      <c r="K4295" s="59">
        <v>111.243851815333</v>
      </c>
      <c r="L4295" s="59">
        <v>96.057263823617006</v>
      </c>
      <c r="M4295" s="60">
        <v>0.52457504587220405</v>
      </c>
      <c r="N4295" s="60">
        <v>0.54954837705147497</v>
      </c>
      <c r="O4295" s="60">
        <v>0.52487832277294999</v>
      </c>
      <c r="P4295" s="60">
        <v>0.50769075760043003</v>
      </c>
      <c r="Q4295" s="60">
        <v>0.48268324992780198</v>
      </c>
      <c r="R4295" s="60">
        <v>0.48726057869159101</v>
      </c>
      <c r="S4295" s="60">
        <v>0.43422327321173898</v>
      </c>
    </row>
    <row r="4296" spans="1:19" x14ac:dyDescent="0.3">
      <c r="A4296" s="61" t="s">
        <v>9030</v>
      </c>
      <c r="B4296" s="61" t="s">
        <v>9031</v>
      </c>
      <c r="C4296" s="53" t="s">
        <v>50</v>
      </c>
      <c r="D4296" s="53" t="s">
        <v>83</v>
      </c>
      <c r="E4296" s="53" t="s">
        <v>18194</v>
      </c>
      <c r="F4296" s="59">
        <v>104.656326368451</v>
      </c>
      <c r="G4296" s="59">
        <v>124.604033506367</v>
      </c>
      <c r="H4296" s="59">
        <v>103.117057079037</v>
      </c>
      <c r="I4296" s="59">
        <v>100.441638730102</v>
      </c>
      <c r="J4296" s="59">
        <v>107.100669489672</v>
      </c>
      <c r="K4296" s="59">
        <v>117.353399378034</v>
      </c>
      <c r="L4296" s="59">
        <v>101.12712995723101</v>
      </c>
      <c r="M4296" s="60">
        <v>0.51459392021112804</v>
      </c>
      <c r="N4296" s="60">
        <v>0.55106696485123396</v>
      </c>
      <c r="O4296" s="60">
        <v>0.51844932018758805</v>
      </c>
      <c r="P4296" s="60">
        <v>0.48999580570618101</v>
      </c>
      <c r="Q4296" s="60">
        <v>0.45708426285493298</v>
      </c>
      <c r="R4296" s="60">
        <v>0.46671165173139501</v>
      </c>
      <c r="S4296" s="60">
        <v>0.40519795119692997</v>
      </c>
    </row>
    <row r="4297" spans="1:19" x14ac:dyDescent="0.3">
      <c r="A4297" s="61" t="s">
        <v>128</v>
      </c>
      <c r="B4297" s="61" t="s">
        <v>129</v>
      </c>
      <c r="C4297" s="53" t="s">
        <v>50</v>
      </c>
      <c r="D4297" s="53" t="s">
        <v>83</v>
      </c>
      <c r="E4297" s="53" t="s">
        <v>18193</v>
      </c>
      <c r="F4297" s="59">
        <v>104.07792871107399</v>
      </c>
      <c r="G4297" s="59">
        <v>124.17926468939601</v>
      </c>
      <c r="H4297" s="59">
        <v>114.39505127274199</v>
      </c>
      <c r="I4297" s="59">
        <v>108.843162085731</v>
      </c>
      <c r="J4297" s="59">
        <v>114.150565709828</v>
      </c>
      <c r="K4297" s="59">
        <v>114.993513892406</v>
      </c>
      <c r="L4297" s="59">
        <v>96.664288052166597</v>
      </c>
      <c r="M4297" s="60">
        <v>0.61624698857353799</v>
      </c>
      <c r="N4297" s="60">
        <v>0.66220682986748403</v>
      </c>
      <c r="O4297" s="60">
        <v>0.62179973146395495</v>
      </c>
      <c r="P4297" s="60">
        <v>0.58364635035916901</v>
      </c>
      <c r="Q4297" s="60">
        <v>0.542691684589933</v>
      </c>
      <c r="R4297" s="60">
        <v>0.55647884841574102</v>
      </c>
      <c r="S4297" s="60">
        <v>0.48027406167616599</v>
      </c>
    </row>
    <row r="4298" spans="1:19" x14ac:dyDescent="0.3">
      <c r="A4298" s="61" t="s">
        <v>9028</v>
      </c>
      <c r="B4298" s="61" t="s">
        <v>9029</v>
      </c>
      <c r="C4298" s="53" t="s">
        <v>40</v>
      </c>
      <c r="D4298" s="53" t="s">
        <v>83</v>
      </c>
      <c r="E4298" s="53" t="s">
        <v>18194</v>
      </c>
      <c r="F4298" s="59">
        <v>103.981474484168</v>
      </c>
      <c r="G4298" s="59">
        <v>121.16242054640399</v>
      </c>
      <c r="H4298" s="59">
        <v>106.58657487346299</v>
      </c>
      <c r="I4298" s="59">
        <v>104.012354401922</v>
      </c>
      <c r="J4298" s="59">
        <v>108.394932836297</v>
      </c>
      <c r="K4298" s="59">
        <v>113.07261687098</v>
      </c>
      <c r="L4298" s="59">
        <v>98.035129243485699</v>
      </c>
      <c r="M4298" s="60">
        <v>0.44377979435315201</v>
      </c>
      <c r="N4298" s="60">
        <v>0.472788872886444</v>
      </c>
      <c r="O4298" s="60">
        <v>0.44669964341129198</v>
      </c>
      <c r="P4298" s="60">
        <v>0.42366943625030901</v>
      </c>
      <c r="Q4298" s="60">
        <v>0.39593352140627203</v>
      </c>
      <c r="R4298" s="60">
        <v>0.40380517604754401</v>
      </c>
      <c r="S4298" s="60">
        <v>0.35113888703977703</v>
      </c>
    </row>
    <row r="4299" spans="1:19" x14ac:dyDescent="0.3">
      <c r="A4299" s="61" t="s">
        <v>7532</v>
      </c>
      <c r="B4299" s="61" t="s">
        <v>7533</v>
      </c>
      <c r="C4299" s="53" t="s">
        <v>50</v>
      </c>
      <c r="D4299" s="53" t="s">
        <v>83</v>
      </c>
      <c r="E4299" s="53" t="s">
        <v>18193</v>
      </c>
      <c r="F4299" s="59">
        <v>110.45035253325401</v>
      </c>
      <c r="G4299" s="59">
        <v>100.997311037282</v>
      </c>
      <c r="H4299" s="59">
        <v>99.188918429224501</v>
      </c>
      <c r="I4299" s="59">
        <v>112.999880643865</v>
      </c>
      <c r="J4299" s="59">
        <v>99.709281554934194</v>
      </c>
      <c r="K4299" s="59">
        <v>107.29742750642799</v>
      </c>
      <c r="L4299" s="59">
        <v>95.522678452165707</v>
      </c>
      <c r="M4299" s="60">
        <v>0.64020968836262504</v>
      </c>
      <c r="N4299" s="60">
        <v>0.67955958747871703</v>
      </c>
      <c r="O4299" s="60">
        <v>0.64260970245753102</v>
      </c>
      <c r="P4299" s="60">
        <v>0.61444140681191595</v>
      </c>
      <c r="Q4299" s="60">
        <v>0.57967629404992504</v>
      </c>
      <c r="R4299" s="60">
        <v>0.58698810627977804</v>
      </c>
      <c r="S4299" s="60">
        <v>0.51465741107187302</v>
      </c>
    </row>
    <row r="4300" spans="1:19" x14ac:dyDescent="0.3">
      <c r="A4300" s="61" t="s">
        <v>7538</v>
      </c>
      <c r="B4300" s="61" t="s">
        <v>7539</v>
      </c>
      <c r="C4300" s="53" t="s">
        <v>40</v>
      </c>
      <c r="D4300" s="53" t="s">
        <v>83</v>
      </c>
      <c r="E4300" s="53" t="s">
        <v>18193</v>
      </c>
      <c r="F4300" s="59">
        <v>108.735258743171</v>
      </c>
      <c r="G4300" s="59">
        <v>107.092980091014</v>
      </c>
      <c r="H4300" s="59">
        <v>97.832886920243695</v>
      </c>
      <c r="I4300" s="59">
        <v>117.735907966821</v>
      </c>
      <c r="J4300" s="59">
        <v>96.954717557516105</v>
      </c>
      <c r="K4300" s="59">
        <v>108.185896127262</v>
      </c>
      <c r="L4300" s="59">
        <v>93.568168703865297</v>
      </c>
      <c r="M4300" s="60">
        <v>0.64372784271063099</v>
      </c>
      <c r="N4300" s="60">
        <v>0.68177531969971605</v>
      </c>
      <c r="O4300" s="60">
        <v>0.646057349125574</v>
      </c>
      <c r="P4300" s="60">
        <v>0.616860405583041</v>
      </c>
      <c r="Q4300" s="60">
        <v>0.58181401478525097</v>
      </c>
      <c r="R4300" s="60">
        <v>0.59017995778739196</v>
      </c>
      <c r="S4300" s="60">
        <v>0.51645373179815701</v>
      </c>
    </row>
    <row r="4301" spans="1:19" x14ac:dyDescent="0.3">
      <c r="A4301" s="61" t="s">
        <v>7530</v>
      </c>
      <c r="B4301" s="61" t="s">
        <v>7531</v>
      </c>
      <c r="C4301" s="53" t="s">
        <v>50</v>
      </c>
      <c r="D4301" s="53" t="s">
        <v>83</v>
      </c>
      <c r="E4301" s="53" t="s">
        <v>18193</v>
      </c>
      <c r="F4301" s="59">
        <v>110.45035253325401</v>
      </c>
      <c r="G4301" s="59">
        <v>114.62367458121599</v>
      </c>
      <c r="H4301" s="59">
        <v>99.188918429224501</v>
      </c>
      <c r="I4301" s="59">
        <v>120.90801161145799</v>
      </c>
      <c r="J4301" s="59">
        <v>97.292834120529307</v>
      </c>
      <c r="K4301" s="59">
        <v>101.054744379986</v>
      </c>
      <c r="L4301" s="59">
        <v>101.57836320617101</v>
      </c>
      <c r="M4301" s="60">
        <v>0.64020968836262504</v>
      </c>
      <c r="N4301" s="60">
        <v>0.67955958747871703</v>
      </c>
      <c r="O4301" s="60">
        <v>0.64260970245753102</v>
      </c>
      <c r="P4301" s="60">
        <v>0.61444140681191595</v>
      </c>
      <c r="Q4301" s="60">
        <v>0.57967629404992504</v>
      </c>
      <c r="R4301" s="60">
        <v>0.58698810627977804</v>
      </c>
      <c r="S4301" s="60">
        <v>0.51465741107187302</v>
      </c>
    </row>
    <row r="4302" spans="1:19" x14ac:dyDescent="0.3">
      <c r="A4302" s="61" t="s">
        <v>7536</v>
      </c>
      <c r="B4302" s="61" t="s">
        <v>7537</v>
      </c>
      <c r="C4302" s="53" t="s">
        <v>40</v>
      </c>
      <c r="D4302" s="53" t="s">
        <v>83</v>
      </c>
      <c r="E4302" s="53" t="s">
        <v>18193</v>
      </c>
      <c r="F4302" s="59">
        <v>101.27054814949599</v>
      </c>
      <c r="G4302" s="59">
        <v>110.740078661971</v>
      </c>
      <c r="H4302" s="59">
        <v>91.051849608808396</v>
      </c>
      <c r="I4302" s="59">
        <v>118.54133422898499</v>
      </c>
      <c r="J4302" s="59">
        <v>101.937080418535</v>
      </c>
      <c r="K4302" s="59">
        <v>100.783806455979</v>
      </c>
      <c r="L4302" s="59">
        <v>101.880178755534</v>
      </c>
      <c r="M4302" s="60">
        <v>0.64023590202288805</v>
      </c>
      <c r="N4302" s="60">
        <v>0.67958086575894405</v>
      </c>
      <c r="O4302" s="60">
        <v>0.642633753499817</v>
      </c>
      <c r="P4302" s="60">
        <v>0.61446864116072497</v>
      </c>
      <c r="Q4302" s="60">
        <v>0.57970342813655096</v>
      </c>
      <c r="R4302" s="60">
        <v>0.58700919208089197</v>
      </c>
      <c r="S4302" s="60">
        <v>0.51467290636979102</v>
      </c>
    </row>
    <row r="4303" spans="1:19" x14ac:dyDescent="0.3">
      <c r="A4303" s="61" t="s">
        <v>7534</v>
      </c>
      <c r="B4303" s="61" t="s">
        <v>7535</v>
      </c>
      <c r="C4303" s="53" t="s">
        <v>50</v>
      </c>
      <c r="D4303" s="53" t="s">
        <v>83</v>
      </c>
      <c r="E4303" s="53" t="s">
        <v>18193</v>
      </c>
      <c r="F4303" s="59">
        <v>107.741660047891</v>
      </c>
      <c r="G4303" s="59">
        <v>109.813077387625</v>
      </c>
      <c r="H4303" s="59">
        <v>92.342110815842702</v>
      </c>
      <c r="I4303" s="59">
        <v>112.999880643865</v>
      </c>
      <c r="J4303" s="59">
        <v>97.292834120529307</v>
      </c>
      <c r="K4303" s="59">
        <v>104.33269308553599</v>
      </c>
      <c r="L4303" s="59">
        <v>96.1679311992918</v>
      </c>
      <c r="M4303" s="60">
        <v>0.64020968836262504</v>
      </c>
      <c r="N4303" s="60">
        <v>0.64101094505103196</v>
      </c>
      <c r="O4303" s="60">
        <v>0.60388360730301605</v>
      </c>
      <c r="P4303" s="60">
        <v>0.61444140681191595</v>
      </c>
      <c r="Q4303" s="60">
        <v>0.57967629404992504</v>
      </c>
      <c r="R4303" s="60">
        <v>0.56119207323364295</v>
      </c>
      <c r="S4303" s="60">
        <v>0.43686843649283202</v>
      </c>
    </row>
    <row r="4304" spans="1:19" x14ac:dyDescent="0.3">
      <c r="A4304" s="61" t="s">
        <v>4513</v>
      </c>
      <c r="B4304" s="61" t="s">
        <v>4514</v>
      </c>
      <c r="C4304" s="53" t="s">
        <v>50</v>
      </c>
      <c r="D4304" s="53" t="s">
        <v>83</v>
      </c>
      <c r="E4304" s="53" t="s">
        <v>18193</v>
      </c>
      <c r="F4304" s="59">
        <v>107.720195432278</v>
      </c>
      <c r="G4304" s="59">
        <v>110.657128834991</v>
      </c>
      <c r="H4304" s="59">
        <v>100.70732511084999</v>
      </c>
      <c r="I4304" s="59">
        <v>113.239488195923</v>
      </c>
      <c r="J4304" s="59">
        <v>103.647144987969</v>
      </c>
      <c r="K4304" s="59">
        <v>88.549633105935101</v>
      </c>
      <c r="L4304" s="59">
        <v>92.230756538279493</v>
      </c>
      <c r="M4304" s="60">
        <v>0.64848932358553202</v>
      </c>
      <c r="N4304" s="60">
        <v>0.68502963133824801</v>
      </c>
      <c r="O4304" s="60">
        <v>0.65239086422216197</v>
      </c>
      <c r="P4304" s="60">
        <v>0.62337286738050901</v>
      </c>
      <c r="Q4304" s="60">
        <v>0.59119730203063903</v>
      </c>
      <c r="R4304" s="60">
        <v>0.60083212084153204</v>
      </c>
      <c r="S4304" s="60">
        <v>0.53815365258596004</v>
      </c>
    </row>
    <row r="4305" spans="1:19" x14ac:dyDescent="0.3">
      <c r="A4305" s="61" t="s">
        <v>13633</v>
      </c>
      <c r="B4305" s="61" t="s">
        <v>13634</v>
      </c>
      <c r="C4305" s="53" t="s">
        <v>40</v>
      </c>
      <c r="D4305" s="53" t="s">
        <v>83</v>
      </c>
      <c r="E4305" s="53" t="s">
        <v>18194</v>
      </c>
      <c r="F4305" s="59">
        <v>106.665589165393</v>
      </c>
      <c r="G4305" s="59">
        <v>113.059487229998</v>
      </c>
      <c r="H4305" s="59">
        <v>103.18824025236199</v>
      </c>
      <c r="I4305" s="59">
        <v>116.656385427804</v>
      </c>
      <c r="J4305" s="59">
        <v>105.50579961834001</v>
      </c>
      <c r="K4305" s="59">
        <v>89.685889129443396</v>
      </c>
      <c r="L4305" s="59">
        <v>93.623558199759003</v>
      </c>
      <c r="M4305" s="60">
        <v>0.54492959987234302</v>
      </c>
      <c r="N4305" s="60">
        <v>0.56578147567082704</v>
      </c>
      <c r="O4305" s="60">
        <v>0.54648305618396198</v>
      </c>
      <c r="P4305" s="60">
        <v>0.52947916923670602</v>
      </c>
      <c r="Q4305" s="60">
        <v>0.50767461955350601</v>
      </c>
      <c r="R4305" s="60">
        <v>0.51307033128027701</v>
      </c>
      <c r="S4305" s="60">
        <v>0.46681513425326399</v>
      </c>
    </row>
    <row r="4306" spans="1:19" x14ac:dyDescent="0.3">
      <c r="A4306" s="61" t="s">
        <v>4511</v>
      </c>
      <c r="B4306" s="61" t="s">
        <v>4512</v>
      </c>
      <c r="C4306" s="53" t="s">
        <v>40</v>
      </c>
      <c r="D4306" s="53" t="s">
        <v>83</v>
      </c>
      <c r="E4306" s="53" t="s">
        <v>18193</v>
      </c>
      <c r="F4306" s="59">
        <v>105.453138778601</v>
      </c>
      <c r="G4306" s="59">
        <v>117.59600505468001</v>
      </c>
      <c r="H4306" s="59">
        <v>104.30731387041099</v>
      </c>
      <c r="I4306" s="59">
        <v>124.72868781600801</v>
      </c>
      <c r="J4306" s="59">
        <v>103.309427142424</v>
      </c>
      <c r="K4306" s="59">
        <v>88.057211541481095</v>
      </c>
      <c r="L4306" s="59">
        <v>90.719753413522696</v>
      </c>
      <c r="M4306" s="60">
        <v>0.64595478308467802</v>
      </c>
      <c r="N4306" s="60">
        <v>0.68420885514926699</v>
      </c>
      <c r="O4306" s="60">
        <v>0.64941760818265803</v>
      </c>
      <c r="P4306" s="60">
        <v>0.62251520174492703</v>
      </c>
      <c r="Q4306" s="60">
        <v>0.59055595926996696</v>
      </c>
      <c r="R4306" s="60">
        <v>0.59831694012413505</v>
      </c>
      <c r="S4306" s="60">
        <v>0.53703029844158301</v>
      </c>
    </row>
    <row r="4307" spans="1:19" x14ac:dyDescent="0.3">
      <c r="A4307" s="61" t="s">
        <v>13631</v>
      </c>
      <c r="B4307" s="61" t="s">
        <v>13632</v>
      </c>
      <c r="C4307" s="53" t="s">
        <v>50</v>
      </c>
      <c r="D4307" s="53" t="s">
        <v>83</v>
      </c>
      <c r="E4307" s="53" t="s">
        <v>18194</v>
      </c>
      <c r="F4307" s="59">
        <v>106.665589165393</v>
      </c>
      <c r="G4307" s="59">
        <v>113.059487229998</v>
      </c>
      <c r="H4307" s="59">
        <v>103.18824025236199</v>
      </c>
      <c r="I4307" s="59">
        <v>116.656385427804</v>
      </c>
      <c r="J4307" s="59">
        <v>105.50579961834001</v>
      </c>
      <c r="K4307" s="59">
        <v>89.685889129443396</v>
      </c>
      <c r="L4307" s="59">
        <v>93.623558199759003</v>
      </c>
      <c r="M4307" s="60">
        <v>0.54492959987234302</v>
      </c>
      <c r="N4307" s="60">
        <v>0.56578147567082704</v>
      </c>
      <c r="O4307" s="60">
        <v>0.54648305618396198</v>
      </c>
      <c r="P4307" s="60">
        <v>0.52947916923670602</v>
      </c>
      <c r="Q4307" s="60">
        <v>0.50767461955350601</v>
      </c>
      <c r="R4307" s="60">
        <v>0.51307033128027701</v>
      </c>
      <c r="S4307" s="60">
        <v>0.46681513425326399</v>
      </c>
    </row>
    <row r="4308" spans="1:19" x14ac:dyDescent="0.3">
      <c r="A4308" s="61" t="s">
        <v>4509</v>
      </c>
      <c r="B4308" s="61" t="s">
        <v>4510</v>
      </c>
      <c r="C4308" s="53" t="s">
        <v>40</v>
      </c>
      <c r="D4308" s="53" t="s">
        <v>83</v>
      </c>
      <c r="E4308" s="53" t="s">
        <v>18193</v>
      </c>
      <c r="F4308" s="59">
        <v>112.153430507981</v>
      </c>
      <c r="G4308" s="59">
        <v>113.955279658549</v>
      </c>
      <c r="H4308" s="59">
        <v>95.708681553331601</v>
      </c>
      <c r="I4308" s="59">
        <v>115.702759460756</v>
      </c>
      <c r="J4308" s="59">
        <v>103.553425631575</v>
      </c>
      <c r="K4308" s="59">
        <v>89.7553177607804</v>
      </c>
      <c r="L4308" s="59">
        <v>98.310123440983006</v>
      </c>
      <c r="M4308" s="60">
        <v>0.64902747971657604</v>
      </c>
      <c r="N4308" s="60">
        <v>0.68531134583066899</v>
      </c>
      <c r="O4308" s="60">
        <v>0.652926538972044</v>
      </c>
      <c r="P4308" s="60">
        <v>0.62371326745753597</v>
      </c>
      <c r="Q4308" s="60">
        <v>0.59150441621501404</v>
      </c>
      <c r="R4308" s="60">
        <v>0.60131998174283896</v>
      </c>
      <c r="S4308" s="60">
        <v>0.53833133599408101</v>
      </c>
    </row>
    <row r="4309" spans="1:19" x14ac:dyDescent="0.3">
      <c r="A4309" s="61" t="s">
        <v>6368</v>
      </c>
      <c r="B4309" s="61" t="s">
        <v>6369</v>
      </c>
      <c r="C4309" s="53" t="s">
        <v>40</v>
      </c>
      <c r="D4309" s="53" t="s">
        <v>83</v>
      </c>
      <c r="E4309" s="53" t="s">
        <v>18193</v>
      </c>
      <c r="F4309" s="59">
        <v>90.490772410236303</v>
      </c>
      <c r="G4309" s="59">
        <v>94.744493946979304</v>
      </c>
      <c r="H4309" s="59">
        <v>79.298985733329701</v>
      </c>
      <c r="I4309" s="59">
        <v>85.8410598013064</v>
      </c>
      <c r="J4309" s="59">
        <v>88.448973272920796</v>
      </c>
      <c r="K4309" s="59">
        <v>95.686122430071194</v>
      </c>
      <c r="L4309" s="59">
        <v>120.429423329621</v>
      </c>
      <c r="M4309" s="60">
        <v>0.64488179839349502</v>
      </c>
      <c r="N4309" s="60">
        <v>0.68111201023643497</v>
      </c>
      <c r="O4309" s="60">
        <v>0.641498678720131</v>
      </c>
      <c r="P4309" s="60">
        <v>0.61181235655680599</v>
      </c>
      <c r="Q4309" s="60">
        <v>0.58235333164635295</v>
      </c>
      <c r="R4309" s="60">
        <v>0.58724105965370799</v>
      </c>
      <c r="S4309" s="60">
        <v>0.52141484703193497</v>
      </c>
    </row>
    <row r="4310" spans="1:19" x14ac:dyDescent="0.3">
      <c r="A4310" s="61" t="s">
        <v>6370</v>
      </c>
      <c r="B4310" s="61" t="s">
        <v>6371</v>
      </c>
      <c r="C4310" s="53" t="s">
        <v>40</v>
      </c>
      <c r="D4310" s="53" t="s">
        <v>83</v>
      </c>
      <c r="E4310" s="53" t="s">
        <v>18193</v>
      </c>
      <c r="F4310" s="59">
        <v>85.081470806204806</v>
      </c>
      <c r="G4310" s="59">
        <v>86.073165420114293</v>
      </c>
      <c r="H4310" s="59">
        <v>83.450606263008098</v>
      </c>
      <c r="I4310" s="59">
        <v>85.8410598013064</v>
      </c>
      <c r="J4310" s="59">
        <v>93.281856559523803</v>
      </c>
      <c r="K4310" s="59">
        <v>91.522221963237797</v>
      </c>
      <c r="L4310" s="59">
        <v>120.429423329621</v>
      </c>
      <c r="M4310" s="60">
        <v>0.64488179839349502</v>
      </c>
      <c r="N4310" s="60">
        <v>0.68111201023643497</v>
      </c>
      <c r="O4310" s="60">
        <v>0.641498678720131</v>
      </c>
      <c r="P4310" s="60">
        <v>0.61181235655680599</v>
      </c>
      <c r="Q4310" s="60">
        <v>0.58235333164635295</v>
      </c>
      <c r="R4310" s="60">
        <v>0.58724105965370799</v>
      </c>
      <c r="S4310" s="60">
        <v>0.52141484703193497</v>
      </c>
    </row>
    <row r="4311" spans="1:19" x14ac:dyDescent="0.3">
      <c r="A4311" s="61" t="s">
        <v>6372</v>
      </c>
      <c r="B4311" s="61" t="s">
        <v>6373</v>
      </c>
      <c r="C4311" s="53" t="s">
        <v>50</v>
      </c>
      <c r="D4311" s="53" t="s">
        <v>83</v>
      </c>
      <c r="E4311" s="53" t="s">
        <v>18193</v>
      </c>
      <c r="F4311" s="59">
        <v>87.1072826579327</v>
      </c>
      <c r="G4311" s="59">
        <v>89.007651061625594</v>
      </c>
      <c r="H4311" s="59">
        <v>83.322499244914596</v>
      </c>
      <c r="I4311" s="59">
        <v>87.922441616217895</v>
      </c>
      <c r="J4311" s="59">
        <v>89.373088595062498</v>
      </c>
      <c r="K4311" s="59">
        <v>95.008949615011403</v>
      </c>
      <c r="L4311" s="59">
        <v>115.799531169586</v>
      </c>
      <c r="M4311" s="60">
        <v>0.64416909691852897</v>
      </c>
      <c r="N4311" s="60">
        <v>0.64293087269915505</v>
      </c>
      <c r="O4311" s="60">
        <v>0.53022188996809505</v>
      </c>
      <c r="P4311" s="60">
        <v>0.51231277203238901</v>
      </c>
      <c r="Q4311" s="60">
        <v>0.544142925044521</v>
      </c>
      <c r="R4311" s="60">
        <v>0.494330599450301</v>
      </c>
      <c r="S4311" s="60">
        <v>0.445133040800408</v>
      </c>
    </row>
    <row r="4312" spans="1:19" x14ac:dyDescent="0.3">
      <c r="A4312" s="61" t="s">
        <v>15966</v>
      </c>
      <c r="B4312" s="61" t="s">
        <v>15967</v>
      </c>
      <c r="C4312" s="53" t="s">
        <v>50</v>
      </c>
      <c r="D4312" s="53" t="s">
        <v>83</v>
      </c>
      <c r="E4312" s="53" t="s">
        <v>18194</v>
      </c>
      <c r="F4312" s="59">
        <v>89.347412961742805</v>
      </c>
      <c r="G4312" s="59">
        <v>91.712965220755606</v>
      </c>
      <c r="H4312" s="59">
        <v>83.322499244914596</v>
      </c>
      <c r="I4312" s="59">
        <v>87.922441616217895</v>
      </c>
      <c r="J4312" s="59">
        <v>89.505656603309603</v>
      </c>
      <c r="K4312" s="59">
        <v>95.008949615011403</v>
      </c>
      <c r="L4312" s="59">
        <v>115.799531169586</v>
      </c>
      <c r="M4312" s="60">
        <v>0.54017720815743298</v>
      </c>
      <c r="N4312" s="60">
        <v>0.55935081894169802</v>
      </c>
      <c r="O4312" s="60">
        <v>0.53022188996809505</v>
      </c>
      <c r="P4312" s="60">
        <v>0.51231277203238901</v>
      </c>
      <c r="Q4312" s="60">
        <v>0.49535393406502598</v>
      </c>
      <c r="R4312" s="60">
        <v>0.494330599450301</v>
      </c>
      <c r="S4312" s="60">
        <v>0.445133040800408</v>
      </c>
    </row>
    <row r="4313" spans="1:19" x14ac:dyDescent="0.3">
      <c r="A4313" s="61" t="s">
        <v>15968</v>
      </c>
      <c r="B4313" s="61" t="s">
        <v>15969</v>
      </c>
      <c r="C4313" s="53" t="s">
        <v>50</v>
      </c>
      <c r="D4313" s="53" t="s">
        <v>83</v>
      </c>
      <c r="E4313" s="53" t="s">
        <v>18194</v>
      </c>
      <c r="F4313" s="59">
        <v>89.347412961742805</v>
      </c>
      <c r="G4313" s="59">
        <v>91.712965220755606</v>
      </c>
      <c r="H4313" s="59">
        <v>83.322499244914596</v>
      </c>
      <c r="I4313" s="59">
        <v>87.922441616217895</v>
      </c>
      <c r="J4313" s="59">
        <v>89.505656603309603</v>
      </c>
      <c r="K4313" s="59">
        <v>95.008949615011403</v>
      </c>
      <c r="L4313" s="59">
        <v>115.799531169586</v>
      </c>
      <c r="M4313" s="60">
        <v>0.54017720815743298</v>
      </c>
      <c r="N4313" s="60">
        <v>0.55935081894169802</v>
      </c>
      <c r="O4313" s="60">
        <v>0.53022188996809505</v>
      </c>
      <c r="P4313" s="60">
        <v>0.51231277203238901</v>
      </c>
      <c r="Q4313" s="60">
        <v>0.49535393406502598</v>
      </c>
      <c r="R4313" s="60">
        <v>0.494330599450301</v>
      </c>
      <c r="S4313" s="60">
        <v>0.445133040800408</v>
      </c>
    </row>
    <row r="4314" spans="1:19" x14ac:dyDescent="0.3">
      <c r="A4314" s="61" t="s">
        <v>17153</v>
      </c>
      <c r="B4314" s="61" t="s">
        <v>17154</v>
      </c>
      <c r="C4314" s="53" t="s">
        <v>50</v>
      </c>
      <c r="D4314" s="53" t="s">
        <v>83</v>
      </c>
      <c r="E4314" s="53" t="s">
        <v>18194</v>
      </c>
      <c r="F4314" s="59">
        <v>95.143334348331507</v>
      </c>
      <c r="G4314" s="59">
        <v>92.154619665872204</v>
      </c>
      <c r="H4314" s="59">
        <v>86.213701035015305</v>
      </c>
      <c r="I4314" s="59">
        <v>92.267098271551106</v>
      </c>
      <c r="J4314" s="59">
        <v>89.171413419793296</v>
      </c>
      <c r="K4314" s="59">
        <v>88.189590327407799</v>
      </c>
      <c r="L4314" s="59">
        <v>106.53271503441999</v>
      </c>
      <c r="M4314" s="60">
        <v>0.42299751481689102</v>
      </c>
      <c r="N4314" s="60">
        <v>0.43115620970368002</v>
      </c>
      <c r="O4314" s="60">
        <v>0.41791330592541098</v>
      </c>
      <c r="P4314" s="60">
        <v>0.40810452198751601</v>
      </c>
      <c r="Q4314" s="60">
        <v>0.38729337899639399</v>
      </c>
      <c r="R4314" s="60">
        <v>0.381923635805411</v>
      </c>
      <c r="S4314" s="60">
        <v>0.31981124343794798</v>
      </c>
    </row>
    <row r="4315" spans="1:19" x14ac:dyDescent="0.3">
      <c r="A4315" s="61" t="s">
        <v>17149</v>
      </c>
      <c r="B4315" s="61" t="s">
        <v>17150</v>
      </c>
      <c r="C4315" s="53" t="s">
        <v>40</v>
      </c>
      <c r="D4315" s="53" t="s">
        <v>83</v>
      </c>
      <c r="E4315" s="53" t="s">
        <v>18194</v>
      </c>
      <c r="F4315" s="59">
        <v>95.143334348331507</v>
      </c>
      <c r="G4315" s="59">
        <v>92.154619665872204</v>
      </c>
      <c r="H4315" s="59">
        <v>86.213701035015305</v>
      </c>
      <c r="I4315" s="59">
        <v>92.267098271551106</v>
      </c>
      <c r="J4315" s="59">
        <v>89.171413419793296</v>
      </c>
      <c r="K4315" s="59">
        <v>88.189590327407799</v>
      </c>
      <c r="L4315" s="59">
        <v>106.53271503441999</v>
      </c>
      <c r="M4315" s="60">
        <v>0.42299751481689102</v>
      </c>
      <c r="N4315" s="60">
        <v>0.43115620970368002</v>
      </c>
      <c r="O4315" s="60">
        <v>0.41791330592541098</v>
      </c>
      <c r="P4315" s="60">
        <v>0.40810452198751601</v>
      </c>
      <c r="Q4315" s="60">
        <v>0.38729337899639399</v>
      </c>
      <c r="R4315" s="60">
        <v>0.381923635805411</v>
      </c>
      <c r="S4315" s="60">
        <v>0.31981124343794798</v>
      </c>
    </row>
    <row r="4316" spans="1:19" x14ac:dyDescent="0.3">
      <c r="A4316" s="61" t="s">
        <v>15386</v>
      </c>
      <c r="B4316" s="61" t="s">
        <v>15387</v>
      </c>
      <c r="C4316" s="53" t="s">
        <v>40</v>
      </c>
      <c r="D4316" s="53" t="s">
        <v>83</v>
      </c>
      <c r="E4316" s="53" t="s">
        <v>18194</v>
      </c>
      <c r="F4316" s="59">
        <v>88.369926382508595</v>
      </c>
      <c r="G4316" s="59">
        <v>84.232599100823805</v>
      </c>
      <c r="H4316" s="59">
        <v>91.101170999890101</v>
      </c>
      <c r="I4316" s="59">
        <v>86.470288131814399</v>
      </c>
      <c r="J4316" s="59">
        <v>91.7867239661837</v>
      </c>
      <c r="K4316" s="59">
        <v>95.045366680763095</v>
      </c>
      <c r="L4316" s="59">
        <v>99.956751304199003</v>
      </c>
      <c r="M4316" s="60">
        <v>0.48820225929525002</v>
      </c>
      <c r="N4316" s="60">
        <v>0.49460641351783502</v>
      </c>
      <c r="O4316" s="60">
        <v>0.47218620274964102</v>
      </c>
      <c r="P4316" s="60">
        <v>0.47293404217768897</v>
      </c>
      <c r="Q4316" s="60">
        <v>0.453093202965688</v>
      </c>
      <c r="R4316" s="60">
        <v>0.44754194707650402</v>
      </c>
      <c r="S4316" s="60">
        <v>0.37627356842798598</v>
      </c>
    </row>
    <row r="4317" spans="1:19" x14ac:dyDescent="0.3">
      <c r="A4317" s="61" t="s">
        <v>5936</v>
      </c>
      <c r="B4317" s="61" t="s">
        <v>5937</v>
      </c>
      <c r="C4317" s="53" t="s">
        <v>40</v>
      </c>
      <c r="D4317" s="53" t="s">
        <v>83</v>
      </c>
      <c r="E4317" s="53" t="s">
        <v>18193</v>
      </c>
      <c r="F4317" s="59">
        <v>86.865163978503404</v>
      </c>
      <c r="G4317" s="59">
        <v>81.179914062293093</v>
      </c>
      <c r="H4317" s="59">
        <v>84.860123870411201</v>
      </c>
      <c r="I4317" s="59">
        <v>83.000735143904194</v>
      </c>
      <c r="J4317" s="59">
        <v>88.715364028481005</v>
      </c>
      <c r="K4317" s="59">
        <v>92.648731605798702</v>
      </c>
      <c r="L4317" s="59">
        <v>99.956751304199003</v>
      </c>
      <c r="M4317" s="60">
        <v>0.69093682207954699</v>
      </c>
      <c r="N4317" s="60">
        <v>0.66917658420500103</v>
      </c>
      <c r="O4317" s="60">
        <v>0.61167838186241097</v>
      </c>
      <c r="P4317" s="60">
        <v>0.66047171007493999</v>
      </c>
      <c r="Q4317" s="60">
        <v>0.62282803858767499</v>
      </c>
      <c r="R4317" s="60">
        <v>0.58632859200559595</v>
      </c>
      <c r="S4317" s="60">
        <v>0.37627356842798598</v>
      </c>
    </row>
    <row r="4318" spans="1:19" x14ac:dyDescent="0.3">
      <c r="A4318" s="61" t="s">
        <v>5936</v>
      </c>
      <c r="B4318" s="61" t="s">
        <v>5937</v>
      </c>
      <c r="C4318" s="53" t="s">
        <v>40</v>
      </c>
      <c r="D4318" s="53" t="s">
        <v>83</v>
      </c>
      <c r="E4318" s="53" t="s">
        <v>18193</v>
      </c>
      <c r="F4318" s="59">
        <v>86.865163978503404</v>
      </c>
      <c r="G4318" s="59">
        <v>81.179914062293093</v>
      </c>
      <c r="H4318" s="59">
        <v>84.860123870411201</v>
      </c>
      <c r="I4318" s="59">
        <v>83.000735143904194</v>
      </c>
      <c r="J4318" s="59">
        <v>88.715364028481005</v>
      </c>
      <c r="K4318" s="59">
        <v>92.648731605798702</v>
      </c>
      <c r="L4318" s="59">
        <v>99.956751304199003</v>
      </c>
      <c r="M4318" s="60">
        <v>0.69093682207954699</v>
      </c>
      <c r="N4318" s="60">
        <v>0.66917658420500103</v>
      </c>
      <c r="O4318" s="60">
        <v>0.61167838186241097</v>
      </c>
      <c r="P4318" s="60">
        <v>0.66047171007493999</v>
      </c>
      <c r="Q4318" s="60">
        <v>0.62282803858767499</v>
      </c>
      <c r="R4318" s="60">
        <v>0.58632859200559595</v>
      </c>
      <c r="S4318" s="60">
        <v>0.37627356842798598</v>
      </c>
    </row>
    <row r="4319" spans="1:19" x14ac:dyDescent="0.3">
      <c r="A4319" s="61" t="s">
        <v>15392</v>
      </c>
      <c r="B4319" s="61" t="s">
        <v>15393</v>
      </c>
      <c r="C4319" s="53" t="s">
        <v>50</v>
      </c>
      <c r="D4319" s="53" t="s">
        <v>83</v>
      </c>
      <c r="E4319" s="53" t="s">
        <v>18194</v>
      </c>
      <c r="F4319" s="59">
        <v>88.369926382508595</v>
      </c>
      <c r="G4319" s="59">
        <v>84.232599100823805</v>
      </c>
      <c r="H4319" s="59">
        <v>91.101170999890101</v>
      </c>
      <c r="I4319" s="59">
        <v>86.470288131814399</v>
      </c>
      <c r="J4319" s="59">
        <v>91.7867239661837</v>
      </c>
      <c r="K4319" s="59">
        <v>95.045366680763095</v>
      </c>
      <c r="L4319" s="59">
        <v>99.956751304199003</v>
      </c>
      <c r="M4319" s="60">
        <v>0.48820225929525002</v>
      </c>
      <c r="N4319" s="60">
        <v>0.49460641351783502</v>
      </c>
      <c r="O4319" s="60">
        <v>0.47218620274964102</v>
      </c>
      <c r="P4319" s="60">
        <v>0.47293404217768897</v>
      </c>
      <c r="Q4319" s="60">
        <v>0.453093202965688</v>
      </c>
      <c r="R4319" s="60">
        <v>0.44754194707650402</v>
      </c>
      <c r="S4319" s="60">
        <v>0.37627356842798598</v>
      </c>
    </row>
    <row r="4320" spans="1:19" x14ac:dyDescent="0.3">
      <c r="A4320" s="61" t="s">
        <v>15390</v>
      </c>
      <c r="B4320" s="61" t="s">
        <v>15391</v>
      </c>
      <c r="C4320" s="53" t="s">
        <v>50</v>
      </c>
      <c r="D4320" s="53" t="s">
        <v>83</v>
      </c>
      <c r="E4320" s="53" t="s">
        <v>18194</v>
      </c>
      <c r="F4320" s="59">
        <v>88.369926382508595</v>
      </c>
      <c r="G4320" s="59">
        <v>84.232599100823805</v>
      </c>
      <c r="H4320" s="59">
        <v>91.101170999890101</v>
      </c>
      <c r="I4320" s="59">
        <v>86.470288131814399</v>
      </c>
      <c r="J4320" s="59">
        <v>91.7867239661837</v>
      </c>
      <c r="K4320" s="59">
        <v>95.045366680763095</v>
      </c>
      <c r="L4320" s="59">
        <v>99.956751304199003</v>
      </c>
      <c r="M4320" s="60">
        <v>0.48820225929525002</v>
      </c>
      <c r="N4320" s="60">
        <v>0.49460641351783502</v>
      </c>
      <c r="O4320" s="60">
        <v>0.47218620274964102</v>
      </c>
      <c r="P4320" s="60">
        <v>0.47293404217768897</v>
      </c>
      <c r="Q4320" s="60">
        <v>0.453093202965688</v>
      </c>
      <c r="R4320" s="60">
        <v>0.44754194707650402</v>
      </c>
      <c r="S4320" s="60">
        <v>0.37627356842798598</v>
      </c>
    </row>
    <row r="4321" spans="1:19" x14ac:dyDescent="0.3">
      <c r="A4321" s="61" t="s">
        <v>15388</v>
      </c>
      <c r="B4321" s="61" t="s">
        <v>15389</v>
      </c>
      <c r="C4321" s="53" t="s">
        <v>50</v>
      </c>
      <c r="D4321" s="53" t="s">
        <v>83</v>
      </c>
      <c r="E4321" s="53" t="s">
        <v>18194</v>
      </c>
      <c r="F4321" s="59">
        <v>88.369926382508595</v>
      </c>
      <c r="G4321" s="59">
        <v>84.232599100823805</v>
      </c>
      <c r="H4321" s="59">
        <v>91.101170999890101</v>
      </c>
      <c r="I4321" s="59">
        <v>86.470288131814399</v>
      </c>
      <c r="J4321" s="59">
        <v>91.7867239661837</v>
      </c>
      <c r="K4321" s="59">
        <v>95.045366680763095</v>
      </c>
      <c r="L4321" s="59">
        <v>99.956751304199003</v>
      </c>
      <c r="M4321" s="60">
        <v>0.48820225929525002</v>
      </c>
      <c r="N4321" s="60">
        <v>0.49460641351783502</v>
      </c>
      <c r="O4321" s="60">
        <v>0.47218620274964102</v>
      </c>
      <c r="P4321" s="60">
        <v>0.47293404217768897</v>
      </c>
      <c r="Q4321" s="60">
        <v>0.453093202965688</v>
      </c>
      <c r="R4321" s="60">
        <v>0.44754194707650402</v>
      </c>
      <c r="S4321" s="60">
        <v>0.37627356842798598</v>
      </c>
    </row>
    <row r="4322" spans="1:19" x14ac:dyDescent="0.3">
      <c r="A4322" s="61" t="s">
        <v>15384</v>
      </c>
      <c r="B4322" s="61" t="s">
        <v>15385</v>
      </c>
      <c r="C4322" s="53" t="s">
        <v>40</v>
      </c>
      <c r="D4322" s="53" t="s">
        <v>83</v>
      </c>
      <c r="E4322" s="53" t="s">
        <v>18194</v>
      </c>
      <c r="F4322" s="59">
        <v>88.369926382508595</v>
      </c>
      <c r="G4322" s="59">
        <v>84.232599100823805</v>
      </c>
      <c r="H4322" s="59">
        <v>91.101170999890101</v>
      </c>
      <c r="I4322" s="59">
        <v>86.470288131814399</v>
      </c>
      <c r="J4322" s="59">
        <v>91.7867239661837</v>
      </c>
      <c r="K4322" s="59">
        <v>95.045366680763095</v>
      </c>
      <c r="L4322" s="59">
        <v>99.956751304199003</v>
      </c>
      <c r="M4322" s="60">
        <v>0.48820225929525002</v>
      </c>
      <c r="N4322" s="60">
        <v>0.49460641351783502</v>
      </c>
      <c r="O4322" s="60">
        <v>0.47218620274964102</v>
      </c>
      <c r="P4322" s="60">
        <v>0.47293404217768897</v>
      </c>
      <c r="Q4322" s="60">
        <v>0.453093202965688</v>
      </c>
      <c r="R4322" s="60">
        <v>0.44754194707650402</v>
      </c>
      <c r="S4322" s="60">
        <v>0.37627356842798598</v>
      </c>
    </row>
    <row r="4323" spans="1:19" x14ac:dyDescent="0.3">
      <c r="A4323" s="61" t="s">
        <v>6588</v>
      </c>
      <c r="B4323" s="61" t="s">
        <v>6589</v>
      </c>
      <c r="C4323" s="53" t="s">
        <v>50</v>
      </c>
      <c r="D4323" s="53" t="s">
        <v>83</v>
      </c>
      <c r="E4323" s="53" t="s">
        <v>18193</v>
      </c>
      <c r="F4323" s="59">
        <v>98.008254280263102</v>
      </c>
      <c r="G4323" s="59">
        <v>90.488625774530803</v>
      </c>
      <c r="H4323" s="59">
        <v>86.745381092098597</v>
      </c>
      <c r="I4323" s="59">
        <v>86.541747242413706</v>
      </c>
      <c r="J4323" s="59">
        <v>91.104338951034904</v>
      </c>
      <c r="K4323" s="59">
        <v>93.407344033421793</v>
      </c>
      <c r="L4323" s="59">
        <v>101.932007418395</v>
      </c>
      <c r="M4323" s="60">
        <v>0.62361154197694402</v>
      </c>
      <c r="N4323" s="60">
        <v>0.66506310453058604</v>
      </c>
      <c r="O4323" s="60">
        <v>0.62725804699981103</v>
      </c>
      <c r="P4323" s="60">
        <v>0.59704956984450197</v>
      </c>
      <c r="Q4323" s="60">
        <v>0.56212363783778196</v>
      </c>
      <c r="R4323" s="60">
        <v>0.57104803737355303</v>
      </c>
      <c r="S4323" s="60">
        <v>0.50424465583037004</v>
      </c>
    </row>
    <row r="4324" spans="1:19" x14ac:dyDescent="0.3">
      <c r="A4324" s="61" t="s">
        <v>14377</v>
      </c>
      <c r="B4324" s="61" t="s">
        <v>14378</v>
      </c>
      <c r="C4324" s="53" t="s">
        <v>50</v>
      </c>
      <c r="D4324" s="53" t="s">
        <v>83</v>
      </c>
      <c r="E4324" s="53" t="s">
        <v>18194</v>
      </c>
      <c r="F4324" s="59">
        <v>106.426692909173</v>
      </c>
      <c r="G4324" s="59">
        <v>102.016089314255</v>
      </c>
      <c r="H4324" s="59">
        <v>98.957758449366096</v>
      </c>
      <c r="I4324" s="59">
        <v>93.710788655589795</v>
      </c>
      <c r="J4324" s="59">
        <v>93.393658636227897</v>
      </c>
      <c r="K4324" s="59">
        <v>98.2268376812643</v>
      </c>
      <c r="L4324" s="59">
        <v>95.971877497453505</v>
      </c>
      <c r="M4324" s="60">
        <v>0.51569650976603398</v>
      </c>
      <c r="N4324" s="60">
        <v>0.54186727392547596</v>
      </c>
      <c r="O4324" s="60">
        <v>0.51724130827000303</v>
      </c>
      <c r="P4324" s="60">
        <v>0.49963235053107702</v>
      </c>
      <c r="Q4324" s="60">
        <v>0.47543240677871301</v>
      </c>
      <c r="R4324" s="60">
        <v>0.47992767100905698</v>
      </c>
      <c r="S4324" s="60">
        <v>0.43254439898651298</v>
      </c>
    </row>
    <row r="4325" spans="1:19" x14ac:dyDescent="0.3">
      <c r="A4325" s="61" t="s">
        <v>5105</v>
      </c>
      <c r="B4325" s="61" t="s">
        <v>5106</v>
      </c>
      <c r="C4325" s="53" t="s">
        <v>40</v>
      </c>
      <c r="D4325" s="53" t="s">
        <v>83</v>
      </c>
      <c r="E4325" s="53" t="s">
        <v>18193</v>
      </c>
      <c r="F4325" s="59">
        <v>109.448342767225</v>
      </c>
      <c r="G4325" s="59">
        <v>92.8707476968968</v>
      </c>
      <c r="H4325" s="59">
        <v>99.328198406616806</v>
      </c>
      <c r="I4325" s="59">
        <v>90.496496773795997</v>
      </c>
      <c r="J4325" s="59">
        <v>91.5716327347467</v>
      </c>
      <c r="K4325" s="59">
        <v>97.505376164546604</v>
      </c>
      <c r="L4325" s="59">
        <v>93.557174516770999</v>
      </c>
      <c r="M4325" s="60">
        <v>0.626417422047577</v>
      </c>
      <c r="N4325" s="60">
        <v>0.67038333656591897</v>
      </c>
      <c r="O4325" s="60">
        <v>0.62936236071477403</v>
      </c>
      <c r="P4325" s="60">
        <v>0.60220732102008701</v>
      </c>
      <c r="Q4325" s="60">
        <v>0.56744040428787301</v>
      </c>
      <c r="R4325" s="60">
        <v>0.573796448212191</v>
      </c>
      <c r="S4325" s="60">
        <v>0.51047534142641404</v>
      </c>
    </row>
    <row r="4326" spans="1:19" x14ac:dyDescent="0.3">
      <c r="A4326" s="61" t="s">
        <v>14379</v>
      </c>
      <c r="B4326" s="61" t="s">
        <v>14380</v>
      </c>
      <c r="C4326" s="53" t="s">
        <v>40</v>
      </c>
      <c r="D4326" s="53" t="s">
        <v>83</v>
      </c>
      <c r="E4326" s="53" t="s">
        <v>18194</v>
      </c>
      <c r="F4326" s="59">
        <v>106.426692909173</v>
      </c>
      <c r="G4326" s="59">
        <v>102.016089314255</v>
      </c>
      <c r="H4326" s="59">
        <v>98.957758449366096</v>
      </c>
      <c r="I4326" s="59">
        <v>93.710788655589795</v>
      </c>
      <c r="J4326" s="59">
        <v>93.393658636227897</v>
      </c>
      <c r="K4326" s="59">
        <v>98.2268376812643</v>
      </c>
      <c r="L4326" s="59">
        <v>95.971877497453505</v>
      </c>
      <c r="M4326" s="60">
        <v>0.51569650976603398</v>
      </c>
      <c r="N4326" s="60">
        <v>0.54186727392547596</v>
      </c>
      <c r="O4326" s="60">
        <v>0.51724130827000303</v>
      </c>
      <c r="P4326" s="60">
        <v>0.49963235053107702</v>
      </c>
      <c r="Q4326" s="60">
        <v>0.47543240677871301</v>
      </c>
      <c r="R4326" s="60">
        <v>0.47992767100905698</v>
      </c>
      <c r="S4326" s="60">
        <v>0.43254439898651298</v>
      </c>
    </row>
    <row r="4327" spans="1:19" x14ac:dyDescent="0.3">
      <c r="A4327" s="61" t="s">
        <v>14375</v>
      </c>
      <c r="B4327" s="61" t="s">
        <v>14376</v>
      </c>
      <c r="C4327" s="53" t="s">
        <v>50</v>
      </c>
      <c r="D4327" s="53" t="s">
        <v>83</v>
      </c>
      <c r="E4327" s="53" t="s">
        <v>18194</v>
      </c>
      <c r="F4327" s="59">
        <v>106.426692909173</v>
      </c>
      <c r="G4327" s="59">
        <v>102.016089314255</v>
      </c>
      <c r="H4327" s="59">
        <v>98.957758449366096</v>
      </c>
      <c r="I4327" s="59">
        <v>93.710788655589795</v>
      </c>
      <c r="J4327" s="59">
        <v>93.393658636227897</v>
      </c>
      <c r="K4327" s="59">
        <v>98.2268376812643</v>
      </c>
      <c r="L4327" s="59">
        <v>95.971877497453505</v>
      </c>
      <c r="M4327" s="60">
        <v>0.51569650976603398</v>
      </c>
      <c r="N4327" s="60">
        <v>0.54186727392547596</v>
      </c>
      <c r="O4327" s="60">
        <v>0.51724130827000303</v>
      </c>
      <c r="P4327" s="60">
        <v>0.49963235053107702</v>
      </c>
      <c r="Q4327" s="60">
        <v>0.47543240677871301</v>
      </c>
      <c r="R4327" s="60">
        <v>0.47992767100905698</v>
      </c>
      <c r="S4327" s="60">
        <v>0.43254439898651298</v>
      </c>
    </row>
    <row r="4328" spans="1:19" x14ac:dyDescent="0.3">
      <c r="A4328" s="61" t="s">
        <v>14381</v>
      </c>
      <c r="B4328" s="61" t="s">
        <v>14382</v>
      </c>
      <c r="C4328" s="53" t="s">
        <v>40</v>
      </c>
      <c r="D4328" s="53" t="s">
        <v>83</v>
      </c>
      <c r="E4328" s="53" t="s">
        <v>18194</v>
      </c>
      <c r="F4328" s="59">
        <v>106.426692909173</v>
      </c>
      <c r="G4328" s="59">
        <v>102.016089314255</v>
      </c>
      <c r="H4328" s="59">
        <v>98.957758449366096</v>
      </c>
      <c r="I4328" s="59">
        <v>93.710788655589795</v>
      </c>
      <c r="J4328" s="59">
        <v>93.393658636227897</v>
      </c>
      <c r="K4328" s="59">
        <v>98.2268376812643</v>
      </c>
      <c r="L4328" s="59">
        <v>95.971877497453505</v>
      </c>
      <c r="M4328" s="60">
        <v>0.51569650976603398</v>
      </c>
      <c r="N4328" s="60">
        <v>0.54186727392547596</v>
      </c>
      <c r="O4328" s="60">
        <v>0.51724130827000303</v>
      </c>
      <c r="P4328" s="60">
        <v>0.49963235053107702</v>
      </c>
      <c r="Q4328" s="60">
        <v>0.47543240677871301</v>
      </c>
      <c r="R4328" s="60">
        <v>0.47992767100905698</v>
      </c>
      <c r="S4328" s="60">
        <v>0.43254439898651298</v>
      </c>
    </row>
    <row r="4329" spans="1:19" x14ac:dyDescent="0.3">
      <c r="A4329" s="61" t="s">
        <v>5107</v>
      </c>
      <c r="B4329" s="61" t="s">
        <v>5108</v>
      </c>
      <c r="C4329" s="53" t="s">
        <v>40</v>
      </c>
      <c r="D4329" s="53" t="s">
        <v>83</v>
      </c>
      <c r="E4329" s="53" t="s">
        <v>18193</v>
      </c>
      <c r="F4329" s="59">
        <v>109.448342767225</v>
      </c>
      <c r="G4329" s="59">
        <v>107.73588231438001</v>
      </c>
      <c r="H4329" s="59">
        <v>102.64370032337099</v>
      </c>
      <c r="I4329" s="59">
        <v>90.496496773795997</v>
      </c>
      <c r="J4329" s="59">
        <v>91.5716327347467</v>
      </c>
      <c r="K4329" s="59">
        <v>99.590443519916803</v>
      </c>
      <c r="L4329" s="59">
        <v>93.557174516770999</v>
      </c>
      <c r="M4329" s="60">
        <v>0.626417422047577</v>
      </c>
      <c r="N4329" s="60">
        <v>0.67038333656591897</v>
      </c>
      <c r="O4329" s="60">
        <v>0.62936236071477403</v>
      </c>
      <c r="P4329" s="60">
        <v>0.60220732102008701</v>
      </c>
      <c r="Q4329" s="60">
        <v>0.56744040428787301</v>
      </c>
      <c r="R4329" s="60">
        <v>0.573796448212191</v>
      </c>
      <c r="S4329" s="60">
        <v>0.51047534142641404</v>
      </c>
    </row>
    <row r="4330" spans="1:19" x14ac:dyDescent="0.3">
      <c r="A4330" s="61" t="s">
        <v>13059</v>
      </c>
      <c r="B4330" s="61" t="s">
        <v>13060</v>
      </c>
      <c r="C4330" s="53" t="s">
        <v>40</v>
      </c>
      <c r="D4330" s="53" t="s">
        <v>83</v>
      </c>
      <c r="E4330" s="53" t="s">
        <v>18194</v>
      </c>
      <c r="F4330" s="59">
        <v>83.208969834954601</v>
      </c>
      <c r="G4330" s="59">
        <v>78.781070768864595</v>
      </c>
      <c r="H4330" s="59">
        <v>92.505771597446198</v>
      </c>
      <c r="I4330" s="59">
        <v>88.235258168048603</v>
      </c>
      <c r="J4330" s="59">
        <v>89.431530480023298</v>
      </c>
      <c r="K4330" s="59">
        <v>102.94745142781299</v>
      </c>
      <c r="L4330" s="59">
        <v>98.719308109892197</v>
      </c>
      <c r="M4330" s="60">
        <v>0.42284148055966903</v>
      </c>
      <c r="N4330" s="60">
        <v>0.449377996841821</v>
      </c>
      <c r="O4330" s="60">
        <v>0.41830774791369602</v>
      </c>
      <c r="P4330" s="60">
        <v>0.39327365359758198</v>
      </c>
      <c r="Q4330" s="60">
        <v>0.36310889463088197</v>
      </c>
      <c r="R4330" s="60">
        <v>0.36982489208835301</v>
      </c>
      <c r="S4330" s="60">
        <v>0.30626038346276002</v>
      </c>
    </row>
    <row r="4331" spans="1:19" x14ac:dyDescent="0.3">
      <c r="A4331" s="61" t="s">
        <v>13057</v>
      </c>
      <c r="B4331" s="61" t="s">
        <v>13058</v>
      </c>
      <c r="C4331" s="53" t="s">
        <v>40</v>
      </c>
      <c r="D4331" s="53" t="s">
        <v>83</v>
      </c>
      <c r="E4331" s="53" t="s">
        <v>18194</v>
      </c>
      <c r="F4331" s="59">
        <v>83.208969834954601</v>
      </c>
      <c r="G4331" s="59">
        <v>78.781070768864595</v>
      </c>
      <c r="H4331" s="59">
        <v>92.505771597446198</v>
      </c>
      <c r="I4331" s="59">
        <v>88.235258168048603</v>
      </c>
      <c r="J4331" s="59">
        <v>89.431530480023298</v>
      </c>
      <c r="K4331" s="59">
        <v>102.94745142781299</v>
      </c>
      <c r="L4331" s="59">
        <v>98.719308109892197</v>
      </c>
      <c r="M4331" s="60">
        <v>0.42284148055966903</v>
      </c>
      <c r="N4331" s="60">
        <v>0.449377996841821</v>
      </c>
      <c r="O4331" s="60">
        <v>0.41830774791369602</v>
      </c>
      <c r="P4331" s="60">
        <v>0.39327365359758198</v>
      </c>
      <c r="Q4331" s="60">
        <v>0.36310889463088197</v>
      </c>
      <c r="R4331" s="60">
        <v>0.36982489208835301</v>
      </c>
      <c r="S4331" s="60">
        <v>0.30626038346276002</v>
      </c>
    </row>
    <row r="4332" spans="1:19" x14ac:dyDescent="0.3">
      <c r="A4332" s="61" t="s">
        <v>8004</v>
      </c>
      <c r="B4332" s="61" t="s">
        <v>8005</v>
      </c>
      <c r="C4332" s="53" t="s">
        <v>40</v>
      </c>
      <c r="D4332" s="53" t="s">
        <v>83</v>
      </c>
      <c r="E4332" s="53" t="s">
        <v>18193</v>
      </c>
      <c r="F4332" s="59">
        <v>105.579031753129</v>
      </c>
      <c r="G4332" s="59">
        <v>114.776992142609</v>
      </c>
      <c r="H4332" s="59">
        <v>118.984777379798</v>
      </c>
      <c r="I4332" s="59">
        <v>119.821680412749</v>
      </c>
      <c r="J4332" s="59">
        <v>130.46198053162701</v>
      </c>
      <c r="K4332" s="59">
        <v>116.449279216031</v>
      </c>
      <c r="L4332" s="59">
        <v>94.854962962372397</v>
      </c>
      <c r="M4332" s="60">
        <v>0.51467884894601401</v>
      </c>
      <c r="N4332" s="60">
        <v>0.57047024829798998</v>
      </c>
      <c r="O4332" s="60">
        <v>0.52021689718943898</v>
      </c>
      <c r="P4332" s="60">
        <v>0.48308687366265302</v>
      </c>
      <c r="Q4332" s="60">
        <v>0.44133109888640398</v>
      </c>
      <c r="R4332" s="60">
        <v>0.45141591202235098</v>
      </c>
      <c r="S4332" s="60">
        <v>0.38199882301202998</v>
      </c>
    </row>
    <row r="4333" spans="1:19" x14ac:dyDescent="0.3">
      <c r="A4333" s="61" t="s">
        <v>15207</v>
      </c>
      <c r="B4333" s="61" t="s">
        <v>15208</v>
      </c>
      <c r="C4333" s="53" t="s">
        <v>50</v>
      </c>
      <c r="D4333" s="53" t="s">
        <v>83</v>
      </c>
      <c r="E4333" s="53" t="s">
        <v>18194</v>
      </c>
      <c r="F4333" s="59">
        <v>99.844259943235699</v>
      </c>
      <c r="G4333" s="59">
        <v>90.826371188860094</v>
      </c>
      <c r="H4333" s="59">
        <v>85.235216075440405</v>
      </c>
      <c r="I4333" s="59">
        <v>90.562483503708293</v>
      </c>
      <c r="J4333" s="59">
        <v>91.055886719407596</v>
      </c>
      <c r="K4333" s="59">
        <v>104.74666201652801</v>
      </c>
      <c r="L4333" s="59">
        <v>107.28257998311</v>
      </c>
      <c r="M4333" s="60">
        <v>0.57351045884866603</v>
      </c>
      <c r="N4333" s="60">
        <v>0.59064199021560404</v>
      </c>
      <c r="O4333" s="60">
        <v>0.570108651064409</v>
      </c>
      <c r="P4333" s="60">
        <v>0.56025981246862699</v>
      </c>
      <c r="Q4333" s="60">
        <v>0.54004845955412495</v>
      </c>
      <c r="R4333" s="60">
        <v>0.53999113537886101</v>
      </c>
      <c r="S4333" s="60">
        <v>0.47971646995123302</v>
      </c>
    </row>
    <row r="4334" spans="1:19" x14ac:dyDescent="0.3">
      <c r="A4334" s="61" t="s">
        <v>15209</v>
      </c>
      <c r="B4334" s="61" t="s">
        <v>12261</v>
      </c>
      <c r="C4334" s="53" t="s">
        <v>50</v>
      </c>
      <c r="D4334" s="53" t="s">
        <v>83</v>
      </c>
      <c r="E4334" s="53" t="s">
        <v>18194</v>
      </c>
      <c r="F4334" s="59">
        <v>99.844259943235699</v>
      </c>
      <c r="G4334" s="59">
        <v>90.826371188860094</v>
      </c>
      <c r="H4334" s="59">
        <v>85.235216075440405</v>
      </c>
      <c r="I4334" s="59">
        <v>90.562483503708293</v>
      </c>
      <c r="J4334" s="59">
        <v>91.055886719407596</v>
      </c>
      <c r="K4334" s="59">
        <v>104.74666201652801</v>
      </c>
      <c r="L4334" s="59">
        <v>107.28257998311</v>
      </c>
      <c r="M4334" s="60">
        <v>0.57351045884866603</v>
      </c>
      <c r="N4334" s="60">
        <v>0.59064199021560404</v>
      </c>
      <c r="O4334" s="60">
        <v>0.570108651064409</v>
      </c>
      <c r="P4334" s="60">
        <v>0.56025981246862699</v>
      </c>
      <c r="Q4334" s="60">
        <v>0.54004845955412495</v>
      </c>
      <c r="R4334" s="60">
        <v>0.53999113537886101</v>
      </c>
      <c r="S4334" s="60">
        <v>0.47971646995123302</v>
      </c>
    </row>
    <row r="4335" spans="1:19" x14ac:dyDescent="0.3">
      <c r="A4335" s="61" t="s">
        <v>15205</v>
      </c>
      <c r="B4335" s="61" t="s">
        <v>15206</v>
      </c>
      <c r="C4335" s="53" t="s">
        <v>40</v>
      </c>
      <c r="D4335" s="53" t="s">
        <v>83</v>
      </c>
      <c r="E4335" s="53" t="s">
        <v>18194</v>
      </c>
      <c r="F4335" s="59">
        <v>99.844259943235699</v>
      </c>
      <c r="G4335" s="59">
        <v>90.826371188860094</v>
      </c>
      <c r="H4335" s="59">
        <v>85.235216075440405</v>
      </c>
      <c r="I4335" s="59">
        <v>90.562483503708293</v>
      </c>
      <c r="J4335" s="59">
        <v>91.055886719407596</v>
      </c>
      <c r="K4335" s="59">
        <v>104.74666201652801</v>
      </c>
      <c r="L4335" s="59">
        <v>107.28257998311</v>
      </c>
      <c r="M4335" s="60">
        <v>0.57351045884866603</v>
      </c>
      <c r="N4335" s="60">
        <v>0.59064199021560404</v>
      </c>
      <c r="O4335" s="60">
        <v>0.570108651064409</v>
      </c>
      <c r="P4335" s="60">
        <v>0.56025981246862699</v>
      </c>
      <c r="Q4335" s="60">
        <v>0.54004845955412495</v>
      </c>
      <c r="R4335" s="60">
        <v>0.53999113537886101</v>
      </c>
      <c r="S4335" s="60">
        <v>0.47971646995123302</v>
      </c>
    </row>
    <row r="4336" spans="1:19" x14ac:dyDescent="0.3">
      <c r="A4336" s="61" t="s">
        <v>15203</v>
      </c>
      <c r="B4336" s="61" t="s">
        <v>15204</v>
      </c>
      <c r="C4336" s="53" t="s">
        <v>40</v>
      </c>
      <c r="D4336" s="53" t="s">
        <v>83</v>
      </c>
      <c r="E4336" s="53" t="s">
        <v>18194</v>
      </c>
      <c r="F4336" s="59">
        <v>99.844259943235699</v>
      </c>
      <c r="G4336" s="59">
        <v>90.826371188860094</v>
      </c>
      <c r="H4336" s="59">
        <v>85.235216075440405</v>
      </c>
      <c r="I4336" s="59">
        <v>90.562483503708293</v>
      </c>
      <c r="J4336" s="59">
        <v>91.055886719407596</v>
      </c>
      <c r="K4336" s="59">
        <v>104.74666201652801</v>
      </c>
      <c r="L4336" s="59">
        <v>107.28257998311</v>
      </c>
      <c r="M4336" s="60">
        <v>0.57351045884866603</v>
      </c>
      <c r="N4336" s="60">
        <v>0.59064199021560404</v>
      </c>
      <c r="O4336" s="60">
        <v>0.570108651064409</v>
      </c>
      <c r="P4336" s="60">
        <v>0.56025981246862699</v>
      </c>
      <c r="Q4336" s="60">
        <v>0.54004845955412495</v>
      </c>
      <c r="R4336" s="60">
        <v>0.53999113537886101</v>
      </c>
      <c r="S4336" s="60">
        <v>0.47971646995123302</v>
      </c>
    </row>
    <row r="4337" spans="1:19" x14ac:dyDescent="0.3">
      <c r="A4337" s="61" t="s">
        <v>7014</v>
      </c>
      <c r="B4337" s="61" t="s">
        <v>7015</v>
      </c>
      <c r="C4337" s="53" t="s">
        <v>50</v>
      </c>
      <c r="D4337" s="53" t="s">
        <v>83</v>
      </c>
      <c r="E4337" s="53" t="s">
        <v>18193</v>
      </c>
      <c r="F4337" s="59">
        <v>75.524255123839495</v>
      </c>
      <c r="G4337" s="59">
        <v>90.381628710580699</v>
      </c>
      <c r="H4337" s="59">
        <v>98.050021696860497</v>
      </c>
      <c r="I4337" s="59">
        <v>92.349056717189498</v>
      </c>
      <c r="J4337" s="59">
        <v>90.792198478758905</v>
      </c>
      <c r="K4337" s="59">
        <v>117.58576456615</v>
      </c>
      <c r="L4337" s="59">
        <v>97.793815207975101</v>
      </c>
      <c r="M4337" s="60">
        <v>0.65149904716271201</v>
      </c>
      <c r="N4337" s="60">
        <v>0.64926943799832004</v>
      </c>
      <c r="O4337" s="60">
        <v>0.53203203560582302</v>
      </c>
      <c r="P4337" s="60">
        <v>0.52377843905622201</v>
      </c>
      <c r="Q4337" s="60">
        <v>0.49787307985374901</v>
      </c>
      <c r="R4337" s="60">
        <v>0.49555854652216802</v>
      </c>
      <c r="S4337" s="60">
        <v>0.43304812830959399</v>
      </c>
    </row>
    <row r="4338" spans="1:19" x14ac:dyDescent="0.3">
      <c r="A4338" s="61" t="s">
        <v>7016</v>
      </c>
      <c r="B4338" s="61" t="s">
        <v>7017</v>
      </c>
      <c r="C4338" s="53" t="s">
        <v>50</v>
      </c>
      <c r="D4338" s="53" t="s">
        <v>83</v>
      </c>
      <c r="E4338" s="53" t="s">
        <v>18193</v>
      </c>
      <c r="F4338" s="59">
        <v>90.567946715229198</v>
      </c>
      <c r="G4338" s="59">
        <v>101.670689519852</v>
      </c>
      <c r="H4338" s="59">
        <v>96.101596027898907</v>
      </c>
      <c r="I4338" s="59">
        <v>92.012982547438895</v>
      </c>
      <c r="J4338" s="59">
        <v>90.413798131956796</v>
      </c>
      <c r="K4338" s="59">
        <v>119.573796952808</v>
      </c>
      <c r="L4338" s="59">
        <v>93.671664744303399</v>
      </c>
      <c r="M4338" s="60">
        <v>0.65143544164934097</v>
      </c>
      <c r="N4338" s="60">
        <v>0.68574861822994204</v>
      </c>
      <c r="O4338" s="60">
        <v>0.64295829257077097</v>
      </c>
      <c r="P4338" s="60">
        <v>0.61845921673333704</v>
      </c>
      <c r="Q4338" s="60">
        <v>0.58311159015083103</v>
      </c>
      <c r="R4338" s="60">
        <v>0.587946342196497</v>
      </c>
      <c r="S4338" s="60">
        <v>0.51185161844836402</v>
      </c>
    </row>
    <row r="4339" spans="1:19" x14ac:dyDescent="0.3">
      <c r="A4339" s="61" t="s">
        <v>16766</v>
      </c>
      <c r="B4339" s="61" t="s">
        <v>16767</v>
      </c>
      <c r="C4339" s="53" t="s">
        <v>40</v>
      </c>
      <c r="D4339" s="53" t="s">
        <v>83</v>
      </c>
      <c r="E4339" s="53" t="s">
        <v>18194</v>
      </c>
      <c r="F4339" s="59">
        <v>86.403538199451802</v>
      </c>
      <c r="G4339" s="59">
        <v>94.719723978843504</v>
      </c>
      <c r="H4339" s="59">
        <v>98.050021696860497</v>
      </c>
      <c r="I4339" s="59">
        <v>92.349056717189498</v>
      </c>
      <c r="J4339" s="59">
        <v>90.792198478758905</v>
      </c>
      <c r="K4339" s="59">
        <v>117.58576456615</v>
      </c>
      <c r="L4339" s="59">
        <v>97.793815207975101</v>
      </c>
      <c r="M4339" s="60">
        <v>0.55106553973258299</v>
      </c>
      <c r="N4339" s="60">
        <v>0.56867825977667696</v>
      </c>
      <c r="O4339" s="60">
        <v>0.53203203560582302</v>
      </c>
      <c r="P4339" s="60">
        <v>0.52377843905622201</v>
      </c>
      <c r="Q4339" s="60">
        <v>0.49787307985374901</v>
      </c>
      <c r="R4339" s="60">
        <v>0.49555854652216802</v>
      </c>
      <c r="S4339" s="60">
        <v>0.43304812830959399</v>
      </c>
    </row>
    <row r="4340" spans="1:19" x14ac:dyDescent="0.3">
      <c r="A4340" s="61" t="s">
        <v>16768</v>
      </c>
      <c r="B4340" s="61" t="s">
        <v>16769</v>
      </c>
      <c r="C4340" s="53" t="s">
        <v>40</v>
      </c>
      <c r="D4340" s="53" t="s">
        <v>83</v>
      </c>
      <c r="E4340" s="53" t="s">
        <v>18194</v>
      </c>
      <c r="F4340" s="59">
        <v>86.403538199451802</v>
      </c>
      <c r="G4340" s="59">
        <v>94.719723978843504</v>
      </c>
      <c r="H4340" s="59">
        <v>98.050021696860497</v>
      </c>
      <c r="I4340" s="59">
        <v>92.349056717189498</v>
      </c>
      <c r="J4340" s="59">
        <v>90.792198478758905</v>
      </c>
      <c r="K4340" s="59">
        <v>117.58576456615</v>
      </c>
      <c r="L4340" s="59">
        <v>97.793815207975101</v>
      </c>
      <c r="M4340" s="60">
        <v>0.55106553973258299</v>
      </c>
      <c r="N4340" s="60">
        <v>0.56867825977667696</v>
      </c>
      <c r="O4340" s="60">
        <v>0.53203203560582302</v>
      </c>
      <c r="P4340" s="60">
        <v>0.52377843905622201</v>
      </c>
      <c r="Q4340" s="60">
        <v>0.49787307985374901</v>
      </c>
      <c r="R4340" s="60">
        <v>0.49555854652216802</v>
      </c>
      <c r="S4340" s="60">
        <v>0.43304812830959399</v>
      </c>
    </row>
    <row r="4341" spans="1:19" x14ac:dyDescent="0.3">
      <c r="A4341" s="61" t="s">
        <v>7018</v>
      </c>
      <c r="B4341" s="61" t="s">
        <v>7019</v>
      </c>
      <c r="C4341" s="53" t="s">
        <v>50</v>
      </c>
      <c r="D4341" s="53" t="s">
        <v>83</v>
      </c>
      <c r="E4341" s="53" t="s">
        <v>18193</v>
      </c>
      <c r="F4341" s="59">
        <v>80.189996226686802</v>
      </c>
      <c r="G4341" s="59">
        <v>90.722922077905594</v>
      </c>
      <c r="H4341" s="59">
        <v>98.050021696860497</v>
      </c>
      <c r="I4341" s="59">
        <v>92.118834934332796</v>
      </c>
      <c r="J4341" s="59">
        <v>90.631012767966993</v>
      </c>
      <c r="K4341" s="59">
        <v>116.16279294783099</v>
      </c>
      <c r="L4341" s="59">
        <v>97.793815207975101</v>
      </c>
      <c r="M4341" s="60">
        <v>0.65148632692313702</v>
      </c>
      <c r="N4341" s="60">
        <v>0.64824955487828295</v>
      </c>
      <c r="O4341" s="60">
        <v>0.53203203560582302</v>
      </c>
      <c r="P4341" s="60">
        <v>0.61851580859872901</v>
      </c>
      <c r="Q4341" s="60">
        <v>0.58316089250758796</v>
      </c>
      <c r="R4341" s="60">
        <v>0.53133296752388903</v>
      </c>
      <c r="S4341" s="60">
        <v>0.43304812830959399</v>
      </c>
    </row>
    <row r="4342" spans="1:19" x14ac:dyDescent="0.3">
      <c r="A4342" s="61" t="s">
        <v>7020</v>
      </c>
      <c r="B4342" s="61" t="s">
        <v>7021</v>
      </c>
      <c r="C4342" s="53" t="s">
        <v>50</v>
      </c>
      <c r="D4342" s="53" t="s">
        <v>83</v>
      </c>
      <c r="E4342" s="53" t="s">
        <v>18193</v>
      </c>
      <c r="F4342" s="59">
        <v>83.435959510503395</v>
      </c>
      <c r="G4342" s="59">
        <v>96.171076569377306</v>
      </c>
      <c r="H4342" s="59">
        <v>96.700786630183003</v>
      </c>
      <c r="I4342" s="59">
        <v>91.207524469108506</v>
      </c>
      <c r="J4342" s="59">
        <v>90.040802814977596</v>
      </c>
      <c r="K4342" s="59">
        <v>117.05871468350701</v>
      </c>
      <c r="L4342" s="59">
        <v>94.624112937421103</v>
      </c>
      <c r="M4342" s="60">
        <v>0.64972252389200003</v>
      </c>
      <c r="N4342" s="60">
        <v>0.68576488949125203</v>
      </c>
      <c r="O4342" s="60">
        <v>0.64062321584290605</v>
      </c>
      <c r="P4342" s="60">
        <v>0.61868284043131705</v>
      </c>
      <c r="Q4342" s="60">
        <v>0.58363118828684701</v>
      </c>
      <c r="R4342" s="60">
        <v>0.586333872608096</v>
      </c>
      <c r="S4342" s="60">
        <v>0.51211067301264401</v>
      </c>
    </row>
    <row r="4343" spans="1:19" x14ac:dyDescent="0.3">
      <c r="A4343" s="61" t="s">
        <v>8442</v>
      </c>
      <c r="B4343" s="61" t="s">
        <v>8443</v>
      </c>
      <c r="C4343" s="53" t="s">
        <v>40</v>
      </c>
      <c r="D4343" s="53" t="s">
        <v>83</v>
      </c>
      <c r="E4343" s="53" t="s">
        <v>18194</v>
      </c>
      <c r="F4343" s="59">
        <v>105.79449716940501</v>
      </c>
      <c r="G4343" s="59">
        <v>91.4587609589056</v>
      </c>
      <c r="H4343" s="59">
        <v>101.648610999773</v>
      </c>
      <c r="I4343" s="59">
        <v>91.911520791561401</v>
      </c>
      <c r="J4343" s="59">
        <v>93.730951800858605</v>
      </c>
      <c r="K4343" s="59">
        <v>104.21167169999499</v>
      </c>
      <c r="L4343" s="59">
        <v>111.363292964967</v>
      </c>
      <c r="M4343" s="60">
        <v>0.53680990840544796</v>
      </c>
      <c r="N4343" s="60">
        <v>0.56510741842162704</v>
      </c>
      <c r="O4343" s="60">
        <v>0.537992735808281</v>
      </c>
      <c r="P4343" s="60">
        <v>0.51666106406241596</v>
      </c>
      <c r="Q4343" s="60">
        <v>0.49074994612647999</v>
      </c>
      <c r="R4343" s="60">
        <v>0.496782473583324</v>
      </c>
      <c r="S4343" s="60">
        <v>0.42237846272458301</v>
      </c>
    </row>
    <row r="4344" spans="1:19" x14ac:dyDescent="0.3">
      <c r="A4344" s="61" t="s">
        <v>8444</v>
      </c>
      <c r="B4344" s="61" t="s">
        <v>8445</v>
      </c>
      <c r="C4344" s="53" t="s">
        <v>50</v>
      </c>
      <c r="D4344" s="53" t="s">
        <v>83</v>
      </c>
      <c r="E4344" s="53" t="s">
        <v>18194</v>
      </c>
      <c r="F4344" s="59">
        <v>106.54335555281401</v>
      </c>
      <c r="G4344" s="59">
        <v>93.425345312372599</v>
      </c>
      <c r="H4344" s="59">
        <v>102.093449098326</v>
      </c>
      <c r="I4344" s="59">
        <v>92.455736324419703</v>
      </c>
      <c r="J4344" s="59">
        <v>94.730983662415497</v>
      </c>
      <c r="K4344" s="59">
        <v>103.46016266413299</v>
      </c>
      <c r="L4344" s="59">
        <v>106.079162960739</v>
      </c>
      <c r="M4344" s="60">
        <v>0.44108589980464702</v>
      </c>
      <c r="N4344" s="60">
        <v>0.45438465246169302</v>
      </c>
      <c r="O4344" s="60">
        <v>0.43970237794115202</v>
      </c>
      <c r="P4344" s="60">
        <v>0.428944235961431</v>
      </c>
      <c r="Q4344" s="60">
        <v>0.41267968023454199</v>
      </c>
      <c r="R4344" s="60">
        <v>0.41520648585082298</v>
      </c>
      <c r="S4344" s="60">
        <v>0.37409502912298698</v>
      </c>
    </row>
    <row r="4345" spans="1:19" x14ac:dyDescent="0.3">
      <c r="A4345" s="61" t="s">
        <v>4415</v>
      </c>
      <c r="B4345" s="61" t="s">
        <v>4416</v>
      </c>
      <c r="C4345" s="53" t="s">
        <v>50</v>
      </c>
      <c r="D4345" s="53" t="s">
        <v>83</v>
      </c>
      <c r="E4345" s="53" t="s">
        <v>18193</v>
      </c>
      <c r="F4345" s="59">
        <v>97.414928064652003</v>
      </c>
      <c r="G4345" s="59">
        <v>89.117998970071497</v>
      </c>
      <c r="H4345" s="59">
        <v>88.228351261987001</v>
      </c>
      <c r="I4345" s="59">
        <v>89.0296442203379</v>
      </c>
      <c r="J4345" s="59">
        <v>89.969427465797594</v>
      </c>
      <c r="K4345" s="59">
        <v>111.031208715722</v>
      </c>
      <c r="L4345" s="59">
        <v>100.240778035611</v>
      </c>
      <c r="M4345" s="60">
        <v>0.60039029584177805</v>
      </c>
      <c r="N4345" s="60">
        <v>0.63917344769500894</v>
      </c>
      <c r="O4345" s="60">
        <v>0.58890107309835105</v>
      </c>
      <c r="P4345" s="60">
        <v>0.56851828773059598</v>
      </c>
      <c r="Q4345" s="60">
        <v>0.52913411666221799</v>
      </c>
      <c r="R4345" s="60">
        <v>0.53588836423338104</v>
      </c>
      <c r="S4345" s="60">
        <v>0.446552276449733</v>
      </c>
    </row>
    <row r="4346" spans="1:19" x14ac:dyDescent="0.3">
      <c r="A4346" s="61" t="s">
        <v>5389</v>
      </c>
      <c r="B4346" s="61" t="s">
        <v>5390</v>
      </c>
      <c r="C4346" s="53" t="s">
        <v>40</v>
      </c>
      <c r="D4346" s="53" t="s">
        <v>83</v>
      </c>
      <c r="E4346" s="53" t="s">
        <v>18193</v>
      </c>
      <c r="F4346" s="59">
        <v>109.215945974766</v>
      </c>
      <c r="G4346" s="59">
        <v>111.441784921097</v>
      </c>
      <c r="H4346" s="59">
        <v>100.683008605998</v>
      </c>
      <c r="I4346" s="59">
        <v>122.115721486452</v>
      </c>
      <c r="J4346" s="59">
        <v>145.30066950425399</v>
      </c>
      <c r="K4346" s="59">
        <v>94.472004289123703</v>
      </c>
      <c r="L4346" s="59">
        <v>103.263043792587</v>
      </c>
      <c r="M4346" s="60">
        <v>0.72994744883985596</v>
      </c>
      <c r="N4346" s="60">
        <v>0.75556975586819297</v>
      </c>
      <c r="O4346" s="60">
        <v>0.728945882174866</v>
      </c>
      <c r="P4346" s="60">
        <v>0.70526184318427199</v>
      </c>
      <c r="Q4346" s="60">
        <v>0.67307020505005299</v>
      </c>
      <c r="R4346" s="60">
        <v>0.68031461545350602</v>
      </c>
      <c r="S4346" s="60">
        <v>0.57825496071504001</v>
      </c>
    </row>
    <row r="4347" spans="1:19" x14ac:dyDescent="0.3">
      <c r="A4347" s="61" t="s">
        <v>5393</v>
      </c>
      <c r="B4347" s="61" t="s">
        <v>5394</v>
      </c>
      <c r="C4347" s="53" t="s">
        <v>40</v>
      </c>
      <c r="D4347" s="53" t="s">
        <v>83</v>
      </c>
      <c r="E4347" s="53" t="s">
        <v>18193</v>
      </c>
      <c r="F4347" s="59">
        <v>110.907663542246</v>
      </c>
      <c r="G4347" s="59">
        <v>114.2893128628</v>
      </c>
      <c r="H4347" s="59">
        <v>91.149811574223904</v>
      </c>
      <c r="I4347" s="59">
        <v>106.78611963841</v>
      </c>
      <c r="J4347" s="59">
        <v>131.844268649654</v>
      </c>
      <c r="K4347" s="59">
        <v>102.12631309983</v>
      </c>
      <c r="L4347" s="59">
        <v>110.970990233094</v>
      </c>
      <c r="M4347" s="60">
        <v>0.65723820882186401</v>
      </c>
      <c r="N4347" s="60">
        <v>0.69190710736276795</v>
      </c>
      <c r="O4347" s="60">
        <v>0.66098542277437899</v>
      </c>
      <c r="P4347" s="60">
        <v>0.63222199404480195</v>
      </c>
      <c r="Q4347" s="60">
        <v>0.60035278373309897</v>
      </c>
      <c r="R4347" s="60">
        <v>0.61056757829849295</v>
      </c>
      <c r="S4347" s="60">
        <v>0.544619166589143</v>
      </c>
    </row>
    <row r="4348" spans="1:19" x14ac:dyDescent="0.3">
      <c r="A4348" s="61" t="s">
        <v>5407</v>
      </c>
      <c r="B4348" s="61" t="s">
        <v>5408</v>
      </c>
      <c r="C4348" s="53" t="s">
        <v>50</v>
      </c>
      <c r="D4348" s="53" t="s">
        <v>83</v>
      </c>
      <c r="E4348" s="53" t="s">
        <v>18193</v>
      </c>
      <c r="F4348" s="59">
        <v>108.053088134989</v>
      </c>
      <c r="G4348" s="59">
        <v>103.639672026732</v>
      </c>
      <c r="H4348" s="59">
        <v>90.336651614969895</v>
      </c>
      <c r="I4348" s="59">
        <v>108.878573479363</v>
      </c>
      <c r="J4348" s="59">
        <v>127.386180747998</v>
      </c>
      <c r="K4348" s="59">
        <v>96.888114926487006</v>
      </c>
      <c r="L4348" s="59">
        <v>109.65090646899399</v>
      </c>
      <c r="M4348" s="60">
        <v>0.656351958735375</v>
      </c>
      <c r="N4348" s="60">
        <v>0.69138568118852595</v>
      </c>
      <c r="O4348" s="60">
        <v>0.659818501672364</v>
      </c>
      <c r="P4348" s="60">
        <v>0.63194896114185295</v>
      </c>
      <c r="Q4348" s="60">
        <v>0.60028420533915205</v>
      </c>
      <c r="R4348" s="60">
        <v>0.60979340450789699</v>
      </c>
      <c r="S4348" s="60">
        <v>0.54434692233309101</v>
      </c>
    </row>
    <row r="4349" spans="1:19" x14ac:dyDescent="0.3">
      <c r="A4349" s="61" t="s">
        <v>5403</v>
      </c>
      <c r="B4349" s="61" t="s">
        <v>5404</v>
      </c>
      <c r="C4349" s="53" t="s">
        <v>50</v>
      </c>
      <c r="D4349" s="53" t="s">
        <v>83</v>
      </c>
      <c r="E4349" s="53" t="s">
        <v>18193</v>
      </c>
      <c r="F4349" s="59">
        <v>113.47189315662099</v>
      </c>
      <c r="G4349" s="59">
        <v>111.728512085406</v>
      </c>
      <c r="H4349" s="59">
        <v>99.1553276873382</v>
      </c>
      <c r="I4349" s="59">
        <v>112.725657102345</v>
      </c>
      <c r="J4349" s="59">
        <v>132.03112825210499</v>
      </c>
      <c r="K4349" s="59">
        <v>95.453246990246299</v>
      </c>
      <c r="L4349" s="59">
        <v>108.55826843841</v>
      </c>
      <c r="M4349" s="60">
        <v>0.70178155229162298</v>
      </c>
      <c r="N4349" s="60">
        <v>0.73408619259437502</v>
      </c>
      <c r="O4349" s="60">
        <v>0.70466805168053304</v>
      </c>
      <c r="P4349" s="60">
        <v>0.67892586182584702</v>
      </c>
      <c r="Q4349" s="60">
        <v>0.64845450713253905</v>
      </c>
      <c r="R4349" s="60">
        <v>0.65723936684191298</v>
      </c>
      <c r="S4349" s="60">
        <v>0.59252749415103101</v>
      </c>
    </row>
    <row r="4350" spans="1:19" x14ac:dyDescent="0.3">
      <c r="A4350" s="61" t="s">
        <v>5401</v>
      </c>
      <c r="B4350" s="61" t="s">
        <v>5402</v>
      </c>
      <c r="C4350" s="53" t="s">
        <v>50</v>
      </c>
      <c r="D4350" s="53" t="s">
        <v>83</v>
      </c>
      <c r="E4350" s="53" t="s">
        <v>18193</v>
      </c>
      <c r="F4350" s="59">
        <v>108.089354050428</v>
      </c>
      <c r="G4350" s="59">
        <v>108.299152703845</v>
      </c>
      <c r="H4350" s="59">
        <v>98.148025267744003</v>
      </c>
      <c r="I4350" s="59">
        <v>107.404212310543</v>
      </c>
      <c r="J4350" s="59">
        <v>130.39089473761601</v>
      </c>
      <c r="K4350" s="59">
        <v>98.376931947854203</v>
      </c>
      <c r="L4350" s="59">
        <v>104.870332556905</v>
      </c>
      <c r="M4350" s="60">
        <v>0.65640218002084505</v>
      </c>
      <c r="N4350" s="60">
        <v>0.69105826147363703</v>
      </c>
      <c r="O4350" s="60">
        <v>0.66006824925395702</v>
      </c>
      <c r="P4350" s="60">
        <v>0.63143356414834095</v>
      </c>
      <c r="Q4350" s="60">
        <v>0.59960204111704996</v>
      </c>
      <c r="R4350" s="60">
        <v>0.60971391351918203</v>
      </c>
      <c r="S4350" s="60">
        <v>0.54373868917036094</v>
      </c>
    </row>
    <row r="4351" spans="1:19" x14ac:dyDescent="0.3">
      <c r="A4351" s="61" t="s">
        <v>14719</v>
      </c>
      <c r="B4351" s="61" t="s">
        <v>14720</v>
      </c>
      <c r="C4351" s="53" t="s">
        <v>40</v>
      </c>
      <c r="D4351" s="53" t="s">
        <v>83</v>
      </c>
      <c r="E4351" s="53" t="s">
        <v>18194</v>
      </c>
      <c r="F4351" s="59">
        <v>109.13669621075699</v>
      </c>
      <c r="G4351" s="59">
        <v>110.87532794421899</v>
      </c>
      <c r="H4351" s="59">
        <v>98.333336021935807</v>
      </c>
      <c r="I4351" s="59">
        <v>111.52793750372101</v>
      </c>
      <c r="J4351" s="59">
        <v>131.03100469807799</v>
      </c>
      <c r="K4351" s="59">
        <v>98.132876835766197</v>
      </c>
      <c r="L4351" s="59">
        <v>106.387558279942</v>
      </c>
      <c r="M4351" s="60">
        <v>0.55619197264590603</v>
      </c>
      <c r="N4351" s="60">
        <v>0.57592727444193803</v>
      </c>
      <c r="O4351" s="60">
        <v>0.55755495261018695</v>
      </c>
      <c r="P4351" s="60">
        <v>0.54105008257576603</v>
      </c>
      <c r="Q4351" s="60">
        <v>0.51918696711338197</v>
      </c>
      <c r="R4351" s="60">
        <v>0.524966674593213</v>
      </c>
      <c r="S4351" s="60">
        <v>0.47405222796401603</v>
      </c>
    </row>
    <row r="4352" spans="1:19" x14ac:dyDescent="0.3">
      <c r="A4352" s="61" t="s">
        <v>5397</v>
      </c>
      <c r="B4352" s="61" t="s">
        <v>5398</v>
      </c>
      <c r="C4352" s="53" t="s">
        <v>40</v>
      </c>
      <c r="D4352" s="53" t="s">
        <v>83</v>
      </c>
      <c r="E4352" s="53" t="s">
        <v>18193</v>
      </c>
      <c r="F4352" s="59">
        <v>106.775970814643</v>
      </c>
      <c r="G4352" s="59">
        <v>112.350586510631</v>
      </c>
      <c r="H4352" s="59">
        <v>102.82075050101901</v>
      </c>
      <c r="I4352" s="59">
        <v>117.84580100689701</v>
      </c>
      <c r="J4352" s="59">
        <v>130.38930218418599</v>
      </c>
      <c r="K4352" s="59">
        <v>99.541509234446096</v>
      </c>
      <c r="L4352" s="59">
        <v>107.139655550885</v>
      </c>
      <c r="M4352" s="60">
        <v>0.652709732246464</v>
      </c>
      <c r="N4352" s="60">
        <v>0.68960533866722096</v>
      </c>
      <c r="O4352" s="60">
        <v>0.65574737287447504</v>
      </c>
      <c r="P4352" s="60">
        <v>0.62993546790427501</v>
      </c>
      <c r="Q4352" s="60">
        <v>0.59847101486804599</v>
      </c>
      <c r="R4352" s="60">
        <v>0.60611462781676395</v>
      </c>
      <c r="S4352" s="60">
        <v>0.54241560640020203</v>
      </c>
    </row>
    <row r="4353" spans="1:19" x14ac:dyDescent="0.3">
      <c r="A4353" s="61" t="s">
        <v>5391</v>
      </c>
      <c r="B4353" s="61" t="s">
        <v>5392</v>
      </c>
      <c r="C4353" s="53" t="s">
        <v>40</v>
      </c>
      <c r="D4353" s="53" t="s">
        <v>83</v>
      </c>
      <c r="E4353" s="53" t="s">
        <v>18193</v>
      </c>
      <c r="F4353" s="59">
        <v>109.728092795656</v>
      </c>
      <c r="G4353" s="59">
        <v>113.086885311464</v>
      </c>
      <c r="H4353" s="59">
        <v>106.60582685817199</v>
      </c>
      <c r="I4353" s="59">
        <v>118.216395717609</v>
      </c>
      <c r="J4353" s="59">
        <v>139.86798716264499</v>
      </c>
      <c r="K4353" s="59">
        <v>98.105994023847103</v>
      </c>
      <c r="L4353" s="59">
        <v>107.190719922414</v>
      </c>
      <c r="M4353" s="60">
        <v>0.656406364823239</v>
      </c>
      <c r="N4353" s="60">
        <v>0.69106971472714795</v>
      </c>
      <c r="O4353" s="60">
        <v>0.66007398860925504</v>
      </c>
      <c r="P4353" s="60">
        <v>0.63143356414834095</v>
      </c>
      <c r="Q4353" s="60">
        <v>0.59960204111704996</v>
      </c>
      <c r="R4353" s="60">
        <v>0.60970894478462301</v>
      </c>
      <c r="S4353" s="60">
        <v>0.54374443173460496</v>
      </c>
    </row>
    <row r="4354" spans="1:19" x14ac:dyDescent="0.3">
      <c r="A4354" s="61" t="s">
        <v>4097</v>
      </c>
      <c r="B4354" s="61" t="s">
        <v>4098</v>
      </c>
      <c r="C4354" s="53" t="s">
        <v>40</v>
      </c>
      <c r="D4354" s="53" t="s">
        <v>83</v>
      </c>
      <c r="E4354" s="53" t="s">
        <v>18193</v>
      </c>
      <c r="F4354" s="59">
        <v>88.147033007649398</v>
      </c>
      <c r="G4354" s="59">
        <v>80.713193986291103</v>
      </c>
      <c r="H4354" s="59">
        <v>81.343743189826796</v>
      </c>
      <c r="I4354" s="59">
        <v>85.992441122869707</v>
      </c>
      <c r="J4354" s="59">
        <v>90.1924814643844</v>
      </c>
      <c r="K4354" s="59">
        <v>92.661975217556702</v>
      </c>
      <c r="L4354" s="59">
        <v>115.28779919719599</v>
      </c>
      <c r="M4354" s="60">
        <v>0.53035760658404396</v>
      </c>
      <c r="N4354" s="60">
        <v>0.58254451438114596</v>
      </c>
      <c r="O4354" s="60">
        <v>0.535746007351945</v>
      </c>
      <c r="P4354" s="60">
        <v>0.49556890600505898</v>
      </c>
      <c r="Q4354" s="60">
        <v>0.45241525350805101</v>
      </c>
      <c r="R4354" s="60">
        <v>0.46548555682281201</v>
      </c>
      <c r="S4354" s="60">
        <v>0.38756781552832698</v>
      </c>
    </row>
    <row r="4355" spans="1:19" x14ac:dyDescent="0.3">
      <c r="A4355" s="61" t="s">
        <v>13211</v>
      </c>
      <c r="B4355" s="61" t="s">
        <v>13212</v>
      </c>
      <c r="C4355" s="53" t="s">
        <v>50</v>
      </c>
      <c r="D4355" s="53" t="s">
        <v>83</v>
      </c>
      <c r="E4355" s="53" t="s">
        <v>18194</v>
      </c>
      <c r="F4355" s="59">
        <v>90.864136563761704</v>
      </c>
      <c r="G4355" s="59">
        <v>84.384274091384796</v>
      </c>
      <c r="H4355" s="59">
        <v>87.413829669236904</v>
      </c>
      <c r="I4355" s="59">
        <v>88.729331422053704</v>
      </c>
      <c r="J4355" s="59"/>
      <c r="K4355" s="59"/>
      <c r="L4355" s="59"/>
      <c r="M4355" s="60">
        <v>0.32370496385179998</v>
      </c>
      <c r="N4355" s="60">
        <v>0.35025864599570999</v>
      </c>
      <c r="O4355" s="60">
        <v>0.32447576555258201</v>
      </c>
      <c r="P4355" s="60">
        <v>0.30551309007746102</v>
      </c>
      <c r="Q4355" s="60">
        <v>0.27964382606103999</v>
      </c>
      <c r="R4355" s="60">
        <v>0.284908710195935</v>
      </c>
      <c r="S4355" s="60">
        <v>0.23525160110721799</v>
      </c>
    </row>
    <row r="4356" spans="1:19" x14ac:dyDescent="0.3">
      <c r="A4356" s="61" t="s">
        <v>5600</v>
      </c>
      <c r="B4356" s="61" t="s">
        <v>5601</v>
      </c>
      <c r="C4356" s="53" t="s">
        <v>40</v>
      </c>
      <c r="D4356" s="53" t="s">
        <v>83</v>
      </c>
      <c r="E4356" s="53" t="s">
        <v>18193</v>
      </c>
      <c r="F4356" s="59">
        <v>94.852742777408096</v>
      </c>
      <c r="G4356" s="59">
        <v>129.35625373261399</v>
      </c>
      <c r="H4356" s="59">
        <v>113.84797719252199</v>
      </c>
      <c r="I4356" s="59">
        <v>113.02011572594</v>
      </c>
      <c r="J4356" s="59">
        <v>123.36247385916801</v>
      </c>
      <c r="K4356" s="59">
        <v>103.805184549671</v>
      </c>
      <c r="L4356" s="59">
        <v>99.736331804973204</v>
      </c>
      <c r="M4356" s="60">
        <v>0.70651431229217798</v>
      </c>
      <c r="N4356" s="60">
        <v>0.74290398871184504</v>
      </c>
      <c r="O4356" s="60">
        <v>0.70942444322868903</v>
      </c>
      <c r="P4356" s="60">
        <v>0.67952863046652801</v>
      </c>
      <c r="Q4356" s="60">
        <v>0.64441805268323105</v>
      </c>
      <c r="R4356" s="60">
        <v>0.65451199932623505</v>
      </c>
      <c r="S4356" s="60">
        <v>0.58183922666054799</v>
      </c>
    </row>
    <row r="4357" spans="1:19" x14ac:dyDescent="0.3">
      <c r="A4357" s="61" t="s">
        <v>14995</v>
      </c>
      <c r="B4357" s="61" t="s">
        <v>14996</v>
      </c>
      <c r="C4357" s="53" t="s">
        <v>40</v>
      </c>
      <c r="D4357" s="53" t="s">
        <v>83</v>
      </c>
      <c r="E4357" s="53" t="s">
        <v>18194</v>
      </c>
      <c r="F4357" s="59">
        <v>101.627275860487</v>
      </c>
      <c r="G4357" s="59">
        <v>120.95489814758</v>
      </c>
      <c r="H4357" s="59">
        <v>107.247231881151</v>
      </c>
      <c r="I4357" s="59">
        <v>105.487924585079</v>
      </c>
      <c r="J4357" s="59">
        <v>118.60213862017901</v>
      </c>
      <c r="K4357" s="59">
        <v>99.937700193274196</v>
      </c>
      <c r="L4357" s="59">
        <v>102.016280652875</v>
      </c>
      <c r="M4357" s="60">
        <v>0.479055816259568</v>
      </c>
      <c r="N4357" s="60">
        <v>0.49960656454860702</v>
      </c>
      <c r="O4357" s="60">
        <v>0.47784302471609302</v>
      </c>
      <c r="P4357" s="60">
        <v>0.46093169948727097</v>
      </c>
      <c r="Q4357" s="60">
        <v>0.436834817491073</v>
      </c>
      <c r="R4357" s="60">
        <v>0.44189177614701702</v>
      </c>
      <c r="S4357" s="60">
        <v>0.38804533711825101</v>
      </c>
    </row>
    <row r="4358" spans="1:19" x14ac:dyDescent="0.3">
      <c r="A4358" s="61" t="s">
        <v>14993</v>
      </c>
      <c r="B4358" s="61" t="s">
        <v>14994</v>
      </c>
      <c r="C4358" s="53" t="s">
        <v>40</v>
      </c>
      <c r="D4358" s="53" t="s">
        <v>83</v>
      </c>
      <c r="E4358" s="53" t="s">
        <v>18194</v>
      </c>
      <c r="F4358" s="59">
        <v>101.627275860487</v>
      </c>
      <c r="G4358" s="59">
        <v>120.95489814758</v>
      </c>
      <c r="H4358" s="59">
        <v>107.247231881151</v>
      </c>
      <c r="I4358" s="59">
        <v>105.487924585079</v>
      </c>
      <c r="J4358" s="59">
        <v>118.60213862017901</v>
      </c>
      <c r="K4358" s="59">
        <v>99.937700193274196</v>
      </c>
      <c r="L4358" s="59">
        <v>102.016280652875</v>
      </c>
      <c r="M4358" s="60">
        <v>0.479055816259568</v>
      </c>
      <c r="N4358" s="60">
        <v>0.49960656454860702</v>
      </c>
      <c r="O4358" s="60">
        <v>0.47784302471609302</v>
      </c>
      <c r="P4358" s="60">
        <v>0.46093169948727097</v>
      </c>
      <c r="Q4358" s="60">
        <v>0.436834817491073</v>
      </c>
      <c r="R4358" s="60">
        <v>0.44189177614701702</v>
      </c>
      <c r="S4358" s="60">
        <v>0.38804533711825101</v>
      </c>
    </row>
    <row r="4359" spans="1:19" x14ac:dyDescent="0.3">
      <c r="A4359" s="61" t="s">
        <v>14989</v>
      </c>
      <c r="B4359" s="61" t="s">
        <v>14990</v>
      </c>
      <c r="C4359" s="53" t="s">
        <v>50</v>
      </c>
      <c r="D4359" s="53" t="s">
        <v>83</v>
      </c>
      <c r="E4359" s="53" t="s">
        <v>18194</v>
      </c>
      <c r="F4359" s="59">
        <v>101.627275860487</v>
      </c>
      <c r="G4359" s="59">
        <v>120.95489814758</v>
      </c>
      <c r="H4359" s="59">
        <v>107.247231881151</v>
      </c>
      <c r="I4359" s="59">
        <v>105.487924585079</v>
      </c>
      <c r="J4359" s="59">
        <v>118.60213862017901</v>
      </c>
      <c r="K4359" s="59">
        <v>99.937700193274196</v>
      </c>
      <c r="L4359" s="59">
        <v>102.016280652875</v>
      </c>
      <c r="M4359" s="60">
        <v>0.479055816259568</v>
      </c>
      <c r="N4359" s="60">
        <v>0.49960656454860702</v>
      </c>
      <c r="O4359" s="60">
        <v>0.47784302471609302</v>
      </c>
      <c r="P4359" s="60">
        <v>0.46093169948727097</v>
      </c>
      <c r="Q4359" s="60">
        <v>0.436834817491073</v>
      </c>
      <c r="R4359" s="60">
        <v>0.44189177614701702</v>
      </c>
      <c r="S4359" s="60">
        <v>0.38804533711825101</v>
      </c>
    </row>
    <row r="4360" spans="1:19" x14ac:dyDescent="0.3">
      <c r="A4360" s="61" t="s">
        <v>5598</v>
      </c>
      <c r="B4360" s="61" t="s">
        <v>5599</v>
      </c>
      <c r="C4360" s="53" t="s">
        <v>50</v>
      </c>
      <c r="D4360" s="53" t="s">
        <v>83</v>
      </c>
      <c r="E4360" s="53" t="s">
        <v>18193</v>
      </c>
      <c r="F4360" s="59">
        <v>103.693914175755</v>
      </c>
      <c r="G4360" s="59">
        <v>128.38270200091</v>
      </c>
      <c r="H4360" s="59">
        <v>102.86594916846001</v>
      </c>
      <c r="I4360" s="59">
        <v>102.309304989485</v>
      </c>
      <c r="J4360" s="59">
        <v>117.42379385957901</v>
      </c>
      <c r="K4360" s="59">
        <v>97.553890209003598</v>
      </c>
      <c r="L4360" s="59">
        <v>103.257962469059</v>
      </c>
      <c r="M4360" s="60">
        <v>0.658451296423193</v>
      </c>
      <c r="N4360" s="60">
        <v>0.69657529454806</v>
      </c>
      <c r="O4360" s="60">
        <v>0.66146317680169497</v>
      </c>
      <c r="P4360" s="60">
        <v>0.62973928649869804</v>
      </c>
      <c r="Q4360" s="60">
        <v>0.59343361549732698</v>
      </c>
      <c r="R4360" s="60">
        <v>0.60446597711668504</v>
      </c>
      <c r="S4360" s="60">
        <v>0.53119730602153903</v>
      </c>
    </row>
    <row r="4361" spans="1:19" x14ac:dyDescent="0.3">
      <c r="A4361" s="61" t="s">
        <v>14991</v>
      </c>
      <c r="B4361" s="61" t="s">
        <v>14992</v>
      </c>
      <c r="C4361" s="53" t="s">
        <v>50</v>
      </c>
      <c r="D4361" s="53" t="s">
        <v>83</v>
      </c>
      <c r="E4361" s="53" t="s">
        <v>18194</v>
      </c>
      <c r="F4361" s="59">
        <v>101.627275860487</v>
      </c>
      <c r="G4361" s="59">
        <v>120.95489814758</v>
      </c>
      <c r="H4361" s="59">
        <v>107.247231881151</v>
      </c>
      <c r="I4361" s="59">
        <v>105.487924585079</v>
      </c>
      <c r="J4361" s="59">
        <v>118.60213862017901</v>
      </c>
      <c r="K4361" s="59">
        <v>99.937700193274196</v>
      </c>
      <c r="L4361" s="59">
        <v>102.016280652875</v>
      </c>
      <c r="M4361" s="60">
        <v>0.479055816259568</v>
      </c>
      <c r="N4361" s="60">
        <v>0.49960656454860702</v>
      </c>
      <c r="O4361" s="60">
        <v>0.47784302471609302</v>
      </c>
      <c r="P4361" s="60">
        <v>0.46093169948727097</v>
      </c>
      <c r="Q4361" s="60">
        <v>0.436834817491073</v>
      </c>
      <c r="R4361" s="60">
        <v>0.44189177614701702</v>
      </c>
      <c r="S4361" s="60">
        <v>0.38804533711825101</v>
      </c>
    </row>
    <row r="4362" spans="1:19" x14ac:dyDescent="0.3">
      <c r="A4362" s="61" t="s">
        <v>14997</v>
      </c>
      <c r="B4362" s="61" t="s">
        <v>14998</v>
      </c>
      <c r="C4362" s="53" t="s">
        <v>40</v>
      </c>
      <c r="D4362" s="53" t="s">
        <v>83</v>
      </c>
      <c r="E4362" s="53" t="s">
        <v>18194</v>
      </c>
      <c r="F4362" s="59">
        <v>101.627275860487</v>
      </c>
      <c r="G4362" s="59">
        <v>120.95489814758</v>
      </c>
      <c r="H4362" s="59">
        <v>107.247231881151</v>
      </c>
      <c r="I4362" s="59">
        <v>105.487924585079</v>
      </c>
      <c r="J4362" s="59">
        <v>118.60213862017901</v>
      </c>
      <c r="K4362" s="59">
        <v>99.937700193274196</v>
      </c>
      <c r="L4362" s="59">
        <v>102.016280652875</v>
      </c>
      <c r="M4362" s="60">
        <v>0.479055816259568</v>
      </c>
      <c r="N4362" s="60">
        <v>0.49960656454860702</v>
      </c>
      <c r="O4362" s="60">
        <v>0.47784302471609302</v>
      </c>
      <c r="P4362" s="60">
        <v>0.46093169948727097</v>
      </c>
      <c r="Q4362" s="60">
        <v>0.436834817491073</v>
      </c>
      <c r="R4362" s="60">
        <v>0.44189177614701702</v>
      </c>
      <c r="S4362" s="60">
        <v>0.38804533711825101</v>
      </c>
    </row>
    <row r="4363" spans="1:19" x14ac:dyDescent="0.3">
      <c r="A4363" s="61" t="s">
        <v>14999</v>
      </c>
      <c r="B4363" s="61" t="s">
        <v>15000</v>
      </c>
      <c r="C4363" s="53" t="s">
        <v>40</v>
      </c>
      <c r="D4363" s="53" t="s">
        <v>83</v>
      </c>
      <c r="E4363" s="53" t="s">
        <v>18194</v>
      </c>
      <c r="F4363" s="59">
        <v>101.627275860487</v>
      </c>
      <c r="G4363" s="59">
        <v>120.95489814758</v>
      </c>
      <c r="H4363" s="59">
        <v>107.247231881151</v>
      </c>
      <c r="I4363" s="59">
        <v>105.487924585079</v>
      </c>
      <c r="J4363" s="59">
        <v>118.60213862017901</v>
      </c>
      <c r="K4363" s="59">
        <v>99.937700193274196</v>
      </c>
      <c r="L4363" s="59">
        <v>102.016280652875</v>
      </c>
      <c r="M4363" s="60">
        <v>0.479055816259568</v>
      </c>
      <c r="N4363" s="60">
        <v>0.49960656454860702</v>
      </c>
      <c r="O4363" s="60">
        <v>0.47784302471609302</v>
      </c>
      <c r="P4363" s="60">
        <v>0.46093169948727097</v>
      </c>
      <c r="Q4363" s="60">
        <v>0.436834817491073</v>
      </c>
      <c r="R4363" s="60">
        <v>0.44189177614701702</v>
      </c>
      <c r="S4363" s="60">
        <v>0.38804533711825101</v>
      </c>
    </row>
    <row r="4364" spans="1:19" x14ac:dyDescent="0.3">
      <c r="A4364" s="61" t="s">
        <v>14987</v>
      </c>
      <c r="B4364" s="61" t="s">
        <v>14988</v>
      </c>
      <c r="C4364" s="53" t="s">
        <v>50</v>
      </c>
      <c r="D4364" s="53" t="s">
        <v>83</v>
      </c>
      <c r="E4364" s="53" t="s">
        <v>18194</v>
      </c>
      <c r="F4364" s="59">
        <v>101.627275860487</v>
      </c>
      <c r="G4364" s="59">
        <v>120.95489814758</v>
      </c>
      <c r="H4364" s="59">
        <v>107.247231881151</v>
      </c>
      <c r="I4364" s="59">
        <v>105.487924585079</v>
      </c>
      <c r="J4364" s="59">
        <v>118.60213862017901</v>
      </c>
      <c r="K4364" s="59">
        <v>99.937700193274196</v>
      </c>
      <c r="L4364" s="59">
        <v>102.016280652875</v>
      </c>
      <c r="M4364" s="60">
        <v>0.479055816259568</v>
      </c>
      <c r="N4364" s="60">
        <v>0.49960656454860702</v>
      </c>
      <c r="O4364" s="60">
        <v>0.47784302471609302</v>
      </c>
      <c r="P4364" s="60">
        <v>0.46093169948727097</v>
      </c>
      <c r="Q4364" s="60">
        <v>0.436834817491073</v>
      </c>
      <c r="R4364" s="60">
        <v>0.44189177614701702</v>
      </c>
      <c r="S4364" s="60">
        <v>0.38804533711825101</v>
      </c>
    </row>
    <row r="4365" spans="1:19" x14ac:dyDescent="0.3">
      <c r="A4365" s="61" t="s">
        <v>14985</v>
      </c>
      <c r="B4365" s="61" t="s">
        <v>14986</v>
      </c>
      <c r="C4365" s="53" t="s">
        <v>50</v>
      </c>
      <c r="D4365" s="53" t="s">
        <v>83</v>
      </c>
      <c r="E4365" s="53" t="s">
        <v>18194</v>
      </c>
      <c r="F4365" s="59">
        <v>101.627275860487</v>
      </c>
      <c r="G4365" s="59">
        <v>120.95489814758</v>
      </c>
      <c r="H4365" s="59">
        <v>107.247231881151</v>
      </c>
      <c r="I4365" s="59">
        <v>105.487924585079</v>
      </c>
      <c r="J4365" s="59">
        <v>118.60213862017901</v>
      </c>
      <c r="K4365" s="59">
        <v>99.937700193274196</v>
      </c>
      <c r="L4365" s="59">
        <v>102.016280652875</v>
      </c>
      <c r="M4365" s="60">
        <v>0.479055816259568</v>
      </c>
      <c r="N4365" s="60">
        <v>0.49960656454860702</v>
      </c>
      <c r="O4365" s="60">
        <v>0.47784302471609302</v>
      </c>
      <c r="P4365" s="60">
        <v>0.46093169948727097</v>
      </c>
      <c r="Q4365" s="60">
        <v>0.436834817491073</v>
      </c>
      <c r="R4365" s="60">
        <v>0.44189177614701702</v>
      </c>
      <c r="S4365" s="60">
        <v>0.38804533711825101</v>
      </c>
    </row>
    <row r="4366" spans="1:19" x14ac:dyDescent="0.3">
      <c r="A4366" s="61" t="s">
        <v>5441</v>
      </c>
      <c r="B4366" s="61" t="s">
        <v>5442</v>
      </c>
      <c r="C4366" s="53" t="s">
        <v>50</v>
      </c>
      <c r="D4366" s="53" t="s">
        <v>83</v>
      </c>
      <c r="E4366" s="53" t="s">
        <v>18193</v>
      </c>
      <c r="F4366" s="59">
        <v>115.08763800064401</v>
      </c>
      <c r="G4366" s="59">
        <v>111.930252634905</v>
      </c>
      <c r="H4366" s="59">
        <v>108.025405424185</v>
      </c>
      <c r="I4366" s="59">
        <v>116.454098239385</v>
      </c>
      <c r="J4366" s="59">
        <v>104.122208502052</v>
      </c>
      <c r="K4366" s="59">
        <v>91.248062000352903</v>
      </c>
      <c r="L4366" s="59">
        <v>87.1108975478178</v>
      </c>
      <c r="M4366" s="60">
        <v>0.65929936221249397</v>
      </c>
      <c r="N4366" s="60">
        <v>0.694400866229265</v>
      </c>
      <c r="O4366" s="60">
        <v>0.66310061351463401</v>
      </c>
      <c r="P4366" s="60">
        <v>0.634598166629326</v>
      </c>
      <c r="Q4366" s="60">
        <v>0.60308166675057595</v>
      </c>
      <c r="R4366" s="60">
        <v>0.61286596823418504</v>
      </c>
      <c r="S4366" s="60">
        <v>0.55220106332167995</v>
      </c>
    </row>
    <row r="4367" spans="1:19" x14ac:dyDescent="0.3">
      <c r="A4367" s="61" t="s">
        <v>5445</v>
      </c>
      <c r="B4367" s="61" t="s">
        <v>5446</v>
      </c>
      <c r="C4367" s="53" t="s">
        <v>50</v>
      </c>
      <c r="D4367" s="53" t="s">
        <v>83</v>
      </c>
      <c r="E4367" s="53" t="s">
        <v>18193</v>
      </c>
      <c r="F4367" s="59">
        <v>109.67833639661301</v>
      </c>
      <c r="G4367" s="59">
        <v>104.49768532616299</v>
      </c>
      <c r="H4367" s="59">
        <v>100.558313236275</v>
      </c>
      <c r="I4367" s="59">
        <v>111.183336601272</v>
      </c>
      <c r="J4367" s="59">
        <v>104.122208502052</v>
      </c>
      <c r="K4367" s="59">
        <v>89.169273607578802</v>
      </c>
      <c r="L4367" s="59">
        <v>87.1108975478178</v>
      </c>
      <c r="M4367" s="60">
        <v>0.65929936221249397</v>
      </c>
      <c r="N4367" s="60">
        <v>0.694400866229265</v>
      </c>
      <c r="O4367" s="60">
        <v>0.66310061351463401</v>
      </c>
      <c r="P4367" s="60">
        <v>0.634598166629326</v>
      </c>
      <c r="Q4367" s="60">
        <v>0.60308166675057595</v>
      </c>
      <c r="R4367" s="60">
        <v>0.61286596823418504</v>
      </c>
      <c r="S4367" s="60">
        <v>0.55220106332167995</v>
      </c>
    </row>
    <row r="4368" spans="1:19" x14ac:dyDescent="0.3">
      <c r="A4368" s="61" t="s">
        <v>14741</v>
      </c>
      <c r="B4368" s="61" t="s">
        <v>14742</v>
      </c>
      <c r="C4368" s="53" t="s">
        <v>50</v>
      </c>
      <c r="D4368" s="53" t="s">
        <v>83</v>
      </c>
      <c r="E4368" s="53" t="s">
        <v>18194</v>
      </c>
      <c r="F4368" s="59">
        <v>111.002806952931</v>
      </c>
      <c r="G4368" s="59">
        <v>109.243729486085</v>
      </c>
      <c r="H4368" s="59">
        <v>102.16164424259</v>
      </c>
      <c r="I4368" s="59">
        <v>111.32816379247799</v>
      </c>
      <c r="J4368" s="59">
        <v>104.524304113524</v>
      </c>
      <c r="K4368" s="59">
        <v>90.132904025013005</v>
      </c>
      <c r="L4368" s="59">
        <v>89.419202469133694</v>
      </c>
      <c r="M4368" s="60">
        <v>0.56121330198515995</v>
      </c>
      <c r="N4368" s="60">
        <v>0.58223881873656003</v>
      </c>
      <c r="O4368" s="60">
        <v>0.56290497817012897</v>
      </c>
      <c r="P4368" s="60">
        <v>0.54618508418851297</v>
      </c>
      <c r="Q4368" s="60">
        <v>0.52449349658219302</v>
      </c>
      <c r="R4368" s="60">
        <v>0.52997157464965905</v>
      </c>
      <c r="S4368" s="60">
        <v>0.48574399281212499</v>
      </c>
    </row>
    <row r="4369" spans="1:19" x14ac:dyDescent="0.3">
      <c r="A4369" s="61" t="s">
        <v>5435</v>
      </c>
      <c r="B4369" s="61" t="s">
        <v>5436</v>
      </c>
      <c r="C4369" s="53" t="s">
        <v>40</v>
      </c>
      <c r="D4369" s="53" t="s">
        <v>83</v>
      </c>
      <c r="E4369" s="53" t="s">
        <v>18193</v>
      </c>
      <c r="F4369" s="59">
        <v>115.72190919942901</v>
      </c>
      <c r="G4369" s="59">
        <v>114.550185962225</v>
      </c>
      <c r="H4369" s="59">
        <v>101.515284386611</v>
      </c>
      <c r="I4369" s="59">
        <v>106.988311378329</v>
      </c>
      <c r="J4369" s="59">
        <v>115.376735332522</v>
      </c>
      <c r="K4369" s="59">
        <v>88.673125485703807</v>
      </c>
      <c r="L4369" s="59">
        <v>88.952423886106303</v>
      </c>
      <c r="M4369" s="60">
        <v>0.65743857751104395</v>
      </c>
      <c r="N4369" s="60">
        <v>0.69388985816633597</v>
      </c>
      <c r="O4369" s="60">
        <v>0.66106556805487704</v>
      </c>
      <c r="P4369" s="60">
        <v>0.63415877756161498</v>
      </c>
      <c r="Q4369" s="60">
        <v>0.60291566998511703</v>
      </c>
      <c r="R4369" s="60">
        <v>0.61137976931010896</v>
      </c>
      <c r="S4369" s="60">
        <v>0.55214207764216205</v>
      </c>
    </row>
    <row r="4370" spans="1:19" x14ac:dyDescent="0.3">
      <c r="A4370" s="61" t="s">
        <v>5439</v>
      </c>
      <c r="B4370" s="61" t="s">
        <v>5440</v>
      </c>
      <c r="C4370" s="53" t="s">
        <v>40</v>
      </c>
      <c r="D4370" s="53" t="s">
        <v>83</v>
      </c>
      <c r="E4370" s="53" t="s">
        <v>18193</v>
      </c>
      <c r="F4370" s="59">
        <v>105.90777353780901</v>
      </c>
      <c r="G4370" s="59">
        <v>103.091611843165</v>
      </c>
      <c r="H4370" s="59">
        <v>99.888355515345395</v>
      </c>
      <c r="I4370" s="59">
        <v>106.17932170548499</v>
      </c>
      <c r="J4370" s="59">
        <v>102.725297847985</v>
      </c>
      <c r="K4370" s="59">
        <v>90.977112610015297</v>
      </c>
      <c r="L4370" s="59">
        <v>87.412707516374894</v>
      </c>
      <c r="M4370" s="60">
        <v>0.65930766704072097</v>
      </c>
      <c r="N4370" s="60">
        <v>0.69441448317659804</v>
      </c>
      <c r="O4370" s="60">
        <v>0.66311484525772202</v>
      </c>
      <c r="P4370" s="60">
        <v>0.63460333288247694</v>
      </c>
      <c r="Q4370" s="60">
        <v>0.60308592213384304</v>
      </c>
      <c r="R4370" s="60">
        <v>0.612870896166267</v>
      </c>
      <c r="S4370" s="60">
        <v>0.55220387193746301</v>
      </c>
    </row>
    <row r="4371" spans="1:19" x14ac:dyDescent="0.3">
      <c r="A4371" s="61" t="s">
        <v>5437</v>
      </c>
      <c r="B4371" s="61" t="s">
        <v>5438</v>
      </c>
      <c r="C4371" s="53" t="s">
        <v>40</v>
      </c>
      <c r="D4371" s="53" t="s">
        <v>83</v>
      </c>
      <c r="E4371" s="53" t="s">
        <v>18193</v>
      </c>
      <c r="F4371" s="59">
        <v>109.527811000604</v>
      </c>
      <c r="G4371" s="59">
        <v>109.00486683579901</v>
      </c>
      <c r="H4371" s="59">
        <v>108.779145210595</v>
      </c>
      <c r="I4371" s="59">
        <v>108.19347595998001</v>
      </c>
      <c r="J4371" s="59">
        <v>105.857174816027</v>
      </c>
      <c r="K4371" s="59">
        <v>89.128396139252402</v>
      </c>
      <c r="L4371" s="59">
        <v>86.536744264438298</v>
      </c>
      <c r="M4371" s="60">
        <v>0.65906675186599994</v>
      </c>
      <c r="N4371" s="60">
        <v>0.69439632713222199</v>
      </c>
      <c r="O4371" s="60">
        <v>0.66281586411974602</v>
      </c>
      <c r="P4371" s="60">
        <v>0.63468081823089095</v>
      </c>
      <c r="Q4371" s="60">
        <v>0.60326460563182005</v>
      </c>
      <c r="R4371" s="60">
        <v>0.612767396263595</v>
      </c>
      <c r="S4371" s="60">
        <v>0.55244533604327395</v>
      </c>
    </row>
    <row r="4372" spans="1:19" x14ac:dyDescent="0.3">
      <c r="A4372" s="61" t="s">
        <v>5443</v>
      </c>
      <c r="B4372" s="61" t="s">
        <v>5444</v>
      </c>
      <c r="C4372" s="53" t="s">
        <v>50</v>
      </c>
      <c r="D4372" s="53" t="s">
        <v>83</v>
      </c>
      <c r="E4372" s="53" t="s">
        <v>18193</v>
      </c>
      <c r="F4372" s="59">
        <v>106.977727277944</v>
      </c>
      <c r="G4372" s="59">
        <v>109.452730198658</v>
      </c>
      <c r="H4372" s="59">
        <v>95.582182019226494</v>
      </c>
      <c r="I4372" s="59">
        <v>113.820674114586</v>
      </c>
      <c r="J4372" s="59">
        <v>102.913991299841</v>
      </c>
      <c r="K4372" s="59">
        <v>89.169273607578802</v>
      </c>
      <c r="L4372" s="59">
        <v>87.1108975478178</v>
      </c>
      <c r="M4372" s="60">
        <v>0.65929936221249397</v>
      </c>
      <c r="N4372" s="60">
        <v>0.694400866229265</v>
      </c>
      <c r="O4372" s="60">
        <v>0.66310061351463401</v>
      </c>
      <c r="P4372" s="60">
        <v>0.634598166629326</v>
      </c>
      <c r="Q4372" s="60">
        <v>0.60308166675057595</v>
      </c>
      <c r="R4372" s="60">
        <v>0.61286596823418504</v>
      </c>
      <c r="S4372" s="60">
        <v>0.55220106332167995</v>
      </c>
    </row>
    <row r="4373" spans="1:19" x14ac:dyDescent="0.3">
      <c r="A4373" s="61" t="s">
        <v>8786</v>
      </c>
      <c r="B4373" s="61" t="s">
        <v>8787</v>
      </c>
      <c r="C4373" s="53" t="s">
        <v>40</v>
      </c>
      <c r="D4373" s="53" t="s">
        <v>83</v>
      </c>
      <c r="E4373" s="53" t="s">
        <v>18194</v>
      </c>
      <c r="F4373" s="59">
        <v>99.398538734328397</v>
      </c>
      <c r="G4373" s="59">
        <v>94.589238152006104</v>
      </c>
      <c r="H4373" s="59">
        <v>98.666958922377404</v>
      </c>
      <c r="I4373" s="59">
        <v>93.140992924636294</v>
      </c>
      <c r="J4373" s="59">
        <v>89.341816636801099</v>
      </c>
      <c r="K4373" s="59">
        <v>98.0883760069934</v>
      </c>
      <c r="L4373" s="59"/>
      <c r="M4373" s="60">
        <v>0.39345331487268997</v>
      </c>
      <c r="N4373" s="60">
        <v>0.422657366394667</v>
      </c>
      <c r="O4373" s="60">
        <v>0.39113545287376</v>
      </c>
      <c r="P4373" s="60">
        <v>0.37024410015060899</v>
      </c>
      <c r="Q4373" s="60">
        <v>0.34270672209587499</v>
      </c>
      <c r="R4373" s="60">
        <v>0.34549720536191297</v>
      </c>
      <c r="S4373" s="60">
        <v>0.28569344447322698</v>
      </c>
    </row>
    <row r="4374" spans="1:19" x14ac:dyDescent="0.3">
      <c r="A4374" s="61" t="s">
        <v>15143</v>
      </c>
      <c r="B4374" s="61" t="s">
        <v>15144</v>
      </c>
      <c r="C4374" s="53" t="s">
        <v>50</v>
      </c>
      <c r="D4374" s="53" t="s">
        <v>83</v>
      </c>
      <c r="E4374" s="53" t="s">
        <v>18194</v>
      </c>
      <c r="F4374" s="59"/>
      <c r="G4374" s="59">
        <v>93.4497867663421</v>
      </c>
      <c r="H4374" s="59"/>
      <c r="I4374" s="59"/>
      <c r="J4374" s="59"/>
      <c r="K4374" s="59"/>
      <c r="L4374" s="59"/>
      <c r="M4374" s="60">
        <v>0.29727708204450998</v>
      </c>
      <c r="N4374" s="60">
        <v>0.313872705230407</v>
      </c>
      <c r="O4374" s="60">
        <v>0.29049888057793599</v>
      </c>
      <c r="P4374" s="60">
        <v>0.27973873199319599</v>
      </c>
      <c r="Q4374" s="60">
        <v>0.26017930547248203</v>
      </c>
      <c r="R4374" s="60">
        <v>0.25781217748389401</v>
      </c>
      <c r="S4374" s="60">
        <v>0.20727081988655</v>
      </c>
    </row>
    <row r="4375" spans="1:19" x14ac:dyDescent="0.3">
      <c r="A4375" s="61" t="s">
        <v>14745</v>
      </c>
      <c r="B4375" s="61" t="s">
        <v>14746</v>
      </c>
      <c r="C4375" s="53" t="s">
        <v>50</v>
      </c>
      <c r="D4375" s="53" t="s">
        <v>83</v>
      </c>
      <c r="E4375" s="53" t="s">
        <v>18194</v>
      </c>
      <c r="F4375" s="59">
        <v>105.84075805852601</v>
      </c>
      <c r="G4375" s="59">
        <v>100.92742621869399</v>
      </c>
      <c r="H4375" s="59">
        <v>99.245414872367803</v>
      </c>
      <c r="I4375" s="59">
        <v>102.403926269504</v>
      </c>
      <c r="J4375" s="59">
        <v>105.879229268073</v>
      </c>
      <c r="K4375" s="59">
        <v>98.708578358832995</v>
      </c>
      <c r="L4375" s="59">
        <v>102.24943136494799</v>
      </c>
      <c r="M4375" s="60">
        <v>0.45808542844992001</v>
      </c>
      <c r="N4375" s="60">
        <v>0.48919107546464702</v>
      </c>
      <c r="O4375" s="60">
        <v>0.46050142959028301</v>
      </c>
      <c r="P4375" s="60">
        <v>0.43842780260709202</v>
      </c>
      <c r="Q4375" s="60">
        <v>0.41071409759819399</v>
      </c>
      <c r="R4375" s="60">
        <v>0.41689395431953702</v>
      </c>
      <c r="S4375" s="60">
        <v>0.36447961422563002</v>
      </c>
    </row>
    <row r="4376" spans="1:19" x14ac:dyDescent="0.3">
      <c r="A4376" s="61" t="s">
        <v>5447</v>
      </c>
      <c r="B4376" s="61" t="s">
        <v>5448</v>
      </c>
      <c r="C4376" s="53" t="s">
        <v>50</v>
      </c>
      <c r="D4376" s="53" t="s">
        <v>83</v>
      </c>
      <c r="E4376" s="53" t="s">
        <v>18193</v>
      </c>
      <c r="F4376" s="59">
        <v>104.525244746383</v>
      </c>
      <c r="G4376" s="59">
        <v>95.258467500655797</v>
      </c>
      <c r="H4376" s="59">
        <v>104.211886056225</v>
      </c>
      <c r="I4376" s="59">
        <v>101.628470836452</v>
      </c>
      <c r="J4376" s="59">
        <v>105.837678101309</v>
      </c>
      <c r="K4376" s="59">
        <v>98.034696380634301</v>
      </c>
      <c r="L4376" s="59">
        <v>105.531267367856</v>
      </c>
      <c r="M4376" s="60">
        <v>0.59533751589184303</v>
      </c>
      <c r="N4376" s="60">
        <v>0.64383513207513499</v>
      </c>
      <c r="O4376" s="60">
        <v>0.59991590778489001</v>
      </c>
      <c r="P4376" s="60">
        <v>0.56551402926525296</v>
      </c>
      <c r="Q4376" s="60">
        <v>0.52591661000843404</v>
      </c>
      <c r="R4376" s="60">
        <v>0.53599673966138905</v>
      </c>
      <c r="S4376" s="60">
        <v>0.463952876875597</v>
      </c>
    </row>
    <row r="4377" spans="1:19" x14ac:dyDescent="0.3">
      <c r="A4377" s="61" t="s">
        <v>14743</v>
      </c>
      <c r="B4377" s="61" t="s">
        <v>14744</v>
      </c>
      <c r="C4377" s="53" t="s">
        <v>40</v>
      </c>
      <c r="D4377" s="53" t="s">
        <v>83</v>
      </c>
      <c r="E4377" s="53" t="s">
        <v>18194</v>
      </c>
      <c r="F4377" s="59">
        <v>105.84075805852601</v>
      </c>
      <c r="G4377" s="59">
        <v>100.92742621869399</v>
      </c>
      <c r="H4377" s="59">
        <v>99.245414872367803</v>
      </c>
      <c r="I4377" s="59">
        <v>102.403926269504</v>
      </c>
      <c r="J4377" s="59">
        <v>105.879229268073</v>
      </c>
      <c r="K4377" s="59">
        <v>98.708578358832995</v>
      </c>
      <c r="L4377" s="59">
        <v>102.24943136494799</v>
      </c>
      <c r="M4377" s="60">
        <v>0.45808542844992001</v>
      </c>
      <c r="N4377" s="60">
        <v>0.48919107546464702</v>
      </c>
      <c r="O4377" s="60">
        <v>0.46050142959028301</v>
      </c>
      <c r="P4377" s="60">
        <v>0.43842780260709202</v>
      </c>
      <c r="Q4377" s="60">
        <v>0.41071409759819399</v>
      </c>
      <c r="R4377" s="60">
        <v>0.41689395431953702</v>
      </c>
      <c r="S4377" s="60">
        <v>0.36447961422563002</v>
      </c>
    </row>
    <row r="4378" spans="1:19" x14ac:dyDescent="0.3">
      <c r="A4378" s="61" t="s">
        <v>14747</v>
      </c>
      <c r="B4378" s="61" t="s">
        <v>14748</v>
      </c>
      <c r="C4378" s="53" t="s">
        <v>50</v>
      </c>
      <c r="D4378" s="53" t="s">
        <v>83</v>
      </c>
      <c r="E4378" s="53" t="s">
        <v>18194</v>
      </c>
      <c r="F4378" s="59">
        <v>105.84075805852601</v>
      </c>
      <c r="G4378" s="59">
        <v>100.92742621869399</v>
      </c>
      <c r="H4378" s="59">
        <v>99.245414872367803</v>
      </c>
      <c r="I4378" s="59">
        <v>102.403926269504</v>
      </c>
      <c r="J4378" s="59">
        <v>105.879229268073</v>
      </c>
      <c r="K4378" s="59">
        <v>98.708578358832995</v>
      </c>
      <c r="L4378" s="59">
        <v>102.24943136494799</v>
      </c>
      <c r="M4378" s="60">
        <v>0.45808542844992001</v>
      </c>
      <c r="N4378" s="60">
        <v>0.48919107546464702</v>
      </c>
      <c r="O4378" s="60">
        <v>0.46050142959028301</v>
      </c>
      <c r="P4378" s="60">
        <v>0.43842780260709202</v>
      </c>
      <c r="Q4378" s="60">
        <v>0.41071409759819399</v>
      </c>
      <c r="R4378" s="60">
        <v>0.41689395431953702</v>
      </c>
      <c r="S4378" s="60">
        <v>0.36447961422563002</v>
      </c>
    </row>
    <row r="4379" spans="1:19" x14ac:dyDescent="0.3">
      <c r="A4379" s="61" t="s">
        <v>4419</v>
      </c>
      <c r="B4379" s="61" t="s">
        <v>4420</v>
      </c>
      <c r="C4379" s="53" t="s">
        <v>50</v>
      </c>
      <c r="D4379" s="53" t="s">
        <v>83</v>
      </c>
      <c r="E4379" s="53" t="s">
        <v>18193</v>
      </c>
      <c r="F4379" s="59">
        <v>101.147058338039</v>
      </c>
      <c r="G4379" s="59">
        <v>95.642671388377195</v>
      </c>
      <c r="H4379" s="59">
        <v>94.251934175189305</v>
      </c>
      <c r="I4379" s="59">
        <v>91.9704443324473</v>
      </c>
      <c r="J4379" s="59">
        <v>95.393268722910193</v>
      </c>
      <c r="K4379" s="59">
        <v>97.081660852606504</v>
      </c>
      <c r="L4379" s="59">
        <v>91.466214070777895</v>
      </c>
      <c r="M4379" s="60">
        <v>0.65619706726045302</v>
      </c>
      <c r="N4379" s="60">
        <v>0.69239126682173702</v>
      </c>
      <c r="O4379" s="60">
        <v>0.65832514087914895</v>
      </c>
      <c r="P4379" s="60">
        <v>0.63109479129614299</v>
      </c>
      <c r="Q4379" s="60">
        <v>0.59804440307190099</v>
      </c>
      <c r="R4379" s="60">
        <v>0.60608954906954005</v>
      </c>
      <c r="S4379" s="60">
        <v>0.53267206076719698</v>
      </c>
    </row>
    <row r="4380" spans="1:19" x14ac:dyDescent="0.3">
      <c r="A4380" s="61" t="s">
        <v>13535</v>
      </c>
      <c r="B4380" s="61" t="s">
        <v>13536</v>
      </c>
      <c r="C4380" s="53" t="s">
        <v>50</v>
      </c>
      <c r="D4380" s="53" t="s">
        <v>83</v>
      </c>
      <c r="E4380" s="53" t="s">
        <v>18194</v>
      </c>
      <c r="F4380" s="59">
        <v>102.610519107624</v>
      </c>
      <c r="G4380" s="59">
        <v>95.450950520949306</v>
      </c>
      <c r="H4380" s="59">
        <v>95.417571876490996</v>
      </c>
      <c r="I4380" s="59">
        <v>91.837007328950804</v>
      </c>
      <c r="J4380" s="59">
        <v>96.184478222441001</v>
      </c>
      <c r="K4380" s="59">
        <v>100.118867068957</v>
      </c>
      <c r="L4380" s="59">
        <v>94.513864122168798</v>
      </c>
      <c r="M4380" s="60">
        <v>0.55892427706046799</v>
      </c>
      <c r="N4380" s="60">
        <v>0.57982140395172199</v>
      </c>
      <c r="O4380" s="60">
        <v>0.55787393652932704</v>
      </c>
      <c r="P4380" s="60">
        <v>0.54202473266890105</v>
      </c>
      <c r="Q4380" s="60">
        <v>0.51808907994845299</v>
      </c>
      <c r="R4380" s="60">
        <v>0.52239252595316799</v>
      </c>
      <c r="S4380" s="60">
        <v>0.46042292205775898</v>
      </c>
    </row>
    <row r="4381" spans="1:19" x14ac:dyDescent="0.3">
      <c r="A4381" s="61" t="s">
        <v>13529</v>
      </c>
      <c r="B4381" s="61" t="s">
        <v>13530</v>
      </c>
      <c r="C4381" s="53" t="s">
        <v>40</v>
      </c>
      <c r="D4381" s="53" t="s">
        <v>83</v>
      </c>
      <c r="E4381" s="53" t="s">
        <v>18194</v>
      </c>
      <c r="F4381" s="59">
        <v>102.610519107624</v>
      </c>
      <c r="G4381" s="59">
        <v>95.450950520949306</v>
      </c>
      <c r="H4381" s="59">
        <v>95.417571876490996</v>
      </c>
      <c r="I4381" s="59">
        <v>91.837007328950804</v>
      </c>
      <c r="J4381" s="59">
        <v>96.184478222441001</v>
      </c>
      <c r="K4381" s="59">
        <v>100.118867068957</v>
      </c>
      <c r="L4381" s="59">
        <v>94.513864122168798</v>
      </c>
      <c r="M4381" s="60">
        <v>0.55892427706046799</v>
      </c>
      <c r="N4381" s="60">
        <v>0.57982140395172199</v>
      </c>
      <c r="O4381" s="60">
        <v>0.55787393652932704</v>
      </c>
      <c r="P4381" s="60">
        <v>0.54202473266890105</v>
      </c>
      <c r="Q4381" s="60">
        <v>0.51808907994845299</v>
      </c>
      <c r="R4381" s="60">
        <v>0.52239252595316799</v>
      </c>
      <c r="S4381" s="60">
        <v>0.46042292205775898</v>
      </c>
    </row>
    <row r="4382" spans="1:19" x14ac:dyDescent="0.3">
      <c r="A4382" s="61" t="s">
        <v>13531</v>
      </c>
      <c r="B4382" s="61" t="s">
        <v>13532</v>
      </c>
      <c r="C4382" s="53" t="s">
        <v>50</v>
      </c>
      <c r="D4382" s="53" t="s">
        <v>83</v>
      </c>
      <c r="E4382" s="53" t="s">
        <v>18194</v>
      </c>
      <c r="F4382" s="59">
        <v>102.610519107624</v>
      </c>
      <c r="G4382" s="59">
        <v>95.450950520949306</v>
      </c>
      <c r="H4382" s="59">
        <v>95.417571876490996</v>
      </c>
      <c r="I4382" s="59">
        <v>91.837007328950804</v>
      </c>
      <c r="J4382" s="59">
        <v>96.184478222441001</v>
      </c>
      <c r="K4382" s="59">
        <v>100.118867068957</v>
      </c>
      <c r="L4382" s="59">
        <v>94.513864122168798</v>
      </c>
      <c r="M4382" s="60">
        <v>0.55892427706046799</v>
      </c>
      <c r="N4382" s="60">
        <v>0.57982140395172199</v>
      </c>
      <c r="O4382" s="60">
        <v>0.55787393652932704</v>
      </c>
      <c r="P4382" s="60">
        <v>0.54202473266890105</v>
      </c>
      <c r="Q4382" s="60">
        <v>0.51808907994845299</v>
      </c>
      <c r="R4382" s="60">
        <v>0.52239252595316799</v>
      </c>
      <c r="S4382" s="60">
        <v>0.46042292205775898</v>
      </c>
    </row>
    <row r="4383" spans="1:19" x14ac:dyDescent="0.3">
      <c r="A4383" s="61" t="s">
        <v>13533</v>
      </c>
      <c r="B4383" s="61" t="s">
        <v>13534</v>
      </c>
      <c r="C4383" s="53" t="s">
        <v>50</v>
      </c>
      <c r="D4383" s="53" t="s">
        <v>83</v>
      </c>
      <c r="E4383" s="53" t="s">
        <v>18194</v>
      </c>
      <c r="F4383" s="59">
        <v>102.610519107624</v>
      </c>
      <c r="G4383" s="59">
        <v>95.450950520949306</v>
      </c>
      <c r="H4383" s="59">
        <v>95.417571876490996</v>
      </c>
      <c r="I4383" s="59">
        <v>91.837007328950804</v>
      </c>
      <c r="J4383" s="59">
        <v>96.184478222441001</v>
      </c>
      <c r="K4383" s="59">
        <v>100.118867068957</v>
      </c>
      <c r="L4383" s="59">
        <v>94.513864122168798</v>
      </c>
      <c r="M4383" s="60">
        <v>0.55892427706046799</v>
      </c>
      <c r="N4383" s="60">
        <v>0.57982140395172199</v>
      </c>
      <c r="O4383" s="60">
        <v>0.55787393652932704</v>
      </c>
      <c r="P4383" s="60">
        <v>0.54202473266890105</v>
      </c>
      <c r="Q4383" s="60">
        <v>0.51808907994845299</v>
      </c>
      <c r="R4383" s="60">
        <v>0.52239252595316799</v>
      </c>
      <c r="S4383" s="60">
        <v>0.46042292205775898</v>
      </c>
    </row>
    <row r="4384" spans="1:19" x14ac:dyDescent="0.3">
      <c r="A4384" s="61" t="s">
        <v>4417</v>
      </c>
      <c r="B4384" s="61" t="s">
        <v>4418</v>
      </c>
      <c r="C4384" s="53" t="s">
        <v>40</v>
      </c>
      <c r="D4384" s="53" t="s">
        <v>83</v>
      </c>
      <c r="E4384" s="53" t="s">
        <v>18193</v>
      </c>
      <c r="F4384" s="59">
        <v>99.110044469358101</v>
      </c>
      <c r="G4384" s="59">
        <v>99.180713111561602</v>
      </c>
      <c r="H4384" s="59">
        <v>96.675044192475696</v>
      </c>
      <c r="I4384" s="59">
        <v>88.972470568625099</v>
      </c>
      <c r="J4384" s="59">
        <v>93.565939135915301</v>
      </c>
      <c r="K4384" s="59">
        <v>98.940301432439895</v>
      </c>
      <c r="L4384" s="59">
        <v>92.788055788651505</v>
      </c>
      <c r="M4384" s="60">
        <v>0.65661554519338705</v>
      </c>
      <c r="N4384" s="60">
        <v>0.69275396014269497</v>
      </c>
      <c r="O4384" s="60">
        <v>0.65859605865375004</v>
      </c>
      <c r="P4384" s="60">
        <v>0.63152472060339704</v>
      </c>
      <c r="Q4384" s="60">
        <v>0.598449480174154</v>
      </c>
      <c r="R4384" s="60">
        <v>0.60654572572549703</v>
      </c>
      <c r="S4384" s="60">
        <v>0.53302952544320903</v>
      </c>
    </row>
    <row r="4385" spans="1:19" x14ac:dyDescent="0.3">
      <c r="A4385" s="61" t="s">
        <v>15970</v>
      </c>
      <c r="B4385" s="61" t="s">
        <v>15971</v>
      </c>
      <c r="C4385" s="53" t="s">
        <v>50</v>
      </c>
      <c r="D4385" s="53" t="s">
        <v>83</v>
      </c>
      <c r="E4385" s="53" t="s">
        <v>18194</v>
      </c>
      <c r="F4385" s="59">
        <v>95.287977456549896</v>
      </c>
      <c r="G4385" s="59">
        <v>98.553261566463206</v>
      </c>
      <c r="H4385" s="59">
        <v>107.64880029304901</v>
      </c>
      <c r="I4385" s="59">
        <v>103.287232144724</v>
      </c>
      <c r="J4385" s="59">
        <v>101.592350511978</v>
      </c>
      <c r="K4385" s="59">
        <v>102.55939067064401</v>
      </c>
      <c r="L4385" s="59">
        <v>92.753147849425801</v>
      </c>
      <c r="M4385" s="60">
        <v>0.57853805349760801</v>
      </c>
      <c r="N4385" s="60">
        <v>0.59513668391201602</v>
      </c>
      <c r="O4385" s="60">
        <v>0.57874292931898497</v>
      </c>
      <c r="P4385" s="60">
        <v>0.56590668470366801</v>
      </c>
      <c r="Q4385" s="60">
        <v>0.547752069643902</v>
      </c>
      <c r="R4385" s="60">
        <v>0.55157993857951004</v>
      </c>
      <c r="S4385" s="60">
        <v>0.50659800552009904</v>
      </c>
    </row>
    <row r="4386" spans="1:19" x14ac:dyDescent="0.3">
      <c r="A4386" s="61" t="s">
        <v>15978</v>
      </c>
      <c r="B4386" s="61" t="s">
        <v>15979</v>
      </c>
      <c r="C4386" s="53" t="s">
        <v>40</v>
      </c>
      <c r="D4386" s="53" t="s">
        <v>83</v>
      </c>
      <c r="E4386" s="53" t="s">
        <v>18194</v>
      </c>
      <c r="F4386" s="59">
        <v>95.287977456549896</v>
      </c>
      <c r="G4386" s="59">
        <v>98.553261566463206</v>
      </c>
      <c r="H4386" s="59">
        <v>107.64880029304901</v>
      </c>
      <c r="I4386" s="59">
        <v>103.287232144724</v>
      </c>
      <c r="J4386" s="59">
        <v>101.592350511978</v>
      </c>
      <c r="K4386" s="59">
        <v>102.55939067064401</v>
      </c>
      <c r="L4386" s="59">
        <v>92.753147849425801</v>
      </c>
      <c r="M4386" s="60">
        <v>0.57853805349760801</v>
      </c>
      <c r="N4386" s="60">
        <v>0.59513668391201602</v>
      </c>
      <c r="O4386" s="60">
        <v>0.57874292931898497</v>
      </c>
      <c r="P4386" s="60">
        <v>0.56590668470366801</v>
      </c>
      <c r="Q4386" s="60">
        <v>0.547752069643902</v>
      </c>
      <c r="R4386" s="60">
        <v>0.55157993857951004</v>
      </c>
      <c r="S4386" s="60">
        <v>0.50659800552009904</v>
      </c>
    </row>
    <row r="4387" spans="1:19" x14ac:dyDescent="0.3">
      <c r="A4387" s="61" t="s">
        <v>15980</v>
      </c>
      <c r="B4387" s="61" t="s">
        <v>15981</v>
      </c>
      <c r="C4387" s="53" t="s">
        <v>40</v>
      </c>
      <c r="D4387" s="53" t="s">
        <v>83</v>
      </c>
      <c r="E4387" s="53" t="s">
        <v>18194</v>
      </c>
      <c r="F4387" s="59">
        <v>95.287977456549896</v>
      </c>
      <c r="G4387" s="59">
        <v>98.553261566463206</v>
      </c>
      <c r="H4387" s="59">
        <v>107.64880029304901</v>
      </c>
      <c r="I4387" s="59">
        <v>103.287232144724</v>
      </c>
      <c r="J4387" s="59">
        <v>101.592350511978</v>
      </c>
      <c r="K4387" s="59">
        <v>102.55939067064401</v>
      </c>
      <c r="L4387" s="59">
        <v>92.753147849425801</v>
      </c>
      <c r="M4387" s="60">
        <v>0.57853805349760801</v>
      </c>
      <c r="N4387" s="60">
        <v>0.59513668391201602</v>
      </c>
      <c r="O4387" s="60">
        <v>0.57874292931898497</v>
      </c>
      <c r="P4387" s="60">
        <v>0.56590668470366801</v>
      </c>
      <c r="Q4387" s="60">
        <v>0.547752069643902</v>
      </c>
      <c r="R4387" s="60">
        <v>0.55157993857951004</v>
      </c>
      <c r="S4387" s="60">
        <v>0.50659800552009904</v>
      </c>
    </row>
    <row r="4388" spans="1:19" x14ac:dyDescent="0.3">
      <c r="A4388" s="61" t="s">
        <v>15974</v>
      </c>
      <c r="B4388" s="61" t="s">
        <v>15975</v>
      </c>
      <c r="C4388" s="53" t="s">
        <v>50</v>
      </c>
      <c r="D4388" s="53" t="s">
        <v>83</v>
      </c>
      <c r="E4388" s="53" t="s">
        <v>18194</v>
      </c>
      <c r="F4388" s="59">
        <v>95.287977456549896</v>
      </c>
      <c r="G4388" s="59">
        <v>98.553261566463206</v>
      </c>
      <c r="H4388" s="59">
        <v>107.64880029304901</v>
      </c>
      <c r="I4388" s="59">
        <v>103.287232144724</v>
      </c>
      <c r="J4388" s="59">
        <v>101.592350511978</v>
      </c>
      <c r="K4388" s="59">
        <v>102.55939067064401</v>
      </c>
      <c r="L4388" s="59">
        <v>92.753147849425801</v>
      </c>
      <c r="M4388" s="60">
        <v>0.57853805349760801</v>
      </c>
      <c r="N4388" s="60">
        <v>0.59513668391201602</v>
      </c>
      <c r="O4388" s="60">
        <v>0.57874292931898497</v>
      </c>
      <c r="P4388" s="60">
        <v>0.56590668470366801</v>
      </c>
      <c r="Q4388" s="60">
        <v>0.547752069643902</v>
      </c>
      <c r="R4388" s="60">
        <v>0.55157993857951004</v>
      </c>
      <c r="S4388" s="60">
        <v>0.50659800552009904</v>
      </c>
    </row>
    <row r="4389" spans="1:19" x14ac:dyDescent="0.3">
      <c r="A4389" s="61" t="s">
        <v>6378</v>
      </c>
      <c r="B4389" s="61" t="s">
        <v>6379</v>
      </c>
      <c r="C4389" s="53" t="s">
        <v>40</v>
      </c>
      <c r="D4389" s="53" t="s">
        <v>83</v>
      </c>
      <c r="E4389" s="53" t="s">
        <v>18193</v>
      </c>
      <c r="F4389" s="59">
        <v>94.698372320485305</v>
      </c>
      <c r="G4389" s="59">
        <v>103.233037191739</v>
      </c>
      <c r="H4389" s="59">
        <v>104.036727036209</v>
      </c>
      <c r="I4389" s="59">
        <v>104.67680322906099</v>
      </c>
      <c r="J4389" s="59">
        <v>100.150525025267</v>
      </c>
      <c r="K4389" s="59">
        <v>99.625015079770293</v>
      </c>
      <c r="L4389" s="59">
        <v>91.1473268369881</v>
      </c>
      <c r="M4389" s="60">
        <v>0.66849451639689195</v>
      </c>
      <c r="N4389" s="60">
        <v>0.70081362504135802</v>
      </c>
      <c r="O4389" s="60">
        <v>0.67115321632281499</v>
      </c>
      <c r="P4389" s="60">
        <v>0.64705083348427095</v>
      </c>
      <c r="Q4389" s="60">
        <v>0.61916520847005196</v>
      </c>
      <c r="R4389" s="60">
        <v>0.62659210701554102</v>
      </c>
      <c r="S4389" s="60">
        <v>0.56788567445747495</v>
      </c>
    </row>
    <row r="4390" spans="1:19" x14ac:dyDescent="0.3">
      <c r="A4390" s="61" t="s">
        <v>6374</v>
      </c>
      <c r="B4390" s="61" t="s">
        <v>6375</v>
      </c>
      <c r="C4390" s="53" t="s">
        <v>50</v>
      </c>
      <c r="D4390" s="53" t="s">
        <v>83</v>
      </c>
      <c r="E4390" s="53" t="s">
        <v>18193</v>
      </c>
      <c r="F4390" s="59">
        <v>99.215619792465901</v>
      </c>
      <c r="G4390" s="59">
        <v>93.501889113110593</v>
      </c>
      <c r="H4390" s="59">
        <v>109.101133709275</v>
      </c>
      <c r="I4390" s="59">
        <v>100.99798894897199</v>
      </c>
      <c r="J4390" s="59">
        <v>99.615427072794105</v>
      </c>
      <c r="K4390" s="59">
        <v>113.72550973115</v>
      </c>
      <c r="L4390" s="59">
        <v>90.336352066631505</v>
      </c>
      <c r="M4390" s="60">
        <v>0.67001451668408696</v>
      </c>
      <c r="N4390" s="60">
        <v>0.70175980119771098</v>
      </c>
      <c r="O4390" s="60">
        <v>0.67278448905791499</v>
      </c>
      <c r="P4390" s="60">
        <v>0.64799440457787205</v>
      </c>
      <c r="Q4390" s="60">
        <v>0.619972261753299</v>
      </c>
      <c r="R4390" s="60">
        <v>0.62799666363870099</v>
      </c>
      <c r="S4390" s="60">
        <v>0.56865335897163105</v>
      </c>
    </row>
    <row r="4391" spans="1:19" x14ac:dyDescent="0.3">
      <c r="A4391" s="61" t="s">
        <v>6376</v>
      </c>
      <c r="B4391" s="61" t="s">
        <v>6377</v>
      </c>
      <c r="C4391" s="53" t="s">
        <v>50</v>
      </c>
      <c r="D4391" s="53" t="s">
        <v>83</v>
      </c>
      <c r="E4391" s="53" t="s">
        <v>18193</v>
      </c>
      <c r="F4391" s="59">
        <v>89.382258826276001</v>
      </c>
      <c r="G4391" s="59">
        <v>92.015855282044996</v>
      </c>
      <c r="H4391" s="59">
        <v>103.380041459552</v>
      </c>
      <c r="I4391" s="59">
        <v>100.551391779044</v>
      </c>
      <c r="J4391" s="59">
        <v>98.726782258865498</v>
      </c>
      <c r="K4391" s="59">
        <v>101.960332232295</v>
      </c>
      <c r="L4391" s="59">
        <v>94.395941699172994</v>
      </c>
      <c r="M4391" s="60">
        <v>0.67102572663179905</v>
      </c>
      <c r="N4391" s="60">
        <v>0.70252602964863298</v>
      </c>
      <c r="O4391" s="60">
        <v>0.67389196420308894</v>
      </c>
      <c r="P4391" s="60">
        <v>0.64868435688531001</v>
      </c>
      <c r="Q4391" s="60">
        <v>0.62055000858300002</v>
      </c>
      <c r="R4391" s="60">
        <v>0.62889551166249003</v>
      </c>
      <c r="S4391" s="60">
        <v>0.56925565888855301</v>
      </c>
    </row>
    <row r="4392" spans="1:19" x14ac:dyDescent="0.3">
      <c r="A4392" s="61" t="s">
        <v>15976</v>
      </c>
      <c r="B4392" s="61" t="s">
        <v>15977</v>
      </c>
      <c r="C4392" s="53" t="s">
        <v>50</v>
      </c>
      <c r="D4392" s="53" t="s">
        <v>83</v>
      </c>
      <c r="E4392" s="53" t="s">
        <v>18194</v>
      </c>
      <c r="F4392" s="59">
        <v>95.287977456549896</v>
      </c>
      <c r="G4392" s="59">
        <v>98.553261566463206</v>
      </c>
      <c r="H4392" s="59">
        <v>107.64880029304901</v>
      </c>
      <c r="I4392" s="59">
        <v>103.287232144724</v>
      </c>
      <c r="J4392" s="59">
        <v>101.592350511978</v>
      </c>
      <c r="K4392" s="59">
        <v>102.55939067064401</v>
      </c>
      <c r="L4392" s="59">
        <v>92.753147849425801</v>
      </c>
      <c r="M4392" s="60">
        <v>0.57853805349760801</v>
      </c>
      <c r="N4392" s="60">
        <v>0.59513668391201602</v>
      </c>
      <c r="O4392" s="60">
        <v>0.57874292931898497</v>
      </c>
      <c r="P4392" s="60">
        <v>0.56590668470366801</v>
      </c>
      <c r="Q4392" s="60">
        <v>0.547752069643902</v>
      </c>
      <c r="R4392" s="60">
        <v>0.55157993857951004</v>
      </c>
      <c r="S4392" s="60">
        <v>0.50659800552009904</v>
      </c>
    </row>
    <row r="4393" spans="1:19" x14ac:dyDescent="0.3">
      <c r="A4393" s="61" t="s">
        <v>6380</v>
      </c>
      <c r="B4393" s="61" t="s">
        <v>6381</v>
      </c>
      <c r="C4393" s="53" t="s">
        <v>40</v>
      </c>
      <c r="D4393" s="53" t="s">
        <v>83</v>
      </c>
      <c r="E4393" s="53" t="s">
        <v>18193</v>
      </c>
      <c r="F4393" s="59">
        <v>93.230946331832598</v>
      </c>
      <c r="G4393" s="59">
        <v>104.939076959947</v>
      </c>
      <c r="H4393" s="59">
        <v>107.135540111316</v>
      </c>
      <c r="I4393" s="59">
        <v>112.703894844264</v>
      </c>
      <c r="J4393" s="59">
        <v>102.111971740664</v>
      </c>
      <c r="K4393" s="59">
        <v>105.81964682819201</v>
      </c>
      <c r="L4393" s="59">
        <v>90.776147454430102</v>
      </c>
      <c r="M4393" s="60">
        <v>0.73028141438744898</v>
      </c>
      <c r="N4393" s="60">
        <v>0.76110073088258401</v>
      </c>
      <c r="O4393" s="60">
        <v>0.73319361752425805</v>
      </c>
      <c r="P4393" s="60">
        <v>0.70797419532842099</v>
      </c>
      <c r="Q4393" s="60">
        <v>0.67902792958546498</v>
      </c>
      <c r="R4393" s="60">
        <v>0.68782552604013703</v>
      </c>
      <c r="S4393" s="60">
        <v>0.61951246501767299</v>
      </c>
    </row>
    <row r="4394" spans="1:19" x14ac:dyDescent="0.3">
      <c r="A4394" s="61" t="s">
        <v>15972</v>
      </c>
      <c r="B4394" s="61" t="s">
        <v>15973</v>
      </c>
      <c r="C4394" s="53" t="s">
        <v>50</v>
      </c>
      <c r="D4394" s="53" t="s">
        <v>83</v>
      </c>
      <c r="E4394" s="53" t="s">
        <v>18194</v>
      </c>
      <c r="F4394" s="59">
        <v>95.287977456549896</v>
      </c>
      <c r="G4394" s="59">
        <v>98.553261566463206</v>
      </c>
      <c r="H4394" s="59">
        <v>107.64880029304901</v>
      </c>
      <c r="I4394" s="59">
        <v>103.287232144724</v>
      </c>
      <c r="J4394" s="59">
        <v>101.592350511978</v>
      </c>
      <c r="K4394" s="59">
        <v>102.55939067064401</v>
      </c>
      <c r="L4394" s="59">
        <v>92.753147849425801</v>
      </c>
      <c r="M4394" s="60">
        <v>0.57853805349760801</v>
      </c>
      <c r="N4394" s="60">
        <v>0.59513668391201602</v>
      </c>
      <c r="O4394" s="60">
        <v>0.57874292931898497</v>
      </c>
      <c r="P4394" s="60">
        <v>0.56590668470366801</v>
      </c>
      <c r="Q4394" s="60">
        <v>0.547752069643902</v>
      </c>
      <c r="R4394" s="60">
        <v>0.55157993857951004</v>
      </c>
      <c r="S4394" s="60">
        <v>0.50659800552009904</v>
      </c>
    </row>
    <row r="4395" spans="1:19" x14ac:dyDescent="0.3">
      <c r="A4395" s="61" t="s">
        <v>8652</v>
      </c>
      <c r="B4395" s="61" t="s">
        <v>8653</v>
      </c>
      <c r="C4395" s="53" t="s">
        <v>50</v>
      </c>
      <c r="D4395" s="53" t="s">
        <v>83</v>
      </c>
      <c r="E4395" s="53" t="s">
        <v>18194</v>
      </c>
      <c r="F4395" s="59"/>
      <c r="G4395" s="59">
        <v>96.127558297773206</v>
      </c>
      <c r="H4395" s="59"/>
      <c r="I4395" s="59"/>
      <c r="J4395" s="59"/>
      <c r="K4395" s="59"/>
      <c r="L4395" s="59"/>
      <c r="M4395" s="60">
        <v>0.286588647375072</v>
      </c>
      <c r="N4395" s="60">
        <v>0.315135269132857</v>
      </c>
      <c r="O4395" s="60">
        <v>0.289341869760876</v>
      </c>
      <c r="P4395" s="60">
        <v>0.26932296590924898</v>
      </c>
      <c r="Q4395" s="60">
        <v>0.24471605650612099</v>
      </c>
      <c r="R4395" s="60">
        <v>0.25048145816230499</v>
      </c>
      <c r="S4395" s="60">
        <v>0.21211960376901501</v>
      </c>
    </row>
    <row r="4396" spans="1:19" x14ac:dyDescent="0.3">
      <c r="A4396" s="61" t="s">
        <v>7584</v>
      </c>
      <c r="B4396" s="61" t="s">
        <v>7585</v>
      </c>
      <c r="C4396" s="53" t="s">
        <v>50</v>
      </c>
      <c r="D4396" s="53" t="s">
        <v>83</v>
      </c>
      <c r="E4396" s="53" t="s">
        <v>18193</v>
      </c>
      <c r="F4396" s="59">
        <v>89.020965105449406</v>
      </c>
      <c r="G4396" s="59">
        <v>90.216550342036399</v>
      </c>
      <c r="H4396" s="59">
        <v>87.6380453182651</v>
      </c>
      <c r="I4396" s="59">
        <v>93.488107304261206</v>
      </c>
      <c r="J4396" s="59">
        <v>92.800060887760196</v>
      </c>
      <c r="K4396" s="59">
        <v>98.196715630971596</v>
      </c>
      <c r="L4396" s="59">
        <v>103.531773535762</v>
      </c>
      <c r="M4396" s="60">
        <v>0.51464245325122004</v>
      </c>
      <c r="N4396" s="60">
        <v>0.56991489758311298</v>
      </c>
      <c r="O4396" s="60">
        <v>0.52063476554978205</v>
      </c>
      <c r="P4396" s="60">
        <v>0.47990548831041302</v>
      </c>
      <c r="Q4396" s="60">
        <v>0.43651003807540001</v>
      </c>
      <c r="R4396" s="60">
        <v>0.44927141093452</v>
      </c>
      <c r="S4396" s="60">
        <v>0.37632853082763501</v>
      </c>
    </row>
    <row r="4397" spans="1:19" x14ac:dyDescent="0.3">
      <c r="A4397" s="61" t="s">
        <v>3687</v>
      </c>
      <c r="B4397" s="61" t="s">
        <v>3688</v>
      </c>
      <c r="C4397" s="53" t="s">
        <v>40</v>
      </c>
      <c r="D4397" s="53" t="s">
        <v>83</v>
      </c>
      <c r="E4397" s="53" t="s">
        <v>18193</v>
      </c>
      <c r="F4397" s="59">
        <v>100.824313537569</v>
      </c>
      <c r="G4397" s="59">
        <v>93.940258416564504</v>
      </c>
      <c r="H4397" s="59">
        <v>88.902208549957095</v>
      </c>
      <c r="I4397" s="59">
        <v>97.724013119906402</v>
      </c>
      <c r="J4397" s="59">
        <v>91.4165759417006</v>
      </c>
      <c r="K4397" s="59">
        <v>94.981103631328196</v>
      </c>
      <c r="L4397" s="59">
        <v>100.27830058227499</v>
      </c>
      <c r="M4397" s="60">
        <v>0.72349074462618401</v>
      </c>
      <c r="N4397" s="60">
        <v>0.75720238239469495</v>
      </c>
      <c r="O4397" s="60">
        <v>0.71626381060872302</v>
      </c>
      <c r="P4397" s="60">
        <v>0.68610544749062197</v>
      </c>
      <c r="Q4397" s="60">
        <v>0.65138526672837704</v>
      </c>
      <c r="R4397" s="60">
        <v>0.66170072479206199</v>
      </c>
      <c r="S4397" s="60">
        <v>0.59317943953218499</v>
      </c>
    </row>
    <row r="4398" spans="1:19" x14ac:dyDescent="0.3">
      <c r="A4398" s="61" t="s">
        <v>15111</v>
      </c>
      <c r="B4398" s="61" t="s">
        <v>15112</v>
      </c>
      <c r="C4398" s="53" t="s">
        <v>50</v>
      </c>
      <c r="D4398" s="53" t="s">
        <v>83</v>
      </c>
      <c r="E4398" s="53" t="s">
        <v>18194</v>
      </c>
      <c r="F4398" s="59">
        <v>90.822627383439993</v>
      </c>
      <c r="G4398" s="59">
        <v>87.032131122836503</v>
      </c>
      <c r="H4398" s="59">
        <v>98.880372279003097</v>
      </c>
      <c r="I4398" s="59">
        <v>91.403862034338999</v>
      </c>
      <c r="J4398" s="59">
        <v>94.790458294146006</v>
      </c>
      <c r="K4398" s="59">
        <v>98.450763650113302</v>
      </c>
      <c r="L4398" s="59">
        <v>98.775367302461703</v>
      </c>
      <c r="M4398" s="60">
        <v>0.51625264299510198</v>
      </c>
      <c r="N4398" s="60">
        <v>0.53601393432660605</v>
      </c>
      <c r="O4398" s="60">
        <v>0.51445237461878501</v>
      </c>
      <c r="P4398" s="60">
        <v>0.50055057999842001</v>
      </c>
      <c r="Q4398" s="60">
        <v>0.47921118733377599</v>
      </c>
      <c r="R4398" s="60">
        <v>0.48201779580082299</v>
      </c>
      <c r="S4398" s="60">
        <v>0.43200888012056499</v>
      </c>
    </row>
    <row r="4399" spans="1:19" x14ac:dyDescent="0.3">
      <c r="A4399" s="61" t="s">
        <v>15117</v>
      </c>
      <c r="B4399" s="61" t="s">
        <v>15118</v>
      </c>
      <c r="C4399" s="53" t="s">
        <v>40</v>
      </c>
      <c r="D4399" s="53" t="s">
        <v>83</v>
      </c>
      <c r="E4399" s="53" t="s">
        <v>18194</v>
      </c>
      <c r="F4399" s="59">
        <v>90.822627383439993</v>
      </c>
      <c r="G4399" s="59">
        <v>87.032131122836503</v>
      </c>
      <c r="H4399" s="59">
        <v>98.880372279003097</v>
      </c>
      <c r="I4399" s="59">
        <v>91.403862034338999</v>
      </c>
      <c r="J4399" s="59">
        <v>94.790458294146006</v>
      </c>
      <c r="K4399" s="59">
        <v>98.450763650113302</v>
      </c>
      <c r="L4399" s="59">
        <v>98.775367302461703</v>
      </c>
      <c r="M4399" s="60">
        <v>0.51625264299510198</v>
      </c>
      <c r="N4399" s="60">
        <v>0.53601393432660605</v>
      </c>
      <c r="O4399" s="60">
        <v>0.51445237461878501</v>
      </c>
      <c r="P4399" s="60">
        <v>0.50055057999842001</v>
      </c>
      <c r="Q4399" s="60">
        <v>0.47921118733377599</v>
      </c>
      <c r="R4399" s="60">
        <v>0.48201779580082299</v>
      </c>
      <c r="S4399" s="60">
        <v>0.43200888012056499</v>
      </c>
    </row>
    <row r="4400" spans="1:19" x14ac:dyDescent="0.3">
      <c r="A4400" s="61" t="s">
        <v>15113</v>
      </c>
      <c r="B4400" s="61" t="s">
        <v>15114</v>
      </c>
      <c r="C4400" s="53" t="s">
        <v>40</v>
      </c>
      <c r="D4400" s="53" t="s">
        <v>83</v>
      </c>
      <c r="E4400" s="53" t="s">
        <v>18194</v>
      </c>
      <c r="F4400" s="59">
        <v>90.822627383439993</v>
      </c>
      <c r="G4400" s="59">
        <v>87.032131122836503</v>
      </c>
      <c r="H4400" s="59">
        <v>98.880372279003097</v>
      </c>
      <c r="I4400" s="59">
        <v>91.403862034338999</v>
      </c>
      <c r="J4400" s="59">
        <v>94.790458294146006</v>
      </c>
      <c r="K4400" s="59">
        <v>98.450763650113302</v>
      </c>
      <c r="L4400" s="59">
        <v>98.775367302461703</v>
      </c>
      <c r="M4400" s="60">
        <v>0.51625264299510198</v>
      </c>
      <c r="N4400" s="60">
        <v>0.53601393432660605</v>
      </c>
      <c r="O4400" s="60">
        <v>0.51445237461878501</v>
      </c>
      <c r="P4400" s="60">
        <v>0.50055057999842001</v>
      </c>
      <c r="Q4400" s="60">
        <v>0.47921118733377599</v>
      </c>
      <c r="R4400" s="60">
        <v>0.48201779580082299</v>
      </c>
      <c r="S4400" s="60">
        <v>0.43200888012056499</v>
      </c>
    </row>
    <row r="4401" spans="1:19" x14ac:dyDescent="0.3">
      <c r="A4401" s="61" t="s">
        <v>15115</v>
      </c>
      <c r="B4401" s="61" t="s">
        <v>15116</v>
      </c>
      <c r="C4401" s="53" t="s">
        <v>40</v>
      </c>
      <c r="D4401" s="53" t="s">
        <v>83</v>
      </c>
      <c r="E4401" s="53" t="s">
        <v>18194</v>
      </c>
      <c r="F4401" s="59">
        <v>90.822627383439993</v>
      </c>
      <c r="G4401" s="59">
        <v>87.032131122836503</v>
      </c>
      <c r="H4401" s="59">
        <v>98.880372279003097</v>
      </c>
      <c r="I4401" s="59">
        <v>91.403862034338999</v>
      </c>
      <c r="J4401" s="59">
        <v>94.790458294146006</v>
      </c>
      <c r="K4401" s="59">
        <v>98.450763650113302</v>
      </c>
      <c r="L4401" s="59">
        <v>98.775367302461703</v>
      </c>
      <c r="M4401" s="60">
        <v>0.51625264299510198</v>
      </c>
      <c r="N4401" s="60">
        <v>0.53601393432660605</v>
      </c>
      <c r="O4401" s="60">
        <v>0.51445237461878501</v>
      </c>
      <c r="P4401" s="60">
        <v>0.50055057999842001</v>
      </c>
      <c r="Q4401" s="60">
        <v>0.47921118733377599</v>
      </c>
      <c r="R4401" s="60">
        <v>0.48201779580082299</v>
      </c>
      <c r="S4401" s="60">
        <v>0.43200888012056499</v>
      </c>
    </row>
    <row r="4402" spans="1:19" x14ac:dyDescent="0.3">
      <c r="A4402" s="61" t="s">
        <v>15398</v>
      </c>
      <c r="B4402" s="61" t="s">
        <v>15399</v>
      </c>
      <c r="C4402" s="53" t="s">
        <v>40</v>
      </c>
      <c r="D4402" s="53" t="s">
        <v>83</v>
      </c>
      <c r="E4402" s="53" t="s">
        <v>18194</v>
      </c>
      <c r="F4402" s="59">
        <v>82.776618951498307</v>
      </c>
      <c r="G4402" s="59">
        <v>79.191943436602799</v>
      </c>
      <c r="H4402" s="59">
        <v>99.617337497203195</v>
      </c>
      <c r="I4402" s="59">
        <v>89.887980767865102</v>
      </c>
      <c r="J4402" s="59">
        <v>92.666537347455105</v>
      </c>
      <c r="K4402" s="59">
        <v>104.870183062123</v>
      </c>
      <c r="L4402" s="59">
        <v>107.06219396871801</v>
      </c>
      <c r="M4402" s="60">
        <v>0.532528234802643</v>
      </c>
      <c r="N4402" s="60">
        <v>0.55054926019927997</v>
      </c>
      <c r="O4402" s="60">
        <v>0.53014123922949496</v>
      </c>
      <c r="P4402" s="60">
        <v>0.51500894625602101</v>
      </c>
      <c r="Q4402" s="60">
        <v>0.49315837145497998</v>
      </c>
      <c r="R4402" s="60">
        <v>0.496334833733032</v>
      </c>
      <c r="S4402" s="60">
        <v>0.443505190519623</v>
      </c>
    </row>
    <row r="4403" spans="1:19" x14ac:dyDescent="0.3">
      <c r="A4403" s="61" t="s">
        <v>15402</v>
      </c>
      <c r="B4403" s="61" t="s">
        <v>15403</v>
      </c>
      <c r="C4403" s="53" t="s">
        <v>40</v>
      </c>
      <c r="D4403" s="53" t="s">
        <v>83</v>
      </c>
      <c r="E4403" s="53" t="s">
        <v>18194</v>
      </c>
      <c r="F4403" s="59">
        <v>82.776618951498307</v>
      </c>
      <c r="G4403" s="59">
        <v>79.191943436602799</v>
      </c>
      <c r="H4403" s="59">
        <v>99.617337497203195</v>
      </c>
      <c r="I4403" s="59">
        <v>89.887980767865102</v>
      </c>
      <c r="J4403" s="59">
        <v>92.666537347455105</v>
      </c>
      <c r="K4403" s="59">
        <v>104.870183062123</v>
      </c>
      <c r="L4403" s="59">
        <v>107.06219396871801</v>
      </c>
      <c r="M4403" s="60">
        <v>0.532528234802643</v>
      </c>
      <c r="N4403" s="60">
        <v>0.55054926019927997</v>
      </c>
      <c r="O4403" s="60">
        <v>0.53014123922949496</v>
      </c>
      <c r="P4403" s="60">
        <v>0.51500894625602101</v>
      </c>
      <c r="Q4403" s="60">
        <v>0.49315837145497998</v>
      </c>
      <c r="R4403" s="60">
        <v>0.496334833733032</v>
      </c>
      <c r="S4403" s="60">
        <v>0.443505190519623</v>
      </c>
    </row>
    <row r="4404" spans="1:19" x14ac:dyDescent="0.3">
      <c r="A4404" s="61" t="s">
        <v>15394</v>
      </c>
      <c r="B4404" s="61" t="s">
        <v>15395</v>
      </c>
      <c r="C4404" s="53" t="s">
        <v>50</v>
      </c>
      <c r="D4404" s="53" t="s">
        <v>83</v>
      </c>
      <c r="E4404" s="53" t="s">
        <v>18194</v>
      </c>
      <c r="F4404" s="59">
        <v>82.776618951498307</v>
      </c>
      <c r="G4404" s="59">
        <v>79.191943436602799</v>
      </c>
      <c r="H4404" s="59">
        <v>99.617337497203195</v>
      </c>
      <c r="I4404" s="59">
        <v>89.887980767865102</v>
      </c>
      <c r="J4404" s="59">
        <v>92.666537347455105</v>
      </c>
      <c r="K4404" s="59">
        <v>104.870183062123</v>
      </c>
      <c r="L4404" s="59">
        <v>107.06219396871801</v>
      </c>
      <c r="M4404" s="60">
        <v>0.532528234802643</v>
      </c>
      <c r="N4404" s="60">
        <v>0.55054926019927997</v>
      </c>
      <c r="O4404" s="60">
        <v>0.53014123922949496</v>
      </c>
      <c r="P4404" s="60">
        <v>0.51500894625602101</v>
      </c>
      <c r="Q4404" s="60">
        <v>0.49315837145497998</v>
      </c>
      <c r="R4404" s="60">
        <v>0.496334833733032</v>
      </c>
      <c r="S4404" s="60">
        <v>0.443505190519623</v>
      </c>
    </row>
    <row r="4405" spans="1:19" x14ac:dyDescent="0.3">
      <c r="A4405" s="61" t="s">
        <v>15400</v>
      </c>
      <c r="B4405" s="61" t="s">
        <v>15401</v>
      </c>
      <c r="C4405" s="53" t="s">
        <v>40</v>
      </c>
      <c r="D4405" s="53" t="s">
        <v>83</v>
      </c>
      <c r="E4405" s="53" t="s">
        <v>18194</v>
      </c>
      <c r="F4405" s="59">
        <v>82.776618951498307</v>
      </c>
      <c r="G4405" s="59">
        <v>79.191943436602799</v>
      </c>
      <c r="H4405" s="59">
        <v>99.617337497203195</v>
      </c>
      <c r="I4405" s="59">
        <v>89.887980767865102</v>
      </c>
      <c r="J4405" s="59">
        <v>92.666537347455105</v>
      </c>
      <c r="K4405" s="59">
        <v>104.870183062123</v>
      </c>
      <c r="L4405" s="59">
        <v>107.06219396871801</v>
      </c>
      <c r="M4405" s="60">
        <v>0.532528234802643</v>
      </c>
      <c r="N4405" s="60">
        <v>0.55054926019927997</v>
      </c>
      <c r="O4405" s="60">
        <v>0.53014123922949496</v>
      </c>
      <c r="P4405" s="60">
        <v>0.51500894625602101</v>
      </c>
      <c r="Q4405" s="60">
        <v>0.49315837145497998</v>
      </c>
      <c r="R4405" s="60">
        <v>0.496334833733032</v>
      </c>
      <c r="S4405" s="60">
        <v>0.443505190519623</v>
      </c>
    </row>
    <row r="4406" spans="1:19" x14ac:dyDescent="0.3">
      <c r="A4406" s="61" t="s">
        <v>15396</v>
      </c>
      <c r="B4406" s="61" t="s">
        <v>15397</v>
      </c>
      <c r="C4406" s="53" t="s">
        <v>40</v>
      </c>
      <c r="D4406" s="53" t="s">
        <v>83</v>
      </c>
      <c r="E4406" s="53" t="s">
        <v>18194</v>
      </c>
      <c r="F4406" s="59">
        <v>82.776618951498307</v>
      </c>
      <c r="G4406" s="59">
        <v>79.191943436602799</v>
      </c>
      <c r="H4406" s="59">
        <v>99.617337497203195</v>
      </c>
      <c r="I4406" s="59">
        <v>89.887980767865102</v>
      </c>
      <c r="J4406" s="59">
        <v>92.666537347455105</v>
      </c>
      <c r="K4406" s="59">
        <v>104.870183062123</v>
      </c>
      <c r="L4406" s="59">
        <v>107.06219396871801</v>
      </c>
      <c r="M4406" s="60">
        <v>0.532528234802643</v>
      </c>
      <c r="N4406" s="60">
        <v>0.55054926019927997</v>
      </c>
      <c r="O4406" s="60">
        <v>0.53014123922949496</v>
      </c>
      <c r="P4406" s="60">
        <v>0.51500894625602101</v>
      </c>
      <c r="Q4406" s="60">
        <v>0.49315837145497998</v>
      </c>
      <c r="R4406" s="60">
        <v>0.496334833733032</v>
      </c>
      <c r="S4406" s="60">
        <v>0.443505190519623</v>
      </c>
    </row>
    <row r="4407" spans="1:19" x14ac:dyDescent="0.3">
      <c r="A4407" s="61" t="s">
        <v>17898</v>
      </c>
      <c r="B4407" s="61" t="s">
        <v>17899</v>
      </c>
      <c r="C4407" s="53" t="s">
        <v>50</v>
      </c>
      <c r="D4407" s="53" t="s">
        <v>83</v>
      </c>
      <c r="E4407" s="53" t="s">
        <v>18194</v>
      </c>
      <c r="F4407" s="59">
        <v>93.376665401698901</v>
      </c>
      <c r="G4407" s="59">
        <v>97.008147090709599</v>
      </c>
      <c r="H4407" s="59">
        <v>99.298930851080698</v>
      </c>
      <c r="I4407" s="59">
        <v>97.192037266410296</v>
      </c>
      <c r="J4407" s="59">
        <v>93.384788596214904</v>
      </c>
      <c r="K4407" s="59">
        <v>97.914586568370794</v>
      </c>
      <c r="L4407" s="59">
        <v>105.75087206946</v>
      </c>
      <c r="M4407" s="60">
        <v>0.468071878487754</v>
      </c>
      <c r="N4407" s="60">
        <v>0.493743373325704</v>
      </c>
      <c r="O4407" s="60">
        <v>0.46270625313052899</v>
      </c>
      <c r="P4407" s="60">
        <v>0.44262063976676702</v>
      </c>
      <c r="Q4407" s="60">
        <v>0.414259612017988</v>
      </c>
      <c r="R4407" s="60">
        <v>0.41959998473854598</v>
      </c>
      <c r="S4407" s="60">
        <v>0.35563979118841799</v>
      </c>
    </row>
    <row r="4408" spans="1:19" x14ac:dyDescent="0.3">
      <c r="A4408" s="61" t="s">
        <v>13095</v>
      </c>
      <c r="B4408" s="61" t="s">
        <v>13096</v>
      </c>
      <c r="C4408" s="53" t="s">
        <v>50</v>
      </c>
      <c r="D4408" s="53" t="s">
        <v>132</v>
      </c>
      <c r="E4408" s="53" t="s">
        <v>18194</v>
      </c>
      <c r="F4408" s="59">
        <v>87.952759120275303</v>
      </c>
      <c r="G4408" s="59">
        <v>91.786322434080901</v>
      </c>
      <c r="H4408" s="59">
        <v>90.823965113971099</v>
      </c>
      <c r="I4408" s="59">
        <v>88.721536461191405</v>
      </c>
      <c r="J4408" s="59">
        <v>90.357720947543498</v>
      </c>
      <c r="K4408" s="59">
        <v>99.879052205898006</v>
      </c>
      <c r="L4408" s="59">
        <v>104.207207279744</v>
      </c>
      <c r="M4408" s="60">
        <v>0.52476410126734596</v>
      </c>
      <c r="N4408" s="60">
        <v>0.54470675923774903</v>
      </c>
      <c r="O4408" s="60">
        <v>0.52214106026310503</v>
      </c>
      <c r="P4408" s="60">
        <v>0.50769075760043003</v>
      </c>
      <c r="Q4408" s="60">
        <v>0.48477301711757398</v>
      </c>
      <c r="R4408" s="60">
        <v>0.487910749501481</v>
      </c>
      <c r="S4408" s="60">
        <v>0.430217896640187</v>
      </c>
    </row>
    <row r="4409" spans="1:19" x14ac:dyDescent="0.3">
      <c r="A4409" s="61" t="s">
        <v>3975</v>
      </c>
      <c r="B4409" s="61" t="s">
        <v>3976</v>
      </c>
      <c r="C4409" s="53" t="s">
        <v>50</v>
      </c>
      <c r="D4409" s="53" t="s">
        <v>132</v>
      </c>
      <c r="E4409" s="53" t="s">
        <v>18193</v>
      </c>
      <c r="F4409" s="59">
        <v>74.6897567473452</v>
      </c>
      <c r="G4409" s="59">
        <v>91.1526186073703</v>
      </c>
      <c r="H4409" s="59">
        <v>82.256302394297705</v>
      </c>
      <c r="I4409" s="59">
        <v>88.734294744072201</v>
      </c>
      <c r="J4409" s="59">
        <v>85.958750559576103</v>
      </c>
      <c r="K4409" s="59">
        <v>99.363523692167405</v>
      </c>
      <c r="L4409" s="59">
        <v>100.786706394509</v>
      </c>
      <c r="M4409" s="60">
        <v>0.70168174066537803</v>
      </c>
      <c r="N4409" s="60">
        <v>0.731011132947054</v>
      </c>
      <c r="O4409" s="60">
        <v>0.69930358041878304</v>
      </c>
      <c r="P4409" s="60">
        <v>0.67464600006993902</v>
      </c>
      <c r="Q4409" s="60">
        <v>0.64009468395003299</v>
      </c>
      <c r="R4409" s="60">
        <v>0.64383598907649398</v>
      </c>
      <c r="S4409" s="60">
        <v>0.54196298389125797</v>
      </c>
    </row>
    <row r="4410" spans="1:19" x14ac:dyDescent="0.3">
      <c r="A4410" s="61" t="s">
        <v>13093</v>
      </c>
      <c r="B4410" s="61" t="s">
        <v>13094</v>
      </c>
      <c r="C4410" s="53" t="s">
        <v>40</v>
      </c>
      <c r="D4410" s="53" t="s">
        <v>132</v>
      </c>
      <c r="E4410" s="53" t="s">
        <v>18194</v>
      </c>
      <c r="F4410" s="59">
        <v>87.952759120275303</v>
      </c>
      <c r="G4410" s="59">
        <v>91.786322434080901</v>
      </c>
      <c r="H4410" s="59">
        <v>90.823965113971099</v>
      </c>
      <c r="I4410" s="59">
        <v>88.721536461191405</v>
      </c>
      <c r="J4410" s="59">
        <v>90.357720947543498</v>
      </c>
      <c r="K4410" s="59">
        <v>99.879052205898006</v>
      </c>
      <c r="L4410" s="59">
        <v>104.207207279744</v>
      </c>
      <c r="M4410" s="60">
        <v>0.52476410126734596</v>
      </c>
      <c r="N4410" s="60">
        <v>0.54470675923774903</v>
      </c>
      <c r="O4410" s="60">
        <v>0.52214106026310503</v>
      </c>
      <c r="P4410" s="60">
        <v>0.50769075760043003</v>
      </c>
      <c r="Q4410" s="60">
        <v>0.48477301711757398</v>
      </c>
      <c r="R4410" s="60">
        <v>0.487910749501481</v>
      </c>
      <c r="S4410" s="60">
        <v>0.430217896640187</v>
      </c>
    </row>
    <row r="4411" spans="1:19" x14ac:dyDescent="0.3">
      <c r="A4411" s="61" t="s">
        <v>15998</v>
      </c>
      <c r="B4411" s="61" t="s">
        <v>15999</v>
      </c>
      <c r="C4411" s="53" t="s">
        <v>40</v>
      </c>
      <c r="D4411" s="53" t="s">
        <v>132</v>
      </c>
      <c r="E4411" s="53" t="s">
        <v>18194</v>
      </c>
      <c r="F4411" s="59">
        <v>102.99568606887</v>
      </c>
      <c r="G4411" s="59">
        <v>97.622734678085706</v>
      </c>
      <c r="H4411" s="59">
        <v>94.010664066622198</v>
      </c>
      <c r="I4411" s="59">
        <v>88.592076478543007</v>
      </c>
      <c r="J4411" s="59">
        <v>94.703408358479507</v>
      </c>
      <c r="K4411" s="59">
        <v>99.216829192578601</v>
      </c>
      <c r="L4411" s="59">
        <v>98.379827703321695</v>
      </c>
      <c r="M4411" s="60">
        <v>0.53181572764569196</v>
      </c>
      <c r="N4411" s="60">
        <v>0.55102384946573602</v>
      </c>
      <c r="O4411" s="60">
        <v>0.53025817723364999</v>
      </c>
      <c r="P4411" s="60">
        <v>0.51650285759271997</v>
      </c>
      <c r="Q4411" s="60">
        <v>0.49549495926597498</v>
      </c>
      <c r="R4411" s="60">
        <v>0.49860092425031499</v>
      </c>
      <c r="S4411" s="60">
        <v>0.45056280258653703</v>
      </c>
    </row>
    <row r="4412" spans="1:19" x14ac:dyDescent="0.3">
      <c r="A4412" s="61" t="s">
        <v>16000</v>
      </c>
      <c r="B4412" s="61" t="s">
        <v>16001</v>
      </c>
      <c r="C4412" s="53" t="s">
        <v>40</v>
      </c>
      <c r="D4412" s="53" t="s">
        <v>132</v>
      </c>
      <c r="E4412" s="53" t="s">
        <v>18194</v>
      </c>
      <c r="F4412" s="59">
        <v>102.99568606887</v>
      </c>
      <c r="G4412" s="59">
        <v>97.622734678085706</v>
      </c>
      <c r="H4412" s="59">
        <v>94.010664066622198</v>
      </c>
      <c r="I4412" s="59">
        <v>88.592076478543007</v>
      </c>
      <c r="J4412" s="59">
        <v>94.703408358479507</v>
      </c>
      <c r="K4412" s="59">
        <v>99.216829192578601</v>
      </c>
      <c r="L4412" s="59">
        <v>98.379827703321695</v>
      </c>
      <c r="M4412" s="60">
        <v>0.53181572764569196</v>
      </c>
      <c r="N4412" s="60">
        <v>0.55102384946573602</v>
      </c>
      <c r="O4412" s="60">
        <v>0.53025817723364999</v>
      </c>
      <c r="P4412" s="60">
        <v>0.51650285759271997</v>
      </c>
      <c r="Q4412" s="60">
        <v>0.49549495926597498</v>
      </c>
      <c r="R4412" s="60">
        <v>0.49860092425031499</v>
      </c>
      <c r="S4412" s="60">
        <v>0.45056280258653703</v>
      </c>
    </row>
    <row r="4413" spans="1:19" x14ac:dyDescent="0.3">
      <c r="A4413" s="61" t="s">
        <v>16002</v>
      </c>
      <c r="B4413" s="61" t="s">
        <v>16003</v>
      </c>
      <c r="C4413" s="53" t="s">
        <v>40</v>
      </c>
      <c r="D4413" s="53" t="s">
        <v>132</v>
      </c>
      <c r="E4413" s="53" t="s">
        <v>18194</v>
      </c>
      <c r="F4413" s="59">
        <v>102.99568606887</v>
      </c>
      <c r="G4413" s="59">
        <v>97.622734678085706</v>
      </c>
      <c r="H4413" s="59">
        <v>94.010664066622198</v>
      </c>
      <c r="I4413" s="59">
        <v>88.592076478543007</v>
      </c>
      <c r="J4413" s="59">
        <v>94.703408358479507</v>
      </c>
      <c r="K4413" s="59">
        <v>99.216829192578601</v>
      </c>
      <c r="L4413" s="59">
        <v>98.379827703321695</v>
      </c>
      <c r="M4413" s="60">
        <v>0.53181572764569196</v>
      </c>
      <c r="N4413" s="60">
        <v>0.55102384946573602</v>
      </c>
      <c r="O4413" s="60">
        <v>0.53025817723364999</v>
      </c>
      <c r="P4413" s="60">
        <v>0.51650285759271997</v>
      </c>
      <c r="Q4413" s="60">
        <v>0.49549495926597498</v>
      </c>
      <c r="R4413" s="60">
        <v>0.49860092425031499</v>
      </c>
      <c r="S4413" s="60">
        <v>0.45056280258653703</v>
      </c>
    </row>
    <row r="4414" spans="1:19" x14ac:dyDescent="0.3">
      <c r="A4414" s="61" t="s">
        <v>16004</v>
      </c>
      <c r="B4414" s="61" t="s">
        <v>16005</v>
      </c>
      <c r="C4414" s="53" t="s">
        <v>50</v>
      </c>
      <c r="D4414" s="53" t="s">
        <v>132</v>
      </c>
      <c r="E4414" s="53" t="s">
        <v>18194</v>
      </c>
      <c r="F4414" s="59">
        <v>102.99568606887</v>
      </c>
      <c r="G4414" s="59">
        <v>97.622734678085706</v>
      </c>
      <c r="H4414" s="59">
        <v>94.010664066622198</v>
      </c>
      <c r="I4414" s="59">
        <v>88.592076478543007</v>
      </c>
      <c r="J4414" s="59">
        <v>94.703408358479507</v>
      </c>
      <c r="K4414" s="59">
        <v>99.216829192578601</v>
      </c>
      <c r="L4414" s="59">
        <v>98.379827703321695</v>
      </c>
      <c r="M4414" s="60">
        <v>0.53181572764569196</v>
      </c>
      <c r="N4414" s="60">
        <v>0.55102384946573602</v>
      </c>
      <c r="O4414" s="60">
        <v>0.53025817723364999</v>
      </c>
      <c r="P4414" s="60">
        <v>0.51650285759271997</v>
      </c>
      <c r="Q4414" s="60">
        <v>0.49549495926597498</v>
      </c>
      <c r="R4414" s="60">
        <v>0.49860092425031499</v>
      </c>
      <c r="S4414" s="60">
        <v>0.45056280258653703</v>
      </c>
    </row>
    <row r="4415" spans="1:19" x14ac:dyDescent="0.3">
      <c r="A4415" s="61" t="s">
        <v>16006</v>
      </c>
      <c r="B4415" s="61" t="s">
        <v>16007</v>
      </c>
      <c r="C4415" s="53" t="s">
        <v>50</v>
      </c>
      <c r="D4415" s="53" t="s">
        <v>132</v>
      </c>
      <c r="E4415" s="53" t="s">
        <v>18194</v>
      </c>
      <c r="F4415" s="59">
        <v>102.99568606887</v>
      </c>
      <c r="G4415" s="59">
        <v>97.622734678085706</v>
      </c>
      <c r="H4415" s="59">
        <v>94.010664066622198</v>
      </c>
      <c r="I4415" s="59">
        <v>88.592076478543007</v>
      </c>
      <c r="J4415" s="59">
        <v>94.703408358479507</v>
      </c>
      <c r="K4415" s="59">
        <v>99.216829192578601</v>
      </c>
      <c r="L4415" s="59">
        <v>98.379827703321695</v>
      </c>
      <c r="M4415" s="60">
        <v>0.53181572764569196</v>
      </c>
      <c r="N4415" s="60">
        <v>0.55102384946573602</v>
      </c>
      <c r="O4415" s="60">
        <v>0.53025817723364999</v>
      </c>
      <c r="P4415" s="60">
        <v>0.51650285759271997</v>
      </c>
      <c r="Q4415" s="60">
        <v>0.49549495926597498</v>
      </c>
      <c r="R4415" s="60">
        <v>0.49860092425031499</v>
      </c>
      <c r="S4415" s="60">
        <v>0.45056280258653703</v>
      </c>
    </row>
    <row r="4416" spans="1:19" x14ac:dyDescent="0.3">
      <c r="A4416" s="61" t="s">
        <v>12166</v>
      </c>
      <c r="B4416" s="61" t="s">
        <v>12167</v>
      </c>
      <c r="C4416" s="53" t="s">
        <v>40</v>
      </c>
      <c r="D4416" s="53" t="s">
        <v>132</v>
      </c>
      <c r="E4416" s="53" t="s">
        <v>18194</v>
      </c>
      <c r="F4416" s="59">
        <v>87.952759120275303</v>
      </c>
      <c r="G4416" s="59">
        <v>91.786322434080901</v>
      </c>
      <c r="H4416" s="59">
        <v>90.823965113971099</v>
      </c>
      <c r="I4416" s="59">
        <v>88.721536461191405</v>
      </c>
      <c r="J4416" s="59">
        <v>90.357720947543498</v>
      </c>
      <c r="K4416" s="59">
        <v>99.879052205898006</v>
      </c>
      <c r="L4416" s="59">
        <v>104.207207279744</v>
      </c>
      <c r="M4416" s="60">
        <v>0.52476410126734596</v>
      </c>
      <c r="N4416" s="60">
        <v>0.54470675923774903</v>
      </c>
      <c r="O4416" s="60">
        <v>0.52214106026310503</v>
      </c>
      <c r="P4416" s="60">
        <v>0.50769075760043003</v>
      </c>
      <c r="Q4416" s="60">
        <v>0.48477301711757398</v>
      </c>
      <c r="R4416" s="60">
        <v>0.487910749501481</v>
      </c>
      <c r="S4416" s="60">
        <v>0.430217896640187</v>
      </c>
    </row>
    <row r="4417" spans="1:19" x14ac:dyDescent="0.3">
      <c r="A4417" s="61" t="s">
        <v>12168</v>
      </c>
      <c r="B4417" s="61" t="s">
        <v>12169</v>
      </c>
      <c r="C4417" s="53" t="s">
        <v>40</v>
      </c>
      <c r="D4417" s="53" t="s">
        <v>132</v>
      </c>
      <c r="E4417" s="53" t="s">
        <v>18194</v>
      </c>
      <c r="F4417" s="59">
        <v>87.952759120275303</v>
      </c>
      <c r="G4417" s="59">
        <v>91.786322434080901</v>
      </c>
      <c r="H4417" s="59">
        <v>90.823965113971099</v>
      </c>
      <c r="I4417" s="59">
        <v>88.721536461191405</v>
      </c>
      <c r="J4417" s="59">
        <v>90.357720947543498</v>
      </c>
      <c r="K4417" s="59">
        <v>99.879052205898006</v>
      </c>
      <c r="L4417" s="59">
        <v>104.207207279744</v>
      </c>
      <c r="M4417" s="60">
        <v>0.52476410126734596</v>
      </c>
      <c r="N4417" s="60">
        <v>0.54470675923774903</v>
      </c>
      <c r="O4417" s="60">
        <v>0.52214106026310503</v>
      </c>
      <c r="P4417" s="60">
        <v>0.50769075760043003</v>
      </c>
      <c r="Q4417" s="60">
        <v>0.48477301711757398</v>
      </c>
      <c r="R4417" s="60">
        <v>0.487910749501481</v>
      </c>
      <c r="S4417" s="60">
        <v>0.430217896640187</v>
      </c>
    </row>
    <row r="4418" spans="1:19" x14ac:dyDescent="0.3">
      <c r="A4418" s="61" t="s">
        <v>17221</v>
      </c>
      <c r="B4418" s="61" t="s">
        <v>17222</v>
      </c>
      <c r="C4418" s="53" t="s">
        <v>40</v>
      </c>
      <c r="D4418" s="53" t="s">
        <v>132</v>
      </c>
      <c r="E4418" s="53" t="s">
        <v>18194</v>
      </c>
      <c r="F4418" s="59">
        <v>109.47384906618601</v>
      </c>
      <c r="G4418" s="59">
        <v>105.20895134752701</v>
      </c>
      <c r="H4418" s="59">
        <v>98.995494608784995</v>
      </c>
      <c r="I4418" s="59">
        <v>102.13858262013299</v>
      </c>
      <c r="J4418" s="59">
        <v>98.495065734803404</v>
      </c>
      <c r="K4418" s="59">
        <v>92.046519926555007</v>
      </c>
      <c r="L4418" s="59">
        <v>96.131990811024195</v>
      </c>
      <c r="M4418" s="60">
        <v>0.49137166519340802</v>
      </c>
      <c r="N4418" s="60">
        <v>0.51859594739918302</v>
      </c>
      <c r="O4418" s="60">
        <v>0.49222663988305598</v>
      </c>
      <c r="P4418" s="60">
        <v>0.47363282168238202</v>
      </c>
      <c r="Q4418" s="60">
        <v>0.44742772292861999</v>
      </c>
      <c r="R4418" s="60">
        <v>0.45159719023358902</v>
      </c>
      <c r="S4418" s="60">
        <v>0.39599052395823597</v>
      </c>
    </row>
    <row r="4419" spans="1:19" x14ac:dyDescent="0.3">
      <c r="A4419" s="61" t="s">
        <v>17219</v>
      </c>
      <c r="B4419" s="61" t="s">
        <v>17220</v>
      </c>
      <c r="C4419" s="53" t="s">
        <v>50</v>
      </c>
      <c r="D4419" s="53" t="s">
        <v>132</v>
      </c>
      <c r="E4419" s="53" t="s">
        <v>18194</v>
      </c>
      <c r="F4419" s="59">
        <v>109.47384906618601</v>
      </c>
      <c r="G4419" s="59">
        <v>105.20895134752701</v>
      </c>
      <c r="H4419" s="59">
        <v>98.995494608784995</v>
      </c>
      <c r="I4419" s="59">
        <v>102.13858262013299</v>
      </c>
      <c r="J4419" s="59">
        <v>98.495065734803404</v>
      </c>
      <c r="K4419" s="59">
        <v>92.046519926555007</v>
      </c>
      <c r="L4419" s="59">
        <v>96.131990811024195</v>
      </c>
      <c r="M4419" s="60">
        <v>0.49137166519340802</v>
      </c>
      <c r="N4419" s="60">
        <v>0.51859594739918302</v>
      </c>
      <c r="O4419" s="60">
        <v>0.49222663988305598</v>
      </c>
      <c r="P4419" s="60">
        <v>0.47363282168238202</v>
      </c>
      <c r="Q4419" s="60">
        <v>0.44742772292861999</v>
      </c>
      <c r="R4419" s="60">
        <v>0.45159719023358902</v>
      </c>
      <c r="S4419" s="60">
        <v>0.39599052395823597</v>
      </c>
    </row>
    <row r="4420" spans="1:19" x14ac:dyDescent="0.3">
      <c r="A4420" s="61" t="s">
        <v>17223</v>
      </c>
      <c r="B4420" s="61" t="s">
        <v>17224</v>
      </c>
      <c r="C4420" s="53" t="s">
        <v>40</v>
      </c>
      <c r="D4420" s="53" t="s">
        <v>132</v>
      </c>
      <c r="E4420" s="53" t="s">
        <v>18194</v>
      </c>
      <c r="F4420" s="59">
        <v>109.47384906618601</v>
      </c>
      <c r="G4420" s="59">
        <v>105.20895134752701</v>
      </c>
      <c r="H4420" s="59">
        <v>98.995494608784995</v>
      </c>
      <c r="I4420" s="59">
        <v>102.13858262013299</v>
      </c>
      <c r="J4420" s="59">
        <v>98.495065734803404</v>
      </c>
      <c r="K4420" s="59">
        <v>92.046519926555007</v>
      </c>
      <c r="L4420" s="59">
        <v>96.131990811024195</v>
      </c>
      <c r="M4420" s="60">
        <v>0.49137166519340802</v>
      </c>
      <c r="N4420" s="60">
        <v>0.51859594739918302</v>
      </c>
      <c r="O4420" s="60">
        <v>0.49222663988305598</v>
      </c>
      <c r="P4420" s="60">
        <v>0.47363282168238202</v>
      </c>
      <c r="Q4420" s="60">
        <v>0.44742772292861999</v>
      </c>
      <c r="R4420" s="60">
        <v>0.45159719023358902</v>
      </c>
      <c r="S4420" s="60">
        <v>0.39599052395823597</v>
      </c>
    </row>
    <row r="4421" spans="1:19" x14ac:dyDescent="0.3">
      <c r="A4421" s="61" t="s">
        <v>7698</v>
      </c>
      <c r="B4421" s="61" t="s">
        <v>7699</v>
      </c>
      <c r="C4421" s="53" t="s">
        <v>50</v>
      </c>
      <c r="D4421" s="53" t="s">
        <v>132</v>
      </c>
      <c r="E4421" s="53" t="s">
        <v>18193</v>
      </c>
      <c r="F4421" s="59">
        <v>103.676218156776</v>
      </c>
      <c r="G4421" s="59">
        <v>96.440126386400493</v>
      </c>
      <c r="H4421" s="59">
        <v>109.09950731371001</v>
      </c>
      <c r="I4421" s="59">
        <v>100.321481794622</v>
      </c>
      <c r="J4421" s="59">
        <v>112.002790243123</v>
      </c>
      <c r="K4421" s="59">
        <v>97.363348461482005</v>
      </c>
      <c r="L4421" s="59">
        <v>95.394012978329101</v>
      </c>
      <c r="M4421" s="60">
        <v>0.51375574362740395</v>
      </c>
      <c r="N4421" s="60">
        <v>0.56901073974221095</v>
      </c>
      <c r="O4421" s="60">
        <v>0.52037830683978503</v>
      </c>
      <c r="P4421" s="60">
        <v>0.47438931999200001</v>
      </c>
      <c r="Q4421" s="60">
        <v>0.42588039180287601</v>
      </c>
      <c r="R4421" s="60">
        <v>0.44241900578479498</v>
      </c>
      <c r="S4421" s="60">
        <v>0.34719489308649398</v>
      </c>
    </row>
    <row r="4422" spans="1:19" x14ac:dyDescent="0.3">
      <c r="A4422" s="61" t="s">
        <v>16354</v>
      </c>
      <c r="B4422" s="61" t="s">
        <v>16355</v>
      </c>
      <c r="C4422" s="53" t="s">
        <v>40</v>
      </c>
      <c r="D4422" s="53" t="s">
        <v>132</v>
      </c>
      <c r="E4422" s="53" t="s">
        <v>18194</v>
      </c>
      <c r="F4422" s="59">
        <v>104.21441745005301</v>
      </c>
      <c r="G4422" s="59">
        <v>79.5583024348131</v>
      </c>
      <c r="H4422" s="59">
        <v>90.780998012537907</v>
      </c>
      <c r="I4422" s="59">
        <v>86.192914789782293</v>
      </c>
      <c r="J4422" s="59">
        <v>88.186732808117497</v>
      </c>
      <c r="K4422" s="59">
        <v>97.572901385016195</v>
      </c>
      <c r="L4422" s="59">
        <v>106.61358090802101</v>
      </c>
      <c r="M4422" s="60">
        <v>0.52091131030749205</v>
      </c>
      <c r="N4422" s="60">
        <v>0.54303404459450699</v>
      </c>
      <c r="O4422" s="60">
        <v>0.51903112334698298</v>
      </c>
      <c r="P4422" s="60">
        <v>0.50269049673775001</v>
      </c>
      <c r="Q4422" s="60">
        <v>0.47855062414397698</v>
      </c>
      <c r="R4422" s="60">
        <v>0.48192051897730898</v>
      </c>
      <c r="S4422" s="60">
        <v>0.42641492045354901</v>
      </c>
    </row>
    <row r="4423" spans="1:19" x14ac:dyDescent="0.3">
      <c r="A4423" s="61" t="s">
        <v>6688</v>
      </c>
      <c r="B4423" s="61" t="s">
        <v>6689</v>
      </c>
      <c r="C4423" s="53" t="s">
        <v>50</v>
      </c>
      <c r="D4423" s="53" t="s">
        <v>132</v>
      </c>
      <c r="E4423" s="53" t="s">
        <v>18193</v>
      </c>
      <c r="F4423" s="59">
        <v>109.632457828889</v>
      </c>
      <c r="G4423" s="59">
        <v>75.9355467635759</v>
      </c>
      <c r="H4423" s="59">
        <v>82.855534602049801</v>
      </c>
      <c r="I4423" s="59">
        <v>86.142708878595499</v>
      </c>
      <c r="J4423" s="59">
        <v>87.0295255748605</v>
      </c>
      <c r="K4423" s="59">
        <v>95.331772684650204</v>
      </c>
      <c r="L4423" s="59">
        <v>110.907034200555</v>
      </c>
      <c r="M4423" s="60">
        <v>0.62998907721753505</v>
      </c>
      <c r="N4423" s="60">
        <v>0.671327530337269</v>
      </c>
      <c r="O4423" s="60">
        <v>0.63134979566792004</v>
      </c>
      <c r="P4423" s="60">
        <v>0.60453691608052995</v>
      </c>
      <c r="Q4423" s="60">
        <v>0.56990684216867604</v>
      </c>
      <c r="R4423" s="60">
        <v>0.57574997776404102</v>
      </c>
      <c r="S4423" s="60">
        <v>0.50662333269176396</v>
      </c>
    </row>
    <row r="4424" spans="1:19" x14ac:dyDescent="0.3">
      <c r="A4424" s="61" t="s">
        <v>13089</v>
      </c>
      <c r="B4424" s="61" t="s">
        <v>13090</v>
      </c>
      <c r="C4424" s="53" t="s">
        <v>50</v>
      </c>
      <c r="D4424" s="53" t="s">
        <v>132</v>
      </c>
      <c r="E4424" s="53" t="s">
        <v>18194</v>
      </c>
      <c r="F4424" s="59">
        <v>102.745320170719</v>
      </c>
      <c r="G4424" s="59">
        <v>96.205711817925803</v>
      </c>
      <c r="H4424" s="59">
        <v>100.81945184694</v>
      </c>
      <c r="I4424" s="59">
        <v>105.59826305148999</v>
      </c>
      <c r="J4424" s="59">
        <v>98.226652918979099</v>
      </c>
      <c r="K4424" s="59">
        <v>96.3936064898773</v>
      </c>
      <c r="L4424" s="59">
        <v>102.65434253194501</v>
      </c>
      <c r="M4424" s="60">
        <v>0.483202321982102</v>
      </c>
      <c r="N4424" s="60">
        <v>0.50669344615698597</v>
      </c>
      <c r="O4424" s="60">
        <v>0.48177607314849202</v>
      </c>
      <c r="P4424" s="60">
        <v>0.46469369525559501</v>
      </c>
      <c r="Q4424" s="60">
        <v>0.43942895202511201</v>
      </c>
      <c r="R4424" s="60">
        <v>0.44330887049182899</v>
      </c>
      <c r="S4424" s="60">
        <v>0.38748373545401099</v>
      </c>
    </row>
    <row r="4425" spans="1:19" x14ac:dyDescent="0.3">
      <c r="A4425" s="61" t="s">
        <v>13083</v>
      </c>
      <c r="B4425" s="61" t="s">
        <v>13084</v>
      </c>
      <c r="C4425" s="53" t="s">
        <v>40</v>
      </c>
      <c r="D4425" s="53" t="s">
        <v>132</v>
      </c>
      <c r="E4425" s="53" t="s">
        <v>18194</v>
      </c>
      <c r="F4425" s="59">
        <v>102.745320170719</v>
      </c>
      <c r="G4425" s="59">
        <v>96.205711817925803</v>
      </c>
      <c r="H4425" s="59">
        <v>100.81945184694</v>
      </c>
      <c r="I4425" s="59">
        <v>105.59826305148999</v>
      </c>
      <c r="J4425" s="59">
        <v>98.226652918979099</v>
      </c>
      <c r="K4425" s="59">
        <v>96.3936064898773</v>
      </c>
      <c r="L4425" s="59">
        <v>102.65434253194501</v>
      </c>
      <c r="M4425" s="60">
        <v>0.483202321982102</v>
      </c>
      <c r="N4425" s="60">
        <v>0.50669344615698597</v>
      </c>
      <c r="O4425" s="60">
        <v>0.48177607314849202</v>
      </c>
      <c r="P4425" s="60">
        <v>0.46469369525559501</v>
      </c>
      <c r="Q4425" s="60">
        <v>0.43942895202511201</v>
      </c>
      <c r="R4425" s="60">
        <v>0.44330887049182899</v>
      </c>
      <c r="S4425" s="60">
        <v>0.38748373545401099</v>
      </c>
    </row>
    <row r="4426" spans="1:19" x14ac:dyDescent="0.3">
      <c r="A4426" s="61" t="s">
        <v>14789</v>
      </c>
      <c r="B4426" s="61" t="s">
        <v>14790</v>
      </c>
      <c r="C4426" s="53" t="s">
        <v>40</v>
      </c>
      <c r="D4426" s="53" t="s">
        <v>132</v>
      </c>
      <c r="E4426" s="53" t="s">
        <v>18194</v>
      </c>
      <c r="F4426" s="59">
        <v>95.7566215641165</v>
      </c>
      <c r="G4426" s="59">
        <v>90.871311926804097</v>
      </c>
      <c r="H4426" s="59">
        <v>81.098800453135297</v>
      </c>
      <c r="I4426" s="59">
        <v>94.710929858477996</v>
      </c>
      <c r="J4426" s="59">
        <v>85.178544156470707</v>
      </c>
      <c r="K4426" s="59">
        <v>94.483980871358398</v>
      </c>
      <c r="L4426" s="59"/>
      <c r="M4426" s="60">
        <v>0.44022546578789901</v>
      </c>
      <c r="N4426" s="60">
        <v>0.46548761208082201</v>
      </c>
      <c r="O4426" s="60">
        <v>0.43668681059122599</v>
      </c>
      <c r="P4426" s="60">
        <v>0.42086005319067099</v>
      </c>
      <c r="Q4426" s="60">
        <v>0.39452025956006398</v>
      </c>
      <c r="R4426" s="60">
        <v>0.396221512225023</v>
      </c>
      <c r="S4426" s="60">
        <v>0.291757187317501</v>
      </c>
    </row>
    <row r="4427" spans="1:19" x14ac:dyDescent="0.3">
      <c r="A4427" s="61" t="s">
        <v>14791</v>
      </c>
      <c r="B4427" s="61" t="s">
        <v>14792</v>
      </c>
      <c r="C4427" s="53" t="s">
        <v>40</v>
      </c>
      <c r="D4427" s="53" t="s">
        <v>132</v>
      </c>
      <c r="E4427" s="53" t="s">
        <v>18194</v>
      </c>
      <c r="F4427" s="59">
        <v>95.7566215641165</v>
      </c>
      <c r="G4427" s="59">
        <v>90.871311926804097</v>
      </c>
      <c r="H4427" s="59">
        <v>81.098800453135297</v>
      </c>
      <c r="I4427" s="59">
        <v>94.710929858477996</v>
      </c>
      <c r="J4427" s="59">
        <v>85.178544156470707</v>
      </c>
      <c r="K4427" s="59">
        <v>94.483980871358398</v>
      </c>
      <c r="L4427" s="59"/>
      <c r="M4427" s="60">
        <v>0.44022546578789901</v>
      </c>
      <c r="N4427" s="60">
        <v>0.46548761208082201</v>
      </c>
      <c r="O4427" s="60">
        <v>0.43668681059122599</v>
      </c>
      <c r="P4427" s="60">
        <v>0.42086005319067099</v>
      </c>
      <c r="Q4427" s="60">
        <v>0.39452025956006398</v>
      </c>
      <c r="R4427" s="60">
        <v>0.396221512225023</v>
      </c>
      <c r="S4427" s="60">
        <v>0.291757187317501</v>
      </c>
    </row>
    <row r="4428" spans="1:19" x14ac:dyDescent="0.3">
      <c r="A4428" s="61" t="s">
        <v>14793</v>
      </c>
      <c r="B4428" s="61" t="s">
        <v>14794</v>
      </c>
      <c r="C4428" s="53" t="s">
        <v>40</v>
      </c>
      <c r="D4428" s="53" t="s">
        <v>132</v>
      </c>
      <c r="E4428" s="53" t="s">
        <v>18194</v>
      </c>
      <c r="F4428" s="59">
        <v>95.7566215641165</v>
      </c>
      <c r="G4428" s="59">
        <v>90.871311926804097</v>
      </c>
      <c r="H4428" s="59">
        <v>81.098800453135297</v>
      </c>
      <c r="I4428" s="59">
        <v>94.710929858477996</v>
      </c>
      <c r="J4428" s="59">
        <v>85.178544156470707</v>
      </c>
      <c r="K4428" s="59">
        <v>94.483980871358398</v>
      </c>
      <c r="L4428" s="59"/>
      <c r="M4428" s="60">
        <v>0.44022546578789901</v>
      </c>
      <c r="N4428" s="60">
        <v>0.46548761208082201</v>
      </c>
      <c r="O4428" s="60">
        <v>0.43668681059122599</v>
      </c>
      <c r="P4428" s="60">
        <v>0.42086005319067099</v>
      </c>
      <c r="Q4428" s="60">
        <v>0.39452025956006398</v>
      </c>
      <c r="R4428" s="60">
        <v>0.396221512225023</v>
      </c>
      <c r="S4428" s="60">
        <v>0.291757187317501</v>
      </c>
    </row>
    <row r="4429" spans="1:19" x14ac:dyDescent="0.3">
      <c r="A4429" s="61" t="s">
        <v>14787</v>
      </c>
      <c r="B4429" s="61" t="s">
        <v>14788</v>
      </c>
      <c r="C4429" s="53" t="s">
        <v>40</v>
      </c>
      <c r="D4429" s="53" t="s">
        <v>132</v>
      </c>
      <c r="E4429" s="53" t="s">
        <v>18194</v>
      </c>
      <c r="F4429" s="59">
        <v>95.7566215641165</v>
      </c>
      <c r="G4429" s="59">
        <v>90.871311926804097</v>
      </c>
      <c r="H4429" s="59">
        <v>81.098800453135297</v>
      </c>
      <c r="I4429" s="59">
        <v>94.710929858477996</v>
      </c>
      <c r="J4429" s="59">
        <v>85.178544156470707</v>
      </c>
      <c r="K4429" s="59">
        <v>94.483980871358398</v>
      </c>
      <c r="L4429" s="59"/>
      <c r="M4429" s="60">
        <v>0.44022546578789901</v>
      </c>
      <c r="N4429" s="60">
        <v>0.46548761208082201</v>
      </c>
      <c r="O4429" s="60">
        <v>0.43668681059122599</v>
      </c>
      <c r="P4429" s="60">
        <v>0.42086005319067099</v>
      </c>
      <c r="Q4429" s="60">
        <v>0.39452025956006398</v>
      </c>
      <c r="R4429" s="60">
        <v>0.396221512225023</v>
      </c>
      <c r="S4429" s="60">
        <v>0.291757187317501</v>
      </c>
    </row>
    <row r="4430" spans="1:19" x14ac:dyDescent="0.3">
      <c r="A4430" s="61" t="s">
        <v>14783</v>
      </c>
      <c r="B4430" s="61" t="s">
        <v>14784</v>
      </c>
      <c r="C4430" s="53" t="s">
        <v>40</v>
      </c>
      <c r="D4430" s="53" t="s">
        <v>132</v>
      </c>
      <c r="E4430" s="53" t="s">
        <v>18194</v>
      </c>
      <c r="F4430" s="59">
        <v>95.7566215641165</v>
      </c>
      <c r="G4430" s="59">
        <v>90.871311926804097</v>
      </c>
      <c r="H4430" s="59">
        <v>81.098800453135297</v>
      </c>
      <c r="I4430" s="59">
        <v>94.710929858477996</v>
      </c>
      <c r="J4430" s="59">
        <v>85.178544156470707</v>
      </c>
      <c r="K4430" s="59">
        <v>94.483980871358398</v>
      </c>
      <c r="L4430" s="59"/>
      <c r="M4430" s="60">
        <v>0.44022546578789901</v>
      </c>
      <c r="N4430" s="60">
        <v>0.46548761208082201</v>
      </c>
      <c r="O4430" s="60">
        <v>0.43668681059122599</v>
      </c>
      <c r="P4430" s="60">
        <v>0.42086005319067099</v>
      </c>
      <c r="Q4430" s="60">
        <v>0.39452025956006398</v>
      </c>
      <c r="R4430" s="60">
        <v>0.396221512225023</v>
      </c>
      <c r="S4430" s="60">
        <v>0.291757187317501</v>
      </c>
    </row>
    <row r="4431" spans="1:19" x14ac:dyDescent="0.3">
      <c r="A4431" s="61" t="s">
        <v>14785</v>
      </c>
      <c r="B4431" s="61" t="s">
        <v>14786</v>
      </c>
      <c r="C4431" s="53" t="s">
        <v>50</v>
      </c>
      <c r="D4431" s="53" t="s">
        <v>132</v>
      </c>
      <c r="E4431" s="53" t="s">
        <v>18194</v>
      </c>
      <c r="F4431" s="59">
        <v>95.7566215641165</v>
      </c>
      <c r="G4431" s="59">
        <v>90.871311926804097</v>
      </c>
      <c r="H4431" s="59">
        <v>81.098800453135297</v>
      </c>
      <c r="I4431" s="59">
        <v>94.710929858477996</v>
      </c>
      <c r="J4431" s="59">
        <v>85.178544156470707</v>
      </c>
      <c r="K4431" s="59">
        <v>94.483980871358398</v>
      </c>
      <c r="L4431" s="59"/>
      <c r="M4431" s="60">
        <v>0.44022546578789901</v>
      </c>
      <c r="N4431" s="60">
        <v>0.46548761208082201</v>
      </c>
      <c r="O4431" s="60">
        <v>0.43668681059122599</v>
      </c>
      <c r="P4431" s="60">
        <v>0.42086005319067099</v>
      </c>
      <c r="Q4431" s="60">
        <v>0.39452025956006398</v>
      </c>
      <c r="R4431" s="60">
        <v>0.396221512225023</v>
      </c>
      <c r="S4431" s="60">
        <v>0.291757187317501</v>
      </c>
    </row>
    <row r="4432" spans="1:19" x14ac:dyDescent="0.3">
      <c r="A4432" s="61" t="s">
        <v>3833</v>
      </c>
      <c r="B4432" s="61" t="s">
        <v>3834</v>
      </c>
      <c r="C4432" s="53" t="s">
        <v>40</v>
      </c>
      <c r="D4432" s="53" t="s">
        <v>132</v>
      </c>
      <c r="E4432" s="53" t="s">
        <v>18193</v>
      </c>
      <c r="F4432" s="59">
        <v>86.7847672503014</v>
      </c>
      <c r="G4432" s="59">
        <v>87.007098343367602</v>
      </c>
      <c r="H4432" s="59">
        <v>93.834359005081097</v>
      </c>
      <c r="I4432" s="59">
        <v>93.485752907919107</v>
      </c>
      <c r="J4432" s="59">
        <v>90.442801908060304</v>
      </c>
      <c r="K4432" s="59">
        <v>98.738064027781505</v>
      </c>
      <c r="L4432" s="59">
        <v>101.478977429081</v>
      </c>
      <c r="M4432" s="60">
        <v>0.52911584693848901</v>
      </c>
      <c r="N4432" s="60">
        <v>0.50076296755675198</v>
      </c>
      <c r="O4432" s="60">
        <v>0.36839874879129503</v>
      </c>
      <c r="P4432" s="60">
        <v>0.49644521992743301</v>
      </c>
      <c r="Q4432" s="60">
        <v>0.45532708958925999</v>
      </c>
      <c r="R4432" s="60">
        <v>0.41067971940030701</v>
      </c>
      <c r="S4432" s="60">
        <v>0.17165402487838299</v>
      </c>
    </row>
    <row r="4433" spans="1:19" x14ac:dyDescent="0.3">
      <c r="A4433" s="61" t="s">
        <v>3661</v>
      </c>
      <c r="B4433" s="61" t="s">
        <v>3662</v>
      </c>
      <c r="C4433" s="53" t="s">
        <v>40</v>
      </c>
      <c r="D4433" s="53" t="s">
        <v>132</v>
      </c>
      <c r="E4433" s="53" t="s">
        <v>18193</v>
      </c>
      <c r="F4433" s="59">
        <v>89.049475358249296</v>
      </c>
      <c r="G4433" s="59">
        <v>91.970487475684905</v>
      </c>
      <c r="H4433" s="59">
        <v>99.016925207087894</v>
      </c>
      <c r="I4433" s="59">
        <v>101.19045448670499</v>
      </c>
      <c r="J4433" s="59">
        <v>91.607392798128998</v>
      </c>
      <c r="K4433" s="59">
        <v>96.716257564558106</v>
      </c>
      <c r="L4433" s="59">
        <v>104.51127189377701</v>
      </c>
      <c r="M4433" s="60">
        <v>0.59138595159448704</v>
      </c>
      <c r="N4433" s="60">
        <v>0.63635654693990795</v>
      </c>
      <c r="O4433" s="60">
        <v>0.57856167744379206</v>
      </c>
      <c r="P4433" s="60">
        <v>0.53531681345754401</v>
      </c>
      <c r="Q4433" s="60">
        <v>0.48739327356532602</v>
      </c>
      <c r="R4433" s="60">
        <v>0.50306615110775899</v>
      </c>
      <c r="S4433" s="60">
        <v>0.41073902024755199</v>
      </c>
    </row>
    <row r="4434" spans="1:19" x14ac:dyDescent="0.3">
      <c r="A4434" s="61" t="s">
        <v>12767</v>
      </c>
      <c r="B4434" s="61" t="s">
        <v>12768</v>
      </c>
      <c r="C4434" s="53" t="s">
        <v>50</v>
      </c>
      <c r="D4434" s="53" t="s">
        <v>132</v>
      </c>
      <c r="E4434" s="53" t="s">
        <v>18194</v>
      </c>
      <c r="F4434" s="59">
        <v>85.628736578341204</v>
      </c>
      <c r="G4434" s="59">
        <v>85.689526576758894</v>
      </c>
      <c r="H4434" s="59">
        <v>97.456243209492001</v>
      </c>
      <c r="I4434" s="59">
        <v>98.067007305932705</v>
      </c>
      <c r="J4434" s="59">
        <v>90.043505329889101</v>
      </c>
      <c r="K4434" s="59">
        <v>95.148047670626497</v>
      </c>
      <c r="L4434" s="59"/>
      <c r="M4434" s="60">
        <v>0.44411051145700797</v>
      </c>
      <c r="N4434" s="60">
        <v>0.470068454613433</v>
      </c>
      <c r="O4434" s="60">
        <v>0.41224281505826099</v>
      </c>
      <c r="P4434" s="60">
        <v>0.38232372143987697</v>
      </c>
      <c r="Q4434" s="60">
        <v>0.34424618740694102</v>
      </c>
      <c r="R4434" s="60">
        <v>0.35480148714624998</v>
      </c>
      <c r="S4434" s="60">
        <v>0.276697535358844</v>
      </c>
    </row>
    <row r="4435" spans="1:19" x14ac:dyDescent="0.3">
      <c r="A4435" s="61" t="s">
        <v>3663</v>
      </c>
      <c r="B4435" s="61" t="s">
        <v>3664</v>
      </c>
      <c r="C4435" s="53" t="s">
        <v>50</v>
      </c>
      <c r="D4435" s="53" t="s">
        <v>132</v>
      </c>
      <c r="E4435" s="53" t="s">
        <v>18193</v>
      </c>
      <c r="F4435" s="59">
        <v>87.410736613021498</v>
      </c>
      <c r="G4435" s="59">
        <v>79.750187559324104</v>
      </c>
      <c r="H4435" s="59">
        <v>102.177870375086</v>
      </c>
      <c r="I4435" s="59">
        <v>95.649029536135401</v>
      </c>
      <c r="J4435" s="59">
        <v>88.171386384155895</v>
      </c>
      <c r="K4435" s="59">
        <v>92.8233064880624</v>
      </c>
      <c r="L4435" s="59">
        <v>102.190893209211</v>
      </c>
      <c r="M4435" s="60">
        <v>0.59138595159448704</v>
      </c>
      <c r="N4435" s="60">
        <v>0.63634858232093106</v>
      </c>
      <c r="O4435" s="60">
        <v>0.57853679307254302</v>
      </c>
      <c r="P4435" s="60">
        <v>0.53529673243323705</v>
      </c>
      <c r="Q4435" s="60">
        <v>0.48737598154658202</v>
      </c>
      <c r="R4435" s="60">
        <v>0.50304645188545305</v>
      </c>
      <c r="S4435" s="60">
        <v>0.41071837262766803</v>
      </c>
    </row>
    <row r="4436" spans="1:19" x14ac:dyDescent="0.3">
      <c r="A4436" s="61" t="s">
        <v>17417</v>
      </c>
      <c r="B4436" s="61" t="s">
        <v>17418</v>
      </c>
      <c r="C4436" s="53" t="s">
        <v>50</v>
      </c>
      <c r="D4436" s="53" t="s">
        <v>132</v>
      </c>
      <c r="E4436" s="53" t="s">
        <v>18194</v>
      </c>
      <c r="F4436" s="59">
        <v>87.665362663889795</v>
      </c>
      <c r="G4436" s="59">
        <v>87.404928998705401</v>
      </c>
      <c r="H4436" s="59">
        <v>107.869347096268</v>
      </c>
      <c r="I4436" s="59">
        <v>92.488220630707303</v>
      </c>
      <c r="J4436" s="59">
        <v>90.669427087065898</v>
      </c>
      <c r="K4436" s="59">
        <v>91.949400106996904</v>
      </c>
      <c r="L4436" s="59">
        <v>105.233559291438</v>
      </c>
      <c r="M4436" s="60">
        <v>0.418546480772368</v>
      </c>
      <c r="N4436" s="60">
        <v>0.452680360877112</v>
      </c>
      <c r="O4436" s="60">
        <v>0.41992462553085302</v>
      </c>
      <c r="P4436" s="60">
        <v>0.39538435320615301</v>
      </c>
      <c r="Q4436" s="60">
        <v>0.363570870876399</v>
      </c>
      <c r="R4436" s="60">
        <v>0.370429257726623</v>
      </c>
      <c r="S4436" s="60">
        <v>0.306121574406097</v>
      </c>
    </row>
    <row r="4437" spans="1:19" x14ac:dyDescent="0.3">
      <c r="A4437" s="61" t="s">
        <v>17413</v>
      </c>
      <c r="B4437" s="61" t="s">
        <v>17414</v>
      </c>
      <c r="C4437" s="53" t="s">
        <v>40</v>
      </c>
      <c r="D4437" s="53" t="s">
        <v>132</v>
      </c>
      <c r="E4437" s="53" t="s">
        <v>18194</v>
      </c>
      <c r="F4437" s="59">
        <v>87.665362663889795</v>
      </c>
      <c r="G4437" s="59">
        <v>87.404928998705401</v>
      </c>
      <c r="H4437" s="59">
        <v>107.869347096268</v>
      </c>
      <c r="I4437" s="59">
        <v>92.488220630707303</v>
      </c>
      <c r="J4437" s="59">
        <v>90.669427087065898</v>
      </c>
      <c r="K4437" s="59">
        <v>91.949400106996904</v>
      </c>
      <c r="L4437" s="59">
        <v>105.233559291438</v>
      </c>
      <c r="M4437" s="60">
        <v>0.418546480772368</v>
      </c>
      <c r="N4437" s="60">
        <v>0.452680360877112</v>
      </c>
      <c r="O4437" s="60">
        <v>0.41992462553085302</v>
      </c>
      <c r="P4437" s="60">
        <v>0.39538435320615301</v>
      </c>
      <c r="Q4437" s="60">
        <v>0.363570870876399</v>
      </c>
      <c r="R4437" s="60">
        <v>0.370429257726623</v>
      </c>
      <c r="S4437" s="60">
        <v>0.306121574406097</v>
      </c>
    </row>
    <row r="4438" spans="1:19" x14ac:dyDescent="0.3">
      <c r="A4438" s="61" t="s">
        <v>17419</v>
      </c>
      <c r="B4438" s="61" t="s">
        <v>17420</v>
      </c>
      <c r="C4438" s="53" t="s">
        <v>50</v>
      </c>
      <c r="D4438" s="53" t="s">
        <v>132</v>
      </c>
      <c r="E4438" s="53" t="s">
        <v>18194</v>
      </c>
      <c r="F4438" s="59">
        <v>87.665362663889795</v>
      </c>
      <c r="G4438" s="59">
        <v>87.404928998705401</v>
      </c>
      <c r="H4438" s="59">
        <v>107.869347096268</v>
      </c>
      <c r="I4438" s="59">
        <v>92.488220630707303</v>
      </c>
      <c r="J4438" s="59">
        <v>90.669427087065898</v>
      </c>
      <c r="K4438" s="59">
        <v>91.949400106996904</v>
      </c>
      <c r="L4438" s="59">
        <v>105.233559291438</v>
      </c>
      <c r="M4438" s="60">
        <v>0.418546480772368</v>
      </c>
      <c r="N4438" s="60">
        <v>0.452680360877112</v>
      </c>
      <c r="O4438" s="60">
        <v>0.41992462553085302</v>
      </c>
      <c r="P4438" s="60">
        <v>0.39538435320615301</v>
      </c>
      <c r="Q4438" s="60">
        <v>0.363570870876399</v>
      </c>
      <c r="R4438" s="60">
        <v>0.370429257726623</v>
      </c>
      <c r="S4438" s="60">
        <v>0.306121574406097</v>
      </c>
    </row>
    <row r="4439" spans="1:19" x14ac:dyDescent="0.3">
      <c r="A4439" s="61" t="s">
        <v>15982</v>
      </c>
      <c r="B4439" s="61" t="s">
        <v>15983</v>
      </c>
      <c r="C4439" s="53" t="s">
        <v>40</v>
      </c>
      <c r="D4439" s="53" t="s">
        <v>132</v>
      </c>
      <c r="E4439" s="53" t="s">
        <v>18194</v>
      </c>
      <c r="F4439" s="59">
        <v>105.728137098232</v>
      </c>
      <c r="G4439" s="59">
        <v>100.340962729091</v>
      </c>
      <c r="H4439" s="59">
        <v>94.970150456610895</v>
      </c>
      <c r="I4439" s="59">
        <v>110.26986263670599</v>
      </c>
      <c r="J4439" s="59">
        <v>104.583373368018</v>
      </c>
      <c r="K4439" s="59">
        <v>97.046138160635905</v>
      </c>
      <c r="L4439" s="59">
        <v>105.630856844352</v>
      </c>
      <c r="M4439" s="60">
        <v>0.47102275846527297</v>
      </c>
      <c r="N4439" s="60">
        <v>0.48196786555506699</v>
      </c>
      <c r="O4439" s="60">
        <v>0.443432324378775</v>
      </c>
      <c r="P4439" s="60">
        <v>0.45214386239814403</v>
      </c>
      <c r="Q4439" s="60">
        <v>0.42567527892884699</v>
      </c>
      <c r="R4439" s="60">
        <v>0.41878045547464898</v>
      </c>
      <c r="S4439" s="60">
        <v>0.33284575003240102</v>
      </c>
    </row>
    <row r="4440" spans="1:19" x14ac:dyDescent="0.3">
      <c r="A4440" s="61" t="s">
        <v>6382</v>
      </c>
      <c r="B4440" s="61" t="s">
        <v>6383</v>
      </c>
      <c r="C4440" s="53" t="s">
        <v>40</v>
      </c>
      <c r="D4440" s="53" t="s">
        <v>132</v>
      </c>
      <c r="E4440" s="53" t="s">
        <v>18193</v>
      </c>
      <c r="F4440" s="59">
        <v>109.81651827320999</v>
      </c>
      <c r="G4440" s="59">
        <v>104.902513333242</v>
      </c>
      <c r="H4440" s="59">
        <v>91.341234549887105</v>
      </c>
      <c r="I4440" s="59">
        <v>120.431437249185</v>
      </c>
      <c r="J4440" s="59">
        <v>107.53669131512299</v>
      </c>
      <c r="K4440" s="59">
        <v>95.047057964515702</v>
      </c>
      <c r="L4440" s="59">
        <v>105.630856844352</v>
      </c>
      <c r="M4440" s="60">
        <v>0.60544446271798802</v>
      </c>
      <c r="N4440" s="60">
        <v>0.59309663926629996</v>
      </c>
      <c r="O4440" s="60">
        <v>0.52230577093699904</v>
      </c>
      <c r="P4440" s="60">
        <v>0.57536597468962802</v>
      </c>
      <c r="Q4440" s="60">
        <v>0.53691700110737395</v>
      </c>
      <c r="R4440" s="60">
        <v>0.50726471683251195</v>
      </c>
      <c r="S4440" s="60">
        <v>0.33284575003240102</v>
      </c>
    </row>
    <row r="4441" spans="1:19" x14ac:dyDescent="0.3">
      <c r="A4441" s="61" t="s">
        <v>15984</v>
      </c>
      <c r="B4441" s="61" t="s">
        <v>15985</v>
      </c>
      <c r="C4441" s="53" t="s">
        <v>40</v>
      </c>
      <c r="D4441" s="53" t="s">
        <v>132</v>
      </c>
      <c r="E4441" s="53" t="s">
        <v>18194</v>
      </c>
      <c r="F4441" s="59">
        <v>105.728137098232</v>
      </c>
      <c r="G4441" s="59">
        <v>100.340962729091</v>
      </c>
      <c r="H4441" s="59">
        <v>94.970150456610895</v>
      </c>
      <c r="I4441" s="59">
        <v>110.26986263670599</v>
      </c>
      <c r="J4441" s="59">
        <v>104.583373368018</v>
      </c>
      <c r="K4441" s="59">
        <v>97.046138160635905</v>
      </c>
      <c r="L4441" s="59">
        <v>105.630856844352</v>
      </c>
      <c r="M4441" s="60">
        <v>0.47102275846527297</v>
      </c>
      <c r="N4441" s="60">
        <v>0.48196786555506699</v>
      </c>
      <c r="O4441" s="60">
        <v>0.443432324378775</v>
      </c>
      <c r="P4441" s="60">
        <v>0.45214386239814403</v>
      </c>
      <c r="Q4441" s="60">
        <v>0.42567527892884699</v>
      </c>
      <c r="R4441" s="60">
        <v>0.41878045547464898</v>
      </c>
      <c r="S4441" s="60">
        <v>0.33284575003240102</v>
      </c>
    </row>
    <row r="4442" spans="1:19" x14ac:dyDescent="0.3">
      <c r="A4442" s="61" t="s">
        <v>15986</v>
      </c>
      <c r="B4442" s="61" t="s">
        <v>15987</v>
      </c>
      <c r="C4442" s="53" t="s">
        <v>40</v>
      </c>
      <c r="D4442" s="53" t="s">
        <v>132</v>
      </c>
      <c r="E4442" s="53" t="s">
        <v>18194</v>
      </c>
      <c r="F4442" s="59">
        <v>105.728137098232</v>
      </c>
      <c r="G4442" s="59">
        <v>100.340962729091</v>
      </c>
      <c r="H4442" s="59">
        <v>94.970150456610895</v>
      </c>
      <c r="I4442" s="59">
        <v>110.26986263670599</v>
      </c>
      <c r="J4442" s="59">
        <v>104.583373368018</v>
      </c>
      <c r="K4442" s="59">
        <v>97.046138160635905</v>
      </c>
      <c r="L4442" s="59">
        <v>105.630856844352</v>
      </c>
      <c r="M4442" s="60">
        <v>0.47102275846527297</v>
      </c>
      <c r="N4442" s="60">
        <v>0.48196786555506699</v>
      </c>
      <c r="O4442" s="60">
        <v>0.443432324378775</v>
      </c>
      <c r="P4442" s="60">
        <v>0.45214386239814403</v>
      </c>
      <c r="Q4442" s="60">
        <v>0.42567527892884699</v>
      </c>
      <c r="R4442" s="60">
        <v>0.41878045547464898</v>
      </c>
      <c r="S4442" s="60">
        <v>0.33284575003240102</v>
      </c>
    </row>
    <row r="4443" spans="1:19" x14ac:dyDescent="0.3">
      <c r="A4443" s="61" t="s">
        <v>15988</v>
      </c>
      <c r="B4443" s="61" t="s">
        <v>15989</v>
      </c>
      <c r="C4443" s="53" t="s">
        <v>50</v>
      </c>
      <c r="D4443" s="53" t="s">
        <v>132</v>
      </c>
      <c r="E4443" s="53" t="s">
        <v>18194</v>
      </c>
      <c r="F4443" s="59">
        <v>105.728137098232</v>
      </c>
      <c r="G4443" s="59">
        <v>100.340962729091</v>
      </c>
      <c r="H4443" s="59">
        <v>94.970150456610895</v>
      </c>
      <c r="I4443" s="59">
        <v>110.26986263670599</v>
      </c>
      <c r="J4443" s="59">
        <v>104.583373368018</v>
      </c>
      <c r="K4443" s="59">
        <v>97.046138160635905</v>
      </c>
      <c r="L4443" s="59">
        <v>105.630856844352</v>
      </c>
      <c r="M4443" s="60">
        <v>0.47102275846527297</v>
      </c>
      <c r="N4443" s="60">
        <v>0.48196786555506699</v>
      </c>
      <c r="O4443" s="60">
        <v>0.443432324378775</v>
      </c>
      <c r="P4443" s="60">
        <v>0.45214386239814403</v>
      </c>
      <c r="Q4443" s="60">
        <v>0.42567527892884699</v>
      </c>
      <c r="R4443" s="60">
        <v>0.41878045547464898</v>
      </c>
      <c r="S4443" s="60">
        <v>0.33284575003240102</v>
      </c>
    </row>
    <row r="4444" spans="1:19" x14ac:dyDescent="0.3">
      <c r="A4444" s="61" t="s">
        <v>15990</v>
      </c>
      <c r="B4444" s="61" t="s">
        <v>15991</v>
      </c>
      <c r="C4444" s="53" t="s">
        <v>50</v>
      </c>
      <c r="D4444" s="53" t="s">
        <v>132</v>
      </c>
      <c r="E4444" s="53" t="s">
        <v>18194</v>
      </c>
      <c r="F4444" s="59">
        <v>105.728137098232</v>
      </c>
      <c r="G4444" s="59">
        <v>100.340962729091</v>
      </c>
      <c r="H4444" s="59">
        <v>94.970150456610895</v>
      </c>
      <c r="I4444" s="59">
        <v>110.26986263670599</v>
      </c>
      <c r="J4444" s="59">
        <v>104.583373368018</v>
      </c>
      <c r="K4444" s="59">
        <v>97.046138160635905</v>
      </c>
      <c r="L4444" s="59">
        <v>105.630856844352</v>
      </c>
      <c r="M4444" s="60">
        <v>0.47102275846527297</v>
      </c>
      <c r="N4444" s="60">
        <v>0.48196786555506699</v>
      </c>
      <c r="O4444" s="60">
        <v>0.443432324378775</v>
      </c>
      <c r="P4444" s="60">
        <v>0.45214386239814403</v>
      </c>
      <c r="Q4444" s="60">
        <v>0.42567527892884699</v>
      </c>
      <c r="R4444" s="60">
        <v>0.41878045547464898</v>
      </c>
      <c r="S4444" s="60">
        <v>0.33284575003240102</v>
      </c>
    </row>
    <row r="4445" spans="1:19" x14ac:dyDescent="0.3">
      <c r="A4445" s="61" t="s">
        <v>6384</v>
      </c>
      <c r="B4445" s="61" t="s">
        <v>6385</v>
      </c>
      <c r="C4445" s="53" t="s">
        <v>50</v>
      </c>
      <c r="D4445" s="53" t="s">
        <v>132</v>
      </c>
      <c r="E4445" s="53" t="s">
        <v>18193</v>
      </c>
      <c r="F4445" s="59">
        <v>104.236919795174</v>
      </c>
      <c r="G4445" s="59">
        <v>99.498984206115097</v>
      </c>
      <c r="H4445" s="59">
        <v>91.498805803910699</v>
      </c>
      <c r="I4445" s="59">
        <v>107.578501272192</v>
      </c>
      <c r="J4445" s="59">
        <v>106.87554034570699</v>
      </c>
      <c r="K4445" s="59">
        <v>95.550808263529703</v>
      </c>
      <c r="L4445" s="59">
        <v>105.630856844352</v>
      </c>
      <c r="M4445" s="60">
        <v>0.60469224739601801</v>
      </c>
      <c r="N4445" s="60">
        <v>0.59269208996749201</v>
      </c>
      <c r="O4445" s="60">
        <v>0.49879487664161898</v>
      </c>
      <c r="P4445" s="60">
        <v>0.57484097874199003</v>
      </c>
      <c r="Q4445" s="60">
        <v>0.53643645734631495</v>
      </c>
      <c r="R4445" s="60">
        <v>0.50666034886257705</v>
      </c>
      <c r="S4445" s="60">
        <v>0.33284575003240102</v>
      </c>
    </row>
    <row r="4446" spans="1:19" x14ac:dyDescent="0.3">
      <c r="A4446" s="61" t="s">
        <v>15992</v>
      </c>
      <c r="B4446" s="61" t="s">
        <v>15993</v>
      </c>
      <c r="C4446" s="53" t="s">
        <v>50</v>
      </c>
      <c r="D4446" s="53" t="s">
        <v>132</v>
      </c>
      <c r="E4446" s="53" t="s">
        <v>18194</v>
      </c>
      <c r="F4446" s="59">
        <v>105.728137098232</v>
      </c>
      <c r="G4446" s="59">
        <v>100.340962729091</v>
      </c>
      <c r="H4446" s="59">
        <v>94.970150456610895</v>
      </c>
      <c r="I4446" s="59">
        <v>110.26986263670599</v>
      </c>
      <c r="J4446" s="59">
        <v>104.583373368018</v>
      </c>
      <c r="K4446" s="59">
        <v>97.046138160635905</v>
      </c>
      <c r="L4446" s="59">
        <v>105.630856844352</v>
      </c>
      <c r="M4446" s="60">
        <v>0.47102275846527297</v>
      </c>
      <c r="N4446" s="60">
        <v>0.48196786555506699</v>
      </c>
      <c r="O4446" s="60">
        <v>0.443432324378775</v>
      </c>
      <c r="P4446" s="60">
        <v>0.45214386239814403</v>
      </c>
      <c r="Q4446" s="60">
        <v>0.42567527892884699</v>
      </c>
      <c r="R4446" s="60">
        <v>0.41878045547464898</v>
      </c>
      <c r="S4446" s="60">
        <v>0.33284575003240102</v>
      </c>
    </row>
    <row r="4447" spans="1:19" x14ac:dyDescent="0.3">
      <c r="A4447" s="61" t="s">
        <v>6386</v>
      </c>
      <c r="B4447" s="61" t="s">
        <v>6387</v>
      </c>
      <c r="C4447" s="53" t="s">
        <v>50</v>
      </c>
      <c r="D4447" s="53" t="s">
        <v>132</v>
      </c>
      <c r="E4447" s="53" t="s">
        <v>18193</v>
      </c>
      <c r="F4447" s="59">
        <v>108.514276975301</v>
      </c>
      <c r="G4447" s="59">
        <v>105.13943774994701</v>
      </c>
      <c r="H4447" s="59">
        <v>100.338938950789</v>
      </c>
      <c r="I4447" s="59">
        <v>112.18198244432099</v>
      </c>
      <c r="J4447" s="59">
        <v>106.294451380544</v>
      </c>
      <c r="K4447" s="59">
        <v>96.242033066649498</v>
      </c>
      <c r="L4447" s="59">
        <v>105.613528442866</v>
      </c>
      <c r="M4447" s="60">
        <v>0.70107857950446595</v>
      </c>
      <c r="N4447" s="60">
        <v>0.73687849279430895</v>
      </c>
      <c r="O4447" s="60">
        <v>0.69614771965920896</v>
      </c>
      <c r="P4447" s="60">
        <v>0.67431631194922503</v>
      </c>
      <c r="Q4447" s="60">
        <v>0.63782107004181099</v>
      </c>
      <c r="R4447" s="60">
        <v>0.64289454469778795</v>
      </c>
      <c r="S4447" s="60">
        <v>0.557899402109031</v>
      </c>
    </row>
    <row r="4448" spans="1:19" x14ac:dyDescent="0.3">
      <c r="A4448" s="61" t="s">
        <v>15994</v>
      </c>
      <c r="B4448" s="61" t="s">
        <v>15995</v>
      </c>
      <c r="C4448" s="53" t="s">
        <v>50</v>
      </c>
      <c r="D4448" s="53" t="s">
        <v>132</v>
      </c>
      <c r="E4448" s="53" t="s">
        <v>18194</v>
      </c>
      <c r="F4448" s="59">
        <v>105.728137098232</v>
      </c>
      <c r="G4448" s="59">
        <v>100.340962729091</v>
      </c>
      <c r="H4448" s="59">
        <v>94.970150456610895</v>
      </c>
      <c r="I4448" s="59">
        <v>110.26986263670599</v>
      </c>
      <c r="J4448" s="59">
        <v>104.583373368018</v>
      </c>
      <c r="K4448" s="59">
        <v>97.046138160635905</v>
      </c>
      <c r="L4448" s="59">
        <v>105.630856844352</v>
      </c>
      <c r="M4448" s="60">
        <v>0.47102275846527297</v>
      </c>
      <c r="N4448" s="60">
        <v>0.48196786555506699</v>
      </c>
      <c r="O4448" s="60">
        <v>0.443432324378775</v>
      </c>
      <c r="P4448" s="60">
        <v>0.45214386239814403</v>
      </c>
      <c r="Q4448" s="60">
        <v>0.42567527892884699</v>
      </c>
      <c r="R4448" s="60">
        <v>0.41878045547464898</v>
      </c>
      <c r="S4448" s="60">
        <v>0.33284575003240102</v>
      </c>
    </row>
    <row r="4449" spans="1:19" x14ac:dyDescent="0.3">
      <c r="A4449" s="61" t="s">
        <v>9036</v>
      </c>
      <c r="B4449" s="61" t="s">
        <v>7769</v>
      </c>
      <c r="C4449" s="53" t="s">
        <v>50</v>
      </c>
      <c r="D4449" s="53" t="s">
        <v>132</v>
      </c>
      <c r="E4449" s="53" t="s">
        <v>18194</v>
      </c>
      <c r="F4449" s="59">
        <v>102.676688018097</v>
      </c>
      <c r="G4449" s="59">
        <v>115.473047958075</v>
      </c>
      <c r="H4449" s="59">
        <v>121.86436746202899</v>
      </c>
      <c r="I4449" s="59">
        <v>111.114454600183</v>
      </c>
      <c r="J4449" s="59">
        <v>102.96582167510699</v>
      </c>
      <c r="K4449" s="59">
        <v>105.318522318869</v>
      </c>
      <c r="L4449" s="59">
        <v>96.121359376295999</v>
      </c>
      <c r="M4449" s="60">
        <v>0.46077448752309802</v>
      </c>
      <c r="N4449" s="60">
        <v>0.48861663991119397</v>
      </c>
      <c r="O4449" s="60">
        <v>0.46277388216726401</v>
      </c>
      <c r="P4449" s="60">
        <v>0.44372757165094801</v>
      </c>
      <c r="Q4449" s="60">
        <v>0.41827227497929098</v>
      </c>
      <c r="R4449" s="60">
        <v>0.42342354356096901</v>
      </c>
      <c r="S4449" s="60">
        <v>0.37636058790927901</v>
      </c>
    </row>
    <row r="4450" spans="1:19" x14ac:dyDescent="0.3">
      <c r="A4450" s="61" t="s">
        <v>7768</v>
      </c>
      <c r="B4450" s="61" t="s">
        <v>7769</v>
      </c>
      <c r="C4450" s="53" t="s">
        <v>50</v>
      </c>
      <c r="D4450" s="53" t="s">
        <v>132</v>
      </c>
      <c r="E4450" s="53" t="s">
        <v>18193</v>
      </c>
      <c r="F4450" s="59">
        <v>101.649171953107</v>
      </c>
      <c r="G4450" s="59">
        <v>121.817674902422</v>
      </c>
      <c r="H4450" s="59">
        <v>127.888877042472</v>
      </c>
      <c r="I4450" s="59">
        <v>116.46147959007899</v>
      </c>
      <c r="J4450" s="59">
        <v>101.288438232424</v>
      </c>
      <c r="K4450" s="59">
        <v>104.656490793269</v>
      </c>
      <c r="L4450" s="59">
        <v>93.173549937654599</v>
      </c>
      <c r="M4450" s="60">
        <v>0.59770375248444996</v>
      </c>
      <c r="N4450" s="60">
        <v>0.64316300774148505</v>
      </c>
      <c r="O4450" s="60">
        <v>0.60214902206709797</v>
      </c>
      <c r="P4450" s="60">
        <v>0.56850907974571396</v>
      </c>
      <c r="Q4450" s="60">
        <v>0.53051945882095597</v>
      </c>
      <c r="R4450" s="60">
        <v>0.54085993258474796</v>
      </c>
      <c r="S4450" s="60">
        <v>0.47178204933902401</v>
      </c>
    </row>
    <row r="4451" spans="1:19" x14ac:dyDescent="0.3">
      <c r="A4451" s="61" t="s">
        <v>17211</v>
      </c>
      <c r="B4451" s="61" t="s">
        <v>17212</v>
      </c>
      <c r="C4451" s="53" t="s">
        <v>50</v>
      </c>
      <c r="D4451" s="53" t="s">
        <v>132</v>
      </c>
      <c r="E4451" s="53" t="s">
        <v>18194</v>
      </c>
      <c r="F4451" s="59">
        <v>96.856707692124601</v>
      </c>
      <c r="G4451" s="59">
        <v>113.80583856431799</v>
      </c>
      <c r="H4451" s="59">
        <v>118.50291041478199</v>
      </c>
      <c r="I4451" s="59">
        <v>95.001220564224894</v>
      </c>
      <c r="J4451" s="59">
        <v>101.677219132038</v>
      </c>
      <c r="K4451" s="59">
        <v>96.514295351832303</v>
      </c>
      <c r="L4451" s="59">
        <v>100.048192804473</v>
      </c>
      <c r="M4451" s="60">
        <v>0.52913336463668104</v>
      </c>
      <c r="N4451" s="60">
        <v>0.563476496582205</v>
      </c>
      <c r="O4451" s="60">
        <v>0.53218851105050402</v>
      </c>
      <c r="P4451" s="60">
        <v>0.50584694910880501</v>
      </c>
      <c r="Q4451" s="60">
        <v>0.474269670443558</v>
      </c>
      <c r="R4451" s="60">
        <v>0.482635601229218</v>
      </c>
      <c r="S4451" s="60">
        <v>0.42452754348647898</v>
      </c>
    </row>
    <row r="4452" spans="1:19" x14ac:dyDescent="0.3">
      <c r="A4452" s="61" t="s">
        <v>17209</v>
      </c>
      <c r="B4452" s="61" t="s">
        <v>17210</v>
      </c>
      <c r="C4452" s="53" t="s">
        <v>40</v>
      </c>
      <c r="D4452" s="53" t="s">
        <v>132</v>
      </c>
      <c r="E4452" s="53" t="s">
        <v>18194</v>
      </c>
      <c r="F4452" s="59">
        <v>96.569021763823699</v>
      </c>
      <c r="G4452" s="59">
        <v>108.220933480859</v>
      </c>
      <c r="H4452" s="59">
        <v>111.10855971408699</v>
      </c>
      <c r="I4452" s="59">
        <v>97.691789706186498</v>
      </c>
      <c r="J4452" s="59">
        <v>104.273838892264</v>
      </c>
      <c r="K4452" s="59">
        <v>97.112109693319198</v>
      </c>
      <c r="L4452" s="59">
        <v>101.006927775135</v>
      </c>
      <c r="M4452" s="60">
        <v>0.40984105330617199</v>
      </c>
      <c r="N4452" s="60">
        <v>0.43619356229609701</v>
      </c>
      <c r="O4452" s="60">
        <v>0.412114618542198</v>
      </c>
      <c r="P4452" s="60">
        <v>0.39239975709465802</v>
      </c>
      <c r="Q4452" s="60">
        <v>0.36738921730275098</v>
      </c>
      <c r="R4452" s="60">
        <v>0.37335811999688301</v>
      </c>
      <c r="S4452" s="60">
        <v>0.32841188944549299</v>
      </c>
    </row>
    <row r="4453" spans="1:19" x14ac:dyDescent="0.3">
      <c r="A4453" s="61" t="s">
        <v>7496</v>
      </c>
      <c r="B4453" s="61" t="s">
        <v>7497</v>
      </c>
      <c r="C4453" s="53" t="s">
        <v>50</v>
      </c>
      <c r="D4453" s="53" t="s">
        <v>132</v>
      </c>
      <c r="E4453" s="53" t="s">
        <v>18193</v>
      </c>
      <c r="F4453" s="59">
        <v>102.048288183634</v>
      </c>
      <c r="G4453" s="59">
        <v>115.371110012285</v>
      </c>
      <c r="H4453" s="59">
        <v>120.946361723574</v>
      </c>
      <c r="I4453" s="59">
        <v>96.410454039635297</v>
      </c>
      <c r="J4453" s="59">
        <v>112.24336232944</v>
      </c>
      <c r="K4453" s="59">
        <v>97.233773193369004</v>
      </c>
      <c r="L4453" s="59">
        <v>96.454282336249406</v>
      </c>
      <c r="M4453" s="60">
        <v>0.57356766561269401</v>
      </c>
      <c r="N4453" s="60">
        <v>0.620690090548494</v>
      </c>
      <c r="O4453" s="60">
        <v>0.57904127588007603</v>
      </c>
      <c r="P4453" s="60">
        <v>0.54143562948201795</v>
      </c>
      <c r="Q4453" s="60">
        <v>0.50143161751209897</v>
      </c>
      <c r="R4453" s="60">
        <v>0.51415579254589505</v>
      </c>
      <c r="S4453" s="60">
        <v>0.44271861136146701</v>
      </c>
    </row>
    <row r="4454" spans="1:19" x14ac:dyDescent="0.3">
      <c r="A4454" s="61" t="s">
        <v>17215</v>
      </c>
      <c r="B4454" s="61" t="s">
        <v>17216</v>
      </c>
      <c r="C4454" s="53" t="s">
        <v>40</v>
      </c>
      <c r="D4454" s="53" t="s">
        <v>132</v>
      </c>
      <c r="E4454" s="53" t="s">
        <v>18194</v>
      </c>
      <c r="F4454" s="59">
        <v>96.569021763823699</v>
      </c>
      <c r="G4454" s="59">
        <v>108.220933480859</v>
      </c>
      <c r="H4454" s="59">
        <v>111.10855971408699</v>
      </c>
      <c r="I4454" s="59">
        <v>97.691789706186498</v>
      </c>
      <c r="J4454" s="59">
        <v>104.273838892264</v>
      </c>
      <c r="K4454" s="59">
        <v>97.112109693319198</v>
      </c>
      <c r="L4454" s="59">
        <v>101.006927775135</v>
      </c>
      <c r="M4454" s="60">
        <v>0.40984105330617199</v>
      </c>
      <c r="N4454" s="60">
        <v>0.43619356229609701</v>
      </c>
      <c r="O4454" s="60">
        <v>0.412114618542198</v>
      </c>
      <c r="P4454" s="60">
        <v>0.39239975709465802</v>
      </c>
      <c r="Q4454" s="60">
        <v>0.36738921730275098</v>
      </c>
      <c r="R4454" s="60">
        <v>0.37335811999688301</v>
      </c>
      <c r="S4454" s="60">
        <v>0.32841188944549299</v>
      </c>
    </row>
    <row r="4455" spans="1:19" x14ac:dyDescent="0.3">
      <c r="A4455" s="61" t="s">
        <v>17213</v>
      </c>
      <c r="B4455" s="61" t="s">
        <v>17214</v>
      </c>
      <c r="C4455" s="53" t="s">
        <v>40</v>
      </c>
      <c r="D4455" s="53" t="s">
        <v>132</v>
      </c>
      <c r="E4455" s="53" t="s">
        <v>18194</v>
      </c>
      <c r="F4455" s="59">
        <v>96.569021763823699</v>
      </c>
      <c r="G4455" s="59">
        <v>108.220933480859</v>
      </c>
      <c r="H4455" s="59">
        <v>111.10855971408699</v>
      </c>
      <c r="I4455" s="59">
        <v>97.691789706186498</v>
      </c>
      <c r="J4455" s="59">
        <v>104.273838892264</v>
      </c>
      <c r="K4455" s="59">
        <v>97.112109693319198</v>
      </c>
      <c r="L4455" s="59">
        <v>101.006927775135</v>
      </c>
      <c r="M4455" s="60">
        <v>0.40984105330617199</v>
      </c>
      <c r="N4455" s="60">
        <v>0.43619356229609701</v>
      </c>
      <c r="O4455" s="60">
        <v>0.412114618542198</v>
      </c>
      <c r="P4455" s="60">
        <v>0.39239975709465802</v>
      </c>
      <c r="Q4455" s="60">
        <v>0.36738921730275098</v>
      </c>
      <c r="R4455" s="60">
        <v>0.37335811999688301</v>
      </c>
      <c r="S4455" s="60">
        <v>0.32841188944549299</v>
      </c>
    </row>
    <row r="4456" spans="1:19" x14ac:dyDescent="0.3">
      <c r="A4456" s="61" t="s">
        <v>17217</v>
      </c>
      <c r="B4456" s="61" t="s">
        <v>17218</v>
      </c>
      <c r="C4456" s="53" t="s">
        <v>40</v>
      </c>
      <c r="D4456" s="53" t="s">
        <v>132</v>
      </c>
      <c r="E4456" s="53" t="s">
        <v>18194</v>
      </c>
      <c r="F4456" s="59">
        <v>96.569021763823699</v>
      </c>
      <c r="G4456" s="59">
        <v>108.220933480859</v>
      </c>
      <c r="H4456" s="59">
        <v>111.10855971408699</v>
      </c>
      <c r="I4456" s="59">
        <v>97.691789706186498</v>
      </c>
      <c r="J4456" s="59">
        <v>104.273838892264</v>
      </c>
      <c r="K4456" s="59">
        <v>97.112109693319198</v>
      </c>
      <c r="L4456" s="59">
        <v>101.006927775135</v>
      </c>
      <c r="M4456" s="60">
        <v>0.40984105330617199</v>
      </c>
      <c r="N4456" s="60">
        <v>0.43619356229609701</v>
      </c>
      <c r="O4456" s="60">
        <v>0.412114618542198</v>
      </c>
      <c r="P4456" s="60">
        <v>0.39239975709465802</v>
      </c>
      <c r="Q4456" s="60">
        <v>0.36738921730275098</v>
      </c>
      <c r="R4456" s="60">
        <v>0.37335811999688301</v>
      </c>
      <c r="S4456" s="60">
        <v>0.32841188944549299</v>
      </c>
    </row>
    <row r="4457" spans="1:19" x14ac:dyDescent="0.3">
      <c r="A4457" s="61" t="s">
        <v>14471</v>
      </c>
      <c r="B4457" s="61" t="s">
        <v>14472</v>
      </c>
      <c r="C4457" s="53" t="s">
        <v>40</v>
      </c>
      <c r="D4457" s="53" t="s">
        <v>132</v>
      </c>
      <c r="E4457" s="53" t="s">
        <v>18194</v>
      </c>
      <c r="F4457" s="59">
        <v>103.24009867668499</v>
      </c>
      <c r="G4457" s="59">
        <v>92.190493412827493</v>
      </c>
      <c r="H4457" s="59">
        <v>90.223560388486305</v>
      </c>
      <c r="I4457" s="59">
        <v>89.015326945284599</v>
      </c>
      <c r="J4457" s="59">
        <v>91.130929767395997</v>
      </c>
      <c r="K4457" s="59">
        <v>100.249011640381</v>
      </c>
      <c r="L4457" s="59">
        <v>92.722509226508294</v>
      </c>
      <c r="M4457" s="60">
        <v>0.56065442249209096</v>
      </c>
      <c r="N4457" s="60">
        <v>0.57967673709915002</v>
      </c>
      <c r="O4457" s="60">
        <v>0.55728830408515995</v>
      </c>
      <c r="P4457" s="60">
        <v>0.54650699804748204</v>
      </c>
      <c r="Q4457" s="60">
        <v>0.52531777896074205</v>
      </c>
      <c r="R4457" s="60">
        <v>0.52668548082717304</v>
      </c>
      <c r="S4457" s="60">
        <v>0.475724208308136</v>
      </c>
    </row>
    <row r="4458" spans="1:19" x14ac:dyDescent="0.3">
      <c r="A4458" s="61" t="s">
        <v>14475</v>
      </c>
      <c r="B4458" s="61" t="s">
        <v>14476</v>
      </c>
      <c r="C4458" s="53" t="s">
        <v>50</v>
      </c>
      <c r="D4458" s="53" t="s">
        <v>132</v>
      </c>
      <c r="E4458" s="53" t="s">
        <v>18194</v>
      </c>
      <c r="F4458" s="59">
        <v>103.24009867668499</v>
      </c>
      <c r="G4458" s="59">
        <v>92.190493412827493</v>
      </c>
      <c r="H4458" s="59">
        <v>90.223560388486305</v>
      </c>
      <c r="I4458" s="59">
        <v>89.015326945284599</v>
      </c>
      <c r="J4458" s="59">
        <v>91.130929767395997</v>
      </c>
      <c r="K4458" s="59">
        <v>100.249011640381</v>
      </c>
      <c r="L4458" s="59">
        <v>92.722509226508294</v>
      </c>
      <c r="M4458" s="60">
        <v>0.56065442249209096</v>
      </c>
      <c r="N4458" s="60">
        <v>0.57967673709915002</v>
      </c>
      <c r="O4458" s="60">
        <v>0.55728830408515995</v>
      </c>
      <c r="P4458" s="60">
        <v>0.54650699804748204</v>
      </c>
      <c r="Q4458" s="60">
        <v>0.52531777896074205</v>
      </c>
      <c r="R4458" s="60">
        <v>0.52668548082717304</v>
      </c>
      <c r="S4458" s="60">
        <v>0.475724208308136</v>
      </c>
    </row>
    <row r="4459" spans="1:19" x14ac:dyDescent="0.3">
      <c r="A4459" s="61" t="s">
        <v>14477</v>
      </c>
      <c r="B4459" s="61" t="s">
        <v>14478</v>
      </c>
      <c r="C4459" s="53" t="s">
        <v>50</v>
      </c>
      <c r="D4459" s="53" t="s">
        <v>132</v>
      </c>
      <c r="E4459" s="53" t="s">
        <v>18194</v>
      </c>
      <c r="F4459" s="59">
        <v>103.24009867668499</v>
      </c>
      <c r="G4459" s="59">
        <v>92.190493412827493</v>
      </c>
      <c r="H4459" s="59">
        <v>90.223560388486305</v>
      </c>
      <c r="I4459" s="59">
        <v>89.015326945284599</v>
      </c>
      <c r="J4459" s="59">
        <v>91.130929767395997</v>
      </c>
      <c r="K4459" s="59">
        <v>100.249011640381</v>
      </c>
      <c r="L4459" s="59">
        <v>92.722509226508294</v>
      </c>
      <c r="M4459" s="60">
        <v>0.56065442249209096</v>
      </c>
      <c r="N4459" s="60">
        <v>0.57967673709915002</v>
      </c>
      <c r="O4459" s="60">
        <v>0.55728830408515995</v>
      </c>
      <c r="P4459" s="60">
        <v>0.54650699804748204</v>
      </c>
      <c r="Q4459" s="60">
        <v>0.52531777896074205</v>
      </c>
      <c r="R4459" s="60">
        <v>0.52668548082717304</v>
      </c>
      <c r="S4459" s="60">
        <v>0.475724208308136</v>
      </c>
    </row>
    <row r="4460" spans="1:19" x14ac:dyDescent="0.3">
      <c r="A4460" s="61" t="s">
        <v>14479</v>
      </c>
      <c r="B4460" s="61" t="s">
        <v>14480</v>
      </c>
      <c r="C4460" s="53" t="s">
        <v>50</v>
      </c>
      <c r="D4460" s="53" t="s">
        <v>132</v>
      </c>
      <c r="E4460" s="53" t="s">
        <v>18194</v>
      </c>
      <c r="F4460" s="59">
        <v>103.24009867668499</v>
      </c>
      <c r="G4460" s="59">
        <v>92.190493412827493</v>
      </c>
      <c r="H4460" s="59">
        <v>90.223560388486305</v>
      </c>
      <c r="I4460" s="59">
        <v>89.015326945284599</v>
      </c>
      <c r="J4460" s="59">
        <v>91.130929767395997</v>
      </c>
      <c r="K4460" s="59">
        <v>100.249011640381</v>
      </c>
      <c r="L4460" s="59">
        <v>92.722509226508294</v>
      </c>
      <c r="M4460" s="60">
        <v>0.56065442249209096</v>
      </c>
      <c r="N4460" s="60">
        <v>0.57967673709915002</v>
      </c>
      <c r="O4460" s="60">
        <v>0.55728830408515995</v>
      </c>
      <c r="P4460" s="60">
        <v>0.54650699804748204</v>
      </c>
      <c r="Q4460" s="60">
        <v>0.52531777896074205</v>
      </c>
      <c r="R4460" s="60">
        <v>0.52668548082717304</v>
      </c>
      <c r="S4460" s="60">
        <v>0.475724208308136</v>
      </c>
    </row>
    <row r="4461" spans="1:19" x14ac:dyDescent="0.3">
      <c r="A4461" s="61" t="s">
        <v>14473</v>
      </c>
      <c r="B4461" s="61" t="s">
        <v>14474</v>
      </c>
      <c r="C4461" s="53" t="s">
        <v>40</v>
      </c>
      <c r="D4461" s="53" t="s">
        <v>132</v>
      </c>
      <c r="E4461" s="53" t="s">
        <v>18194</v>
      </c>
      <c r="F4461" s="59">
        <v>103.24009867668499</v>
      </c>
      <c r="G4461" s="59">
        <v>92.190493412827493</v>
      </c>
      <c r="H4461" s="59">
        <v>90.223560388486305</v>
      </c>
      <c r="I4461" s="59">
        <v>89.015326945284599</v>
      </c>
      <c r="J4461" s="59">
        <v>91.130929767395997</v>
      </c>
      <c r="K4461" s="59">
        <v>100.249011640381</v>
      </c>
      <c r="L4461" s="59">
        <v>92.722509226508294</v>
      </c>
      <c r="M4461" s="60">
        <v>0.56065442249209096</v>
      </c>
      <c r="N4461" s="60">
        <v>0.57967673709915002</v>
      </c>
      <c r="O4461" s="60">
        <v>0.55728830408515995</v>
      </c>
      <c r="P4461" s="60">
        <v>0.54650699804748204</v>
      </c>
      <c r="Q4461" s="60">
        <v>0.52531777896074205</v>
      </c>
      <c r="R4461" s="60">
        <v>0.52668548082717304</v>
      </c>
      <c r="S4461" s="60">
        <v>0.475724208308136</v>
      </c>
    </row>
    <row r="4462" spans="1:19" x14ac:dyDescent="0.3">
      <c r="A4462" s="61" t="s">
        <v>5197</v>
      </c>
      <c r="B4462" s="61" t="s">
        <v>5198</v>
      </c>
      <c r="C4462" s="53" t="s">
        <v>40</v>
      </c>
      <c r="D4462" s="53" t="s">
        <v>132</v>
      </c>
      <c r="E4462" s="53" t="s">
        <v>18193</v>
      </c>
      <c r="F4462" s="59">
        <v>107.541269018154</v>
      </c>
      <c r="G4462" s="59">
        <v>89.347630372285394</v>
      </c>
      <c r="H4462" s="59">
        <v>99.1679114502316</v>
      </c>
      <c r="I4462" s="59">
        <v>91.320694574362903</v>
      </c>
      <c r="J4462" s="59">
        <v>90.342905374725206</v>
      </c>
      <c r="K4462" s="59">
        <v>98.669369241598105</v>
      </c>
      <c r="L4462" s="59">
        <v>89.9489325396856</v>
      </c>
      <c r="M4462" s="60">
        <v>0.65677026328452004</v>
      </c>
      <c r="N4462" s="60">
        <v>0.69214926835812596</v>
      </c>
      <c r="O4462" s="60">
        <v>0.65736959536185602</v>
      </c>
      <c r="P4462" s="60">
        <v>0.63399581572391595</v>
      </c>
      <c r="Q4462" s="60">
        <v>0.60310294319503599</v>
      </c>
      <c r="R4462" s="60">
        <v>0.60876371392542605</v>
      </c>
      <c r="S4462" s="60">
        <v>0.54410603980845595</v>
      </c>
    </row>
    <row r="4463" spans="1:19" x14ac:dyDescent="0.3">
      <c r="A4463" s="61" t="s">
        <v>6790</v>
      </c>
      <c r="B4463" s="61" t="s">
        <v>6791</v>
      </c>
      <c r="C4463" s="53" t="s">
        <v>50</v>
      </c>
      <c r="D4463" s="53" t="s">
        <v>132</v>
      </c>
      <c r="E4463" s="53" t="s">
        <v>18193</v>
      </c>
      <c r="F4463" s="59">
        <v>98.923837563475402</v>
      </c>
      <c r="G4463" s="59">
        <v>102.531002418447</v>
      </c>
      <c r="H4463" s="59">
        <v>95.404972984336595</v>
      </c>
      <c r="I4463" s="59">
        <v>86.305798549535695</v>
      </c>
      <c r="J4463" s="59">
        <v>105.71398978491401</v>
      </c>
      <c r="K4463" s="59">
        <v>99.112256258178306</v>
      </c>
      <c r="L4463" s="59">
        <v>98.825482937033499</v>
      </c>
      <c r="M4463" s="60">
        <v>0.70826430644587102</v>
      </c>
      <c r="N4463" s="60">
        <v>0.72460578842505396</v>
      </c>
      <c r="O4463" s="60">
        <v>0.70461219001461695</v>
      </c>
      <c r="P4463" s="60">
        <v>0.67965455927078999</v>
      </c>
      <c r="Q4463" s="60">
        <v>0.64275753675999903</v>
      </c>
      <c r="R4463" s="60">
        <v>0.65431768604714202</v>
      </c>
      <c r="S4463" s="60">
        <v>0.50524051181137197</v>
      </c>
    </row>
    <row r="4464" spans="1:19" x14ac:dyDescent="0.3">
      <c r="A4464" s="61" t="s">
        <v>6790</v>
      </c>
      <c r="B4464" s="61" t="s">
        <v>6791</v>
      </c>
      <c r="C4464" s="53" t="s">
        <v>50</v>
      </c>
      <c r="D4464" s="53" t="s">
        <v>132</v>
      </c>
      <c r="E4464" s="53" t="s">
        <v>18193</v>
      </c>
      <c r="F4464" s="59">
        <v>98.923837563475402</v>
      </c>
      <c r="G4464" s="59">
        <v>102.531002418447</v>
      </c>
      <c r="H4464" s="59">
        <v>95.404972984336595</v>
      </c>
      <c r="I4464" s="59">
        <v>86.305798549535695</v>
      </c>
      <c r="J4464" s="59">
        <v>105.71398978491401</v>
      </c>
      <c r="K4464" s="59">
        <v>99.112256258178306</v>
      </c>
      <c r="L4464" s="59">
        <v>98.825482937033499</v>
      </c>
      <c r="M4464" s="60">
        <v>0.70826430644587102</v>
      </c>
      <c r="N4464" s="60">
        <v>0.72460578842505396</v>
      </c>
      <c r="O4464" s="60">
        <v>0.70461219001461695</v>
      </c>
      <c r="P4464" s="60">
        <v>0.67965455927078999</v>
      </c>
      <c r="Q4464" s="60">
        <v>0.64275753675999903</v>
      </c>
      <c r="R4464" s="60">
        <v>0.65431768604714202</v>
      </c>
      <c r="S4464" s="60">
        <v>0.50524051181137197</v>
      </c>
    </row>
    <row r="4465" spans="1:19" x14ac:dyDescent="0.3">
      <c r="A4465" s="61" t="s">
        <v>16498</v>
      </c>
      <c r="B4465" s="61" t="s">
        <v>16499</v>
      </c>
      <c r="C4465" s="53" t="s">
        <v>50</v>
      </c>
      <c r="D4465" s="53" t="s">
        <v>132</v>
      </c>
      <c r="E4465" s="53" t="s">
        <v>18194</v>
      </c>
      <c r="F4465" s="59">
        <v>99.694996207839296</v>
      </c>
      <c r="G4465" s="59">
        <v>95.788278722287501</v>
      </c>
      <c r="H4465" s="59">
        <v>89.289441986993396</v>
      </c>
      <c r="I4465" s="59">
        <v>87.798040404088397</v>
      </c>
      <c r="J4465" s="59">
        <v>96.035125666225795</v>
      </c>
      <c r="K4465" s="59">
        <v>102.20176155469299</v>
      </c>
      <c r="L4465" s="59">
        <v>98.082900939692195</v>
      </c>
      <c r="M4465" s="60">
        <v>0.53464054250167103</v>
      </c>
      <c r="N4465" s="60">
        <v>0.55408952133460898</v>
      </c>
      <c r="O4465" s="60">
        <v>0.53485077360022804</v>
      </c>
      <c r="P4465" s="60">
        <v>0.51807495328229602</v>
      </c>
      <c r="Q4465" s="60">
        <v>0.49494183569759997</v>
      </c>
      <c r="R4465" s="60">
        <v>0.50066179516681797</v>
      </c>
      <c r="S4465" s="60">
        <v>0.42213885305443899</v>
      </c>
    </row>
    <row r="4466" spans="1:19" x14ac:dyDescent="0.3">
      <c r="A4466" s="61" t="s">
        <v>16494</v>
      </c>
      <c r="B4466" s="61" t="s">
        <v>16495</v>
      </c>
      <c r="C4466" s="53" t="s">
        <v>50</v>
      </c>
      <c r="D4466" s="53" t="s">
        <v>132</v>
      </c>
      <c r="E4466" s="53" t="s">
        <v>18194</v>
      </c>
      <c r="F4466" s="59">
        <v>99.694996207839296</v>
      </c>
      <c r="G4466" s="59">
        <v>95.788278722287501</v>
      </c>
      <c r="H4466" s="59">
        <v>89.289441986993396</v>
      </c>
      <c r="I4466" s="59">
        <v>87.798040404088397</v>
      </c>
      <c r="J4466" s="59">
        <v>96.035125666225795</v>
      </c>
      <c r="K4466" s="59">
        <v>102.20176155469299</v>
      </c>
      <c r="L4466" s="59">
        <v>98.082900939692195</v>
      </c>
      <c r="M4466" s="60">
        <v>0.53464054250167103</v>
      </c>
      <c r="N4466" s="60">
        <v>0.55408952133460898</v>
      </c>
      <c r="O4466" s="60">
        <v>0.53485077360022804</v>
      </c>
      <c r="P4466" s="60">
        <v>0.51807495328229602</v>
      </c>
      <c r="Q4466" s="60">
        <v>0.49494183569759997</v>
      </c>
      <c r="R4466" s="60">
        <v>0.50066179516681797</v>
      </c>
      <c r="S4466" s="60">
        <v>0.42213885305443899</v>
      </c>
    </row>
    <row r="4467" spans="1:19" x14ac:dyDescent="0.3">
      <c r="A4467" s="61" t="s">
        <v>16496</v>
      </c>
      <c r="B4467" s="61" t="s">
        <v>16497</v>
      </c>
      <c r="C4467" s="53" t="s">
        <v>50</v>
      </c>
      <c r="D4467" s="53" t="s">
        <v>132</v>
      </c>
      <c r="E4467" s="53" t="s">
        <v>18194</v>
      </c>
      <c r="F4467" s="59">
        <v>99.694996207839296</v>
      </c>
      <c r="G4467" s="59">
        <v>95.788278722287501</v>
      </c>
      <c r="H4467" s="59">
        <v>89.289441986993396</v>
      </c>
      <c r="I4467" s="59">
        <v>87.798040404088397</v>
      </c>
      <c r="J4467" s="59">
        <v>96.035125666225795</v>
      </c>
      <c r="K4467" s="59">
        <v>102.20176155469299</v>
      </c>
      <c r="L4467" s="59">
        <v>98.082900939692195</v>
      </c>
      <c r="M4467" s="60">
        <v>0.53464054250167103</v>
      </c>
      <c r="N4467" s="60">
        <v>0.55408952133460898</v>
      </c>
      <c r="O4467" s="60">
        <v>0.53485077360022804</v>
      </c>
      <c r="P4467" s="60">
        <v>0.51807495328229602</v>
      </c>
      <c r="Q4467" s="60">
        <v>0.49494183569759997</v>
      </c>
      <c r="R4467" s="60">
        <v>0.50066179516681797</v>
      </c>
      <c r="S4467" s="60">
        <v>0.42213885305443899</v>
      </c>
    </row>
    <row r="4468" spans="1:19" x14ac:dyDescent="0.3">
      <c r="A4468" s="61" t="s">
        <v>16492</v>
      </c>
      <c r="B4468" s="61" t="s">
        <v>16493</v>
      </c>
      <c r="C4468" s="53" t="s">
        <v>40</v>
      </c>
      <c r="D4468" s="53" t="s">
        <v>132</v>
      </c>
      <c r="E4468" s="53" t="s">
        <v>18194</v>
      </c>
      <c r="F4468" s="59">
        <v>99.694996207839296</v>
      </c>
      <c r="G4468" s="59">
        <v>95.788278722287501</v>
      </c>
      <c r="H4468" s="59">
        <v>89.289441986993396</v>
      </c>
      <c r="I4468" s="59">
        <v>87.798040404088397</v>
      </c>
      <c r="J4468" s="59">
        <v>96.035125666225795</v>
      </c>
      <c r="K4468" s="59">
        <v>102.20176155469299</v>
      </c>
      <c r="L4468" s="59">
        <v>98.082900939692195</v>
      </c>
      <c r="M4468" s="60">
        <v>0.53464054250167103</v>
      </c>
      <c r="N4468" s="60">
        <v>0.55408952133460898</v>
      </c>
      <c r="O4468" s="60">
        <v>0.53485077360022804</v>
      </c>
      <c r="P4468" s="60">
        <v>0.51807495328229602</v>
      </c>
      <c r="Q4468" s="60">
        <v>0.49494183569759997</v>
      </c>
      <c r="R4468" s="60">
        <v>0.50066179516681797</v>
      </c>
      <c r="S4468" s="60">
        <v>0.42213885305443899</v>
      </c>
    </row>
    <row r="4469" spans="1:19" x14ac:dyDescent="0.3">
      <c r="A4469" s="61" t="s">
        <v>16500</v>
      </c>
      <c r="B4469" s="61" t="s">
        <v>16501</v>
      </c>
      <c r="C4469" s="53" t="s">
        <v>50</v>
      </c>
      <c r="D4469" s="53" t="s">
        <v>132</v>
      </c>
      <c r="E4469" s="53" t="s">
        <v>18194</v>
      </c>
      <c r="F4469" s="59">
        <v>99.694996207839296</v>
      </c>
      <c r="G4469" s="59">
        <v>95.788278722287501</v>
      </c>
      <c r="H4469" s="59">
        <v>89.289441986993396</v>
      </c>
      <c r="I4469" s="59">
        <v>87.798040404088397</v>
      </c>
      <c r="J4469" s="59">
        <v>96.035125666225795</v>
      </c>
      <c r="K4469" s="59">
        <v>102.20176155469299</v>
      </c>
      <c r="L4469" s="59">
        <v>98.082900939692195</v>
      </c>
      <c r="M4469" s="60">
        <v>0.53464054250167103</v>
      </c>
      <c r="N4469" s="60">
        <v>0.55408952133460898</v>
      </c>
      <c r="O4469" s="60">
        <v>0.53485077360022804</v>
      </c>
      <c r="P4469" s="60">
        <v>0.51807495328229602</v>
      </c>
      <c r="Q4469" s="60">
        <v>0.49494183569759997</v>
      </c>
      <c r="R4469" s="60">
        <v>0.50066179516681797</v>
      </c>
      <c r="S4469" s="60">
        <v>0.42213885305443899</v>
      </c>
    </row>
    <row r="4470" spans="1:19" x14ac:dyDescent="0.3">
      <c r="A4470" s="61" t="s">
        <v>16490</v>
      </c>
      <c r="B4470" s="61" t="s">
        <v>16491</v>
      </c>
      <c r="C4470" s="53" t="s">
        <v>40</v>
      </c>
      <c r="D4470" s="53" t="s">
        <v>132</v>
      </c>
      <c r="E4470" s="53" t="s">
        <v>18194</v>
      </c>
      <c r="F4470" s="59">
        <v>99.694996207839296</v>
      </c>
      <c r="G4470" s="59">
        <v>95.788278722287501</v>
      </c>
      <c r="H4470" s="59">
        <v>89.289441986993396</v>
      </c>
      <c r="I4470" s="59">
        <v>87.798040404088397</v>
      </c>
      <c r="J4470" s="59">
        <v>96.035125666225795</v>
      </c>
      <c r="K4470" s="59">
        <v>102.20176155469299</v>
      </c>
      <c r="L4470" s="59">
        <v>98.082900939692195</v>
      </c>
      <c r="M4470" s="60">
        <v>0.53464054250167103</v>
      </c>
      <c r="N4470" s="60">
        <v>0.55408952133460898</v>
      </c>
      <c r="O4470" s="60">
        <v>0.53485077360022804</v>
      </c>
      <c r="P4470" s="60">
        <v>0.51807495328229602</v>
      </c>
      <c r="Q4470" s="60">
        <v>0.49494183569759997</v>
      </c>
      <c r="R4470" s="60">
        <v>0.50066179516681797</v>
      </c>
      <c r="S4470" s="60">
        <v>0.42213885305443899</v>
      </c>
    </row>
    <row r="4471" spans="1:19" x14ac:dyDescent="0.3">
      <c r="A4471" s="61" t="s">
        <v>12214</v>
      </c>
      <c r="B4471" s="61" t="s">
        <v>12215</v>
      </c>
      <c r="C4471" s="53" t="s">
        <v>40</v>
      </c>
      <c r="D4471" s="53" t="s">
        <v>132</v>
      </c>
      <c r="E4471" s="53" t="s">
        <v>18194</v>
      </c>
      <c r="F4471" s="59">
        <v>96.445990738043804</v>
      </c>
      <c r="G4471" s="59">
        <v>82.287663830913203</v>
      </c>
      <c r="H4471" s="59">
        <v>84.018899131875997</v>
      </c>
      <c r="I4471" s="59">
        <v>89.493046689562206</v>
      </c>
      <c r="J4471" s="59">
        <v>90.726952047324602</v>
      </c>
      <c r="K4471" s="59">
        <v>97.706472669317606</v>
      </c>
      <c r="L4471" s="59">
        <v>107.42310466891399</v>
      </c>
      <c r="M4471" s="60">
        <v>0.436882666406121</v>
      </c>
      <c r="N4471" s="60">
        <v>0.467721066659329</v>
      </c>
      <c r="O4471" s="60">
        <v>0.43800895957723901</v>
      </c>
      <c r="P4471" s="60">
        <v>0.41632724394056397</v>
      </c>
      <c r="Q4471" s="60">
        <v>0.38802780168544199</v>
      </c>
      <c r="R4471" s="60">
        <v>0.39395532646110598</v>
      </c>
      <c r="S4471" s="60">
        <v>0.33659029682574199</v>
      </c>
    </row>
    <row r="4472" spans="1:19" x14ac:dyDescent="0.3">
      <c r="A4472" s="61" t="s">
        <v>12218</v>
      </c>
      <c r="B4472" s="61" t="s">
        <v>12219</v>
      </c>
      <c r="C4472" s="53" t="s">
        <v>50</v>
      </c>
      <c r="D4472" s="53" t="s">
        <v>132</v>
      </c>
      <c r="E4472" s="53" t="s">
        <v>18194</v>
      </c>
      <c r="F4472" s="59">
        <v>96.445990738043804</v>
      </c>
      <c r="G4472" s="59">
        <v>82.287663830913203</v>
      </c>
      <c r="H4472" s="59">
        <v>84.018899131875997</v>
      </c>
      <c r="I4472" s="59">
        <v>89.493046689562206</v>
      </c>
      <c r="J4472" s="59">
        <v>90.726952047324602</v>
      </c>
      <c r="K4472" s="59">
        <v>97.706472669317606</v>
      </c>
      <c r="L4472" s="59">
        <v>107.42310466891399</v>
      </c>
      <c r="M4472" s="60">
        <v>0.436882666406121</v>
      </c>
      <c r="N4472" s="60">
        <v>0.467721066659329</v>
      </c>
      <c r="O4472" s="60">
        <v>0.43800895957723901</v>
      </c>
      <c r="P4472" s="60">
        <v>0.41632724394056397</v>
      </c>
      <c r="Q4472" s="60">
        <v>0.38802780168544199</v>
      </c>
      <c r="R4472" s="60">
        <v>0.39395532646110598</v>
      </c>
      <c r="S4472" s="60">
        <v>0.33659029682574199</v>
      </c>
    </row>
    <row r="4473" spans="1:19" x14ac:dyDescent="0.3">
      <c r="A4473" s="61" t="s">
        <v>12216</v>
      </c>
      <c r="B4473" s="61" t="s">
        <v>12217</v>
      </c>
      <c r="C4473" s="53" t="s">
        <v>40</v>
      </c>
      <c r="D4473" s="53" t="s">
        <v>132</v>
      </c>
      <c r="E4473" s="53" t="s">
        <v>18194</v>
      </c>
      <c r="F4473" s="59">
        <v>96.445990738043804</v>
      </c>
      <c r="G4473" s="59">
        <v>82.287663830913203</v>
      </c>
      <c r="H4473" s="59">
        <v>84.018899131875997</v>
      </c>
      <c r="I4473" s="59">
        <v>89.493046689562206</v>
      </c>
      <c r="J4473" s="59">
        <v>90.726952047324602</v>
      </c>
      <c r="K4473" s="59">
        <v>97.706472669317606</v>
      </c>
      <c r="L4473" s="59">
        <v>107.42310466891399</v>
      </c>
      <c r="M4473" s="60">
        <v>0.436882666406121</v>
      </c>
      <c r="N4473" s="60">
        <v>0.467721066659329</v>
      </c>
      <c r="O4473" s="60">
        <v>0.43800895957723901</v>
      </c>
      <c r="P4473" s="60">
        <v>0.41632724394056397</v>
      </c>
      <c r="Q4473" s="60">
        <v>0.38802780168544199</v>
      </c>
      <c r="R4473" s="60">
        <v>0.39395532646110598</v>
      </c>
      <c r="S4473" s="60">
        <v>0.33659029682574199</v>
      </c>
    </row>
    <row r="4474" spans="1:19" x14ac:dyDescent="0.3">
      <c r="A4474" s="61" t="s">
        <v>12416</v>
      </c>
      <c r="B4474" s="61" t="s">
        <v>12417</v>
      </c>
      <c r="C4474" s="53" t="s">
        <v>40</v>
      </c>
      <c r="D4474" s="53" t="s">
        <v>132</v>
      </c>
      <c r="E4474" s="53" t="s">
        <v>18194</v>
      </c>
      <c r="F4474" s="59">
        <v>91.476779294904901</v>
      </c>
      <c r="G4474" s="59">
        <v>87.778843822739603</v>
      </c>
      <c r="H4474" s="59">
        <v>88.432142408573398</v>
      </c>
      <c r="I4474" s="59">
        <v>87.176925196110503</v>
      </c>
      <c r="J4474" s="59">
        <v>87.935640217324007</v>
      </c>
      <c r="K4474" s="59">
        <v>96.912412080872301</v>
      </c>
      <c r="L4474" s="59"/>
      <c r="M4474" s="60">
        <v>0.398091754533347</v>
      </c>
      <c r="N4474" s="60">
        <v>0.43359515084552802</v>
      </c>
      <c r="O4474" s="60">
        <v>0.40065716002608298</v>
      </c>
      <c r="P4474" s="60">
        <v>0.37589883946853597</v>
      </c>
      <c r="Q4474" s="60">
        <v>0.342168262801956</v>
      </c>
      <c r="R4474" s="60">
        <v>0.349006613033501</v>
      </c>
      <c r="S4474" s="60">
        <v>0.282327219000233</v>
      </c>
    </row>
    <row r="4475" spans="1:19" x14ac:dyDescent="0.3">
      <c r="A4475" s="61" t="s">
        <v>12420</v>
      </c>
      <c r="B4475" s="61" t="s">
        <v>12421</v>
      </c>
      <c r="C4475" s="53" t="s">
        <v>40</v>
      </c>
      <c r="D4475" s="53" t="s">
        <v>132</v>
      </c>
      <c r="E4475" s="53" t="s">
        <v>18194</v>
      </c>
      <c r="F4475" s="59">
        <v>91.476779294904901</v>
      </c>
      <c r="G4475" s="59">
        <v>87.778843822739603</v>
      </c>
      <c r="H4475" s="59">
        <v>88.432142408573398</v>
      </c>
      <c r="I4475" s="59">
        <v>87.176925196110503</v>
      </c>
      <c r="J4475" s="59">
        <v>87.935640217324007</v>
      </c>
      <c r="K4475" s="59">
        <v>96.912412080872301</v>
      </c>
      <c r="L4475" s="59"/>
      <c r="M4475" s="60">
        <v>0.398091754533347</v>
      </c>
      <c r="N4475" s="60">
        <v>0.43359515084552802</v>
      </c>
      <c r="O4475" s="60">
        <v>0.40065716002608298</v>
      </c>
      <c r="P4475" s="60">
        <v>0.37589883946853597</v>
      </c>
      <c r="Q4475" s="60">
        <v>0.342168262801956</v>
      </c>
      <c r="R4475" s="60">
        <v>0.349006613033501</v>
      </c>
      <c r="S4475" s="60">
        <v>0.282327219000233</v>
      </c>
    </row>
    <row r="4476" spans="1:19" x14ac:dyDescent="0.3">
      <c r="A4476" s="61" t="s">
        <v>3439</v>
      </c>
      <c r="B4476" s="61" t="s">
        <v>3440</v>
      </c>
      <c r="C4476" s="53" t="s">
        <v>50</v>
      </c>
      <c r="D4476" s="53" t="s">
        <v>132</v>
      </c>
      <c r="E4476" s="53" t="s">
        <v>18193</v>
      </c>
      <c r="F4476" s="59">
        <v>91.523422505424307</v>
      </c>
      <c r="G4476" s="59">
        <v>88.114158232238594</v>
      </c>
      <c r="H4476" s="59">
        <v>88.529196618324804</v>
      </c>
      <c r="I4476" s="59">
        <v>86.624501092221607</v>
      </c>
      <c r="J4476" s="59">
        <v>87.251807426329805</v>
      </c>
      <c r="K4476" s="59">
        <v>95.563088703523405</v>
      </c>
      <c r="L4476" s="59">
        <v>113.163158589216</v>
      </c>
      <c r="M4476" s="60">
        <v>0.561170340088053</v>
      </c>
      <c r="N4476" s="60">
        <v>0.61613420937296504</v>
      </c>
      <c r="O4476" s="60">
        <v>0.56639528347062196</v>
      </c>
      <c r="P4476" s="60">
        <v>0.52874101129275197</v>
      </c>
      <c r="Q4476" s="60">
        <v>0.48360443280668503</v>
      </c>
      <c r="R4476" s="60">
        <v>0.494102011047995</v>
      </c>
      <c r="S4476" s="60">
        <v>0.41095780829669798</v>
      </c>
    </row>
    <row r="4477" spans="1:19" x14ac:dyDescent="0.3">
      <c r="A4477" s="61" t="s">
        <v>12412</v>
      </c>
      <c r="B4477" s="61" t="s">
        <v>12413</v>
      </c>
      <c r="C4477" s="53" t="s">
        <v>40</v>
      </c>
      <c r="D4477" s="53" t="s">
        <v>132</v>
      </c>
      <c r="E4477" s="53" t="s">
        <v>18194</v>
      </c>
      <c r="F4477" s="59">
        <v>91.476779294904901</v>
      </c>
      <c r="G4477" s="59">
        <v>87.778843822739603</v>
      </c>
      <c r="H4477" s="59">
        <v>88.432142408573398</v>
      </c>
      <c r="I4477" s="59">
        <v>87.176925196110503</v>
      </c>
      <c r="J4477" s="59">
        <v>87.935640217324007</v>
      </c>
      <c r="K4477" s="59">
        <v>96.912412080872301</v>
      </c>
      <c r="L4477" s="59"/>
      <c r="M4477" s="60">
        <v>0.398091754533347</v>
      </c>
      <c r="N4477" s="60">
        <v>0.43359515084552802</v>
      </c>
      <c r="O4477" s="60">
        <v>0.40065716002608298</v>
      </c>
      <c r="P4477" s="60">
        <v>0.37589883946853597</v>
      </c>
      <c r="Q4477" s="60">
        <v>0.342168262801956</v>
      </c>
      <c r="R4477" s="60">
        <v>0.349006613033501</v>
      </c>
      <c r="S4477" s="60">
        <v>0.282327219000233</v>
      </c>
    </row>
    <row r="4478" spans="1:19" x14ac:dyDescent="0.3">
      <c r="A4478" s="61" t="s">
        <v>3441</v>
      </c>
      <c r="B4478" s="61" t="s">
        <v>3442</v>
      </c>
      <c r="C4478" s="53" t="s">
        <v>50</v>
      </c>
      <c r="D4478" s="53" t="s">
        <v>132</v>
      </c>
      <c r="E4478" s="53" t="s">
        <v>18193</v>
      </c>
      <c r="F4478" s="59">
        <v>97.288286559444202</v>
      </c>
      <c r="G4478" s="59">
        <v>85.175204798066304</v>
      </c>
      <c r="H4478" s="59">
        <v>88.102513633053704</v>
      </c>
      <c r="I4478" s="59">
        <v>87.046828890126406</v>
      </c>
      <c r="J4478" s="59">
        <v>87.061231865875598</v>
      </c>
      <c r="K4478" s="59">
        <v>97.560678276675105</v>
      </c>
      <c r="L4478" s="59">
        <v>119.015693647023</v>
      </c>
      <c r="M4478" s="60">
        <v>0.56083184727097901</v>
      </c>
      <c r="N4478" s="60">
        <v>0.61570561070391905</v>
      </c>
      <c r="O4478" s="60">
        <v>0.56600984827424705</v>
      </c>
      <c r="P4478" s="60">
        <v>0.52831515492353498</v>
      </c>
      <c r="Q4478" s="60">
        <v>0.48316161815751402</v>
      </c>
      <c r="R4478" s="60">
        <v>0.49370501057750699</v>
      </c>
      <c r="S4478" s="60">
        <v>0.41043744094748702</v>
      </c>
    </row>
    <row r="4479" spans="1:19" x14ac:dyDescent="0.3">
      <c r="A4479" s="61" t="s">
        <v>12680</v>
      </c>
      <c r="B4479" s="61" t="s">
        <v>12681</v>
      </c>
      <c r="C4479" s="53" t="s">
        <v>40</v>
      </c>
      <c r="D4479" s="53" t="s">
        <v>132</v>
      </c>
      <c r="E4479" s="53" t="s">
        <v>18194</v>
      </c>
      <c r="F4479" s="59">
        <v>98.380121918603294</v>
      </c>
      <c r="G4479" s="59">
        <v>94.530696927579001</v>
      </c>
      <c r="H4479" s="59">
        <v>95.802558618258701</v>
      </c>
      <c r="I4479" s="59">
        <v>88.782687133752304</v>
      </c>
      <c r="J4479" s="59">
        <v>91.365228158382394</v>
      </c>
      <c r="K4479" s="59">
        <v>104.521704077932</v>
      </c>
      <c r="L4479" s="59">
        <v>96.006618012510202</v>
      </c>
      <c r="M4479" s="60">
        <v>0.54038703752012995</v>
      </c>
      <c r="N4479" s="60">
        <v>0.56311991341116796</v>
      </c>
      <c r="O4479" s="60">
        <v>0.54087388397491099</v>
      </c>
      <c r="P4479" s="60">
        <v>0.52179316537218901</v>
      </c>
      <c r="Q4479" s="60">
        <v>0.49671682876412798</v>
      </c>
      <c r="R4479" s="60">
        <v>0.50314493767121005</v>
      </c>
      <c r="S4479" s="60">
        <v>0.44822940675020101</v>
      </c>
    </row>
    <row r="4480" spans="1:19" x14ac:dyDescent="0.3">
      <c r="A4480" s="61" t="s">
        <v>12676</v>
      </c>
      <c r="B4480" s="61" t="s">
        <v>12677</v>
      </c>
      <c r="C4480" s="53" t="s">
        <v>40</v>
      </c>
      <c r="D4480" s="53" t="s">
        <v>132</v>
      </c>
      <c r="E4480" s="53" t="s">
        <v>18194</v>
      </c>
      <c r="F4480" s="59">
        <v>98.380121918603294</v>
      </c>
      <c r="G4480" s="59">
        <v>94.530696927579001</v>
      </c>
      <c r="H4480" s="59">
        <v>95.802558618258701</v>
      </c>
      <c r="I4480" s="59">
        <v>88.782687133752304</v>
      </c>
      <c r="J4480" s="59">
        <v>91.365228158382394</v>
      </c>
      <c r="K4480" s="59">
        <v>104.521704077932</v>
      </c>
      <c r="L4480" s="59">
        <v>96.006618012510202</v>
      </c>
      <c r="M4480" s="60">
        <v>0.54038703752012995</v>
      </c>
      <c r="N4480" s="60">
        <v>0.56311991341116796</v>
      </c>
      <c r="O4480" s="60">
        <v>0.54087388397491099</v>
      </c>
      <c r="P4480" s="60">
        <v>0.52179316537218901</v>
      </c>
      <c r="Q4480" s="60">
        <v>0.49671682876412798</v>
      </c>
      <c r="R4480" s="60">
        <v>0.50314493767121005</v>
      </c>
      <c r="S4480" s="60">
        <v>0.44822940675020101</v>
      </c>
    </row>
    <row r="4481" spans="1:19" x14ac:dyDescent="0.3">
      <c r="A4481" s="61" t="s">
        <v>12682</v>
      </c>
      <c r="B4481" s="61" t="s">
        <v>12683</v>
      </c>
      <c r="C4481" s="53" t="s">
        <v>50</v>
      </c>
      <c r="D4481" s="53" t="s">
        <v>132</v>
      </c>
      <c r="E4481" s="53" t="s">
        <v>18194</v>
      </c>
      <c r="F4481" s="59">
        <v>98.380121918603294</v>
      </c>
      <c r="G4481" s="59">
        <v>94.530696927579001</v>
      </c>
      <c r="H4481" s="59">
        <v>95.802558618258701</v>
      </c>
      <c r="I4481" s="59">
        <v>88.782687133752304</v>
      </c>
      <c r="J4481" s="59">
        <v>91.365228158382394</v>
      </c>
      <c r="K4481" s="59">
        <v>104.521704077932</v>
      </c>
      <c r="L4481" s="59">
        <v>96.006618012510202</v>
      </c>
      <c r="M4481" s="60">
        <v>0.54038703752012995</v>
      </c>
      <c r="N4481" s="60">
        <v>0.56311991341116796</v>
      </c>
      <c r="O4481" s="60">
        <v>0.54087388397491099</v>
      </c>
      <c r="P4481" s="60">
        <v>0.52179316537218901</v>
      </c>
      <c r="Q4481" s="60">
        <v>0.49671682876412798</v>
      </c>
      <c r="R4481" s="60">
        <v>0.50314493767121005</v>
      </c>
      <c r="S4481" s="60">
        <v>0.44822940675020101</v>
      </c>
    </row>
    <row r="4482" spans="1:19" x14ac:dyDescent="0.3">
      <c r="A4482" s="61" t="s">
        <v>12678</v>
      </c>
      <c r="B4482" s="61" t="s">
        <v>12679</v>
      </c>
      <c r="C4482" s="53" t="s">
        <v>40</v>
      </c>
      <c r="D4482" s="53" t="s">
        <v>132</v>
      </c>
      <c r="E4482" s="53" t="s">
        <v>18194</v>
      </c>
      <c r="F4482" s="59">
        <v>98.380121918603294</v>
      </c>
      <c r="G4482" s="59">
        <v>94.530696927579001</v>
      </c>
      <c r="H4482" s="59">
        <v>95.802558618258701</v>
      </c>
      <c r="I4482" s="59">
        <v>88.782687133752304</v>
      </c>
      <c r="J4482" s="59">
        <v>91.365228158382394</v>
      </c>
      <c r="K4482" s="59">
        <v>104.521704077932</v>
      </c>
      <c r="L4482" s="59">
        <v>96.006618012510202</v>
      </c>
      <c r="M4482" s="60">
        <v>0.54038703752012995</v>
      </c>
      <c r="N4482" s="60">
        <v>0.56311991341116796</v>
      </c>
      <c r="O4482" s="60">
        <v>0.54087388397491099</v>
      </c>
      <c r="P4482" s="60">
        <v>0.52179316537218901</v>
      </c>
      <c r="Q4482" s="60">
        <v>0.49671682876412798</v>
      </c>
      <c r="R4482" s="60">
        <v>0.50314493767121005</v>
      </c>
      <c r="S4482" s="60">
        <v>0.44822940675020101</v>
      </c>
    </row>
    <row r="4483" spans="1:19" x14ac:dyDescent="0.3">
      <c r="A4483" s="61" t="s">
        <v>16770</v>
      </c>
      <c r="B4483" s="61" t="s">
        <v>16771</v>
      </c>
      <c r="C4483" s="53" t="s">
        <v>40</v>
      </c>
      <c r="D4483" s="53" t="s">
        <v>132</v>
      </c>
      <c r="E4483" s="53" t="s">
        <v>18194</v>
      </c>
      <c r="F4483" s="59">
        <v>80.623111752938499</v>
      </c>
      <c r="G4483" s="59">
        <v>91.783102995251596</v>
      </c>
      <c r="H4483" s="59">
        <v>80.005711340970095</v>
      </c>
      <c r="I4483" s="59">
        <v>84.293712345882</v>
      </c>
      <c r="J4483" s="59">
        <v>86.021970104826806</v>
      </c>
      <c r="K4483" s="59">
        <v>95.617662703663598</v>
      </c>
      <c r="L4483" s="59">
        <v>116.728595787107</v>
      </c>
      <c r="M4483" s="60">
        <v>0.489975007871088</v>
      </c>
      <c r="N4483" s="60">
        <v>0.51646679667159401</v>
      </c>
      <c r="O4483" s="60">
        <v>0.47836183480977501</v>
      </c>
      <c r="P4483" s="60">
        <v>0.469551675485745</v>
      </c>
      <c r="Q4483" s="60">
        <v>0.43976420718183401</v>
      </c>
      <c r="R4483" s="60">
        <v>0.43484680421594801</v>
      </c>
      <c r="S4483" s="60">
        <v>0.36027396011125901</v>
      </c>
    </row>
    <row r="4484" spans="1:19" x14ac:dyDescent="0.3">
      <c r="A4484" s="61" t="s">
        <v>7022</v>
      </c>
      <c r="B4484" s="61" t="s">
        <v>7023</v>
      </c>
      <c r="C4484" s="53" t="s">
        <v>40</v>
      </c>
      <c r="D4484" s="53" t="s">
        <v>132</v>
      </c>
      <c r="E4484" s="53" t="s">
        <v>18193</v>
      </c>
      <c r="F4484" s="59">
        <v>82.260867386000797</v>
      </c>
      <c r="G4484" s="59">
        <v>90.366582761766097</v>
      </c>
      <c r="H4484" s="59">
        <v>72.479925184746705</v>
      </c>
      <c r="I4484" s="59">
        <v>82.364411808203101</v>
      </c>
      <c r="J4484" s="59">
        <v>84.967506697400907</v>
      </c>
      <c r="K4484" s="59">
        <v>92.127529551723697</v>
      </c>
      <c r="L4484" s="59">
        <v>121.972376566618</v>
      </c>
      <c r="M4484" s="60">
        <v>0.61686538148763603</v>
      </c>
      <c r="N4484" s="60">
        <v>0.65930346820821595</v>
      </c>
      <c r="O4484" s="60">
        <v>0.61390905631206505</v>
      </c>
      <c r="P4484" s="60">
        <v>0.58591192701588901</v>
      </c>
      <c r="Q4484" s="60">
        <v>0.54582582604320495</v>
      </c>
      <c r="R4484" s="60">
        <v>0.55063085352959995</v>
      </c>
      <c r="S4484" s="60">
        <v>0.46297477766587303</v>
      </c>
    </row>
    <row r="4485" spans="1:19" x14ac:dyDescent="0.3">
      <c r="A4485" s="61" t="s">
        <v>7024</v>
      </c>
      <c r="B4485" s="61" t="s">
        <v>7025</v>
      </c>
      <c r="C4485" s="53" t="s">
        <v>40</v>
      </c>
      <c r="D4485" s="53" t="s">
        <v>132</v>
      </c>
      <c r="E4485" s="53" t="s">
        <v>18193</v>
      </c>
      <c r="F4485" s="59">
        <v>75.314852232584897</v>
      </c>
      <c r="G4485" s="59">
        <v>93.539471133730402</v>
      </c>
      <c r="H4485" s="59">
        <v>80.327888955413798</v>
      </c>
      <c r="I4485" s="59">
        <v>83.138499146083504</v>
      </c>
      <c r="J4485" s="59">
        <v>84.742570590214996</v>
      </c>
      <c r="K4485" s="59">
        <v>99.388938813779006</v>
      </c>
      <c r="L4485" s="59">
        <v>118.813724291215</v>
      </c>
      <c r="M4485" s="60">
        <v>0.61127294114709696</v>
      </c>
      <c r="N4485" s="60">
        <v>0.65659373492428896</v>
      </c>
      <c r="O4485" s="60">
        <v>0.60824200432667397</v>
      </c>
      <c r="P4485" s="60">
        <v>0.58269495790669901</v>
      </c>
      <c r="Q4485" s="60">
        <v>0.54300526033045404</v>
      </c>
      <c r="R4485" s="60">
        <v>0.54526860919143705</v>
      </c>
      <c r="S4485" s="60">
        <v>0.45990248972402398</v>
      </c>
    </row>
    <row r="4486" spans="1:19" x14ac:dyDescent="0.3">
      <c r="A4486" s="61" t="s">
        <v>14883</v>
      </c>
      <c r="B4486" s="61" t="s">
        <v>14884</v>
      </c>
      <c r="C4486" s="53" t="s">
        <v>40</v>
      </c>
      <c r="D4486" s="53" t="s">
        <v>132</v>
      </c>
      <c r="E4486" s="53" t="s">
        <v>18194</v>
      </c>
      <c r="F4486" s="59">
        <v>96.671347355050997</v>
      </c>
      <c r="G4486" s="59">
        <v>91.477420563549103</v>
      </c>
      <c r="H4486" s="59">
        <v>78.983994517893294</v>
      </c>
      <c r="I4486" s="59">
        <v>91.770288827202506</v>
      </c>
      <c r="J4486" s="59">
        <v>92.094907184482096</v>
      </c>
      <c r="K4486" s="59">
        <v>99.629850431353304</v>
      </c>
      <c r="L4486" s="59">
        <v>115.820905655155</v>
      </c>
      <c r="M4486" s="60">
        <v>0.50888441263648598</v>
      </c>
      <c r="N4486" s="60">
        <v>0.53192534211925202</v>
      </c>
      <c r="O4486" s="60">
        <v>0.50440486416395303</v>
      </c>
      <c r="P4486" s="60">
        <v>0.49187403616939501</v>
      </c>
      <c r="Q4486" s="60">
        <v>0.46703819847132599</v>
      </c>
      <c r="R4486" s="60">
        <v>0.46800582156761</v>
      </c>
      <c r="S4486" s="60">
        <v>0.39122003455937099</v>
      </c>
    </row>
    <row r="4487" spans="1:19" x14ac:dyDescent="0.3">
      <c r="A4487" s="61" t="s">
        <v>14889</v>
      </c>
      <c r="B4487" s="61" t="s">
        <v>14890</v>
      </c>
      <c r="C4487" s="53" t="s">
        <v>50</v>
      </c>
      <c r="D4487" s="53" t="s">
        <v>132</v>
      </c>
      <c r="E4487" s="53" t="s">
        <v>18194</v>
      </c>
      <c r="F4487" s="59">
        <v>96.671347355050997</v>
      </c>
      <c r="G4487" s="59">
        <v>91.477420563549103</v>
      </c>
      <c r="H4487" s="59">
        <v>78.983994517893294</v>
      </c>
      <c r="I4487" s="59">
        <v>91.770288827202506</v>
      </c>
      <c r="J4487" s="59">
        <v>92.094907184482096</v>
      </c>
      <c r="K4487" s="59">
        <v>99.629850431353304</v>
      </c>
      <c r="L4487" s="59">
        <v>115.820905655155</v>
      </c>
      <c r="M4487" s="60">
        <v>0.50888441263648598</v>
      </c>
      <c r="N4487" s="60">
        <v>0.53192534211925202</v>
      </c>
      <c r="O4487" s="60">
        <v>0.50440486416395303</v>
      </c>
      <c r="P4487" s="60">
        <v>0.49187403616939501</v>
      </c>
      <c r="Q4487" s="60">
        <v>0.46703819847132599</v>
      </c>
      <c r="R4487" s="60">
        <v>0.46800582156761</v>
      </c>
      <c r="S4487" s="60">
        <v>0.39122003455937099</v>
      </c>
    </row>
    <row r="4488" spans="1:19" x14ac:dyDescent="0.3">
      <c r="A4488" s="61" t="s">
        <v>14885</v>
      </c>
      <c r="B4488" s="61" t="s">
        <v>14886</v>
      </c>
      <c r="C4488" s="53" t="s">
        <v>40</v>
      </c>
      <c r="D4488" s="53" t="s">
        <v>132</v>
      </c>
      <c r="E4488" s="53" t="s">
        <v>18194</v>
      </c>
      <c r="F4488" s="59">
        <v>96.671347355050997</v>
      </c>
      <c r="G4488" s="59">
        <v>91.477420563549103</v>
      </c>
      <c r="H4488" s="59">
        <v>78.983994517893294</v>
      </c>
      <c r="I4488" s="59">
        <v>91.770288827202506</v>
      </c>
      <c r="J4488" s="59">
        <v>92.094907184482096</v>
      </c>
      <c r="K4488" s="59">
        <v>99.629850431353304</v>
      </c>
      <c r="L4488" s="59">
        <v>115.820905655155</v>
      </c>
      <c r="M4488" s="60">
        <v>0.50888441263648598</v>
      </c>
      <c r="N4488" s="60">
        <v>0.53192534211925202</v>
      </c>
      <c r="O4488" s="60">
        <v>0.50440486416395303</v>
      </c>
      <c r="P4488" s="60">
        <v>0.49187403616939501</v>
      </c>
      <c r="Q4488" s="60">
        <v>0.46703819847132599</v>
      </c>
      <c r="R4488" s="60">
        <v>0.46800582156761</v>
      </c>
      <c r="S4488" s="60">
        <v>0.39122003455937099</v>
      </c>
    </row>
    <row r="4489" spans="1:19" x14ac:dyDescent="0.3">
      <c r="A4489" s="61" t="s">
        <v>14887</v>
      </c>
      <c r="B4489" s="61" t="s">
        <v>14888</v>
      </c>
      <c r="C4489" s="53" t="s">
        <v>50</v>
      </c>
      <c r="D4489" s="53" t="s">
        <v>132</v>
      </c>
      <c r="E4489" s="53" t="s">
        <v>18194</v>
      </c>
      <c r="F4489" s="59">
        <v>96.671347355050997</v>
      </c>
      <c r="G4489" s="59">
        <v>91.477420563549103</v>
      </c>
      <c r="H4489" s="59">
        <v>78.983994517893294</v>
      </c>
      <c r="I4489" s="59">
        <v>91.770288827202506</v>
      </c>
      <c r="J4489" s="59">
        <v>92.094907184482096</v>
      </c>
      <c r="K4489" s="59">
        <v>99.629850431353304</v>
      </c>
      <c r="L4489" s="59">
        <v>115.820905655155</v>
      </c>
      <c r="M4489" s="60">
        <v>0.50888441263648598</v>
      </c>
      <c r="N4489" s="60">
        <v>0.53192534211925202</v>
      </c>
      <c r="O4489" s="60">
        <v>0.50440486416395303</v>
      </c>
      <c r="P4489" s="60">
        <v>0.49187403616939501</v>
      </c>
      <c r="Q4489" s="60">
        <v>0.46703819847132599</v>
      </c>
      <c r="R4489" s="60">
        <v>0.46800582156761</v>
      </c>
      <c r="S4489" s="60">
        <v>0.39122003455937099</v>
      </c>
    </row>
    <row r="4490" spans="1:19" x14ac:dyDescent="0.3">
      <c r="A4490" s="61" t="s">
        <v>7026</v>
      </c>
      <c r="B4490" s="61" t="s">
        <v>7027</v>
      </c>
      <c r="C4490" s="53" t="s">
        <v>50</v>
      </c>
      <c r="D4490" s="53" t="s">
        <v>132</v>
      </c>
      <c r="E4490" s="53" t="s">
        <v>18193</v>
      </c>
      <c r="F4490" s="59">
        <v>81.7941075767515</v>
      </c>
      <c r="G4490" s="59">
        <v>87.938863073123599</v>
      </c>
      <c r="H4490" s="59">
        <v>78.803615902809696</v>
      </c>
      <c r="I4490" s="59">
        <v>84.1884644661571</v>
      </c>
      <c r="J4490" s="59">
        <v>84.931264042070197</v>
      </c>
      <c r="K4490" s="59">
        <v>94.826829887261496</v>
      </c>
      <c r="L4490" s="59">
        <v>116.728595787107</v>
      </c>
      <c r="M4490" s="60">
        <v>0.61127294114709696</v>
      </c>
      <c r="N4490" s="60">
        <v>0.612796406198162</v>
      </c>
      <c r="O4490" s="60">
        <v>0.50318996316933695</v>
      </c>
      <c r="P4490" s="60">
        <v>0.58269495790669901</v>
      </c>
      <c r="Q4490" s="60">
        <v>0.54300028494305996</v>
      </c>
      <c r="R4490" s="60">
        <v>0.478709958772154</v>
      </c>
      <c r="S4490" s="60">
        <v>0.36027396011125901</v>
      </c>
    </row>
    <row r="4491" spans="1:19" x14ac:dyDescent="0.3">
      <c r="A4491" s="61" t="s">
        <v>16772</v>
      </c>
      <c r="B4491" s="61" t="s">
        <v>16773</v>
      </c>
      <c r="C4491" s="53" t="s">
        <v>40</v>
      </c>
      <c r="D4491" s="53" t="s">
        <v>132</v>
      </c>
      <c r="E4491" s="53" t="s">
        <v>18194</v>
      </c>
      <c r="F4491" s="59">
        <v>80.623111752938499</v>
      </c>
      <c r="G4491" s="59">
        <v>91.783102995251596</v>
      </c>
      <c r="H4491" s="59">
        <v>80.005711340970095</v>
      </c>
      <c r="I4491" s="59">
        <v>84.293712345882</v>
      </c>
      <c r="J4491" s="59">
        <v>86.021970104826806</v>
      </c>
      <c r="K4491" s="59">
        <v>95.617662703663598</v>
      </c>
      <c r="L4491" s="59">
        <v>116.728595787107</v>
      </c>
      <c r="M4491" s="60">
        <v>0.489975007871088</v>
      </c>
      <c r="N4491" s="60">
        <v>0.51646679667159401</v>
      </c>
      <c r="O4491" s="60">
        <v>0.47836183480977501</v>
      </c>
      <c r="P4491" s="60">
        <v>0.469551675485745</v>
      </c>
      <c r="Q4491" s="60">
        <v>0.43976420718183401</v>
      </c>
      <c r="R4491" s="60">
        <v>0.43484680421594801</v>
      </c>
      <c r="S4491" s="60">
        <v>0.36027396011125901</v>
      </c>
    </row>
    <row r="4492" spans="1:19" x14ac:dyDescent="0.3">
      <c r="A4492" s="61" t="s">
        <v>16774</v>
      </c>
      <c r="B4492" s="61" t="s">
        <v>16775</v>
      </c>
      <c r="C4492" s="53" t="s">
        <v>40</v>
      </c>
      <c r="D4492" s="53" t="s">
        <v>132</v>
      </c>
      <c r="E4492" s="53" t="s">
        <v>18194</v>
      </c>
      <c r="F4492" s="59">
        <v>80.623111752938499</v>
      </c>
      <c r="G4492" s="59">
        <v>91.783102995251596</v>
      </c>
      <c r="H4492" s="59">
        <v>80.005711340970095</v>
      </c>
      <c r="I4492" s="59">
        <v>84.293712345882</v>
      </c>
      <c r="J4492" s="59">
        <v>86.021970104826806</v>
      </c>
      <c r="K4492" s="59">
        <v>95.617662703663598</v>
      </c>
      <c r="L4492" s="59">
        <v>116.728595787107</v>
      </c>
      <c r="M4492" s="60">
        <v>0.489975007871088</v>
      </c>
      <c r="N4492" s="60">
        <v>0.51646679667159401</v>
      </c>
      <c r="O4492" s="60">
        <v>0.47836183480977501</v>
      </c>
      <c r="P4492" s="60">
        <v>0.469551675485745</v>
      </c>
      <c r="Q4492" s="60">
        <v>0.43976420718183401</v>
      </c>
      <c r="R4492" s="60">
        <v>0.43484680421594801</v>
      </c>
      <c r="S4492" s="60">
        <v>0.36027396011125901</v>
      </c>
    </row>
    <row r="4493" spans="1:19" x14ac:dyDescent="0.3">
      <c r="A4493" s="61" t="s">
        <v>16776</v>
      </c>
      <c r="B4493" s="61" t="s">
        <v>16777</v>
      </c>
      <c r="C4493" s="53" t="s">
        <v>50</v>
      </c>
      <c r="D4493" s="53" t="s">
        <v>132</v>
      </c>
      <c r="E4493" s="53" t="s">
        <v>18194</v>
      </c>
      <c r="F4493" s="59">
        <v>80.623111752938499</v>
      </c>
      <c r="G4493" s="59">
        <v>91.783102995251596</v>
      </c>
      <c r="H4493" s="59">
        <v>80.005711340970095</v>
      </c>
      <c r="I4493" s="59">
        <v>84.293712345882</v>
      </c>
      <c r="J4493" s="59">
        <v>86.021970104826806</v>
      </c>
      <c r="K4493" s="59">
        <v>95.617662703663598</v>
      </c>
      <c r="L4493" s="59">
        <v>116.728595787107</v>
      </c>
      <c r="M4493" s="60">
        <v>0.489975007871088</v>
      </c>
      <c r="N4493" s="60">
        <v>0.51646679667159401</v>
      </c>
      <c r="O4493" s="60">
        <v>0.47836183480977501</v>
      </c>
      <c r="P4493" s="60">
        <v>0.469551675485745</v>
      </c>
      <c r="Q4493" s="60">
        <v>0.43976420718183401</v>
      </c>
      <c r="R4493" s="60">
        <v>0.43484680421594801</v>
      </c>
      <c r="S4493" s="60">
        <v>0.36027396011125901</v>
      </c>
    </row>
    <row r="4494" spans="1:19" x14ac:dyDescent="0.3">
      <c r="A4494" s="61" t="s">
        <v>6952</v>
      </c>
      <c r="B4494" s="61" t="s">
        <v>6953</v>
      </c>
      <c r="C4494" s="53" t="s">
        <v>50</v>
      </c>
      <c r="D4494" s="53" t="s">
        <v>132</v>
      </c>
      <c r="E4494" s="53" t="s">
        <v>18193</v>
      </c>
      <c r="F4494" s="59">
        <v>105.713117329037</v>
      </c>
      <c r="G4494" s="59">
        <v>129.89665953610799</v>
      </c>
      <c r="H4494" s="59">
        <v>110.103144669811</v>
      </c>
      <c r="I4494" s="59">
        <v>126.08625183656</v>
      </c>
      <c r="J4494" s="59">
        <v>127.816894062015</v>
      </c>
      <c r="K4494" s="59">
        <v>107.172903156912</v>
      </c>
      <c r="L4494" s="59">
        <v>96.531102125768399</v>
      </c>
      <c r="M4494" s="60">
        <v>0.73268445973146701</v>
      </c>
      <c r="N4494" s="60">
        <v>0.76485444046855799</v>
      </c>
      <c r="O4494" s="60">
        <v>0.73512452325589706</v>
      </c>
      <c r="P4494" s="60">
        <v>0.709574396131749</v>
      </c>
      <c r="Q4494" s="60">
        <v>0.67912878562364298</v>
      </c>
      <c r="R4494" s="60">
        <v>0.68686831229474998</v>
      </c>
      <c r="S4494" s="60">
        <v>0.62266506371517005</v>
      </c>
    </row>
    <row r="4495" spans="1:19" x14ac:dyDescent="0.3">
      <c r="A4495" s="61" t="s">
        <v>6950</v>
      </c>
      <c r="B4495" s="61" t="s">
        <v>6951</v>
      </c>
      <c r="C4495" s="53" t="s">
        <v>50</v>
      </c>
      <c r="D4495" s="53" t="s">
        <v>132</v>
      </c>
      <c r="E4495" s="53" t="s">
        <v>18193</v>
      </c>
      <c r="F4495" s="59">
        <v>104.52655556260299</v>
      </c>
      <c r="G4495" s="59">
        <v>125.486783922518</v>
      </c>
      <c r="H4495" s="59">
        <v>106.10383797593499</v>
      </c>
      <c r="I4495" s="59">
        <v>122.349506679988</v>
      </c>
      <c r="J4495" s="59">
        <v>118.908584507463</v>
      </c>
      <c r="K4495" s="59">
        <v>104.531524990028</v>
      </c>
      <c r="L4495" s="59">
        <v>90.293854231746806</v>
      </c>
      <c r="M4495" s="60">
        <v>0.66477337268922998</v>
      </c>
      <c r="N4495" s="60">
        <v>0.66045060015182</v>
      </c>
      <c r="O4495" s="60">
        <v>0.64433148315044697</v>
      </c>
      <c r="P4495" s="60">
        <v>0.64193252101251497</v>
      </c>
      <c r="Q4495" s="60">
        <v>0.61314025963229002</v>
      </c>
      <c r="R4495" s="60">
        <v>0.59752274783751402</v>
      </c>
      <c r="S4495" s="60">
        <v>0.49516102787632599</v>
      </c>
    </row>
    <row r="4496" spans="1:19" x14ac:dyDescent="0.3">
      <c r="A4496" s="61" t="s">
        <v>6954</v>
      </c>
      <c r="B4496" s="61" t="s">
        <v>6955</v>
      </c>
      <c r="C4496" s="53" t="s">
        <v>50</v>
      </c>
      <c r="D4496" s="53" t="s">
        <v>132</v>
      </c>
      <c r="E4496" s="53" t="s">
        <v>18193</v>
      </c>
      <c r="F4496" s="59">
        <v>104.52655556260299</v>
      </c>
      <c r="G4496" s="59">
        <v>124.78215388731201</v>
      </c>
      <c r="H4496" s="59">
        <v>114.827559023525</v>
      </c>
      <c r="I4496" s="59">
        <v>128.93694856433399</v>
      </c>
      <c r="J4496" s="59">
        <v>126.157935979925</v>
      </c>
      <c r="K4496" s="59">
        <v>105.07602662773201</v>
      </c>
      <c r="L4496" s="59">
        <v>88.506796556422699</v>
      </c>
      <c r="M4496" s="60">
        <v>0.66477337268922998</v>
      </c>
      <c r="N4496" s="60">
        <v>0.696001854979721</v>
      </c>
      <c r="O4496" s="60">
        <v>0.66684179207130501</v>
      </c>
      <c r="P4496" s="60">
        <v>0.64193252101251497</v>
      </c>
      <c r="Q4496" s="60">
        <v>0.61314025963229002</v>
      </c>
      <c r="R4496" s="60">
        <v>0.62025504305267198</v>
      </c>
      <c r="S4496" s="60">
        <v>0.55912058869347503</v>
      </c>
    </row>
    <row r="4497" spans="1:19" x14ac:dyDescent="0.3">
      <c r="A4497" s="61" t="s">
        <v>6948</v>
      </c>
      <c r="B4497" s="61" t="s">
        <v>6949</v>
      </c>
      <c r="C4497" s="53" t="s">
        <v>40</v>
      </c>
      <c r="D4497" s="53" t="s">
        <v>132</v>
      </c>
      <c r="E4497" s="53" t="s">
        <v>18193</v>
      </c>
      <c r="F4497" s="59">
        <v>98.047343912310794</v>
      </c>
      <c r="G4497" s="59">
        <v>128.331125276808</v>
      </c>
      <c r="H4497" s="59">
        <v>108.35113841498</v>
      </c>
      <c r="I4497" s="59">
        <v>119.97888409283399</v>
      </c>
      <c r="J4497" s="59">
        <v>125.96924252807</v>
      </c>
      <c r="K4497" s="59">
        <v>111.047777563333</v>
      </c>
      <c r="L4497" s="59">
        <v>88.808606524979893</v>
      </c>
      <c r="M4497" s="60">
        <v>0.66481837956289402</v>
      </c>
      <c r="N4497" s="60">
        <v>0.69604252261963395</v>
      </c>
      <c r="O4497" s="60">
        <v>0.66687842216066695</v>
      </c>
      <c r="P4497" s="60">
        <v>0.64197305543308603</v>
      </c>
      <c r="Q4497" s="60">
        <v>0.61317756429787396</v>
      </c>
      <c r="R4497" s="60">
        <v>0.62028887674415401</v>
      </c>
      <c r="S4497" s="60">
        <v>0.55913162245713499</v>
      </c>
    </row>
    <row r="4498" spans="1:19" x14ac:dyDescent="0.3">
      <c r="A4498" s="61" t="s">
        <v>7702</v>
      </c>
      <c r="B4498" s="61" t="s">
        <v>7703</v>
      </c>
      <c r="C4498" s="53" t="s">
        <v>50</v>
      </c>
      <c r="D4498" s="53" t="s">
        <v>132</v>
      </c>
      <c r="E4498" s="53" t="s">
        <v>18193</v>
      </c>
      <c r="F4498" s="59">
        <v>89.074599335812493</v>
      </c>
      <c r="G4498" s="59">
        <v>80.988521709031502</v>
      </c>
      <c r="H4498" s="59">
        <v>94.430153088255494</v>
      </c>
      <c r="I4498" s="59">
        <v>90.986815720120504</v>
      </c>
      <c r="J4498" s="59">
        <v>89.885215170788101</v>
      </c>
      <c r="K4498" s="59">
        <v>89.090442585210198</v>
      </c>
      <c r="L4498" s="59">
        <v>91.230397128814502</v>
      </c>
      <c r="M4498" s="60">
        <v>0.63574884851958002</v>
      </c>
      <c r="N4498" s="60">
        <v>0.67715427938580697</v>
      </c>
      <c r="O4498" s="60">
        <v>0.62562654908728799</v>
      </c>
      <c r="P4498" s="60">
        <v>0.60443628756569201</v>
      </c>
      <c r="Q4498" s="60">
        <v>0.563328812063985</v>
      </c>
      <c r="R4498" s="60">
        <v>0.56737117743279197</v>
      </c>
      <c r="S4498" s="60">
        <v>0.47712145482178803</v>
      </c>
    </row>
    <row r="4499" spans="1:19" x14ac:dyDescent="0.3">
      <c r="A4499" s="61" t="s">
        <v>7700</v>
      </c>
      <c r="B4499" s="61" t="s">
        <v>7701</v>
      </c>
      <c r="C4499" s="53" t="s">
        <v>40</v>
      </c>
      <c r="D4499" s="53" t="s">
        <v>132</v>
      </c>
      <c r="E4499" s="53" t="s">
        <v>18193</v>
      </c>
      <c r="F4499" s="59">
        <v>93.484409033305099</v>
      </c>
      <c r="G4499" s="59">
        <v>80.8617152408561</v>
      </c>
      <c r="H4499" s="59">
        <v>92.708768457826494</v>
      </c>
      <c r="I4499" s="59">
        <v>90.916915601693802</v>
      </c>
      <c r="J4499" s="59">
        <v>90.472240016917496</v>
      </c>
      <c r="K4499" s="59">
        <v>91.893501745680894</v>
      </c>
      <c r="L4499" s="59">
        <v>96.811425992643905</v>
      </c>
      <c r="M4499" s="60">
        <v>0.55815101213372698</v>
      </c>
      <c r="N4499" s="60">
        <v>0.53706453915088903</v>
      </c>
      <c r="O4499" s="60">
        <v>0.41908435654521398</v>
      </c>
      <c r="P4499" s="60">
        <v>0.523850874700725</v>
      </c>
      <c r="Q4499" s="60">
        <v>0.48229777238877303</v>
      </c>
      <c r="R4499" s="60">
        <v>0.444566360959819</v>
      </c>
      <c r="S4499" s="60">
        <v>0.24291996785021799</v>
      </c>
    </row>
    <row r="4500" spans="1:19" x14ac:dyDescent="0.3">
      <c r="A4500" s="61" t="s">
        <v>12813</v>
      </c>
      <c r="B4500" s="61" t="s">
        <v>12814</v>
      </c>
      <c r="C4500" s="53" t="s">
        <v>40</v>
      </c>
      <c r="D4500" s="53" t="s">
        <v>132</v>
      </c>
      <c r="E4500" s="53" t="s">
        <v>18194</v>
      </c>
      <c r="F4500" s="59">
        <v>99.641749760608207</v>
      </c>
      <c r="G4500" s="59">
        <v>92.000283710564403</v>
      </c>
      <c r="H4500" s="59">
        <v>98.606926014459503</v>
      </c>
      <c r="I4500" s="59">
        <v>89.459926059938894</v>
      </c>
      <c r="J4500" s="59">
        <v>91.631232840383902</v>
      </c>
      <c r="K4500" s="59">
        <v>104.455835742223</v>
      </c>
      <c r="L4500" s="59">
        <v>92.187756430888001</v>
      </c>
      <c r="M4500" s="60">
        <v>0.53891580906583603</v>
      </c>
      <c r="N4500" s="60">
        <v>0.55817410682079605</v>
      </c>
      <c r="O4500" s="60">
        <v>0.53817838112685401</v>
      </c>
      <c r="P4500" s="60">
        <v>0.52230604131716496</v>
      </c>
      <c r="Q4500" s="60">
        <v>0.50038652511304704</v>
      </c>
      <c r="R4500" s="60">
        <v>0.50512231538896601</v>
      </c>
      <c r="S4500" s="60">
        <v>0.44242460960965302</v>
      </c>
    </row>
    <row r="4501" spans="1:19" x14ac:dyDescent="0.3">
      <c r="A4501" s="61" t="s">
        <v>12809</v>
      </c>
      <c r="B4501" s="61" t="s">
        <v>12810</v>
      </c>
      <c r="C4501" s="53" t="s">
        <v>40</v>
      </c>
      <c r="D4501" s="53" t="s">
        <v>132</v>
      </c>
      <c r="E4501" s="53" t="s">
        <v>18194</v>
      </c>
      <c r="F4501" s="59">
        <v>99.641749760608207</v>
      </c>
      <c r="G4501" s="59">
        <v>92.000283710564403</v>
      </c>
      <c r="H4501" s="59">
        <v>98.606926014459503</v>
      </c>
      <c r="I4501" s="59">
        <v>89.459926059938894</v>
      </c>
      <c r="J4501" s="59">
        <v>91.631232840383902</v>
      </c>
      <c r="K4501" s="59">
        <v>104.455835742223</v>
      </c>
      <c r="L4501" s="59">
        <v>92.187756430888001</v>
      </c>
      <c r="M4501" s="60">
        <v>0.53891580906583603</v>
      </c>
      <c r="N4501" s="60">
        <v>0.55817410682079605</v>
      </c>
      <c r="O4501" s="60">
        <v>0.53817838112685401</v>
      </c>
      <c r="P4501" s="60">
        <v>0.52230604131716496</v>
      </c>
      <c r="Q4501" s="60">
        <v>0.50038652511304704</v>
      </c>
      <c r="R4501" s="60">
        <v>0.50512231538896601</v>
      </c>
      <c r="S4501" s="60">
        <v>0.44242460960965302</v>
      </c>
    </row>
    <row r="4502" spans="1:19" x14ac:dyDescent="0.3">
      <c r="A4502" s="61" t="s">
        <v>3703</v>
      </c>
      <c r="B4502" s="61" t="s">
        <v>3704</v>
      </c>
      <c r="C4502" s="53" t="s">
        <v>50</v>
      </c>
      <c r="D4502" s="53" t="s">
        <v>132</v>
      </c>
      <c r="E4502" s="53" t="s">
        <v>18193</v>
      </c>
      <c r="F4502" s="59">
        <v>97.304239465936703</v>
      </c>
      <c r="G4502" s="59">
        <v>86.510187815486603</v>
      </c>
      <c r="H4502" s="59">
        <v>99.796940737657096</v>
      </c>
      <c r="I4502" s="59">
        <v>89.388307868505805</v>
      </c>
      <c r="J4502" s="59">
        <v>92.547395047214707</v>
      </c>
      <c r="K4502" s="59">
        <v>103.26856028103801</v>
      </c>
      <c r="L4502" s="59">
        <v>92.187756430888001</v>
      </c>
      <c r="M4502" s="60">
        <v>0.64563191658056196</v>
      </c>
      <c r="N4502" s="60">
        <v>0.68134501152363203</v>
      </c>
      <c r="O4502" s="60">
        <v>0.64818731928178697</v>
      </c>
      <c r="P4502" s="60">
        <v>0.61921577595025201</v>
      </c>
      <c r="Q4502" s="60">
        <v>0.586605338340774</v>
      </c>
      <c r="R4502" s="60">
        <v>0.596171415390227</v>
      </c>
      <c r="S4502" s="60">
        <v>0.44242460960965302</v>
      </c>
    </row>
    <row r="4503" spans="1:19" x14ac:dyDescent="0.3">
      <c r="A4503" s="61" t="s">
        <v>12803</v>
      </c>
      <c r="B4503" s="61" t="s">
        <v>12804</v>
      </c>
      <c r="C4503" s="53" t="s">
        <v>50</v>
      </c>
      <c r="D4503" s="53" t="s">
        <v>132</v>
      </c>
      <c r="E4503" s="53" t="s">
        <v>18194</v>
      </c>
      <c r="F4503" s="59">
        <v>99.641749760608207</v>
      </c>
      <c r="G4503" s="59">
        <v>92.000283710564403</v>
      </c>
      <c r="H4503" s="59">
        <v>98.606926014459503</v>
      </c>
      <c r="I4503" s="59">
        <v>89.459926059938894</v>
      </c>
      <c r="J4503" s="59">
        <v>91.631232840383902</v>
      </c>
      <c r="K4503" s="59">
        <v>104.455835742223</v>
      </c>
      <c r="L4503" s="59">
        <v>92.187756430888001</v>
      </c>
      <c r="M4503" s="60">
        <v>0.53891580906583603</v>
      </c>
      <c r="N4503" s="60">
        <v>0.55817410682079605</v>
      </c>
      <c r="O4503" s="60">
        <v>0.53817838112685401</v>
      </c>
      <c r="P4503" s="60">
        <v>0.52230604131716496</v>
      </c>
      <c r="Q4503" s="60">
        <v>0.50038652511304704</v>
      </c>
      <c r="R4503" s="60">
        <v>0.50512231538896601</v>
      </c>
      <c r="S4503" s="60">
        <v>0.44242460960965302</v>
      </c>
    </row>
    <row r="4504" spans="1:19" x14ac:dyDescent="0.3">
      <c r="A4504" s="61" t="s">
        <v>12811</v>
      </c>
      <c r="B4504" s="61" t="s">
        <v>12812</v>
      </c>
      <c r="C4504" s="53" t="s">
        <v>40</v>
      </c>
      <c r="D4504" s="53" t="s">
        <v>132</v>
      </c>
      <c r="E4504" s="53" t="s">
        <v>18194</v>
      </c>
      <c r="F4504" s="59">
        <v>99.641749760608207</v>
      </c>
      <c r="G4504" s="59">
        <v>92.000283710564403</v>
      </c>
      <c r="H4504" s="59">
        <v>98.606926014459503</v>
      </c>
      <c r="I4504" s="59">
        <v>89.459926059938894</v>
      </c>
      <c r="J4504" s="59">
        <v>91.631232840383902</v>
      </c>
      <c r="K4504" s="59">
        <v>104.455835742223</v>
      </c>
      <c r="L4504" s="59">
        <v>92.187756430888001</v>
      </c>
      <c r="M4504" s="60">
        <v>0.53891580906583603</v>
      </c>
      <c r="N4504" s="60">
        <v>0.55817410682079605</v>
      </c>
      <c r="O4504" s="60">
        <v>0.53817838112685401</v>
      </c>
      <c r="P4504" s="60">
        <v>0.52230604131716496</v>
      </c>
      <c r="Q4504" s="60">
        <v>0.50038652511304704</v>
      </c>
      <c r="R4504" s="60">
        <v>0.50512231538896601</v>
      </c>
      <c r="S4504" s="60">
        <v>0.44242460960965302</v>
      </c>
    </row>
    <row r="4505" spans="1:19" x14ac:dyDescent="0.3">
      <c r="A4505" s="61" t="s">
        <v>13786</v>
      </c>
      <c r="B4505" s="61" t="s">
        <v>13787</v>
      </c>
      <c r="C4505" s="53" t="s">
        <v>40</v>
      </c>
      <c r="D4505" s="53" t="s">
        <v>132</v>
      </c>
      <c r="E4505" s="53" t="s">
        <v>18194</v>
      </c>
      <c r="F4505" s="59">
        <v>105.137395921443</v>
      </c>
      <c r="G4505" s="59">
        <v>86.301318508580195</v>
      </c>
      <c r="H4505" s="59">
        <v>97.016787723795701</v>
      </c>
      <c r="I4505" s="59">
        <v>96.039954777423404</v>
      </c>
      <c r="J4505" s="59">
        <v>97.909483838599996</v>
      </c>
      <c r="K4505" s="59">
        <v>85.291819276789397</v>
      </c>
      <c r="L4505" s="59">
        <v>104.81431522037801</v>
      </c>
      <c r="M4505" s="60">
        <v>0.50437968923490095</v>
      </c>
      <c r="N4505" s="60">
        <v>0.52770784904266099</v>
      </c>
      <c r="O4505" s="60">
        <v>0.50590401967265897</v>
      </c>
      <c r="P4505" s="60">
        <v>0.48817631495824698</v>
      </c>
      <c r="Q4505" s="60">
        <v>0.465622289840954</v>
      </c>
      <c r="R4505" s="60">
        <v>0.471160535849585</v>
      </c>
      <c r="S4505" s="60">
        <v>0.40789858375218402</v>
      </c>
    </row>
    <row r="4506" spans="1:19" x14ac:dyDescent="0.3">
      <c r="A4506" s="61" t="s">
        <v>13776</v>
      </c>
      <c r="B4506" s="61" t="s">
        <v>13777</v>
      </c>
      <c r="C4506" s="53" t="s">
        <v>50</v>
      </c>
      <c r="D4506" s="53" t="s">
        <v>132</v>
      </c>
      <c r="E4506" s="53" t="s">
        <v>18194</v>
      </c>
      <c r="F4506" s="59">
        <v>105.137395921443</v>
      </c>
      <c r="G4506" s="59">
        <v>86.301318508580195</v>
      </c>
      <c r="H4506" s="59">
        <v>97.016787723795701</v>
      </c>
      <c r="I4506" s="59">
        <v>96.039954777423404</v>
      </c>
      <c r="J4506" s="59">
        <v>97.909483838599996</v>
      </c>
      <c r="K4506" s="59">
        <v>85.291819276789397</v>
      </c>
      <c r="L4506" s="59">
        <v>104.81431522037801</v>
      </c>
      <c r="M4506" s="60">
        <v>0.50437968923490095</v>
      </c>
      <c r="N4506" s="60">
        <v>0.52770784904266099</v>
      </c>
      <c r="O4506" s="60">
        <v>0.50590401967265897</v>
      </c>
      <c r="P4506" s="60">
        <v>0.48817631495824698</v>
      </c>
      <c r="Q4506" s="60">
        <v>0.465622289840954</v>
      </c>
      <c r="R4506" s="60">
        <v>0.471160535849585</v>
      </c>
      <c r="S4506" s="60">
        <v>0.40789858375218402</v>
      </c>
    </row>
    <row r="4507" spans="1:19" x14ac:dyDescent="0.3">
      <c r="A4507" s="61" t="s">
        <v>13782</v>
      </c>
      <c r="B4507" s="61" t="s">
        <v>13783</v>
      </c>
      <c r="C4507" s="53" t="s">
        <v>40</v>
      </c>
      <c r="D4507" s="53" t="s">
        <v>132</v>
      </c>
      <c r="E4507" s="53" t="s">
        <v>18194</v>
      </c>
      <c r="F4507" s="59">
        <v>105.137395921443</v>
      </c>
      <c r="G4507" s="59">
        <v>86.301318508580195</v>
      </c>
      <c r="H4507" s="59">
        <v>97.016787723795701</v>
      </c>
      <c r="I4507" s="59">
        <v>96.039954777423404</v>
      </c>
      <c r="J4507" s="59">
        <v>97.909483838599996</v>
      </c>
      <c r="K4507" s="59">
        <v>85.291819276789397</v>
      </c>
      <c r="L4507" s="59">
        <v>104.81431522037801</v>
      </c>
      <c r="M4507" s="60">
        <v>0.50437968923490095</v>
      </c>
      <c r="N4507" s="60">
        <v>0.52770784904266099</v>
      </c>
      <c r="O4507" s="60">
        <v>0.50590401967265897</v>
      </c>
      <c r="P4507" s="60">
        <v>0.48817631495824698</v>
      </c>
      <c r="Q4507" s="60">
        <v>0.465622289840954</v>
      </c>
      <c r="R4507" s="60">
        <v>0.471160535849585</v>
      </c>
      <c r="S4507" s="60">
        <v>0.40789858375218402</v>
      </c>
    </row>
    <row r="4508" spans="1:19" x14ac:dyDescent="0.3">
      <c r="A4508" s="61" t="s">
        <v>13774</v>
      </c>
      <c r="B4508" s="61" t="s">
        <v>13775</v>
      </c>
      <c r="C4508" s="53" t="s">
        <v>50</v>
      </c>
      <c r="D4508" s="53" t="s">
        <v>132</v>
      </c>
      <c r="E4508" s="53" t="s">
        <v>18194</v>
      </c>
      <c r="F4508" s="59">
        <v>105.137395921443</v>
      </c>
      <c r="G4508" s="59">
        <v>86.301318508580195</v>
      </c>
      <c r="H4508" s="59">
        <v>97.016787723795701</v>
      </c>
      <c r="I4508" s="59">
        <v>96.039954777423404</v>
      </c>
      <c r="J4508" s="59">
        <v>97.909483838599996</v>
      </c>
      <c r="K4508" s="59">
        <v>85.291819276789397</v>
      </c>
      <c r="L4508" s="59">
        <v>104.81431522037801</v>
      </c>
      <c r="M4508" s="60">
        <v>0.50437968923490095</v>
      </c>
      <c r="N4508" s="60">
        <v>0.52770784904266099</v>
      </c>
      <c r="O4508" s="60">
        <v>0.50590401967265897</v>
      </c>
      <c r="P4508" s="60">
        <v>0.48817631495824698</v>
      </c>
      <c r="Q4508" s="60">
        <v>0.465622289840954</v>
      </c>
      <c r="R4508" s="60">
        <v>0.471160535849585</v>
      </c>
      <c r="S4508" s="60">
        <v>0.40789858375218402</v>
      </c>
    </row>
    <row r="4509" spans="1:19" x14ac:dyDescent="0.3">
      <c r="A4509" s="61" t="s">
        <v>13778</v>
      </c>
      <c r="B4509" s="61" t="s">
        <v>13779</v>
      </c>
      <c r="C4509" s="53" t="s">
        <v>50</v>
      </c>
      <c r="D4509" s="53" t="s">
        <v>132</v>
      </c>
      <c r="E4509" s="53" t="s">
        <v>18194</v>
      </c>
      <c r="F4509" s="59">
        <v>105.137395921443</v>
      </c>
      <c r="G4509" s="59">
        <v>86.301318508580195</v>
      </c>
      <c r="H4509" s="59">
        <v>97.016787723795701</v>
      </c>
      <c r="I4509" s="59">
        <v>96.039954777423404</v>
      </c>
      <c r="J4509" s="59">
        <v>97.909483838599996</v>
      </c>
      <c r="K4509" s="59">
        <v>85.291819276789397</v>
      </c>
      <c r="L4509" s="59">
        <v>104.81431522037801</v>
      </c>
      <c r="M4509" s="60">
        <v>0.50437968923490095</v>
      </c>
      <c r="N4509" s="60">
        <v>0.52770784904266099</v>
      </c>
      <c r="O4509" s="60">
        <v>0.50590401967265897</v>
      </c>
      <c r="P4509" s="60">
        <v>0.48817631495824698</v>
      </c>
      <c r="Q4509" s="60">
        <v>0.465622289840954</v>
      </c>
      <c r="R4509" s="60">
        <v>0.471160535849585</v>
      </c>
      <c r="S4509" s="60">
        <v>0.40789858375218402</v>
      </c>
    </row>
    <row r="4510" spans="1:19" x14ac:dyDescent="0.3">
      <c r="A4510" s="61" t="s">
        <v>13780</v>
      </c>
      <c r="B4510" s="61" t="s">
        <v>13781</v>
      </c>
      <c r="C4510" s="53" t="s">
        <v>40</v>
      </c>
      <c r="D4510" s="53" t="s">
        <v>132</v>
      </c>
      <c r="E4510" s="53" t="s">
        <v>18194</v>
      </c>
      <c r="F4510" s="59">
        <v>105.137395921443</v>
      </c>
      <c r="G4510" s="59">
        <v>86.301318508580195</v>
      </c>
      <c r="H4510" s="59">
        <v>97.016787723795701</v>
      </c>
      <c r="I4510" s="59">
        <v>96.039954777423404</v>
      </c>
      <c r="J4510" s="59">
        <v>97.909483838599996</v>
      </c>
      <c r="K4510" s="59">
        <v>85.291819276789397</v>
      </c>
      <c r="L4510" s="59">
        <v>104.81431522037801</v>
      </c>
      <c r="M4510" s="60">
        <v>0.50437968923490095</v>
      </c>
      <c r="N4510" s="60">
        <v>0.52770784904266099</v>
      </c>
      <c r="O4510" s="60">
        <v>0.50590401967265897</v>
      </c>
      <c r="P4510" s="60">
        <v>0.48817631495824698</v>
      </c>
      <c r="Q4510" s="60">
        <v>0.465622289840954</v>
      </c>
      <c r="R4510" s="60">
        <v>0.471160535849585</v>
      </c>
      <c r="S4510" s="60">
        <v>0.40789858375218402</v>
      </c>
    </row>
    <row r="4511" spans="1:19" x14ac:dyDescent="0.3">
      <c r="A4511" s="61" t="s">
        <v>16120</v>
      </c>
      <c r="B4511" s="61" t="s">
        <v>16121</v>
      </c>
      <c r="C4511" s="53" t="s">
        <v>40</v>
      </c>
      <c r="D4511" s="53" t="s">
        <v>132</v>
      </c>
      <c r="E4511" s="53" t="s">
        <v>18194</v>
      </c>
      <c r="F4511" s="59">
        <v>106.591801135637</v>
      </c>
      <c r="G4511" s="59">
        <v>92.375479739846995</v>
      </c>
      <c r="H4511" s="59">
        <v>99.2635019039746</v>
      </c>
      <c r="I4511" s="59">
        <v>94.337662589755794</v>
      </c>
      <c r="J4511" s="59">
        <v>93.6734413183584</v>
      </c>
      <c r="K4511" s="59">
        <v>94.649824142926207</v>
      </c>
      <c r="L4511" s="59">
        <v>99.641647856627401</v>
      </c>
      <c r="M4511" s="60">
        <v>0.50755780546149998</v>
      </c>
      <c r="N4511" s="60">
        <v>0.53280988445258703</v>
      </c>
      <c r="O4511" s="60">
        <v>0.50968134312952096</v>
      </c>
      <c r="P4511" s="60">
        <v>0.49044834986538199</v>
      </c>
      <c r="Q4511" s="60">
        <v>0.46621495458849099</v>
      </c>
      <c r="R4511" s="60">
        <v>0.472324994623669</v>
      </c>
      <c r="S4511" s="60">
        <v>0.42035656005979399</v>
      </c>
    </row>
    <row r="4512" spans="1:19" x14ac:dyDescent="0.3">
      <c r="A4512" s="61" t="s">
        <v>16126</v>
      </c>
      <c r="B4512" s="61" t="s">
        <v>16127</v>
      </c>
      <c r="C4512" s="53" t="s">
        <v>40</v>
      </c>
      <c r="D4512" s="53" t="s">
        <v>132</v>
      </c>
      <c r="E4512" s="53" t="s">
        <v>18194</v>
      </c>
      <c r="F4512" s="59">
        <v>106.591801135637</v>
      </c>
      <c r="G4512" s="59">
        <v>92.375479739846995</v>
      </c>
      <c r="H4512" s="59">
        <v>99.2635019039746</v>
      </c>
      <c r="I4512" s="59">
        <v>94.337662589755794</v>
      </c>
      <c r="J4512" s="59">
        <v>93.6734413183584</v>
      </c>
      <c r="K4512" s="59">
        <v>94.649824142926207</v>
      </c>
      <c r="L4512" s="59">
        <v>99.641647856627401</v>
      </c>
      <c r="M4512" s="60">
        <v>0.50755780546149998</v>
      </c>
      <c r="N4512" s="60">
        <v>0.53280988445258703</v>
      </c>
      <c r="O4512" s="60">
        <v>0.50968134312952096</v>
      </c>
      <c r="P4512" s="60">
        <v>0.49044834986538199</v>
      </c>
      <c r="Q4512" s="60">
        <v>0.46621495458849099</v>
      </c>
      <c r="R4512" s="60">
        <v>0.472324994623669</v>
      </c>
      <c r="S4512" s="60">
        <v>0.42035656005979399</v>
      </c>
    </row>
    <row r="4513" spans="1:19" x14ac:dyDescent="0.3">
      <c r="A4513" s="61" t="s">
        <v>16122</v>
      </c>
      <c r="B4513" s="61" t="s">
        <v>16123</v>
      </c>
      <c r="C4513" s="53" t="s">
        <v>40</v>
      </c>
      <c r="D4513" s="53" t="s">
        <v>132</v>
      </c>
      <c r="E4513" s="53" t="s">
        <v>18194</v>
      </c>
      <c r="F4513" s="59">
        <v>106.591801135637</v>
      </c>
      <c r="G4513" s="59">
        <v>92.375479739846995</v>
      </c>
      <c r="H4513" s="59">
        <v>99.2635019039746</v>
      </c>
      <c r="I4513" s="59">
        <v>94.337662589755794</v>
      </c>
      <c r="J4513" s="59">
        <v>93.6734413183584</v>
      </c>
      <c r="K4513" s="59">
        <v>94.649824142926207</v>
      </c>
      <c r="L4513" s="59">
        <v>99.641647856627401</v>
      </c>
      <c r="M4513" s="60">
        <v>0.50755780546149998</v>
      </c>
      <c r="N4513" s="60">
        <v>0.53280988445258703</v>
      </c>
      <c r="O4513" s="60">
        <v>0.50968134312952096</v>
      </c>
      <c r="P4513" s="60">
        <v>0.49044834986538199</v>
      </c>
      <c r="Q4513" s="60">
        <v>0.46621495458849099</v>
      </c>
      <c r="R4513" s="60">
        <v>0.472324994623669</v>
      </c>
      <c r="S4513" s="60">
        <v>0.42035656005979399</v>
      </c>
    </row>
    <row r="4514" spans="1:19" x14ac:dyDescent="0.3">
      <c r="A4514" s="61" t="s">
        <v>6474</v>
      </c>
      <c r="B4514" s="61" t="s">
        <v>6475</v>
      </c>
      <c r="C4514" s="53" t="s">
        <v>50</v>
      </c>
      <c r="D4514" s="53" t="s">
        <v>132</v>
      </c>
      <c r="E4514" s="53" t="s">
        <v>18193</v>
      </c>
      <c r="F4514" s="59">
        <v>105.18895469279001</v>
      </c>
      <c r="G4514" s="59">
        <v>90.443750739419997</v>
      </c>
      <c r="H4514" s="59">
        <v>102.40999106302201</v>
      </c>
      <c r="I4514" s="59">
        <v>94.610454403770802</v>
      </c>
      <c r="J4514" s="59">
        <v>92.801624485673301</v>
      </c>
      <c r="K4514" s="59">
        <v>92.878574201199399</v>
      </c>
      <c r="L4514" s="59">
        <v>96.122559249506807</v>
      </c>
      <c r="M4514" s="60">
        <v>0.62412241297625703</v>
      </c>
      <c r="N4514" s="60">
        <v>0.66672181878608405</v>
      </c>
      <c r="O4514" s="60">
        <v>0.62825233454127605</v>
      </c>
      <c r="P4514" s="60">
        <v>0.59771587079784605</v>
      </c>
      <c r="Q4514" s="60">
        <v>0.56239335770795695</v>
      </c>
      <c r="R4514" s="60">
        <v>0.57167390324978495</v>
      </c>
      <c r="S4514" s="60">
        <v>0.50324615550315199</v>
      </c>
    </row>
    <row r="4515" spans="1:19" x14ac:dyDescent="0.3">
      <c r="A4515" s="61" t="s">
        <v>3505</v>
      </c>
      <c r="B4515" s="61" t="s">
        <v>3506</v>
      </c>
      <c r="C4515" s="53" t="s">
        <v>50</v>
      </c>
      <c r="D4515" s="53" t="s">
        <v>132</v>
      </c>
      <c r="E4515" s="53" t="s">
        <v>18193</v>
      </c>
      <c r="F4515" s="59">
        <v>90.334894514659695</v>
      </c>
      <c r="G4515" s="59">
        <v>82.045614593214694</v>
      </c>
      <c r="H4515" s="59">
        <v>89.102179558123893</v>
      </c>
      <c r="I4515" s="59">
        <v>89.926860123676406</v>
      </c>
      <c r="J4515" s="59">
        <v>90.438410321329201</v>
      </c>
      <c r="K4515" s="59">
        <v>95.098742449363201</v>
      </c>
      <c r="L4515" s="59">
        <v>98.946056242704302</v>
      </c>
      <c r="M4515" s="60">
        <v>0.61065487800708995</v>
      </c>
      <c r="N4515" s="60">
        <v>0.65389967790071601</v>
      </c>
      <c r="O4515" s="60">
        <v>0.61418778840591204</v>
      </c>
      <c r="P4515" s="60">
        <v>0.58153652476281703</v>
      </c>
      <c r="Q4515" s="60">
        <v>0.54382531520263999</v>
      </c>
      <c r="R4515" s="60">
        <v>0.55391945530561704</v>
      </c>
      <c r="S4515" s="60">
        <v>0.48077992565506</v>
      </c>
    </row>
    <row r="4516" spans="1:19" x14ac:dyDescent="0.3">
      <c r="A4516" s="61" t="s">
        <v>12502</v>
      </c>
      <c r="B4516" s="61" t="s">
        <v>12503</v>
      </c>
      <c r="C4516" s="53" t="s">
        <v>40</v>
      </c>
      <c r="D4516" s="53" t="s">
        <v>132</v>
      </c>
      <c r="E4516" s="53" t="s">
        <v>18194</v>
      </c>
      <c r="F4516" s="59">
        <v>89.746829587654403</v>
      </c>
      <c r="G4516" s="59">
        <v>82.096829951734193</v>
      </c>
      <c r="H4516" s="59">
        <v>87.936772578053393</v>
      </c>
      <c r="I4516" s="59">
        <v>89.899498220241298</v>
      </c>
      <c r="J4516" s="59">
        <v>91.102456842435799</v>
      </c>
      <c r="K4516" s="59">
        <v>96.181444976148299</v>
      </c>
      <c r="L4516" s="59">
        <v>102.954838220776</v>
      </c>
      <c r="M4516" s="60">
        <v>0.48276003426295999</v>
      </c>
      <c r="N4516" s="60">
        <v>0.50886710285105896</v>
      </c>
      <c r="O4516" s="60">
        <v>0.48296661822392201</v>
      </c>
      <c r="P4516" s="60">
        <v>0.46481896651253501</v>
      </c>
      <c r="Q4516" s="60">
        <v>0.43867840977767097</v>
      </c>
      <c r="R4516" s="60">
        <v>0.44337069146964903</v>
      </c>
      <c r="S4516" s="60">
        <v>0.38858392886113802</v>
      </c>
    </row>
    <row r="4517" spans="1:19" x14ac:dyDescent="0.3">
      <c r="A4517" s="61" t="s">
        <v>3507</v>
      </c>
      <c r="B4517" s="61" t="s">
        <v>3508</v>
      </c>
      <c r="C4517" s="53" t="s">
        <v>40</v>
      </c>
      <c r="D4517" s="53" t="s">
        <v>132</v>
      </c>
      <c r="E4517" s="53" t="s">
        <v>18193</v>
      </c>
      <c r="F4517" s="59">
        <v>81.511080507768298</v>
      </c>
      <c r="G4517" s="59">
        <v>77.098749723460202</v>
      </c>
      <c r="H4517" s="59">
        <v>89.447731880917701</v>
      </c>
      <c r="I4517" s="59">
        <v>89.002568662403803</v>
      </c>
      <c r="J4517" s="59">
        <v>90.162560763578796</v>
      </c>
      <c r="K4517" s="59">
        <v>94.981980805613503</v>
      </c>
      <c r="L4517" s="59">
        <v>101.948768530988</v>
      </c>
      <c r="M4517" s="60">
        <v>0.61132950776860495</v>
      </c>
      <c r="N4517" s="60">
        <v>0.654636347539581</v>
      </c>
      <c r="O4517" s="60">
        <v>0.61474787912992501</v>
      </c>
      <c r="P4517" s="60">
        <v>0.58231611036645403</v>
      </c>
      <c r="Q4517" s="60">
        <v>0.54456434386254804</v>
      </c>
      <c r="R4517" s="60">
        <v>0.55459101327100102</v>
      </c>
      <c r="S4517" s="60">
        <v>0.48141382390426701</v>
      </c>
    </row>
    <row r="4518" spans="1:19" x14ac:dyDescent="0.3">
      <c r="A4518" s="61" t="s">
        <v>12500</v>
      </c>
      <c r="B4518" s="61" t="s">
        <v>12501</v>
      </c>
      <c r="C4518" s="53" t="s">
        <v>50</v>
      </c>
      <c r="D4518" s="53" t="s">
        <v>132</v>
      </c>
      <c r="E4518" s="53" t="s">
        <v>18194</v>
      </c>
      <c r="F4518" s="59">
        <v>89.746829587654403</v>
      </c>
      <c r="G4518" s="59">
        <v>82.096829951734193</v>
      </c>
      <c r="H4518" s="59">
        <v>87.936772578053393</v>
      </c>
      <c r="I4518" s="59">
        <v>89.899498220241298</v>
      </c>
      <c r="J4518" s="59">
        <v>91.102456842435799</v>
      </c>
      <c r="K4518" s="59">
        <v>96.181444976148299</v>
      </c>
      <c r="L4518" s="59">
        <v>102.954838220776</v>
      </c>
      <c r="M4518" s="60">
        <v>0.48276003426295999</v>
      </c>
      <c r="N4518" s="60">
        <v>0.50886710285105896</v>
      </c>
      <c r="O4518" s="60">
        <v>0.48296661822392201</v>
      </c>
      <c r="P4518" s="60">
        <v>0.46481896651253501</v>
      </c>
      <c r="Q4518" s="60">
        <v>0.43867840977767097</v>
      </c>
      <c r="R4518" s="60">
        <v>0.44337069146964903</v>
      </c>
      <c r="S4518" s="60">
        <v>0.38858392886113802</v>
      </c>
    </row>
    <row r="4519" spans="1:19" x14ac:dyDescent="0.3">
      <c r="A4519" s="61" t="s">
        <v>3503</v>
      </c>
      <c r="B4519" s="61" t="s">
        <v>3504</v>
      </c>
      <c r="C4519" s="53" t="s">
        <v>50</v>
      </c>
      <c r="D4519" s="53" t="s">
        <v>132</v>
      </c>
      <c r="E4519" s="53" t="s">
        <v>18193</v>
      </c>
      <c r="F4519" s="59">
        <v>95.815198663978407</v>
      </c>
      <c r="G4519" s="59">
        <v>78.086953186979301</v>
      </c>
      <c r="H4519" s="59">
        <v>88.5135378331194</v>
      </c>
      <c r="I4519" s="59">
        <v>89.431036980498106</v>
      </c>
      <c r="J4519" s="59">
        <v>89.910889062447197</v>
      </c>
      <c r="K4519" s="59">
        <v>94.830487646699396</v>
      </c>
      <c r="L4519" s="59">
        <v>99.515594199826396</v>
      </c>
      <c r="M4519" s="60">
        <v>0.60998378781030305</v>
      </c>
      <c r="N4519" s="60">
        <v>0.65406181903428395</v>
      </c>
      <c r="O4519" s="60">
        <v>0.61315611339780995</v>
      </c>
      <c r="P4519" s="60">
        <v>0.58168782262794005</v>
      </c>
      <c r="Q4519" s="60">
        <v>0.54404370025835402</v>
      </c>
      <c r="R4519" s="60">
        <v>0.55320067868060296</v>
      </c>
      <c r="S4519" s="60">
        <v>0.48069849097522199</v>
      </c>
    </row>
    <row r="4520" spans="1:19" x14ac:dyDescent="0.3">
      <c r="A4520" s="61" t="s">
        <v>12504</v>
      </c>
      <c r="B4520" s="61" t="s">
        <v>12505</v>
      </c>
      <c r="C4520" s="53" t="s">
        <v>40</v>
      </c>
      <c r="D4520" s="53" t="s">
        <v>132</v>
      </c>
      <c r="E4520" s="53" t="s">
        <v>18194</v>
      </c>
      <c r="F4520" s="59">
        <v>89.746829587654403</v>
      </c>
      <c r="G4520" s="59">
        <v>82.096829951734193</v>
      </c>
      <c r="H4520" s="59">
        <v>87.936772578053393</v>
      </c>
      <c r="I4520" s="59">
        <v>89.899498220241298</v>
      </c>
      <c r="J4520" s="59">
        <v>91.102456842435799</v>
      </c>
      <c r="K4520" s="59">
        <v>96.181444976148299</v>
      </c>
      <c r="L4520" s="59">
        <v>102.954838220776</v>
      </c>
      <c r="M4520" s="60">
        <v>0.48276003426295999</v>
      </c>
      <c r="N4520" s="60">
        <v>0.50886710285105896</v>
      </c>
      <c r="O4520" s="60">
        <v>0.48296661822392201</v>
      </c>
      <c r="P4520" s="60">
        <v>0.46481896651253501</v>
      </c>
      <c r="Q4520" s="60">
        <v>0.43867840977767097</v>
      </c>
      <c r="R4520" s="60">
        <v>0.44337069146964903</v>
      </c>
      <c r="S4520" s="60">
        <v>0.38858392886113802</v>
      </c>
    </row>
    <row r="4521" spans="1:19" x14ac:dyDescent="0.3">
      <c r="A4521" s="61" t="s">
        <v>3841</v>
      </c>
      <c r="B4521" s="61" t="s">
        <v>3842</v>
      </c>
      <c r="C4521" s="53" t="s">
        <v>50</v>
      </c>
      <c r="D4521" s="53" t="s">
        <v>132</v>
      </c>
      <c r="E4521" s="53" t="s">
        <v>18193</v>
      </c>
      <c r="F4521" s="59">
        <v>93.412865776326896</v>
      </c>
      <c r="G4521" s="59">
        <v>105.466605008123</v>
      </c>
      <c r="H4521" s="59">
        <v>91.570026800388405</v>
      </c>
      <c r="I4521" s="59">
        <v>99.950355753924001</v>
      </c>
      <c r="J4521" s="59">
        <v>93.645021478512504</v>
      </c>
      <c r="K4521" s="59">
        <v>99.982155156724801</v>
      </c>
      <c r="L4521" s="59">
        <v>111.74136464247999</v>
      </c>
      <c r="M4521" s="60">
        <v>0.61968425412375305</v>
      </c>
      <c r="N4521" s="60">
        <v>0.65920105221729497</v>
      </c>
      <c r="O4521" s="60">
        <v>0.61557840987031298</v>
      </c>
      <c r="P4521" s="60">
        <v>0.59183897011453801</v>
      </c>
      <c r="Q4521" s="60">
        <v>0.55489897773914099</v>
      </c>
      <c r="R4521" s="60">
        <v>0.56106239766750599</v>
      </c>
      <c r="S4521" s="60">
        <v>0.48323825897961398</v>
      </c>
    </row>
    <row r="4522" spans="1:19" x14ac:dyDescent="0.3">
      <c r="A4522" s="61" t="s">
        <v>12961</v>
      </c>
      <c r="B4522" s="61" t="s">
        <v>12962</v>
      </c>
      <c r="C4522" s="53" t="s">
        <v>40</v>
      </c>
      <c r="D4522" s="53" t="s">
        <v>132</v>
      </c>
      <c r="E4522" s="53" t="s">
        <v>18194</v>
      </c>
      <c r="F4522" s="59">
        <v>98.249619240365405</v>
      </c>
      <c r="G4522" s="59">
        <v>98.834216079843202</v>
      </c>
      <c r="H4522" s="59">
        <v>96.060550342621298</v>
      </c>
      <c r="I4522" s="59">
        <v>95.030109643665696</v>
      </c>
      <c r="J4522" s="59">
        <v>93.789393685819405</v>
      </c>
      <c r="K4522" s="59">
        <v>102.238264617924</v>
      </c>
      <c r="L4522" s="59">
        <v>107.648792448656</v>
      </c>
      <c r="M4522" s="60">
        <v>0.49856894453865502</v>
      </c>
      <c r="N4522" s="60">
        <v>0.51779348944506698</v>
      </c>
      <c r="O4522" s="60">
        <v>0.48598076975485599</v>
      </c>
      <c r="P4522" s="60">
        <v>0.48041697255099902</v>
      </c>
      <c r="Q4522" s="60">
        <v>0.45443267261234599</v>
      </c>
      <c r="R4522" s="60">
        <v>0.45462010353250398</v>
      </c>
      <c r="S4522" s="60">
        <v>0.39133379242664801</v>
      </c>
    </row>
    <row r="4523" spans="1:19" x14ac:dyDescent="0.3">
      <c r="A4523" s="61" t="s">
        <v>12955</v>
      </c>
      <c r="B4523" s="61" t="s">
        <v>12956</v>
      </c>
      <c r="C4523" s="53" t="s">
        <v>50</v>
      </c>
      <c r="D4523" s="53" t="s">
        <v>132</v>
      </c>
      <c r="E4523" s="53" t="s">
        <v>18194</v>
      </c>
      <c r="F4523" s="59">
        <v>98.249619240365405</v>
      </c>
      <c r="G4523" s="59">
        <v>98.834216079843202</v>
      </c>
      <c r="H4523" s="59">
        <v>96.060550342621298</v>
      </c>
      <c r="I4523" s="59">
        <v>95.030109643665696</v>
      </c>
      <c r="J4523" s="59">
        <v>93.789393685819405</v>
      </c>
      <c r="K4523" s="59">
        <v>102.238264617924</v>
      </c>
      <c r="L4523" s="59">
        <v>107.648792448656</v>
      </c>
      <c r="M4523" s="60">
        <v>0.49856894453865502</v>
      </c>
      <c r="N4523" s="60">
        <v>0.51779348944506698</v>
      </c>
      <c r="O4523" s="60">
        <v>0.48598076975485599</v>
      </c>
      <c r="P4523" s="60">
        <v>0.48041697255099902</v>
      </c>
      <c r="Q4523" s="60">
        <v>0.45443267261234599</v>
      </c>
      <c r="R4523" s="60">
        <v>0.45462010353250398</v>
      </c>
      <c r="S4523" s="60">
        <v>0.39133379242664801</v>
      </c>
    </row>
    <row r="4524" spans="1:19" x14ac:dyDescent="0.3">
      <c r="A4524" s="61" t="s">
        <v>12953</v>
      </c>
      <c r="B4524" s="61" t="s">
        <v>12954</v>
      </c>
      <c r="C4524" s="53" t="s">
        <v>50</v>
      </c>
      <c r="D4524" s="53" t="s">
        <v>132</v>
      </c>
      <c r="E4524" s="53" t="s">
        <v>18194</v>
      </c>
      <c r="F4524" s="59">
        <v>98.249619240365405</v>
      </c>
      <c r="G4524" s="59">
        <v>98.834216079843202</v>
      </c>
      <c r="H4524" s="59">
        <v>96.060550342621298</v>
      </c>
      <c r="I4524" s="59">
        <v>95.030109643665696</v>
      </c>
      <c r="J4524" s="59">
        <v>93.789393685819405</v>
      </c>
      <c r="K4524" s="59">
        <v>102.238264617924</v>
      </c>
      <c r="L4524" s="59">
        <v>107.648792448656</v>
      </c>
      <c r="M4524" s="60">
        <v>0.49856894453865502</v>
      </c>
      <c r="N4524" s="60">
        <v>0.51779348944506698</v>
      </c>
      <c r="O4524" s="60">
        <v>0.48598076975485599</v>
      </c>
      <c r="P4524" s="60">
        <v>0.48041697255099902</v>
      </c>
      <c r="Q4524" s="60">
        <v>0.45443267261234599</v>
      </c>
      <c r="R4524" s="60">
        <v>0.45462010353250398</v>
      </c>
      <c r="S4524" s="60">
        <v>0.39133379242664801</v>
      </c>
    </row>
    <row r="4525" spans="1:19" x14ac:dyDescent="0.3">
      <c r="A4525" s="61" t="s">
        <v>12959</v>
      </c>
      <c r="B4525" s="61" t="s">
        <v>12960</v>
      </c>
      <c r="C4525" s="53" t="s">
        <v>40</v>
      </c>
      <c r="D4525" s="53" t="s">
        <v>132</v>
      </c>
      <c r="E4525" s="53" t="s">
        <v>18194</v>
      </c>
      <c r="F4525" s="59">
        <v>98.249619240365405</v>
      </c>
      <c r="G4525" s="59">
        <v>98.834216079843202</v>
      </c>
      <c r="H4525" s="59">
        <v>96.060550342621298</v>
      </c>
      <c r="I4525" s="59">
        <v>95.030109643665696</v>
      </c>
      <c r="J4525" s="59">
        <v>93.789393685819405</v>
      </c>
      <c r="K4525" s="59">
        <v>102.238264617924</v>
      </c>
      <c r="L4525" s="59">
        <v>107.648792448656</v>
      </c>
      <c r="M4525" s="60">
        <v>0.49856894453865502</v>
      </c>
      <c r="N4525" s="60">
        <v>0.51779348944506698</v>
      </c>
      <c r="O4525" s="60">
        <v>0.48598076975485599</v>
      </c>
      <c r="P4525" s="60">
        <v>0.48041697255099902</v>
      </c>
      <c r="Q4525" s="60">
        <v>0.45443267261234599</v>
      </c>
      <c r="R4525" s="60">
        <v>0.45462010353250398</v>
      </c>
      <c r="S4525" s="60">
        <v>0.39133379242664801</v>
      </c>
    </row>
    <row r="4526" spans="1:19" x14ac:dyDescent="0.3">
      <c r="A4526" s="61" t="s">
        <v>12957</v>
      </c>
      <c r="B4526" s="61" t="s">
        <v>12958</v>
      </c>
      <c r="C4526" s="53" t="s">
        <v>50</v>
      </c>
      <c r="D4526" s="53" t="s">
        <v>132</v>
      </c>
      <c r="E4526" s="53" t="s">
        <v>18194</v>
      </c>
      <c r="F4526" s="59">
        <v>98.249619240365405</v>
      </c>
      <c r="G4526" s="59">
        <v>98.834216079843202</v>
      </c>
      <c r="H4526" s="59">
        <v>96.060550342621298</v>
      </c>
      <c r="I4526" s="59">
        <v>95.030109643665696</v>
      </c>
      <c r="J4526" s="59">
        <v>93.789393685819405</v>
      </c>
      <c r="K4526" s="59">
        <v>102.238264617924</v>
      </c>
      <c r="L4526" s="59">
        <v>107.648792448656</v>
      </c>
      <c r="M4526" s="60">
        <v>0.49856894453865502</v>
      </c>
      <c r="N4526" s="60">
        <v>0.51779348944506698</v>
      </c>
      <c r="O4526" s="60">
        <v>0.48598076975485599</v>
      </c>
      <c r="P4526" s="60">
        <v>0.48041697255099902</v>
      </c>
      <c r="Q4526" s="60">
        <v>0.45443267261234599</v>
      </c>
      <c r="R4526" s="60">
        <v>0.45462010353250398</v>
      </c>
      <c r="S4526" s="60">
        <v>0.39133379242664801</v>
      </c>
    </row>
    <row r="4527" spans="1:19" x14ac:dyDescent="0.3">
      <c r="A4527" s="61" t="s">
        <v>12951</v>
      </c>
      <c r="B4527" s="61" t="s">
        <v>12952</v>
      </c>
      <c r="C4527" s="53" t="s">
        <v>50</v>
      </c>
      <c r="D4527" s="53" t="s">
        <v>132</v>
      </c>
      <c r="E4527" s="53" t="s">
        <v>18194</v>
      </c>
      <c r="F4527" s="59">
        <v>98.249619240365405</v>
      </c>
      <c r="G4527" s="59">
        <v>98.834216079843202</v>
      </c>
      <c r="H4527" s="59">
        <v>96.060550342621298</v>
      </c>
      <c r="I4527" s="59">
        <v>95.030109643665696</v>
      </c>
      <c r="J4527" s="59">
        <v>93.789393685819405</v>
      </c>
      <c r="K4527" s="59">
        <v>102.238264617924</v>
      </c>
      <c r="L4527" s="59">
        <v>107.648792448656</v>
      </c>
      <c r="M4527" s="60">
        <v>0.49856894453865502</v>
      </c>
      <c r="N4527" s="60">
        <v>0.51779348944506698</v>
      </c>
      <c r="O4527" s="60">
        <v>0.48598076975485599</v>
      </c>
      <c r="P4527" s="60">
        <v>0.48041697255099902</v>
      </c>
      <c r="Q4527" s="60">
        <v>0.45443267261234599</v>
      </c>
      <c r="R4527" s="60">
        <v>0.45462010353250398</v>
      </c>
      <c r="S4527" s="60">
        <v>0.39133379242664801</v>
      </c>
    </row>
    <row r="4528" spans="1:19" x14ac:dyDescent="0.3">
      <c r="A4528" s="61" t="s">
        <v>6492</v>
      </c>
      <c r="B4528" s="61" t="s">
        <v>6493</v>
      </c>
      <c r="C4528" s="53" t="s">
        <v>40</v>
      </c>
      <c r="D4528" s="53" t="s">
        <v>132</v>
      </c>
      <c r="E4528" s="53" t="s">
        <v>18193</v>
      </c>
      <c r="F4528" s="59">
        <v>114.448888179772</v>
      </c>
      <c r="G4528" s="59">
        <v>111.82473388470299</v>
      </c>
      <c r="H4528" s="59">
        <v>106.338152406726</v>
      </c>
      <c r="I4528" s="59">
        <v>129.01038027727401</v>
      </c>
      <c r="J4528" s="59">
        <v>118.568019369422</v>
      </c>
      <c r="K4528" s="59">
        <v>90.986457669394298</v>
      </c>
      <c r="L4528" s="59">
        <v>101.550068521619</v>
      </c>
      <c r="M4528" s="60">
        <v>0.66838917855563296</v>
      </c>
      <c r="N4528" s="60">
        <v>0.70031615463392005</v>
      </c>
      <c r="O4528" s="60">
        <v>0.67062923479770697</v>
      </c>
      <c r="P4528" s="60">
        <v>0.64542273624536295</v>
      </c>
      <c r="Q4528" s="60">
        <v>0.616269459767812</v>
      </c>
      <c r="R4528" s="60">
        <v>0.62442291785985105</v>
      </c>
      <c r="S4528" s="60">
        <v>0.56450042503304498</v>
      </c>
    </row>
    <row r="4529" spans="1:19" x14ac:dyDescent="0.3">
      <c r="A4529" s="61" t="s">
        <v>6490</v>
      </c>
      <c r="B4529" s="61" t="s">
        <v>6491</v>
      </c>
      <c r="C4529" s="53" t="s">
        <v>40</v>
      </c>
      <c r="D4529" s="53" t="s">
        <v>132</v>
      </c>
      <c r="E4529" s="53" t="s">
        <v>18193</v>
      </c>
      <c r="F4529" s="59">
        <v>119.85818978380399</v>
      </c>
      <c r="G4529" s="59">
        <v>105.630927794085</v>
      </c>
      <c r="H4529" s="59">
        <v>102.192318819406</v>
      </c>
      <c r="I4529" s="59">
        <v>129.01038027727401</v>
      </c>
      <c r="J4529" s="59">
        <v>110.11045069474901</v>
      </c>
      <c r="K4529" s="59">
        <v>88.907611944967599</v>
      </c>
      <c r="L4529" s="59">
        <v>99.531505076682095</v>
      </c>
      <c r="M4529" s="60">
        <v>0.66838917855563296</v>
      </c>
      <c r="N4529" s="60">
        <v>0.70031615463392005</v>
      </c>
      <c r="O4529" s="60">
        <v>0.67062923479770697</v>
      </c>
      <c r="P4529" s="60">
        <v>0.64542273624536295</v>
      </c>
      <c r="Q4529" s="60">
        <v>0.616269459767812</v>
      </c>
      <c r="R4529" s="60">
        <v>0.62442291785985105</v>
      </c>
      <c r="S4529" s="60">
        <v>0.56450042503304498</v>
      </c>
    </row>
    <row r="4530" spans="1:19" x14ac:dyDescent="0.3">
      <c r="A4530" s="61" t="s">
        <v>5339</v>
      </c>
      <c r="B4530" s="61" t="s">
        <v>5340</v>
      </c>
      <c r="C4530" s="53" t="s">
        <v>50</v>
      </c>
      <c r="D4530" s="53" t="s">
        <v>132</v>
      </c>
      <c r="E4530" s="53" t="s">
        <v>18193</v>
      </c>
      <c r="F4530" s="59">
        <v>86.794161433216303</v>
      </c>
      <c r="G4530" s="59">
        <v>89.513365769162306</v>
      </c>
      <c r="H4530" s="59">
        <v>96.251791767151701</v>
      </c>
      <c r="I4530" s="59">
        <v>92.196020954953298</v>
      </c>
      <c r="J4530" s="59">
        <v>89.141492718987607</v>
      </c>
      <c r="K4530" s="59">
        <v>101.38476257203</v>
      </c>
      <c r="L4530" s="59">
        <v>99.255065450526203</v>
      </c>
      <c r="M4530" s="60">
        <v>0.65248566955714804</v>
      </c>
      <c r="N4530" s="60">
        <v>0.68730965801863098</v>
      </c>
      <c r="O4530" s="60">
        <v>0.65181921928416597</v>
      </c>
      <c r="P4530" s="60">
        <v>0.62489167883993102</v>
      </c>
      <c r="Q4530" s="60">
        <v>0.59041084992635695</v>
      </c>
      <c r="R4530" s="60">
        <v>0.59622288386063704</v>
      </c>
      <c r="S4530" s="60">
        <v>0.51845947452487295</v>
      </c>
    </row>
    <row r="4531" spans="1:19" x14ac:dyDescent="0.3">
      <c r="A4531" s="61" t="s">
        <v>14641</v>
      </c>
      <c r="B4531" s="61" t="s">
        <v>14642</v>
      </c>
      <c r="C4531" s="53" t="s">
        <v>40</v>
      </c>
      <c r="D4531" s="53" t="s">
        <v>132</v>
      </c>
      <c r="E4531" s="53" t="s">
        <v>18194</v>
      </c>
      <c r="F4531" s="59">
        <v>90.969493417499393</v>
      </c>
      <c r="G4531" s="59">
        <v>88.327692440305896</v>
      </c>
      <c r="H4531" s="59">
        <v>90.234604749065994</v>
      </c>
      <c r="I4531" s="59">
        <v>92.515041659307101</v>
      </c>
      <c r="J4531" s="59">
        <v>89.997610835588802</v>
      </c>
      <c r="K4531" s="59">
        <v>101.766671642871</v>
      </c>
      <c r="L4531" s="59">
        <v>103.732386755802</v>
      </c>
      <c r="M4531" s="60">
        <v>0.55396578418075404</v>
      </c>
      <c r="N4531" s="60">
        <v>0.57292186092512098</v>
      </c>
      <c r="O4531" s="60">
        <v>0.54826032405834402</v>
      </c>
      <c r="P4531" s="60">
        <v>0.53451610147879103</v>
      </c>
      <c r="Q4531" s="60">
        <v>0.50916222813312195</v>
      </c>
      <c r="R4531" s="60">
        <v>0.509065564221718</v>
      </c>
      <c r="S4531" s="60">
        <v>0.44333597806658998</v>
      </c>
    </row>
    <row r="4532" spans="1:19" x14ac:dyDescent="0.3">
      <c r="A4532" s="61" t="s">
        <v>5333</v>
      </c>
      <c r="B4532" s="61" t="s">
        <v>5334</v>
      </c>
      <c r="C4532" s="53" t="s">
        <v>40</v>
      </c>
      <c r="D4532" s="53" t="s">
        <v>132</v>
      </c>
      <c r="E4532" s="53" t="s">
        <v>18193</v>
      </c>
      <c r="F4532" s="59">
        <v>96.542778130738697</v>
      </c>
      <c r="G4532" s="59">
        <v>86.868531068040298</v>
      </c>
      <c r="H4532" s="59">
        <v>86.454067170233699</v>
      </c>
      <c r="I4532" s="59">
        <v>91.146055634879701</v>
      </c>
      <c r="J4532" s="59">
        <v>88.952799267132505</v>
      </c>
      <c r="K4532" s="59">
        <v>101.113824648023</v>
      </c>
      <c r="L4532" s="59">
        <v>103.594002308958</v>
      </c>
      <c r="M4532" s="60">
        <v>0.65248989839553195</v>
      </c>
      <c r="N4532" s="60">
        <v>0.68730271432678602</v>
      </c>
      <c r="O4532" s="60">
        <v>0.65179574855717404</v>
      </c>
      <c r="P4532" s="60">
        <v>0.62488372882036203</v>
      </c>
      <c r="Q4532" s="60">
        <v>0.590402053660806</v>
      </c>
      <c r="R4532" s="60">
        <v>0.59619715048711297</v>
      </c>
      <c r="S4532" s="60">
        <v>0.51841038069031997</v>
      </c>
    </row>
    <row r="4533" spans="1:19" x14ac:dyDescent="0.3">
      <c r="A4533" s="61" t="s">
        <v>5341</v>
      </c>
      <c r="B4533" s="61" t="s">
        <v>5342</v>
      </c>
      <c r="C4533" s="53" t="s">
        <v>50</v>
      </c>
      <c r="D4533" s="53" t="s">
        <v>132</v>
      </c>
      <c r="E4533" s="53" t="s">
        <v>18193</v>
      </c>
      <c r="F4533" s="59">
        <v>89.502853918579206</v>
      </c>
      <c r="G4533" s="59">
        <v>87.035843332915206</v>
      </c>
      <c r="H4533" s="59">
        <v>86.293697002912594</v>
      </c>
      <c r="I4533" s="59">
        <v>92.196020954953298</v>
      </c>
      <c r="J4533" s="59">
        <v>89.141492718987607</v>
      </c>
      <c r="K4533" s="59">
        <v>99.305939780264097</v>
      </c>
      <c r="L4533" s="59">
        <v>107.329319230275</v>
      </c>
      <c r="M4533" s="60">
        <v>0.65248566955714804</v>
      </c>
      <c r="N4533" s="60">
        <v>0.68730965801863098</v>
      </c>
      <c r="O4533" s="60">
        <v>0.65181921928416597</v>
      </c>
      <c r="P4533" s="60">
        <v>0.62489167883993102</v>
      </c>
      <c r="Q4533" s="60">
        <v>0.59041084992635695</v>
      </c>
      <c r="R4533" s="60">
        <v>0.59622288386063704</v>
      </c>
      <c r="S4533" s="60">
        <v>0.51845947452487295</v>
      </c>
    </row>
    <row r="4534" spans="1:19" x14ac:dyDescent="0.3">
      <c r="A4534" s="61" t="s">
        <v>5337</v>
      </c>
      <c r="B4534" s="61" t="s">
        <v>5338</v>
      </c>
      <c r="C4534" s="53" t="s">
        <v>40</v>
      </c>
      <c r="D4534" s="53" t="s">
        <v>132</v>
      </c>
      <c r="E4534" s="53" t="s">
        <v>18193</v>
      </c>
      <c r="F4534" s="59">
        <v>91.133509297112695</v>
      </c>
      <c r="G4534" s="59">
        <v>81.913519046962605</v>
      </c>
      <c r="H4534" s="59">
        <v>88.114730511366105</v>
      </c>
      <c r="I4534" s="59">
        <v>91.146055634879701</v>
      </c>
      <c r="J4534" s="59">
        <v>88.952799267132505</v>
      </c>
      <c r="K4534" s="59">
        <v>103.19889085676</v>
      </c>
      <c r="L4534" s="59">
        <v>107.631129198832</v>
      </c>
      <c r="M4534" s="60">
        <v>0.65248989839553195</v>
      </c>
      <c r="N4534" s="60">
        <v>0.68730271432678602</v>
      </c>
      <c r="O4534" s="60">
        <v>0.65179574855717404</v>
      </c>
      <c r="P4534" s="60">
        <v>0.62488372882036203</v>
      </c>
      <c r="Q4534" s="60">
        <v>0.590402053660806</v>
      </c>
      <c r="R4534" s="60">
        <v>0.59619715048711297</v>
      </c>
      <c r="S4534" s="60">
        <v>0.51841038069031997</v>
      </c>
    </row>
    <row r="4535" spans="1:19" x14ac:dyDescent="0.3">
      <c r="A4535" s="61" t="s">
        <v>14643</v>
      </c>
      <c r="B4535" s="61" t="s">
        <v>14644</v>
      </c>
      <c r="C4535" s="53" t="s">
        <v>40</v>
      </c>
      <c r="D4535" s="53" t="s">
        <v>132</v>
      </c>
      <c r="E4535" s="53" t="s">
        <v>18194</v>
      </c>
      <c r="F4535" s="59">
        <v>90.969493417499393</v>
      </c>
      <c r="G4535" s="59">
        <v>88.327692440305896</v>
      </c>
      <c r="H4535" s="59">
        <v>90.234604749065994</v>
      </c>
      <c r="I4535" s="59">
        <v>92.515041659307101</v>
      </c>
      <c r="J4535" s="59">
        <v>89.997610835588802</v>
      </c>
      <c r="K4535" s="59">
        <v>101.766671642871</v>
      </c>
      <c r="L4535" s="59">
        <v>103.732386755802</v>
      </c>
      <c r="M4535" s="60">
        <v>0.55396578418075404</v>
      </c>
      <c r="N4535" s="60">
        <v>0.57292186092512098</v>
      </c>
      <c r="O4535" s="60">
        <v>0.54826032405834402</v>
      </c>
      <c r="P4535" s="60">
        <v>0.53451610147879103</v>
      </c>
      <c r="Q4535" s="60">
        <v>0.50916222813312195</v>
      </c>
      <c r="R4535" s="60">
        <v>0.509065564221718</v>
      </c>
      <c r="S4535" s="60">
        <v>0.44333597806658998</v>
      </c>
    </row>
    <row r="4536" spans="1:19" x14ac:dyDescent="0.3">
      <c r="A4536" s="61" t="s">
        <v>5335</v>
      </c>
      <c r="B4536" s="61" t="s">
        <v>5336</v>
      </c>
      <c r="C4536" s="53" t="s">
        <v>40</v>
      </c>
      <c r="D4536" s="53" t="s">
        <v>132</v>
      </c>
      <c r="E4536" s="53" t="s">
        <v>18193</v>
      </c>
      <c r="F4536" s="59">
        <v>93.834080183641603</v>
      </c>
      <c r="G4536" s="59">
        <v>81.913519046962605</v>
      </c>
      <c r="H4536" s="59">
        <v>93.090857946099604</v>
      </c>
      <c r="I4536" s="59">
        <v>91.146055634879701</v>
      </c>
      <c r="J4536" s="59">
        <v>88.952799267132505</v>
      </c>
      <c r="K4536" s="59">
        <v>103.19889085676</v>
      </c>
      <c r="L4536" s="59">
        <v>107.631129198832</v>
      </c>
      <c r="M4536" s="60">
        <v>0.65248989839553195</v>
      </c>
      <c r="N4536" s="60">
        <v>0.68730271432678602</v>
      </c>
      <c r="O4536" s="60">
        <v>0.65179574855717404</v>
      </c>
      <c r="P4536" s="60">
        <v>0.62488372882036203</v>
      </c>
      <c r="Q4536" s="60">
        <v>0.590402053660806</v>
      </c>
      <c r="R4536" s="60">
        <v>0.59619715048711297</v>
      </c>
      <c r="S4536" s="60">
        <v>0.51841038069031997</v>
      </c>
    </row>
    <row r="4537" spans="1:19" x14ac:dyDescent="0.3">
      <c r="A4537" s="61" t="s">
        <v>16970</v>
      </c>
      <c r="B4537" s="61" t="s">
        <v>16971</v>
      </c>
      <c r="C4537" s="53" t="s">
        <v>50</v>
      </c>
      <c r="D4537" s="53" t="s">
        <v>132</v>
      </c>
      <c r="E4537" s="53" t="s">
        <v>18194</v>
      </c>
      <c r="F4537" s="59">
        <v>91.902931109984195</v>
      </c>
      <c r="G4537" s="59">
        <v>84.468537975029903</v>
      </c>
      <c r="H4537" s="59">
        <v>90.453336040956998</v>
      </c>
      <c r="I4537" s="59">
        <v>87.750920661079704</v>
      </c>
      <c r="J4537" s="59">
        <v>87.189697842560605</v>
      </c>
      <c r="K4537" s="59">
        <v>104.421505548627</v>
      </c>
      <c r="L4537" s="59"/>
      <c r="M4537" s="60">
        <v>0.37710192397756698</v>
      </c>
      <c r="N4537" s="60">
        <v>0.39943758249683797</v>
      </c>
      <c r="O4537" s="60">
        <v>0.35227618333259503</v>
      </c>
      <c r="P4537" s="60">
        <v>0.35661340550153597</v>
      </c>
      <c r="Q4537" s="60">
        <v>0.32522778476588599</v>
      </c>
      <c r="R4537" s="60">
        <v>0.31760385783977202</v>
      </c>
      <c r="S4537" s="60">
        <v>0.228152152722047</v>
      </c>
    </row>
    <row r="4538" spans="1:19" x14ac:dyDescent="0.3">
      <c r="A4538" s="61" t="s">
        <v>16968</v>
      </c>
      <c r="B4538" s="61" t="s">
        <v>16969</v>
      </c>
      <c r="C4538" s="53" t="s">
        <v>50</v>
      </c>
      <c r="D4538" s="53" t="s">
        <v>132</v>
      </c>
      <c r="E4538" s="53" t="s">
        <v>18194</v>
      </c>
      <c r="F4538" s="59">
        <v>91.902931109984195</v>
      </c>
      <c r="G4538" s="59">
        <v>84.468537975029903</v>
      </c>
      <c r="H4538" s="59">
        <v>90.453336040956998</v>
      </c>
      <c r="I4538" s="59">
        <v>87.750920661079704</v>
      </c>
      <c r="J4538" s="59">
        <v>87.189697842560605</v>
      </c>
      <c r="K4538" s="59">
        <v>104.421505548627</v>
      </c>
      <c r="L4538" s="59"/>
      <c r="M4538" s="60">
        <v>0.37710192397756698</v>
      </c>
      <c r="N4538" s="60">
        <v>0.39943758249683797</v>
      </c>
      <c r="O4538" s="60">
        <v>0.35227618333259503</v>
      </c>
      <c r="P4538" s="60">
        <v>0.35661340550153597</v>
      </c>
      <c r="Q4538" s="60">
        <v>0.32522778476588599</v>
      </c>
      <c r="R4538" s="60">
        <v>0.31760385783977202</v>
      </c>
      <c r="S4538" s="60">
        <v>0.228152152722047</v>
      </c>
    </row>
    <row r="4539" spans="1:19" x14ac:dyDescent="0.3">
      <c r="A4539" s="61" t="s">
        <v>12558</v>
      </c>
      <c r="B4539" s="61" t="s">
        <v>12559</v>
      </c>
      <c r="C4539" s="53" t="s">
        <v>50</v>
      </c>
      <c r="D4539" s="53" t="s">
        <v>132</v>
      </c>
      <c r="E4539" s="53" t="s">
        <v>18194</v>
      </c>
      <c r="F4539" s="59">
        <v>86.8471948728115</v>
      </c>
      <c r="G4539" s="59">
        <v>90.818585403119798</v>
      </c>
      <c r="H4539" s="59">
        <v>109.39089688188</v>
      </c>
      <c r="I4539" s="59">
        <v>97.038823333640195</v>
      </c>
      <c r="J4539" s="59">
        <v>93.155900060970893</v>
      </c>
      <c r="K4539" s="59">
        <v>89.943193586454598</v>
      </c>
      <c r="L4539" s="59">
        <v>104.329002781848</v>
      </c>
      <c r="M4539" s="60">
        <v>0.46481965480829701</v>
      </c>
      <c r="N4539" s="60">
        <v>0.49419440648643898</v>
      </c>
      <c r="O4539" s="60">
        <v>0.46722894419820898</v>
      </c>
      <c r="P4539" s="60">
        <v>0.445155489182882</v>
      </c>
      <c r="Q4539" s="60">
        <v>0.41803464683743302</v>
      </c>
      <c r="R4539" s="60">
        <v>0.424843535634845</v>
      </c>
      <c r="S4539" s="60">
        <v>0.34750626510572502</v>
      </c>
    </row>
    <row r="4540" spans="1:19" x14ac:dyDescent="0.3">
      <c r="A4540" s="61" t="s">
        <v>12560</v>
      </c>
      <c r="B4540" s="61" t="s">
        <v>12561</v>
      </c>
      <c r="C4540" s="53" t="s">
        <v>40</v>
      </c>
      <c r="D4540" s="53" t="s">
        <v>132</v>
      </c>
      <c r="E4540" s="53" t="s">
        <v>18194</v>
      </c>
      <c r="F4540" s="59">
        <v>86.8471948728115</v>
      </c>
      <c r="G4540" s="59">
        <v>90.818585403119798</v>
      </c>
      <c r="H4540" s="59">
        <v>109.39089688188</v>
      </c>
      <c r="I4540" s="59">
        <v>97.038823333640195</v>
      </c>
      <c r="J4540" s="59">
        <v>93.155900060970893</v>
      </c>
      <c r="K4540" s="59">
        <v>89.943193586454598</v>
      </c>
      <c r="L4540" s="59">
        <v>104.329002781848</v>
      </c>
      <c r="M4540" s="60">
        <v>0.46481965480829701</v>
      </c>
      <c r="N4540" s="60">
        <v>0.49419440648643898</v>
      </c>
      <c r="O4540" s="60">
        <v>0.46722894419820898</v>
      </c>
      <c r="P4540" s="60">
        <v>0.445155489182882</v>
      </c>
      <c r="Q4540" s="60">
        <v>0.41803464683743302</v>
      </c>
      <c r="R4540" s="60">
        <v>0.424843535634845</v>
      </c>
      <c r="S4540" s="60">
        <v>0.34750626510572502</v>
      </c>
    </row>
    <row r="4541" spans="1:19" x14ac:dyDescent="0.3">
      <c r="A4541" s="61" t="s">
        <v>3533</v>
      </c>
      <c r="B4541" s="61" t="s">
        <v>3534</v>
      </c>
      <c r="C4541" s="53" t="s">
        <v>50</v>
      </c>
      <c r="D4541" s="53" t="s">
        <v>132</v>
      </c>
      <c r="E4541" s="53" t="s">
        <v>18193</v>
      </c>
      <c r="F4541" s="59">
        <v>87.585675961140595</v>
      </c>
      <c r="G4541" s="59">
        <v>100.22281917948</v>
      </c>
      <c r="H4541" s="59">
        <v>111.99396189494</v>
      </c>
      <c r="I4541" s="59">
        <v>105.89434429959201</v>
      </c>
      <c r="J4541" s="59">
        <v>92.539277850641298</v>
      </c>
      <c r="K4541" s="59">
        <v>91.700179413006694</v>
      </c>
      <c r="L4541" s="59">
        <v>107.989054168015</v>
      </c>
      <c r="M4541" s="60">
        <v>0.60096700569028505</v>
      </c>
      <c r="N4541" s="60">
        <v>0.64726816591902103</v>
      </c>
      <c r="O4541" s="60">
        <v>0.60586542198890703</v>
      </c>
      <c r="P4541" s="60">
        <v>0.57044099110743396</v>
      </c>
      <c r="Q4541" s="60">
        <v>0.53133081323091202</v>
      </c>
      <c r="R4541" s="60">
        <v>0.54284006882174796</v>
      </c>
      <c r="S4541" s="60">
        <v>0.45362745763494999</v>
      </c>
    </row>
    <row r="4542" spans="1:19" x14ac:dyDescent="0.3">
      <c r="A4542" s="61" t="s">
        <v>6944</v>
      </c>
      <c r="B4542" s="61" t="s">
        <v>6945</v>
      </c>
      <c r="C4542" s="53" t="s">
        <v>50</v>
      </c>
      <c r="D4542" s="53" t="s">
        <v>132</v>
      </c>
      <c r="E4542" s="53" t="s">
        <v>18193</v>
      </c>
      <c r="F4542" s="59">
        <v>99.098023192267505</v>
      </c>
      <c r="G4542" s="59">
        <v>87.078648728778504</v>
      </c>
      <c r="H4542" s="59">
        <v>99.068811007920701</v>
      </c>
      <c r="I4542" s="59">
        <v>87.962911780368501</v>
      </c>
      <c r="J4542" s="59">
        <v>85.715524217542793</v>
      </c>
      <c r="K4542" s="59">
        <v>102.919995299367</v>
      </c>
      <c r="L4542" s="59">
        <v>104.91079897854</v>
      </c>
      <c r="M4542" s="60">
        <v>0.497814821643148</v>
      </c>
      <c r="N4542" s="60">
        <v>0.55882141929929496</v>
      </c>
      <c r="O4542" s="60">
        <v>0.50306869000197796</v>
      </c>
      <c r="P4542" s="60">
        <v>0.45326767010806002</v>
      </c>
      <c r="Q4542" s="60">
        <v>0.39809787100904098</v>
      </c>
      <c r="R4542" s="60">
        <v>0.414527494236825</v>
      </c>
      <c r="S4542" s="60">
        <v>0.30111277073585102</v>
      </c>
    </row>
    <row r="4543" spans="1:19" x14ac:dyDescent="0.3">
      <c r="A4543" s="61" t="s">
        <v>7972</v>
      </c>
      <c r="B4543" s="61" t="s">
        <v>7973</v>
      </c>
      <c r="C4543" s="53" t="s">
        <v>40</v>
      </c>
      <c r="D4543" s="53" t="s">
        <v>132</v>
      </c>
      <c r="E4543" s="53" t="s">
        <v>18193</v>
      </c>
      <c r="F4543" s="59">
        <v>81.735721637588398</v>
      </c>
      <c r="G4543" s="59">
        <v>95.723640274934695</v>
      </c>
      <c r="H4543" s="59">
        <v>82.257134503656502</v>
      </c>
      <c r="I4543" s="59">
        <v>89.1085801301316</v>
      </c>
      <c r="J4543" s="59">
        <v>88.231517340936307</v>
      </c>
      <c r="K4543" s="59">
        <v>99.419433519813893</v>
      </c>
      <c r="L4543" s="59">
        <v>103.145286003357</v>
      </c>
      <c r="M4543" s="60">
        <v>0.56231256611332503</v>
      </c>
      <c r="N4543" s="60">
        <v>0.61332700078298497</v>
      </c>
      <c r="O4543" s="60">
        <v>0.56698187171770298</v>
      </c>
      <c r="P4543" s="60">
        <v>0.52807646720372203</v>
      </c>
      <c r="Q4543" s="60">
        <v>0.48495872098530102</v>
      </c>
      <c r="R4543" s="60">
        <v>0.497636180309528</v>
      </c>
      <c r="S4543" s="60">
        <v>0.41860540180911798</v>
      </c>
    </row>
    <row r="4544" spans="1:19" x14ac:dyDescent="0.3">
      <c r="A4544" s="61" t="s">
        <v>17728</v>
      </c>
      <c r="B4544" s="61" t="s">
        <v>17729</v>
      </c>
      <c r="C4544" s="53" t="s">
        <v>40</v>
      </c>
      <c r="D4544" s="53" t="s">
        <v>132</v>
      </c>
      <c r="E4544" s="53" t="s">
        <v>18194</v>
      </c>
      <c r="F4544" s="59">
        <v>87.238418897343806</v>
      </c>
      <c r="G4544" s="59">
        <v>93.861316462412802</v>
      </c>
      <c r="H4544" s="59">
        <v>85.379889634403497</v>
      </c>
      <c r="I4544" s="59">
        <v>90.580650534942507</v>
      </c>
      <c r="J4544" s="59">
        <v>89.605408359060206</v>
      </c>
      <c r="K4544" s="59">
        <v>101.321112971278</v>
      </c>
      <c r="L4544" s="59"/>
      <c r="M4544" s="60">
        <v>0.390993944216385</v>
      </c>
      <c r="N4544" s="60">
        <v>0.42224856124509402</v>
      </c>
      <c r="O4544" s="60">
        <v>0.39207156532170301</v>
      </c>
      <c r="P4544" s="60">
        <v>0.36951952231062002</v>
      </c>
      <c r="Q4544" s="60">
        <v>0.34016489974393299</v>
      </c>
      <c r="R4544" s="60">
        <v>0.34681279707268903</v>
      </c>
      <c r="S4544" s="60">
        <v>0.29052239967315002</v>
      </c>
    </row>
    <row r="4545" spans="1:19" x14ac:dyDescent="0.3">
      <c r="A4545" s="61" t="s">
        <v>17730</v>
      </c>
      <c r="B4545" s="61" t="s">
        <v>17731</v>
      </c>
      <c r="C4545" s="53" t="s">
        <v>40</v>
      </c>
      <c r="D4545" s="53" t="s">
        <v>132</v>
      </c>
      <c r="E4545" s="53" t="s">
        <v>18194</v>
      </c>
      <c r="F4545" s="59">
        <v>87.238418897343806</v>
      </c>
      <c r="G4545" s="59">
        <v>93.861316462412802</v>
      </c>
      <c r="H4545" s="59">
        <v>85.379889634403497</v>
      </c>
      <c r="I4545" s="59">
        <v>90.580650534942507</v>
      </c>
      <c r="J4545" s="59">
        <v>89.605408359060206</v>
      </c>
      <c r="K4545" s="59">
        <v>101.321112971278</v>
      </c>
      <c r="L4545" s="59"/>
      <c r="M4545" s="60">
        <v>0.390993944216385</v>
      </c>
      <c r="N4545" s="60">
        <v>0.42224856124509402</v>
      </c>
      <c r="O4545" s="60">
        <v>0.39207156532170301</v>
      </c>
      <c r="P4545" s="60">
        <v>0.36951952231062002</v>
      </c>
      <c r="Q4545" s="60">
        <v>0.34016489974393299</v>
      </c>
      <c r="R4545" s="60">
        <v>0.34681279707268903</v>
      </c>
      <c r="S4545" s="60">
        <v>0.29052239967315002</v>
      </c>
    </row>
    <row r="4546" spans="1:19" x14ac:dyDescent="0.3">
      <c r="A4546" s="61" t="s">
        <v>17726</v>
      </c>
      <c r="B4546" s="61" t="s">
        <v>17727</v>
      </c>
      <c r="C4546" s="53" t="s">
        <v>50</v>
      </c>
      <c r="D4546" s="53" t="s">
        <v>132</v>
      </c>
      <c r="E4546" s="53" t="s">
        <v>18194</v>
      </c>
      <c r="F4546" s="59">
        <v>87.238418897343806</v>
      </c>
      <c r="G4546" s="59">
        <v>93.861316462412802</v>
      </c>
      <c r="H4546" s="59">
        <v>85.379889634403497</v>
      </c>
      <c r="I4546" s="59">
        <v>90.580650534942507</v>
      </c>
      <c r="J4546" s="59">
        <v>89.605408359060206</v>
      </c>
      <c r="K4546" s="59">
        <v>101.321112971278</v>
      </c>
      <c r="L4546" s="59"/>
      <c r="M4546" s="60">
        <v>0.390993944216385</v>
      </c>
      <c r="N4546" s="60">
        <v>0.42224856124509402</v>
      </c>
      <c r="O4546" s="60">
        <v>0.39207156532170301</v>
      </c>
      <c r="P4546" s="60">
        <v>0.36951952231062002</v>
      </c>
      <c r="Q4546" s="60">
        <v>0.34016489974393299</v>
      </c>
      <c r="R4546" s="60">
        <v>0.34681279707268903</v>
      </c>
      <c r="S4546" s="60">
        <v>0.29052239967315002</v>
      </c>
    </row>
    <row r="4547" spans="1:19" x14ac:dyDescent="0.3">
      <c r="A4547" s="61" t="s">
        <v>17732</v>
      </c>
      <c r="B4547" s="61" t="s">
        <v>17733</v>
      </c>
      <c r="C4547" s="53" t="s">
        <v>40</v>
      </c>
      <c r="D4547" s="53" t="s">
        <v>132</v>
      </c>
      <c r="E4547" s="53" t="s">
        <v>18194</v>
      </c>
      <c r="F4547" s="59">
        <v>87.238418897343806</v>
      </c>
      <c r="G4547" s="59">
        <v>93.861316462412802</v>
      </c>
      <c r="H4547" s="59">
        <v>85.379889634403497</v>
      </c>
      <c r="I4547" s="59">
        <v>90.580650534942507</v>
      </c>
      <c r="J4547" s="59">
        <v>89.605408359060206</v>
      </c>
      <c r="K4547" s="59">
        <v>101.321112971278</v>
      </c>
      <c r="L4547" s="59"/>
      <c r="M4547" s="60">
        <v>0.390993944216385</v>
      </c>
      <c r="N4547" s="60">
        <v>0.42224856124509402</v>
      </c>
      <c r="O4547" s="60">
        <v>0.39207156532170301</v>
      </c>
      <c r="P4547" s="60">
        <v>0.36951952231062002</v>
      </c>
      <c r="Q4547" s="60">
        <v>0.34016489974393299</v>
      </c>
      <c r="R4547" s="60">
        <v>0.34681279707268903</v>
      </c>
      <c r="S4547" s="60">
        <v>0.29052239967315002</v>
      </c>
    </row>
    <row r="4548" spans="1:19" x14ac:dyDescent="0.3">
      <c r="A4548" s="61" t="s">
        <v>8650</v>
      </c>
      <c r="B4548" s="61" t="s">
        <v>8651</v>
      </c>
      <c r="C4548" s="53" t="s">
        <v>50</v>
      </c>
      <c r="D4548" s="53" t="s">
        <v>132</v>
      </c>
      <c r="E4548" s="53" t="s">
        <v>18194</v>
      </c>
      <c r="F4548" s="59">
        <v>106.79273833880001</v>
      </c>
      <c r="G4548" s="59">
        <v>103.96483534849401</v>
      </c>
      <c r="H4548" s="59">
        <v>108.069507220199</v>
      </c>
      <c r="I4548" s="59">
        <v>101.02166654029401</v>
      </c>
      <c r="J4548" s="59">
        <v>118.684999657733</v>
      </c>
      <c r="K4548" s="59">
        <v>92.694252937988296</v>
      </c>
      <c r="L4548" s="59">
        <v>99.304455580365897</v>
      </c>
      <c r="M4548" s="60">
        <v>0.45133152799356402</v>
      </c>
      <c r="N4548" s="60">
        <v>0.47574041676066398</v>
      </c>
      <c r="O4548" s="60">
        <v>0.45062239304297802</v>
      </c>
      <c r="P4548" s="60">
        <v>0.43570847535367901</v>
      </c>
      <c r="Q4548" s="60">
        <v>0.41157008759246699</v>
      </c>
      <c r="R4548" s="60">
        <v>0.41433444914748602</v>
      </c>
      <c r="S4548" s="60">
        <v>0.36522966830674197</v>
      </c>
    </row>
    <row r="4549" spans="1:19" x14ac:dyDescent="0.3">
      <c r="A4549" s="61" t="s">
        <v>5684</v>
      </c>
      <c r="B4549" s="61" t="s">
        <v>5685</v>
      </c>
      <c r="C4549" s="53" t="s">
        <v>50</v>
      </c>
      <c r="D4549" s="53" t="s">
        <v>132</v>
      </c>
      <c r="E4549" s="53" t="s">
        <v>18193</v>
      </c>
      <c r="F4549" s="59">
        <v>116.370435524613</v>
      </c>
      <c r="G4549" s="59">
        <v>116.645153651865</v>
      </c>
      <c r="H4549" s="59">
        <v>111.40358030491301</v>
      </c>
      <c r="I4549" s="59">
        <v>100.141688636119</v>
      </c>
      <c r="J4549" s="59">
        <v>106.149673796</v>
      </c>
      <c r="K4549" s="59">
        <v>102.400249469269</v>
      </c>
      <c r="L4549" s="59">
        <v>95.101383435035899</v>
      </c>
      <c r="M4549" s="60">
        <v>0.703518222379928</v>
      </c>
      <c r="N4549" s="60">
        <v>0.72861492541237804</v>
      </c>
      <c r="O4549" s="60">
        <v>0.70588719628178198</v>
      </c>
      <c r="P4549" s="60">
        <v>0.68694337699882302</v>
      </c>
      <c r="Q4549" s="60">
        <v>0.66562472558214403</v>
      </c>
      <c r="R4549" s="60">
        <v>0.67138253456584496</v>
      </c>
      <c r="S4549" s="60">
        <v>0.62848118825289101</v>
      </c>
    </row>
    <row r="4550" spans="1:19" x14ac:dyDescent="0.3">
      <c r="A4550" s="61" t="s">
        <v>5686</v>
      </c>
      <c r="B4550" s="61" t="s">
        <v>5687</v>
      </c>
      <c r="C4550" s="53" t="s">
        <v>40</v>
      </c>
      <c r="D4550" s="53" t="s">
        <v>132</v>
      </c>
      <c r="E4550" s="53" t="s">
        <v>18193</v>
      </c>
      <c r="F4550" s="59">
        <v>109.89118018044699</v>
      </c>
      <c r="G4550" s="59">
        <v>111.52279651449599</v>
      </c>
      <c r="H4550" s="59">
        <v>103.26653417838899</v>
      </c>
      <c r="I4550" s="59">
        <v>99.091716952812405</v>
      </c>
      <c r="J4550" s="59">
        <v>101.128126013059</v>
      </c>
      <c r="K4550" s="59">
        <v>97.965428277924701</v>
      </c>
      <c r="L4550" s="59">
        <v>87.328939623844505</v>
      </c>
      <c r="M4550" s="60">
        <v>0.70352925683424705</v>
      </c>
      <c r="N4550" s="60">
        <v>0.72863345379995603</v>
      </c>
      <c r="O4550" s="60">
        <v>0.70590490758274804</v>
      </c>
      <c r="P4550" s="60">
        <v>0.68695235236083996</v>
      </c>
      <c r="Q4550" s="60">
        <v>0.66563193982559998</v>
      </c>
      <c r="R4550" s="60">
        <v>0.67139097260312797</v>
      </c>
      <c r="S4550" s="60">
        <v>0.62849500190450502</v>
      </c>
    </row>
    <row r="4551" spans="1:19" x14ac:dyDescent="0.3">
      <c r="A4551" s="61" t="s">
        <v>5692</v>
      </c>
      <c r="B4551" s="61" t="s">
        <v>5693</v>
      </c>
      <c r="C4551" s="53" t="s">
        <v>40</v>
      </c>
      <c r="D4551" s="53" t="s">
        <v>132</v>
      </c>
      <c r="E4551" s="53" t="s">
        <v>18193</v>
      </c>
      <c r="F4551" s="59">
        <v>104.49001656045201</v>
      </c>
      <c r="G4551" s="59">
        <v>109.04527407824899</v>
      </c>
      <c r="H4551" s="59">
        <v>113.21878904785601</v>
      </c>
      <c r="I4551" s="59">
        <v>100.40841947036201</v>
      </c>
      <c r="J4551" s="59">
        <v>103.54459419891801</v>
      </c>
      <c r="K4551" s="59">
        <v>102.129311545262</v>
      </c>
      <c r="L4551" s="59">
        <v>91.366066513718806</v>
      </c>
      <c r="M4551" s="60">
        <v>0.70352925683424705</v>
      </c>
      <c r="N4551" s="60">
        <v>0.72863345379995603</v>
      </c>
      <c r="O4551" s="60">
        <v>0.70590490758274804</v>
      </c>
      <c r="P4551" s="60">
        <v>0.68695235236083996</v>
      </c>
      <c r="Q4551" s="60">
        <v>0.66563193982559998</v>
      </c>
      <c r="R4551" s="60">
        <v>0.67139097260312797</v>
      </c>
      <c r="S4551" s="60">
        <v>0.62849500190450502</v>
      </c>
    </row>
    <row r="4552" spans="1:19" x14ac:dyDescent="0.3">
      <c r="A4552" s="61" t="s">
        <v>5680</v>
      </c>
      <c r="B4552" s="61" t="s">
        <v>5681</v>
      </c>
      <c r="C4552" s="53" t="s">
        <v>40</v>
      </c>
      <c r="D4552" s="53" t="s">
        <v>132</v>
      </c>
      <c r="E4552" s="53" t="s">
        <v>18193</v>
      </c>
      <c r="F4552" s="59">
        <v>109.89118018044699</v>
      </c>
      <c r="G4552" s="59">
        <v>102.851467987631</v>
      </c>
      <c r="H4552" s="59">
        <v>105.757491366935</v>
      </c>
      <c r="I4552" s="59">
        <v>105.68311676830599</v>
      </c>
      <c r="J4552" s="59">
        <v>104.75281140112899</v>
      </c>
      <c r="K4552" s="59">
        <v>100.044247927916</v>
      </c>
      <c r="L4552" s="59">
        <v>89.347489116767605</v>
      </c>
      <c r="M4552" s="60">
        <v>0.70352925683424705</v>
      </c>
      <c r="N4552" s="60">
        <v>0.72863345379995603</v>
      </c>
      <c r="O4552" s="60">
        <v>0.70590490758274804</v>
      </c>
      <c r="P4552" s="60">
        <v>0.68695235236083996</v>
      </c>
      <c r="Q4552" s="60">
        <v>0.66563193982559998</v>
      </c>
      <c r="R4552" s="60">
        <v>0.67139097260312797</v>
      </c>
      <c r="S4552" s="60">
        <v>0.62849500190450502</v>
      </c>
    </row>
    <row r="4553" spans="1:19" x14ac:dyDescent="0.3">
      <c r="A4553" s="61" t="s">
        <v>5682</v>
      </c>
      <c r="B4553" s="61" t="s">
        <v>5683</v>
      </c>
      <c r="C4553" s="53" t="s">
        <v>50</v>
      </c>
      <c r="D4553" s="53" t="s">
        <v>132</v>
      </c>
      <c r="E4553" s="53" t="s">
        <v>18193</v>
      </c>
      <c r="F4553" s="59">
        <v>110.961133920582</v>
      </c>
      <c r="G4553" s="59">
        <v>115.406392433741</v>
      </c>
      <c r="H4553" s="59">
        <v>116.379745562799</v>
      </c>
      <c r="I4553" s="59">
        <v>100.141688636119</v>
      </c>
      <c r="J4553" s="59">
        <v>103.733239391578</v>
      </c>
      <c r="K4553" s="59">
        <v>104.479072261035</v>
      </c>
      <c r="L4553" s="59">
        <v>87.027129655287396</v>
      </c>
      <c r="M4553" s="60">
        <v>0.703518222379928</v>
      </c>
      <c r="N4553" s="60">
        <v>0.72861492541237804</v>
      </c>
      <c r="O4553" s="60">
        <v>0.70588719628178198</v>
      </c>
      <c r="P4553" s="60">
        <v>0.68694337699882302</v>
      </c>
      <c r="Q4553" s="60">
        <v>0.66562472558214403</v>
      </c>
      <c r="R4553" s="60">
        <v>0.67138253456584496</v>
      </c>
      <c r="S4553" s="60">
        <v>0.62848118825289101</v>
      </c>
    </row>
    <row r="4554" spans="1:19" x14ac:dyDescent="0.3">
      <c r="A4554" s="61" t="s">
        <v>5690</v>
      </c>
      <c r="B4554" s="61" t="s">
        <v>5691</v>
      </c>
      <c r="C4554" s="53" t="s">
        <v>40</v>
      </c>
      <c r="D4554" s="53" t="s">
        <v>132</v>
      </c>
      <c r="E4554" s="53" t="s">
        <v>18193</v>
      </c>
      <c r="F4554" s="59">
        <v>116.247546503924</v>
      </c>
      <c r="G4554" s="59">
        <v>117.648271658532</v>
      </c>
      <c r="H4554" s="59">
        <v>120.311537929159</v>
      </c>
      <c r="I4554" s="59">
        <v>99.699593453790897</v>
      </c>
      <c r="J4554" s="59">
        <v>103.72242933193201</v>
      </c>
      <c r="K4554" s="59">
        <v>101.702746850186</v>
      </c>
      <c r="L4554" s="59">
        <v>82.891306217818197</v>
      </c>
      <c r="M4554" s="60">
        <v>0.77681058726249796</v>
      </c>
      <c r="N4554" s="60">
        <v>0.79845644132982196</v>
      </c>
      <c r="O4554" s="60">
        <v>0.77595619002746696</v>
      </c>
      <c r="P4554" s="60">
        <v>0.76100459520891806</v>
      </c>
      <c r="Q4554" s="60">
        <v>0.73986762386660399</v>
      </c>
      <c r="R4554" s="60">
        <v>0.74342818365070096</v>
      </c>
      <c r="S4554" s="60">
        <v>0.69670027838071003</v>
      </c>
    </row>
    <row r="4555" spans="1:19" x14ac:dyDescent="0.3">
      <c r="A4555" s="61" t="s">
        <v>5688</v>
      </c>
      <c r="B4555" s="61" t="s">
        <v>5689</v>
      </c>
      <c r="C4555" s="53" t="s">
        <v>40</v>
      </c>
      <c r="D4555" s="53" t="s">
        <v>132</v>
      </c>
      <c r="E4555" s="53" t="s">
        <v>18193</v>
      </c>
      <c r="F4555" s="59">
        <v>106.617744373338</v>
      </c>
      <c r="G4555" s="59">
        <v>113.034388747696</v>
      </c>
      <c r="H4555" s="59">
        <v>108.296786544593</v>
      </c>
      <c r="I4555" s="59">
        <v>98.145971850276595</v>
      </c>
      <c r="J4555" s="59">
        <v>100.100784273138</v>
      </c>
      <c r="K4555" s="59">
        <v>104.64176229170801</v>
      </c>
      <c r="L4555" s="59">
        <v>86.179572704015698</v>
      </c>
      <c r="M4555" s="60">
        <v>0.73353232135397495</v>
      </c>
      <c r="N4555" s="60">
        <v>0.75684322989157804</v>
      </c>
      <c r="O4555" s="60">
        <v>0.73525704325626995</v>
      </c>
      <c r="P4555" s="60">
        <v>0.71571710158344104</v>
      </c>
      <c r="Q4555" s="60">
        <v>0.69273874371680899</v>
      </c>
      <c r="R4555" s="60">
        <v>0.69704843182146203</v>
      </c>
      <c r="S4555" s="60">
        <v>0.64596529518148904</v>
      </c>
    </row>
    <row r="4556" spans="1:19" x14ac:dyDescent="0.3">
      <c r="A4556" s="61" t="s">
        <v>170</v>
      </c>
      <c r="B4556" s="61" t="s">
        <v>171</v>
      </c>
      <c r="C4556" s="53" t="s">
        <v>50</v>
      </c>
      <c r="D4556" s="53" t="s">
        <v>132</v>
      </c>
      <c r="E4556" s="53" t="s">
        <v>18193</v>
      </c>
      <c r="F4556" s="59">
        <v>103.56742041045899</v>
      </c>
      <c r="G4556" s="59">
        <v>114.220521996385</v>
      </c>
      <c r="H4556" s="59">
        <v>108.128360045753</v>
      </c>
      <c r="I4556" s="59">
        <v>121.237404386184</v>
      </c>
      <c r="J4556" s="59">
        <v>99.621449820311099</v>
      </c>
      <c r="K4556" s="59">
        <v>103.369016802779</v>
      </c>
      <c r="L4556" s="59">
        <v>98.644999682907397</v>
      </c>
      <c r="M4556" s="60">
        <v>0.66733821055741005</v>
      </c>
      <c r="N4556" s="60">
        <v>0.69883302082344501</v>
      </c>
      <c r="O4556" s="60">
        <v>0.670849509186075</v>
      </c>
      <c r="P4556" s="60">
        <v>0.64546038720686205</v>
      </c>
      <c r="Q4556" s="60">
        <v>0.61831146407541804</v>
      </c>
      <c r="R4556" s="60">
        <v>0.62707669538892097</v>
      </c>
      <c r="S4556" s="60">
        <v>0.57577721587067399</v>
      </c>
    </row>
    <row r="4557" spans="1:19" x14ac:dyDescent="0.3">
      <c r="A4557" s="61" t="s">
        <v>7374</v>
      </c>
      <c r="B4557" s="61" t="s">
        <v>7375</v>
      </c>
      <c r="C4557" s="53" t="s">
        <v>50</v>
      </c>
      <c r="D4557" s="53" t="s">
        <v>132</v>
      </c>
      <c r="E4557" s="53" t="s">
        <v>18193</v>
      </c>
      <c r="F4557" s="59">
        <v>108.676982038693</v>
      </c>
      <c r="G4557" s="59">
        <v>119.11186797204201</v>
      </c>
      <c r="H4557" s="59">
        <v>106.34061091164899</v>
      </c>
      <c r="I4557" s="59">
        <v>112.219366440294</v>
      </c>
      <c r="J4557" s="59">
        <v>108.281041136456</v>
      </c>
      <c r="K4557" s="59">
        <v>95.997559433497202</v>
      </c>
      <c r="L4557" s="59">
        <v>91.837672493617504</v>
      </c>
      <c r="M4557" s="60">
        <v>0.54166055537417801</v>
      </c>
      <c r="N4557" s="60">
        <v>0.59103375596760399</v>
      </c>
      <c r="O4557" s="60">
        <v>0.547486432668707</v>
      </c>
      <c r="P4557" s="60">
        <v>0.508298569114498</v>
      </c>
      <c r="Q4557" s="60">
        <v>0.467695459826307</v>
      </c>
      <c r="R4557" s="60">
        <v>0.48094634116321799</v>
      </c>
      <c r="S4557" s="60">
        <v>0.40950623517993201</v>
      </c>
    </row>
    <row r="4558" spans="1:19" x14ac:dyDescent="0.3">
      <c r="A4558" s="61" t="s">
        <v>168</v>
      </c>
      <c r="B4558" s="61" t="s">
        <v>169</v>
      </c>
      <c r="C4558" s="53" t="s">
        <v>40</v>
      </c>
      <c r="D4558" s="53" t="s">
        <v>132</v>
      </c>
      <c r="E4558" s="53" t="s">
        <v>18193</v>
      </c>
      <c r="F4558" s="59">
        <v>105.198075788992</v>
      </c>
      <c r="G4558" s="59">
        <v>117.76949338588101</v>
      </c>
      <c r="H4558" s="59">
        <v>101.651939437208</v>
      </c>
      <c r="I4558" s="59">
        <v>124.141488641823</v>
      </c>
      <c r="J4558" s="59">
        <v>98.224553644003194</v>
      </c>
      <c r="K4558" s="59">
        <v>105.176901670538</v>
      </c>
      <c r="L4558" s="59">
        <v>107.021091335241</v>
      </c>
      <c r="M4558" s="60">
        <v>0.66735040103521204</v>
      </c>
      <c r="N4558" s="60">
        <v>0.69884871205237797</v>
      </c>
      <c r="O4558" s="60">
        <v>0.67086344617910698</v>
      </c>
      <c r="P4558" s="60">
        <v>0.64547042682748301</v>
      </c>
      <c r="Q4558" s="60">
        <v>0.61831964292974195</v>
      </c>
      <c r="R4558" s="60">
        <v>0.62709093865020504</v>
      </c>
      <c r="S4558" s="60">
        <v>0.57579306509013495</v>
      </c>
    </row>
    <row r="4559" spans="1:19" x14ac:dyDescent="0.3">
      <c r="A4559" s="61" t="s">
        <v>13091</v>
      </c>
      <c r="B4559" s="61" t="s">
        <v>13092</v>
      </c>
      <c r="C4559" s="53" t="s">
        <v>50</v>
      </c>
      <c r="D4559" s="53" t="s">
        <v>132</v>
      </c>
      <c r="E4559" s="53" t="s">
        <v>18194</v>
      </c>
      <c r="F4559" s="59">
        <v>102.745320170719</v>
      </c>
      <c r="G4559" s="59">
        <v>96.205711817925803</v>
      </c>
      <c r="H4559" s="59">
        <v>100.81945184694</v>
      </c>
      <c r="I4559" s="59">
        <v>105.59826305148999</v>
      </c>
      <c r="J4559" s="59">
        <v>98.226652918979099</v>
      </c>
      <c r="K4559" s="59">
        <v>96.3936064898773</v>
      </c>
      <c r="L4559" s="59">
        <v>102.65434253194501</v>
      </c>
      <c r="M4559" s="60">
        <v>0.483202321982102</v>
      </c>
      <c r="N4559" s="60">
        <v>0.50669344615698597</v>
      </c>
      <c r="O4559" s="60">
        <v>0.48177607314849202</v>
      </c>
      <c r="P4559" s="60">
        <v>0.46469369525559501</v>
      </c>
      <c r="Q4559" s="60">
        <v>0.43942895202511201</v>
      </c>
      <c r="R4559" s="60">
        <v>0.44330887049182899</v>
      </c>
      <c r="S4559" s="60">
        <v>0.38748373545401099</v>
      </c>
    </row>
    <row r="4560" spans="1:19" x14ac:dyDescent="0.3">
      <c r="A4560" s="61" t="s">
        <v>7462</v>
      </c>
      <c r="B4560" s="61" t="s">
        <v>7463</v>
      </c>
      <c r="C4560" s="53" t="s">
        <v>40</v>
      </c>
      <c r="D4560" s="53" t="s">
        <v>132</v>
      </c>
      <c r="E4560" s="53" t="s">
        <v>18193</v>
      </c>
      <c r="F4560" s="59">
        <v>113.30793189435001</v>
      </c>
      <c r="G4560" s="59">
        <v>105.381881204645</v>
      </c>
      <c r="H4560" s="59">
        <v>102.48227110777501</v>
      </c>
      <c r="I4560" s="59">
        <v>116.23335767423001</v>
      </c>
      <c r="J4560" s="59">
        <v>98.224553644003194</v>
      </c>
      <c r="K4560" s="59">
        <v>105.176901670538</v>
      </c>
      <c r="L4560" s="59">
        <v>107.021091335241</v>
      </c>
      <c r="M4560" s="60">
        <v>0.66735040103521204</v>
      </c>
      <c r="N4560" s="60">
        <v>0.69884871205237797</v>
      </c>
      <c r="O4560" s="60">
        <v>0.67086344617910698</v>
      </c>
      <c r="P4560" s="60">
        <v>0.64547042682748301</v>
      </c>
      <c r="Q4560" s="60">
        <v>0.61831964292974195</v>
      </c>
      <c r="R4560" s="60">
        <v>0.62709093865020504</v>
      </c>
      <c r="S4560" s="60">
        <v>0.57579306509013495</v>
      </c>
    </row>
    <row r="4561" spans="1:19" x14ac:dyDescent="0.3">
      <c r="A4561" s="61" t="s">
        <v>133</v>
      </c>
      <c r="B4561" s="61" t="s">
        <v>134</v>
      </c>
      <c r="C4561" s="53" t="s">
        <v>50</v>
      </c>
      <c r="D4561" s="53" t="s">
        <v>132</v>
      </c>
      <c r="E4561" s="53" t="s">
        <v>18193</v>
      </c>
      <c r="F4561" s="59">
        <v>98.948584681375095</v>
      </c>
      <c r="G4561" s="59">
        <v>109.43009557260299</v>
      </c>
      <c r="H4561" s="59">
        <v>123.74304345515201</v>
      </c>
      <c r="I4561" s="59">
        <v>108.55338043865299</v>
      </c>
      <c r="J4561" s="59">
        <v>101.288438232424</v>
      </c>
      <c r="K4561" s="59">
        <v>108.81413637679999</v>
      </c>
      <c r="L4561" s="59">
        <v>101.24781208861199</v>
      </c>
      <c r="M4561" s="60">
        <v>0.59770375248444996</v>
      </c>
      <c r="N4561" s="60">
        <v>0.64316300774148505</v>
      </c>
      <c r="O4561" s="60">
        <v>0.60214902206709797</v>
      </c>
      <c r="P4561" s="60">
        <v>0.56850907974571396</v>
      </c>
      <c r="Q4561" s="60">
        <v>0.53051945882095597</v>
      </c>
      <c r="R4561" s="60">
        <v>0.54085993258474796</v>
      </c>
      <c r="S4561" s="60">
        <v>0.47178204933902401</v>
      </c>
    </row>
    <row r="4562" spans="1:19" x14ac:dyDescent="0.3">
      <c r="A4562" s="61" t="s">
        <v>12921</v>
      </c>
      <c r="B4562" s="61" t="s">
        <v>134</v>
      </c>
      <c r="C4562" s="53" t="s">
        <v>50</v>
      </c>
      <c r="D4562" s="53" t="s">
        <v>132</v>
      </c>
      <c r="E4562" s="53" t="s">
        <v>18194</v>
      </c>
      <c r="F4562" s="59">
        <v>102.676688018097</v>
      </c>
      <c r="G4562" s="59">
        <v>115.473047958075</v>
      </c>
      <c r="H4562" s="59">
        <v>121.86436746202899</v>
      </c>
      <c r="I4562" s="59">
        <v>111.114454600183</v>
      </c>
      <c r="J4562" s="59">
        <v>102.96582167510699</v>
      </c>
      <c r="K4562" s="59">
        <v>105.318522318869</v>
      </c>
      <c r="L4562" s="59">
        <v>96.121359376295999</v>
      </c>
      <c r="M4562" s="60">
        <v>0.46077448752309802</v>
      </c>
      <c r="N4562" s="60">
        <v>0.48861663991119397</v>
      </c>
      <c r="O4562" s="60">
        <v>0.46277388216726401</v>
      </c>
      <c r="P4562" s="60">
        <v>0.44372757165094801</v>
      </c>
      <c r="Q4562" s="60">
        <v>0.41827227497929098</v>
      </c>
      <c r="R4562" s="60">
        <v>0.42342354356096901</v>
      </c>
      <c r="S4562" s="60">
        <v>0.37636058790927901</v>
      </c>
    </row>
    <row r="4563" spans="1:19" x14ac:dyDescent="0.3">
      <c r="A4563" s="61" t="s">
        <v>5459</v>
      </c>
      <c r="B4563" s="61" t="s">
        <v>5460</v>
      </c>
      <c r="C4563" s="53" t="s">
        <v>40</v>
      </c>
      <c r="D4563" s="53" t="s">
        <v>132</v>
      </c>
      <c r="E4563" s="53" t="s">
        <v>18193</v>
      </c>
      <c r="F4563" s="59">
        <v>100.641853381383</v>
      </c>
      <c r="G4563" s="59">
        <v>112.869704596151</v>
      </c>
      <c r="H4563" s="59">
        <v>120.483444158045</v>
      </c>
      <c r="I4563" s="59">
        <v>119.16340392196599</v>
      </c>
      <c r="J4563" s="59">
        <v>117.78540000657399</v>
      </c>
      <c r="K4563" s="59">
        <v>100.363920325118</v>
      </c>
      <c r="L4563" s="59">
        <v>93.472876447705701</v>
      </c>
      <c r="M4563" s="60">
        <v>0.62855452621670604</v>
      </c>
      <c r="N4563" s="60">
        <v>0.670201483542892</v>
      </c>
      <c r="O4563" s="60">
        <v>0.63343162691738097</v>
      </c>
      <c r="P4563" s="60">
        <v>0.59904501569910795</v>
      </c>
      <c r="Q4563" s="60">
        <v>0.56145562201672095</v>
      </c>
      <c r="R4563" s="60">
        <v>0.57381281412299801</v>
      </c>
      <c r="S4563" s="60">
        <v>0.50252034023311198</v>
      </c>
    </row>
    <row r="4564" spans="1:19" x14ac:dyDescent="0.3">
      <c r="A4564" s="61" t="s">
        <v>14795</v>
      </c>
      <c r="B4564" s="61" t="s">
        <v>14796</v>
      </c>
      <c r="C4564" s="53" t="s">
        <v>40</v>
      </c>
      <c r="D4564" s="53" t="s">
        <v>132</v>
      </c>
      <c r="E4564" s="53" t="s">
        <v>18194</v>
      </c>
      <c r="F4564" s="59">
        <v>105.13592125319499</v>
      </c>
      <c r="G4564" s="59">
        <v>113.608894321647</v>
      </c>
      <c r="H4564" s="59">
        <v>116.873829406129</v>
      </c>
      <c r="I4564" s="59">
        <v>114.28496743648</v>
      </c>
      <c r="J4564" s="59">
        <v>116.832908277862</v>
      </c>
      <c r="K4564" s="59">
        <v>98.095410600771302</v>
      </c>
      <c r="L4564" s="59">
        <v>95.566180832064006</v>
      </c>
      <c r="M4564" s="60">
        <v>0.51020636928607699</v>
      </c>
      <c r="N4564" s="60">
        <v>0.53725712360899402</v>
      </c>
      <c r="O4564" s="60">
        <v>0.51294045996786397</v>
      </c>
      <c r="P4564" s="60">
        <v>0.49075727244060202</v>
      </c>
      <c r="Q4564" s="60">
        <v>0.46356186559217599</v>
      </c>
      <c r="R4564" s="60">
        <v>0.47146093423924001</v>
      </c>
      <c r="S4564" s="60">
        <v>0.417886268363302</v>
      </c>
    </row>
    <row r="4565" spans="1:19" x14ac:dyDescent="0.3">
      <c r="A4565" s="61" t="s">
        <v>3965</v>
      </c>
      <c r="B4565" s="61" t="s">
        <v>3966</v>
      </c>
      <c r="C4565" s="53" t="s">
        <v>40</v>
      </c>
      <c r="D4565" s="53" t="s">
        <v>132</v>
      </c>
      <c r="E4565" s="53" t="s">
        <v>18193</v>
      </c>
      <c r="F4565" s="59">
        <v>104.06187121236999</v>
      </c>
      <c r="G4565" s="59">
        <v>112.655381954085</v>
      </c>
      <c r="H4565" s="59">
        <v>106.796266431866</v>
      </c>
      <c r="I4565" s="59">
        <v>103.614970478777</v>
      </c>
      <c r="J4565" s="59">
        <v>108.49212685472099</v>
      </c>
      <c r="K4565" s="59">
        <v>92.509989006429905</v>
      </c>
      <c r="L4565" s="59">
        <v>106.79272476879601</v>
      </c>
      <c r="M4565" s="60">
        <v>0.65728413614621095</v>
      </c>
      <c r="N4565" s="60">
        <v>0.69315045185838897</v>
      </c>
      <c r="O4565" s="60">
        <v>0.66054718104008903</v>
      </c>
      <c r="P4565" s="60">
        <v>0.63296728324723395</v>
      </c>
      <c r="Q4565" s="60">
        <v>0.60090097037689305</v>
      </c>
      <c r="R4565" s="60">
        <v>0.60984804499505196</v>
      </c>
      <c r="S4565" s="60">
        <v>0.54540329437794299</v>
      </c>
    </row>
    <row r="4566" spans="1:19" x14ac:dyDescent="0.3">
      <c r="A4566" s="61" t="s">
        <v>3967</v>
      </c>
      <c r="B4566" s="61" t="s">
        <v>3968</v>
      </c>
      <c r="C4566" s="53" t="s">
        <v>50</v>
      </c>
      <c r="D4566" s="53" t="s">
        <v>132</v>
      </c>
      <c r="E4566" s="53" t="s">
        <v>18193</v>
      </c>
      <c r="F4566" s="59">
        <v>104.11938327405301</v>
      </c>
      <c r="G4566" s="59">
        <v>114.558398816381</v>
      </c>
      <c r="H4566" s="59">
        <v>108.120757592066</v>
      </c>
      <c r="I4566" s="59">
        <v>103.5136996199</v>
      </c>
      <c r="J4566" s="59">
        <v>106.713968561356</v>
      </c>
      <c r="K4566" s="59">
        <v>97.961862249131002</v>
      </c>
      <c r="L4566" s="59">
        <v>99.564300680976203</v>
      </c>
      <c r="M4566" s="60">
        <v>0.65478753927544597</v>
      </c>
      <c r="N4566" s="60">
        <v>0.69201450070130999</v>
      </c>
      <c r="O4566" s="60">
        <v>0.65786932467618697</v>
      </c>
      <c r="P4566" s="60">
        <v>0.63166271586880596</v>
      </c>
      <c r="Q4566" s="60">
        <v>0.59976089195559701</v>
      </c>
      <c r="R4566" s="60">
        <v>0.60736147895383097</v>
      </c>
      <c r="S4566" s="60">
        <v>0.543945367256644</v>
      </c>
    </row>
    <row r="4567" spans="1:19" x14ac:dyDescent="0.3">
      <c r="A4567" s="61" t="s">
        <v>13079</v>
      </c>
      <c r="B4567" s="61" t="s">
        <v>13080</v>
      </c>
      <c r="C4567" s="53" t="s">
        <v>40</v>
      </c>
      <c r="D4567" s="53" t="s">
        <v>132</v>
      </c>
      <c r="E4567" s="53" t="s">
        <v>18194</v>
      </c>
      <c r="F4567" s="59">
        <v>107.452952775285</v>
      </c>
      <c r="G4567" s="59">
        <v>109.399116686724</v>
      </c>
      <c r="H4567" s="59">
        <v>105.996987569642</v>
      </c>
      <c r="I4567" s="59">
        <v>107.676972308392</v>
      </c>
      <c r="J4567" s="59">
        <v>109.75111272991199</v>
      </c>
      <c r="K4567" s="59">
        <v>93.495864105085204</v>
      </c>
      <c r="L4567" s="59">
        <v>102.714020876966</v>
      </c>
      <c r="M4567" s="60">
        <v>0.55956657929110498</v>
      </c>
      <c r="N4567" s="60">
        <v>0.58062070774624297</v>
      </c>
      <c r="O4567" s="60">
        <v>0.56052809836012396</v>
      </c>
      <c r="P4567" s="60">
        <v>0.54403532398837995</v>
      </c>
      <c r="Q4567" s="60">
        <v>0.52140484671676601</v>
      </c>
      <c r="R4567" s="60">
        <v>0.52661144787925596</v>
      </c>
      <c r="S4567" s="60">
        <v>0.47654534671989801</v>
      </c>
    </row>
    <row r="4568" spans="1:19" x14ac:dyDescent="0.3">
      <c r="A4568" s="61" t="s">
        <v>3969</v>
      </c>
      <c r="B4568" s="61" t="s">
        <v>3970</v>
      </c>
      <c r="C4568" s="53" t="s">
        <v>40</v>
      </c>
      <c r="D4568" s="53" t="s">
        <v>132</v>
      </c>
      <c r="E4568" s="53" t="s">
        <v>18193</v>
      </c>
      <c r="F4568" s="59">
        <v>111.83451984495601</v>
      </c>
      <c r="G4568" s="59">
        <v>114.737340482741</v>
      </c>
      <c r="H4568" s="59">
        <v>103.393317386139</v>
      </c>
      <c r="I4568" s="59">
        <v>109.514705918063</v>
      </c>
      <c r="J4568" s="59">
        <v>119.360869681578</v>
      </c>
      <c r="K4568" s="59">
        <v>89.530119029242996</v>
      </c>
      <c r="L4568" s="59">
        <v>100.104112476902</v>
      </c>
      <c r="M4568" s="60">
        <v>0.65892129665786903</v>
      </c>
      <c r="N4568" s="60">
        <v>0.69405118801149901</v>
      </c>
      <c r="O4568" s="60">
        <v>0.66237407094022205</v>
      </c>
      <c r="P4568" s="60">
        <v>0.63376806918220296</v>
      </c>
      <c r="Q4568" s="60">
        <v>0.60149110857582699</v>
      </c>
      <c r="R4568" s="60">
        <v>0.61129071051606498</v>
      </c>
      <c r="S4568" s="60">
        <v>0.54598034812134599</v>
      </c>
    </row>
    <row r="4569" spans="1:19" x14ac:dyDescent="0.3">
      <c r="A4569" s="61" t="s">
        <v>3971</v>
      </c>
      <c r="B4569" s="61" t="s">
        <v>3972</v>
      </c>
      <c r="C4569" s="53" t="s">
        <v>40</v>
      </c>
      <c r="D4569" s="53" t="s">
        <v>132</v>
      </c>
      <c r="E4569" s="53" t="s">
        <v>18193</v>
      </c>
      <c r="F4569" s="59">
        <v>103.049429533918</v>
      </c>
      <c r="G4569" s="59">
        <v>102.00347437027</v>
      </c>
      <c r="H4569" s="59">
        <v>102.47466865408801</v>
      </c>
      <c r="I4569" s="59">
        <v>106.417783875539</v>
      </c>
      <c r="J4569" s="59">
        <v>107.733540570907</v>
      </c>
      <c r="K4569" s="59">
        <v>91.448206799690197</v>
      </c>
      <c r="L4569" s="59">
        <v>107.940361638879</v>
      </c>
      <c r="M4569" s="60">
        <v>0.65478753927544597</v>
      </c>
      <c r="N4569" s="60">
        <v>0.69201450070130999</v>
      </c>
      <c r="O4569" s="60">
        <v>0.65787221134064899</v>
      </c>
      <c r="P4569" s="60">
        <v>0.63165750941089605</v>
      </c>
      <c r="Q4569" s="60">
        <v>0.599756599553532</v>
      </c>
      <c r="R4569" s="60">
        <v>0.60735647962134798</v>
      </c>
      <c r="S4569" s="60">
        <v>0.54394249749129497</v>
      </c>
    </row>
    <row r="4570" spans="1:19" x14ac:dyDescent="0.3">
      <c r="A4570" s="61" t="s">
        <v>16134</v>
      </c>
      <c r="B4570" s="61" t="s">
        <v>16135</v>
      </c>
      <c r="C4570" s="53" t="s">
        <v>40</v>
      </c>
      <c r="D4570" s="53" t="s">
        <v>132</v>
      </c>
      <c r="E4570" s="53" t="s">
        <v>18194</v>
      </c>
      <c r="F4570" s="59">
        <v>95.198874723948805</v>
      </c>
      <c r="G4570" s="59">
        <v>100.23574621192201</v>
      </c>
      <c r="H4570" s="59">
        <v>101.241970503102</v>
      </c>
      <c r="I4570" s="59">
        <v>106.58434150865899</v>
      </c>
      <c r="J4570" s="59">
        <v>105.245923854084</v>
      </c>
      <c r="K4570" s="59">
        <v>89.839996611717496</v>
      </c>
      <c r="L4570" s="59">
        <v>94.986335126940403</v>
      </c>
      <c r="M4570" s="60">
        <v>0.56006780043843196</v>
      </c>
      <c r="N4570" s="60">
        <v>0.58382883661311502</v>
      </c>
      <c r="O4570" s="60">
        <v>0.56123155093638699</v>
      </c>
      <c r="P4570" s="60">
        <v>0.54829050220840803</v>
      </c>
      <c r="Q4570" s="60">
        <v>0.527318868344131</v>
      </c>
      <c r="R4570" s="60">
        <v>0.52799102764365502</v>
      </c>
      <c r="S4570" s="60">
        <v>0.48552968636020899</v>
      </c>
    </row>
    <row r="4571" spans="1:19" x14ac:dyDescent="0.3">
      <c r="A4571" s="61" t="s">
        <v>6482</v>
      </c>
      <c r="B4571" s="61" t="s">
        <v>6483</v>
      </c>
      <c r="C4571" s="53" t="s">
        <v>50</v>
      </c>
      <c r="D4571" s="53" t="s">
        <v>132</v>
      </c>
      <c r="E4571" s="53" t="s">
        <v>18193</v>
      </c>
      <c r="F4571" s="59">
        <v>93.371580527109501</v>
      </c>
      <c r="G4571" s="59">
        <v>107.476388974453</v>
      </c>
      <c r="H4571" s="59">
        <v>105.501693385427</v>
      </c>
      <c r="I4571" s="59">
        <v>116.891156922511</v>
      </c>
      <c r="J4571" s="59">
        <v>106.706584904545</v>
      </c>
      <c r="K4571" s="59">
        <v>90.899428220699306</v>
      </c>
      <c r="L4571" s="59">
        <v>92.9871231255308</v>
      </c>
      <c r="M4571" s="60">
        <v>0.72445178069299099</v>
      </c>
      <c r="N4571" s="60">
        <v>0.76391968878975802</v>
      </c>
      <c r="O4571" s="60">
        <v>0.72754111772798002</v>
      </c>
      <c r="P4571" s="60">
        <v>0.70387964561037897</v>
      </c>
      <c r="Q4571" s="60">
        <v>0.67187691490143797</v>
      </c>
      <c r="R4571" s="60">
        <v>0.67557761572499397</v>
      </c>
      <c r="S4571" s="60">
        <v>0.61436527555085796</v>
      </c>
    </row>
    <row r="4572" spans="1:19" x14ac:dyDescent="0.3">
      <c r="A4572" s="61" t="s">
        <v>16136</v>
      </c>
      <c r="B4572" s="61" t="s">
        <v>16137</v>
      </c>
      <c r="C4572" s="53" t="s">
        <v>40</v>
      </c>
      <c r="D4572" s="53" t="s">
        <v>132</v>
      </c>
      <c r="E4572" s="53" t="s">
        <v>18194</v>
      </c>
      <c r="F4572" s="59">
        <v>95.198874723948805</v>
      </c>
      <c r="G4572" s="59">
        <v>100.23574621192201</v>
      </c>
      <c r="H4572" s="59">
        <v>101.241970503102</v>
      </c>
      <c r="I4572" s="59">
        <v>106.58434150865899</v>
      </c>
      <c r="J4572" s="59">
        <v>105.245923854084</v>
      </c>
      <c r="K4572" s="59">
        <v>89.839996611717496</v>
      </c>
      <c r="L4572" s="59">
        <v>94.986335126940403</v>
      </c>
      <c r="M4572" s="60">
        <v>0.56006780043843196</v>
      </c>
      <c r="N4572" s="60">
        <v>0.58382883661311502</v>
      </c>
      <c r="O4572" s="60">
        <v>0.56123155093638699</v>
      </c>
      <c r="P4572" s="60">
        <v>0.54829050220840803</v>
      </c>
      <c r="Q4572" s="60">
        <v>0.527318868344131</v>
      </c>
      <c r="R4572" s="60">
        <v>0.52799102764365502</v>
      </c>
      <c r="S4572" s="60">
        <v>0.48552968636020899</v>
      </c>
    </row>
    <row r="4573" spans="1:19" x14ac:dyDescent="0.3">
      <c r="A4573" s="61" t="s">
        <v>6486</v>
      </c>
      <c r="B4573" s="61" t="s">
        <v>6487</v>
      </c>
      <c r="C4573" s="53" t="s">
        <v>50</v>
      </c>
      <c r="D4573" s="53" t="s">
        <v>132</v>
      </c>
      <c r="E4573" s="53" t="s">
        <v>18193</v>
      </c>
      <c r="F4573" s="59">
        <v>93.018271861760596</v>
      </c>
      <c r="G4573" s="59">
        <v>103.05002194971701</v>
      </c>
      <c r="H4573" s="59">
        <v>99.154314026846706</v>
      </c>
      <c r="I4573" s="59">
        <v>109.84308057545201</v>
      </c>
      <c r="J4573" s="59">
        <v>104.649102391401</v>
      </c>
      <c r="K4573" s="59">
        <v>88.998941267609993</v>
      </c>
      <c r="L4573" s="59">
        <v>96.621929737422704</v>
      </c>
      <c r="M4573" s="60">
        <v>0.65464040742206897</v>
      </c>
      <c r="N4573" s="60">
        <v>0.69281095419671002</v>
      </c>
      <c r="O4573" s="60">
        <v>0.65788953085848201</v>
      </c>
      <c r="P4573" s="60">
        <v>0.63341064553966897</v>
      </c>
      <c r="Q4573" s="60">
        <v>0.60277941386150202</v>
      </c>
      <c r="R4573" s="60">
        <v>0.60756639546466995</v>
      </c>
      <c r="S4573" s="60">
        <v>0.54933117706117396</v>
      </c>
    </row>
    <row r="4574" spans="1:19" x14ac:dyDescent="0.3">
      <c r="A4574" s="61" t="s">
        <v>6480</v>
      </c>
      <c r="B4574" s="61" t="s">
        <v>6481</v>
      </c>
      <c r="C4574" s="53" t="s">
        <v>50</v>
      </c>
      <c r="D4574" s="53" t="s">
        <v>132</v>
      </c>
      <c r="E4574" s="53" t="s">
        <v>18193</v>
      </c>
      <c r="F4574" s="59">
        <v>98.427551618855105</v>
      </c>
      <c r="G4574" s="59">
        <v>105.52754438596401</v>
      </c>
      <c r="H4574" s="59">
        <v>104.136239750884</v>
      </c>
      <c r="I4574" s="59">
        <v>113.79713015116501</v>
      </c>
      <c r="J4574" s="59">
        <v>102.232667986978</v>
      </c>
      <c r="K4574" s="59">
        <v>88.998941267609993</v>
      </c>
      <c r="L4574" s="59">
        <v>92.584802847548502</v>
      </c>
      <c r="M4574" s="60">
        <v>0.65464040742206897</v>
      </c>
      <c r="N4574" s="60">
        <v>0.69281095419671002</v>
      </c>
      <c r="O4574" s="60">
        <v>0.65788953085848201</v>
      </c>
      <c r="P4574" s="60">
        <v>0.63341064553966897</v>
      </c>
      <c r="Q4574" s="60">
        <v>0.60277941386150202</v>
      </c>
      <c r="R4574" s="60">
        <v>0.60756639546466995</v>
      </c>
      <c r="S4574" s="60">
        <v>0.54933117706117396</v>
      </c>
    </row>
    <row r="4575" spans="1:19" x14ac:dyDescent="0.3">
      <c r="A4575" s="61" t="s">
        <v>6484</v>
      </c>
      <c r="B4575" s="61" t="s">
        <v>6485</v>
      </c>
      <c r="C4575" s="53" t="s">
        <v>40</v>
      </c>
      <c r="D4575" s="53" t="s">
        <v>132</v>
      </c>
      <c r="E4575" s="53" t="s">
        <v>18193</v>
      </c>
      <c r="F4575" s="59">
        <v>91.948318121625505</v>
      </c>
      <c r="G4575" s="59">
        <v>94.211381157976803</v>
      </c>
      <c r="H4575" s="59">
        <v>100.97532484140901</v>
      </c>
      <c r="I4575" s="59">
        <v>102.201699531801</v>
      </c>
      <c r="J4575" s="59">
        <v>104.460408939546</v>
      </c>
      <c r="K4575" s="59">
        <v>88.727991877272402</v>
      </c>
      <c r="L4575" s="59">
        <v>94.905190213056898</v>
      </c>
      <c r="M4575" s="60">
        <v>0.65465722542025395</v>
      </c>
      <c r="N4575" s="60">
        <v>0.69283830814040304</v>
      </c>
      <c r="O4575" s="60">
        <v>0.65790396317595301</v>
      </c>
      <c r="P4575" s="60">
        <v>0.63342619270446698</v>
      </c>
      <c r="Q4575" s="60">
        <v>0.60279218992843397</v>
      </c>
      <c r="R4575" s="60">
        <v>0.60757139206002997</v>
      </c>
      <c r="S4575" s="60">
        <v>0.54934249574335603</v>
      </c>
    </row>
    <row r="4576" spans="1:19" x14ac:dyDescent="0.3">
      <c r="A4576" s="61" t="s">
        <v>5578</v>
      </c>
      <c r="B4576" s="61" t="s">
        <v>5579</v>
      </c>
      <c r="C4576" s="53" t="s">
        <v>40</v>
      </c>
      <c r="D4576" s="53" t="s">
        <v>132</v>
      </c>
      <c r="E4576" s="53" t="s">
        <v>18193</v>
      </c>
      <c r="F4576" s="59">
        <v>102.842539040419</v>
      </c>
      <c r="G4576" s="59">
        <v>101.43282226749</v>
      </c>
      <c r="H4576" s="59">
        <v>113.35060273491101</v>
      </c>
      <c r="I4576" s="59">
        <v>99.638467597840204</v>
      </c>
      <c r="J4576" s="59">
        <v>88.694902129865497</v>
      </c>
      <c r="K4576" s="59">
        <v>84.355708052618496</v>
      </c>
      <c r="L4576" s="59">
        <v>94.987339671954103</v>
      </c>
      <c r="M4576" s="60">
        <v>0.82445556160188904</v>
      </c>
      <c r="N4576" s="60">
        <v>0.85293594938326001</v>
      </c>
      <c r="O4576" s="60">
        <v>0.82538618437991196</v>
      </c>
      <c r="P4576" s="60">
        <v>0.80734662409896596</v>
      </c>
      <c r="Q4576" s="60">
        <v>0.78069557317015204</v>
      </c>
      <c r="R4576" s="60">
        <v>0.783997324913424</v>
      </c>
      <c r="S4576" s="60">
        <v>0.727340042250046</v>
      </c>
    </row>
    <row r="4577" spans="1:19" x14ac:dyDescent="0.3">
      <c r="A4577" s="61" t="s">
        <v>6488</v>
      </c>
      <c r="B4577" s="61" t="s">
        <v>6489</v>
      </c>
      <c r="C4577" s="53" t="s">
        <v>50</v>
      </c>
      <c r="D4577" s="53" t="s">
        <v>132</v>
      </c>
      <c r="E4577" s="53" t="s">
        <v>18193</v>
      </c>
      <c r="F4577" s="59">
        <v>93.018271861760596</v>
      </c>
      <c r="G4577" s="59">
        <v>93.139932204728098</v>
      </c>
      <c r="H4577" s="59">
        <v>102.475614232905</v>
      </c>
      <c r="I4577" s="59">
        <v>103.251661670258</v>
      </c>
      <c r="J4577" s="59">
        <v>108.273753998034</v>
      </c>
      <c r="K4577" s="59">
        <v>93.162824534947504</v>
      </c>
      <c r="L4577" s="59">
        <v>96.621929737422704</v>
      </c>
      <c r="M4577" s="60">
        <v>0.65464040742206897</v>
      </c>
      <c r="N4577" s="60">
        <v>0.69281095419671002</v>
      </c>
      <c r="O4577" s="60">
        <v>0.65788953085848201</v>
      </c>
      <c r="P4577" s="60">
        <v>0.63341064553966897</v>
      </c>
      <c r="Q4577" s="60">
        <v>0.60277941386150202</v>
      </c>
      <c r="R4577" s="60">
        <v>0.60756639546466995</v>
      </c>
      <c r="S4577" s="60">
        <v>0.54933117706117396</v>
      </c>
    </row>
    <row r="4578" spans="1:19" x14ac:dyDescent="0.3">
      <c r="A4578" s="61" t="s">
        <v>5580</v>
      </c>
      <c r="B4578" s="61" t="s">
        <v>5581</v>
      </c>
      <c r="C4578" s="53" t="s">
        <v>50</v>
      </c>
      <c r="D4578" s="53" t="s">
        <v>132</v>
      </c>
      <c r="E4578" s="53" t="s">
        <v>18193</v>
      </c>
      <c r="F4578" s="59">
        <v>103.921122320674</v>
      </c>
      <c r="G4578" s="59">
        <v>106.727113864053</v>
      </c>
      <c r="H4578" s="59">
        <v>113.739613860123</v>
      </c>
      <c r="I4578" s="59">
        <v>95.424121053131799</v>
      </c>
      <c r="J4578" s="59">
        <v>103.18091290654399</v>
      </c>
      <c r="K4578" s="59">
        <v>90.189834356076304</v>
      </c>
      <c r="L4578" s="59">
        <v>91.548251913562495</v>
      </c>
      <c r="M4578" s="60">
        <v>0.65003338470911998</v>
      </c>
      <c r="N4578" s="60">
        <v>0.68650562157655204</v>
      </c>
      <c r="O4578" s="60">
        <v>0.64778126875110698</v>
      </c>
      <c r="P4578" s="60">
        <v>0.62818456975348202</v>
      </c>
      <c r="Q4578" s="60">
        <v>0.59748348528096196</v>
      </c>
      <c r="R4578" s="60">
        <v>0.59935970317868104</v>
      </c>
      <c r="S4578" s="60">
        <v>0.53783011502261602</v>
      </c>
    </row>
    <row r="4579" spans="1:19" x14ac:dyDescent="0.3">
      <c r="A4579" s="61" t="s">
        <v>5576</v>
      </c>
      <c r="B4579" s="61" t="s">
        <v>5577</v>
      </c>
      <c r="C4579" s="53" t="s">
        <v>40</v>
      </c>
      <c r="D4579" s="53" t="s">
        <v>132</v>
      </c>
      <c r="E4579" s="53" t="s">
        <v>18193</v>
      </c>
      <c r="F4579" s="59">
        <v>100.150575847073</v>
      </c>
      <c r="G4579" s="59">
        <v>104.082279162931</v>
      </c>
      <c r="H4579" s="59">
        <v>113.069652356878</v>
      </c>
      <c r="I4579" s="59">
        <v>94.374155733058203</v>
      </c>
      <c r="J4579" s="59">
        <v>95.742877634066105</v>
      </c>
      <c r="K4579" s="59">
        <v>89.918942297391396</v>
      </c>
      <c r="L4579" s="59">
        <v>93.868639279070905</v>
      </c>
      <c r="M4579" s="60">
        <v>0.649999330326955</v>
      </c>
      <c r="N4579" s="60">
        <v>0.68648010423237305</v>
      </c>
      <c r="O4579" s="60">
        <v>0.64775457853987195</v>
      </c>
      <c r="P4579" s="60">
        <v>0.62814778787623704</v>
      </c>
      <c r="Q4579" s="60">
        <v>0.59744462218253902</v>
      </c>
      <c r="R4579" s="60">
        <v>0.59931886379981003</v>
      </c>
      <c r="S4579" s="60">
        <v>0.53779803782382096</v>
      </c>
    </row>
    <row r="4580" spans="1:19" x14ac:dyDescent="0.3">
      <c r="A4580" s="61" t="s">
        <v>5582</v>
      </c>
      <c r="B4580" s="61" t="s">
        <v>5583</v>
      </c>
      <c r="C4580" s="53" t="s">
        <v>50</v>
      </c>
      <c r="D4580" s="53" t="s">
        <v>132</v>
      </c>
      <c r="E4580" s="53" t="s">
        <v>18193</v>
      </c>
      <c r="F4580" s="59">
        <v>103.921122320674</v>
      </c>
      <c r="G4580" s="59">
        <v>106.727113864053</v>
      </c>
      <c r="H4580" s="59">
        <v>111.248618848424</v>
      </c>
      <c r="I4580" s="59">
        <v>102.015527231859</v>
      </c>
      <c r="J4580" s="59">
        <v>95.9315469563238</v>
      </c>
      <c r="K4580" s="59">
        <v>90.189834356076304</v>
      </c>
      <c r="L4580" s="59">
        <v>91.548251913562495</v>
      </c>
      <c r="M4580" s="60">
        <v>0.65003338470911998</v>
      </c>
      <c r="N4580" s="60">
        <v>0.68650562157655204</v>
      </c>
      <c r="O4580" s="60">
        <v>0.64778126875110698</v>
      </c>
      <c r="P4580" s="60">
        <v>0.62818456975348202</v>
      </c>
      <c r="Q4580" s="60">
        <v>0.59748348528096196</v>
      </c>
      <c r="R4580" s="60">
        <v>0.59935970317868104</v>
      </c>
      <c r="S4580" s="60">
        <v>0.53783011502261602</v>
      </c>
    </row>
    <row r="4581" spans="1:19" x14ac:dyDescent="0.3">
      <c r="A4581" s="61" t="s">
        <v>8136</v>
      </c>
      <c r="B4581" s="61" t="s">
        <v>8137</v>
      </c>
      <c r="C4581" s="53" t="s">
        <v>40</v>
      </c>
      <c r="D4581" s="53" t="s">
        <v>132</v>
      </c>
      <c r="E4581" s="53" t="s">
        <v>18193</v>
      </c>
      <c r="F4581" s="59">
        <v>78.291552017735498</v>
      </c>
      <c r="G4581" s="59">
        <v>80.757806210068907</v>
      </c>
      <c r="H4581" s="59">
        <v>83.251845595726905</v>
      </c>
      <c r="I4581" s="59">
        <v>86.232462285096204</v>
      </c>
      <c r="J4581" s="59">
        <v>87.498604948781804</v>
      </c>
      <c r="K4581" s="59">
        <v>112.26469922209399</v>
      </c>
      <c r="L4581" s="59">
        <v>103.011901958359</v>
      </c>
      <c r="M4581" s="60">
        <v>0.68805285140105299</v>
      </c>
      <c r="N4581" s="60">
        <v>0.72799261226134904</v>
      </c>
      <c r="O4581" s="60">
        <v>0.69143639054820005</v>
      </c>
      <c r="P4581" s="60">
        <v>0.65673233818079702</v>
      </c>
      <c r="Q4581" s="60">
        <v>0.61649962805463898</v>
      </c>
      <c r="R4581" s="60">
        <v>0.62777872798304302</v>
      </c>
      <c r="S4581" s="60">
        <v>0.52945461536511995</v>
      </c>
    </row>
    <row r="4582" spans="1:19" x14ac:dyDescent="0.3">
      <c r="A4582" s="61" t="s">
        <v>16870</v>
      </c>
      <c r="B4582" s="61" t="s">
        <v>16871</v>
      </c>
      <c r="C4582" s="53" t="s">
        <v>40</v>
      </c>
      <c r="D4582" s="53" t="s">
        <v>132</v>
      </c>
      <c r="E4582" s="53" t="s">
        <v>18194</v>
      </c>
      <c r="F4582" s="59">
        <v>94.776720898342504</v>
      </c>
      <c r="G4582" s="59">
        <v>99.870688129810404</v>
      </c>
      <c r="H4582" s="59">
        <v>96.571465488888705</v>
      </c>
      <c r="I4582" s="59">
        <v>89.456617178593305</v>
      </c>
      <c r="J4582" s="59">
        <v>92.300833994817495</v>
      </c>
      <c r="K4582" s="59">
        <v>94.290710137171601</v>
      </c>
      <c r="L4582" s="59">
        <v>106.057062970438</v>
      </c>
      <c r="M4582" s="60">
        <v>0.44031457296464499</v>
      </c>
      <c r="N4582" s="60">
        <v>0.47030688796985798</v>
      </c>
      <c r="O4582" s="60">
        <v>0.44240128259731598</v>
      </c>
      <c r="P4582" s="60">
        <v>0.42005906396696302</v>
      </c>
      <c r="Q4582" s="60">
        <v>0.39099469968360001</v>
      </c>
      <c r="R4582" s="60">
        <v>0.397379755234607</v>
      </c>
      <c r="S4582" s="60">
        <v>0.32916530672599997</v>
      </c>
    </row>
    <row r="4583" spans="1:19" x14ac:dyDescent="0.3">
      <c r="A4583" s="61" t="s">
        <v>4685</v>
      </c>
      <c r="B4583" s="61" t="s">
        <v>4686</v>
      </c>
      <c r="C4583" s="53" t="s">
        <v>40</v>
      </c>
      <c r="D4583" s="53" t="s">
        <v>132</v>
      </c>
      <c r="E4583" s="53" t="s">
        <v>18193</v>
      </c>
      <c r="F4583" s="59">
        <v>104.082516567846</v>
      </c>
      <c r="G4583" s="59">
        <v>101.408121287329</v>
      </c>
      <c r="H4583" s="59">
        <v>103.979198020998</v>
      </c>
      <c r="I4583" s="59">
        <v>100.777299289684</v>
      </c>
      <c r="J4583" s="59">
        <v>100.468861978162</v>
      </c>
      <c r="K4583" s="59">
        <v>95.478031463679002</v>
      </c>
      <c r="L4583" s="59">
        <v>93.440061310591801</v>
      </c>
      <c r="M4583" s="60">
        <v>0.67749420544007599</v>
      </c>
      <c r="N4583" s="60">
        <v>0.70857085594593405</v>
      </c>
      <c r="O4583" s="60">
        <v>0.68058431501518701</v>
      </c>
      <c r="P4583" s="60">
        <v>0.65817873095603796</v>
      </c>
      <c r="Q4583" s="60">
        <v>0.63258307366183497</v>
      </c>
      <c r="R4583" s="60">
        <v>0.639261460912667</v>
      </c>
      <c r="S4583" s="60">
        <v>0.59148664150927999</v>
      </c>
    </row>
    <row r="4584" spans="1:19" x14ac:dyDescent="0.3">
      <c r="A4584" s="61" t="s">
        <v>4683</v>
      </c>
      <c r="B4584" s="61" t="s">
        <v>4684</v>
      </c>
      <c r="C4584" s="53" t="s">
        <v>40</v>
      </c>
      <c r="D4584" s="53" t="s">
        <v>132</v>
      </c>
      <c r="E4584" s="53" t="s">
        <v>18193</v>
      </c>
      <c r="F4584" s="59">
        <v>104.594827240764</v>
      </c>
      <c r="G4584" s="59">
        <v>107.94126937112399</v>
      </c>
      <c r="H4584" s="59">
        <v>103.141453012509</v>
      </c>
      <c r="I4584" s="59">
        <v>113.12829069300901</v>
      </c>
      <c r="J4584" s="59">
        <v>99.412236558806597</v>
      </c>
      <c r="K4584" s="59">
        <v>99.584873749863704</v>
      </c>
      <c r="L4584" s="59">
        <v>95.312198367769696</v>
      </c>
      <c r="M4584" s="60">
        <v>0.67828790951929796</v>
      </c>
      <c r="N4584" s="60">
        <v>0.70895450931982096</v>
      </c>
      <c r="O4584" s="60">
        <v>0.68148171721357997</v>
      </c>
      <c r="P4584" s="60">
        <v>0.658571569661346</v>
      </c>
      <c r="Q4584" s="60">
        <v>0.63292167847068204</v>
      </c>
      <c r="R4584" s="60">
        <v>0.64002850580406201</v>
      </c>
      <c r="S4584" s="60">
        <v>0.59181110218669697</v>
      </c>
    </row>
    <row r="4585" spans="1:19" x14ac:dyDescent="0.3">
      <c r="A4585" s="61" t="s">
        <v>4679</v>
      </c>
      <c r="B4585" s="61" t="s">
        <v>4680</v>
      </c>
      <c r="C4585" s="53" t="s">
        <v>50</v>
      </c>
      <c r="D4585" s="53" t="s">
        <v>132</v>
      </c>
      <c r="E4585" s="53" t="s">
        <v>18193</v>
      </c>
      <c r="F4585" s="59">
        <v>104.301259024673</v>
      </c>
      <c r="G4585" s="59">
        <v>109.824115463612</v>
      </c>
      <c r="H4585" s="59">
        <v>98.683722143640793</v>
      </c>
      <c r="I4585" s="59">
        <v>98.689477882615606</v>
      </c>
      <c r="J4585" s="59">
        <v>94.761647554821906</v>
      </c>
      <c r="K4585" s="59">
        <v>93.556463661916993</v>
      </c>
      <c r="L4585" s="59">
        <v>90.730803408673296</v>
      </c>
      <c r="M4585" s="60">
        <v>0.73490936618743097</v>
      </c>
      <c r="N4585" s="60">
        <v>0.766065883372814</v>
      </c>
      <c r="O4585" s="60">
        <v>0.73797266631055503</v>
      </c>
      <c r="P4585" s="60">
        <v>0.71489445117261496</v>
      </c>
      <c r="Q4585" s="60">
        <v>0.68771330936143205</v>
      </c>
      <c r="R4585" s="60">
        <v>0.694883439847505</v>
      </c>
      <c r="S4585" s="60">
        <v>0.64269093069218697</v>
      </c>
    </row>
    <row r="4586" spans="1:19" x14ac:dyDescent="0.3">
      <c r="A4586" s="61" t="s">
        <v>4681</v>
      </c>
      <c r="B4586" s="61" t="s">
        <v>4682</v>
      </c>
      <c r="C4586" s="53" t="s">
        <v>40</v>
      </c>
      <c r="D4586" s="53" t="s">
        <v>132</v>
      </c>
      <c r="E4586" s="53" t="s">
        <v>18193</v>
      </c>
      <c r="F4586" s="59">
        <v>101.88614567886999</v>
      </c>
      <c r="G4586" s="59">
        <v>109.180030589247</v>
      </c>
      <c r="H4586" s="59">
        <v>98.989821135884497</v>
      </c>
      <c r="I4586" s="59">
        <v>107.857529054897</v>
      </c>
      <c r="J4586" s="59">
        <v>96.995789399479094</v>
      </c>
      <c r="K4586" s="59">
        <v>109.985250045109</v>
      </c>
      <c r="L4586" s="59">
        <v>93.293648874846696</v>
      </c>
      <c r="M4586" s="60">
        <v>0.67828790951929796</v>
      </c>
      <c r="N4586" s="60">
        <v>0.70895450931982096</v>
      </c>
      <c r="O4586" s="60">
        <v>0.68148171721357997</v>
      </c>
      <c r="P4586" s="60">
        <v>0.658571569661346</v>
      </c>
      <c r="Q4586" s="60">
        <v>0.63292167847068204</v>
      </c>
      <c r="R4586" s="60">
        <v>0.64002850580406201</v>
      </c>
      <c r="S4586" s="60">
        <v>0.59181110218669697</v>
      </c>
    </row>
    <row r="4587" spans="1:19" x14ac:dyDescent="0.3">
      <c r="A4587" s="61" t="s">
        <v>15197</v>
      </c>
      <c r="B4587" s="61" t="s">
        <v>15198</v>
      </c>
      <c r="C4587" s="53" t="s">
        <v>40</v>
      </c>
      <c r="D4587" s="53" t="s">
        <v>132</v>
      </c>
      <c r="E4587" s="53" t="s">
        <v>18194</v>
      </c>
      <c r="F4587" s="59">
        <v>110.71896062381001</v>
      </c>
      <c r="G4587" s="59">
        <v>104.19551799604</v>
      </c>
      <c r="H4587" s="59">
        <v>108.760347103718</v>
      </c>
      <c r="I4587" s="59">
        <v>109.560839359901</v>
      </c>
      <c r="J4587" s="59">
        <v>100.55751894501699</v>
      </c>
      <c r="K4587" s="59">
        <v>99.785865911026903</v>
      </c>
      <c r="L4587" s="59">
        <v>95.9503355877155</v>
      </c>
      <c r="M4587" s="60">
        <v>0.53447359959793805</v>
      </c>
      <c r="N4587" s="60">
        <v>0.55646112102783496</v>
      </c>
      <c r="O4587" s="60">
        <v>0.53382164901289597</v>
      </c>
      <c r="P4587" s="60">
        <v>0.517440583688897</v>
      </c>
      <c r="Q4587" s="60">
        <v>0.49599657765226202</v>
      </c>
      <c r="R4587" s="60">
        <v>0.49959632784706498</v>
      </c>
      <c r="S4587" s="60">
        <v>0.45329107165924298</v>
      </c>
    </row>
    <row r="4588" spans="1:19" x14ac:dyDescent="0.3">
      <c r="A4588" s="61" t="s">
        <v>15201</v>
      </c>
      <c r="B4588" s="61" t="s">
        <v>15202</v>
      </c>
      <c r="C4588" s="53" t="s">
        <v>50</v>
      </c>
      <c r="D4588" s="53" t="s">
        <v>132</v>
      </c>
      <c r="E4588" s="53" t="s">
        <v>18194</v>
      </c>
      <c r="F4588" s="59">
        <v>110.71896062381001</v>
      </c>
      <c r="G4588" s="59">
        <v>104.19551799604</v>
      </c>
      <c r="H4588" s="59">
        <v>108.760347103718</v>
      </c>
      <c r="I4588" s="59">
        <v>109.560839359901</v>
      </c>
      <c r="J4588" s="59">
        <v>100.55751894501699</v>
      </c>
      <c r="K4588" s="59">
        <v>99.785865911026903</v>
      </c>
      <c r="L4588" s="59">
        <v>95.9503355877155</v>
      </c>
      <c r="M4588" s="60">
        <v>0.53447359959793805</v>
      </c>
      <c r="N4588" s="60">
        <v>0.55646112102783496</v>
      </c>
      <c r="O4588" s="60">
        <v>0.53382164901289597</v>
      </c>
      <c r="P4588" s="60">
        <v>0.517440583688897</v>
      </c>
      <c r="Q4588" s="60">
        <v>0.49599657765226202</v>
      </c>
      <c r="R4588" s="60">
        <v>0.49959632784706498</v>
      </c>
      <c r="S4588" s="60">
        <v>0.45329107165924298</v>
      </c>
    </row>
    <row r="4589" spans="1:19" x14ac:dyDescent="0.3">
      <c r="A4589" s="61" t="s">
        <v>15199</v>
      </c>
      <c r="B4589" s="61" t="s">
        <v>15200</v>
      </c>
      <c r="C4589" s="53" t="s">
        <v>40</v>
      </c>
      <c r="D4589" s="53" t="s">
        <v>132</v>
      </c>
      <c r="E4589" s="53" t="s">
        <v>18194</v>
      </c>
      <c r="F4589" s="59">
        <v>110.71896062381001</v>
      </c>
      <c r="G4589" s="59">
        <v>104.19551799604</v>
      </c>
      <c r="H4589" s="59">
        <v>108.760347103718</v>
      </c>
      <c r="I4589" s="59">
        <v>109.560839359901</v>
      </c>
      <c r="J4589" s="59">
        <v>100.55751894501699</v>
      </c>
      <c r="K4589" s="59">
        <v>99.785865911026903</v>
      </c>
      <c r="L4589" s="59">
        <v>95.9503355877155</v>
      </c>
      <c r="M4589" s="60">
        <v>0.53447359959793805</v>
      </c>
      <c r="N4589" s="60">
        <v>0.55646112102783496</v>
      </c>
      <c r="O4589" s="60">
        <v>0.53382164901289597</v>
      </c>
      <c r="P4589" s="60">
        <v>0.517440583688897</v>
      </c>
      <c r="Q4589" s="60">
        <v>0.49599657765226202</v>
      </c>
      <c r="R4589" s="60">
        <v>0.49959632784706498</v>
      </c>
      <c r="S4589" s="60">
        <v>0.45329107165924298</v>
      </c>
    </row>
    <row r="4590" spans="1:19" x14ac:dyDescent="0.3">
      <c r="A4590" s="61" t="s">
        <v>15195</v>
      </c>
      <c r="B4590" s="61" t="s">
        <v>15196</v>
      </c>
      <c r="C4590" s="53" t="s">
        <v>40</v>
      </c>
      <c r="D4590" s="53" t="s">
        <v>132</v>
      </c>
      <c r="E4590" s="53" t="s">
        <v>18194</v>
      </c>
      <c r="F4590" s="59">
        <v>110.71896062381001</v>
      </c>
      <c r="G4590" s="59">
        <v>104.19551799604</v>
      </c>
      <c r="H4590" s="59">
        <v>108.760347103718</v>
      </c>
      <c r="I4590" s="59">
        <v>109.560839359901</v>
      </c>
      <c r="J4590" s="59">
        <v>100.55751894501699</v>
      </c>
      <c r="K4590" s="59">
        <v>99.785865911026903</v>
      </c>
      <c r="L4590" s="59">
        <v>95.9503355877155</v>
      </c>
      <c r="M4590" s="60">
        <v>0.53447359959793805</v>
      </c>
      <c r="N4590" s="60">
        <v>0.55646112102783496</v>
      </c>
      <c r="O4590" s="60">
        <v>0.53382164901289597</v>
      </c>
      <c r="P4590" s="60">
        <v>0.517440583688897</v>
      </c>
      <c r="Q4590" s="60">
        <v>0.49599657765226202</v>
      </c>
      <c r="R4590" s="60">
        <v>0.49959632784706498</v>
      </c>
      <c r="S4590" s="60">
        <v>0.45329107165924298</v>
      </c>
    </row>
    <row r="4591" spans="1:19" x14ac:dyDescent="0.3">
      <c r="A4591" s="61" t="s">
        <v>18178</v>
      </c>
      <c r="B4591" s="61" t="s">
        <v>18179</v>
      </c>
      <c r="C4591" s="53" t="s">
        <v>40</v>
      </c>
      <c r="D4591" s="53" t="s">
        <v>132</v>
      </c>
      <c r="E4591" s="53" t="s">
        <v>18194</v>
      </c>
      <c r="F4591" s="59">
        <v>116.773402277789</v>
      </c>
      <c r="G4591" s="59">
        <v>103.58622277188201</v>
      </c>
      <c r="H4591" s="59">
        <v>103.063083440176</v>
      </c>
      <c r="I4591" s="59">
        <v>111.822714288985</v>
      </c>
      <c r="J4591" s="59">
        <v>102.33628047831699</v>
      </c>
      <c r="K4591" s="59">
        <v>112.75241959103199</v>
      </c>
      <c r="L4591" s="59">
        <v>101.075448906679</v>
      </c>
      <c r="M4591" s="60">
        <v>0.50259891819460001</v>
      </c>
      <c r="N4591" s="60">
        <v>0.53280292755686198</v>
      </c>
      <c r="O4591" s="60">
        <v>0.48981985473477402</v>
      </c>
      <c r="P4591" s="60">
        <v>0.476046591006478</v>
      </c>
      <c r="Q4591" s="60">
        <v>0.43819696300468303</v>
      </c>
      <c r="R4591" s="60">
        <v>0.438743173868129</v>
      </c>
      <c r="S4591" s="60">
        <v>0.33599641344710102</v>
      </c>
    </row>
    <row r="4592" spans="1:19" x14ac:dyDescent="0.3">
      <c r="A4592" s="61" t="s">
        <v>6666</v>
      </c>
      <c r="B4592" s="61" t="s">
        <v>6667</v>
      </c>
      <c r="C4592" s="53" t="s">
        <v>40</v>
      </c>
      <c r="D4592" s="53" t="s">
        <v>132</v>
      </c>
      <c r="E4592" s="53" t="s">
        <v>18193</v>
      </c>
      <c r="F4592" s="59">
        <v>106.49054058258901</v>
      </c>
      <c r="G4592" s="59">
        <v>112.620756560961</v>
      </c>
      <c r="H4592" s="59">
        <v>109.05351436006301</v>
      </c>
      <c r="I4592" s="59">
        <v>122.663055003655</v>
      </c>
      <c r="J4592" s="59">
        <v>104.413018410205</v>
      </c>
      <c r="K4592" s="59">
        <v>89.430075295400599</v>
      </c>
      <c r="L4592" s="59">
        <v>94.893944889709203</v>
      </c>
      <c r="M4592" s="60">
        <v>0.69987661989559402</v>
      </c>
      <c r="N4592" s="60">
        <v>0.72530079843679995</v>
      </c>
      <c r="O4592" s="60">
        <v>0.70191788748859096</v>
      </c>
      <c r="P4592" s="60">
        <v>0.68274108752171203</v>
      </c>
      <c r="Q4592" s="60">
        <v>0.66084709535670105</v>
      </c>
      <c r="R4592" s="60">
        <v>0.66674633261953198</v>
      </c>
      <c r="S4592" s="60">
        <v>0.62179442542187102</v>
      </c>
    </row>
    <row r="4593" spans="1:19" x14ac:dyDescent="0.3">
      <c r="A4593" s="61" t="s">
        <v>6668</v>
      </c>
      <c r="B4593" s="61" t="s">
        <v>6669</v>
      </c>
      <c r="C4593" s="53" t="s">
        <v>40</v>
      </c>
      <c r="D4593" s="53" t="s">
        <v>132</v>
      </c>
      <c r="E4593" s="53" t="s">
        <v>18193</v>
      </c>
      <c r="F4593" s="59">
        <v>112.967228911657</v>
      </c>
      <c r="G4593" s="59">
        <v>110.027170069775</v>
      </c>
      <c r="H4593" s="59">
        <v>94.000168141756205</v>
      </c>
      <c r="I4593" s="59">
        <v>103.757220560473</v>
      </c>
      <c r="J4593" s="59">
        <v>94.259211425421796</v>
      </c>
      <c r="K4593" s="59">
        <v>89.787595481212094</v>
      </c>
      <c r="L4593" s="59">
        <v>96.689178445283602</v>
      </c>
      <c r="M4593" s="60">
        <v>0.79856223966947204</v>
      </c>
      <c r="N4593" s="60">
        <v>0.82097039501244296</v>
      </c>
      <c r="O4593" s="60">
        <v>0.79865887935116597</v>
      </c>
      <c r="P4593" s="60">
        <v>0.78130754886064901</v>
      </c>
      <c r="Q4593" s="60">
        <v>0.75826234561584505</v>
      </c>
      <c r="R4593" s="60">
        <v>0.76334576240704699</v>
      </c>
      <c r="S4593" s="60">
        <v>0.71062013193889895</v>
      </c>
    </row>
    <row r="4594" spans="1:19" x14ac:dyDescent="0.3">
      <c r="A4594" s="61" t="s">
        <v>6660</v>
      </c>
      <c r="B4594" s="61" t="s">
        <v>6661</v>
      </c>
      <c r="C4594" s="53" t="s">
        <v>40</v>
      </c>
      <c r="D4594" s="53" t="s">
        <v>132</v>
      </c>
      <c r="E4594" s="53" t="s">
        <v>18193</v>
      </c>
      <c r="F4594" s="59">
        <v>108.04511400298</v>
      </c>
      <c r="G4594" s="59">
        <v>114.30370178328199</v>
      </c>
      <c r="H4594" s="59">
        <v>109.82196735286099</v>
      </c>
      <c r="I4594" s="59">
        <v>115.392488202268</v>
      </c>
      <c r="J4594" s="59">
        <v>100.327563881567</v>
      </c>
      <c r="K4594" s="59">
        <v>88.405443999566202</v>
      </c>
      <c r="L4594" s="59">
        <v>94.985386389983006</v>
      </c>
      <c r="M4594" s="60">
        <v>0.73210222918485202</v>
      </c>
      <c r="N4594" s="60">
        <v>0.75825673610664401</v>
      </c>
      <c r="O4594" s="60">
        <v>0.73461022573366597</v>
      </c>
      <c r="P4594" s="60">
        <v>0.71339128392878903</v>
      </c>
      <c r="Q4594" s="60">
        <v>0.68971160997995096</v>
      </c>
      <c r="R4594" s="60">
        <v>0.69695012728972405</v>
      </c>
      <c r="S4594" s="60">
        <v>0.648504610470234</v>
      </c>
    </row>
    <row r="4595" spans="1:19" x14ac:dyDescent="0.3">
      <c r="A4595" s="61" t="s">
        <v>6664</v>
      </c>
      <c r="B4595" s="61" t="s">
        <v>6665</v>
      </c>
      <c r="C4595" s="53" t="s">
        <v>50</v>
      </c>
      <c r="D4595" s="53" t="s">
        <v>132</v>
      </c>
      <c r="E4595" s="53" t="s">
        <v>18193</v>
      </c>
      <c r="F4595" s="59">
        <v>107.560494322724</v>
      </c>
      <c r="G4595" s="59">
        <v>117.743080846914</v>
      </c>
      <c r="H4595" s="59">
        <v>112.20860828634299</v>
      </c>
      <c r="I4595" s="59">
        <v>125.03367759081</v>
      </c>
      <c r="J4595" s="59">
        <v>97.352326608161903</v>
      </c>
      <c r="K4595" s="59">
        <v>87.622178961311505</v>
      </c>
      <c r="L4595" s="59">
        <v>96.610684414075095</v>
      </c>
      <c r="M4595" s="60">
        <v>0.69987661989559402</v>
      </c>
      <c r="N4595" s="60">
        <v>0.72530079843679995</v>
      </c>
      <c r="O4595" s="60">
        <v>0.70192044616788996</v>
      </c>
      <c r="P4595" s="60">
        <v>0.68274108752171203</v>
      </c>
      <c r="Q4595" s="60">
        <v>0.66084709535670105</v>
      </c>
      <c r="R4595" s="60">
        <v>0.66675060492487204</v>
      </c>
      <c r="S4595" s="60">
        <v>0.62179911159155898</v>
      </c>
    </row>
    <row r="4596" spans="1:19" x14ac:dyDescent="0.3">
      <c r="A4596" s="61" t="s">
        <v>6662</v>
      </c>
      <c r="B4596" s="61" t="s">
        <v>6663</v>
      </c>
      <c r="C4596" s="53" t="s">
        <v>40</v>
      </c>
      <c r="D4596" s="53" t="s">
        <v>132</v>
      </c>
      <c r="E4596" s="53" t="s">
        <v>18193</v>
      </c>
      <c r="F4596" s="59">
        <v>109.058265706886</v>
      </c>
      <c r="G4596" s="59">
        <v>117.46611055334201</v>
      </c>
      <c r="H4596" s="59">
        <v>117.62651014426299</v>
      </c>
      <c r="I4596" s="59">
        <v>123.387572753684</v>
      </c>
      <c r="J4596" s="59">
        <v>94.878135599345697</v>
      </c>
      <c r="K4596" s="59">
        <v>87.090485214804801</v>
      </c>
      <c r="L4596" s="59">
        <v>91.359564875158</v>
      </c>
      <c r="M4596" s="60">
        <v>0.75731596595976403</v>
      </c>
      <c r="N4596" s="60">
        <v>0.78340498286060101</v>
      </c>
      <c r="O4596" s="60">
        <v>0.75963992693346205</v>
      </c>
      <c r="P4596" s="60">
        <v>0.73903113294460598</v>
      </c>
      <c r="Q4596" s="60">
        <v>0.71504397182305501</v>
      </c>
      <c r="R4596" s="60">
        <v>0.72196644244707797</v>
      </c>
      <c r="S4596" s="60">
        <v>0.66648605052802301</v>
      </c>
    </row>
    <row r="4597" spans="1:19" x14ac:dyDescent="0.3">
      <c r="A4597" s="61" t="s">
        <v>16326</v>
      </c>
      <c r="B4597" s="61" t="s">
        <v>16327</v>
      </c>
      <c r="C4597" s="53" t="s">
        <v>40</v>
      </c>
      <c r="D4597" s="53" t="s">
        <v>132</v>
      </c>
      <c r="E4597" s="53" t="s">
        <v>18194</v>
      </c>
      <c r="F4597" s="59">
        <v>106.587650217605</v>
      </c>
      <c r="G4597" s="59">
        <v>112.986228570923</v>
      </c>
      <c r="H4597" s="59">
        <v>104.22338429463601</v>
      </c>
      <c r="I4597" s="59">
        <v>115.10525184853201</v>
      </c>
      <c r="J4597" s="59">
        <v>100.495303191019</v>
      </c>
      <c r="K4597" s="59">
        <v>89.305608277537104</v>
      </c>
      <c r="L4597" s="59">
        <v>96.453445215404599</v>
      </c>
      <c r="M4597" s="60">
        <v>0.62616814075322402</v>
      </c>
      <c r="N4597" s="60">
        <v>0.63732167931855799</v>
      </c>
      <c r="O4597" s="60">
        <v>0.62592827551070196</v>
      </c>
      <c r="P4597" s="60">
        <v>0.61777405974487198</v>
      </c>
      <c r="Q4597" s="60">
        <v>0.604830900871414</v>
      </c>
      <c r="R4597" s="60">
        <v>0.60709642444317802</v>
      </c>
      <c r="S4597" s="60">
        <v>0.57565304106691395</v>
      </c>
    </row>
    <row r="4598" spans="1:19" x14ac:dyDescent="0.3">
      <c r="A4598" s="61" t="s">
        <v>3197</v>
      </c>
      <c r="B4598" s="61" t="s">
        <v>3198</v>
      </c>
      <c r="C4598" s="53" t="s">
        <v>50</v>
      </c>
      <c r="D4598" s="53" t="s">
        <v>132</v>
      </c>
      <c r="E4598" s="53" t="s">
        <v>18193</v>
      </c>
      <c r="F4598" s="59">
        <v>101.663028372906</v>
      </c>
      <c r="G4598" s="59">
        <v>116.20744137674301</v>
      </c>
      <c r="H4598" s="59">
        <v>107.65742397185799</v>
      </c>
      <c r="I4598" s="59">
        <v>120.169272034876</v>
      </c>
      <c r="J4598" s="59">
        <v>117.258023525277</v>
      </c>
      <c r="K4598" s="59">
        <v>101.11078607043299</v>
      </c>
      <c r="L4598" s="59">
        <v>86.844581503077606</v>
      </c>
      <c r="M4598" s="60">
        <v>0.66383516959194899</v>
      </c>
      <c r="N4598" s="60">
        <v>0.695723836034156</v>
      </c>
      <c r="O4598" s="60">
        <v>0.66248528125323503</v>
      </c>
      <c r="P4598" s="60">
        <v>0.639920608539714</v>
      </c>
      <c r="Q4598" s="60">
        <v>0.60936201015063596</v>
      </c>
      <c r="R4598" s="60">
        <v>0.61408124327081404</v>
      </c>
      <c r="S4598" s="60">
        <v>0.541108173338816</v>
      </c>
    </row>
    <row r="4599" spans="1:19" x14ac:dyDescent="0.3">
      <c r="A4599" s="61" t="s">
        <v>3195</v>
      </c>
      <c r="B4599" s="61" t="s">
        <v>3196</v>
      </c>
      <c r="C4599" s="53" t="s">
        <v>40</v>
      </c>
      <c r="D4599" s="53" t="s">
        <v>132</v>
      </c>
      <c r="E4599" s="53" t="s">
        <v>18193</v>
      </c>
      <c r="F4599" s="59">
        <v>102.106603120252</v>
      </c>
      <c r="G4599" s="59">
        <v>126.213950029529</v>
      </c>
      <c r="H4599" s="59">
        <v>99.566499397699403</v>
      </c>
      <c r="I4599" s="59">
        <v>135.13877850724401</v>
      </c>
      <c r="J4599" s="59">
        <v>116.973390794064</v>
      </c>
      <c r="K4599" s="59">
        <v>96.811107050672106</v>
      </c>
      <c r="L4599" s="59">
        <v>87.866064261858298</v>
      </c>
      <c r="M4599" s="60">
        <v>0.72137538426506698</v>
      </c>
      <c r="N4599" s="60">
        <v>0.71090553666272704</v>
      </c>
      <c r="O4599" s="60">
        <v>0.637579586927703</v>
      </c>
      <c r="P4599" s="60">
        <v>0.69627528584721898</v>
      </c>
      <c r="Q4599" s="60">
        <v>0.66263318664529702</v>
      </c>
      <c r="R4599" s="60">
        <v>0.61286596823418504</v>
      </c>
      <c r="S4599" s="60">
        <v>0.46910920232109499</v>
      </c>
    </row>
    <row r="4600" spans="1:19" x14ac:dyDescent="0.3">
      <c r="A4600" s="61" t="s">
        <v>3195</v>
      </c>
      <c r="B4600" s="61" t="s">
        <v>3196</v>
      </c>
      <c r="C4600" s="53" t="s">
        <v>40</v>
      </c>
      <c r="D4600" s="53" t="s">
        <v>132</v>
      </c>
      <c r="E4600" s="53" t="s">
        <v>18193</v>
      </c>
      <c r="F4600" s="59">
        <v>102.106603120252</v>
      </c>
      <c r="G4600" s="59">
        <v>126.213950029529</v>
      </c>
      <c r="H4600" s="59">
        <v>99.566499397699403</v>
      </c>
      <c r="I4600" s="59">
        <v>135.13877850724401</v>
      </c>
      <c r="J4600" s="59">
        <v>116.973390794064</v>
      </c>
      <c r="K4600" s="59">
        <v>96.811107050672106</v>
      </c>
      <c r="L4600" s="59">
        <v>87.866064261858298</v>
      </c>
      <c r="M4600" s="60">
        <v>0.72137538426506698</v>
      </c>
      <c r="N4600" s="60">
        <v>0.71090553666272704</v>
      </c>
      <c r="O4600" s="60">
        <v>0.637579586927703</v>
      </c>
      <c r="P4600" s="60">
        <v>0.69627528584721898</v>
      </c>
      <c r="Q4600" s="60">
        <v>0.66263318664529702</v>
      </c>
      <c r="R4600" s="60">
        <v>0.61286596823418504</v>
      </c>
      <c r="S4600" s="60">
        <v>0.46910920232109499</v>
      </c>
    </row>
    <row r="4601" spans="1:19" x14ac:dyDescent="0.3">
      <c r="A4601" s="61" t="s">
        <v>3199</v>
      </c>
      <c r="B4601" s="61" t="s">
        <v>3200</v>
      </c>
      <c r="C4601" s="53" t="s">
        <v>50</v>
      </c>
      <c r="D4601" s="53" t="s">
        <v>132</v>
      </c>
      <c r="E4601" s="53" t="s">
        <v>18193</v>
      </c>
      <c r="F4601" s="59">
        <v>104.211413496213</v>
      </c>
      <c r="G4601" s="59">
        <v>125.60393207420501</v>
      </c>
      <c r="H4601" s="59">
        <v>105.347866623518</v>
      </c>
      <c r="I4601" s="59">
        <v>125.707671267984</v>
      </c>
      <c r="J4601" s="59">
        <v>120.09030741170299</v>
      </c>
      <c r="K4601" s="59">
        <v>99.444711045459201</v>
      </c>
      <c r="L4601" s="59">
        <v>87.278963509413501</v>
      </c>
      <c r="M4601" s="60">
        <v>0.70161148608477497</v>
      </c>
      <c r="N4601" s="60">
        <v>0.73495823782050695</v>
      </c>
      <c r="O4601" s="60">
        <v>0.70139040726378599</v>
      </c>
      <c r="P4601" s="60">
        <v>0.67751015713089002</v>
      </c>
      <c r="Q4601" s="60">
        <v>0.64575567313812299</v>
      </c>
      <c r="R4601" s="60">
        <v>0.65130622336262201</v>
      </c>
      <c r="S4601" s="60">
        <v>0.57791623306947804</v>
      </c>
    </row>
    <row r="4602" spans="1:19" x14ac:dyDescent="0.3">
      <c r="A4602" s="61" t="s">
        <v>3348</v>
      </c>
      <c r="B4602" s="61" t="s">
        <v>3349</v>
      </c>
      <c r="C4602" s="53" t="s">
        <v>50</v>
      </c>
      <c r="D4602" s="53" t="s">
        <v>132</v>
      </c>
      <c r="E4602" s="53" t="s">
        <v>18193</v>
      </c>
      <c r="F4602" s="59">
        <v>102.695432690053</v>
      </c>
      <c r="G4602" s="59">
        <v>125.41805875893699</v>
      </c>
      <c r="H4602" s="59">
        <v>108.416269883878</v>
      </c>
      <c r="I4602" s="59">
        <v>108.42891559419</v>
      </c>
      <c r="J4602" s="59">
        <v>134.65247119785101</v>
      </c>
      <c r="K4602" s="59">
        <v>102.404887599967</v>
      </c>
      <c r="L4602" s="59">
        <v>87.731371517939493</v>
      </c>
      <c r="M4602" s="60">
        <v>0.64446729973377803</v>
      </c>
      <c r="N4602" s="60">
        <v>0.68136853874006298</v>
      </c>
      <c r="O4602" s="60">
        <v>0.64850118903644804</v>
      </c>
      <c r="P4602" s="60">
        <v>0.61924805117751103</v>
      </c>
      <c r="Q4602" s="60">
        <v>0.58711137142137404</v>
      </c>
      <c r="R4602" s="60">
        <v>0.59703517207914003</v>
      </c>
      <c r="S4602" s="60">
        <v>0.527895512160244</v>
      </c>
    </row>
    <row r="4603" spans="1:19" x14ac:dyDescent="0.3">
      <c r="A4603" s="61" t="s">
        <v>3346</v>
      </c>
      <c r="B4603" s="61" t="s">
        <v>3347</v>
      </c>
      <c r="C4603" s="53" t="s">
        <v>40</v>
      </c>
      <c r="D4603" s="53" t="s">
        <v>132</v>
      </c>
      <c r="E4603" s="53" t="s">
        <v>18193</v>
      </c>
      <c r="F4603" s="59">
        <v>99.483212000450393</v>
      </c>
      <c r="G4603" s="59">
        <v>121.18308408746201</v>
      </c>
      <c r="H4603" s="59">
        <v>118.77996500809</v>
      </c>
      <c r="I4603" s="59">
        <v>113.536683009862</v>
      </c>
      <c r="J4603" s="59">
        <v>133.77178915107299</v>
      </c>
      <c r="K4603" s="59">
        <v>114.520699753152</v>
      </c>
      <c r="L4603" s="59">
        <v>82.241784154384007</v>
      </c>
      <c r="M4603" s="60">
        <v>0.71894088275022405</v>
      </c>
      <c r="N4603" s="60">
        <v>0.75670324140220602</v>
      </c>
      <c r="O4603" s="60">
        <v>0.72237836843222303</v>
      </c>
      <c r="P4603" s="60">
        <v>0.696797496261234</v>
      </c>
      <c r="Q4603" s="60">
        <v>0.66463866189927201</v>
      </c>
      <c r="R4603" s="60">
        <v>0.67154282426438705</v>
      </c>
      <c r="S4603" s="60">
        <v>0.60457478106107398</v>
      </c>
    </row>
    <row r="4604" spans="1:19" x14ac:dyDescent="0.3">
      <c r="A4604" s="61" t="s">
        <v>12306</v>
      </c>
      <c r="B4604" s="61" t="s">
        <v>12307</v>
      </c>
      <c r="C4604" s="53" t="s">
        <v>40</v>
      </c>
      <c r="D4604" s="53" t="s">
        <v>132</v>
      </c>
      <c r="E4604" s="53" t="s">
        <v>18194</v>
      </c>
      <c r="F4604" s="59">
        <v>101.500208613094</v>
      </c>
      <c r="G4604" s="59">
        <v>122.009724284016</v>
      </c>
      <c r="H4604" s="59">
        <v>111.231031082432</v>
      </c>
      <c r="I4604" s="59">
        <v>111.81498296045601</v>
      </c>
      <c r="J4604" s="59">
        <v>130.99625807778801</v>
      </c>
      <c r="K4604" s="59">
        <v>105.588302143493</v>
      </c>
      <c r="L4604" s="59">
        <v>86.970010109647902</v>
      </c>
      <c r="M4604" s="60">
        <v>0.53796416895120103</v>
      </c>
      <c r="N4604" s="60">
        <v>0.55928265498838503</v>
      </c>
      <c r="O4604" s="60">
        <v>0.53994735768881696</v>
      </c>
      <c r="P4604" s="60">
        <v>0.52312244064900104</v>
      </c>
      <c r="Q4604" s="60">
        <v>0.50180891410661999</v>
      </c>
      <c r="R4604" s="60">
        <v>0.507388070664202</v>
      </c>
      <c r="S4604" s="60">
        <v>0.45314837838404198</v>
      </c>
    </row>
    <row r="4605" spans="1:19" x14ac:dyDescent="0.3">
      <c r="A4605" s="61" t="s">
        <v>12304</v>
      </c>
      <c r="B4605" s="61" t="s">
        <v>12305</v>
      </c>
      <c r="C4605" s="53" t="s">
        <v>40</v>
      </c>
      <c r="D4605" s="53" t="s">
        <v>132</v>
      </c>
      <c r="E4605" s="53" t="s">
        <v>18194</v>
      </c>
      <c r="F4605" s="59">
        <v>101.500208613094</v>
      </c>
      <c r="G4605" s="59">
        <v>122.009724284016</v>
      </c>
      <c r="H4605" s="59">
        <v>111.231031082432</v>
      </c>
      <c r="I4605" s="59">
        <v>111.81498296045601</v>
      </c>
      <c r="J4605" s="59">
        <v>130.99625807778801</v>
      </c>
      <c r="K4605" s="59">
        <v>105.588302143493</v>
      </c>
      <c r="L4605" s="59">
        <v>86.970010109647902</v>
      </c>
      <c r="M4605" s="60">
        <v>0.53796416895120103</v>
      </c>
      <c r="N4605" s="60">
        <v>0.55928265498838503</v>
      </c>
      <c r="O4605" s="60">
        <v>0.53994735768881696</v>
      </c>
      <c r="P4605" s="60">
        <v>0.52312244064900104</v>
      </c>
      <c r="Q4605" s="60">
        <v>0.50180891410661999</v>
      </c>
      <c r="R4605" s="60">
        <v>0.507388070664202</v>
      </c>
      <c r="S4605" s="60">
        <v>0.45314837838404198</v>
      </c>
    </row>
    <row r="4606" spans="1:19" x14ac:dyDescent="0.3">
      <c r="A4606" s="61" t="s">
        <v>3350</v>
      </c>
      <c r="B4606" s="61" t="s">
        <v>3351</v>
      </c>
      <c r="C4606" s="53" t="s">
        <v>50</v>
      </c>
      <c r="D4606" s="53" t="s">
        <v>132</v>
      </c>
      <c r="E4606" s="53" t="s">
        <v>18193</v>
      </c>
      <c r="F4606" s="59">
        <v>96.950320178698306</v>
      </c>
      <c r="G4606" s="59">
        <v>116.272421478829</v>
      </c>
      <c r="H4606" s="59">
        <v>113.213682922245</v>
      </c>
      <c r="I4606" s="59">
        <v>111.457528326626</v>
      </c>
      <c r="J4606" s="59">
        <v>134.406059748958</v>
      </c>
      <c r="K4606" s="59">
        <v>98.418480196516398</v>
      </c>
      <c r="L4606" s="59">
        <v>87.932141000536504</v>
      </c>
      <c r="M4606" s="60">
        <v>0.65948202569916803</v>
      </c>
      <c r="N4606" s="60">
        <v>0.69723789651443302</v>
      </c>
      <c r="O4606" s="60">
        <v>0.66361545555055701</v>
      </c>
      <c r="P4606" s="60">
        <v>0.63431132912555699</v>
      </c>
      <c r="Q4606" s="60">
        <v>0.60153383698307805</v>
      </c>
      <c r="R4606" s="60">
        <v>0.61128081381560395</v>
      </c>
      <c r="S4606" s="60">
        <v>0.47225457099997398</v>
      </c>
    </row>
    <row r="4607" spans="1:19" x14ac:dyDescent="0.3">
      <c r="A4607" s="61" t="s">
        <v>4555</v>
      </c>
      <c r="B4607" s="61" t="s">
        <v>4556</v>
      </c>
      <c r="C4607" s="53" t="s">
        <v>40</v>
      </c>
      <c r="D4607" s="53" t="s">
        <v>132</v>
      </c>
      <c r="E4607" s="53" t="s">
        <v>18193</v>
      </c>
      <c r="F4607" s="59">
        <v>87.697040722556395</v>
      </c>
      <c r="G4607" s="59">
        <v>87.217708775355305</v>
      </c>
      <c r="H4607" s="59">
        <v>84.806868871451798</v>
      </c>
      <c r="I4607" s="59">
        <v>82.2757401513731</v>
      </c>
      <c r="J4607" s="59">
        <v>86.372090563448097</v>
      </c>
      <c r="K4607" s="59">
        <v>94.405533971062397</v>
      </c>
      <c r="L4607" s="59">
        <v>109.658049900202</v>
      </c>
      <c r="M4607" s="60">
        <v>0.66573369716592501</v>
      </c>
      <c r="N4607" s="60">
        <v>0.703726462403515</v>
      </c>
      <c r="O4607" s="60">
        <v>0.65681998778779305</v>
      </c>
      <c r="P4607" s="60">
        <v>0.63533364859726904</v>
      </c>
      <c r="Q4607" s="60">
        <v>0.5960429262104</v>
      </c>
      <c r="R4607" s="60">
        <v>0.59799433741406804</v>
      </c>
      <c r="S4607" s="60">
        <v>0.510559939422499</v>
      </c>
    </row>
    <row r="4608" spans="1:19" x14ac:dyDescent="0.3">
      <c r="A4608" s="61" t="s">
        <v>13455</v>
      </c>
      <c r="B4608" s="61" t="s">
        <v>13456</v>
      </c>
      <c r="C4608" s="53" t="s">
        <v>50</v>
      </c>
      <c r="D4608" s="53" t="s">
        <v>132</v>
      </c>
      <c r="E4608" s="53" t="s">
        <v>18194</v>
      </c>
      <c r="F4608" s="59">
        <v>96.852728818721403</v>
      </c>
      <c r="G4608" s="59">
        <v>92.646733886925801</v>
      </c>
      <c r="H4608" s="59">
        <v>98.042301991400606</v>
      </c>
      <c r="I4608" s="59">
        <v>94.841185245296003</v>
      </c>
      <c r="J4608" s="59">
        <v>100.305528733199</v>
      </c>
      <c r="K4608" s="59">
        <v>114.89656606780601</v>
      </c>
      <c r="L4608" s="59">
        <v>102.411097816726</v>
      </c>
      <c r="M4608" s="60">
        <v>0.456598599011038</v>
      </c>
      <c r="N4608" s="60">
        <v>0.48476816201621398</v>
      </c>
      <c r="O4608" s="60">
        <v>0.45693086712527597</v>
      </c>
      <c r="P4608" s="60">
        <v>0.43635200267359803</v>
      </c>
      <c r="Q4608" s="60">
        <v>0.40803239902181898</v>
      </c>
      <c r="R4608" s="60">
        <v>0.41275242822436498</v>
      </c>
      <c r="S4608" s="60">
        <v>0.35016011964600602</v>
      </c>
    </row>
    <row r="4609" spans="1:19" x14ac:dyDescent="0.3">
      <c r="A4609" s="61" t="s">
        <v>13453</v>
      </c>
      <c r="B4609" s="61" t="s">
        <v>13454</v>
      </c>
      <c r="C4609" s="53" t="s">
        <v>50</v>
      </c>
      <c r="D4609" s="53" t="s">
        <v>132</v>
      </c>
      <c r="E4609" s="53" t="s">
        <v>18194</v>
      </c>
      <c r="F4609" s="59">
        <v>96.852728818721403</v>
      </c>
      <c r="G4609" s="59">
        <v>92.646733886925801</v>
      </c>
      <c r="H4609" s="59">
        <v>98.042301991400606</v>
      </c>
      <c r="I4609" s="59">
        <v>94.841185245296003</v>
      </c>
      <c r="J4609" s="59">
        <v>100.305528733199</v>
      </c>
      <c r="K4609" s="59">
        <v>114.89656606780601</v>
      </c>
      <c r="L4609" s="59">
        <v>102.411097816726</v>
      </c>
      <c r="M4609" s="60">
        <v>0.456598599011038</v>
      </c>
      <c r="N4609" s="60">
        <v>0.48476816201621398</v>
      </c>
      <c r="O4609" s="60">
        <v>0.45693086712527597</v>
      </c>
      <c r="P4609" s="60">
        <v>0.43635200267359803</v>
      </c>
      <c r="Q4609" s="60">
        <v>0.40803239902181898</v>
      </c>
      <c r="R4609" s="60">
        <v>0.41275242822436498</v>
      </c>
      <c r="S4609" s="60">
        <v>0.35016011964600602</v>
      </c>
    </row>
    <row r="4610" spans="1:19" x14ac:dyDescent="0.3">
      <c r="A4610" s="61" t="s">
        <v>6926</v>
      </c>
      <c r="B4610" s="61" t="s">
        <v>6927</v>
      </c>
      <c r="C4610" s="53" t="s">
        <v>40</v>
      </c>
      <c r="D4610" s="53" t="s">
        <v>132</v>
      </c>
      <c r="E4610" s="53" t="s">
        <v>18193</v>
      </c>
      <c r="F4610" s="59">
        <v>95.646551233718597</v>
      </c>
      <c r="G4610" s="59">
        <v>100.189225320839</v>
      </c>
      <c r="H4610" s="59">
        <v>104.70929833698899</v>
      </c>
      <c r="I4610" s="59">
        <v>87.969847704727698</v>
      </c>
      <c r="J4610" s="59">
        <v>96.468638013544194</v>
      </c>
      <c r="K4610" s="59">
        <v>97.540382871643502</v>
      </c>
      <c r="L4610" s="59">
        <v>94.203655041136102</v>
      </c>
      <c r="M4610" s="60">
        <v>0.60945364653095302</v>
      </c>
      <c r="N4610" s="60">
        <v>0.65171406924168496</v>
      </c>
      <c r="O4610" s="60">
        <v>0.61402251830258803</v>
      </c>
      <c r="P4610" s="60">
        <v>0.57906582888399805</v>
      </c>
      <c r="Q4610" s="60">
        <v>0.54095490839528004</v>
      </c>
      <c r="R4610" s="60">
        <v>0.55334454169953895</v>
      </c>
      <c r="S4610" s="60">
        <v>0.48023668855061002</v>
      </c>
    </row>
    <row r="4611" spans="1:19" x14ac:dyDescent="0.3">
      <c r="A4611" s="61" t="s">
        <v>8740</v>
      </c>
      <c r="B4611" s="61" t="s">
        <v>8741</v>
      </c>
      <c r="C4611" s="53" t="s">
        <v>50</v>
      </c>
      <c r="D4611" s="53" t="s">
        <v>132</v>
      </c>
      <c r="E4611" s="53" t="s">
        <v>18194</v>
      </c>
      <c r="F4611" s="59">
        <v>97.890717759141594</v>
      </c>
      <c r="G4611" s="59">
        <v>96.410622529128901</v>
      </c>
      <c r="H4611" s="59">
        <v>103.933167244199</v>
      </c>
      <c r="I4611" s="59">
        <v>89.866568487618693</v>
      </c>
      <c r="J4611" s="59">
        <v>98.591333176686007</v>
      </c>
      <c r="K4611" s="59">
        <v>95.558576702461295</v>
      </c>
      <c r="L4611" s="59">
        <v>97.534279842077396</v>
      </c>
      <c r="M4611" s="60">
        <v>0.476417726987033</v>
      </c>
      <c r="N4611" s="60">
        <v>0.50102786929683996</v>
      </c>
      <c r="O4611" s="60">
        <v>0.47813957698355802</v>
      </c>
      <c r="P4611" s="60">
        <v>0.45787236917407098</v>
      </c>
      <c r="Q4611" s="60">
        <v>0.431897852694063</v>
      </c>
      <c r="R4611" s="60">
        <v>0.43887622931470999</v>
      </c>
      <c r="S4611" s="60">
        <v>0.38573531980390902</v>
      </c>
    </row>
    <row r="4612" spans="1:19" x14ac:dyDescent="0.3">
      <c r="A4612" s="61" t="s">
        <v>15690</v>
      </c>
      <c r="B4612" s="61" t="s">
        <v>15691</v>
      </c>
      <c r="C4612" s="53" t="s">
        <v>40</v>
      </c>
      <c r="D4612" s="53" t="s">
        <v>132</v>
      </c>
      <c r="E4612" s="53" t="s">
        <v>18194</v>
      </c>
      <c r="F4612" s="59">
        <v>88.330055722462802</v>
      </c>
      <c r="G4612" s="59">
        <v>83.476195233016</v>
      </c>
      <c r="H4612" s="59">
        <v>83.932170642803598</v>
      </c>
      <c r="I4612" s="59">
        <v>92.102576873105605</v>
      </c>
      <c r="J4612" s="59">
        <v>95.663558821414099</v>
      </c>
      <c r="K4612" s="59">
        <v>99.518308834575606</v>
      </c>
      <c r="L4612" s="59">
        <v>113.469461106306</v>
      </c>
      <c r="M4612" s="60">
        <v>0.513013196583463</v>
      </c>
      <c r="N4612" s="60">
        <v>0.53257327880609695</v>
      </c>
      <c r="O4612" s="60">
        <v>0.50995791229315401</v>
      </c>
      <c r="P4612" s="60">
        <v>0.49628199500978998</v>
      </c>
      <c r="Q4612" s="60">
        <v>0.47586079756181798</v>
      </c>
      <c r="R4612" s="60">
        <v>0.476375296394634</v>
      </c>
      <c r="S4612" s="60">
        <v>0.42085813092632202</v>
      </c>
    </row>
    <row r="4613" spans="1:19" x14ac:dyDescent="0.3">
      <c r="A4613" s="61" t="s">
        <v>15694</v>
      </c>
      <c r="B4613" s="61" t="s">
        <v>15695</v>
      </c>
      <c r="C4613" s="53" t="s">
        <v>40</v>
      </c>
      <c r="D4613" s="53" t="s">
        <v>132</v>
      </c>
      <c r="E4613" s="53" t="s">
        <v>18194</v>
      </c>
      <c r="F4613" s="59">
        <v>88.330055722462802</v>
      </c>
      <c r="G4613" s="59">
        <v>83.476195233016</v>
      </c>
      <c r="H4613" s="59">
        <v>83.932170642803598</v>
      </c>
      <c r="I4613" s="59">
        <v>92.102576873105605</v>
      </c>
      <c r="J4613" s="59">
        <v>95.663558821414099</v>
      </c>
      <c r="K4613" s="59">
        <v>99.518308834575606</v>
      </c>
      <c r="L4613" s="59">
        <v>113.469461106306</v>
      </c>
      <c r="M4613" s="60">
        <v>0.513013196583463</v>
      </c>
      <c r="N4613" s="60">
        <v>0.53257327880609695</v>
      </c>
      <c r="O4613" s="60">
        <v>0.50995791229315401</v>
      </c>
      <c r="P4613" s="60">
        <v>0.49628199500978998</v>
      </c>
      <c r="Q4613" s="60">
        <v>0.47586079756181798</v>
      </c>
      <c r="R4613" s="60">
        <v>0.476375296394634</v>
      </c>
      <c r="S4613" s="60">
        <v>0.42085813092632202</v>
      </c>
    </row>
    <row r="4614" spans="1:19" x14ac:dyDescent="0.3">
      <c r="A4614" s="61" t="s">
        <v>15700</v>
      </c>
      <c r="B4614" s="61" t="s">
        <v>15701</v>
      </c>
      <c r="C4614" s="53" t="s">
        <v>50</v>
      </c>
      <c r="D4614" s="53" t="s">
        <v>132</v>
      </c>
      <c r="E4614" s="53" t="s">
        <v>18194</v>
      </c>
      <c r="F4614" s="59">
        <v>88.330055722462802</v>
      </c>
      <c r="G4614" s="59">
        <v>83.476195233016</v>
      </c>
      <c r="H4614" s="59">
        <v>83.932170642803598</v>
      </c>
      <c r="I4614" s="59">
        <v>92.102576873105605</v>
      </c>
      <c r="J4614" s="59">
        <v>95.663558821414099</v>
      </c>
      <c r="K4614" s="59">
        <v>99.518308834575606</v>
      </c>
      <c r="L4614" s="59">
        <v>113.469461106306</v>
      </c>
      <c r="M4614" s="60">
        <v>0.513013196583463</v>
      </c>
      <c r="N4614" s="60">
        <v>0.53257327880609695</v>
      </c>
      <c r="O4614" s="60">
        <v>0.50995791229315401</v>
      </c>
      <c r="P4614" s="60">
        <v>0.49628199500978998</v>
      </c>
      <c r="Q4614" s="60">
        <v>0.47586079756181798</v>
      </c>
      <c r="R4614" s="60">
        <v>0.476375296394634</v>
      </c>
      <c r="S4614" s="60">
        <v>0.42085813092632202</v>
      </c>
    </row>
    <row r="4615" spans="1:19" x14ac:dyDescent="0.3">
      <c r="A4615" s="61" t="s">
        <v>15698</v>
      </c>
      <c r="B4615" s="61" t="s">
        <v>15699</v>
      </c>
      <c r="C4615" s="53" t="s">
        <v>50</v>
      </c>
      <c r="D4615" s="53" t="s">
        <v>132</v>
      </c>
      <c r="E4615" s="53" t="s">
        <v>18194</v>
      </c>
      <c r="F4615" s="59">
        <v>88.330055722462802</v>
      </c>
      <c r="G4615" s="59">
        <v>83.476195233016</v>
      </c>
      <c r="H4615" s="59">
        <v>83.932170642803598</v>
      </c>
      <c r="I4615" s="59">
        <v>92.102576873105605</v>
      </c>
      <c r="J4615" s="59">
        <v>95.663558821414099</v>
      </c>
      <c r="K4615" s="59">
        <v>99.518308834575606</v>
      </c>
      <c r="L4615" s="59">
        <v>113.469461106306</v>
      </c>
      <c r="M4615" s="60">
        <v>0.513013196583463</v>
      </c>
      <c r="N4615" s="60">
        <v>0.53257327880609695</v>
      </c>
      <c r="O4615" s="60">
        <v>0.50995791229315401</v>
      </c>
      <c r="P4615" s="60">
        <v>0.49628199500978998</v>
      </c>
      <c r="Q4615" s="60">
        <v>0.47586079756181798</v>
      </c>
      <c r="R4615" s="60">
        <v>0.476375296394634</v>
      </c>
      <c r="S4615" s="60">
        <v>0.42085813092632202</v>
      </c>
    </row>
    <row r="4616" spans="1:19" x14ac:dyDescent="0.3">
      <c r="A4616" s="61" t="s">
        <v>15696</v>
      </c>
      <c r="B4616" s="61" t="s">
        <v>15697</v>
      </c>
      <c r="C4616" s="53" t="s">
        <v>50</v>
      </c>
      <c r="D4616" s="53" t="s">
        <v>132</v>
      </c>
      <c r="E4616" s="53" t="s">
        <v>18194</v>
      </c>
      <c r="F4616" s="59">
        <v>88.330055722462802</v>
      </c>
      <c r="G4616" s="59">
        <v>83.476195233016</v>
      </c>
      <c r="H4616" s="59">
        <v>83.932170642803598</v>
      </c>
      <c r="I4616" s="59">
        <v>92.102576873105605</v>
      </c>
      <c r="J4616" s="59">
        <v>95.663558821414099</v>
      </c>
      <c r="K4616" s="59">
        <v>99.518308834575606</v>
      </c>
      <c r="L4616" s="59">
        <v>113.469461106306</v>
      </c>
      <c r="M4616" s="60">
        <v>0.513013196583463</v>
      </c>
      <c r="N4616" s="60">
        <v>0.53257327880609695</v>
      </c>
      <c r="O4616" s="60">
        <v>0.50995791229315401</v>
      </c>
      <c r="P4616" s="60">
        <v>0.49628199500978998</v>
      </c>
      <c r="Q4616" s="60">
        <v>0.47586079756181798</v>
      </c>
      <c r="R4616" s="60">
        <v>0.476375296394634</v>
      </c>
      <c r="S4616" s="60">
        <v>0.42085813092632202</v>
      </c>
    </row>
    <row r="4617" spans="1:19" x14ac:dyDescent="0.3">
      <c r="A4617" s="61" t="s">
        <v>15692</v>
      </c>
      <c r="B4617" s="61" t="s">
        <v>15693</v>
      </c>
      <c r="C4617" s="53" t="s">
        <v>40</v>
      </c>
      <c r="D4617" s="53" t="s">
        <v>132</v>
      </c>
      <c r="E4617" s="53" t="s">
        <v>18194</v>
      </c>
      <c r="F4617" s="59">
        <v>88.330055722462802</v>
      </c>
      <c r="G4617" s="59">
        <v>83.476195233016</v>
      </c>
      <c r="H4617" s="59">
        <v>83.932170642803598</v>
      </c>
      <c r="I4617" s="59">
        <v>92.102576873105605</v>
      </c>
      <c r="J4617" s="59">
        <v>95.663558821414099</v>
      </c>
      <c r="K4617" s="59">
        <v>99.518308834575606</v>
      </c>
      <c r="L4617" s="59">
        <v>113.469461106306</v>
      </c>
      <c r="M4617" s="60">
        <v>0.513013196583463</v>
      </c>
      <c r="N4617" s="60">
        <v>0.53257327880609695</v>
      </c>
      <c r="O4617" s="60">
        <v>0.50995791229315401</v>
      </c>
      <c r="P4617" s="60">
        <v>0.49628199500978998</v>
      </c>
      <c r="Q4617" s="60">
        <v>0.47586079756181798</v>
      </c>
      <c r="R4617" s="60">
        <v>0.476375296394634</v>
      </c>
      <c r="S4617" s="60">
        <v>0.42085813092632202</v>
      </c>
    </row>
    <row r="4618" spans="1:19" x14ac:dyDescent="0.3">
      <c r="A4618" s="61" t="s">
        <v>7744</v>
      </c>
      <c r="B4618" s="61" t="s">
        <v>7745</v>
      </c>
      <c r="C4618" s="53" t="s">
        <v>50</v>
      </c>
      <c r="D4618" s="53" t="s">
        <v>132</v>
      </c>
      <c r="E4618" s="53" t="s">
        <v>18193</v>
      </c>
      <c r="F4618" s="59">
        <v>83.2964122003429</v>
      </c>
      <c r="G4618" s="59">
        <v>76.114291321436596</v>
      </c>
      <c r="H4618" s="59">
        <v>86.791752277272096</v>
      </c>
      <c r="I4618" s="59">
        <v>86.4406354643708</v>
      </c>
      <c r="J4618" s="59">
        <v>96.463797616300894</v>
      </c>
      <c r="K4618" s="59">
        <v>101.410452885574</v>
      </c>
      <c r="L4618" s="59">
        <v>98.490216038714905</v>
      </c>
      <c r="M4618" s="60">
        <v>0.62572810097750098</v>
      </c>
      <c r="N4618" s="60">
        <v>0.65724727393914595</v>
      </c>
      <c r="O4618" s="60">
        <v>0.60996568478298996</v>
      </c>
      <c r="P4618" s="60">
        <v>0.595023652203444</v>
      </c>
      <c r="Q4618" s="60">
        <v>0.55665070267942396</v>
      </c>
      <c r="R4618" s="60">
        <v>0.55635328099383596</v>
      </c>
      <c r="S4618" s="60">
        <v>0.440374933438901</v>
      </c>
    </row>
    <row r="4619" spans="1:19" x14ac:dyDescent="0.3">
      <c r="A4619" s="61" t="s">
        <v>7742</v>
      </c>
      <c r="B4619" s="61" t="s">
        <v>7743</v>
      </c>
      <c r="C4619" s="53" t="s">
        <v>40</v>
      </c>
      <c r="D4619" s="53" t="s">
        <v>132</v>
      </c>
      <c r="E4619" s="53" t="s">
        <v>18193</v>
      </c>
      <c r="F4619" s="59">
        <v>75.918046163470606</v>
      </c>
      <c r="G4619" s="59">
        <v>83.472121657354407</v>
      </c>
      <c r="H4619" s="59">
        <v>85.658230214902602</v>
      </c>
      <c r="I4619" s="59">
        <v>83.473427933829697</v>
      </c>
      <c r="J4619" s="59">
        <v>90.235818221357803</v>
      </c>
      <c r="K4619" s="59">
        <v>94.592767682227105</v>
      </c>
      <c r="L4619" s="59">
        <v>98.819846323345601</v>
      </c>
      <c r="M4619" s="60">
        <v>0.62535571147913305</v>
      </c>
      <c r="N4619" s="60">
        <v>0.65683768902293305</v>
      </c>
      <c r="O4619" s="60">
        <v>0.60950023485774196</v>
      </c>
      <c r="P4619" s="60">
        <v>0.59465102495203703</v>
      </c>
      <c r="Q4619" s="60">
        <v>0.55630003502304903</v>
      </c>
      <c r="R4619" s="60">
        <v>0.55591918654146799</v>
      </c>
      <c r="S4619" s="60">
        <v>0.43988914567475701</v>
      </c>
    </row>
    <row r="4620" spans="1:19" x14ac:dyDescent="0.3">
      <c r="A4620" s="61" t="s">
        <v>16516</v>
      </c>
      <c r="B4620" s="61" t="s">
        <v>16517</v>
      </c>
      <c r="C4620" s="53" t="s">
        <v>40</v>
      </c>
      <c r="D4620" s="53" t="s">
        <v>132</v>
      </c>
      <c r="E4620" s="53" t="s">
        <v>18194</v>
      </c>
      <c r="F4620" s="59">
        <v>96.188469968021494</v>
      </c>
      <c r="G4620" s="59">
        <v>89.100029245177197</v>
      </c>
      <c r="H4620" s="59">
        <v>96.105321608436896</v>
      </c>
      <c r="I4620" s="59">
        <v>86.713395462219097</v>
      </c>
      <c r="J4620" s="59">
        <v>92.967230738713198</v>
      </c>
      <c r="K4620" s="59">
        <v>102.187067452123</v>
      </c>
      <c r="L4620" s="59">
        <v>102.10259367181401</v>
      </c>
      <c r="M4620" s="60">
        <v>0.52741278942198</v>
      </c>
      <c r="N4620" s="60">
        <v>0.54362624356086597</v>
      </c>
      <c r="O4620" s="60">
        <v>0.513155613275463</v>
      </c>
      <c r="P4620" s="60">
        <v>0.511836020943921</v>
      </c>
      <c r="Q4620" s="60">
        <v>0.489026619973149</v>
      </c>
      <c r="R4620" s="60">
        <v>0.48529632384685101</v>
      </c>
      <c r="S4620" s="60">
        <v>0.41689399097544499</v>
      </c>
    </row>
    <row r="4621" spans="1:19" x14ac:dyDescent="0.3">
      <c r="A4621" s="61" t="s">
        <v>6814</v>
      </c>
      <c r="B4621" s="61" t="s">
        <v>6815</v>
      </c>
      <c r="C4621" s="53" t="s">
        <v>50</v>
      </c>
      <c r="D4621" s="53" t="s">
        <v>132</v>
      </c>
      <c r="E4621" s="53" t="s">
        <v>18193</v>
      </c>
      <c r="F4621" s="59">
        <v>94.092944540290105</v>
      </c>
      <c r="G4621" s="59">
        <v>89.850519857992296</v>
      </c>
      <c r="H4621" s="59">
        <v>92.645565969714795</v>
      </c>
      <c r="I4621" s="59">
        <v>85.522898133455897</v>
      </c>
      <c r="J4621" s="59">
        <v>91.665496868725796</v>
      </c>
      <c r="K4621" s="59">
        <v>105.795051549213</v>
      </c>
      <c r="L4621" s="59">
        <v>102.10259367181401</v>
      </c>
      <c r="M4621" s="60">
        <v>0.638808985399132</v>
      </c>
      <c r="N4621" s="60">
        <v>0.63265626848929601</v>
      </c>
      <c r="O4621" s="60">
        <v>0.55611058590129003</v>
      </c>
      <c r="P4621" s="60">
        <v>0.612472683218106</v>
      </c>
      <c r="Q4621" s="60">
        <v>0.57871632638684301</v>
      </c>
      <c r="R4621" s="60">
        <v>0.555518928227692</v>
      </c>
      <c r="S4621" s="60">
        <v>0.41689399097544499</v>
      </c>
    </row>
    <row r="4622" spans="1:19" x14ac:dyDescent="0.3">
      <c r="A4622" s="61" t="s">
        <v>16524</v>
      </c>
      <c r="B4622" s="61" t="s">
        <v>16525</v>
      </c>
      <c r="C4622" s="53" t="s">
        <v>50</v>
      </c>
      <c r="D4622" s="53" t="s">
        <v>132</v>
      </c>
      <c r="E4622" s="53" t="s">
        <v>18194</v>
      </c>
      <c r="F4622" s="59">
        <v>96.188469968021494</v>
      </c>
      <c r="G4622" s="59">
        <v>89.100029245177197</v>
      </c>
      <c r="H4622" s="59">
        <v>96.105321608436896</v>
      </c>
      <c r="I4622" s="59">
        <v>86.713395462219097</v>
      </c>
      <c r="J4622" s="59">
        <v>92.967230738713198</v>
      </c>
      <c r="K4622" s="59">
        <v>102.187067452123</v>
      </c>
      <c r="L4622" s="59">
        <v>102.10259367181401</v>
      </c>
      <c r="M4622" s="60">
        <v>0.52741278942198</v>
      </c>
      <c r="N4622" s="60">
        <v>0.54362624356086597</v>
      </c>
      <c r="O4622" s="60">
        <v>0.513155613275463</v>
      </c>
      <c r="P4622" s="60">
        <v>0.511836020943921</v>
      </c>
      <c r="Q4622" s="60">
        <v>0.489026619973149</v>
      </c>
      <c r="R4622" s="60">
        <v>0.48529632384685101</v>
      </c>
      <c r="S4622" s="60">
        <v>0.41689399097544499</v>
      </c>
    </row>
    <row r="4623" spans="1:19" x14ac:dyDescent="0.3">
      <c r="A4623" s="61" t="s">
        <v>16520</v>
      </c>
      <c r="B4623" s="61" t="s">
        <v>16521</v>
      </c>
      <c r="C4623" s="53" t="s">
        <v>50</v>
      </c>
      <c r="D4623" s="53" t="s">
        <v>132</v>
      </c>
      <c r="E4623" s="53" t="s">
        <v>18194</v>
      </c>
      <c r="F4623" s="59">
        <v>96.188469968021494</v>
      </c>
      <c r="G4623" s="59">
        <v>89.100029245177197</v>
      </c>
      <c r="H4623" s="59">
        <v>96.105321608436896</v>
      </c>
      <c r="I4623" s="59">
        <v>86.713395462219097</v>
      </c>
      <c r="J4623" s="59">
        <v>92.967230738713198</v>
      </c>
      <c r="K4623" s="59">
        <v>102.187067452123</v>
      </c>
      <c r="L4623" s="59">
        <v>102.10259367181401</v>
      </c>
      <c r="M4623" s="60">
        <v>0.52741278942198</v>
      </c>
      <c r="N4623" s="60">
        <v>0.54362624356086597</v>
      </c>
      <c r="O4623" s="60">
        <v>0.513155613275463</v>
      </c>
      <c r="P4623" s="60">
        <v>0.511836020943921</v>
      </c>
      <c r="Q4623" s="60">
        <v>0.489026619973149</v>
      </c>
      <c r="R4623" s="60">
        <v>0.48529632384685101</v>
      </c>
      <c r="S4623" s="60">
        <v>0.41689399097544499</v>
      </c>
    </row>
    <row r="4624" spans="1:19" x14ac:dyDescent="0.3">
      <c r="A4624" s="61" t="s">
        <v>16522</v>
      </c>
      <c r="B4624" s="61" t="s">
        <v>16523</v>
      </c>
      <c r="C4624" s="53" t="s">
        <v>50</v>
      </c>
      <c r="D4624" s="53" t="s">
        <v>132</v>
      </c>
      <c r="E4624" s="53" t="s">
        <v>18194</v>
      </c>
      <c r="F4624" s="59">
        <v>96.188469968021494</v>
      </c>
      <c r="G4624" s="59">
        <v>89.100029245177197</v>
      </c>
      <c r="H4624" s="59">
        <v>96.105321608436896</v>
      </c>
      <c r="I4624" s="59">
        <v>86.713395462219097</v>
      </c>
      <c r="J4624" s="59">
        <v>92.967230738713198</v>
      </c>
      <c r="K4624" s="59">
        <v>102.187067452123</v>
      </c>
      <c r="L4624" s="59">
        <v>102.10259367181401</v>
      </c>
      <c r="M4624" s="60">
        <v>0.52741278942198</v>
      </c>
      <c r="N4624" s="60">
        <v>0.54362624356086597</v>
      </c>
      <c r="O4624" s="60">
        <v>0.513155613275463</v>
      </c>
      <c r="P4624" s="60">
        <v>0.511836020943921</v>
      </c>
      <c r="Q4624" s="60">
        <v>0.489026619973149</v>
      </c>
      <c r="R4624" s="60">
        <v>0.48529632384685101</v>
      </c>
      <c r="S4624" s="60">
        <v>0.41689399097544499</v>
      </c>
    </row>
    <row r="4625" spans="1:19" x14ac:dyDescent="0.3">
      <c r="A4625" s="61" t="s">
        <v>16518</v>
      </c>
      <c r="B4625" s="61" t="s">
        <v>16519</v>
      </c>
      <c r="C4625" s="53" t="s">
        <v>40</v>
      </c>
      <c r="D4625" s="53" t="s">
        <v>132</v>
      </c>
      <c r="E4625" s="53" t="s">
        <v>18194</v>
      </c>
      <c r="F4625" s="59">
        <v>96.188469968021494</v>
      </c>
      <c r="G4625" s="59">
        <v>89.100029245177197</v>
      </c>
      <c r="H4625" s="59">
        <v>96.105321608436896</v>
      </c>
      <c r="I4625" s="59">
        <v>86.713395462219097</v>
      </c>
      <c r="J4625" s="59">
        <v>92.967230738713198</v>
      </c>
      <c r="K4625" s="59">
        <v>102.187067452123</v>
      </c>
      <c r="L4625" s="59">
        <v>102.10259367181401</v>
      </c>
      <c r="M4625" s="60">
        <v>0.52741278942198</v>
      </c>
      <c r="N4625" s="60">
        <v>0.54362624356086597</v>
      </c>
      <c r="O4625" s="60">
        <v>0.513155613275463</v>
      </c>
      <c r="P4625" s="60">
        <v>0.511836020943921</v>
      </c>
      <c r="Q4625" s="60">
        <v>0.489026619973149</v>
      </c>
      <c r="R4625" s="60">
        <v>0.48529632384685101</v>
      </c>
      <c r="S4625" s="60">
        <v>0.41689399097544499</v>
      </c>
    </row>
    <row r="4626" spans="1:19" x14ac:dyDescent="0.3">
      <c r="A4626" s="61" t="s">
        <v>16514</v>
      </c>
      <c r="B4626" s="61" t="s">
        <v>16515</v>
      </c>
      <c r="C4626" s="53" t="s">
        <v>40</v>
      </c>
      <c r="D4626" s="53" t="s">
        <v>132</v>
      </c>
      <c r="E4626" s="53" t="s">
        <v>18194</v>
      </c>
      <c r="F4626" s="59">
        <v>96.188469968021494</v>
      </c>
      <c r="G4626" s="59">
        <v>89.100029245177197</v>
      </c>
      <c r="H4626" s="59">
        <v>96.105321608436896</v>
      </c>
      <c r="I4626" s="59">
        <v>86.713395462219097</v>
      </c>
      <c r="J4626" s="59">
        <v>92.967230738713198</v>
      </c>
      <c r="K4626" s="59">
        <v>102.187067452123</v>
      </c>
      <c r="L4626" s="59">
        <v>102.10259367181401</v>
      </c>
      <c r="M4626" s="60">
        <v>0.52741278942198</v>
      </c>
      <c r="N4626" s="60">
        <v>0.54362624356086597</v>
      </c>
      <c r="O4626" s="60">
        <v>0.513155613275463</v>
      </c>
      <c r="P4626" s="60">
        <v>0.511836020943921</v>
      </c>
      <c r="Q4626" s="60">
        <v>0.489026619973149</v>
      </c>
      <c r="R4626" s="60">
        <v>0.48529632384685101</v>
      </c>
      <c r="S4626" s="60">
        <v>0.41689399097544499</v>
      </c>
    </row>
    <row r="4627" spans="1:19" x14ac:dyDescent="0.3">
      <c r="A4627" s="61" t="s">
        <v>16866</v>
      </c>
      <c r="B4627" s="61" t="s">
        <v>16867</v>
      </c>
      <c r="C4627" s="53" t="s">
        <v>40</v>
      </c>
      <c r="D4627" s="53" t="s">
        <v>132</v>
      </c>
      <c r="E4627" s="53" t="s">
        <v>18194</v>
      </c>
      <c r="F4627" s="59">
        <v>94.776720898342504</v>
      </c>
      <c r="G4627" s="59">
        <v>99.870688129810404</v>
      </c>
      <c r="H4627" s="59">
        <v>96.571465488888705</v>
      </c>
      <c r="I4627" s="59">
        <v>89.456617178593305</v>
      </c>
      <c r="J4627" s="59">
        <v>92.300833994817495</v>
      </c>
      <c r="K4627" s="59">
        <v>94.290710137171601</v>
      </c>
      <c r="L4627" s="59">
        <v>106.057062970438</v>
      </c>
      <c r="M4627" s="60">
        <v>0.44031457296464499</v>
      </c>
      <c r="N4627" s="60">
        <v>0.47030688796985798</v>
      </c>
      <c r="O4627" s="60">
        <v>0.44240128259731598</v>
      </c>
      <c r="P4627" s="60">
        <v>0.42005906396696302</v>
      </c>
      <c r="Q4627" s="60">
        <v>0.39099469968360001</v>
      </c>
      <c r="R4627" s="60">
        <v>0.397379755234607</v>
      </c>
      <c r="S4627" s="60">
        <v>0.32916530672599997</v>
      </c>
    </row>
    <row r="4628" spans="1:19" x14ac:dyDescent="0.3">
      <c r="A4628" s="61" t="s">
        <v>14263</v>
      </c>
      <c r="B4628" s="61" t="s">
        <v>14264</v>
      </c>
      <c r="C4628" s="53" t="s">
        <v>50</v>
      </c>
      <c r="D4628" s="53" t="s">
        <v>132</v>
      </c>
      <c r="E4628" s="53" t="s">
        <v>18194</v>
      </c>
      <c r="F4628" s="59">
        <v>80.383450853923094</v>
      </c>
      <c r="G4628" s="59">
        <v>79.0617204210983</v>
      </c>
      <c r="H4628" s="59">
        <v>103.080595559863</v>
      </c>
      <c r="I4628" s="59">
        <v>89.413760801933805</v>
      </c>
      <c r="J4628" s="59">
        <v>87.4037273717109</v>
      </c>
      <c r="K4628" s="59">
        <v>97.828227900011697</v>
      </c>
      <c r="L4628" s="59">
        <v>99.671962792818306</v>
      </c>
      <c r="M4628" s="60">
        <v>0.41658942424820999</v>
      </c>
      <c r="N4628" s="60">
        <v>0.443633002818559</v>
      </c>
      <c r="O4628" s="60">
        <v>0.41252690570706602</v>
      </c>
      <c r="P4628" s="60">
        <v>0.39413042113432101</v>
      </c>
      <c r="Q4628" s="60">
        <v>0.36545302264070401</v>
      </c>
      <c r="R4628" s="60">
        <v>0.37059214485106001</v>
      </c>
      <c r="S4628" s="60">
        <v>0.31037571298236</v>
      </c>
    </row>
    <row r="4629" spans="1:19" x14ac:dyDescent="0.3">
      <c r="A4629" s="61" t="s">
        <v>14265</v>
      </c>
      <c r="B4629" s="61" t="s">
        <v>14266</v>
      </c>
      <c r="C4629" s="53" t="s">
        <v>40</v>
      </c>
      <c r="D4629" s="53" t="s">
        <v>132</v>
      </c>
      <c r="E4629" s="53" t="s">
        <v>18194</v>
      </c>
      <c r="F4629" s="59">
        <v>80.383450853923094</v>
      </c>
      <c r="G4629" s="59">
        <v>79.0617204210983</v>
      </c>
      <c r="H4629" s="59">
        <v>103.080595559863</v>
      </c>
      <c r="I4629" s="59">
        <v>89.413760801933805</v>
      </c>
      <c r="J4629" s="59">
        <v>87.4037273717109</v>
      </c>
      <c r="K4629" s="59">
        <v>97.828227900011697</v>
      </c>
      <c r="L4629" s="59">
        <v>99.671962792818306</v>
      </c>
      <c r="M4629" s="60">
        <v>0.41658942424820999</v>
      </c>
      <c r="N4629" s="60">
        <v>0.443633002818559</v>
      </c>
      <c r="O4629" s="60">
        <v>0.41252690570706602</v>
      </c>
      <c r="P4629" s="60">
        <v>0.39413042113432101</v>
      </c>
      <c r="Q4629" s="60">
        <v>0.36545302264070401</v>
      </c>
      <c r="R4629" s="60">
        <v>0.37059214485106001</v>
      </c>
      <c r="S4629" s="60">
        <v>0.31037571298236</v>
      </c>
    </row>
    <row r="4630" spans="1:19" x14ac:dyDescent="0.3">
      <c r="A4630" s="61" t="s">
        <v>7854</v>
      </c>
      <c r="B4630" s="61" t="s">
        <v>7855</v>
      </c>
      <c r="C4630" s="53" t="s">
        <v>40</v>
      </c>
      <c r="D4630" s="53" t="s">
        <v>132</v>
      </c>
      <c r="E4630" s="53" t="s">
        <v>18193</v>
      </c>
      <c r="F4630" s="59">
        <v>106.120071148218</v>
      </c>
      <c r="G4630" s="59">
        <v>118.81462835441199</v>
      </c>
      <c r="H4630" s="59">
        <v>96.396427502962098</v>
      </c>
      <c r="I4630" s="59">
        <v>108.427802028352</v>
      </c>
      <c r="J4630" s="59">
        <v>106.068550089461</v>
      </c>
      <c r="K4630" s="59">
        <v>123.077792898355</v>
      </c>
      <c r="L4630" s="59">
        <v>107.40569255534299</v>
      </c>
      <c r="M4630" s="60">
        <v>0.68226982228825395</v>
      </c>
      <c r="N4630" s="60">
        <v>0.71741819314642596</v>
      </c>
      <c r="O4630" s="60">
        <v>0.673474283799539</v>
      </c>
      <c r="P4630" s="60">
        <v>0.65166864022483895</v>
      </c>
      <c r="Q4630" s="60">
        <v>0.61250967528632505</v>
      </c>
      <c r="R4630" s="60">
        <v>0.61434150847920199</v>
      </c>
      <c r="S4630" s="60">
        <v>0.52565321766748596</v>
      </c>
    </row>
    <row r="4631" spans="1:19" x14ac:dyDescent="0.3">
      <c r="A4631" s="61" t="s">
        <v>8616</v>
      </c>
      <c r="B4631" s="61" t="s">
        <v>8617</v>
      </c>
      <c r="C4631" s="53" t="s">
        <v>40</v>
      </c>
      <c r="D4631" s="53" t="s">
        <v>132</v>
      </c>
      <c r="E4631" s="53" t="s">
        <v>18194</v>
      </c>
      <c r="F4631" s="59">
        <v>95.914569456974903</v>
      </c>
      <c r="G4631" s="59">
        <v>109.405851227133</v>
      </c>
      <c r="H4631" s="59">
        <v>95.678290650161202</v>
      </c>
      <c r="I4631" s="59">
        <v>103.486974039801</v>
      </c>
      <c r="J4631" s="59">
        <v>101.029378048561</v>
      </c>
      <c r="K4631" s="59">
        <v>105.052979303374</v>
      </c>
      <c r="L4631" s="59">
        <v>101.63023121371199</v>
      </c>
      <c r="M4631" s="60">
        <v>0.43886380057324198</v>
      </c>
      <c r="N4631" s="60">
        <v>0.47414155629279597</v>
      </c>
      <c r="O4631" s="60">
        <v>0.44173615750946199</v>
      </c>
      <c r="P4631" s="60">
        <v>0.41419445802902</v>
      </c>
      <c r="Q4631" s="60">
        <v>0.38391385755447199</v>
      </c>
      <c r="R4631" s="60">
        <v>0.39248070873271701</v>
      </c>
      <c r="S4631" s="60">
        <v>0.33893860771902501</v>
      </c>
    </row>
    <row r="4632" spans="1:19" x14ac:dyDescent="0.3">
      <c r="A4632" s="61" t="s">
        <v>3689</v>
      </c>
      <c r="B4632" s="61" t="s">
        <v>3690</v>
      </c>
      <c r="C4632" s="53" t="s">
        <v>50</v>
      </c>
      <c r="D4632" s="53" t="s">
        <v>132</v>
      </c>
      <c r="E4632" s="53" t="s">
        <v>18193</v>
      </c>
      <c r="F4632" s="59">
        <v>93.212119733863005</v>
      </c>
      <c r="G4632" s="59">
        <v>99.671999476916298</v>
      </c>
      <c r="H4632" s="59">
        <v>102.315924882332</v>
      </c>
      <c r="I4632" s="59">
        <v>89.017140466791304</v>
      </c>
      <c r="J4632" s="59">
        <v>98.4504887165225</v>
      </c>
      <c r="K4632" s="59">
        <v>95.903168600604403</v>
      </c>
      <c r="L4632" s="59">
        <v>105.446299602115</v>
      </c>
      <c r="M4632" s="60">
        <v>0.54636119742286304</v>
      </c>
      <c r="N4632" s="60">
        <v>0.59419213710947405</v>
      </c>
      <c r="O4632" s="60">
        <v>0.55184750269117799</v>
      </c>
      <c r="P4632" s="60">
        <v>0.51382443066318395</v>
      </c>
      <c r="Q4632" s="60">
        <v>0.47480081128748902</v>
      </c>
      <c r="R4632" s="60">
        <v>0.48755500743566499</v>
      </c>
      <c r="S4632" s="60">
        <v>0.41913369641586001</v>
      </c>
    </row>
    <row r="4633" spans="1:19" x14ac:dyDescent="0.3">
      <c r="A4633" s="61" t="s">
        <v>8624</v>
      </c>
      <c r="B4633" s="61" t="s">
        <v>8625</v>
      </c>
      <c r="C4633" s="53" t="s">
        <v>50</v>
      </c>
      <c r="D4633" s="53" t="s">
        <v>132</v>
      </c>
      <c r="E4633" s="53" t="s">
        <v>18194</v>
      </c>
      <c r="F4633" s="59">
        <v>91.163821922216101</v>
      </c>
      <c r="G4633" s="59">
        <v>90.021215818779694</v>
      </c>
      <c r="H4633" s="59">
        <v>96.764261444993906</v>
      </c>
      <c r="I4633" s="59">
        <v>89.490978638721202</v>
      </c>
      <c r="J4633" s="59">
        <v>88.946332535022904</v>
      </c>
      <c r="K4633" s="59">
        <v>94.848770710723599</v>
      </c>
      <c r="L4633" s="59"/>
      <c r="M4633" s="60">
        <v>0.357415099235114</v>
      </c>
      <c r="N4633" s="60">
        <v>0.37062694012332698</v>
      </c>
      <c r="O4633" s="60">
        <v>0.35194775693501901</v>
      </c>
      <c r="P4633" s="60">
        <v>0.345830675827901</v>
      </c>
      <c r="Q4633" s="60">
        <v>0.32828931451766702</v>
      </c>
      <c r="R4633" s="60">
        <v>0.32847627289776898</v>
      </c>
      <c r="S4633" s="60">
        <v>0.28444245811973901</v>
      </c>
    </row>
    <row r="4634" spans="1:19" x14ac:dyDescent="0.3">
      <c r="A4634" s="61" t="s">
        <v>8626</v>
      </c>
      <c r="B4634" s="61" t="s">
        <v>8627</v>
      </c>
      <c r="C4634" s="53" t="s">
        <v>50</v>
      </c>
      <c r="D4634" s="53" t="s">
        <v>132</v>
      </c>
      <c r="E4634" s="53" t="s">
        <v>18194</v>
      </c>
      <c r="F4634" s="59">
        <v>91.163821922216101</v>
      </c>
      <c r="G4634" s="59">
        <v>90.021215818779694</v>
      </c>
      <c r="H4634" s="59">
        <v>96.764261444993906</v>
      </c>
      <c r="I4634" s="59">
        <v>89.490978638721202</v>
      </c>
      <c r="J4634" s="59">
        <v>88.946332535022904</v>
      </c>
      <c r="K4634" s="59">
        <v>94.848770710723599</v>
      </c>
      <c r="L4634" s="59"/>
      <c r="M4634" s="60">
        <v>0.357415099235114</v>
      </c>
      <c r="N4634" s="60">
        <v>0.37062694012332698</v>
      </c>
      <c r="O4634" s="60">
        <v>0.35194775693501901</v>
      </c>
      <c r="P4634" s="60">
        <v>0.345830675827901</v>
      </c>
      <c r="Q4634" s="60">
        <v>0.32828931451766702</v>
      </c>
      <c r="R4634" s="60">
        <v>0.32847627289776898</v>
      </c>
      <c r="S4634" s="60">
        <v>0.28444245811973901</v>
      </c>
    </row>
    <row r="4635" spans="1:19" x14ac:dyDescent="0.3">
      <c r="A4635" s="61" t="s">
        <v>7012</v>
      </c>
      <c r="B4635" s="61" t="s">
        <v>7013</v>
      </c>
      <c r="C4635" s="53" t="s">
        <v>50</v>
      </c>
      <c r="D4635" s="53" t="s">
        <v>132</v>
      </c>
      <c r="E4635" s="53" t="s">
        <v>18193</v>
      </c>
      <c r="F4635" s="59">
        <v>113.501331904244</v>
      </c>
      <c r="G4635" s="59">
        <v>109.187783523571</v>
      </c>
      <c r="H4635" s="59">
        <v>107.367774268711</v>
      </c>
      <c r="I4635" s="59">
        <v>111.40840416511</v>
      </c>
      <c r="J4635" s="59">
        <v>103.28973739092601</v>
      </c>
      <c r="K4635" s="59">
        <v>99.1865007483364</v>
      </c>
      <c r="L4635" s="59">
        <v>87.679749065847204</v>
      </c>
      <c r="M4635" s="60">
        <v>0.74645503792073897</v>
      </c>
      <c r="N4635" s="60">
        <v>0.78006456267879098</v>
      </c>
      <c r="O4635" s="60">
        <v>0.74961652673705204</v>
      </c>
      <c r="P4635" s="60">
        <v>0.72479532989209505</v>
      </c>
      <c r="Q4635" s="60">
        <v>0.69456622464357798</v>
      </c>
      <c r="R4635" s="60">
        <v>0.70215051498025205</v>
      </c>
      <c r="S4635" s="60">
        <v>0.64167169984294004</v>
      </c>
    </row>
    <row r="4636" spans="1:19" x14ac:dyDescent="0.3">
      <c r="A4636" s="61" t="s">
        <v>7010</v>
      </c>
      <c r="B4636" s="61" t="s">
        <v>7011</v>
      </c>
      <c r="C4636" s="53" t="s">
        <v>40</v>
      </c>
      <c r="D4636" s="53" t="s">
        <v>132</v>
      </c>
      <c r="E4636" s="53" t="s">
        <v>18193</v>
      </c>
      <c r="F4636" s="59">
        <v>96.955775905043495</v>
      </c>
      <c r="G4636" s="59">
        <v>109.379044471166</v>
      </c>
      <c r="H4636" s="59">
        <v>106.933261890837</v>
      </c>
      <c r="I4636" s="59">
        <v>104.037171012014</v>
      </c>
      <c r="J4636" s="59">
        <v>106.424413392269</v>
      </c>
      <c r="K4636" s="59">
        <v>103.78746333584201</v>
      </c>
      <c r="L4636" s="59">
        <v>86.566852710820797</v>
      </c>
      <c r="M4636" s="60">
        <v>0.70555743802182103</v>
      </c>
      <c r="N4636" s="60">
        <v>0.74403479458135502</v>
      </c>
      <c r="O4636" s="60">
        <v>0.707825111089605</v>
      </c>
      <c r="P4636" s="60">
        <v>0.68451413541622896</v>
      </c>
      <c r="Q4636" s="60">
        <v>0.65362335615691503</v>
      </c>
      <c r="R4636" s="60">
        <v>0.65854320934780597</v>
      </c>
      <c r="S4636" s="60">
        <v>0.59926619877417198</v>
      </c>
    </row>
    <row r="4637" spans="1:19" x14ac:dyDescent="0.3">
      <c r="A4637" s="61" t="s">
        <v>18191</v>
      </c>
      <c r="B4637" s="61" t="s">
        <v>18192</v>
      </c>
      <c r="C4637" s="53" t="s">
        <v>40</v>
      </c>
      <c r="D4637" s="53" t="s">
        <v>132</v>
      </c>
      <c r="E4637" s="53" t="s">
        <v>18194</v>
      </c>
      <c r="F4637" s="59">
        <v>102.998526170681</v>
      </c>
      <c r="G4637" s="59">
        <v>88.6805495062831</v>
      </c>
      <c r="H4637" s="59">
        <v>99.912331611823006</v>
      </c>
      <c r="I4637" s="59">
        <v>91.880945455280894</v>
      </c>
      <c r="J4637" s="59">
        <v>101.624886861145</v>
      </c>
      <c r="K4637" s="59">
        <v>107.29863147113301</v>
      </c>
      <c r="L4637" s="59">
        <v>99.839998059983103</v>
      </c>
      <c r="M4637" s="60">
        <v>0.51395026890110196</v>
      </c>
      <c r="N4637" s="60">
        <v>0.55233834710735197</v>
      </c>
      <c r="O4637" s="60">
        <v>0.51745820083921201</v>
      </c>
      <c r="P4637" s="60">
        <v>0.48902853573983002</v>
      </c>
      <c r="Q4637" s="60">
        <v>0.45611887544649898</v>
      </c>
      <c r="R4637" s="60">
        <v>0.46501288213243402</v>
      </c>
      <c r="S4637" s="60">
        <v>0.405877221989218</v>
      </c>
    </row>
    <row r="4638" spans="1:19" x14ac:dyDescent="0.3">
      <c r="A4638" s="61" t="s">
        <v>3745</v>
      </c>
      <c r="B4638" s="61" t="s">
        <v>3746</v>
      </c>
      <c r="C4638" s="53" t="s">
        <v>50</v>
      </c>
      <c r="D4638" s="53" t="s">
        <v>132</v>
      </c>
      <c r="E4638" s="53" t="s">
        <v>18193</v>
      </c>
      <c r="F4638" s="59">
        <v>98.250285571944303</v>
      </c>
      <c r="G4638" s="59">
        <v>111.396679926069</v>
      </c>
      <c r="H4638" s="59">
        <v>104.604982081925</v>
      </c>
      <c r="I4638" s="59">
        <v>102.780750585673</v>
      </c>
      <c r="J4638" s="59">
        <v>124.20638239947201</v>
      </c>
      <c r="K4638" s="59">
        <v>119.52535170633401</v>
      </c>
      <c r="L4638" s="59">
        <v>90.775449853726101</v>
      </c>
      <c r="M4638" s="60">
        <v>0.63694943326914999</v>
      </c>
      <c r="N4638" s="60">
        <v>0.67578805393849395</v>
      </c>
      <c r="O4638" s="60">
        <v>0.64153184600769897</v>
      </c>
      <c r="P4638" s="60">
        <v>0.60917893162019299</v>
      </c>
      <c r="Q4638" s="60">
        <v>0.57415102374945803</v>
      </c>
      <c r="R4638" s="60">
        <v>0.58594291214332905</v>
      </c>
      <c r="S4638" s="60">
        <v>0.51000500694655804</v>
      </c>
    </row>
    <row r="4639" spans="1:19" x14ac:dyDescent="0.3">
      <c r="A4639" s="61" t="s">
        <v>3751</v>
      </c>
      <c r="B4639" s="61" t="s">
        <v>3752</v>
      </c>
      <c r="C4639" s="53" t="s">
        <v>50</v>
      </c>
      <c r="D4639" s="53" t="s">
        <v>132</v>
      </c>
      <c r="E4639" s="53" t="s">
        <v>18193</v>
      </c>
      <c r="F4639" s="59">
        <v>98.250285571944303</v>
      </c>
      <c r="G4639" s="59">
        <v>108.919157489822</v>
      </c>
      <c r="H4639" s="59">
        <v>112.896573610259</v>
      </c>
      <c r="I4639" s="59">
        <v>102.780750585673</v>
      </c>
      <c r="J4639" s="59">
        <v>112.124113858971</v>
      </c>
      <c r="K4639" s="59">
        <v>104.96113399585801</v>
      </c>
      <c r="L4639" s="59">
        <v>89.901886348211093</v>
      </c>
      <c r="M4639" s="60">
        <v>0.63694943326914999</v>
      </c>
      <c r="N4639" s="60">
        <v>0.67578805393849395</v>
      </c>
      <c r="O4639" s="60">
        <v>0.64153184600769897</v>
      </c>
      <c r="P4639" s="60">
        <v>0.60917893162019299</v>
      </c>
      <c r="Q4639" s="60">
        <v>0.57415102374945803</v>
      </c>
      <c r="R4639" s="60">
        <v>0.58594291214332905</v>
      </c>
      <c r="S4639" s="60">
        <v>0.42829999166440003</v>
      </c>
    </row>
    <row r="4640" spans="1:19" x14ac:dyDescent="0.3">
      <c r="A4640" s="61" t="s">
        <v>3741</v>
      </c>
      <c r="B4640" s="61" t="s">
        <v>3742</v>
      </c>
      <c r="C4640" s="53" t="s">
        <v>40</v>
      </c>
      <c r="D4640" s="53" t="s">
        <v>132</v>
      </c>
      <c r="E4640" s="53" t="s">
        <v>18193</v>
      </c>
      <c r="F4640" s="59">
        <v>102.58150091353799</v>
      </c>
      <c r="G4640" s="59">
        <v>112.468128879318</v>
      </c>
      <c r="H4640" s="59">
        <v>110.57177353139301</v>
      </c>
      <c r="I4640" s="59">
        <v>101.73078208398201</v>
      </c>
      <c r="J4640" s="59">
        <v>113.143685868522</v>
      </c>
      <c r="K4640" s="59">
        <v>104.69019607185101</v>
      </c>
      <c r="L4640" s="59">
        <v>89.058710329360196</v>
      </c>
      <c r="M4640" s="60">
        <v>0.63698028047888899</v>
      </c>
      <c r="N4640" s="60">
        <v>0.67581910678173396</v>
      </c>
      <c r="O4640" s="60">
        <v>0.64156199555876803</v>
      </c>
      <c r="P4640" s="60">
        <v>0.60920378190083302</v>
      </c>
      <c r="Q4640" s="60">
        <v>0.57417396255150199</v>
      </c>
      <c r="R4640" s="60">
        <v>0.58596405530070805</v>
      </c>
      <c r="S4640" s="60">
        <v>0.51002069421016805</v>
      </c>
    </row>
    <row r="4641" spans="1:19" x14ac:dyDescent="0.3">
      <c r="A4641" s="61" t="s">
        <v>3747</v>
      </c>
      <c r="B4641" s="61" t="s">
        <v>3748</v>
      </c>
      <c r="C4641" s="53" t="s">
        <v>50</v>
      </c>
      <c r="D4641" s="53" t="s">
        <v>132</v>
      </c>
      <c r="E4641" s="53" t="s">
        <v>18193</v>
      </c>
      <c r="F4641" s="59">
        <v>108.187392180267</v>
      </c>
      <c r="G4641" s="59">
        <v>106.955858278018</v>
      </c>
      <c r="H4641" s="59">
        <v>109.99080990637999</v>
      </c>
      <c r="I4641" s="59">
        <v>101.74079781328599</v>
      </c>
      <c r="J4641" s="59">
        <v>113.47049713603199</v>
      </c>
      <c r="K4641" s="59">
        <v>107.36163895737501</v>
      </c>
      <c r="L4641" s="59">
        <v>89.413258911135998</v>
      </c>
      <c r="M4641" s="60">
        <v>0.63368308002568297</v>
      </c>
      <c r="N4641" s="60">
        <v>0.67497975704445901</v>
      </c>
      <c r="O4641" s="60">
        <v>0.63759786710300803</v>
      </c>
      <c r="P4641" s="60">
        <v>0.60824726468064705</v>
      </c>
      <c r="Q4641" s="60">
        <v>0.57357710892437697</v>
      </c>
      <c r="R4641" s="60">
        <v>0.58269957603737899</v>
      </c>
      <c r="S4641" s="60">
        <v>0.50868809105728696</v>
      </c>
    </row>
    <row r="4642" spans="1:19" x14ac:dyDescent="0.3">
      <c r="A4642" s="61" t="s">
        <v>3743</v>
      </c>
      <c r="B4642" s="61" t="s">
        <v>3744</v>
      </c>
      <c r="C4642" s="53" t="s">
        <v>40</v>
      </c>
      <c r="D4642" s="53" t="s">
        <v>132</v>
      </c>
      <c r="E4642" s="53" t="s">
        <v>18193</v>
      </c>
      <c r="F4642" s="59">
        <v>101.744866998951</v>
      </c>
      <c r="G4642" s="59">
        <v>109.296357455519</v>
      </c>
      <c r="H4642" s="59">
        <v>105.22199117143199</v>
      </c>
      <c r="I4642" s="59">
        <v>100.700460065282</v>
      </c>
      <c r="J4642" s="59">
        <v>111.928760638227</v>
      </c>
      <c r="K4642" s="59">
        <v>109.70111437466601</v>
      </c>
      <c r="L4642" s="59">
        <v>88.134640532879203</v>
      </c>
      <c r="M4642" s="60">
        <v>0.63676429720458405</v>
      </c>
      <c r="N4642" s="60">
        <v>0.67608653023187903</v>
      </c>
      <c r="O4642" s="60">
        <v>0.64134486502867505</v>
      </c>
      <c r="P4642" s="60">
        <v>0.60945495534392502</v>
      </c>
      <c r="Q4642" s="60">
        <v>0.57451788062679499</v>
      </c>
      <c r="R4642" s="60">
        <v>0.58589004916638898</v>
      </c>
      <c r="S4642" s="60">
        <v>0.50997363046273603</v>
      </c>
    </row>
    <row r="4643" spans="1:19" x14ac:dyDescent="0.3">
      <c r="A4643" s="61" t="s">
        <v>12867</v>
      </c>
      <c r="B4643" s="61" t="s">
        <v>12868</v>
      </c>
      <c r="C4643" s="53" t="s">
        <v>40</v>
      </c>
      <c r="D4643" s="53" t="s">
        <v>132</v>
      </c>
      <c r="E4643" s="53" t="s">
        <v>18194</v>
      </c>
      <c r="F4643" s="59">
        <v>103.055710528308</v>
      </c>
      <c r="G4643" s="59">
        <v>112.397498333573</v>
      </c>
      <c r="H4643" s="59">
        <v>109.38662286562899</v>
      </c>
      <c r="I4643" s="59">
        <v>104.829393564962</v>
      </c>
      <c r="J4643" s="59">
        <v>115.981616080745</v>
      </c>
      <c r="K4643" s="59">
        <v>108.709047457526</v>
      </c>
      <c r="L4643" s="59">
        <v>89.901886348211093</v>
      </c>
      <c r="M4643" s="60">
        <v>0.52501209391648795</v>
      </c>
      <c r="N4643" s="60">
        <v>0.54879849916963397</v>
      </c>
      <c r="O4643" s="60">
        <v>0.527466080620138</v>
      </c>
      <c r="P4643" s="60">
        <v>0.50749994005924204</v>
      </c>
      <c r="Q4643" s="60">
        <v>0.48306249501976201</v>
      </c>
      <c r="R4643" s="60">
        <v>0.49045259020380599</v>
      </c>
      <c r="S4643" s="60">
        <v>0.42829999166440003</v>
      </c>
    </row>
    <row r="4644" spans="1:19" x14ac:dyDescent="0.3">
      <c r="A4644" s="61" t="s">
        <v>12869</v>
      </c>
      <c r="B4644" s="61" t="s">
        <v>12870</v>
      </c>
      <c r="C4644" s="53" t="s">
        <v>40</v>
      </c>
      <c r="D4644" s="53" t="s">
        <v>132</v>
      </c>
      <c r="E4644" s="53" t="s">
        <v>18194</v>
      </c>
      <c r="F4644" s="59">
        <v>103.055710528308</v>
      </c>
      <c r="G4644" s="59">
        <v>112.397498333573</v>
      </c>
      <c r="H4644" s="59">
        <v>109.38662286562899</v>
      </c>
      <c r="I4644" s="59">
        <v>104.829393564962</v>
      </c>
      <c r="J4644" s="59">
        <v>115.981616080745</v>
      </c>
      <c r="K4644" s="59">
        <v>108.709047457526</v>
      </c>
      <c r="L4644" s="59">
        <v>89.901886348211093</v>
      </c>
      <c r="M4644" s="60">
        <v>0.52501209391648795</v>
      </c>
      <c r="N4644" s="60">
        <v>0.54879849916963397</v>
      </c>
      <c r="O4644" s="60">
        <v>0.527466080620138</v>
      </c>
      <c r="P4644" s="60">
        <v>0.50749994005924204</v>
      </c>
      <c r="Q4644" s="60">
        <v>0.48306249501976201</v>
      </c>
      <c r="R4644" s="60">
        <v>0.49045259020380599</v>
      </c>
      <c r="S4644" s="60">
        <v>0.42829999166440003</v>
      </c>
    </row>
    <row r="4645" spans="1:19" x14ac:dyDescent="0.3">
      <c r="A4645" s="61" t="s">
        <v>3749</v>
      </c>
      <c r="B4645" s="61" t="s">
        <v>3750</v>
      </c>
      <c r="C4645" s="53" t="s">
        <v>50</v>
      </c>
      <c r="D4645" s="53" t="s">
        <v>132</v>
      </c>
      <c r="E4645" s="53" t="s">
        <v>18193</v>
      </c>
      <c r="F4645" s="59">
        <v>110.16514077057001</v>
      </c>
      <c r="G4645" s="59">
        <v>119.724875406279</v>
      </c>
      <c r="H4645" s="59">
        <v>112.761620601532</v>
      </c>
      <c r="I4645" s="59">
        <v>115.55223717569601</v>
      </c>
      <c r="J4645" s="59">
        <v>119.643668563386</v>
      </c>
      <c r="K4645" s="59">
        <v>112.996939089506</v>
      </c>
      <c r="L4645" s="59">
        <v>90.9307357704255</v>
      </c>
      <c r="M4645" s="60">
        <v>0.63653054383900598</v>
      </c>
      <c r="N4645" s="60">
        <v>0.67566859544489799</v>
      </c>
      <c r="O4645" s="60">
        <v>0.64114873709936104</v>
      </c>
      <c r="P4645" s="60">
        <v>0.60904636956049896</v>
      </c>
      <c r="Q4645" s="60">
        <v>0.57407761039437499</v>
      </c>
      <c r="R4645" s="60">
        <v>0.58563620573165098</v>
      </c>
      <c r="S4645" s="60">
        <v>0.509700544905901</v>
      </c>
    </row>
    <row r="4646" spans="1:19" x14ac:dyDescent="0.3">
      <c r="A4646" s="61" t="s">
        <v>4437</v>
      </c>
      <c r="B4646" s="61" t="s">
        <v>4438</v>
      </c>
      <c r="C4646" s="53" t="s">
        <v>50</v>
      </c>
      <c r="D4646" s="53" t="s">
        <v>132</v>
      </c>
      <c r="E4646" s="53" t="s">
        <v>18193</v>
      </c>
      <c r="F4646" s="59">
        <v>105.196218799346</v>
      </c>
      <c r="G4646" s="59">
        <v>93.281981730217794</v>
      </c>
      <c r="H4646" s="59">
        <v>106.231415469891</v>
      </c>
      <c r="I4646" s="59">
        <v>94.9837534886599</v>
      </c>
      <c r="J4646" s="59">
        <v>91.136962166751999</v>
      </c>
      <c r="K4646" s="59">
        <v>90.499941265161397</v>
      </c>
      <c r="L4646" s="59">
        <v>99.135831538207</v>
      </c>
      <c r="M4646" s="60">
        <v>0.67323187699072096</v>
      </c>
      <c r="N4646" s="60">
        <v>0.70714157015332102</v>
      </c>
      <c r="O4646" s="60">
        <v>0.67548915041510704</v>
      </c>
      <c r="P4646" s="60">
        <v>0.65014476219858397</v>
      </c>
      <c r="Q4646" s="60">
        <v>0.62067195593525404</v>
      </c>
      <c r="R4646" s="60">
        <v>0.62829020554594495</v>
      </c>
      <c r="S4646" s="60">
        <v>0.56553269612955404</v>
      </c>
    </row>
    <row r="4647" spans="1:19" x14ac:dyDescent="0.3">
      <c r="A4647" s="61" t="s">
        <v>13555</v>
      </c>
      <c r="B4647" s="61" t="s">
        <v>13556</v>
      </c>
      <c r="C4647" s="53" t="s">
        <v>40</v>
      </c>
      <c r="D4647" s="53" t="s">
        <v>132</v>
      </c>
      <c r="E4647" s="53" t="s">
        <v>18194</v>
      </c>
      <c r="F4647" s="59">
        <v>104.675005499596</v>
      </c>
      <c r="G4647" s="59">
        <v>98.885917639328795</v>
      </c>
      <c r="H4647" s="59">
        <v>95.668759215688297</v>
      </c>
      <c r="I4647" s="59">
        <v>93.306023381750407</v>
      </c>
      <c r="J4647" s="59">
        <v>92.013831737137707</v>
      </c>
      <c r="K4647" s="59">
        <v>93.429015398116604</v>
      </c>
      <c r="L4647" s="59">
        <v>104.142589921739</v>
      </c>
      <c r="M4647" s="60">
        <v>0.56267115745608398</v>
      </c>
      <c r="N4647" s="60">
        <v>0.57935951094956795</v>
      </c>
      <c r="O4647" s="60">
        <v>0.56197825754252295</v>
      </c>
      <c r="P4647" s="60">
        <v>0.54935663630197895</v>
      </c>
      <c r="Q4647" s="60">
        <v>0.53115123163496702</v>
      </c>
      <c r="R4647" s="60">
        <v>0.53447667806494503</v>
      </c>
      <c r="S4647" s="60">
        <v>0.48760392419571102</v>
      </c>
    </row>
    <row r="4648" spans="1:19" x14ac:dyDescent="0.3">
      <c r="A4648" s="61" t="s">
        <v>4439</v>
      </c>
      <c r="B4648" s="61" t="s">
        <v>4440</v>
      </c>
      <c r="C4648" s="53" t="s">
        <v>50</v>
      </c>
      <c r="D4648" s="53" t="s">
        <v>132</v>
      </c>
      <c r="E4648" s="53" t="s">
        <v>18193</v>
      </c>
      <c r="F4648" s="59">
        <v>102.38653338591401</v>
      </c>
      <c r="G4648" s="59">
        <v>95.916832885827304</v>
      </c>
      <c r="H4648" s="59">
        <v>98.877732222946705</v>
      </c>
      <c r="I4648" s="59">
        <v>91.976903014304696</v>
      </c>
      <c r="J4648" s="59">
        <v>93.465444188564106</v>
      </c>
      <c r="K4648" s="59">
        <v>92.999601319904997</v>
      </c>
      <c r="L4648" s="59">
        <v>111.438829169191</v>
      </c>
      <c r="M4648" s="60">
        <v>0.68292083412018301</v>
      </c>
      <c r="N4648" s="60">
        <v>0.71676682268847203</v>
      </c>
      <c r="O4648" s="60">
        <v>0.68509766497993896</v>
      </c>
      <c r="P4648" s="60">
        <v>0.66015569219414905</v>
      </c>
      <c r="Q4648" s="60">
        <v>0.63057675721263096</v>
      </c>
      <c r="R4648" s="60">
        <v>0.63783808148411802</v>
      </c>
      <c r="S4648" s="60">
        <v>0.575042152124141</v>
      </c>
    </row>
    <row r="4649" spans="1:19" x14ac:dyDescent="0.3">
      <c r="A4649" s="61" t="s">
        <v>13553</v>
      </c>
      <c r="B4649" s="61" t="s">
        <v>13554</v>
      </c>
      <c r="C4649" s="53" t="s">
        <v>40</v>
      </c>
      <c r="D4649" s="53" t="s">
        <v>132</v>
      </c>
      <c r="E4649" s="53" t="s">
        <v>18194</v>
      </c>
      <c r="F4649" s="59">
        <v>104.675005499596</v>
      </c>
      <c r="G4649" s="59">
        <v>98.885917639328795</v>
      </c>
      <c r="H4649" s="59">
        <v>95.668759215688297</v>
      </c>
      <c r="I4649" s="59">
        <v>93.306023381750407</v>
      </c>
      <c r="J4649" s="59">
        <v>92.013831737137707</v>
      </c>
      <c r="K4649" s="59">
        <v>93.429015398116604</v>
      </c>
      <c r="L4649" s="59">
        <v>104.142589921739</v>
      </c>
      <c r="M4649" s="60">
        <v>0.56267115745608398</v>
      </c>
      <c r="N4649" s="60">
        <v>0.57935951094956795</v>
      </c>
      <c r="O4649" s="60">
        <v>0.56197825754252295</v>
      </c>
      <c r="P4649" s="60">
        <v>0.54935663630197895</v>
      </c>
      <c r="Q4649" s="60">
        <v>0.53115123163496702</v>
      </c>
      <c r="R4649" s="60">
        <v>0.53447667806494503</v>
      </c>
      <c r="S4649" s="60">
        <v>0.48760392419571102</v>
      </c>
    </row>
    <row r="4650" spans="1:19" x14ac:dyDescent="0.3">
      <c r="A4650" s="61" t="s">
        <v>9059</v>
      </c>
      <c r="B4650" s="61" t="s">
        <v>9060</v>
      </c>
      <c r="C4650" s="53" t="s">
        <v>50</v>
      </c>
      <c r="D4650" s="53" t="s">
        <v>132</v>
      </c>
      <c r="E4650" s="53" t="s">
        <v>18194</v>
      </c>
      <c r="F4650" s="59"/>
      <c r="G4650" s="59">
        <v>92.989144202415901</v>
      </c>
      <c r="H4650" s="59"/>
      <c r="I4650" s="59"/>
      <c r="J4650" s="59"/>
      <c r="K4650" s="59"/>
      <c r="L4650" s="59"/>
      <c r="M4650" s="60">
        <v>0.286186656628445</v>
      </c>
      <c r="N4650" s="60">
        <v>0.30748715062990301</v>
      </c>
      <c r="O4650" s="60">
        <v>0.28499344941641003</v>
      </c>
      <c r="P4650" s="60">
        <v>0.27122702109104202</v>
      </c>
      <c r="Q4650" s="60">
        <v>0.24942258029530601</v>
      </c>
      <c r="R4650" s="60">
        <v>0.25261379824757701</v>
      </c>
      <c r="S4650" s="60">
        <v>0.208478802403463</v>
      </c>
    </row>
    <row r="4651" spans="1:19" x14ac:dyDescent="0.3">
      <c r="A4651" s="61" t="s">
        <v>5922</v>
      </c>
      <c r="B4651" s="61" t="s">
        <v>5923</v>
      </c>
      <c r="C4651" s="53" t="s">
        <v>50</v>
      </c>
      <c r="D4651" s="53" t="s">
        <v>132</v>
      </c>
      <c r="E4651" s="53" t="s">
        <v>18193</v>
      </c>
      <c r="F4651" s="59">
        <v>91.583283112835701</v>
      </c>
      <c r="G4651" s="59">
        <v>84.039334216814495</v>
      </c>
      <c r="H4651" s="59">
        <v>84.010729330899295</v>
      </c>
      <c r="I4651" s="59">
        <v>82.532496617328505</v>
      </c>
      <c r="J4651" s="59">
        <v>80.196361398766697</v>
      </c>
      <c r="K4651" s="59">
        <v>98.578171781756794</v>
      </c>
      <c r="L4651" s="59">
        <v>102.13597609782001</v>
      </c>
      <c r="M4651" s="60">
        <v>0.72178762292418996</v>
      </c>
      <c r="N4651" s="60">
        <v>0.75300580362272496</v>
      </c>
      <c r="O4651" s="60">
        <v>0.72507123115768402</v>
      </c>
      <c r="P4651" s="60">
        <v>0.69971784717617302</v>
      </c>
      <c r="Q4651" s="60">
        <v>0.67066195748177104</v>
      </c>
      <c r="R4651" s="60">
        <v>0.67915158843613199</v>
      </c>
      <c r="S4651" s="60">
        <v>0.621013374250177</v>
      </c>
    </row>
    <row r="4652" spans="1:19" x14ac:dyDescent="0.3">
      <c r="A4652" s="61" t="s">
        <v>3949</v>
      </c>
      <c r="B4652" s="61" t="s">
        <v>3950</v>
      </c>
      <c r="C4652" s="53" t="s">
        <v>40</v>
      </c>
      <c r="D4652" s="53" t="s">
        <v>132</v>
      </c>
      <c r="E4652" s="53" t="s">
        <v>18193</v>
      </c>
      <c r="F4652" s="59">
        <v>96.596357743759299</v>
      </c>
      <c r="G4652" s="59">
        <v>95.246591713545598</v>
      </c>
      <c r="H4652" s="59">
        <v>86.543027225313693</v>
      </c>
      <c r="I4652" s="59">
        <v>84.183787489639698</v>
      </c>
      <c r="J4652" s="59">
        <v>81.343434201105694</v>
      </c>
      <c r="K4652" s="59">
        <v>95.495724011681205</v>
      </c>
      <c r="L4652" s="59">
        <v>110.142156884716</v>
      </c>
      <c r="M4652" s="60">
        <v>0.63129747746343001</v>
      </c>
      <c r="N4652" s="60">
        <v>0.66772912026570197</v>
      </c>
      <c r="O4652" s="60">
        <v>0.63497479899828702</v>
      </c>
      <c r="P4652" s="60">
        <v>0.60625192106678005</v>
      </c>
      <c r="Q4652" s="60">
        <v>0.57552493776681102</v>
      </c>
      <c r="R4652" s="60">
        <v>0.58448652745581398</v>
      </c>
      <c r="S4652" s="60">
        <v>0.52580070818423896</v>
      </c>
    </row>
    <row r="4653" spans="1:19" x14ac:dyDescent="0.3">
      <c r="A4653" s="61" t="s">
        <v>5920</v>
      </c>
      <c r="B4653" s="61" t="s">
        <v>5921</v>
      </c>
      <c r="C4653" s="53" t="s">
        <v>40</v>
      </c>
      <c r="D4653" s="53" t="s">
        <v>132</v>
      </c>
      <c r="E4653" s="53" t="s">
        <v>18193</v>
      </c>
      <c r="F4653" s="59">
        <v>89.806635577723199</v>
      </c>
      <c r="G4653" s="59">
        <v>87.143168911031495</v>
      </c>
      <c r="H4653" s="59">
        <v>84.905209068394001</v>
      </c>
      <c r="I4653" s="59">
        <v>83.326914485784599</v>
      </c>
      <c r="J4653" s="59">
        <v>81.1261230467057</v>
      </c>
      <c r="K4653" s="59">
        <v>95.3693306502892</v>
      </c>
      <c r="L4653" s="59">
        <v>102.46442743726099</v>
      </c>
      <c r="M4653" s="60">
        <v>0.63170878101425199</v>
      </c>
      <c r="N4653" s="60">
        <v>0.66813664003763695</v>
      </c>
      <c r="O4653" s="60">
        <v>0.63537953227155997</v>
      </c>
      <c r="P4653" s="60">
        <v>0.60664403885103102</v>
      </c>
      <c r="Q4653" s="60">
        <v>0.57589962236901504</v>
      </c>
      <c r="R4653" s="60">
        <v>0.58487366911320504</v>
      </c>
      <c r="S4653" s="60">
        <v>0.52613761480712795</v>
      </c>
    </row>
    <row r="4654" spans="1:19" x14ac:dyDescent="0.3">
      <c r="A4654" s="61" t="s">
        <v>15486</v>
      </c>
      <c r="B4654" s="61" t="s">
        <v>15487</v>
      </c>
      <c r="C4654" s="53" t="s">
        <v>40</v>
      </c>
      <c r="D4654" s="53" t="s">
        <v>132</v>
      </c>
      <c r="E4654" s="53" t="s">
        <v>18194</v>
      </c>
      <c r="F4654" s="59">
        <v>102.102239194584</v>
      </c>
      <c r="G4654" s="59">
        <v>115.32321264684499</v>
      </c>
      <c r="H4654" s="59">
        <v>116.056622369539</v>
      </c>
      <c r="I4654" s="59">
        <v>110.366647416067</v>
      </c>
      <c r="J4654" s="59">
        <v>108.747128440297</v>
      </c>
      <c r="K4654" s="59">
        <v>102.134866982402</v>
      </c>
      <c r="L4654" s="59">
        <v>97.987580779504398</v>
      </c>
      <c r="M4654" s="60">
        <v>0.51415076835080897</v>
      </c>
      <c r="N4654" s="60">
        <v>0.53686497431065605</v>
      </c>
      <c r="O4654" s="60">
        <v>0.51630139699307098</v>
      </c>
      <c r="P4654" s="60">
        <v>0.49849430222438401</v>
      </c>
      <c r="Q4654" s="60">
        <v>0.47613423088433598</v>
      </c>
      <c r="R4654" s="60">
        <v>0.482003900677413</v>
      </c>
      <c r="S4654" s="60">
        <v>0.43805385595291402</v>
      </c>
    </row>
    <row r="4655" spans="1:19" x14ac:dyDescent="0.3">
      <c r="A4655" s="61" t="s">
        <v>15490</v>
      </c>
      <c r="B4655" s="61" t="s">
        <v>15491</v>
      </c>
      <c r="C4655" s="53" t="s">
        <v>40</v>
      </c>
      <c r="D4655" s="53" t="s">
        <v>132</v>
      </c>
      <c r="E4655" s="53" t="s">
        <v>18194</v>
      </c>
      <c r="F4655" s="59">
        <v>102.102239194584</v>
      </c>
      <c r="G4655" s="59">
        <v>115.32321264684499</v>
      </c>
      <c r="H4655" s="59">
        <v>116.056622369539</v>
      </c>
      <c r="I4655" s="59">
        <v>110.366647416067</v>
      </c>
      <c r="J4655" s="59">
        <v>108.747128440297</v>
      </c>
      <c r="K4655" s="59">
        <v>102.134866982402</v>
      </c>
      <c r="L4655" s="59">
        <v>97.987580779504398</v>
      </c>
      <c r="M4655" s="60">
        <v>0.51415076835080897</v>
      </c>
      <c r="N4655" s="60">
        <v>0.53686497431065605</v>
      </c>
      <c r="O4655" s="60">
        <v>0.51630139699307098</v>
      </c>
      <c r="P4655" s="60">
        <v>0.49849430222438401</v>
      </c>
      <c r="Q4655" s="60">
        <v>0.47613423088433598</v>
      </c>
      <c r="R4655" s="60">
        <v>0.482003900677413</v>
      </c>
      <c r="S4655" s="60">
        <v>0.43805385595291402</v>
      </c>
    </row>
    <row r="4656" spans="1:19" x14ac:dyDescent="0.3">
      <c r="A4656" s="61" t="s">
        <v>15488</v>
      </c>
      <c r="B4656" s="61" t="s">
        <v>15489</v>
      </c>
      <c r="C4656" s="53" t="s">
        <v>40</v>
      </c>
      <c r="D4656" s="53" t="s">
        <v>132</v>
      </c>
      <c r="E4656" s="53" t="s">
        <v>18194</v>
      </c>
      <c r="F4656" s="59">
        <v>102.102239194584</v>
      </c>
      <c r="G4656" s="59">
        <v>115.32321264684499</v>
      </c>
      <c r="H4656" s="59">
        <v>116.056622369539</v>
      </c>
      <c r="I4656" s="59">
        <v>110.366647416067</v>
      </c>
      <c r="J4656" s="59">
        <v>108.747128440297</v>
      </c>
      <c r="K4656" s="59">
        <v>102.134866982402</v>
      </c>
      <c r="L4656" s="59">
        <v>97.987580779504398</v>
      </c>
      <c r="M4656" s="60">
        <v>0.51415076835080897</v>
      </c>
      <c r="N4656" s="60">
        <v>0.53686497431065605</v>
      </c>
      <c r="O4656" s="60">
        <v>0.51630139699307098</v>
      </c>
      <c r="P4656" s="60">
        <v>0.49849430222438401</v>
      </c>
      <c r="Q4656" s="60">
        <v>0.47613423088433598</v>
      </c>
      <c r="R4656" s="60">
        <v>0.482003900677413</v>
      </c>
      <c r="S4656" s="60">
        <v>0.43805385595291402</v>
      </c>
    </row>
    <row r="4657" spans="1:19" x14ac:dyDescent="0.3">
      <c r="A4657" s="61" t="s">
        <v>6066</v>
      </c>
      <c r="B4657" s="61" t="s">
        <v>6067</v>
      </c>
      <c r="C4657" s="53" t="s">
        <v>50</v>
      </c>
      <c r="D4657" s="53" t="s">
        <v>132</v>
      </c>
      <c r="E4657" s="53" t="s">
        <v>18193</v>
      </c>
      <c r="F4657" s="59">
        <v>105.39333278853201</v>
      </c>
      <c r="G4657" s="59">
        <v>116.00691632966</v>
      </c>
      <c r="H4657" s="59">
        <v>123.512133108101</v>
      </c>
      <c r="I4657" s="59">
        <v>113.552400196254</v>
      </c>
      <c r="J4657" s="59">
        <v>113.86342350048299</v>
      </c>
      <c r="K4657" s="59">
        <v>102.070695663612</v>
      </c>
      <c r="L4657" s="59">
        <v>96.894496284470307</v>
      </c>
      <c r="M4657" s="60">
        <v>0.74516713797769596</v>
      </c>
      <c r="N4657" s="60">
        <v>0.78144745984053199</v>
      </c>
      <c r="O4657" s="60">
        <v>0.7487069010506</v>
      </c>
      <c r="P4657" s="60">
        <v>0.72199758664013602</v>
      </c>
      <c r="Q4657" s="60">
        <v>0.68889668715175101</v>
      </c>
      <c r="R4657" s="60">
        <v>0.69680852138014404</v>
      </c>
      <c r="S4657" s="60">
        <v>0.63113339150644299</v>
      </c>
    </row>
    <row r="4658" spans="1:19" x14ac:dyDescent="0.3">
      <c r="A4658" s="61" t="s">
        <v>6068</v>
      </c>
      <c r="B4658" s="61" t="s">
        <v>6069</v>
      </c>
      <c r="C4658" s="53" t="s">
        <v>50</v>
      </c>
      <c r="D4658" s="53" t="s">
        <v>132</v>
      </c>
      <c r="E4658" s="53" t="s">
        <v>18193</v>
      </c>
      <c r="F4658" s="59">
        <v>100.810844900901</v>
      </c>
      <c r="G4658" s="59">
        <v>111.672467568643</v>
      </c>
      <c r="H4658" s="59">
        <v>111.995474821047</v>
      </c>
      <c r="I4658" s="59">
        <v>107.116625978973</v>
      </c>
      <c r="J4658" s="59">
        <v>110.49999891556099</v>
      </c>
      <c r="K4658" s="59">
        <v>102.68569803455701</v>
      </c>
      <c r="L4658" s="59">
        <v>96.750539403203106</v>
      </c>
      <c r="M4658" s="60">
        <v>0.63071104705714698</v>
      </c>
      <c r="N4658" s="60">
        <v>0.66998556833408696</v>
      </c>
      <c r="O4658" s="60">
        <v>0.63525693147204298</v>
      </c>
      <c r="P4658" s="60">
        <v>0.60397473549713199</v>
      </c>
      <c r="Q4658" s="60">
        <v>0.57003206866974598</v>
      </c>
      <c r="R4658" s="60">
        <v>0.58070608046649796</v>
      </c>
      <c r="S4658" s="60">
        <v>0.51735639935767197</v>
      </c>
    </row>
    <row r="4659" spans="1:19" x14ac:dyDescent="0.3">
      <c r="A4659" s="61" t="s">
        <v>6686</v>
      </c>
      <c r="B4659" s="61" t="s">
        <v>6687</v>
      </c>
      <c r="C4659" s="53" t="s">
        <v>50</v>
      </c>
      <c r="D4659" s="53" t="s">
        <v>132</v>
      </c>
      <c r="E4659" s="53" t="s">
        <v>18193</v>
      </c>
      <c r="F4659" s="59">
        <v>110.68569866221</v>
      </c>
      <c r="G4659" s="59">
        <v>92.114179572005895</v>
      </c>
      <c r="H4659" s="59">
        <v>99.896843030804604</v>
      </c>
      <c r="I4659" s="59">
        <v>97.888241809617497</v>
      </c>
      <c r="J4659" s="59">
        <v>101.286425823999</v>
      </c>
      <c r="K4659" s="59">
        <v>116.662208973906</v>
      </c>
      <c r="L4659" s="59">
        <v>101.921960573056</v>
      </c>
      <c r="M4659" s="60">
        <v>0.65371846646893805</v>
      </c>
      <c r="N4659" s="60">
        <v>0.68828277277424399</v>
      </c>
      <c r="O4659" s="60">
        <v>0.65505288156698105</v>
      </c>
      <c r="P4659" s="60">
        <v>0.62851544664991299</v>
      </c>
      <c r="Q4659" s="60">
        <v>0.59674008712022997</v>
      </c>
      <c r="R4659" s="60">
        <v>0.60467748086930995</v>
      </c>
      <c r="S4659" s="60">
        <v>0.537745542055172</v>
      </c>
    </row>
    <row r="4660" spans="1:19" x14ac:dyDescent="0.3">
      <c r="A4660" s="61" t="s">
        <v>16352</v>
      </c>
      <c r="B4660" s="61" t="s">
        <v>16353</v>
      </c>
      <c r="C4660" s="53" t="s">
        <v>50</v>
      </c>
      <c r="D4660" s="53" t="s">
        <v>132</v>
      </c>
      <c r="E4660" s="53" t="s">
        <v>18194</v>
      </c>
      <c r="F4660" s="59">
        <v>107.62057339950501</v>
      </c>
      <c r="G4660" s="59">
        <v>94.073733722314898</v>
      </c>
      <c r="H4660" s="59">
        <v>100.58319708841699</v>
      </c>
      <c r="I4660" s="59">
        <v>98.719496435977305</v>
      </c>
      <c r="J4660" s="59">
        <v>102.334350110523</v>
      </c>
      <c r="K4660" s="59">
        <v>118.11596768968801</v>
      </c>
      <c r="L4660" s="59">
        <v>101.93368445048699</v>
      </c>
      <c r="M4660" s="60">
        <v>0.55364278914507703</v>
      </c>
      <c r="N4660" s="60">
        <v>0.57266486067720002</v>
      </c>
      <c r="O4660" s="60">
        <v>0.55137852168067902</v>
      </c>
      <c r="P4660" s="60">
        <v>0.537868535825479</v>
      </c>
      <c r="Q4660" s="60">
        <v>0.51609201733505905</v>
      </c>
      <c r="R4660" s="60">
        <v>0.51913437829767795</v>
      </c>
      <c r="S4660" s="60">
        <v>0.46723779039177399</v>
      </c>
    </row>
    <row r="4661" spans="1:19" x14ac:dyDescent="0.3">
      <c r="A4661" s="61" t="s">
        <v>16348</v>
      </c>
      <c r="B4661" s="61" t="s">
        <v>16349</v>
      </c>
      <c r="C4661" s="53" t="s">
        <v>40</v>
      </c>
      <c r="D4661" s="53" t="s">
        <v>132</v>
      </c>
      <c r="E4661" s="53" t="s">
        <v>18194</v>
      </c>
      <c r="F4661" s="59">
        <v>107.62057339950501</v>
      </c>
      <c r="G4661" s="59">
        <v>94.073733722314898</v>
      </c>
      <c r="H4661" s="59">
        <v>100.58319708841699</v>
      </c>
      <c r="I4661" s="59">
        <v>98.719496435977305</v>
      </c>
      <c r="J4661" s="59">
        <v>102.334350110523</v>
      </c>
      <c r="K4661" s="59">
        <v>118.11596768968801</v>
      </c>
      <c r="L4661" s="59">
        <v>101.93368445048699</v>
      </c>
      <c r="M4661" s="60">
        <v>0.55364278914507703</v>
      </c>
      <c r="N4661" s="60">
        <v>0.57266486067720002</v>
      </c>
      <c r="O4661" s="60">
        <v>0.55137852168067902</v>
      </c>
      <c r="P4661" s="60">
        <v>0.537868535825479</v>
      </c>
      <c r="Q4661" s="60">
        <v>0.51609201733505905</v>
      </c>
      <c r="R4661" s="60">
        <v>0.51913437829767795</v>
      </c>
      <c r="S4661" s="60">
        <v>0.46723779039177399</v>
      </c>
    </row>
    <row r="4662" spans="1:19" x14ac:dyDescent="0.3">
      <c r="A4662" s="61" t="s">
        <v>6684</v>
      </c>
      <c r="B4662" s="61" t="s">
        <v>6685</v>
      </c>
      <c r="C4662" s="53" t="s">
        <v>50</v>
      </c>
      <c r="D4662" s="53" t="s">
        <v>132</v>
      </c>
      <c r="E4662" s="53" t="s">
        <v>18193</v>
      </c>
      <c r="F4662" s="59">
        <v>100.322287310249</v>
      </c>
      <c r="G4662" s="59">
        <v>92.548442448381607</v>
      </c>
      <c r="H4662" s="59">
        <v>101.905657145319</v>
      </c>
      <c r="I4662" s="59">
        <v>96.195185855167594</v>
      </c>
      <c r="J4662" s="59">
        <v>100.682881855473</v>
      </c>
      <c r="K4662" s="59">
        <v>116.00788282242</v>
      </c>
      <c r="L4662" s="59">
        <v>104.42771607186</v>
      </c>
      <c r="M4662" s="60">
        <v>0.66742759807236895</v>
      </c>
      <c r="N4662" s="60">
        <v>0.70352519671806601</v>
      </c>
      <c r="O4662" s="60">
        <v>0.66882585823600904</v>
      </c>
      <c r="P4662" s="60">
        <v>0.64294963094356505</v>
      </c>
      <c r="Q4662" s="60">
        <v>0.61067424955069505</v>
      </c>
      <c r="R4662" s="60">
        <v>0.61788406568702303</v>
      </c>
      <c r="S4662" s="60">
        <v>0.55092382410932905</v>
      </c>
    </row>
    <row r="4663" spans="1:19" x14ac:dyDescent="0.3">
      <c r="A4663" s="61" t="s">
        <v>16350</v>
      </c>
      <c r="B4663" s="61" t="s">
        <v>16351</v>
      </c>
      <c r="C4663" s="53" t="s">
        <v>50</v>
      </c>
      <c r="D4663" s="53" t="s">
        <v>132</v>
      </c>
      <c r="E4663" s="53" t="s">
        <v>18194</v>
      </c>
      <c r="F4663" s="59">
        <v>107.62057339950501</v>
      </c>
      <c r="G4663" s="59">
        <v>94.073733722314898</v>
      </c>
      <c r="H4663" s="59">
        <v>100.58319708841699</v>
      </c>
      <c r="I4663" s="59">
        <v>98.719496435977305</v>
      </c>
      <c r="J4663" s="59">
        <v>102.334350110523</v>
      </c>
      <c r="K4663" s="59">
        <v>118.11596768968801</v>
      </c>
      <c r="L4663" s="59">
        <v>101.93368445048699</v>
      </c>
      <c r="M4663" s="60">
        <v>0.55364278914507703</v>
      </c>
      <c r="N4663" s="60">
        <v>0.57266486067720002</v>
      </c>
      <c r="O4663" s="60">
        <v>0.55137852168067902</v>
      </c>
      <c r="P4663" s="60">
        <v>0.537868535825479</v>
      </c>
      <c r="Q4663" s="60">
        <v>0.51609201733505905</v>
      </c>
      <c r="R4663" s="60">
        <v>0.51913437829767795</v>
      </c>
      <c r="S4663" s="60">
        <v>0.46723779039177399</v>
      </c>
    </row>
    <row r="4664" spans="1:19" x14ac:dyDescent="0.3">
      <c r="A4664" s="61" t="s">
        <v>6682</v>
      </c>
      <c r="B4664" s="61" t="s">
        <v>6683</v>
      </c>
      <c r="C4664" s="53" t="s">
        <v>40</v>
      </c>
      <c r="D4664" s="53" t="s">
        <v>132</v>
      </c>
      <c r="E4664" s="53" t="s">
        <v>18193</v>
      </c>
      <c r="F4664" s="59">
        <v>111.888481779375</v>
      </c>
      <c r="G4664" s="59">
        <v>90.041715102754196</v>
      </c>
      <c r="H4664" s="59">
        <v>98.608794478201403</v>
      </c>
      <c r="I4664" s="59">
        <v>98.548942692309396</v>
      </c>
      <c r="J4664" s="59">
        <v>110.270767740034</v>
      </c>
      <c r="K4664" s="59">
        <v>115.282924074891</v>
      </c>
      <c r="L4664" s="59">
        <v>98.838625734295903</v>
      </c>
      <c r="M4664" s="60">
        <v>0.65437121657927</v>
      </c>
      <c r="N4664" s="60">
        <v>0.68906445421720297</v>
      </c>
      <c r="O4664" s="60">
        <v>0.65578801439991097</v>
      </c>
      <c r="P4664" s="60">
        <v>0.62921826044344997</v>
      </c>
      <c r="Q4664" s="60">
        <v>0.59741439261010498</v>
      </c>
      <c r="R4664" s="60">
        <v>0.60537160177809701</v>
      </c>
      <c r="S4664" s="60">
        <v>0.53853222266190304</v>
      </c>
    </row>
    <row r="4665" spans="1:19" x14ac:dyDescent="0.3">
      <c r="A4665" s="61" t="s">
        <v>13451</v>
      </c>
      <c r="B4665" s="61" t="s">
        <v>13452</v>
      </c>
      <c r="C4665" s="53" t="s">
        <v>40</v>
      </c>
      <c r="D4665" s="53" t="s">
        <v>132</v>
      </c>
      <c r="E4665" s="53" t="s">
        <v>18194</v>
      </c>
      <c r="F4665" s="59">
        <v>101.36296069305401</v>
      </c>
      <c r="G4665" s="59">
        <v>100.418814016211</v>
      </c>
      <c r="H4665" s="59">
        <v>109.186462741699</v>
      </c>
      <c r="I4665" s="59">
        <v>107.42145667294101</v>
      </c>
      <c r="J4665" s="59">
        <v>106.34676434775901</v>
      </c>
      <c r="K4665" s="59">
        <v>101.945867456336</v>
      </c>
      <c r="L4665" s="59">
        <v>95.752970396553806</v>
      </c>
      <c r="M4665" s="60">
        <v>0.57989603421120794</v>
      </c>
      <c r="N4665" s="60">
        <v>0.59888889597850403</v>
      </c>
      <c r="O4665" s="60">
        <v>0.57982510866111103</v>
      </c>
      <c r="P4665" s="60">
        <v>0.56689427916206003</v>
      </c>
      <c r="Q4665" s="60">
        <v>0.54682710437538995</v>
      </c>
      <c r="R4665" s="60">
        <v>0.54984782899069595</v>
      </c>
      <c r="S4665" s="60">
        <v>0.50365799934673805</v>
      </c>
    </row>
    <row r="4666" spans="1:19" x14ac:dyDescent="0.3">
      <c r="A4666" s="61" t="s">
        <v>4335</v>
      </c>
      <c r="B4666" s="61" t="s">
        <v>4336</v>
      </c>
      <c r="C4666" s="53" t="s">
        <v>50</v>
      </c>
      <c r="D4666" s="53" t="s">
        <v>132</v>
      </c>
      <c r="E4666" s="53" t="s">
        <v>18193</v>
      </c>
      <c r="F4666" s="59">
        <v>101.08712126634801</v>
      </c>
      <c r="G4666" s="59">
        <v>103.114213617803</v>
      </c>
      <c r="H4666" s="59">
        <v>109.293313147992</v>
      </c>
      <c r="I4666" s="59">
        <v>103.66775349947299</v>
      </c>
      <c r="J4666" s="59">
        <v>106.08500647490401</v>
      </c>
      <c r="K4666" s="59">
        <v>103.622686433014</v>
      </c>
      <c r="L4666" s="59">
        <v>95.060810978094096</v>
      </c>
      <c r="M4666" s="60">
        <v>0.66793507223899395</v>
      </c>
      <c r="N4666" s="60">
        <v>0.70143281966846005</v>
      </c>
      <c r="O4666" s="60">
        <v>0.67035300898366401</v>
      </c>
      <c r="P4666" s="60">
        <v>0.64610238381798601</v>
      </c>
      <c r="Q4666" s="60">
        <v>0.61684462078270297</v>
      </c>
      <c r="R4666" s="60">
        <v>0.62366197121130595</v>
      </c>
      <c r="S4666" s="60">
        <v>0.56344628311811296</v>
      </c>
    </row>
    <row r="4667" spans="1:19" x14ac:dyDescent="0.3">
      <c r="A4667" s="61" t="s">
        <v>4343</v>
      </c>
      <c r="B4667" s="61" t="s">
        <v>4344</v>
      </c>
      <c r="C4667" s="53" t="s">
        <v>40</v>
      </c>
      <c r="D4667" s="53" t="s">
        <v>132</v>
      </c>
      <c r="E4667" s="53" t="s">
        <v>18193</v>
      </c>
      <c r="F4667" s="59">
        <v>100.017162064478</v>
      </c>
      <c r="G4667" s="59">
        <v>99.230607843132802</v>
      </c>
      <c r="H4667" s="59">
        <v>102.816892539447</v>
      </c>
      <c r="I4667" s="59">
        <v>102.617772271316</v>
      </c>
      <c r="J4667" s="59">
        <v>104.688095820838</v>
      </c>
      <c r="K4667" s="59">
        <v>99.187865241669002</v>
      </c>
      <c r="L4667" s="59">
        <v>95.362620946651305</v>
      </c>
      <c r="M4667" s="60">
        <v>0.66789449990920702</v>
      </c>
      <c r="N4667" s="60">
        <v>0.70139943732670096</v>
      </c>
      <c r="O4667" s="60">
        <v>0.670322304461615</v>
      </c>
      <c r="P4667" s="60">
        <v>0.64606229109018898</v>
      </c>
      <c r="Q4667" s="60">
        <v>0.61680356654749302</v>
      </c>
      <c r="R4667" s="60">
        <v>0.62362364440544504</v>
      </c>
      <c r="S4667" s="60">
        <v>0.56342446155985504</v>
      </c>
    </row>
    <row r="4668" spans="1:19" x14ac:dyDescent="0.3">
      <c r="A4668" s="61" t="s">
        <v>4337</v>
      </c>
      <c r="B4668" s="61" t="s">
        <v>4338</v>
      </c>
      <c r="C4668" s="53" t="s">
        <v>50</v>
      </c>
      <c r="D4668" s="53" t="s">
        <v>132</v>
      </c>
      <c r="E4668" s="53" t="s">
        <v>18193</v>
      </c>
      <c r="F4668" s="59">
        <v>92.977254237521606</v>
      </c>
      <c r="G4668" s="59">
        <v>93.204123872814804</v>
      </c>
      <c r="H4668" s="59">
        <v>110.94815172361299</v>
      </c>
      <c r="I4668" s="59">
        <v>103.66775349947299</v>
      </c>
      <c r="J4668" s="59">
        <v>103.668572070482</v>
      </c>
      <c r="K4668" s="59">
        <v>105.701509224779</v>
      </c>
      <c r="L4668" s="59">
        <v>95.060810978094096</v>
      </c>
      <c r="M4668" s="60">
        <v>0.66793507223899395</v>
      </c>
      <c r="N4668" s="60">
        <v>0.70143281966846005</v>
      </c>
      <c r="O4668" s="60">
        <v>0.67035300898366401</v>
      </c>
      <c r="P4668" s="60">
        <v>0.64610238381798601</v>
      </c>
      <c r="Q4668" s="60">
        <v>0.61684462078270297</v>
      </c>
      <c r="R4668" s="60">
        <v>0.62366197121130595</v>
      </c>
      <c r="S4668" s="60">
        <v>0.56344628311811296</v>
      </c>
    </row>
    <row r="4669" spans="1:19" x14ac:dyDescent="0.3">
      <c r="A4669" s="61" t="s">
        <v>4341</v>
      </c>
      <c r="B4669" s="61" t="s">
        <v>4342</v>
      </c>
      <c r="C4669" s="53" t="s">
        <v>40</v>
      </c>
      <c r="D4669" s="53" t="s">
        <v>132</v>
      </c>
      <c r="E4669" s="53" t="s">
        <v>18193</v>
      </c>
      <c r="F4669" s="59">
        <v>102.72587639677801</v>
      </c>
      <c r="G4669" s="59">
        <v>102.94690135292799</v>
      </c>
      <c r="H4669" s="59">
        <v>110.278190220368</v>
      </c>
      <c r="I4669" s="59">
        <v>109.20917526842599</v>
      </c>
      <c r="J4669" s="59">
        <v>105.896361282244</v>
      </c>
      <c r="K4669" s="59">
        <v>103.351748509007</v>
      </c>
      <c r="L4669" s="59">
        <v>97.381198343602506</v>
      </c>
      <c r="M4669" s="60">
        <v>0.66789449990920702</v>
      </c>
      <c r="N4669" s="60">
        <v>0.70139943732670096</v>
      </c>
      <c r="O4669" s="60">
        <v>0.670322304461615</v>
      </c>
      <c r="P4669" s="60">
        <v>0.64606229109018898</v>
      </c>
      <c r="Q4669" s="60">
        <v>0.61680356654749302</v>
      </c>
      <c r="R4669" s="60">
        <v>0.62362364440544504</v>
      </c>
      <c r="S4669" s="60">
        <v>0.56342446155985504</v>
      </c>
    </row>
    <row r="4670" spans="1:19" x14ac:dyDescent="0.3">
      <c r="A4670" s="61" t="s">
        <v>4339</v>
      </c>
      <c r="B4670" s="61" t="s">
        <v>4340</v>
      </c>
      <c r="C4670" s="53" t="s">
        <v>40</v>
      </c>
      <c r="D4670" s="53" t="s">
        <v>132</v>
      </c>
      <c r="E4670" s="53" t="s">
        <v>18193</v>
      </c>
      <c r="F4670" s="59">
        <v>105.426430898104</v>
      </c>
      <c r="G4670" s="59">
        <v>96.753088692027305</v>
      </c>
      <c r="H4670" s="59">
        <v>111.108521890934</v>
      </c>
      <c r="I4670" s="59">
        <v>113.16322484413899</v>
      </c>
      <c r="J4670" s="59">
        <v>110.729230091088</v>
      </c>
      <c r="K4670" s="59">
        <v>103.351748509007</v>
      </c>
      <c r="L4670" s="59">
        <v>97.381198343602506</v>
      </c>
      <c r="M4670" s="60">
        <v>0.66789449990920702</v>
      </c>
      <c r="N4670" s="60">
        <v>0.70139943732670096</v>
      </c>
      <c r="O4670" s="60">
        <v>0.670322304461615</v>
      </c>
      <c r="P4670" s="60">
        <v>0.64606229109018898</v>
      </c>
      <c r="Q4670" s="60">
        <v>0.61680356654749302</v>
      </c>
      <c r="R4670" s="60">
        <v>0.62362364440544504</v>
      </c>
      <c r="S4670" s="60">
        <v>0.56342446155985504</v>
      </c>
    </row>
    <row r="4671" spans="1:19" x14ac:dyDescent="0.3">
      <c r="A4671" s="61" t="s">
        <v>4345</v>
      </c>
      <c r="B4671" s="61" t="s">
        <v>4346</v>
      </c>
      <c r="C4671" s="53" t="s">
        <v>40</v>
      </c>
      <c r="D4671" s="53" t="s">
        <v>132</v>
      </c>
      <c r="E4671" s="53" t="s">
        <v>18193</v>
      </c>
      <c r="F4671" s="59">
        <v>97.316578615960793</v>
      </c>
      <c r="G4671" s="59">
        <v>95.514327473903705</v>
      </c>
      <c r="H4671" s="59">
        <v>104.471731115068</v>
      </c>
      <c r="I4671" s="59">
        <v>110.525887330826</v>
      </c>
      <c r="J4671" s="59">
        <v>105.896361282244</v>
      </c>
      <c r="K4671" s="59">
        <v>99.187865241669002</v>
      </c>
      <c r="L4671" s="59">
        <v>101.418314071865</v>
      </c>
      <c r="M4671" s="60">
        <v>0.66789449990920702</v>
      </c>
      <c r="N4671" s="60">
        <v>0.70139943732670096</v>
      </c>
      <c r="O4671" s="60">
        <v>0.670322304461615</v>
      </c>
      <c r="P4671" s="60">
        <v>0.64606229109018898</v>
      </c>
      <c r="Q4671" s="60">
        <v>0.61680356654749302</v>
      </c>
      <c r="R4671" s="60">
        <v>0.62362364440544504</v>
      </c>
      <c r="S4671" s="60">
        <v>0.56342446155985504</v>
      </c>
    </row>
    <row r="4672" spans="1:19" x14ac:dyDescent="0.3">
      <c r="A4672" s="61" t="s">
        <v>5628</v>
      </c>
      <c r="B4672" s="61" t="s">
        <v>5629</v>
      </c>
      <c r="C4672" s="53" t="s">
        <v>50</v>
      </c>
      <c r="D4672" s="53" t="s">
        <v>132</v>
      </c>
      <c r="E4672" s="53" t="s">
        <v>18193</v>
      </c>
      <c r="F4672" s="59">
        <v>108.827725904072</v>
      </c>
      <c r="G4672" s="59">
        <v>92.987600185834495</v>
      </c>
      <c r="H4672" s="59">
        <v>98.826016626300898</v>
      </c>
      <c r="I4672" s="59">
        <v>99.825762372147096</v>
      </c>
      <c r="J4672" s="59">
        <v>107.35571933444299</v>
      </c>
      <c r="K4672" s="59">
        <v>90.932795242531</v>
      </c>
      <c r="L4672" s="59">
        <v>96.110141956976506</v>
      </c>
      <c r="M4672" s="60">
        <v>0.57722677833073899</v>
      </c>
      <c r="N4672" s="60">
        <v>0.63051356406004699</v>
      </c>
      <c r="O4672" s="60">
        <v>0.58249796733523096</v>
      </c>
      <c r="P4672" s="60">
        <v>0.54503178095898697</v>
      </c>
      <c r="Q4672" s="60">
        <v>0.50154262646831005</v>
      </c>
      <c r="R4672" s="60">
        <v>0.51259045874157105</v>
      </c>
      <c r="S4672" s="60">
        <v>0.43483249460082102</v>
      </c>
    </row>
    <row r="4673" spans="1:19" x14ac:dyDescent="0.3">
      <c r="A4673" s="61" t="s">
        <v>15029</v>
      </c>
      <c r="B4673" s="61" t="s">
        <v>15030</v>
      </c>
      <c r="C4673" s="53" t="s">
        <v>40</v>
      </c>
      <c r="D4673" s="53" t="s">
        <v>132</v>
      </c>
      <c r="E4673" s="53" t="s">
        <v>18194</v>
      </c>
      <c r="F4673" s="59">
        <v>109.598649693863</v>
      </c>
      <c r="G4673" s="59">
        <v>99.381330142611702</v>
      </c>
      <c r="H4673" s="59">
        <v>97.048948750511002</v>
      </c>
      <c r="I4673" s="59">
        <v>98.985925016635406</v>
      </c>
      <c r="J4673" s="59">
        <v>106.273892963539</v>
      </c>
      <c r="K4673" s="59">
        <v>93.561795505611698</v>
      </c>
      <c r="L4673" s="59">
        <v>97.015795094873198</v>
      </c>
      <c r="M4673" s="60">
        <v>0.42567814202693999</v>
      </c>
      <c r="N4673" s="60">
        <v>0.46109723669284203</v>
      </c>
      <c r="O4673" s="60">
        <v>0.42871180505275502</v>
      </c>
      <c r="P4673" s="60">
        <v>0.402473312389934</v>
      </c>
      <c r="Q4673" s="60">
        <v>0.37032404194839003</v>
      </c>
      <c r="R4673" s="60">
        <v>0.37835254546353497</v>
      </c>
      <c r="S4673" s="60">
        <v>0.31881196316391502</v>
      </c>
    </row>
    <row r="4674" spans="1:19" x14ac:dyDescent="0.3">
      <c r="A4674" s="61" t="s">
        <v>15031</v>
      </c>
      <c r="B4674" s="61" t="s">
        <v>15032</v>
      </c>
      <c r="C4674" s="53" t="s">
        <v>40</v>
      </c>
      <c r="D4674" s="53" t="s">
        <v>132</v>
      </c>
      <c r="E4674" s="53" t="s">
        <v>18194</v>
      </c>
      <c r="F4674" s="59">
        <v>109.598649693863</v>
      </c>
      <c r="G4674" s="59">
        <v>99.381330142611702</v>
      </c>
      <c r="H4674" s="59">
        <v>97.048948750511002</v>
      </c>
      <c r="I4674" s="59">
        <v>98.985925016635406</v>
      </c>
      <c r="J4674" s="59">
        <v>106.273892963539</v>
      </c>
      <c r="K4674" s="59">
        <v>93.561795505611698</v>
      </c>
      <c r="L4674" s="59">
        <v>97.015795094873198</v>
      </c>
      <c r="M4674" s="60">
        <v>0.42567814202693999</v>
      </c>
      <c r="N4674" s="60">
        <v>0.46109723669284203</v>
      </c>
      <c r="O4674" s="60">
        <v>0.42871180505275502</v>
      </c>
      <c r="P4674" s="60">
        <v>0.402473312389934</v>
      </c>
      <c r="Q4674" s="60">
        <v>0.37032404194839003</v>
      </c>
      <c r="R4674" s="60">
        <v>0.37835254546353497</v>
      </c>
      <c r="S4674" s="60">
        <v>0.31881196316391502</v>
      </c>
    </row>
    <row r="4675" spans="1:19" x14ac:dyDescent="0.3">
      <c r="A4675" s="61" t="s">
        <v>16868</v>
      </c>
      <c r="B4675" s="61" t="s">
        <v>16869</v>
      </c>
      <c r="C4675" s="53" t="s">
        <v>50</v>
      </c>
      <c r="D4675" s="53" t="s">
        <v>132</v>
      </c>
      <c r="E4675" s="53" t="s">
        <v>18194</v>
      </c>
      <c r="F4675" s="59">
        <v>94.776720898342504</v>
      </c>
      <c r="G4675" s="59">
        <v>99.870688129810404</v>
      </c>
      <c r="H4675" s="59">
        <v>96.571465488888705</v>
      </c>
      <c r="I4675" s="59">
        <v>89.456617178593305</v>
      </c>
      <c r="J4675" s="59">
        <v>92.300833994817495</v>
      </c>
      <c r="K4675" s="59">
        <v>94.290710137171601</v>
      </c>
      <c r="L4675" s="59">
        <v>106.057062970438</v>
      </c>
      <c r="M4675" s="60">
        <v>0.44031457296464499</v>
      </c>
      <c r="N4675" s="60">
        <v>0.47030688796985798</v>
      </c>
      <c r="O4675" s="60">
        <v>0.44240128259731598</v>
      </c>
      <c r="P4675" s="60">
        <v>0.42005906396696302</v>
      </c>
      <c r="Q4675" s="60">
        <v>0.39099469968360001</v>
      </c>
      <c r="R4675" s="60">
        <v>0.397379755234607</v>
      </c>
      <c r="S4675" s="60">
        <v>0.32916530672599997</v>
      </c>
    </row>
    <row r="4676" spans="1:19" x14ac:dyDescent="0.3">
      <c r="A4676" s="61" t="s">
        <v>6042</v>
      </c>
      <c r="B4676" s="61" t="s">
        <v>6043</v>
      </c>
      <c r="C4676" s="53" t="s">
        <v>40</v>
      </c>
      <c r="D4676" s="53" t="s">
        <v>132</v>
      </c>
      <c r="E4676" s="53" t="s">
        <v>18193</v>
      </c>
      <c r="F4676" s="59">
        <v>81.538880735115399</v>
      </c>
      <c r="G4676" s="59">
        <v>83.473731376769095</v>
      </c>
      <c r="H4676" s="59">
        <v>100.45092952352999</v>
      </c>
      <c r="I4676" s="59">
        <v>88.257688565632094</v>
      </c>
      <c r="J4676" s="59">
        <v>85.364535093414304</v>
      </c>
      <c r="K4676" s="59">
        <v>100.379809219328</v>
      </c>
      <c r="L4676" s="59">
        <v>96.951169365659197</v>
      </c>
      <c r="M4676" s="60">
        <v>0.60953416164959795</v>
      </c>
      <c r="N4676" s="60">
        <v>0.65495234157464799</v>
      </c>
      <c r="O4676" s="60">
        <v>0.61176642431490802</v>
      </c>
      <c r="P4676" s="60">
        <v>0.575965524580767</v>
      </c>
      <c r="Q4676" s="60">
        <v>0.53448277771917196</v>
      </c>
      <c r="R4676" s="60">
        <v>0.546447842678222</v>
      </c>
      <c r="S4676" s="60">
        <v>0.46551239165771502</v>
      </c>
    </row>
    <row r="4677" spans="1:19" x14ac:dyDescent="0.3">
      <c r="A4677" s="61" t="s">
        <v>17722</v>
      </c>
      <c r="B4677" s="61" t="s">
        <v>17723</v>
      </c>
      <c r="C4677" s="53" t="s">
        <v>40</v>
      </c>
      <c r="D4677" s="53" t="s">
        <v>132</v>
      </c>
      <c r="E4677" s="53" t="s">
        <v>18194</v>
      </c>
      <c r="F4677" s="59">
        <v>94.992191776352101</v>
      </c>
      <c r="G4677" s="59">
        <v>92.211091251051798</v>
      </c>
      <c r="H4677" s="59">
        <v>97.751009628732604</v>
      </c>
      <c r="I4677" s="59">
        <v>99.068185715858107</v>
      </c>
      <c r="J4677" s="59">
        <v>91.037210411001496</v>
      </c>
      <c r="K4677" s="59">
        <v>100.22784651417901</v>
      </c>
      <c r="L4677" s="59"/>
      <c r="M4677" s="60">
        <v>0.34710274961473497</v>
      </c>
      <c r="N4677" s="60">
        <v>0.36919677971343101</v>
      </c>
      <c r="O4677" s="60">
        <v>0.34652861490271197</v>
      </c>
      <c r="P4677" s="60">
        <v>0.33257807318091198</v>
      </c>
      <c r="Q4677" s="60">
        <v>0.31068447571752</v>
      </c>
      <c r="R4677" s="60">
        <v>0.31381306214697402</v>
      </c>
      <c r="S4677" s="60">
        <v>0.27051765097061897</v>
      </c>
    </row>
    <row r="4678" spans="1:19" x14ac:dyDescent="0.3">
      <c r="A4678" s="61" t="s">
        <v>17716</v>
      </c>
      <c r="B4678" s="61" t="s">
        <v>17717</v>
      </c>
      <c r="C4678" s="53" t="s">
        <v>40</v>
      </c>
      <c r="D4678" s="53" t="s">
        <v>132</v>
      </c>
      <c r="E4678" s="53" t="s">
        <v>18194</v>
      </c>
      <c r="F4678" s="59">
        <v>94.992191776352101</v>
      </c>
      <c r="G4678" s="59">
        <v>92.211091251051798</v>
      </c>
      <c r="H4678" s="59">
        <v>97.751009628732604</v>
      </c>
      <c r="I4678" s="59">
        <v>99.068185715858107</v>
      </c>
      <c r="J4678" s="59">
        <v>91.037210411001496</v>
      </c>
      <c r="K4678" s="59">
        <v>100.22784651417901</v>
      </c>
      <c r="L4678" s="59"/>
      <c r="M4678" s="60">
        <v>0.34710274961473497</v>
      </c>
      <c r="N4678" s="60">
        <v>0.36919677971343101</v>
      </c>
      <c r="O4678" s="60">
        <v>0.34652861490271197</v>
      </c>
      <c r="P4678" s="60">
        <v>0.33257807318091198</v>
      </c>
      <c r="Q4678" s="60">
        <v>0.31068447571752</v>
      </c>
      <c r="R4678" s="60">
        <v>0.31381306214697402</v>
      </c>
      <c r="S4678" s="60">
        <v>0.27051765097061897</v>
      </c>
    </row>
    <row r="4679" spans="1:19" x14ac:dyDescent="0.3">
      <c r="A4679" s="61" t="s">
        <v>17720</v>
      </c>
      <c r="B4679" s="61" t="s">
        <v>17721</v>
      </c>
      <c r="C4679" s="53" t="s">
        <v>40</v>
      </c>
      <c r="D4679" s="53" t="s">
        <v>132</v>
      </c>
      <c r="E4679" s="53" t="s">
        <v>18194</v>
      </c>
      <c r="F4679" s="59">
        <v>94.992191776352101</v>
      </c>
      <c r="G4679" s="59">
        <v>92.211091251051798</v>
      </c>
      <c r="H4679" s="59">
        <v>97.751009628732604</v>
      </c>
      <c r="I4679" s="59">
        <v>99.068185715858107</v>
      </c>
      <c r="J4679" s="59">
        <v>91.037210411001496</v>
      </c>
      <c r="K4679" s="59">
        <v>100.22784651417901</v>
      </c>
      <c r="L4679" s="59"/>
      <c r="M4679" s="60">
        <v>0.34710274961473497</v>
      </c>
      <c r="N4679" s="60">
        <v>0.36919677971343101</v>
      </c>
      <c r="O4679" s="60">
        <v>0.34652861490271197</v>
      </c>
      <c r="P4679" s="60">
        <v>0.33257807318091198</v>
      </c>
      <c r="Q4679" s="60">
        <v>0.31068447571752</v>
      </c>
      <c r="R4679" s="60">
        <v>0.31381306214697402</v>
      </c>
      <c r="S4679" s="60">
        <v>0.27051765097061897</v>
      </c>
    </row>
    <row r="4680" spans="1:19" x14ac:dyDescent="0.3">
      <c r="A4680" s="61" t="s">
        <v>17724</v>
      </c>
      <c r="B4680" s="61" t="s">
        <v>17725</v>
      </c>
      <c r="C4680" s="53" t="s">
        <v>50</v>
      </c>
      <c r="D4680" s="53" t="s">
        <v>132</v>
      </c>
      <c r="E4680" s="53" t="s">
        <v>18194</v>
      </c>
      <c r="F4680" s="59">
        <v>94.992191776352101</v>
      </c>
      <c r="G4680" s="59">
        <v>92.211091251051798</v>
      </c>
      <c r="H4680" s="59">
        <v>97.751009628732604</v>
      </c>
      <c r="I4680" s="59">
        <v>99.068185715858107</v>
      </c>
      <c r="J4680" s="59">
        <v>91.037210411001496</v>
      </c>
      <c r="K4680" s="59">
        <v>100.22784651417901</v>
      </c>
      <c r="L4680" s="59"/>
      <c r="M4680" s="60">
        <v>0.34710274961473497</v>
      </c>
      <c r="N4680" s="60">
        <v>0.36919677971343101</v>
      </c>
      <c r="O4680" s="60">
        <v>0.34652861490271197</v>
      </c>
      <c r="P4680" s="60">
        <v>0.33257807318091198</v>
      </c>
      <c r="Q4680" s="60">
        <v>0.31068447571752</v>
      </c>
      <c r="R4680" s="60">
        <v>0.31381306214697402</v>
      </c>
      <c r="S4680" s="60">
        <v>0.27051765097061897</v>
      </c>
    </row>
    <row r="4681" spans="1:19" x14ac:dyDescent="0.3">
      <c r="A4681" s="61" t="s">
        <v>17718</v>
      </c>
      <c r="B4681" s="61" t="s">
        <v>17719</v>
      </c>
      <c r="C4681" s="53" t="s">
        <v>40</v>
      </c>
      <c r="D4681" s="53" t="s">
        <v>132</v>
      </c>
      <c r="E4681" s="53" t="s">
        <v>18194</v>
      </c>
      <c r="F4681" s="59">
        <v>94.992191776352101</v>
      </c>
      <c r="G4681" s="59">
        <v>92.211091251051798</v>
      </c>
      <c r="H4681" s="59">
        <v>97.751009628732604</v>
      </c>
      <c r="I4681" s="59">
        <v>99.068185715858107</v>
      </c>
      <c r="J4681" s="59">
        <v>91.037210411001496</v>
      </c>
      <c r="K4681" s="59">
        <v>100.22784651417901</v>
      </c>
      <c r="L4681" s="59"/>
      <c r="M4681" s="60">
        <v>0.34710274961473497</v>
      </c>
      <c r="N4681" s="60">
        <v>0.36919677971343101</v>
      </c>
      <c r="O4681" s="60">
        <v>0.34652861490271197</v>
      </c>
      <c r="P4681" s="60">
        <v>0.33257807318091198</v>
      </c>
      <c r="Q4681" s="60">
        <v>0.31068447571752</v>
      </c>
      <c r="R4681" s="60">
        <v>0.31381306214697402</v>
      </c>
      <c r="S4681" s="60">
        <v>0.27051765097061897</v>
      </c>
    </row>
    <row r="4682" spans="1:19" x14ac:dyDescent="0.3">
      <c r="A4682" s="61" t="s">
        <v>14685</v>
      </c>
      <c r="B4682" s="61" t="s">
        <v>14686</v>
      </c>
      <c r="C4682" s="53" t="s">
        <v>40</v>
      </c>
      <c r="D4682" s="53" t="s">
        <v>132</v>
      </c>
      <c r="E4682" s="53" t="s">
        <v>18194</v>
      </c>
      <c r="F4682" s="59">
        <v>90.993961986952201</v>
      </c>
      <c r="G4682" s="59">
        <v>86.602007524955596</v>
      </c>
      <c r="H4682" s="59">
        <v>86.635693949355399</v>
      </c>
      <c r="I4682" s="59">
        <v>92.549116773933903</v>
      </c>
      <c r="J4682" s="59">
        <v>90.901746851063507</v>
      </c>
      <c r="K4682" s="59">
        <v>92.663064518956702</v>
      </c>
      <c r="L4682" s="59">
        <v>113.820521684562</v>
      </c>
      <c r="M4682" s="60">
        <v>0.42997827016644702</v>
      </c>
      <c r="N4682" s="60">
        <v>0.45889047337882599</v>
      </c>
      <c r="O4682" s="60">
        <v>0.425723364784374</v>
      </c>
      <c r="P4682" s="60">
        <v>0.406368213172005</v>
      </c>
      <c r="Q4682" s="60">
        <v>0.37523320213971301</v>
      </c>
      <c r="R4682" s="60">
        <v>0.37937020817297901</v>
      </c>
      <c r="S4682" s="60">
        <v>0.30763891940828603</v>
      </c>
    </row>
    <row r="4683" spans="1:19" x14ac:dyDescent="0.3">
      <c r="A4683" s="61" t="s">
        <v>7594</v>
      </c>
      <c r="B4683" s="61" t="s">
        <v>7595</v>
      </c>
      <c r="C4683" s="53" t="s">
        <v>40</v>
      </c>
      <c r="D4683" s="53" t="s">
        <v>132</v>
      </c>
      <c r="E4683" s="53" t="s">
        <v>18193</v>
      </c>
      <c r="F4683" s="59">
        <v>75.489900815389007</v>
      </c>
      <c r="G4683" s="59">
        <v>81.773966229136406</v>
      </c>
      <c r="H4683" s="59">
        <v>84.772676741438005</v>
      </c>
      <c r="I4683" s="59">
        <v>87.523498700900106</v>
      </c>
      <c r="J4683" s="59">
        <v>93.241671127974001</v>
      </c>
      <c r="K4683" s="59">
        <v>100.653187751788</v>
      </c>
      <c r="L4683" s="59">
        <v>113.18816059844499</v>
      </c>
      <c r="M4683" s="60">
        <v>0.65842632409005197</v>
      </c>
      <c r="N4683" s="60">
        <v>0.69346915157507505</v>
      </c>
      <c r="O4683" s="60">
        <v>0.66088235347789503</v>
      </c>
      <c r="P4683" s="60">
        <v>0.63333549192448302</v>
      </c>
      <c r="Q4683" s="60">
        <v>0.60109778392272695</v>
      </c>
      <c r="R4683" s="60">
        <v>0.60922667095046801</v>
      </c>
      <c r="S4683" s="60">
        <v>0.54402284279431501</v>
      </c>
    </row>
    <row r="4684" spans="1:19" x14ac:dyDescent="0.3">
      <c r="A4684" s="61" t="s">
        <v>17317</v>
      </c>
      <c r="B4684" s="61" t="s">
        <v>17318</v>
      </c>
      <c r="C4684" s="53" t="s">
        <v>50</v>
      </c>
      <c r="D4684" s="53" t="s">
        <v>132</v>
      </c>
      <c r="E4684" s="53" t="s">
        <v>18194</v>
      </c>
      <c r="F4684" s="59">
        <v>78.970445585365894</v>
      </c>
      <c r="G4684" s="59">
        <v>85.525433750713304</v>
      </c>
      <c r="H4684" s="59">
        <v>84.212553673546793</v>
      </c>
      <c r="I4684" s="59">
        <v>87.765587913967593</v>
      </c>
      <c r="J4684" s="59">
        <v>93.101613292686594</v>
      </c>
      <c r="K4684" s="59">
        <v>99.696173407067207</v>
      </c>
      <c r="L4684" s="59">
        <v>109.91758526610001</v>
      </c>
      <c r="M4684" s="60">
        <v>0.56054685245597002</v>
      </c>
      <c r="N4684" s="60">
        <v>0.58125282577947202</v>
      </c>
      <c r="O4684" s="60">
        <v>0.55998380790690305</v>
      </c>
      <c r="P4684" s="60">
        <v>0.54460084555913701</v>
      </c>
      <c r="Q4684" s="60">
        <v>0.52174693483232204</v>
      </c>
      <c r="R4684" s="60">
        <v>0.52487991025459702</v>
      </c>
      <c r="S4684" s="60">
        <v>0.47443210709675998</v>
      </c>
    </row>
    <row r="4685" spans="1:19" x14ac:dyDescent="0.3">
      <c r="A4685" s="61" t="s">
        <v>17319</v>
      </c>
      <c r="B4685" s="61" t="s">
        <v>17320</v>
      </c>
      <c r="C4685" s="53" t="s">
        <v>40</v>
      </c>
      <c r="D4685" s="53" t="s">
        <v>132</v>
      </c>
      <c r="E4685" s="53" t="s">
        <v>18194</v>
      </c>
      <c r="F4685" s="59">
        <v>78.970445585365894</v>
      </c>
      <c r="G4685" s="59">
        <v>85.525433750713304</v>
      </c>
      <c r="H4685" s="59">
        <v>84.212553673546793</v>
      </c>
      <c r="I4685" s="59">
        <v>87.765587913967593</v>
      </c>
      <c r="J4685" s="59">
        <v>93.101613292686594</v>
      </c>
      <c r="K4685" s="59">
        <v>99.696173407067207</v>
      </c>
      <c r="L4685" s="59">
        <v>109.91758526610001</v>
      </c>
      <c r="M4685" s="60">
        <v>0.56054685245597002</v>
      </c>
      <c r="N4685" s="60">
        <v>0.58125282577947202</v>
      </c>
      <c r="O4685" s="60">
        <v>0.55998380790690305</v>
      </c>
      <c r="P4685" s="60">
        <v>0.54460084555913701</v>
      </c>
      <c r="Q4685" s="60">
        <v>0.52174693483232204</v>
      </c>
      <c r="R4685" s="60">
        <v>0.52487991025459702</v>
      </c>
      <c r="S4685" s="60">
        <v>0.47443210709675998</v>
      </c>
    </row>
    <row r="4686" spans="1:19" x14ac:dyDescent="0.3">
      <c r="A4686" s="61" t="s">
        <v>17323</v>
      </c>
      <c r="B4686" s="61" t="s">
        <v>17324</v>
      </c>
      <c r="C4686" s="53" t="s">
        <v>40</v>
      </c>
      <c r="D4686" s="53" t="s">
        <v>132</v>
      </c>
      <c r="E4686" s="53" t="s">
        <v>18194</v>
      </c>
      <c r="F4686" s="59">
        <v>78.970445585365894</v>
      </c>
      <c r="G4686" s="59">
        <v>85.525433750713304</v>
      </c>
      <c r="H4686" s="59">
        <v>84.212553673546793</v>
      </c>
      <c r="I4686" s="59">
        <v>87.765587913967593</v>
      </c>
      <c r="J4686" s="59">
        <v>93.101613292686594</v>
      </c>
      <c r="K4686" s="59">
        <v>99.696173407067207</v>
      </c>
      <c r="L4686" s="59">
        <v>109.91758526610001</v>
      </c>
      <c r="M4686" s="60">
        <v>0.56054685245597002</v>
      </c>
      <c r="N4686" s="60">
        <v>0.58125282577947202</v>
      </c>
      <c r="O4686" s="60">
        <v>0.55998380790690305</v>
      </c>
      <c r="P4686" s="60">
        <v>0.54460084555913701</v>
      </c>
      <c r="Q4686" s="60">
        <v>0.52174693483232204</v>
      </c>
      <c r="R4686" s="60">
        <v>0.52487991025459702</v>
      </c>
      <c r="S4686" s="60">
        <v>0.47443210709675998</v>
      </c>
    </row>
    <row r="4687" spans="1:19" x14ac:dyDescent="0.3">
      <c r="A4687" s="61" t="s">
        <v>17315</v>
      </c>
      <c r="B4687" s="61" t="s">
        <v>17316</v>
      </c>
      <c r="C4687" s="53" t="s">
        <v>50</v>
      </c>
      <c r="D4687" s="53" t="s">
        <v>132</v>
      </c>
      <c r="E4687" s="53" t="s">
        <v>18194</v>
      </c>
      <c r="F4687" s="59">
        <v>78.970445585365894</v>
      </c>
      <c r="G4687" s="59">
        <v>85.525433750713304</v>
      </c>
      <c r="H4687" s="59">
        <v>84.212553673546793</v>
      </c>
      <c r="I4687" s="59">
        <v>87.765587913967593</v>
      </c>
      <c r="J4687" s="59">
        <v>93.101613292686594</v>
      </c>
      <c r="K4687" s="59">
        <v>99.696173407067207</v>
      </c>
      <c r="L4687" s="59">
        <v>109.91758526610001</v>
      </c>
      <c r="M4687" s="60">
        <v>0.56054685245597002</v>
      </c>
      <c r="N4687" s="60">
        <v>0.58125282577947202</v>
      </c>
      <c r="O4687" s="60">
        <v>0.55998380790690305</v>
      </c>
      <c r="P4687" s="60">
        <v>0.54460084555913701</v>
      </c>
      <c r="Q4687" s="60">
        <v>0.52174693483232204</v>
      </c>
      <c r="R4687" s="60">
        <v>0.52487991025459702</v>
      </c>
      <c r="S4687" s="60">
        <v>0.47443210709675998</v>
      </c>
    </row>
    <row r="4688" spans="1:19" x14ac:dyDescent="0.3">
      <c r="A4688" s="61" t="s">
        <v>7590</v>
      </c>
      <c r="B4688" s="61" t="s">
        <v>7591</v>
      </c>
      <c r="C4688" s="53" t="s">
        <v>50</v>
      </c>
      <c r="D4688" s="53" t="s">
        <v>132</v>
      </c>
      <c r="E4688" s="53" t="s">
        <v>18193</v>
      </c>
      <c r="F4688" s="59">
        <v>76.399661889887696</v>
      </c>
      <c r="G4688" s="59">
        <v>90.551766197285502</v>
      </c>
      <c r="H4688" s="59">
        <v>82.891504420239002</v>
      </c>
      <c r="I4688" s="59">
        <v>86.493609382067902</v>
      </c>
      <c r="J4688" s="59">
        <v>91.442298092554495</v>
      </c>
      <c r="K4688" s="59">
        <v>102.92096420429699</v>
      </c>
      <c r="L4688" s="59">
        <v>111.791145428714</v>
      </c>
      <c r="M4688" s="60">
        <v>0.669441208633622</v>
      </c>
      <c r="N4688" s="60">
        <v>0.70738893990139995</v>
      </c>
      <c r="O4688" s="60">
        <v>0.67199337594706898</v>
      </c>
      <c r="P4688" s="60">
        <v>0.64617253581691803</v>
      </c>
      <c r="Q4688" s="60">
        <v>0.61359181604299495</v>
      </c>
      <c r="R4688" s="60">
        <v>0.61971329568259603</v>
      </c>
      <c r="S4688" s="60">
        <v>0.55576546380118097</v>
      </c>
    </row>
    <row r="4689" spans="1:19" x14ac:dyDescent="0.3">
      <c r="A4689" s="61" t="s">
        <v>7592</v>
      </c>
      <c r="B4689" s="61" t="s">
        <v>7593</v>
      </c>
      <c r="C4689" s="53" t="s">
        <v>50</v>
      </c>
      <c r="D4689" s="53" t="s">
        <v>132</v>
      </c>
      <c r="E4689" s="53" t="s">
        <v>18193</v>
      </c>
      <c r="F4689" s="59">
        <v>78.1118609608165</v>
      </c>
      <c r="G4689" s="59">
        <v>84.457729858959993</v>
      </c>
      <c r="H4689" s="59">
        <v>86.228338595098606</v>
      </c>
      <c r="I4689" s="59">
        <v>86.911005674121</v>
      </c>
      <c r="J4689" s="59">
        <v>99.213867138384501</v>
      </c>
      <c r="K4689" s="59">
        <v>99.136931801470993</v>
      </c>
      <c r="L4689" s="59">
        <v>115.81401336019999</v>
      </c>
      <c r="M4689" s="60">
        <v>0.68288188408541295</v>
      </c>
      <c r="N4689" s="60">
        <v>0.70766675073027396</v>
      </c>
      <c r="O4689" s="60">
        <v>0.67331926186294799</v>
      </c>
      <c r="P4689" s="60">
        <v>0.64659817818047505</v>
      </c>
      <c r="Q4689" s="60">
        <v>0.61391048450675301</v>
      </c>
      <c r="R4689" s="60">
        <v>0.62101798844367195</v>
      </c>
      <c r="S4689" s="60">
        <v>0.55604919172030698</v>
      </c>
    </row>
    <row r="4690" spans="1:19" x14ac:dyDescent="0.3">
      <c r="A4690" s="61" t="s">
        <v>7596</v>
      </c>
      <c r="B4690" s="61" t="s">
        <v>7597</v>
      </c>
      <c r="C4690" s="53" t="s">
        <v>40</v>
      </c>
      <c r="D4690" s="53" t="s">
        <v>132</v>
      </c>
      <c r="E4690" s="53" t="s">
        <v>18193</v>
      </c>
      <c r="F4690" s="59">
        <v>81.038640494896001</v>
      </c>
      <c r="G4690" s="59">
        <v>86.097803982583699</v>
      </c>
      <c r="H4690" s="59">
        <v>82.889045915315506</v>
      </c>
      <c r="I4690" s="59">
        <v>87.691710774692694</v>
      </c>
      <c r="J4690" s="59">
        <v>93.042838419281296</v>
      </c>
      <c r="K4690" s="59">
        <v>97.882887897630795</v>
      </c>
      <c r="L4690" s="59">
        <v>110.187221890191</v>
      </c>
      <c r="M4690" s="60">
        <v>0.65822648521371196</v>
      </c>
      <c r="N4690" s="60">
        <v>0.69336219098030005</v>
      </c>
      <c r="O4690" s="60">
        <v>0.66070764310636498</v>
      </c>
      <c r="P4690" s="60">
        <v>0.63323439978552598</v>
      </c>
      <c r="Q4690" s="60">
        <v>0.601003668293144</v>
      </c>
      <c r="R4690" s="60">
        <v>0.60907241409097301</v>
      </c>
      <c r="S4690" s="60">
        <v>0.54395971576086299</v>
      </c>
    </row>
    <row r="4691" spans="1:19" x14ac:dyDescent="0.3">
      <c r="A4691" s="61" t="s">
        <v>17321</v>
      </c>
      <c r="B4691" s="61" t="s">
        <v>17322</v>
      </c>
      <c r="C4691" s="53" t="s">
        <v>40</v>
      </c>
      <c r="D4691" s="53" t="s">
        <v>132</v>
      </c>
      <c r="E4691" s="53" t="s">
        <v>18194</v>
      </c>
      <c r="F4691" s="59">
        <v>78.970445585365894</v>
      </c>
      <c r="G4691" s="59">
        <v>85.525433750713304</v>
      </c>
      <c r="H4691" s="59">
        <v>84.212553673546793</v>
      </c>
      <c r="I4691" s="59">
        <v>87.765587913967593</v>
      </c>
      <c r="J4691" s="59">
        <v>93.101613292686594</v>
      </c>
      <c r="K4691" s="59">
        <v>99.696173407067207</v>
      </c>
      <c r="L4691" s="59">
        <v>109.91758526610001</v>
      </c>
      <c r="M4691" s="60">
        <v>0.56054685245597002</v>
      </c>
      <c r="N4691" s="60">
        <v>0.58125282577947202</v>
      </c>
      <c r="O4691" s="60">
        <v>0.55998380790690305</v>
      </c>
      <c r="P4691" s="60">
        <v>0.54460084555913701</v>
      </c>
      <c r="Q4691" s="60">
        <v>0.52174693483232204</v>
      </c>
      <c r="R4691" s="60">
        <v>0.52487991025459702</v>
      </c>
      <c r="S4691" s="60">
        <v>0.47443210709675998</v>
      </c>
    </row>
    <row r="4692" spans="1:19" x14ac:dyDescent="0.3">
      <c r="A4692" s="61" t="s">
        <v>3183</v>
      </c>
      <c r="B4692" s="61" t="s">
        <v>3184</v>
      </c>
      <c r="C4692" s="53" t="s">
        <v>50</v>
      </c>
      <c r="D4692" s="53" t="s">
        <v>132</v>
      </c>
      <c r="E4692" s="53" t="s">
        <v>18193</v>
      </c>
      <c r="F4692" s="59">
        <v>106.164420430351</v>
      </c>
      <c r="G4692" s="59">
        <v>84.853359469383804</v>
      </c>
      <c r="H4692" s="59">
        <v>88.260538764909299</v>
      </c>
      <c r="I4692" s="59">
        <v>96.907502105234897</v>
      </c>
      <c r="J4692" s="59">
        <v>95.649124496235103</v>
      </c>
      <c r="K4692" s="59">
        <v>94.770197680791796</v>
      </c>
      <c r="L4692" s="59">
        <v>93.834317324436498</v>
      </c>
      <c r="M4692" s="60">
        <v>0.50540682026084705</v>
      </c>
      <c r="N4692" s="60">
        <v>0.56119961166561405</v>
      </c>
      <c r="O4692" s="60">
        <v>0.51229849128743399</v>
      </c>
      <c r="P4692" s="60">
        <v>0.46683756582307701</v>
      </c>
      <c r="Q4692" s="60">
        <v>0.42004929312705802</v>
      </c>
      <c r="R4692" s="60">
        <v>0.43610305533203803</v>
      </c>
      <c r="S4692" s="60">
        <v>0.354199147068053</v>
      </c>
    </row>
    <row r="4693" spans="1:19" x14ac:dyDescent="0.3">
      <c r="A4693" s="61" t="s">
        <v>17063</v>
      </c>
      <c r="B4693" s="61" t="s">
        <v>17064</v>
      </c>
      <c r="C4693" s="53" t="s">
        <v>50</v>
      </c>
      <c r="D4693" s="53" t="s">
        <v>132</v>
      </c>
      <c r="E4693" s="53" t="s">
        <v>18194</v>
      </c>
      <c r="F4693" s="59">
        <v>105.847421374315</v>
      </c>
      <c r="G4693" s="59">
        <v>114.05623206184001</v>
      </c>
      <c r="H4693" s="59">
        <v>114.63867019909</v>
      </c>
      <c r="I4693" s="59">
        <v>106.892035657637</v>
      </c>
      <c r="J4693" s="59">
        <v>113.720093691785</v>
      </c>
      <c r="K4693" s="59">
        <v>106.27033094953001</v>
      </c>
      <c r="L4693" s="59">
        <v>87.055089491501704</v>
      </c>
      <c r="M4693" s="60">
        <v>0.51787405918181695</v>
      </c>
      <c r="N4693" s="60">
        <v>0.54258336003670105</v>
      </c>
      <c r="O4693" s="60">
        <v>0.519566424352635</v>
      </c>
      <c r="P4693" s="60">
        <v>0.49818063970971999</v>
      </c>
      <c r="Q4693" s="60">
        <v>0.47273760067578402</v>
      </c>
      <c r="R4693" s="60">
        <v>0.48010230021614902</v>
      </c>
      <c r="S4693" s="60">
        <v>0.42819007901672901</v>
      </c>
    </row>
    <row r="4694" spans="1:19" x14ac:dyDescent="0.3">
      <c r="A4694" s="61" t="s">
        <v>7312</v>
      </c>
      <c r="B4694" s="61" t="s">
        <v>7313</v>
      </c>
      <c r="C4694" s="53" t="s">
        <v>50</v>
      </c>
      <c r="D4694" s="53" t="s">
        <v>132</v>
      </c>
      <c r="E4694" s="53" t="s">
        <v>18193</v>
      </c>
      <c r="F4694" s="59">
        <v>104.06083348286199</v>
      </c>
      <c r="G4694" s="59">
        <v>117.233358266549</v>
      </c>
      <c r="H4694" s="59">
        <v>115.161272699533</v>
      </c>
      <c r="I4694" s="59">
        <v>104.442795322357</v>
      </c>
      <c r="J4694" s="59">
        <v>110.119909496939</v>
      </c>
      <c r="K4694" s="59">
        <v>104.100700553161</v>
      </c>
      <c r="L4694" s="59">
        <v>85.493998636201297</v>
      </c>
      <c r="M4694" s="60">
        <v>0.63181600434803498</v>
      </c>
      <c r="N4694" s="60">
        <v>0.67240193485127298</v>
      </c>
      <c r="O4694" s="60">
        <v>0.63574403523695</v>
      </c>
      <c r="P4694" s="60">
        <v>0.60314815000620603</v>
      </c>
      <c r="Q4694" s="60">
        <v>0.56719756024610901</v>
      </c>
      <c r="R4694" s="60">
        <v>0.57826027326354301</v>
      </c>
      <c r="S4694" s="60">
        <v>0.50942726154069695</v>
      </c>
    </row>
    <row r="4695" spans="1:19" x14ac:dyDescent="0.3">
      <c r="A4695" s="61" t="s">
        <v>17059</v>
      </c>
      <c r="B4695" s="61" t="s">
        <v>17060</v>
      </c>
      <c r="C4695" s="53" t="s">
        <v>40</v>
      </c>
      <c r="D4695" s="53" t="s">
        <v>132</v>
      </c>
      <c r="E4695" s="53" t="s">
        <v>18194</v>
      </c>
      <c r="F4695" s="59">
        <v>105.847421374315</v>
      </c>
      <c r="G4695" s="59">
        <v>114.05623206184001</v>
      </c>
      <c r="H4695" s="59">
        <v>114.63867019909</v>
      </c>
      <c r="I4695" s="59">
        <v>106.892035657637</v>
      </c>
      <c r="J4695" s="59">
        <v>113.720093691785</v>
      </c>
      <c r="K4695" s="59">
        <v>106.27033094953001</v>
      </c>
      <c r="L4695" s="59">
        <v>87.055089491501704</v>
      </c>
      <c r="M4695" s="60">
        <v>0.51787405918181695</v>
      </c>
      <c r="N4695" s="60">
        <v>0.54258336003670105</v>
      </c>
      <c r="O4695" s="60">
        <v>0.519566424352635</v>
      </c>
      <c r="P4695" s="60">
        <v>0.49818063970971999</v>
      </c>
      <c r="Q4695" s="60">
        <v>0.47273760067578402</v>
      </c>
      <c r="R4695" s="60">
        <v>0.48010230021614902</v>
      </c>
      <c r="S4695" s="60">
        <v>0.42819007901672901</v>
      </c>
    </row>
    <row r="4696" spans="1:19" x14ac:dyDescent="0.3">
      <c r="A4696" s="61" t="s">
        <v>7318</v>
      </c>
      <c r="B4696" s="61" t="s">
        <v>7319</v>
      </c>
      <c r="C4696" s="53" t="s">
        <v>50</v>
      </c>
      <c r="D4696" s="53" t="s">
        <v>132</v>
      </c>
      <c r="E4696" s="53" t="s">
        <v>18193</v>
      </c>
      <c r="F4696" s="59">
        <v>107.378618572104</v>
      </c>
      <c r="G4696" s="59">
        <v>112.537379665565</v>
      </c>
      <c r="H4696" s="59">
        <v>116.367869092861</v>
      </c>
      <c r="I4696" s="59">
        <v>103.633201142345</v>
      </c>
      <c r="J4696" s="59">
        <v>118.31224563672799</v>
      </c>
      <c r="K4696" s="59">
        <v>102.09059548024</v>
      </c>
      <c r="L4696" s="59">
        <v>84.991726129356906</v>
      </c>
      <c r="M4696" s="60">
        <v>0.63145400415723496</v>
      </c>
      <c r="N4696" s="60">
        <v>0.67177698827538002</v>
      </c>
      <c r="O4696" s="60">
        <v>0.63545613762993103</v>
      </c>
      <c r="P4696" s="60">
        <v>0.60263449047986195</v>
      </c>
      <c r="Q4696" s="60">
        <v>0.56668802380629002</v>
      </c>
      <c r="R4696" s="60">
        <v>0.57793658625845801</v>
      </c>
      <c r="S4696" s="60">
        <v>0.508876953208931</v>
      </c>
    </row>
    <row r="4697" spans="1:19" x14ac:dyDescent="0.3">
      <c r="A4697" s="61" t="s">
        <v>17061</v>
      </c>
      <c r="B4697" s="61" t="s">
        <v>17062</v>
      </c>
      <c r="C4697" s="53" t="s">
        <v>50</v>
      </c>
      <c r="D4697" s="53" t="s">
        <v>132</v>
      </c>
      <c r="E4697" s="53" t="s">
        <v>18194</v>
      </c>
      <c r="F4697" s="59">
        <v>105.847421374315</v>
      </c>
      <c r="G4697" s="59">
        <v>114.05623206184001</v>
      </c>
      <c r="H4697" s="59">
        <v>114.63867019909</v>
      </c>
      <c r="I4697" s="59">
        <v>106.892035657637</v>
      </c>
      <c r="J4697" s="59">
        <v>113.720093691785</v>
      </c>
      <c r="K4697" s="59">
        <v>106.27033094953001</v>
      </c>
      <c r="L4697" s="59">
        <v>87.055089491501704</v>
      </c>
      <c r="M4697" s="60">
        <v>0.51787405918181695</v>
      </c>
      <c r="N4697" s="60">
        <v>0.54258336003670105</v>
      </c>
      <c r="O4697" s="60">
        <v>0.519566424352635</v>
      </c>
      <c r="P4697" s="60">
        <v>0.49818063970971999</v>
      </c>
      <c r="Q4697" s="60">
        <v>0.47273760067578402</v>
      </c>
      <c r="R4697" s="60">
        <v>0.48010230021614902</v>
      </c>
      <c r="S4697" s="60">
        <v>0.42819007901672901</v>
      </c>
    </row>
    <row r="4698" spans="1:19" x14ac:dyDescent="0.3">
      <c r="A4698" s="61" t="s">
        <v>7316</v>
      </c>
      <c r="B4698" s="61" t="s">
        <v>7317</v>
      </c>
      <c r="C4698" s="53" t="s">
        <v>50</v>
      </c>
      <c r="D4698" s="53" t="s">
        <v>132</v>
      </c>
      <c r="E4698" s="53" t="s">
        <v>18193</v>
      </c>
      <c r="F4698" s="59">
        <v>110.512452451709</v>
      </c>
      <c r="G4698" s="59">
        <v>110.11885837357801</v>
      </c>
      <c r="H4698" s="59">
        <v>114.295803320136</v>
      </c>
      <c r="I4698" s="59">
        <v>102.851318843602</v>
      </c>
      <c r="J4698" s="59">
        <v>114.255625977012</v>
      </c>
      <c r="K4698" s="59">
        <v>107.219628453806</v>
      </c>
      <c r="L4698" s="59">
        <v>85.469470995450394</v>
      </c>
      <c r="M4698" s="60">
        <v>0.63263704513563401</v>
      </c>
      <c r="N4698" s="60">
        <v>0.67240675657182403</v>
      </c>
      <c r="O4698" s="60">
        <v>0.63683239128112201</v>
      </c>
      <c r="P4698" s="60">
        <v>0.60319863677358898</v>
      </c>
      <c r="Q4698" s="60">
        <v>0.56711346312028299</v>
      </c>
      <c r="R4698" s="60">
        <v>0.57905215789591502</v>
      </c>
      <c r="S4698" s="60">
        <v>0.50948696101341095</v>
      </c>
    </row>
    <row r="4699" spans="1:19" x14ac:dyDescent="0.3">
      <c r="A4699" s="61" t="s">
        <v>17057</v>
      </c>
      <c r="B4699" s="61" t="s">
        <v>17058</v>
      </c>
      <c r="C4699" s="53" t="s">
        <v>40</v>
      </c>
      <c r="D4699" s="53" t="s">
        <v>132</v>
      </c>
      <c r="E4699" s="53" t="s">
        <v>18194</v>
      </c>
      <c r="F4699" s="59">
        <v>105.847421374315</v>
      </c>
      <c r="G4699" s="59">
        <v>114.05623206184001</v>
      </c>
      <c r="H4699" s="59">
        <v>114.63867019909</v>
      </c>
      <c r="I4699" s="59">
        <v>106.892035657637</v>
      </c>
      <c r="J4699" s="59">
        <v>113.720093691785</v>
      </c>
      <c r="K4699" s="59">
        <v>106.27033094953001</v>
      </c>
      <c r="L4699" s="59">
        <v>87.055089491501704</v>
      </c>
      <c r="M4699" s="60">
        <v>0.51787405918181695</v>
      </c>
      <c r="N4699" s="60">
        <v>0.54258336003670105</v>
      </c>
      <c r="O4699" s="60">
        <v>0.519566424352635</v>
      </c>
      <c r="P4699" s="60">
        <v>0.49818063970971999</v>
      </c>
      <c r="Q4699" s="60">
        <v>0.47273760067578402</v>
      </c>
      <c r="R4699" s="60">
        <v>0.48010230021614902</v>
      </c>
      <c r="S4699" s="60">
        <v>0.42819007901672901</v>
      </c>
    </row>
    <row r="4700" spans="1:19" x14ac:dyDescent="0.3">
      <c r="A4700" s="61" t="s">
        <v>7308</v>
      </c>
      <c r="B4700" s="61" t="s">
        <v>7309</v>
      </c>
      <c r="C4700" s="53" t="s">
        <v>40</v>
      </c>
      <c r="D4700" s="53" t="s">
        <v>132</v>
      </c>
      <c r="E4700" s="53" t="s">
        <v>18193</v>
      </c>
      <c r="F4700" s="59">
        <v>106.74194421024799</v>
      </c>
      <c r="G4700" s="59">
        <v>112.42906854495</v>
      </c>
      <c r="H4700" s="59">
        <v>110.30455295777899</v>
      </c>
      <c r="I4700" s="59">
        <v>101.801340797062</v>
      </c>
      <c r="J4700" s="59">
        <v>111.650498120734</v>
      </c>
      <c r="K4700" s="59">
        <v>117.35529132257101</v>
      </c>
      <c r="L4700" s="59">
        <v>89.808435757909905</v>
      </c>
      <c r="M4700" s="60">
        <v>0.63269498632190402</v>
      </c>
      <c r="N4700" s="60">
        <v>0.67247184362305801</v>
      </c>
      <c r="O4700" s="60">
        <v>0.636899546711856</v>
      </c>
      <c r="P4700" s="60">
        <v>0.603254725392254</v>
      </c>
      <c r="Q4700" s="60">
        <v>0.56716485799265004</v>
      </c>
      <c r="R4700" s="60">
        <v>0.57910596845943396</v>
      </c>
      <c r="S4700" s="60">
        <v>0.50954036832393701</v>
      </c>
    </row>
    <row r="4701" spans="1:19" x14ac:dyDescent="0.3">
      <c r="A4701" s="61" t="s">
        <v>7310</v>
      </c>
      <c r="B4701" s="61" t="s">
        <v>7311</v>
      </c>
      <c r="C4701" s="53" t="s">
        <v>40</v>
      </c>
      <c r="D4701" s="53" t="s">
        <v>132</v>
      </c>
      <c r="E4701" s="53" t="s">
        <v>18193</v>
      </c>
      <c r="F4701" s="59">
        <v>106.74194421024799</v>
      </c>
      <c r="G4701" s="59">
        <v>113.667829763074</v>
      </c>
      <c r="H4701" s="59">
        <v>118.601969251624</v>
      </c>
      <c r="I4701" s="59">
        <v>107.072083345474</v>
      </c>
      <c r="J4701" s="59">
        <v>118.899849593196</v>
      </c>
      <c r="K4701" s="59">
        <v>109.027524787896</v>
      </c>
      <c r="L4701" s="59">
        <v>85.771308868035703</v>
      </c>
      <c r="M4701" s="60">
        <v>0.63269498632190402</v>
      </c>
      <c r="N4701" s="60">
        <v>0.67247184362305801</v>
      </c>
      <c r="O4701" s="60">
        <v>0.636899546711856</v>
      </c>
      <c r="P4701" s="60">
        <v>0.603254725392254</v>
      </c>
      <c r="Q4701" s="60">
        <v>0.56716485799265004</v>
      </c>
      <c r="R4701" s="60">
        <v>0.57910596845943396</v>
      </c>
      <c r="S4701" s="60">
        <v>0.50954036832393701</v>
      </c>
    </row>
    <row r="4702" spans="1:19" x14ac:dyDescent="0.3">
      <c r="A4702" s="61" t="s">
        <v>7314</v>
      </c>
      <c r="B4702" s="61" t="s">
        <v>7315</v>
      </c>
      <c r="C4702" s="53" t="s">
        <v>50</v>
      </c>
      <c r="D4702" s="53" t="s">
        <v>132</v>
      </c>
      <c r="E4702" s="53" t="s">
        <v>18193</v>
      </c>
      <c r="F4702" s="59">
        <v>103.69331338498699</v>
      </c>
      <c r="G4702" s="59">
        <v>115.308528063613</v>
      </c>
      <c r="H4702" s="59">
        <v>114.00021538201899</v>
      </c>
      <c r="I4702" s="59">
        <v>109.48934843313501</v>
      </c>
      <c r="J4702" s="59">
        <v>111.51556541193899</v>
      </c>
      <c r="K4702" s="59">
        <v>101.801345826382</v>
      </c>
      <c r="L4702" s="59">
        <v>83.428793608198006</v>
      </c>
      <c r="M4702" s="60">
        <v>0.64829266166729205</v>
      </c>
      <c r="N4702" s="60">
        <v>0.68824122035111002</v>
      </c>
      <c r="O4702" s="60">
        <v>0.65246116029838497</v>
      </c>
      <c r="P4702" s="60">
        <v>0.61900861162812304</v>
      </c>
      <c r="Q4702" s="60">
        <v>0.58250151138406203</v>
      </c>
      <c r="R4702" s="60">
        <v>0.59436566268526103</v>
      </c>
      <c r="S4702" s="60">
        <v>0.52384255768661203</v>
      </c>
    </row>
    <row r="4703" spans="1:19" x14ac:dyDescent="0.3">
      <c r="A4703" s="61" t="s">
        <v>8410</v>
      </c>
      <c r="B4703" s="61" t="s">
        <v>8411</v>
      </c>
      <c r="C4703" s="53" t="s">
        <v>40</v>
      </c>
      <c r="D4703" s="53" t="s">
        <v>132</v>
      </c>
      <c r="E4703" s="53" t="s">
        <v>18194</v>
      </c>
      <c r="F4703" s="59">
        <v>97.771324794547496</v>
      </c>
      <c r="G4703" s="59">
        <v>92.512174484426794</v>
      </c>
      <c r="H4703" s="59">
        <v>92.143387971714105</v>
      </c>
      <c r="I4703" s="59">
        <v>96.422372375712996</v>
      </c>
      <c r="J4703" s="59">
        <v>93.133985560590503</v>
      </c>
      <c r="K4703" s="59">
        <v>104.123558683065</v>
      </c>
      <c r="L4703" s="59"/>
      <c r="M4703" s="60">
        <v>0.37438083314190701</v>
      </c>
      <c r="N4703" s="60">
        <v>0.410489040259372</v>
      </c>
      <c r="O4703" s="60">
        <v>0.37832275156538497</v>
      </c>
      <c r="P4703" s="60">
        <v>0.35032648467675698</v>
      </c>
      <c r="Q4703" s="60">
        <v>0.31929266725615502</v>
      </c>
      <c r="R4703" s="60">
        <v>0.32842131659476398</v>
      </c>
      <c r="S4703" s="60">
        <v>0.27656829023169499</v>
      </c>
    </row>
    <row r="4704" spans="1:19" x14ac:dyDescent="0.3">
      <c r="A4704" s="61" t="s">
        <v>7150</v>
      </c>
      <c r="B4704" s="61" t="s">
        <v>7151</v>
      </c>
      <c r="C4704" s="53" t="s">
        <v>50</v>
      </c>
      <c r="D4704" s="53" t="s">
        <v>132</v>
      </c>
      <c r="E4704" s="53" t="s">
        <v>18193</v>
      </c>
      <c r="F4704" s="59">
        <v>106.474428466543</v>
      </c>
      <c r="G4704" s="59">
        <v>114.86835193224501</v>
      </c>
      <c r="H4704" s="59">
        <v>103.381138330979</v>
      </c>
      <c r="I4704" s="59">
        <v>123.10151359811999</v>
      </c>
      <c r="J4704" s="59">
        <v>123.329030237138</v>
      </c>
      <c r="K4704" s="59">
        <v>112.766809835842</v>
      </c>
      <c r="L4704" s="59">
        <v>98.062251958855299</v>
      </c>
      <c r="M4704" s="60">
        <v>0.65261251395151798</v>
      </c>
      <c r="N4704" s="60">
        <v>0.68853429399389998</v>
      </c>
      <c r="O4704" s="60">
        <v>0.65651011553703298</v>
      </c>
      <c r="P4704" s="60">
        <v>0.62846032049041001</v>
      </c>
      <c r="Q4704" s="60">
        <v>0.59723728590515002</v>
      </c>
      <c r="R4704" s="60">
        <v>0.60656576499915105</v>
      </c>
      <c r="S4704" s="60">
        <v>0.54641399457539597</v>
      </c>
    </row>
    <row r="4705" spans="1:19" x14ac:dyDescent="0.3">
      <c r="A4705" s="61" t="s">
        <v>7148</v>
      </c>
      <c r="B4705" s="61" t="s">
        <v>7149</v>
      </c>
      <c r="C4705" s="53" t="s">
        <v>40</v>
      </c>
      <c r="D4705" s="53" t="s">
        <v>132</v>
      </c>
      <c r="E4705" s="53" t="s">
        <v>18193</v>
      </c>
      <c r="F4705" s="59">
        <v>103.581457067489</v>
      </c>
      <c r="G4705" s="59">
        <v>112.991780460332</v>
      </c>
      <c r="H4705" s="59">
        <v>96.975352460045599</v>
      </c>
      <c r="I4705" s="59">
        <v>114.123309493045</v>
      </c>
      <c r="J4705" s="59">
        <v>107.91301651654599</v>
      </c>
      <c r="K4705" s="59">
        <v>107.01885300629</v>
      </c>
      <c r="L4705" s="59">
        <v>97.922090025417603</v>
      </c>
      <c r="M4705" s="60">
        <v>0.65396706685491901</v>
      </c>
      <c r="N4705" s="60">
        <v>0.68930162226984704</v>
      </c>
      <c r="O4705" s="60">
        <v>0.65797611639112397</v>
      </c>
      <c r="P4705" s="60">
        <v>0.62922612041267501</v>
      </c>
      <c r="Q4705" s="60">
        <v>0.59787190019564396</v>
      </c>
      <c r="R4705" s="60">
        <v>0.60781614547376595</v>
      </c>
      <c r="S4705" s="60">
        <v>0.54700091767864201</v>
      </c>
    </row>
    <row r="4706" spans="1:19" x14ac:dyDescent="0.3">
      <c r="A4706" s="61" t="s">
        <v>3947</v>
      </c>
      <c r="B4706" s="61" t="s">
        <v>3948</v>
      </c>
      <c r="C4706" s="53" t="s">
        <v>40</v>
      </c>
      <c r="D4706" s="53" t="s">
        <v>132</v>
      </c>
      <c r="E4706" s="53" t="s">
        <v>18193</v>
      </c>
      <c r="F4706" s="59">
        <v>71.202548661579797</v>
      </c>
      <c r="G4706" s="59">
        <v>84.214925038679098</v>
      </c>
      <c r="H4706" s="59">
        <v>97.536792567935905</v>
      </c>
      <c r="I4706" s="59">
        <v>91.341343266606401</v>
      </c>
      <c r="J4706" s="59">
        <v>91.462373917611203</v>
      </c>
      <c r="K4706" s="59">
        <v>100.26839604545199</v>
      </c>
      <c r="L4706" s="59">
        <v>101.129189274509</v>
      </c>
      <c r="M4706" s="60">
        <v>0.50130648831747404</v>
      </c>
      <c r="N4706" s="60">
        <v>0.46346238963904801</v>
      </c>
      <c r="O4706" s="60">
        <v>0.01</v>
      </c>
      <c r="P4706" s="60">
        <v>0.392827061913473</v>
      </c>
      <c r="Q4706" s="60">
        <v>0.415797119774094</v>
      </c>
      <c r="R4706" s="60">
        <v>0.25889835047710802</v>
      </c>
      <c r="S4706" s="60">
        <v>0.01</v>
      </c>
    </row>
    <row r="4707" spans="1:19" x14ac:dyDescent="0.3">
      <c r="A4707" s="61" t="s">
        <v>13281</v>
      </c>
      <c r="B4707" s="61" t="s">
        <v>13282</v>
      </c>
      <c r="C4707" s="53" t="s">
        <v>40</v>
      </c>
      <c r="D4707" s="53" t="s">
        <v>132</v>
      </c>
      <c r="E4707" s="53" t="s">
        <v>18194</v>
      </c>
      <c r="F4707" s="59">
        <v>94.574767812608798</v>
      </c>
      <c r="G4707" s="59">
        <v>95.194006450952699</v>
      </c>
      <c r="H4707" s="59">
        <v>98.068290279600205</v>
      </c>
      <c r="I4707" s="59">
        <v>89.428109893153902</v>
      </c>
      <c r="J4707" s="59">
        <v>99.473477477068599</v>
      </c>
      <c r="K4707" s="59">
        <v>91.623125671869701</v>
      </c>
      <c r="L4707" s="59"/>
      <c r="M4707" s="60">
        <v>0.444396884997806</v>
      </c>
      <c r="N4707" s="60">
        <v>0.454980970330148</v>
      </c>
      <c r="O4707" s="60">
        <v>0.44075153707681802</v>
      </c>
      <c r="P4707" s="60">
        <v>0.42208768753340598</v>
      </c>
      <c r="Q4707" s="60">
        <v>0.39155465824525598</v>
      </c>
      <c r="R4707" s="60">
        <v>0.38508070753002799</v>
      </c>
      <c r="S4707" s="60">
        <v>0.29410097861682999</v>
      </c>
    </row>
    <row r="4708" spans="1:19" x14ac:dyDescent="0.3">
      <c r="A4708" s="61" t="s">
        <v>13279</v>
      </c>
      <c r="B4708" s="61" t="s">
        <v>13280</v>
      </c>
      <c r="C4708" s="53" t="s">
        <v>40</v>
      </c>
      <c r="D4708" s="53" t="s">
        <v>132</v>
      </c>
      <c r="E4708" s="53" t="s">
        <v>18194</v>
      </c>
      <c r="F4708" s="59">
        <v>94.574767812608798</v>
      </c>
      <c r="G4708" s="59">
        <v>95.194006450952699</v>
      </c>
      <c r="H4708" s="59">
        <v>98.068290279600205</v>
      </c>
      <c r="I4708" s="59">
        <v>89.428109893153902</v>
      </c>
      <c r="J4708" s="59">
        <v>99.473477477068599</v>
      </c>
      <c r="K4708" s="59">
        <v>91.623125671869701</v>
      </c>
      <c r="L4708" s="59"/>
      <c r="M4708" s="60">
        <v>0.444396884997806</v>
      </c>
      <c r="N4708" s="60">
        <v>0.454980970330148</v>
      </c>
      <c r="O4708" s="60">
        <v>0.44075153707681802</v>
      </c>
      <c r="P4708" s="60">
        <v>0.42208768753340598</v>
      </c>
      <c r="Q4708" s="60">
        <v>0.39155465824525598</v>
      </c>
      <c r="R4708" s="60">
        <v>0.38508070753002799</v>
      </c>
      <c r="S4708" s="60">
        <v>0.29410097861682999</v>
      </c>
    </row>
    <row r="4709" spans="1:19" x14ac:dyDescent="0.3">
      <c r="A4709" s="61" t="s">
        <v>13275</v>
      </c>
      <c r="B4709" s="61" t="s">
        <v>13276</v>
      </c>
      <c r="C4709" s="53" t="s">
        <v>50</v>
      </c>
      <c r="D4709" s="53" t="s">
        <v>132</v>
      </c>
      <c r="E4709" s="53" t="s">
        <v>18194</v>
      </c>
      <c r="F4709" s="59">
        <v>94.574767812608798</v>
      </c>
      <c r="G4709" s="59">
        <v>95.194006450952699</v>
      </c>
      <c r="H4709" s="59">
        <v>98.068290279600205</v>
      </c>
      <c r="I4709" s="59">
        <v>89.428109893153902</v>
      </c>
      <c r="J4709" s="59">
        <v>99.473477477068599</v>
      </c>
      <c r="K4709" s="59">
        <v>91.623125671869701</v>
      </c>
      <c r="L4709" s="59"/>
      <c r="M4709" s="60">
        <v>0.444396884997806</v>
      </c>
      <c r="N4709" s="60">
        <v>0.454980970330148</v>
      </c>
      <c r="O4709" s="60">
        <v>0.44075153707681802</v>
      </c>
      <c r="P4709" s="60">
        <v>0.42208768753340598</v>
      </c>
      <c r="Q4709" s="60">
        <v>0.39155465824525598</v>
      </c>
      <c r="R4709" s="60">
        <v>0.38508070753002799</v>
      </c>
      <c r="S4709" s="60">
        <v>0.29410097861682999</v>
      </c>
    </row>
    <row r="4710" spans="1:19" x14ac:dyDescent="0.3">
      <c r="A4710" s="61" t="s">
        <v>13269</v>
      </c>
      <c r="B4710" s="61" t="s">
        <v>13270</v>
      </c>
      <c r="C4710" s="53" t="s">
        <v>50</v>
      </c>
      <c r="D4710" s="53" t="s">
        <v>132</v>
      </c>
      <c r="E4710" s="53" t="s">
        <v>18194</v>
      </c>
      <c r="F4710" s="59">
        <v>94.574767812608798</v>
      </c>
      <c r="G4710" s="59">
        <v>95.194006450952699</v>
      </c>
      <c r="H4710" s="59">
        <v>98.068290279600205</v>
      </c>
      <c r="I4710" s="59">
        <v>89.428109893153902</v>
      </c>
      <c r="J4710" s="59">
        <v>99.473477477068599</v>
      </c>
      <c r="K4710" s="59">
        <v>91.623125671869701</v>
      </c>
      <c r="L4710" s="59"/>
      <c r="M4710" s="60">
        <v>0.444396884997806</v>
      </c>
      <c r="N4710" s="60">
        <v>0.454980970330148</v>
      </c>
      <c r="O4710" s="60">
        <v>0.44075153707681802</v>
      </c>
      <c r="P4710" s="60">
        <v>0.42208768753340598</v>
      </c>
      <c r="Q4710" s="60">
        <v>0.39155465824525598</v>
      </c>
      <c r="R4710" s="60">
        <v>0.38508070753002799</v>
      </c>
      <c r="S4710" s="60">
        <v>0.29410097861682999</v>
      </c>
    </row>
    <row r="4711" spans="1:19" x14ac:dyDescent="0.3">
      <c r="A4711" s="61" t="s">
        <v>13277</v>
      </c>
      <c r="B4711" s="61" t="s">
        <v>13278</v>
      </c>
      <c r="C4711" s="53" t="s">
        <v>40</v>
      </c>
      <c r="D4711" s="53" t="s">
        <v>132</v>
      </c>
      <c r="E4711" s="53" t="s">
        <v>18194</v>
      </c>
      <c r="F4711" s="59">
        <v>94.574767812608798</v>
      </c>
      <c r="G4711" s="59">
        <v>95.194006450952699</v>
      </c>
      <c r="H4711" s="59">
        <v>98.068290279600205</v>
      </c>
      <c r="I4711" s="59">
        <v>89.428109893153902</v>
      </c>
      <c r="J4711" s="59">
        <v>99.473477477068599</v>
      </c>
      <c r="K4711" s="59">
        <v>91.623125671869701</v>
      </c>
      <c r="L4711" s="59"/>
      <c r="M4711" s="60">
        <v>0.444396884997806</v>
      </c>
      <c r="N4711" s="60">
        <v>0.454980970330148</v>
      </c>
      <c r="O4711" s="60">
        <v>0.44075153707681802</v>
      </c>
      <c r="P4711" s="60">
        <v>0.42208768753340598</v>
      </c>
      <c r="Q4711" s="60">
        <v>0.39155465824525598</v>
      </c>
      <c r="R4711" s="60">
        <v>0.38508070753002799</v>
      </c>
      <c r="S4711" s="60">
        <v>0.29410097861682999</v>
      </c>
    </row>
    <row r="4712" spans="1:19" x14ac:dyDescent="0.3">
      <c r="A4712" s="61" t="s">
        <v>13273</v>
      </c>
      <c r="B4712" s="61" t="s">
        <v>13274</v>
      </c>
      <c r="C4712" s="53" t="s">
        <v>50</v>
      </c>
      <c r="D4712" s="53" t="s">
        <v>132</v>
      </c>
      <c r="E4712" s="53" t="s">
        <v>18194</v>
      </c>
      <c r="F4712" s="59">
        <v>94.574767812608798</v>
      </c>
      <c r="G4712" s="59">
        <v>95.194006450952699</v>
      </c>
      <c r="H4712" s="59">
        <v>98.068290279600205</v>
      </c>
      <c r="I4712" s="59">
        <v>89.428109893153902</v>
      </c>
      <c r="J4712" s="59">
        <v>99.473477477068599</v>
      </c>
      <c r="K4712" s="59">
        <v>91.623125671869701</v>
      </c>
      <c r="L4712" s="59"/>
      <c r="M4712" s="60">
        <v>0.444396884997806</v>
      </c>
      <c r="N4712" s="60">
        <v>0.454980970330148</v>
      </c>
      <c r="O4712" s="60">
        <v>0.44075153707681802</v>
      </c>
      <c r="P4712" s="60">
        <v>0.42208768753340598</v>
      </c>
      <c r="Q4712" s="60">
        <v>0.39155465824525598</v>
      </c>
      <c r="R4712" s="60">
        <v>0.38508070753002799</v>
      </c>
      <c r="S4712" s="60">
        <v>0.29410097861682999</v>
      </c>
    </row>
    <row r="4713" spans="1:19" x14ac:dyDescent="0.3">
      <c r="A4713" s="61" t="s">
        <v>13271</v>
      </c>
      <c r="B4713" s="61" t="s">
        <v>13272</v>
      </c>
      <c r="C4713" s="53" t="s">
        <v>50</v>
      </c>
      <c r="D4713" s="53" t="s">
        <v>132</v>
      </c>
      <c r="E4713" s="53" t="s">
        <v>18194</v>
      </c>
      <c r="F4713" s="59">
        <v>94.574767812608798</v>
      </c>
      <c r="G4713" s="59">
        <v>95.194006450952699</v>
      </c>
      <c r="H4713" s="59">
        <v>98.068290279600205</v>
      </c>
      <c r="I4713" s="59">
        <v>89.428109893153902</v>
      </c>
      <c r="J4713" s="59">
        <v>99.473477477068599</v>
      </c>
      <c r="K4713" s="59">
        <v>91.623125671869701</v>
      </c>
      <c r="L4713" s="59"/>
      <c r="M4713" s="60">
        <v>0.444396884997806</v>
      </c>
      <c r="N4713" s="60">
        <v>0.454980970330148</v>
      </c>
      <c r="O4713" s="60">
        <v>0.44075153707681802</v>
      </c>
      <c r="P4713" s="60">
        <v>0.42208768753340598</v>
      </c>
      <c r="Q4713" s="60">
        <v>0.39155465824525598</v>
      </c>
      <c r="R4713" s="60">
        <v>0.38508070753002799</v>
      </c>
      <c r="S4713" s="60">
        <v>0.29410097861682999</v>
      </c>
    </row>
    <row r="4714" spans="1:19" x14ac:dyDescent="0.3">
      <c r="A4714" s="61" t="s">
        <v>3933</v>
      </c>
      <c r="B4714" s="61" t="s">
        <v>3934</v>
      </c>
      <c r="C4714" s="53" t="s">
        <v>40</v>
      </c>
      <c r="D4714" s="53" t="s">
        <v>132</v>
      </c>
      <c r="E4714" s="53" t="s">
        <v>18193</v>
      </c>
      <c r="F4714" s="59">
        <v>90.031495176913396</v>
      </c>
      <c r="G4714" s="59">
        <v>83.577147636306904</v>
      </c>
      <c r="H4714" s="59">
        <v>90.370049458777501</v>
      </c>
      <c r="I4714" s="59">
        <v>99.179847734806998</v>
      </c>
      <c r="J4714" s="59">
        <v>90.534011786322793</v>
      </c>
      <c r="K4714" s="59">
        <v>94.557502982693407</v>
      </c>
      <c r="L4714" s="59">
        <v>99.392185844894698</v>
      </c>
      <c r="M4714" s="60">
        <v>0.50180265494395904</v>
      </c>
      <c r="N4714" s="60">
        <v>0.55923071243235101</v>
      </c>
      <c r="O4714" s="60">
        <v>0.50797917623482103</v>
      </c>
      <c r="P4714" s="60">
        <v>0.46467752808475898</v>
      </c>
      <c r="Q4714" s="60">
        <v>0.41774787737981101</v>
      </c>
      <c r="R4714" s="60">
        <v>0.43189003474245202</v>
      </c>
      <c r="S4714" s="60">
        <v>0.34908335713921901</v>
      </c>
    </row>
    <row r="4715" spans="1:19" x14ac:dyDescent="0.3">
      <c r="A4715" s="61" t="s">
        <v>5708</v>
      </c>
      <c r="B4715" s="61" t="s">
        <v>5709</v>
      </c>
      <c r="C4715" s="53" t="s">
        <v>40</v>
      </c>
      <c r="D4715" s="53" t="s">
        <v>132</v>
      </c>
      <c r="E4715" s="53" t="s">
        <v>18193</v>
      </c>
      <c r="F4715" s="59">
        <v>108.723952953268</v>
      </c>
      <c r="G4715" s="59">
        <v>122.25492725770999</v>
      </c>
      <c r="H4715" s="59">
        <v>98.236985322823998</v>
      </c>
      <c r="I4715" s="59">
        <v>119.055928910566</v>
      </c>
      <c r="J4715" s="59">
        <v>119.25754674540801</v>
      </c>
      <c r="K4715" s="59">
        <v>91.2062098939317</v>
      </c>
      <c r="L4715" s="59">
        <v>99.0250246423915</v>
      </c>
      <c r="M4715" s="60">
        <v>0.64690884789122505</v>
      </c>
      <c r="N4715" s="60">
        <v>0.68195622676763001</v>
      </c>
      <c r="O4715" s="60">
        <v>0.65034357784128005</v>
      </c>
      <c r="P4715" s="60">
        <v>0.62167163757258603</v>
      </c>
      <c r="Q4715" s="60">
        <v>0.59034487303045802</v>
      </c>
      <c r="R4715" s="60">
        <v>0.59982904415310501</v>
      </c>
      <c r="S4715" s="60">
        <v>0.53401451185942905</v>
      </c>
    </row>
    <row r="4716" spans="1:19" x14ac:dyDescent="0.3">
      <c r="A4716" s="61" t="s">
        <v>5706</v>
      </c>
      <c r="B4716" s="61" t="s">
        <v>5707</v>
      </c>
      <c r="C4716" s="53" t="s">
        <v>50</v>
      </c>
      <c r="D4716" s="53" t="s">
        <v>132</v>
      </c>
      <c r="E4716" s="53" t="s">
        <v>18193</v>
      </c>
      <c r="F4716" s="59">
        <v>104.87796354443201</v>
      </c>
      <c r="G4716" s="59">
        <v>104.972026930822</v>
      </c>
      <c r="H4716" s="59">
        <v>95.167984456651695</v>
      </c>
      <c r="I4716" s="59">
        <v>110.269067232537</v>
      </c>
      <c r="J4716" s="59">
        <v>107.78845953464401</v>
      </c>
      <c r="K4716" s="59">
        <v>84.446177400471399</v>
      </c>
      <c r="L4716" s="59">
        <v>101.939243211936</v>
      </c>
      <c r="M4716" s="60">
        <v>0.73354581594215595</v>
      </c>
      <c r="N4716" s="60">
        <v>0.76291352114496402</v>
      </c>
      <c r="O4716" s="60">
        <v>0.73538021697813805</v>
      </c>
      <c r="P4716" s="60">
        <v>0.71089257519383797</v>
      </c>
      <c r="Q4716" s="60">
        <v>0.68149265599185704</v>
      </c>
      <c r="R4716" s="60">
        <v>0.68914210114757801</v>
      </c>
      <c r="S4716" s="60">
        <v>0.61792042880225295</v>
      </c>
    </row>
    <row r="4717" spans="1:19" x14ac:dyDescent="0.3">
      <c r="A4717" s="61" t="s">
        <v>15193</v>
      </c>
      <c r="B4717" s="61" t="s">
        <v>15194</v>
      </c>
      <c r="C4717" s="53" t="s">
        <v>40</v>
      </c>
      <c r="D4717" s="53" t="s">
        <v>132</v>
      </c>
      <c r="E4717" s="53" t="s">
        <v>18194</v>
      </c>
      <c r="F4717" s="59">
        <v>112.268072309948</v>
      </c>
      <c r="G4717" s="59">
        <v>117.25086807161</v>
      </c>
      <c r="H4717" s="59">
        <v>102.3006065055</v>
      </c>
      <c r="I4717" s="59">
        <v>119.39451655749301</v>
      </c>
      <c r="J4717" s="59">
        <v>124.407864537962</v>
      </c>
      <c r="K4717" s="59">
        <v>88.030093669786297</v>
      </c>
      <c r="L4717" s="59">
        <v>99.404806836830602</v>
      </c>
      <c r="M4717" s="60">
        <v>0.53989347199096205</v>
      </c>
      <c r="N4717" s="60">
        <v>0.55834010491432995</v>
      </c>
      <c r="O4717" s="60">
        <v>0.54050511267018497</v>
      </c>
      <c r="P4717" s="60">
        <v>0.52549249260741904</v>
      </c>
      <c r="Q4717" s="60">
        <v>0.50539643261234801</v>
      </c>
      <c r="R4717" s="60">
        <v>0.50976286082601796</v>
      </c>
      <c r="S4717" s="60">
        <v>0.46044444111016802</v>
      </c>
    </row>
    <row r="4718" spans="1:19" x14ac:dyDescent="0.3">
      <c r="A4718" s="61" t="s">
        <v>15187</v>
      </c>
      <c r="B4718" s="61" t="s">
        <v>15188</v>
      </c>
      <c r="C4718" s="53" t="s">
        <v>50</v>
      </c>
      <c r="D4718" s="53" t="s">
        <v>132</v>
      </c>
      <c r="E4718" s="53" t="s">
        <v>18194</v>
      </c>
      <c r="F4718" s="59">
        <v>109.248170206857</v>
      </c>
      <c r="G4718" s="59">
        <v>112.535835648984</v>
      </c>
      <c r="H4718" s="59">
        <v>99.653341356229902</v>
      </c>
      <c r="I4718" s="59">
        <v>115.68341523135</v>
      </c>
      <c r="J4718" s="59">
        <v>115.008710712612</v>
      </c>
      <c r="K4718" s="59">
        <v>88.177493348702498</v>
      </c>
      <c r="L4718" s="59">
        <v>100.623585026703</v>
      </c>
      <c r="M4718" s="60">
        <v>0.55084492859737699</v>
      </c>
      <c r="N4718" s="60">
        <v>0.568703601696675</v>
      </c>
      <c r="O4718" s="60">
        <v>0.55206083279183105</v>
      </c>
      <c r="P4718" s="60">
        <v>0.53680322116206403</v>
      </c>
      <c r="Q4718" s="60">
        <v>0.51678019546741105</v>
      </c>
      <c r="R4718" s="60">
        <v>0.52134294872044495</v>
      </c>
      <c r="S4718" s="60">
        <v>0.46922125308071599</v>
      </c>
    </row>
    <row r="4719" spans="1:19" x14ac:dyDescent="0.3">
      <c r="A4719" s="61" t="s">
        <v>5552</v>
      </c>
      <c r="B4719" s="61" t="s">
        <v>5553</v>
      </c>
      <c r="C4719" s="53" t="s">
        <v>40</v>
      </c>
      <c r="D4719" s="53" t="s">
        <v>132</v>
      </c>
      <c r="E4719" s="53" t="s">
        <v>18193</v>
      </c>
      <c r="F4719" s="59">
        <v>125.063495613491</v>
      </c>
      <c r="G4719" s="59">
        <v>110.909460566093</v>
      </c>
      <c r="H4719" s="59">
        <v>94.450350651781307</v>
      </c>
      <c r="I4719" s="59">
        <v>114.078353249378</v>
      </c>
      <c r="J4719" s="59">
        <v>119.188439578386</v>
      </c>
      <c r="K4719" s="59">
        <v>101.89811018969399</v>
      </c>
      <c r="L4719" s="59">
        <v>99.528856984409899</v>
      </c>
      <c r="M4719" s="60">
        <v>0.75407835363124198</v>
      </c>
      <c r="N4719" s="60">
        <v>0.77628552939990303</v>
      </c>
      <c r="O4719" s="60">
        <v>0.740494926869667</v>
      </c>
      <c r="P4719" s="60">
        <v>0.72963623737557004</v>
      </c>
      <c r="Q4719" s="60">
        <v>0.70340064401102997</v>
      </c>
      <c r="R4719" s="60">
        <v>0.69862547449429402</v>
      </c>
      <c r="S4719" s="60">
        <v>0.61014681370388901</v>
      </c>
    </row>
    <row r="4720" spans="1:19" x14ac:dyDescent="0.3">
      <c r="A4720" s="61" t="s">
        <v>15191</v>
      </c>
      <c r="B4720" s="61" t="s">
        <v>15192</v>
      </c>
      <c r="C4720" s="53" t="s">
        <v>50</v>
      </c>
      <c r="D4720" s="53" t="s">
        <v>132</v>
      </c>
      <c r="E4720" s="53" t="s">
        <v>18194</v>
      </c>
      <c r="F4720" s="59">
        <v>109.248170206857</v>
      </c>
      <c r="G4720" s="59">
        <v>112.535835648984</v>
      </c>
      <c r="H4720" s="59">
        <v>99.653341356229902</v>
      </c>
      <c r="I4720" s="59">
        <v>115.68341523135</v>
      </c>
      <c r="J4720" s="59">
        <v>115.008710712612</v>
      </c>
      <c r="K4720" s="59">
        <v>88.177493348702498</v>
      </c>
      <c r="L4720" s="59">
        <v>100.623585026703</v>
      </c>
      <c r="M4720" s="60">
        <v>0.55084492859737699</v>
      </c>
      <c r="N4720" s="60">
        <v>0.568703601696675</v>
      </c>
      <c r="O4720" s="60">
        <v>0.55206083279183105</v>
      </c>
      <c r="P4720" s="60">
        <v>0.53680322116206403</v>
      </c>
      <c r="Q4720" s="60">
        <v>0.51678019546741105</v>
      </c>
      <c r="R4720" s="60">
        <v>0.52134294872044495</v>
      </c>
      <c r="S4720" s="60">
        <v>0.46922125308071599</v>
      </c>
    </row>
    <row r="4721" spans="1:19" x14ac:dyDescent="0.3">
      <c r="A4721" s="61" t="s">
        <v>5704</v>
      </c>
      <c r="B4721" s="61" t="s">
        <v>5705</v>
      </c>
      <c r="C4721" s="53" t="s">
        <v>40</v>
      </c>
      <c r="D4721" s="53" t="s">
        <v>132</v>
      </c>
      <c r="E4721" s="53" t="s">
        <v>18193</v>
      </c>
      <c r="F4721" s="59">
        <v>109.39186843505</v>
      </c>
      <c r="G4721" s="59">
        <v>114.394240287502</v>
      </c>
      <c r="H4721" s="59">
        <v>104.345174846234</v>
      </c>
      <c r="I4721" s="59">
        <v>117.321693291446</v>
      </c>
      <c r="J4721" s="59">
        <v>121.98737636117301</v>
      </c>
      <c r="K4721" s="59">
        <v>86.056508859591503</v>
      </c>
      <c r="L4721" s="59">
        <v>95.206414197022696</v>
      </c>
      <c r="M4721" s="60">
        <v>0.74820321433055603</v>
      </c>
      <c r="N4721" s="60">
        <v>0.78073488570624305</v>
      </c>
      <c r="O4721" s="60">
        <v>0.74999479532701396</v>
      </c>
      <c r="P4721" s="60">
        <v>0.72507144117159505</v>
      </c>
      <c r="Q4721" s="60">
        <v>0.69313375734895899</v>
      </c>
      <c r="R4721" s="60">
        <v>0.69925903930104805</v>
      </c>
      <c r="S4721" s="60">
        <v>0.62644047533124103</v>
      </c>
    </row>
    <row r="4722" spans="1:19" x14ac:dyDescent="0.3">
      <c r="A4722" s="61" t="s">
        <v>14881</v>
      </c>
      <c r="B4722" s="61" t="s">
        <v>14882</v>
      </c>
      <c r="C4722" s="53" t="s">
        <v>40</v>
      </c>
      <c r="D4722" s="53" t="s">
        <v>132</v>
      </c>
      <c r="E4722" s="53" t="s">
        <v>18194</v>
      </c>
      <c r="F4722" s="59">
        <v>117.437166841539</v>
      </c>
      <c r="G4722" s="59">
        <v>105.28723627334701</v>
      </c>
      <c r="H4722" s="59">
        <v>103.63164107111299</v>
      </c>
      <c r="I4722" s="59">
        <v>112.846685800795</v>
      </c>
      <c r="J4722" s="59">
        <v>126.26164498965301</v>
      </c>
      <c r="K4722" s="59">
        <v>96.889181295225995</v>
      </c>
      <c r="L4722" s="59">
        <v>100.520697294078</v>
      </c>
      <c r="M4722" s="60">
        <v>0.55526050808926497</v>
      </c>
      <c r="N4722" s="60">
        <v>0.57380750932745495</v>
      </c>
      <c r="O4722" s="60">
        <v>0.555042630842976</v>
      </c>
      <c r="P4722" s="60">
        <v>0.54015226421809404</v>
      </c>
      <c r="Q4722" s="60">
        <v>0.51974265364299399</v>
      </c>
      <c r="R4722" s="60">
        <v>0.52375638495009003</v>
      </c>
      <c r="S4722" s="60">
        <v>0.474735728034128</v>
      </c>
    </row>
    <row r="4723" spans="1:19" x14ac:dyDescent="0.3">
      <c r="A4723" s="61" t="s">
        <v>5554</v>
      </c>
      <c r="B4723" s="61" t="s">
        <v>5555</v>
      </c>
      <c r="C4723" s="53" t="s">
        <v>40</v>
      </c>
      <c r="D4723" s="53" t="s">
        <v>132</v>
      </c>
      <c r="E4723" s="53" t="s">
        <v>18193</v>
      </c>
      <c r="F4723" s="59">
        <v>119.82104999088401</v>
      </c>
      <c r="G4723" s="59">
        <v>106.877770460699</v>
      </c>
      <c r="H4723" s="59">
        <v>110.121035021024</v>
      </c>
      <c r="I4723" s="59">
        <v>118.89264834262499</v>
      </c>
      <c r="J4723" s="59">
        <v>134.590554650862</v>
      </c>
      <c r="K4723" s="59">
        <v>98.149634877830394</v>
      </c>
      <c r="L4723" s="59">
        <v>101.71163842546</v>
      </c>
      <c r="M4723" s="60">
        <v>0.65568169579737401</v>
      </c>
      <c r="N4723" s="60">
        <v>0.68994097060467197</v>
      </c>
      <c r="O4723" s="60">
        <v>0.65827900761132796</v>
      </c>
      <c r="P4723" s="60">
        <v>0.630943548928667</v>
      </c>
      <c r="Q4723" s="60">
        <v>0.60016416366992698</v>
      </c>
      <c r="R4723" s="60">
        <v>0.60878861832232001</v>
      </c>
      <c r="S4723" s="60">
        <v>0.54438418823913004</v>
      </c>
    </row>
    <row r="4724" spans="1:19" x14ac:dyDescent="0.3">
      <c r="A4724" s="61" t="s">
        <v>5556</v>
      </c>
      <c r="B4724" s="61" t="s">
        <v>5557</v>
      </c>
      <c r="C4724" s="53" t="s">
        <v>50</v>
      </c>
      <c r="D4724" s="53" t="s">
        <v>132</v>
      </c>
      <c r="E4724" s="53" t="s">
        <v>18193</v>
      </c>
      <c r="F4724" s="59">
        <v>110.95130279892599</v>
      </c>
      <c r="G4724" s="59">
        <v>97.480198951629902</v>
      </c>
      <c r="H4724" s="59">
        <v>99.149253289019398</v>
      </c>
      <c r="I4724" s="59">
        <v>108.92282976736099</v>
      </c>
      <c r="J4724" s="59">
        <v>122.133794758341</v>
      </c>
      <c r="K4724" s="59">
        <v>96.907538890398698</v>
      </c>
      <c r="L4724" s="59">
        <v>101.60159051921001</v>
      </c>
      <c r="M4724" s="60">
        <v>0.65639799517157305</v>
      </c>
      <c r="N4724" s="60">
        <v>0.69052184248945403</v>
      </c>
      <c r="O4724" s="60">
        <v>0.65923510547221598</v>
      </c>
      <c r="P4724" s="60">
        <v>0.63141012037911404</v>
      </c>
      <c r="Q4724" s="60">
        <v>0.60049847216455898</v>
      </c>
      <c r="R4724" s="60">
        <v>0.60949522820578195</v>
      </c>
      <c r="S4724" s="60">
        <v>0.54489121750601199</v>
      </c>
    </row>
    <row r="4725" spans="1:19" x14ac:dyDescent="0.3">
      <c r="A4725" s="61" t="s">
        <v>15189</v>
      </c>
      <c r="B4725" s="61" t="s">
        <v>15190</v>
      </c>
      <c r="C4725" s="53" t="s">
        <v>50</v>
      </c>
      <c r="D4725" s="53" t="s">
        <v>132</v>
      </c>
      <c r="E4725" s="53" t="s">
        <v>18194</v>
      </c>
      <c r="F4725" s="59">
        <v>109.248170206857</v>
      </c>
      <c r="G4725" s="59">
        <v>112.535835648984</v>
      </c>
      <c r="H4725" s="59">
        <v>99.653341356229902</v>
      </c>
      <c r="I4725" s="59">
        <v>115.68341523135</v>
      </c>
      <c r="J4725" s="59">
        <v>115.008710712612</v>
      </c>
      <c r="K4725" s="59">
        <v>88.177493348702498</v>
      </c>
      <c r="L4725" s="59">
        <v>100.623585026703</v>
      </c>
      <c r="M4725" s="60">
        <v>0.55084492859737699</v>
      </c>
      <c r="N4725" s="60">
        <v>0.568703601696675</v>
      </c>
      <c r="O4725" s="60">
        <v>0.55206083279183105</v>
      </c>
      <c r="P4725" s="60">
        <v>0.53680322116206403</v>
      </c>
      <c r="Q4725" s="60">
        <v>0.51678019546741105</v>
      </c>
      <c r="R4725" s="60">
        <v>0.52134294872044495</v>
      </c>
      <c r="S4725" s="60">
        <v>0.46922125308071599</v>
      </c>
    </row>
    <row r="4726" spans="1:19" x14ac:dyDescent="0.3">
      <c r="A4726" s="61" t="s">
        <v>17840</v>
      </c>
      <c r="B4726" s="61" t="s">
        <v>17841</v>
      </c>
      <c r="C4726" s="53" t="s">
        <v>40</v>
      </c>
      <c r="D4726" s="53" t="s">
        <v>132</v>
      </c>
      <c r="E4726" s="53" t="s">
        <v>18194</v>
      </c>
      <c r="F4726" s="59">
        <v>104.067005242568</v>
      </c>
      <c r="G4726" s="59">
        <v>91.763096482526507</v>
      </c>
      <c r="H4726" s="59">
        <v>87.830262580134502</v>
      </c>
      <c r="I4726" s="59">
        <v>96.1838911159589</v>
      </c>
      <c r="J4726" s="59">
        <v>90.672756971510395</v>
      </c>
      <c r="K4726" s="59">
        <v>84.635658512419198</v>
      </c>
      <c r="L4726" s="59">
        <v>113.62326810951301</v>
      </c>
      <c r="M4726" s="60">
        <v>0.55009942813830104</v>
      </c>
      <c r="N4726" s="60">
        <v>0.56971591231621999</v>
      </c>
      <c r="O4726" s="60">
        <v>0.55018633400095196</v>
      </c>
      <c r="P4726" s="60">
        <v>0.53521639777560304</v>
      </c>
      <c r="Q4726" s="60">
        <v>0.51497440017340701</v>
      </c>
      <c r="R4726" s="60">
        <v>0.51917842426900096</v>
      </c>
      <c r="S4726" s="60">
        <v>0.45053700011852899</v>
      </c>
    </row>
    <row r="4727" spans="1:19" x14ac:dyDescent="0.3">
      <c r="A4727" s="61" t="s">
        <v>8108</v>
      </c>
      <c r="B4727" s="61" t="s">
        <v>8109</v>
      </c>
      <c r="C4727" s="53" t="s">
        <v>50</v>
      </c>
      <c r="D4727" s="53" t="s">
        <v>132</v>
      </c>
      <c r="E4727" s="53" t="s">
        <v>18193</v>
      </c>
      <c r="F4727" s="59">
        <v>103.745909885842</v>
      </c>
      <c r="G4727" s="59">
        <v>86.734234476874207</v>
      </c>
      <c r="H4727" s="59">
        <v>84.161114185915494</v>
      </c>
      <c r="I4727" s="59">
        <v>94.330726665396597</v>
      </c>
      <c r="J4727" s="59">
        <v>88.146822453978302</v>
      </c>
      <c r="K4727" s="59">
        <v>83.444593428995006</v>
      </c>
      <c r="L4727" s="59">
        <v>118.812775554258</v>
      </c>
      <c r="M4727" s="60">
        <v>0.65265478587520198</v>
      </c>
      <c r="N4727" s="60">
        <v>0.68783930103145596</v>
      </c>
      <c r="O4727" s="60">
        <v>0.65566898030823195</v>
      </c>
      <c r="P4727" s="60">
        <v>0.627742952272902</v>
      </c>
      <c r="Q4727" s="60">
        <v>0.59680497563408796</v>
      </c>
      <c r="R4727" s="60">
        <v>0.60581357454227203</v>
      </c>
      <c r="S4727" s="60">
        <v>0.52640211803363801</v>
      </c>
    </row>
    <row r="4728" spans="1:19" x14ac:dyDescent="0.3">
      <c r="A4728" s="61" t="s">
        <v>17842</v>
      </c>
      <c r="B4728" s="61" t="s">
        <v>17843</v>
      </c>
      <c r="C4728" s="53" t="s">
        <v>40</v>
      </c>
      <c r="D4728" s="53" t="s">
        <v>132</v>
      </c>
      <c r="E4728" s="53" t="s">
        <v>18194</v>
      </c>
      <c r="F4728" s="59">
        <v>104.067005242568</v>
      </c>
      <c r="G4728" s="59">
        <v>91.763096482526507</v>
      </c>
      <c r="H4728" s="59">
        <v>87.830262580134502</v>
      </c>
      <c r="I4728" s="59">
        <v>96.1838911159589</v>
      </c>
      <c r="J4728" s="59">
        <v>90.672756971510395</v>
      </c>
      <c r="K4728" s="59">
        <v>84.635658512419198</v>
      </c>
      <c r="L4728" s="59">
        <v>113.62326810951301</v>
      </c>
      <c r="M4728" s="60">
        <v>0.55009942813830104</v>
      </c>
      <c r="N4728" s="60">
        <v>0.56971591231621999</v>
      </c>
      <c r="O4728" s="60">
        <v>0.55018633400095196</v>
      </c>
      <c r="P4728" s="60">
        <v>0.53521639777560304</v>
      </c>
      <c r="Q4728" s="60">
        <v>0.51497440017340701</v>
      </c>
      <c r="R4728" s="60">
        <v>0.51917842426900096</v>
      </c>
      <c r="S4728" s="60">
        <v>0.45053700011852899</v>
      </c>
    </row>
    <row r="4729" spans="1:19" x14ac:dyDescent="0.3">
      <c r="A4729" s="61" t="s">
        <v>8110</v>
      </c>
      <c r="B4729" s="61" t="s">
        <v>8111</v>
      </c>
      <c r="C4729" s="53" t="s">
        <v>50</v>
      </c>
      <c r="D4729" s="53" t="s">
        <v>132</v>
      </c>
      <c r="E4729" s="53" t="s">
        <v>18193</v>
      </c>
      <c r="F4729" s="59">
        <v>103.745909885842</v>
      </c>
      <c r="G4729" s="59">
        <v>86.734234476874207</v>
      </c>
      <c r="H4729" s="59">
        <v>84.985621090970596</v>
      </c>
      <c r="I4729" s="59">
        <v>94.330726665396597</v>
      </c>
      <c r="J4729" s="59">
        <v>88.146822453978302</v>
      </c>
      <c r="K4729" s="59">
        <v>83.444593428995006</v>
      </c>
      <c r="L4729" s="59">
        <v>116.794226061334</v>
      </c>
      <c r="M4729" s="60">
        <v>0.65265478587520198</v>
      </c>
      <c r="N4729" s="60">
        <v>0.68783930103145596</v>
      </c>
      <c r="O4729" s="60">
        <v>0.65566898030823195</v>
      </c>
      <c r="P4729" s="60">
        <v>0.627742952272902</v>
      </c>
      <c r="Q4729" s="60">
        <v>0.59680497563408796</v>
      </c>
      <c r="R4729" s="60">
        <v>0.60581357454227203</v>
      </c>
      <c r="S4729" s="60">
        <v>0.52640211803363801</v>
      </c>
    </row>
    <row r="4730" spans="1:19" x14ac:dyDescent="0.3">
      <c r="A4730" s="61" t="s">
        <v>130</v>
      </c>
      <c r="B4730" s="61" t="s">
        <v>131</v>
      </c>
      <c r="C4730" s="53" t="s">
        <v>50</v>
      </c>
      <c r="D4730" s="53" t="s">
        <v>132</v>
      </c>
      <c r="E4730" s="53" t="s">
        <v>18193</v>
      </c>
      <c r="F4730" s="59">
        <v>98.948584681375095</v>
      </c>
      <c r="G4730" s="59">
        <v>118.101391248051</v>
      </c>
      <c r="H4730" s="59">
        <v>127.888877042472</v>
      </c>
      <c r="I4730" s="59">
        <v>108.55338043865299</v>
      </c>
      <c r="J4730" s="59">
        <v>102.49664578279599</v>
      </c>
      <c r="K4730" s="59">
        <v>104.656490793269</v>
      </c>
      <c r="L4730" s="59">
        <v>93.173549937654599</v>
      </c>
      <c r="M4730" s="60">
        <v>0.59770375248444996</v>
      </c>
      <c r="N4730" s="60">
        <v>0.64316300774148505</v>
      </c>
      <c r="O4730" s="60">
        <v>0.60214902206709797</v>
      </c>
      <c r="P4730" s="60">
        <v>0.56850907974571396</v>
      </c>
      <c r="Q4730" s="60">
        <v>0.53051945882095597</v>
      </c>
      <c r="R4730" s="60">
        <v>0.54085993258474796</v>
      </c>
      <c r="S4730" s="60">
        <v>0.47178204933902401</v>
      </c>
    </row>
    <row r="4731" spans="1:19" x14ac:dyDescent="0.3">
      <c r="A4731" s="61" t="s">
        <v>4091</v>
      </c>
      <c r="B4731" s="61" t="s">
        <v>4092</v>
      </c>
      <c r="C4731" s="53" t="s">
        <v>40</v>
      </c>
      <c r="D4731" s="53" t="s">
        <v>132</v>
      </c>
      <c r="E4731" s="53" t="s">
        <v>18193</v>
      </c>
      <c r="F4731" s="59">
        <v>102.268352380151</v>
      </c>
      <c r="G4731" s="59">
        <v>109.251351014742</v>
      </c>
      <c r="H4731" s="59">
        <v>99.391555969654505</v>
      </c>
      <c r="I4731" s="59">
        <v>116.22712170554</v>
      </c>
      <c r="J4731" s="59">
        <v>100.91220472347101</v>
      </c>
      <c r="K4731" s="59">
        <v>119.066583821975</v>
      </c>
      <c r="L4731" s="59">
        <v>96.009799071720295</v>
      </c>
      <c r="M4731" s="60">
        <v>0.60537744607187005</v>
      </c>
      <c r="N4731" s="60">
        <v>0.64952077199421798</v>
      </c>
      <c r="O4731" s="60">
        <v>0.60954614942639596</v>
      </c>
      <c r="P4731" s="60">
        <v>0.57715282639939602</v>
      </c>
      <c r="Q4731" s="60">
        <v>0.54060960931727298</v>
      </c>
      <c r="R4731" s="60">
        <v>0.55037002288062098</v>
      </c>
      <c r="S4731" s="60">
        <v>0.471288030630171</v>
      </c>
    </row>
    <row r="4732" spans="1:19" x14ac:dyDescent="0.3">
      <c r="A4732" s="61" t="s">
        <v>4093</v>
      </c>
      <c r="B4732" s="61" t="s">
        <v>4094</v>
      </c>
      <c r="C4732" s="53" t="s">
        <v>50</v>
      </c>
      <c r="D4732" s="53" t="s">
        <v>132</v>
      </c>
      <c r="E4732" s="53" t="s">
        <v>18193</v>
      </c>
      <c r="F4732" s="59">
        <v>100.629613634923</v>
      </c>
      <c r="G4732" s="59">
        <v>104.463618407122</v>
      </c>
      <c r="H4732" s="59">
        <v>94.255058367599901</v>
      </c>
      <c r="I4732" s="59">
        <v>108.05227581178799</v>
      </c>
      <c r="J4732" s="59">
        <v>102.309110551617</v>
      </c>
      <c r="K4732" s="59">
        <v>111.01601582777501</v>
      </c>
      <c r="L4732" s="59">
        <v>94.274587080713701</v>
      </c>
      <c r="M4732" s="60">
        <v>0.605315205841507</v>
      </c>
      <c r="N4732" s="60">
        <v>0.64945923636292202</v>
      </c>
      <c r="O4732" s="60">
        <v>0.60948055550067903</v>
      </c>
      <c r="P4732" s="60">
        <v>0.57709880107814404</v>
      </c>
      <c r="Q4732" s="60">
        <v>0.54055453282799504</v>
      </c>
      <c r="R4732" s="60">
        <v>0.55031203642540605</v>
      </c>
      <c r="S4732" s="60">
        <v>0.37367509502386098</v>
      </c>
    </row>
    <row r="4733" spans="1:19" x14ac:dyDescent="0.3">
      <c r="A4733" s="61" t="s">
        <v>13085</v>
      </c>
      <c r="B4733" s="61" t="s">
        <v>13086</v>
      </c>
      <c r="C4733" s="53" t="s">
        <v>40</v>
      </c>
      <c r="D4733" s="53" t="s">
        <v>132</v>
      </c>
      <c r="E4733" s="53" t="s">
        <v>18194</v>
      </c>
      <c r="F4733" s="59">
        <v>102.745320170719</v>
      </c>
      <c r="G4733" s="59">
        <v>96.205711817925803</v>
      </c>
      <c r="H4733" s="59">
        <v>100.81945184694</v>
      </c>
      <c r="I4733" s="59">
        <v>105.59826305148999</v>
      </c>
      <c r="J4733" s="59">
        <v>98.226652918979099</v>
      </c>
      <c r="K4733" s="59">
        <v>96.3936064898773</v>
      </c>
      <c r="L4733" s="59">
        <v>102.65434253194501</v>
      </c>
      <c r="M4733" s="60">
        <v>0.483202321982102</v>
      </c>
      <c r="N4733" s="60">
        <v>0.50669344615698597</v>
      </c>
      <c r="O4733" s="60">
        <v>0.48177607314849202</v>
      </c>
      <c r="P4733" s="60">
        <v>0.46469369525559501</v>
      </c>
      <c r="Q4733" s="60">
        <v>0.43942895202511201</v>
      </c>
      <c r="R4733" s="60">
        <v>0.44330887049182899</v>
      </c>
      <c r="S4733" s="60">
        <v>0.38748373545401099</v>
      </c>
    </row>
    <row r="4734" spans="1:19" x14ac:dyDescent="0.3">
      <c r="A4734" s="61" t="s">
        <v>8394</v>
      </c>
      <c r="B4734" s="61" t="s">
        <v>8395</v>
      </c>
      <c r="C4734" s="53" t="s">
        <v>40</v>
      </c>
      <c r="D4734" s="53" t="s">
        <v>132</v>
      </c>
      <c r="E4734" s="53" t="s">
        <v>18193</v>
      </c>
      <c r="F4734" s="59">
        <v>96.3788441771392</v>
      </c>
      <c r="G4734" s="59">
        <v>99.104412411306598</v>
      </c>
      <c r="H4734" s="59">
        <v>88.935719863222801</v>
      </c>
      <c r="I4734" s="59">
        <v>94.047912758844305</v>
      </c>
      <c r="J4734" s="59">
        <v>92.369468221730102</v>
      </c>
      <c r="K4734" s="59">
        <v>95.528569315473902</v>
      </c>
      <c r="L4734" s="59">
        <v>102.19059711677799</v>
      </c>
      <c r="M4734" s="60">
        <v>0.50225428701504904</v>
      </c>
      <c r="N4734" s="60">
        <v>0.46366332693541501</v>
      </c>
      <c r="O4734" s="60">
        <v>0.36428706710639402</v>
      </c>
      <c r="P4734" s="60">
        <v>0.46622229123498299</v>
      </c>
      <c r="Q4734" s="60">
        <v>0.42241144694952898</v>
      </c>
      <c r="R4734" s="60">
        <v>0.36993049868980898</v>
      </c>
      <c r="S4734" s="60">
        <v>0.01</v>
      </c>
    </row>
    <row r="4735" spans="1:19" x14ac:dyDescent="0.3">
      <c r="A4735" s="61" t="s">
        <v>4661</v>
      </c>
      <c r="B4735" s="61" t="s">
        <v>4662</v>
      </c>
      <c r="C4735" s="53" t="s">
        <v>40</v>
      </c>
      <c r="D4735" s="53" t="s">
        <v>132</v>
      </c>
      <c r="E4735" s="53" t="s">
        <v>18193</v>
      </c>
      <c r="F4735" s="59">
        <v>90.264656612167897</v>
      </c>
      <c r="G4735" s="59">
        <v>91.302519621433603</v>
      </c>
      <c r="H4735" s="59">
        <v>98.320275687318798</v>
      </c>
      <c r="I4735" s="59">
        <v>85.367444342544104</v>
      </c>
      <c r="J4735" s="59">
        <v>91.159499210746006</v>
      </c>
      <c r="K4735" s="59">
        <v>94.721912962945396</v>
      </c>
      <c r="L4735" s="59">
        <v>99.296586644425304</v>
      </c>
      <c r="M4735" s="60">
        <v>0.84630800896111302</v>
      </c>
      <c r="N4735" s="60">
        <v>0.86499706637241003</v>
      </c>
      <c r="O4735" s="60">
        <v>0.84063157955835</v>
      </c>
      <c r="P4735" s="60">
        <v>0.82766939870095002</v>
      </c>
      <c r="Q4735" s="60">
        <v>0.80203404713554505</v>
      </c>
      <c r="R4735" s="60">
        <v>0.80386761568700904</v>
      </c>
      <c r="S4735" s="60">
        <v>0.72802215272811399</v>
      </c>
    </row>
    <row r="4736" spans="1:19" x14ac:dyDescent="0.3">
      <c r="A4736" s="61" t="s">
        <v>8776</v>
      </c>
      <c r="B4736" s="61" t="s">
        <v>8777</v>
      </c>
      <c r="C4736" s="53" t="s">
        <v>50</v>
      </c>
      <c r="D4736" s="53" t="s">
        <v>132</v>
      </c>
      <c r="E4736" s="53" t="s">
        <v>18194</v>
      </c>
      <c r="F4736" s="59">
        <v>93.585412884843194</v>
      </c>
      <c r="G4736" s="59">
        <v>90.191320454067807</v>
      </c>
      <c r="H4736" s="59">
        <v>89.795024068734307</v>
      </c>
      <c r="I4736" s="59">
        <v>97.072246216847901</v>
      </c>
      <c r="J4736" s="59">
        <v>92.110832718781893</v>
      </c>
      <c r="K4736" s="59">
        <v>108.35622846723101</v>
      </c>
      <c r="L4736" s="59"/>
      <c r="M4736" s="60">
        <v>0.37622434247986802</v>
      </c>
      <c r="N4736" s="60">
        <v>0.40856678173228</v>
      </c>
      <c r="O4736" s="60">
        <v>0.37351806564470502</v>
      </c>
      <c r="P4736" s="60">
        <v>0.35267094991601999</v>
      </c>
      <c r="Q4736" s="60">
        <v>0.31827869797889402</v>
      </c>
      <c r="R4736" s="60">
        <v>0.322334455970746</v>
      </c>
      <c r="S4736" s="60">
        <v>0.25062691903045398</v>
      </c>
    </row>
    <row r="4737" spans="1:19" x14ac:dyDescent="0.3">
      <c r="A4737" s="61" t="s">
        <v>8568</v>
      </c>
      <c r="B4737" s="61" t="s">
        <v>8569</v>
      </c>
      <c r="C4737" s="53" t="s">
        <v>40</v>
      </c>
      <c r="D4737" s="53" t="s">
        <v>132</v>
      </c>
      <c r="E4737" s="53" t="s">
        <v>18194</v>
      </c>
      <c r="F4737" s="59">
        <v>94.366752201854396</v>
      </c>
      <c r="G4737" s="59">
        <v>86.1020089639118</v>
      </c>
      <c r="H4737" s="59">
        <v>86.736076596541807</v>
      </c>
      <c r="I4737" s="59">
        <v>96.014406395495001</v>
      </c>
      <c r="J4737" s="59">
        <v>91.747827055136298</v>
      </c>
      <c r="K4737" s="59">
        <v>102.510257444339</v>
      </c>
      <c r="L4737" s="59">
        <v>97.388592911064407</v>
      </c>
      <c r="M4737" s="60">
        <v>0.40278270353956003</v>
      </c>
      <c r="N4737" s="60">
        <v>0.42989816158639499</v>
      </c>
      <c r="O4737" s="60">
        <v>0.398667674835265</v>
      </c>
      <c r="P4737" s="60">
        <v>0.38253895838384</v>
      </c>
      <c r="Q4737" s="60">
        <v>0.35499691847430498</v>
      </c>
      <c r="R4737" s="60">
        <v>0.35722932348865599</v>
      </c>
      <c r="S4737" s="60">
        <v>0.30168362684605399</v>
      </c>
    </row>
    <row r="4738" spans="1:19" x14ac:dyDescent="0.3">
      <c r="A4738" s="61" t="s">
        <v>13173</v>
      </c>
      <c r="B4738" s="61" t="s">
        <v>13174</v>
      </c>
      <c r="C4738" s="53" t="s">
        <v>40</v>
      </c>
      <c r="D4738" s="53" t="s">
        <v>132</v>
      </c>
      <c r="E4738" s="53" t="s">
        <v>18194</v>
      </c>
      <c r="F4738" s="59">
        <v>81.240287723511599</v>
      </c>
      <c r="G4738" s="59">
        <v>92.292694169950195</v>
      </c>
      <c r="H4738" s="59">
        <v>93.737633856757896</v>
      </c>
      <c r="I4738" s="59">
        <v>89.346278712182695</v>
      </c>
      <c r="J4738" s="59">
        <v>93.025841530855899</v>
      </c>
      <c r="K4738" s="59">
        <v>102.38952271706199</v>
      </c>
      <c r="L4738" s="59">
        <v>112.532778689098</v>
      </c>
      <c r="M4738" s="60">
        <v>0.53832344920507902</v>
      </c>
      <c r="N4738" s="60">
        <v>0.55235156853334599</v>
      </c>
      <c r="O4738" s="60">
        <v>0.50839369374649301</v>
      </c>
      <c r="P4738" s="60">
        <v>0.51528774023563895</v>
      </c>
      <c r="Q4738" s="60">
        <v>0.49216955416242603</v>
      </c>
      <c r="R4738" s="60">
        <v>0.48153115570712302</v>
      </c>
      <c r="S4738" s="60">
        <v>0.39761285960135601</v>
      </c>
    </row>
    <row r="4739" spans="1:19" x14ac:dyDescent="0.3">
      <c r="A4739" s="61" t="s">
        <v>13175</v>
      </c>
      <c r="B4739" s="61" t="s">
        <v>13176</v>
      </c>
      <c r="C4739" s="53" t="s">
        <v>50</v>
      </c>
      <c r="D4739" s="53" t="s">
        <v>132</v>
      </c>
      <c r="E4739" s="53" t="s">
        <v>18194</v>
      </c>
      <c r="F4739" s="59">
        <v>81.240287723511599</v>
      </c>
      <c r="G4739" s="59">
        <v>92.292694169950195</v>
      </c>
      <c r="H4739" s="59">
        <v>93.737633856757896</v>
      </c>
      <c r="I4739" s="59">
        <v>89.346278712182695</v>
      </c>
      <c r="J4739" s="59">
        <v>93.025841530855899</v>
      </c>
      <c r="K4739" s="59">
        <v>102.38952271706199</v>
      </c>
      <c r="L4739" s="59">
        <v>112.532778689098</v>
      </c>
      <c r="M4739" s="60">
        <v>0.53832344920507902</v>
      </c>
      <c r="N4739" s="60">
        <v>0.55235156853334599</v>
      </c>
      <c r="O4739" s="60">
        <v>0.50839369374649301</v>
      </c>
      <c r="P4739" s="60">
        <v>0.51528774023563895</v>
      </c>
      <c r="Q4739" s="60">
        <v>0.49216955416242603</v>
      </c>
      <c r="R4739" s="60">
        <v>0.48153115570712302</v>
      </c>
      <c r="S4739" s="60">
        <v>0.39761285960135601</v>
      </c>
    </row>
    <row r="4740" spans="1:19" x14ac:dyDescent="0.3">
      <c r="A4740" s="61" t="s">
        <v>13177</v>
      </c>
      <c r="B4740" s="61" t="s">
        <v>13178</v>
      </c>
      <c r="C4740" s="53" t="s">
        <v>50</v>
      </c>
      <c r="D4740" s="53" t="s">
        <v>132</v>
      </c>
      <c r="E4740" s="53" t="s">
        <v>18194</v>
      </c>
      <c r="F4740" s="59">
        <v>81.240287723511599</v>
      </c>
      <c r="G4740" s="59">
        <v>92.292694169950195</v>
      </c>
      <c r="H4740" s="59">
        <v>93.737633856757896</v>
      </c>
      <c r="I4740" s="59">
        <v>89.346278712182695</v>
      </c>
      <c r="J4740" s="59">
        <v>93.025841530855899</v>
      </c>
      <c r="K4740" s="59">
        <v>102.38952271706199</v>
      </c>
      <c r="L4740" s="59">
        <v>112.532778689098</v>
      </c>
      <c r="M4740" s="60">
        <v>0.53832344920507902</v>
      </c>
      <c r="N4740" s="60">
        <v>0.55235156853334599</v>
      </c>
      <c r="O4740" s="60">
        <v>0.50839369374649301</v>
      </c>
      <c r="P4740" s="60">
        <v>0.51528774023563895</v>
      </c>
      <c r="Q4740" s="60">
        <v>0.49216955416242603</v>
      </c>
      <c r="R4740" s="60">
        <v>0.48153115570712302</v>
      </c>
      <c r="S4740" s="60">
        <v>0.39761285960135601</v>
      </c>
    </row>
    <row r="4741" spans="1:19" x14ac:dyDescent="0.3">
      <c r="A4741" s="61" t="s">
        <v>4019</v>
      </c>
      <c r="B4741" s="61" t="s">
        <v>4020</v>
      </c>
      <c r="C4741" s="53" t="s">
        <v>40</v>
      </c>
      <c r="D4741" s="53" t="s">
        <v>132</v>
      </c>
      <c r="E4741" s="53" t="s">
        <v>18193</v>
      </c>
      <c r="F4741" s="59">
        <v>81.240287723511599</v>
      </c>
      <c r="G4741" s="59">
        <v>92.292694169950195</v>
      </c>
      <c r="H4741" s="59">
        <v>93.737633856757896</v>
      </c>
      <c r="I4741" s="59">
        <v>89.346278712182695</v>
      </c>
      <c r="J4741" s="59">
        <v>93.025841530855899</v>
      </c>
      <c r="K4741" s="59">
        <v>102.38952271706199</v>
      </c>
      <c r="L4741" s="59">
        <v>112.532778689098</v>
      </c>
      <c r="M4741" s="60">
        <v>0.53832344920507902</v>
      </c>
      <c r="N4741" s="60">
        <v>0.55235156853334599</v>
      </c>
      <c r="O4741" s="60">
        <v>0.50839369374649301</v>
      </c>
      <c r="P4741" s="60">
        <v>0.51528774023563895</v>
      </c>
      <c r="Q4741" s="60">
        <v>0.49216955416242603</v>
      </c>
      <c r="R4741" s="60">
        <v>0.48153115570712302</v>
      </c>
      <c r="S4741" s="60">
        <v>0.39761285960135601</v>
      </c>
    </row>
    <row r="4742" spans="1:19" x14ac:dyDescent="0.3">
      <c r="A4742" s="61" t="s">
        <v>4021</v>
      </c>
      <c r="B4742" s="61" t="s">
        <v>4022</v>
      </c>
      <c r="C4742" s="53" t="s">
        <v>40</v>
      </c>
      <c r="D4742" s="53" t="s">
        <v>132</v>
      </c>
      <c r="E4742" s="53" t="s">
        <v>18193</v>
      </c>
      <c r="F4742" s="59">
        <v>87.169054872332495</v>
      </c>
      <c r="G4742" s="59">
        <v>95.439675914763399</v>
      </c>
      <c r="H4742" s="59">
        <v>95.080310388762499</v>
      </c>
      <c r="I4742" s="59">
        <v>91.2471037805891</v>
      </c>
      <c r="J4742" s="59">
        <v>94.454164094848693</v>
      </c>
      <c r="K4742" s="59">
        <v>114.02346232987701</v>
      </c>
      <c r="L4742" s="59">
        <v>113.04654765554299</v>
      </c>
      <c r="M4742" s="60">
        <v>0.64626447461259495</v>
      </c>
      <c r="N4742" s="60">
        <v>0.67895145148456404</v>
      </c>
      <c r="O4742" s="60">
        <v>0.63166867916175296</v>
      </c>
      <c r="P4742" s="60">
        <v>0.61543420612587296</v>
      </c>
      <c r="Q4742" s="60">
        <v>0.581611575959878</v>
      </c>
      <c r="R4742" s="60">
        <v>0.58132714854716705</v>
      </c>
      <c r="S4742" s="60">
        <v>0.48902348353011599</v>
      </c>
    </row>
    <row r="4743" spans="1:19" x14ac:dyDescent="0.3">
      <c r="A4743" s="61" t="s">
        <v>4023</v>
      </c>
      <c r="B4743" s="61" t="s">
        <v>4024</v>
      </c>
      <c r="C4743" s="53" t="s">
        <v>40</v>
      </c>
      <c r="D4743" s="53" t="s">
        <v>132</v>
      </c>
      <c r="E4743" s="53" t="s">
        <v>18193</v>
      </c>
      <c r="F4743" s="59">
        <v>87.169054872332495</v>
      </c>
      <c r="G4743" s="59">
        <v>100.39471750211599</v>
      </c>
      <c r="H4743" s="59">
        <v>94.249986282826796</v>
      </c>
      <c r="I4743" s="59">
        <v>87.293022388709204</v>
      </c>
      <c r="J4743" s="59">
        <v>96.870613942213396</v>
      </c>
      <c r="K4743" s="59">
        <v>105.69566712937601</v>
      </c>
      <c r="L4743" s="59">
        <v>113.04654765554299</v>
      </c>
      <c r="M4743" s="60">
        <v>0.64626447461259495</v>
      </c>
      <c r="N4743" s="60">
        <v>0.67895145148456404</v>
      </c>
      <c r="O4743" s="60">
        <v>0.63166867916175296</v>
      </c>
      <c r="P4743" s="60">
        <v>0.61543420612587296</v>
      </c>
      <c r="Q4743" s="60">
        <v>0.581611575959878</v>
      </c>
      <c r="R4743" s="60">
        <v>0.58132714854716705</v>
      </c>
      <c r="S4743" s="60">
        <v>0.48902348353011599</v>
      </c>
    </row>
    <row r="4744" spans="1:19" x14ac:dyDescent="0.3">
      <c r="A4744" s="61" t="s">
        <v>8104</v>
      </c>
      <c r="B4744" s="61" t="s">
        <v>8105</v>
      </c>
      <c r="C4744" s="53" t="s">
        <v>50</v>
      </c>
      <c r="D4744" s="53" t="s">
        <v>132</v>
      </c>
      <c r="E4744" s="53" t="s">
        <v>18193</v>
      </c>
      <c r="F4744" s="59">
        <v>104.86256145383901</v>
      </c>
      <c r="G4744" s="59">
        <v>96.605697526194206</v>
      </c>
      <c r="H4744" s="59">
        <v>93.1454367554025</v>
      </c>
      <c r="I4744" s="59">
        <v>92.850574954222296</v>
      </c>
      <c r="J4744" s="59">
        <v>103.114894327992</v>
      </c>
      <c r="K4744" s="59">
        <v>98.132034060472506</v>
      </c>
      <c r="L4744" s="59">
        <v>97.880819967771799</v>
      </c>
      <c r="M4744" s="60">
        <v>0.69177397975917398</v>
      </c>
      <c r="N4744" s="60">
        <v>0.72948672869397602</v>
      </c>
      <c r="O4744" s="60">
        <v>0.695947438509673</v>
      </c>
      <c r="P4744" s="60">
        <v>0.66380366575440197</v>
      </c>
      <c r="Q4744" s="60">
        <v>0.62813757035810902</v>
      </c>
      <c r="R4744" s="60">
        <v>0.63968880971184805</v>
      </c>
      <c r="S4744" s="60">
        <v>0.55670763383757205</v>
      </c>
    </row>
    <row r="4745" spans="1:19" x14ac:dyDescent="0.3">
      <c r="A4745" s="61" t="s">
        <v>8100</v>
      </c>
      <c r="B4745" s="61" t="s">
        <v>8101</v>
      </c>
      <c r="C4745" s="53" t="s">
        <v>40</v>
      </c>
      <c r="D4745" s="53" t="s">
        <v>132</v>
      </c>
      <c r="E4745" s="53" t="s">
        <v>18193</v>
      </c>
      <c r="F4745" s="59">
        <v>98.011372930521503</v>
      </c>
      <c r="G4745" s="59">
        <v>99.848690821237795</v>
      </c>
      <c r="H4745" s="59">
        <v>99.630027164924002</v>
      </c>
      <c r="I4745" s="59">
        <v>102.284154309641</v>
      </c>
      <c r="J4745" s="59">
        <v>105.87633371638201</v>
      </c>
      <c r="K4745" s="59">
        <v>100.501939972347</v>
      </c>
      <c r="L4745" s="59">
        <v>97.600551908952696</v>
      </c>
      <c r="M4745" s="60">
        <v>0.62188686474588295</v>
      </c>
      <c r="N4745" s="60">
        <v>0.66160662026095596</v>
      </c>
      <c r="O4745" s="60">
        <v>0.62645885936789503</v>
      </c>
      <c r="P4745" s="60">
        <v>0.59394203643730903</v>
      </c>
      <c r="Q4745" s="60">
        <v>0.55934446806786997</v>
      </c>
      <c r="R4745" s="60">
        <v>0.57075121894953296</v>
      </c>
      <c r="S4745" s="60">
        <v>0.50410445166421003</v>
      </c>
    </row>
    <row r="4746" spans="1:19" x14ac:dyDescent="0.3">
      <c r="A4746" s="61" t="s">
        <v>17836</v>
      </c>
      <c r="B4746" s="61" t="s">
        <v>17837</v>
      </c>
      <c r="C4746" s="53" t="s">
        <v>40</v>
      </c>
      <c r="D4746" s="53" t="s">
        <v>132</v>
      </c>
      <c r="E4746" s="53" t="s">
        <v>18194</v>
      </c>
      <c r="F4746" s="59">
        <v>98.280723816935506</v>
      </c>
      <c r="G4746" s="59">
        <v>95.244768459922796</v>
      </c>
      <c r="H4746" s="59">
        <v>93.955219107123099</v>
      </c>
      <c r="I4746" s="59">
        <v>96.9465850845136</v>
      </c>
      <c r="J4746" s="59">
        <v>99.858827147928807</v>
      </c>
      <c r="K4746" s="59">
        <v>103.965478117264</v>
      </c>
      <c r="L4746" s="59">
        <v>99.4007998183871</v>
      </c>
      <c r="M4746" s="60">
        <v>0.49940999531506203</v>
      </c>
      <c r="N4746" s="60">
        <v>0.52177100471355098</v>
      </c>
      <c r="O4746" s="60">
        <v>0.50152336510296303</v>
      </c>
      <c r="P4746" s="60">
        <v>0.48320602948368901</v>
      </c>
      <c r="Q4746" s="60">
        <v>0.46088309886137602</v>
      </c>
      <c r="R4746" s="60">
        <v>0.46726169189183298</v>
      </c>
      <c r="S4746" s="60">
        <v>0.42050911449767397</v>
      </c>
    </row>
    <row r="4747" spans="1:19" x14ac:dyDescent="0.3">
      <c r="A4747" s="61" t="s">
        <v>8098</v>
      </c>
      <c r="B4747" s="61" t="s">
        <v>8099</v>
      </c>
      <c r="C4747" s="53" t="s">
        <v>40</v>
      </c>
      <c r="D4747" s="53" t="s">
        <v>132</v>
      </c>
      <c r="E4747" s="53" t="s">
        <v>18193</v>
      </c>
      <c r="F4747" s="59">
        <v>98.011372930521503</v>
      </c>
      <c r="G4747" s="59">
        <v>84.983582484888302</v>
      </c>
      <c r="H4747" s="59">
        <v>88.847440624890893</v>
      </c>
      <c r="I4747" s="59">
        <v>94.3760328868985</v>
      </c>
      <c r="J4747" s="59">
        <v>96.210552665417296</v>
      </c>
      <c r="K4747" s="59">
        <v>104.665824386317</v>
      </c>
      <c r="L4747" s="59">
        <v>97.600551908952696</v>
      </c>
      <c r="M4747" s="60">
        <v>0.62188686474588295</v>
      </c>
      <c r="N4747" s="60">
        <v>0.66160662026095596</v>
      </c>
      <c r="O4747" s="60">
        <v>0.62645885936789503</v>
      </c>
      <c r="P4747" s="60">
        <v>0.59394203643730903</v>
      </c>
      <c r="Q4747" s="60">
        <v>0.55934446806786997</v>
      </c>
      <c r="R4747" s="60">
        <v>0.57075121894953296</v>
      </c>
      <c r="S4747" s="60">
        <v>0.50410445166421003</v>
      </c>
    </row>
    <row r="4748" spans="1:19" x14ac:dyDescent="0.3">
      <c r="A4748" s="61" t="s">
        <v>8102</v>
      </c>
      <c r="B4748" s="61" t="s">
        <v>8103</v>
      </c>
      <c r="C4748" s="53" t="s">
        <v>50</v>
      </c>
      <c r="D4748" s="53" t="s">
        <v>132</v>
      </c>
      <c r="E4748" s="53" t="s">
        <v>18193</v>
      </c>
      <c r="F4748" s="59">
        <v>96.380744860659206</v>
      </c>
      <c r="G4748" s="59">
        <v>97.538477364723903</v>
      </c>
      <c r="H4748" s="59">
        <v>92.008359316682004</v>
      </c>
      <c r="I4748" s="59">
        <v>94.109317960739403</v>
      </c>
      <c r="J4748" s="59">
        <v>98.815675695775198</v>
      </c>
      <c r="K4748" s="59">
        <v>115.34335163676499</v>
      </c>
      <c r="L4748" s="59">
        <v>97.298741940395502</v>
      </c>
      <c r="M4748" s="60">
        <v>0.62183642527912897</v>
      </c>
      <c r="N4748" s="60">
        <v>0.66155697280355996</v>
      </c>
      <c r="O4748" s="60">
        <v>0.62640552047157005</v>
      </c>
      <c r="P4748" s="60">
        <v>0.59389606492821401</v>
      </c>
      <c r="Q4748" s="60">
        <v>0.55930155427846995</v>
      </c>
      <c r="R4748" s="60">
        <v>0.57070722637253901</v>
      </c>
      <c r="S4748" s="60">
        <v>0.50406939245262405</v>
      </c>
    </row>
    <row r="4749" spans="1:19" x14ac:dyDescent="0.3">
      <c r="A4749" s="61" t="s">
        <v>3332</v>
      </c>
      <c r="B4749" s="61" t="s">
        <v>3333</v>
      </c>
      <c r="C4749" s="53" t="s">
        <v>40</v>
      </c>
      <c r="D4749" s="53" t="s">
        <v>132</v>
      </c>
      <c r="E4749" s="53" t="s">
        <v>18193</v>
      </c>
      <c r="F4749" s="59">
        <v>92.280457105010399</v>
      </c>
      <c r="G4749" s="59">
        <v>83.656319550375002</v>
      </c>
      <c r="H4749" s="59">
        <v>85.262826976889599</v>
      </c>
      <c r="I4749" s="59">
        <v>96.614360670944095</v>
      </c>
      <c r="J4749" s="59">
        <v>90.002002422319904</v>
      </c>
      <c r="K4749" s="59">
        <v>90.818934580404303</v>
      </c>
      <c r="L4749" s="59">
        <v>103.98489309700599</v>
      </c>
      <c r="M4749" s="60">
        <v>0.54893132903989295</v>
      </c>
      <c r="N4749" s="60">
        <v>0.59987164265662596</v>
      </c>
      <c r="O4749" s="60">
        <v>0.54914395953980699</v>
      </c>
      <c r="P4749" s="60">
        <v>0.51311903257347602</v>
      </c>
      <c r="Q4749" s="60">
        <v>0.46932740772946702</v>
      </c>
      <c r="R4749" s="60">
        <v>0.47985779620438601</v>
      </c>
      <c r="S4749" s="60">
        <v>0.40068955771320702</v>
      </c>
    </row>
    <row r="4750" spans="1:19" x14ac:dyDescent="0.3">
      <c r="A4750" s="61" t="s">
        <v>3403</v>
      </c>
      <c r="B4750" s="61" t="s">
        <v>3404</v>
      </c>
      <c r="C4750" s="53" t="s">
        <v>40</v>
      </c>
      <c r="D4750" s="53" t="s">
        <v>132</v>
      </c>
      <c r="E4750" s="53" t="s">
        <v>18193</v>
      </c>
      <c r="F4750" s="59">
        <v>90.056291450421398</v>
      </c>
      <c r="G4750" s="59">
        <v>101.2504640538</v>
      </c>
      <c r="H4750" s="59">
        <v>101.34160046955</v>
      </c>
      <c r="I4750" s="59">
        <v>86.562714096324996</v>
      </c>
      <c r="J4750" s="59">
        <v>84.541860598842803</v>
      </c>
      <c r="K4750" s="59">
        <v>108.930404968337</v>
      </c>
      <c r="L4750" s="59">
        <v>101.47554523361801</v>
      </c>
      <c r="M4750" s="60">
        <v>0.68189506115945298</v>
      </c>
      <c r="N4750" s="60">
        <v>0.72142294123145501</v>
      </c>
      <c r="O4750" s="60">
        <v>0.68457447251581405</v>
      </c>
      <c r="P4750" s="60">
        <v>0.65404104606146096</v>
      </c>
      <c r="Q4750" s="60">
        <v>0.61728772569329204</v>
      </c>
      <c r="R4750" s="60">
        <v>0.62737094781813296</v>
      </c>
      <c r="S4750" s="60">
        <v>0.55274835504058595</v>
      </c>
    </row>
    <row r="4751" spans="1:19" x14ac:dyDescent="0.3">
      <c r="A4751" s="61" t="s">
        <v>12382</v>
      </c>
      <c r="B4751" s="61" t="s">
        <v>12383</v>
      </c>
      <c r="C4751" s="53" t="s">
        <v>40</v>
      </c>
      <c r="D4751" s="53" t="s">
        <v>132</v>
      </c>
      <c r="E4751" s="53" t="s">
        <v>18194</v>
      </c>
      <c r="F4751" s="59">
        <v>93.302620670432901</v>
      </c>
      <c r="G4751" s="59">
        <v>98.569531230547099</v>
      </c>
      <c r="H4751" s="59">
        <v>99.202398600836105</v>
      </c>
      <c r="I4751" s="59">
        <v>87.115201832547498</v>
      </c>
      <c r="J4751" s="59">
        <v>88.847304667195104</v>
      </c>
      <c r="K4751" s="59">
        <v>105.037109901926</v>
      </c>
      <c r="L4751" s="59">
        <v>102.558782397115</v>
      </c>
      <c r="M4751" s="60">
        <v>0.49023404351243199</v>
      </c>
      <c r="N4751" s="60">
        <v>0.51661201678213498</v>
      </c>
      <c r="O4751" s="60">
        <v>0.49200807668614599</v>
      </c>
      <c r="P4751" s="60">
        <v>0.47260195213613299</v>
      </c>
      <c r="Q4751" s="60">
        <v>0.44689357549075498</v>
      </c>
      <c r="R4751" s="60">
        <v>0.452735641006557</v>
      </c>
      <c r="S4751" s="60">
        <v>0.39787891105128798</v>
      </c>
    </row>
    <row r="4752" spans="1:19" x14ac:dyDescent="0.3">
      <c r="A4752" s="61" t="s">
        <v>6652</v>
      </c>
      <c r="B4752" s="61" t="s">
        <v>6653</v>
      </c>
      <c r="C4752" s="53" t="s">
        <v>50</v>
      </c>
      <c r="D4752" s="53" t="s">
        <v>132</v>
      </c>
      <c r="E4752" s="53" t="s">
        <v>18193</v>
      </c>
      <c r="F4752" s="59">
        <v>112.29510789450001</v>
      </c>
      <c r="G4752" s="59">
        <v>114.383399320016</v>
      </c>
      <c r="H4752" s="59">
        <v>93.641336110059896</v>
      </c>
      <c r="I4752" s="59">
        <v>103.74668940926701</v>
      </c>
      <c r="J4752" s="59">
        <v>125.05038745816699</v>
      </c>
      <c r="K4752" s="59">
        <v>98.498624113730301</v>
      </c>
      <c r="L4752" s="59">
        <v>95.622937625337499</v>
      </c>
      <c r="M4752" s="60">
        <v>0.54739799858192795</v>
      </c>
      <c r="N4752" s="60">
        <v>0.59562433330090003</v>
      </c>
      <c r="O4752" s="60">
        <v>0.54849103402545896</v>
      </c>
      <c r="P4752" s="60">
        <v>0.51228077027605401</v>
      </c>
      <c r="Q4752" s="60">
        <v>0.469272924812208</v>
      </c>
      <c r="R4752" s="60">
        <v>0.480653586640931</v>
      </c>
      <c r="S4752" s="60">
        <v>0.39471986808473702</v>
      </c>
    </row>
    <row r="4753" spans="1:19" x14ac:dyDescent="0.3">
      <c r="A4753" s="61" t="s">
        <v>13081</v>
      </c>
      <c r="B4753" s="61" t="s">
        <v>13082</v>
      </c>
      <c r="C4753" s="53" t="s">
        <v>40</v>
      </c>
      <c r="D4753" s="53" t="s">
        <v>132</v>
      </c>
      <c r="E4753" s="53" t="s">
        <v>18194</v>
      </c>
      <c r="F4753" s="59">
        <v>102.745320170719</v>
      </c>
      <c r="G4753" s="59">
        <v>96.205711817925803</v>
      </c>
      <c r="H4753" s="59">
        <v>100.81945184694</v>
      </c>
      <c r="I4753" s="59">
        <v>105.59826305148999</v>
      </c>
      <c r="J4753" s="59">
        <v>98.226652918979099</v>
      </c>
      <c r="K4753" s="59">
        <v>96.3936064898773</v>
      </c>
      <c r="L4753" s="59">
        <v>102.65434253194501</v>
      </c>
      <c r="M4753" s="60">
        <v>0.483202321982102</v>
      </c>
      <c r="N4753" s="60">
        <v>0.50669344615698597</v>
      </c>
      <c r="O4753" s="60">
        <v>0.48177607314849202</v>
      </c>
      <c r="P4753" s="60">
        <v>0.46469369525559501</v>
      </c>
      <c r="Q4753" s="60">
        <v>0.43942895202511201</v>
      </c>
      <c r="R4753" s="60">
        <v>0.44330887049182899</v>
      </c>
      <c r="S4753" s="60">
        <v>0.38748373545401099</v>
      </c>
    </row>
    <row r="4754" spans="1:19" x14ac:dyDescent="0.3">
      <c r="A4754" s="61" t="s">
        <v>6678</v>
      </c>
      <c r="B4754" s="61" t="s">
        <v>6679</v>
      </c>
      <c r="C4754" s="53" t="s">
        <v>40</v>
      </c>
      <c r="D4754" s="53" t="s">
        <v>132</v>
      </c>
      <c r="E4754" s="53" t="s">
        <v>18193</v>
      </c>
      <c r="F4754" s="59">
        <v>85.0943604990415</v>
      </c>
      <c r="G4754" s="59">
        <v>78.613200029907105</v>
      </c>
      <c r="H4754" s="59">
        <v>90.445847056728397</v>
      </c>
      <c r="I4754" s="59">
        <v>88.447631081338798</v>
      </c>
      <c r="J4754" s="59">
        <v>92.455543321660798</v>
      </c>
      <c r="K4754" s="59">
        <v>101.954851326304</v>
      </c>
      <c r="L4754" s="59">
        <v>111.807859941581</v>
      </c>
      <c r="M4754" s="60">
        <v>0.65531253819693203</v>
      </c>
      <c r="N4754" s="60">
        <v>0.68614124947703303</v>
      </c>
      <c r="O4754" s="60">
        <v>0.65411516321400398</v>
      </c>
      <c r="P4754" s="60">
        <v>0.62467697004715195</v>
      </c>
      <c r="Q4754" s="60">
        <v>0.592616746736087</v>
      </c>
      <c r="R4754" s="60">
        <v>0.60264322774201295</v>
      </c>
      <c r="S4754" s="60">
        <v>0.53846527216632101</v>
      </c>
    </row>
    <row r="4755" spans="1:19" x14ac:dyDescent="0.3">
      <c r="A4755" s="61" t="s">
        <v>16342</v>
      </c>
      <c r="B4755" s="61" t="s">
        <v>16343</v>
      </c>
      <c r="C4755" s="53" t="s">
        <v>40</v>
      </c>
      <c r="D4755" s="53" t="s">
        <v>132</v>
      </c>
      <c r="E4755" s="53" t="s">
        <v>18194</v>
      </c>
      <c r="F4755" s="59">
        <v>82.492772622377203</v>
      </c>
      <c r="G4755" s="59">
        <v>82.879153587259694</v>
      </c>
      <c r="H4755" s="59">
        <v>95.837821143493002</v>
      </c>
      <c r="I4755" s="59">
        <v>89.282010055276899</v>
      </c>
      <c r="J4755" s="59">
        <v>93.731530911196799</v>
      </c>
      <c r="K4755" s="59">
        <v>107.861284310061</v>
      </c>
      <c r="L4755" s="59">
        <v>113.009574818234</v>
      </c>
      <c r="M4755" s="60">
        <v>0.55496589145359299</v>
      </c>
      <c r="N4755" s="60">
        <v>0.56673145416382398</v>
      </c>
      <c r="O4755" s="60">
        <v>0.54756350680618304</v>
      </c>
      <c r="P4755" s="60">
        <v>0.530598980039659</v>
      </c>
      <c r="Q4755" s="60">
        <v>0.50904800484889601</v>
      </c>
      <c r="R4755" s="60">
        <v>0.51447445384427903</v>
      </c>
      <c r="S4755" s="60">
        <v>0.46678693977454699</v>
      </c>
    </row>
    <row r="4756" spans="1:19" x14ac:dyDescent="0.3">
      <c r="A4756" s="61" t="s">
        <v>16340</v>
      </c>
      <c r="B4756" s="61" t="s">
        <v>16341</v>
      </c>
      <c r="C4756" s="53" t="s">
        <v>40</v>
      </c>
      <c r="D4756" s="53" t="s">
        <v>132</v>
      </c>
      <c r="E4756" s="53" t="s">
        <v>18194</v>
      </c>
      <c r="F4756" s="59">
        <v>82.492772622377203</v>
      </c>
      <c r="G4756" s="59">
        <v>82.879153587259694</v>
      </c>
      <c r="H4756" s="59">
        <v>95.837821143493002</v>
      </c>
      <c r="I4756" s="59">
        <v>89.282010055276899</v>
      </c>
      <c r="J4756" s="59">
        <v>93.731530911196799</v>
      </c>
      <c r="K4756" s="59">
        <v>107.861284310061</v>
      </c>
      <c r="L4756" s="59">
        <v>113.009574818234</v>
      </c>
      <c r="M4756" s="60">
        <v>0.55496589145359299</v>
      </c>
      <c r="N4756" s="60">
        <v>0.56673145416382398</v>
      </c>
      <c r="O4756" s="60">
        <v>0.54756350680618304</v>
      </c>
      <c r="P4756" s="60">
        <v>0.530598980039659</v>
      </c>
      <c r="Q4756" s="60">
        <v>0.50904800484889601</v>
      </c>
      <c r="R4756" s="60">
        <v>0.51447445384427903</v>
      </c>
      <c r="S4756" s="60">
        <v>0.46678693977454699</v>
      </c>
    </row>
    <row r="4757" spans="1:19" x14ac:dyDescent="0.3">
      <c r="A4757" s="61" t="s">
        <v>6680</v>
      </c>
      <c r="B4757" s="61" t="s">
        <v>6681</v>
      </c>
      <c r="C4757" s="53" t="s">
        <v>50</v>
      </c>
      <c r="D4757" s="53" t="s">
        <v>132</v>
      </c>
      <c r="E4757" s="53" t="s">
        <v>18193</v>
      </c>
      <c r="F4757" s="59">
        <v>67.243992909792595</v>
      </c>
      <c r="G4757" s="59">
        <v>82.879153587259694</v>
      </c>
      <c r="H4757" s="59">
        <v>95.837821143493002</v>
      </c>
      <c r="I4757" s="59">
        <v>89.282010055276899</v>
      </c>
      <c r="J4757" s="59">
        <v>93.731530911196799</v>
      </c>
      <c r="K4757" s="59">
        <v>107.861284310061</v>
      </c>
      <c r="L4757" s="59">
        <v>113.009574818234</v>
      </c>
      <c r="M4757" s="60">
        <v>0.65531673521787603</v>
      </c>
      <c r="N4757" s="60">
        <v>0.56673145416382398</v>
      </c>
      <c r="O4757" s="60">
        <v>0.54756350680618304</v>
      </c>
      <c r="P4757" s="60">
        <v>0.530598980039659</v>
      </c>
      <c r="Q4757" s="60">
        <v>0.50904800484889601</v>
      </c>
      <c r="R4757" s="60">
        <v>0.51447445384427903</v>
      </c>
      <c r="S4757" s="60">
        <v>0.46678693977454699</v>
      </c>
    </row>
    <row r="4758" spans="1:19" x14ac:dyDescent="0.3">
      <c r="A4758" s="61" t="s">
        <v>16346</v>
      </c>
      <c r="B4758" s="61" t="s">
        <v>16347</v>
      </c>
      <c r="C4758" s="53" t="s">
        <v>50</v>
      </c>
      <c r="D4758" s="53" t="s">
        <v>132</v>
      </c>
      <c r="E4758" s="53" t="s">
        <v>18194</v>
      </c>
      <c r="F4758" s="59">
        <v>82.492772622377203</v>
      </c>
      <c r="G4758" s="59">
        <v>82.879153587259694</v>
      </c>
      <c r="H4758" s="59">
        <v>95.837821143493002</v>
      </c>
      <c r="I4758" s="59">
        <v>89.282010055276899</v>
      </c>
      <c r="J4758" s="59">
        <v>93.731530911196799</v>
      </c>
      <c r="K4758" s="59">
        <v>107.861284310061</v>
      </c>
      <c r="L4758" s="59">
        <v>113.009574818234</v>
      </c>
      <c r="M4758" s="60">
        <v>0.55496589145359299</v>
      </c>
      <c r="N4758" s="60">
        <v>0.56673145416382398</v>
      </c>
      <c r="O4758" s="60">
        <v>0.54756350680618304</v>
      </c>
      <c r="P4758" s="60">
        <v>0.530598980039659</v>
      </c>
      <c r="Q4758" s="60">
        <v>0.50904800484889601</v>
      </c>
      <c r="R4758" s="60">
        <v>0.51447445384427903</v>
      </c>
      <c r="S4758" s="60">
        <v>0.46678693977454699</v>
      </c>
    </row>
    <row r="4759" spans="1:19" x14ac:dyDescent="0.3">
      <c r="A4759" s="61" t="s">
        <v>16344</v>
      </c>
      <c r="B4759" s="61" t="s">
        <v>16345</v>
      </c>
      <c r="C4759" s="53" t="s">
        <v>40</v>
      </c>
      <c r="D4759" s="53" t="s">
        <v>132</v>
      </c>
      <c r="E4759" s="53" t="s">
        <v>18194</v>
      </c>
      <c r="F4759" s="59">
        <v>82.492772622377203</v>
      </c>
      <c r="G4759" s="59">
        <v>82.879153587259694</v>
      </c>
      <c r="H4759" s="59">
        <v>95.837821143493002</v>
      </c>
      <c r="I4759" s="59">
        <v>89.282010055276899</v>
      </c>
      <c r="J4759" s="59">
        <v>93.731530911196799</v>
      </c>
      <c r="K4759" s="59">
        <v>107.861284310061</v>
      </c>
      <c r="L4759" s="59">
        <v>113.009574818234</v>
      </c>
      <c r="M4759" s="60">
        <v>0.55496589145359299</v>
      </c>
      <c r="N4759" s="60">
        <v>0.56673145416382398</v>
      </c>
      <c r="O4759" s="60">
        <v>0.54756350680618304</v>
      </c>
      <c r="P4759" s="60">
        <v>0.530598980039659</v>
      </c>
      <c r="Q4759" s="60">
        <v>0.50904800484889601</v>
      </c>
      <c r="R4759" s="60">
        <v>0.51447445384427903</v>
      </c>
      <c r="S4759" s="60">
        <v>0.46678693977454699</v>
      </c>
    </row>
    <row r="4760" spans="1:19" x14ac:dyDescent="0.3">
      <c r="A4760" s="61" t="s">
        <v>3973</v>
      </c>
      <c r="B4760" s="61" t="s">
        <v>3974</v>
      </c>
      <c r="C4760" s="53" t="s">
        <v>40</v>
      </c>
      <c r="D4760" s="53" t="s">
        <v>132</v>
      </c>
      <c r="E4760" s="53" t="s">
        <v>18193</v>
      </c>
      <c r="F4760" s="59">
        <v>101.797463499806</v>
      </c>
      <c r="G4760" s="59">
        <v>94.488975628464303</v>
      </c>
      <c r="H4760" s="59">
        <v>108.408213552359</v>
      </c>
      <c r="I4760" s="59">
        <v>109.928761512604</v>
      </c>
      <c r="J4760" s="59">
        <v>95.516334495691794</v>
      </c>
      <c r="K4760" s="59">
        <v>96.063416302875297</v>
      </c>
      <c r="L4760" s="59">
        <v>100.20674628287</v>
      </c>
      <c r="M4760" s="60">
        <v>0.61313054874248896</v>
      </c>
      <c r="N4760" s="60">
        <v>0.654560469234721</v>
      </c>
      <c r="O4760" s="60">
        <v>0.61600106115731301</v>
      </c>
      <c r="P4760" s="60">
        <v>0.58297589290213803</v>
      </c>
      <c r="Q4760" s="60">
        <v>0.545539265364404</v>
      </c>
      <c r="R4760" s="60">
        <v>0.55591918654146799</v>
      </c>
      <c r="S4760" s="60">
        <v>0.48124782726589899</v>
      </c>
    </row>
    <row r="4761" spans="1:19" x14ac:dyDescent="0.3">
      <c r="A4761" s="61" t="s">
        <v>9099</v>
      </c>
      <c r="B4761" s="61" t="s">
        <v>9100</v>
      </c>
      <c r="C4761" s="53" t="s">
        <v>40</v>
      </c>
      <c r="D4761" s="53" t="s">
        <v>132</v>
      </c>
      <c r="E4761" s="53" t="s">
        <v>18194</v>
      </c>
      <c r="F4761" s="59">
        <v>81.735230081505605</v>
      </c>
      <c r="G4761" s="59">
        <v>99.839541701707603</v>
      </c>
      <c r="H4761" s="59">
        <v>88.019832221316904</v>
      </c>
      <c r="I4761" s="59">
        <v>101.405939021107</v>
      </c>
      <c r="J4761" s="59">
        <v>93.480139113395296</v>
      </c>
      <c r="K4761" s="59">
        <v>92.823421151367597</v>
      </c>
      <c r="L4761" s="59">
        <v>106.821493821827</v>
      </c>
      <c r="M4761" s="60">
        <v>0.54924723272291198</v>
      </c>
      <c r="N4761" s="60">
        <v>0.584154573825446</v>
      </c>
      <c r="O4761" s="60">
        <v>0.55025521484494799</v>
      </c>
      <c r="P4761" s="60">
        <v>0.52147747173209702</v>
      </c>
      <c r="Q4761" s="60">
        <v>0.484226973545967</v>
      </c>
      <c r="R4761" s="60">
        <v>0.486245408602685</v>
      </c>
      <c r="S4761" s="60">
        <v>0.40035334924557398</v>
      </c>
    </row>
    <row r="4762" spans="1:19" x14ac:dyDescent="0.3">
      <c r="A4762" s="61" t="s">
        <v>13065</v>
      </c>
      <c r="B4762" s="61" t="s">
        <v>13066</v>
      </c>
      <c r="C4762" s="53" t="s">
        <v>50</v>
      </c>
      <c r="D4762" s="53" t="s">
        <v>132</v>
      </c>
      <c r="E4762" s="53" t="s">
        <v>18194</v>
      </c>
      <c r="F4762" s="59">
        <v>93.969607657392004</v>
      </c>
      <c r="G4762" s="59">
        <v>96.150669269369402</v>
      </c>
      <c r="H4762" s="59">
        <v>99.378654492278699</v>
      </c>
      <c r="I4762" s="59">
        <v>90.959994691520706</v>
      </c>
      <c r="J4762" s="59">
        <v>95.142615290789905</v>
      </c>
      <c r="K4762" s="59">
        <v>101.21622471278801</v>
      </c>
      <c r="L4762" s="59">
        <v>111.57154072711</v>
      </c>
      <c r="M4762" s="60">
        <v>0.411006022052057</v>
      </c>
      <c r="N4762" s="60">
        <v>0.44160976803621999</v>
      </c>
      <c r="O4762" s="60">
        <v>0.41329444186229802</v>
      </c>
      <c r="P4762" s="60">
        <v>0.390274952018134</v>
      </c>
      <c r="Q4762" s="60">
        <v>0.36311715014465701</v>
      </c>
      <c r="R4762" s="60">
        <v>0.36948863844351498</v>
      </c>
      <c r="S4762" s="60">
        <v>0.31779808406426302</v>
      </c>
    </row>
    <row r="4763" spans="1:19" x14ac:dyDescent="0.3">
      <c r="A4763" s="61" t="s">
        <v>15336</v>
      </c>
      <c r="B4763" s="61" t="s">
        <v>15337</v>
      </c>
      <c r="C4763" s="53" t="s">
        <v>40</v>
      </c>
      <c r="D4763" s="53" t="s">
        <v>132</v>
      </c>
      <c r="E4763" s="53" t="s">
        <v>18194</v>
      </c>
      <c r="F4763" s="59">
        <v>101.787889079661</v>
      </c>
      <c r="G4763" s="59">
        <v>110.481800824459</v>
      </c>
      <c r="H4763" s="59">
        <v>93.162381527798701</v>
      </c>
      <c r="I4763" s="59">
        <v>111.158265461846</v>
      </c>
      <c r="J4763" s="59">
        <v>105.917257513613</v>
      </c>
      <c r="K4763" s="59">
        <v>99.295774878252502</v>
      </c>
      <c r="L4763" s="59">
        <v>99.977707229345697</v>
      </c>
      <c r="M4763" s="60">
        <v>0.55269413242246401</v>
      </c>
      <c r="N4763" s="60">
        <v>0.572906195090507</v>
      </c>
      <c r="O4763" s="60">
        <v>0.55282936120932802</v>
      </c>
      <c r="P4763" s="60">
        <v>0.53689655483798604</v>
      </c>
      <c r="Q4763" s="60">
        <v>0.51418634305229804</v>
      </c>
      <c r="R4763" s="60">
        <v>0.51818930442029698</v>
      </c>
      <c r="S4763" s="60">
        <v>0.46608136906339398</v>
      </c>
    </row>
    <row r="4764" spans="1:19" x14ac:dyDescent="0.3">
      <c r="A4764" s="61" t="s">
        <v>15338</v>
      </c>
      <c r="B4764" s="61" t="s">
        <v>15339</v>
      </c>
      <c r="C4764" s="53" t="s">
        <v>40</v>
      </c>
      <c r="D4764" s="53" t="s">
        <v>132</v>
      </c>
      <c r="E4764" s="53" t="s">
        <v>18194</v>
      </c>
      <c r="F4764" s="59">
        <v>101.787889079661</v>
      </c>
      <c r="G4764" s="59">
        <v>110.481800824459</v>
      </c>
      <c r="H4764" s="59">
        <v>93.162381527798701</v>
      </c>
      <c r="I4764" s="59">
        <v>111.158265461846</v>
      </c>
      <c r="J4764" s="59">
        <v>105.917257513613</v>
      </c>
      <c r="K4764" s="59">
        <v>99.295774878252502</v>
      </c>
      <c r="L4764" s="59">
        <v>99.977707229345697</v>
      </c>
      <c r="M4764" s="60">
        <v>0.55269413242246401</v>
      </c>
      <c r="N4764" s="60">
        <v>0.572906195090507</v>
      </c>
      <c r="O4764" s="60">
        <v>0.55282936120932802</v>
      </c>
      <c r="P4764" s="60">
        <v>0.53689655483798604</v>
      </c>
      <c r="Q4764" s="60">
        <v>0.51418634305229804</v>
      </c>
      <c r="R4764" s="60">
        <v>0.51818930442029698</v>
      </c>
      <c r="S4764" s="60">
        <v>0.46608136906339398</v>
      </c>
    </row>
    <row r="4765" spans="1:19" x14ac:dyDescent="0.3">
      <c r="A4765" s="61" t="s">
        <v>5860</v>
      </c>
      <c r="B4765" s="61" t="s">
        <v>5861</v>
      </c>
      <c r="C4765" s="53" t="s">
        <v>50</v>
      </c>
      <c r="D4765" s="53" t="s">
        <v>132</v>
      </c>
      <c r="E4765" s="53" t="s">
        <v>18193</v>
      </c>
      <c r="F4765" s="59">
        <v>104.817829850308</v>
      </c>
      <c r="G4765" s="59">
        <v>117.064206322343</v>
      </c>
      <c r="H4765" s="59">
        <v>98.743755051558793</v>
      </c>
      <c r="I4765" s="59">
        <v>108.788756440529</v>
      </c>
      <c r="J4765" s="59">
        <v>116.099754589733</v>
      </c>
      <c r="K4765" s="59">
        <v>101.639653366465</v>
      </c>
      <c r="L4765" s="59">
        <v>99.214241857331004</v>
      </c>
      <c r="M4765" s="60">
        <v>0.65243069031464596</v>
      </c>
      <c r="N4765" s="60">
        <v>0.68846508539100204</v>
      </c>
      <c r="O4765" s="60">
        <v>0.65527095709271499</v>
      </c>
      <c r="P4765" s="60">
        <v>0.627742952272902</v>
      </c>
      <c r="Q4765" s="60">
        <v>0.59530107572518098</v>
      </c>
      <c r="R4765" s="60">
        <v>0.60342690966942303</v>
      </c>
      <c r="S4765" s="60">
        <v>0.53695723907952897</v>
      </c>
    </row>
    <row r="4766" spans="1:19" x14ac:dyDescent="0.3">
      <c r="A4766" s="61" t="s">
        <v>5864</v>
      </c>
      <c r="B4766" s="61" t="s">
        <v>5865</v>
      </c>
      <c r="C4766" s="53" t="s">
        <v>50</v>
      </c>
      <c r="D4766" s="53" t="s">
        <v>132</v>
      </c>
      <c r="E4766" s="53" t="s">
        <v>18193</v>
      </c>
      <c r="F4766" s="59">
        <v>100.567377173111</v>
      </c>
      <c r="G4766" s="59">
        <v>109.05122018465801</v>
      </c>
      <c r="H4766" s="59">
        <v>92.659182304675994</v>
      </c>
      <c r="I4766" s="59">
        <v>108.83985320438499</v>
      </c>
      <c r="J4766" s="59">
        <v>103.427999984165</v>
      </c>
      <c r="K4766" s="59">
        <v>97.502693043203394</v>
      </c>
      <c r="L4766" s="59">
        <v>103.180341833932</v>
      </c>
      <c r="M4766" s="60">
        <v>0.65215990560624604</v>
      </c>
      <c r="N4766" s="60">
        <v>0.68836124768129503</v>
      </c>
      <c r="O4766" s="60">
        <v>0.654770648500962</v>
      </c>
      <c r="P4766" s="60">
        <v>0.62761931268068305</v>
      </c>
      <c r="Q4766" s="60">
        <v>0.59524461912141702</v>
      </c>
      <c r="R4766" s="60">
        <v>0.60308329785826997</v>
      </c>
      <c r="S4766" s="60">
        <v>0.53688416574696596</v>
      </c>
    </row>
    <row r="4767" spans="1:19" x14ac:dyDescent="0.3">
      <c r="A4767" s="61" t="s">
        <v>5862</v>
      </c>
      <c r="B4767" s="61" t="s">
        <v>5863</v>
      </c>
      <c r="C4767" s="53" t="s">
        <v>50</v>
      </c>
      <c r="D4767" s="53" t="s">
        <v>132</v>
      </c>
      <c r="E4767" s="53" t="s">
        <v>18193</v>
      </c>
      <c r="F4767" s="59">
        <v>101.75054174084001</v>
      </c>
      <c r="G4767" s="59">
        <v>109.689260398363</v>
      </c>
      <c r="H4767" s="59">
        <v>92.598287028877195</v>
      </c>
      <c r="I4767" s="59">
        <v>108.35281132324</v>
      </c>
      <c r="J4767" s="59">
        <v>104.322725456645</v>
      </c>
      <c r="K4767" s="59">
        <v>99.627158136945695</v>
      </c>
      <c r="L4767" s="59">
        <v>98.210506060458897</v>
      </c>
      <c r="M4767" s="60">
        <v>0.65108754069586405</v>
      </c>
      <c r="N4767" s="60">
        <v>0.68823429448381601</v>
      </c>
      <c r="O4767" s="60">
        <v>0.65364250186511197</v>
      </c>
      <c r="P4767" s="60">
        <v>0.62760352600996405</v>
      </c>
      <c r="Q4767" s="60">
        <v>0.59536186587149098</v>
      </c>
      <c r="R4767" s="60">
        <v>0.60218745114807704</v>
      </c>
      <c r="S4767" s="60">
        <v>0.53688708894857395</v>
      </c>
    </row>
    <row r="4768" spans="1:19" x14ac:dyDescent="0.3">
      <c r="A4768" s="61" t="s">
        <v>15340</v>
      </c>
      <c r="B4768" s="61" t="s">
        <v>15341</v>
      </c>
      <c r="C4768" s="53" t="s">
        <v>40</v>
      </c>
      <c r="D4768" s="53" t="s">
        <v>132</v>
      </c>
      <c r="E4768" s="53" t="s">
        <v>18194</v>
      </c>
      <c r="F4768" s="59">
        <v>101.787889079661</v>
      </c>
      <c r="G4768" s="59">
        <v>110.481800824459</v>
      </c>
      <c r="H4768" s="59">
        <v>93.162381527798701</v>
      </c>
      <c r="I4768" s="59">
        <v>111.158265461846</v>
      </c>
      <c r="J4768" s="59">
        <v>105.917257513613</v>
      </c>
      <c r="K4768" s="59">
        <v>99.295774878252502</v>
      </c>
      <c r="L4768" s="59">
        <v>99.977707229345697</v>
      </c>
      <c r="M4768" s="60">
        <v>0.55269413242246401</v>
      </c>
      <c r="N4768" s="60">
        <v>0.572906195090507</v>
      </c>
      <c r="O4768" s="60">
        <v>0.55282936120932802</v>
      </c>
      <c r="P4768" s="60">
        <v>0.53689655483798604</v>
      </c>
      <c r="Q4768" s="60">
        <v>0.51418634305229804</v>
      </c>
      <c r="R4768" s="60">
        <v>0.51818930442029698</v>
      </c>
      <c r="S4768" s="60">
        <v>0.46608136906339398</v>
      </c>
    </row>
    <row r="4769" spans="1:19" x14ac:dyDescent="0.3">
      <c r="A4769" s="61" t="s">
        <v>15634</v>
      </c>
      <c r="B4769" s="61" t="s">
        <v>15635</v>
      </c>
      <c r="C4769" s="53" t="s">
        <v>40</v>
      </c>
      <c r="D4769" s="53" t="s">
        <v>132</v>
      </c>
      <c r="E4769" s="53" t="s">
        <v>18194</v>
      </c>
      <c r="F4769" s="59">
        <v>96.397752701122599</v>
      </c>
      <c r="G4769" s="59">
        <v>93.299360129612893</v>
      </c>
      <c r="H4769" s="59">
        <v>95.009391977506098</v>
      </c>
      <c r="I4769" s="59">
        <v>95.492493995552906</v>
      </c>
      <c r="J4769" s="59">
        <v>95.924809972723097</v>
      </c>
      <c r="K4769" s="59">
        <v>96.968149913560893</v>
      </c>
      <c r="L4769" s="59">
        <v>100.72079428959699</v>
      </c>
      <c r="M4769" s="60">
        <v>0.49062225947347099</v>
      </c>
      <c r="N4769" s="60">
        <v>0.51497507022933298</v>
      </c>
      <c r="O4769" s="60">
        <v>0.49033562435137901</v>
      </c>
      <c r="P4769" s="60">
        <v>0.47125072958984598</v>
      </c>
      <c r="Q4769" s="60">
        <v>0.44418483970028899</v>
      </c>
      <c r="R4769" s="60">
        <v>0.44835057734523398</v>
      </c>
      <c r="S4769" s="60">
        <v>0.38324757472454202</v>
      </c>
    </row>
    <row r="4770" spans="1:19" x14ac:dyDescent="0.3">
      <c r="A4770" s="61" t="s">
        <v>15636</v>
      </c>
      <c r="B4770" s="61" t="s">
        <v>15637</v>
      </c>
      <c r="C4770" s="53" t="s">
        <v>40</v>
      </c>
      <c r="D4770" s="53" t="s">
        <v>132</v>
      </c>
      <c r="E4770" s="53" t="s">
        <v>18194</v>
      </c>
      <c r="F4770" s="59">
        <v>96.397752701122599</v>
      </c>
      <c r="G4770" s="59">
        <v>93.299360129612893</v>
      </c>
      <c r="H4770" s="59">
        <v>95.009391977506098</v>
      </c>
      <c r="I4770" s="59">
        <v>95.492493995552906</v>
      </c>
      <c r="J4770" s="59">
        <v>95.924809972723097</v>
      </c>
      <c r="K4770" s="59">
        <v>96.968149913560893</v>
      </c>
      <c r="L4770" s="59">
        <v>100.72079428959699</v>
      </c>
      <c r="M4770" s="60">
        <v>0.49062225947347099</v>
      </c>
      <c r="N4770" s="60">
        <v>0.51497507022933298</v>
      </c>
      <c r="O4770" s="60">
        <v>0.49033562435137901</v>
      </c>
      <c r="P4770" s="60">
        <v>0.47125072958984598</v>
      </c>
      <c r="Q4770" s="60">
        <v>0.44418483970028899</v>
      </c>
      <c r="R4770" s="60">
        <v>0.44835057734523398</v>
      </c>
      <c r="S4770" s="60">
        <v>0.38324757472454202</v>
      </c>
    </row>
    <row r="4771" spans="1:19" x14ac:dyDescent="0.3">
      <c r="A4771" s="61" t="s">
        <v>15640</v>
      </c>
      <c r="B4771" s="61" t="s">
        <v>15641</v>
      </c>
      <c r="C4771" s="53" t="s">
        <v>50</v>
      </c>
      <c r="D4771" s="53" t="s">
        <v>132</v>
      </c>
      <c r="E4771" s="53" t="s">
        <v>18194</v>
      </c>
      <c r="F4771" s="59">
        <v>96.397752701122599</v>
      </c>
      <c r="G4771" s="59">
        <v>93.299360129612893</v>
      </c>
      <c r="H4771" s="59">
        <v>95.009391977506098</v>
      </c>
      <c r="I4771" s="59">
        <v>95.492493995552906</v>
      </c>
      <c r="J4771" s="59">
        <v>95.924809972723097</v>
      </c>
      <c r="K4771" s="59">
        <v>96.968149913560893</v>
      </c>
      <c r="L4771" s="59">
        <v>100.72079428959699</v>
      </c>
      <c r="M4771" s="60">
        <v>0.49062225947347099</v>
      </c>
      <c r="N4771" s="60">
        <v>0.51497507022933298</v>
      </c>
      <c r="O4771" s="60">
        <v>0.49033562435137901</v>
      </c>
      <c r="P4771" s="60">
        <v>0.47125072958984598</v>
      </c>
      <c r="Q4771" s="60">
        <v>0.44418483970028899</v>
      </c>
      <c r="R4771" s="60">
        <v>0.44835057734523398</v>
      </c>
      <c r="S4771" s="60">
        <v>0.38324757472454202</v>
      </c>
    </row>
    <row r="4772" spans="1:19" x14ac:dyDescent="0.3">
      <c r="A4772" s="61" t="s">
        <v>6174</v>
      </c>
      <c r="B4772" s="61" t="s">
        <v>6175</v>
      </c>
      <c r="C4772" s="53" t="s">
        <v>50</v>
      </c>
      <c r="D4772" s="53" t="s">
        <v>132</v>
      </c>
      <c r="E4772" s="53" t="s">
        <v>18193</v>
      </c>
      <c r="F4772" s="59">
        <v>94.422308962674506</v>
      </c>
      <c r="G4772" s="59">
        <v>98.206121961035606</v>
      </c>
      <c r="H4772" s="59">
        <v>96.319219101416707</v>
      </c>
      <c r="I4772" s="59">
        <v>94.109922467908305</v>
      </c>
      <c r="J4772" s="59">
        <v>93.239649067709905</v>
      </c>
      <c r="K4772" s="59">
        <v>96.360359864516099</v>
      </c>
      <c r="L4772" s="59">
        <v>98.491834472348003</v>
      </c>
      <c r="M4772" s="60">
        <v>0.61761262591183796</v>
      </c>
      <c r="N4772" s="60">
        <v>0.65904362644488101</v>
      </c>
      <c r="O4772" s="60">
        <v>0.62098263435758305</v>
      </c>
      <c r="P4772" s="60">
        <v>0.58735258843975602</v>
      </c>
      <c r="Q4772" s="60">
        <v>0.54903250887711597</v>
      </c>
      <c r="R4772" s="60">
        <v>0.55937262250354802</v>
      </c>
      <c r="S4772" s="60">
        <v>0.47860557981726098</v>
      </c>
    </row>
    <row r="4773" spans="1:19" x14ac:dyDescent="0.3">
      <c r="A4773" s="61" t="s">
        <v>15642</v>
      </c>
      <c r="B4773" s="61" t="s">
        <v>15643</v>
      </c>
      <c r="C4773" s="53" t="s">
        <v>50</v>
      </c>
      <c r="D4773" s="53" t="s">
        <v>132</v>
      </c>
      <c r="E4773" s="53" t="s">
        <v>18194</v>
      </c>
      <c r="F4773" s="59">
        <v>96.397752701122599</v>
      </c>
      <c r="G4773" s="59">
        <v>93.299360129612893</v>
      </c>
      <c r="H4773" s="59">
        <v>95.009391977506098</v>
      </c>
      <c r="I4773" s="59">
        <v>95.492493995552906</v>
      </c>
      <c r="J4773" s="59">
        <v>95.924809972723097</v>
      </c>
      <c r="K4773" s="59">
        <v>96.968149913560893</v>
      </c>
      <c r="L4773" s="59">
        <v>100.72079428959699</v>
      </c>
      <c r="M4773" s="60">
        <v>0.49062225947347099</v>
      </c>
      <c r="N4773" s="60">
        <v>0.51497507022933298</v>
      </c>
      <c r="O4773" s="60">
        <v>0.49033562435137901</v>
      </c>
      <c r="P4773" s="60">
        <v>0.47125072958984598</v>
      </c>
      <c r="Q4773" s="60">
        <v>0.44418483970028899</v>
      </c>
      <c r="R4773" s="60">
        <v>0.44835057734523398</v>
      </c>
      <c r="S4773" s="60">
        <v>0.38324757472454202</v>
      </c>
    </row>
    <row r="4774" spans="1:19" x14ac:dyDescent="0.3">
      <c r="A4774" s="61" t="s">
        <v>15644</v>
      </c>
      <c r="B4774" s="61" t="s">
        <v>15645</v>
      </c>
      <c r="C4774" s="53" t="s">
        <v>50</v>
      </c>
      <c r="D4774" s="53" t="s">
        <v>132</v>
      </c>
      <c r="E4774" s="53" t="s">
        <v>18194</v>
      </c>
      <c r="F4774" s="59">
        <v>96.397752701122599</v>
      </c>
      <c r="G4774" s="59">
        <v>93.299360129612893</v>
      </c>
      <c r="H4774" s="59">
        <v>95.009391977506098</v>
      </c>
      <c r="I4774" s="59">
        <v>95.492493995552906</v>
      </c>
      <c r="J4774" s="59">
        <v>95.924809972723097</v>
      </c>
      <c r="K4774" s="59">
        <v>96.968149913560893</v>
      </c>
      <c r="L4774" s="59">
        <v>100.72079428959699</v>
      </c>
      <c r="M4774" s="60">
        <v>0.49062225947347099</v>
      </c>
      <c r="N4774" s="60">
        <v>0.51497507022933298</v>
      </c>
      <c r="O4774" s="60">
        <v>0.49033562435137901</v>
      </c>
      <c r="P4774" s="60">
        <v>0.47125072958984598</v>
      </c>
      <c r="Q4774" s="60">
        <v>0.44418483970028899</v>
      </c>
      <c r="R4774" s="60">
        <v>0.44835057734523398</v>
      </c>
      <c r="S4774" s="60">
        <v>0.38324757472454202</v>
      </c>
    </row>
    <row r="4775" spans="1:19" x14ac:dyDescent="0.3">
      <c r="A4775" s="61" t="s">
        <v>15638</v>
      </c>
      <c r="B4775" s="61" t="s">
        <v>15639</v>
      </c>
      <c r="C4775" s="53" t="s">
        <v>40</v>
      </c>
      <c r="D4775" s="53" t="s">
        <v>132</v>
      </c>
      <c r="E4775" s="53" t="s">
        <v>18194</v>
      </c>
      <c r="F4775" s="59">
        <v>96.397752701122599</v>
      </c>
      <c r="G4775" s="59">
        <v>93.299360129612893</v>
      </c>
      <c r="H4775" s="59">
        <v>95.009391977506098</v>
      </c>
      <c r="I4775" s="59">
        <v>95.492493995552906</v>
      </c>
      <c r="J4775" s="59">
        <v>95.924809972723097</v>
      </c>
      <c r="K4775" s="59">
        <v>96.968149913560893</v>
      </c>
      <c r="L4775" s="59">
        <v>100.72079428959699</v>
      </c>
      <c r="M4775" s="60">
        <v>0.49062225947347099</v>
      </c>
      <c r="N4775" s="60">
        <v>0.51497507022933298</v>
      </c>
      <c r="O4775" s="60">
        <v>0.49033562435137901</v>
      </c>
      <c r="P4775" s="60">
        <v>0.47125072958984598</v>
      </c>
      <c r="Q4775" s="60">
        <v>0.44418483970028899</v>
      </c>
      <c r="R4775" s="60">
        <v>0.44835057734523398</v>
      </c>
      <c r="S4775" s="60">
        <v>0.38324757472454202</v>
      </c>
    </row>
    <row r="4776" spans="1:19" x14ac:dyDescent="0.3">
      <c r="A4776" s="61" t="s">
        <v>6956</v>
      </c>
      <c r="B4776" s="61" t="s">
        <v>6957</v>
      </c>
      <c r="C4776" s="53" t="s">
        <v>50</v>
      </c>
      <c r="D4776" s="53" t="s">
        <v>132</v>
      </c>
      <c r="E4776" s="53" t="s">
        <v>18193</v>
      </c>
      <c r="F4776" s="59">
        <v>107.293961691185</v>
      </c>
      <c r="G4776" s="59">
        <v>102.206561827851</v>
      </c>
      <c r="H4776" s="59">
        <v>89.666841404335401</v>
      </c>
      <c r="I4776" s="59">
        <v>91.858737770865005</v>
      </c>
      <c r="J4776" s="59">
        <v>90.614942456082701</v>
      </c>
      <c r="K4776" s="59">
        <v>93.155887404979097</v>
      </c>
      <c r="L4776" s="59">
        <v>105.847559527027</v>
      </c>
      <c r="M4776" s="60">
        <v>0.61979030730055296</v>
      </c>
      <c r="N4776" s="60">
        <v>0.66162151320622997</v>
      </c>
      <c r="O4776" s="60">
        <v>0.62069926230083705</v>
      </c>
      <c r="P4776" s="60">
        <v>0.593996620464883</v>
      </c>
      <c r="Q4776" s="60">
        <v>0.55878143981412198</v>
      </c>
      <c r="R4776" s="60">
        <v>0.56478300835819095</v>
      </c>
      <c r="S4776" s="60">
        <v>0.49216246675457997</v>
      </c>
    </row>
    <row r="4777" spans="1:19" x14ac:dyDescent="0.3">
      <c r="A4777" s="61" t="s">
        <v>16694</v>
      </c>
      <c r="B4777" s="61" t="s">
        <v>16695</v>
      </c>
      <c r="C4777" s="53" t="s">
        <v>40</v>
      </c>
      <c r="D4777" s="53" t="s">
        <v>132</v>
      </c>
      <c r="E4777" s="53" t="s">
        <v>18194</v>
      </c>
      <c r="F4777" s="59">
        <v>100.861868422291</v>
      </c>
      <c r="G4777" s="59">
        <v>95.353753034578702</v>
      </c>
      <c r="H4777" s="59">
        <v>95.020848610449903</v>
      </c>
      <c r="I4777" s="59">
        <v>92.607085829816299</v>
      </c>
      <c r="J4777" s="59">
        <v>91.932852808183</v>
      </c>
      <c r="K4777" s="59">
        <v>94.9526155331355</v>
      </c>
      <c r="L4777" s="59">
        <v>101.479178338084</v>
      </c>
      <c r="M4777" s="60">
        <v>0.50315592521600605</v>
      </c>
      <c r="N4777" s="60">
        <v>0.52474213116871404</v>
      </c>
      <c r="O4777" s="60">
        <v>0.50031654752013199</v>
      </c>
      <c r="P4777" s="60">
        <v>0.48613822965255099</v>
      </c>
      <c r="Q4777" s="60">
        <v>0.46219408752359897</v>
      </c>
      <c r="R4777" s="60">
        <v>0.46472170042698202</v>
      </c>
      <c r="S4777" s="60">
        <v>0.40604892054663799</v>
      </c>
    </row>
    <row r="4778" spans="1:19" x14ac:dyDescent="0.3">
      <c r="A4778" s="61" t="s">
        <v>16696</v>
      </c>
      <c r="B4778" s="61" t="s">
        <v>16697</v>
      </c>
      <c r="C4778" s="53" t="s">
        <v>40</v>
      </c>
      <c r="D4778" s="53" t="s">
        <v>132</v>
      </c>
      <c r="E4778" s="53" t="s">
        <v>18194</v>
      </c>
      <c r="F4778" s="59">
        <v>100.861868422291</v>
      </c>
      <c r="G4778" s="59">
        <v>95.353753034578702</v>
      </c>
      <c r="H4778" s="59">
        <v>95.020848610449903</v>
      </c>
      <c r="I4778" s="59">
        <v>92.607085829816299</v>
      </c>
      <c r="J4778" s="59">
        <v>91.932852808183</v>
      </c>
      <c r="K4778" s="59">
        <v>94.9526155331355</v>
      </c>
      <c r="L4778" s="59">
        <v>101.479178338084</v>
      </c>
      <c r="M4778" s="60">
        <v>0.50315592521600605</v>
      </c>
      <c r="N4778" s="60">
        <v>0.52474213116871404</v>
      </c>
      <c r="O4778" s="60">
        <v>0.50031654752013199</v>
      </c>
      <c r="P4778" s="60">
        <v>0.48613822965255099</v>
      </c>
      <c r="Q4778" s="60">
        <v>0.46219408752359897</v>
      </c>
      <c r="R4778" s="60">
        <v>0.46472170042698202</v>
      </c>
      <c r="S4778" s="60">
        <v>0.40604892054663799</v>
      </c>
    </row>
    <row r="4779" spans="1:19" x14ac:dyDescent="0.3">
      <c r="A4779" s="61" t="s">
        <v>16700</v>
      </c>
      <c r="B4779" s="61" t="s">
        <v>16701</v>
      </c>
      <c r="C4779" s="53" t="s">
        <v>50</v>
      </c>
      <c r="D4779" s="53" t="s">
        <v>132</v>
      </c>
      <c r="E4779" s="53" t="s">
        <v>18194</v>
      </c>
      <c r="F4779" s="59">
        <v>100.861868422291</v>
      </c>
      <c r="G4779" s="59">
        <v>95.353753034578702</v>
      </c>
      <c r="H4779" s="59">
        <v>95.020848610449903</v>
      </c>
      <c r="I4779" s="59">
        <v>92.607085829816299</v>
      </c>
      <c r="J4779" s="59">
        <v>91.932852808183</v>
      </c>
      <c r="K4779" s="59">
        <v>94.9526155331355</v>
      </c>
      <c r="L4779" s="59">
        <v>101.479178338084</v>
      </c>
      <c r="M4779" s="60">
        <v>0.50315592521600605</v>
      </c>
      <c r="N4779" s="60">
        <v>0.52474213116871404</v>
      </c>
      <c r="O4779" s="60">
        <v>0.50031654752013199</v>
      </c>
      <c r="P4779" s="60">
        <v>0.48613822965255099</v>
      </c>
      <c r="Q4779" s="60">
        <v>0.46219408752359897</v>
      </c>
      <c r="R4779" s="60">
        <v>0.46472170042698202</v>
      </c>
      <c r="S4779" s="60">
        <v>0.40604892054663799</v>
      </c>
    </row>
    <row r="4780" spans="1:19" x14ac:dyDescent="0.3">
      <c r="A4780" s="61" t="s">
        <v>16690</v>
      </c>
      <c r="B4780" s="61" t="s">
        <v>16691</v>
      </c>
      <c r="C4780" s="53" t="s">
        <v>40</v>
      </c>
      <c r="D4780" s="53" t="s">
        <v>132</v>
      </c>
      <c r="E4780" s="53" t="s">
        <v>18194</v>
      </c>
      <c r="F4780" s="59">
        <v>100.861868422291</v>
      </c>
      <c r="G4780" s="59">
        <v>95.353753034578702</v>
      </c>
      <c r="H4780" s="59">
        <v>95.020848610449903</v>
      </c>
      <c r="I4780" s="59">
        <v>92.607085829816299</v>
      </c>
      <c r="J4780" s="59">
        <v>91.932852808183</v>
      </c>
      <c r="K4780" s="59">
        <v>94.9526155331355</v>
      </c>
      <c r="L4780" s="59">
        <v>101.479178338084</v>
      </c>
      <c r="M4780" s="60">
        <v>0.50315592521600605</v>
      </c>
      <c r="N4780" s="60">
        <v>0.52474213116871404</v>
      </c>
      <c r="O4780" s="60">
        <v>0.50031654752013199</v>
      </c>
      <c r="P4780" s="60">
        <v>0.48613822965255099</v>
      </c>
      <c r="Q4780" s="60">
        <v>0.46219408752359897</v>
      </c>
      <c r="R4780" s="60">
        <v>0.46472170042698202</v>
      </c>
      <c r="S4780" s="60">
        <v>0.40604892054663799</v>
      </c>
    </row>
    <row r="4781" spans="1:19" x14ac:dyDescent="0.3">
      <c r="A4781" s="61" t="s">
        <v>16692</v>
      </c>
      <c r="B4781" s="61" t="s">
        <v>16693</v>
      </c>
      <c r="C4781" s="53" t="s">
        <v>40</v>
      </c>
      <c r="D4781" s="53" t="s">
        <v>132</v>
      </c>
      <c r="E4781" s="53" t="s">
        <v>18194</v>
      </c>
      <c r="F4781" s="59">
        <v>100.861868422291</v>
      </c>
      <c r="G4781" s="59">
        <v>95.353753034578702</v>
      </c>
      <c r="H4781" s="59">
        <v>95.020848610449903</v>
      </c>
      <c r="I4781" s="59">
        <v>92.607085829816299</v>
      </c>
      <c r="J4781" s="59">
        <v>91.932852808183</v>
      </c>
      <c r="K4781" s="59">
        <v>94.9526155331355</v>
      </c>
      <c r="L4781" s="59">
        <v>101.479178338084</v>
      </c>
      <c r="M4781" s="60">
        <v>0.50315592521600605</v>
      </c>
      <c r="N4781" s="60">
        <v>0.52474213116871404</v>
      </c>
      <c r="O4781" s="60">
        <v>0.50031654752013199</v>
      </c>
      <c r="P4781" s="60">
        <v>0.48613822965255099</v>
      </c>
      <c r="Q4781" s="60">
        <v>0.46219408752359897</v>
      </c>
      <c r="R4781" s="60">
        <v>0.46472170042698202</v>
      </c>
      <c r="S4781" s="60">
        <v>0.40604892054663799</v>
      </c>
    </row>
    <row r="4782" spans="1:19" x14ac:dyDescent="0.3">
      <c r="A4782" s="61" t="s">
        <v>16698</v>
      </c>
      <c r="B4782" s="61" t="s">
        <v>16699</v>
      </c>
      <c r="C4782" s="53" t="s">
        <v>50</v>
      </c>
      <c r="D4782" s="53" t="s">
        <v>132</v>
      </c>
      <c r="E4782" s="53" t="s">
        <v>18194</v>
      </c>
      <c r="F4782" s="59">
        <v>100.861868422291</v>
      </c>
      <c r="G4782" s="59">
        <v>95.353753034578702</v>
      </c>
      <c r="H4782" s="59">
        <v>95.020848610449903</v>
      </c>
      <c r="I4782" s="59">
        <v>92.607085829816299</v>
      </c>
      <c r="J4782" s="59">
        <v>91.932852808183</v>
      </c>
      <c r="K4782" s="59">
        <v>94.9526155331355</v>
      </c>
      <c r="L4782" s="59">
        <v>101.479178338084</v>
      </c>
      <c r="M4782" s="60">
        <v>0.50315592521600605</v>
      </c>
      <c r="N4782" s="60">
        <v>0.52474213116871404</v>
      </c>
      <c r="O4782" s="60">
        <v>0.50031654752013199</v>
      </c>
      <c r="P4782" s="60">
        <v>0.48613822965255099</v>
      </c>
      <c r="Q4782" s="60">
        <v>0.46219408752359897</v>
      </c>
      <c r="R4782" s="60">
        <v>0.46472170042698202</v>
      </c>
      <c r="S4782" s="60">
        <v>0.40604892054663799</v>
      </c>
    </row>
    <row r="4783" spans="1:19" x14ac:dyDescent="0.3">
      <c r="A4783" s="61" t="s">
        <v>16180</v>
      </c>
      <c r="B4783" s="61" t="s">
        <v>16181</v>
      </c>
      <c r="C4783" s="53" t="s">
        <v>50</v>
      </c>
      <c r="D4783" s="53" t="s">
        <v>132</v>
      </c>
      <c r="E4783" s="53" t="s">
        <v>18194</v>
      </c>
      <c r="F4783" s="59">
        <v>93.361066688672807</v>
      </c>
      <c r="G4783" s="59">
        <v>82.902182430314397</v>
      </c>
      <c r="H4783" s="59">
        <v>99.272500031994895</v>
      </c>
      <c r="I4783" s="59"/>
      <c r="J4783" s="59"/>
      <c r="K4783" s="59"/>
      <c r="L4783" s="59"/>
      <c r="M4783" s="60">
        <v>0.31894048493780203</v>
      </c>
      <c r="N4783" s="60">
        <v>0.34240431278991501</v>
      </c>
      <c r="O4783" s="60">
        <v>0.31324823445595401</v>
      </c>
      <c r="P4783" s="60">
        <v>0.29839463412219103</v>
      </c>
      <c r="Q4783" s="60">
        <v>0.27111938736282898</v>
      </c>
      <c r="R4783" s="60">
        <v>0.27384839400397798</v>
      </c>
      <c r="S4783" s="60">
        <v>0.20958406659086501</v>
      </c>
    </row>
    <row r="4784" spans="1:19" x14ac:dyDescent="0.3">
      <c r="A4784" s="61" t="s">
        <v>16174</v>
      </c>
      <c r="B4784" s="61" t="s">
        <v>16175</v>
      </c>
      <c r="C4784" s="53" t="s">
        <v>40</v>
      </c>
      <c r="D4784" s="53" t="s">
        <v>132</v>
      </c>
      <c r="E4784" s="53" t="s">
        <v>18194</v>
      </c>
      <c r="F4784" s="59">
        <v>93.361066688672807</v>
      </c>
      <c r="G4784" s="59">
        <v>82.902182430314397</v>
      </c>
      <c r="H4784" s="59">
        <v>99.272500031994895</v>
      </c>
      <c r="I4784" s="59"/>
      <c r="J4784" s="59"/>
      <c r="K4784" s="59"/>
      <c r="L4784" s="59"/>
      <c r="M4784" s="60">
        <v>0.31894048493780203</v>
      </c>
      <c r="N4784" s="60">
        <v>0.34240431278991501</v>
      </c>
      <c r="O4784" s="60">
        <v>0.31324823445595401</v>
      </c>
      <c r="P4784" s="60">
        <v>0.29839463412219103</v>
      </c>
      <c r="Q4784" s="60">
        <v>0.27111938736282898</v>
      </c>
      <c r="R4784" s="60">
        <v>0.27384839400397798</v>
      </c>
      <c r="S4784" s="60">
        <v>0.20958406659086501</v>
      </c>
    </row>
    <row r="4785" spans="1:19" x14ac:dyDescent="0.3">
      <c r="A4785" s="61" t="s">
        <v>16176</v>
      </c>
      <c r="B4785" s="61" t="s">
        <v>16177</v>
      </c>
      <c r="C4785" s="53" t="s">
        <v>40</v>
      </c>
      <c r="D4785" s="53" t="s">
        <v>132</v>
      </c>
      <c r="E4785" s="53" t="s">
        <v>18194</v>
      </c>
      <c r="F4785" s="59">
        <v>93.361066688672807</v>
      </c>
      <c r="G4785" s="59">
        <v>82.902182430314397</v>
      </c>
      <c r="H4785" s="59">
        <v>99.272500031994895</v>
      </c>
      <c r="I4785" s="59"/>
      <c r="J4785" s="59"/>
      <c r="K4785" s="59"/>
      <c r="L4785" s="59"/>
      <c r="M4785" s="60">
        <v>0.31894048493780203</v>
      </c>
      <c r="N4785" s="60">
        <v>0.34240431278991501</v>
      </c>
      <c r="O4785" s="60">
        <v>0.31324823445595401</v>
      </c>
      <c r="P4785" s="60">
        <v>0.29839463412219103</v>
      </c>
      <c r="Q4785" s="60">
        <v>0.27111938736282898</v>
      </c>
      <c r="R4785" s="60">
        <v>0.27384839400397798</v>
      </c>
      <c r="S4785" s="60">
        <v>0.20958406659086501</v>
      </c>
    </row>
    <row r="4786" spans="1:19" x14ac:dyDescent="0.3">
      <c r="A4786" s="61" t="s">
        <v>16186</v>
      </c>
      <c r="B4786" s="61" t="s">
        <v>16187</v>
      </c>
      <c r="C4786" s="53" t="s">
        <v>50</v>
      </c>
      <c r="D4786" s="53" t="s">
        <v>132</v>
      </c>
      <c r="E4786" s="53" t="s">
        <v>18194</v>
      </c>
      <c r="F4786" s="59">
        <v>93.361066688672807</v>
      </c>
      <c r="G4786" s="59">
        <v>82.902182430314397</v>
      </c>
      <c r="H4786" s="59">
        <v>99.272500031994895</v>
      </c>
      <c r="I4786" s="59"/>
      <c r="J4786" s="59"/>
      <c r="K4786" s="59"/>
      <c r="L4786" s="59"/>
      <c r="M4786" s="60">
        <v>0.31894048493780203</v>
      </c>
      <c r="N4786" s="60">
        <v>0.34240431278991501</v>
      </c>
      <c r="O4786" s="60">
        <v>0.31324823445595401</v>
      </c>
      <c r="P4786" s="60">
        <v>0.29839463412219103</v>
      </c>
      <c r="Q4786" s="60">
        <v>0.27111938736282898</v>
      </c>
      <c r="R4786" s="60">
        <v>0.27384839400397798</v>
      </c>
      <c r="S4786" s="60">
        <v>0.20958406659086501</v>
      </c>
    </row>
    <row r="4787" spans="1:19" x14ac:dyDescent="0.3">
      <c r="A4787" s="61" t="s">
        <v>16182</v>
      </c>
      <c r="B4787" s="61" t="s">
        <v>16183</v>
      </c>
      <c r="C4787" s="53" t="s">
        <v>50</v>
      </c>
      <c r="D4787" s="53" t="s">
        <v>132</v>
      </c>
      <c r="E4787" s="53" t="s">
        <v>18194</v>
      </c>
      <c r="F4787" s="59">
        <v>93.361066688672807</v>
      </c>
      <c r="G4787" s="59">
        <v>82.902182430314397</v>
      </c>
      <c r="H4787" s="59">
        <v>99.272500031994895</v>
      </c>
      <c r="I4787" s="59"/>
      <c r="J4787" s="59"/>
      <c r="K4787" s="59"/>
      <c r="L4787" s="59"/>
      <c r="M4787" s="60">
        <v>0.31894048493780203</v>
      </c>
      <c r="N4787" s="60">
        <v>0.34240431278991501</v>
      </c>
      <c r="O4787" s="60">
        <v>0.31324823445595401</v>
      </c>
      <c r="P4787" s="60">
        <v>0.29839463412219103</v>
      </c>
      <c r="Q4787" s="60">
        <v>0.27111938736282898</v>
      </c>
      <c r="R4787" s="60">
        <v>0.27384839400397798</v>
      </c>
      <c r="S4787" s="60">
        <v>0.20958406659086501</v>
      </c>
    </row>
    <row r="4788" spans="1:19" x14ac:dyDescent="0.3">
      <c r="A4788" s="61" t="s">
        <v>16178</v>
      </c>
      <c r="B4788" s="61" t="s">
        <v>16179</v>
      </c>
      <c r="C4788" s="53" t="s">
        <v>40</v>
      </c>
      <c r="D4788" s="53" t="s">
        <v>132</v>
      </c>
      <c r="E4788" s="53" t="s">
        <v>18194</v>
      </c>
      <c r="F4788" s="59">
        <v>93.361066688672807</v>
      </c>
      <c r="G4788" s="59">
        <v>82.902182430314397</v>
      </c>
      <c r="H4788" s="59">
        <v>99.272500031994895</v>
      </c>
      <c r="I4788" s="59"/>
      <c r="J4788" s="59"/>
      <c r="K4788" s="59"/>
      <c r="L4788" s="59"/>
      <c r="M4788" s="60">
        <v>0.31894048493780203</v>
      </c>
      <c r="N4788" s="60">
        <v>0.34240431278991501</v>
      </c>
      <c r="O4788" s="60">
        <v>0.31324823445595401</v>
      </c>
      <c r="P4788" s="60">
        <v>0.29839463412219103</v>
      </c>
      <c r="Q4788" s="60">
        <v>0.27111938736282898</v>
      </c>
      <c r="R4788" s="60">
        <v>0.27384839400397798</v>
      </c>
      <c r="S4788" s="60">
        <v>0.20958406659086501</v>
      </c>
    </row>
    <row r="4789" spans="1:19" x14ac:dyDescent="0.3">
      <c r="A4789" s="61" t="s">
        <v>16184</v>
      </c>
      <c r="B4789" s="61" t="s">
        <v>16185</v>
      </c>
      <c r="C4789" s="53" t="s">
        <v>50</v>
      </c>
      <c r="D4789" s="53" t="s">
        <v>132</v>
      </c>
      <c r="E4789" s="53" t="s">
        <v>18194</v>
      </c>
      <c r="F4789" s="59">
        <v>93.361066688672807</v>
      </c>
      <c r="G4789" s="59">
        <v>82.902182430314397</v>
      </c>
      <c r="H4789" s="59">
        <v>99.272500031994895</v>
      </c>
      <c r="I4789" s="59"/>
      <c r="J4789" s="59"/>
      <c r="K4789" s="59"/>
      <c r="L4789" s="59"/>
      <c r="M4789" s="60">
        <v>0.31894048493780203</v>
      </c>
      <c r="N4789" s="60">
        <v>0.34240431278991501</v>
      </c>
      <c r="O4789" s="60">
        <v>0.31324823445595401</v>
      </c>
      <c r="P4789" s="60">
        <v>0.29839463412219103</v>
      </c>
      <c r="Q4789" s="60">
        <v>0.27111938736282898</v>
      </c>
      <c r="R4789" s="60">
        <v>0.27384839400397798</v>
      </c>
      <c r="S4789" s="60">
        <v>0.20958406659086501</v>
      </c>
    </row>
    <row r="4790" spans="1:19" x14ac:dyDescent="0.3">
      <c r="A4790" s="61" t="s">
        <v>8746</v>
      </c>
      <c r="B4790" s="61" t="s">
        <v>8747</v>
      </c>
      <c r="C4790" s="53" t="s">
        <v>40</v>
      </c>
      <c r="D4790" s="53" t="s">
        <v>132</v>
      </c>
      <c r="E4790" s="53" t="s">
        <v>18194</v>
      </c>
      <c r="F4790" s="59">
        <v>101.421406711294</v>
      </c>
      <c r="G4790" s="59">
        <v>97.348044272827806</v>
      </c>
      <c r="H4790" s="59">
        <v>99.625753148672302</v>
      </c>
      <c r="I4790" s="59">
        <v>104.679921213406</v>
      </c>
      <c r="J4790" s="59">
        <v>97.610991066626994</v>
      </c>
      <c r="K4790" s="59">
        <v>94.753416706066503</v>
      </c>
      <c r="L4790" s="59">
        <v>107.859439957221</v>
      </c>
      <c r="M4790" s="60">
        <v>0.52313039846409304</v>
      </c>
      <c r="N4790" s="60">
        <v>0.55087788451086905</v>
      </c>
      <c r="O4790" s="60">
        <v>0.50115780861335402</v>
      </c>
      <c r="P4790" s="60">
        <v>0.47285500036405997</v>
      </c>
      <c r="Q4790" s="60">
        <v>0.46527357313265899</v>
      </c>
      <c r="R4790" s="60">
        <v>0.45106064378326899</v>
      </c>
      <c r="S4790" s="60">
        <v>0.39276119479146698</v>
      </c>
    </row>
    <row r="4791" spans="1:19" x14ac:dyDescent="0.3">
      <c r="A4791" s="61" t="s">
        <v>3995</v>
      </c>
      <c r="B4791" s="61" t="s">
        <v>3996</v>
      </c>
      <c r="C4791" s="53" t="s">
        <v>40</v>
      </c>
      <c r="D4791" s="53" t="s">
        <v>132</v>
      </c>
      <c r="E4791" s="53" t="s">
        <v>18193</v>
      </c>
      <c r="F4791" s="59">
        <v>110.910667496085</v>
      </c>
      <c r="G4791" s="59">
        <v>109.497473828102</v>
      </c>
      <c r="H4791" s="59">
        <v>104.39540399297999</v>
      </c>
      <c r="I4791" s="59">
        <v>110.202794157124</v>
      </c>
      <c r="J4791" s="59">
        <v>102.818293316457</v>
      </c>
      <c r="K4791" s="59">
        <v>103.626137798502</v>
      </c>
      <c r="L4791" s="59">
        <v>94.547544284155506</v>
      </c>
      <c r="M4791" s="60">
        <v>0.47982227366830099</v>
      </c>
      <c r="N4791" s="60">
        <v>0.541091984761361</v>
      </c>
      <c r="O4791" s="60">
        <v>0.48764126799992802</v>
      </c>
      <c r="P4791" s="60">
        <v>0.43660121855964201</v>
      </c>
      <c r="Q4791" s="60">
        <v>0.383309734064261</v>
      </c>
      <c r="R4791" s="60">
        <v>0.40204276266518302</v>
      </c>
      <c r="S4791" s="60">
        <v>0.305240832863094</v>
      </c>
    </row>
    <row r="4792" spans="1:19" x14ac:dyDescent="0.3">
      <c r="A4792" s="61" t="s">
        <v>13087</v>
      </c>
      <c r="B4792" s="61" t="s">
        <v>13088</v>
      </c>
      <c r="C4792" s="53" t="s">
        <v>50</v>
      </c>
      <c r="D4792" s="53" t="s">
        <v>132</v>
      </c>
      <c r="E4792" s="53" t="s">
        <v>18194</v>
      </c>
      <c r="F4792" s="59">
        <v>102.745320170719</v>
      </c>
      <c r="G4792" s="59">
        <v>96.205711817925803</v>
      </c>
      <c r="H4792" s="59">
        <v>100.81945184694</v>
      </c>
      <c r="I4792" s="59">
        <v>105.59826305148999</v>
      </c>
      <c r="J4792" s="59">
        <v>98.226652918979099</v>
      </c>
      <c r="K4792" s="59">
        <v>96.3936064898773</v>
      </c>
      <c r="L4792" s="59">
        <v>102.65434253194501</v>
      </c>
      <c r="M4792" s="60">
        <v>0.483202321982102</v>
      </c>
      <c r="N4792" s="60">
        <v>0.50669344615698597</v>
      </c>
      <c r="O4792" s="60">
        <v>0.48177607314849202</v>
      </c>
      <c r="P4792" s="60">
        <v>0.46469369525559501</v>
      </c>
      <c r="Q4792" s="60">
        <v>0.43942895202511201</v>
      </c>
      <c r="R4792" s="60">
        <v>0.44330887049182899</v>
      </c>
      <c r="S4792" s="60">
        <v>0.38748373545401099</v>
      </c>
    </row>
    <row r="4793" spans="1:19" x14ac:dyDescent="0.3">
      <c r="A4793" s="61" t="s">
        <v>8754</v>
      </c>
      <c r="B4793" s="61" t="s">
        <v>8755</v>
      </c>
      <c r="C4793" s="53" t="s">
        <v>40</v>
      </c>
      <c r="D4793" s="53" t="s">
        <v>132</v>
      </c>
      <c r="E4793" s="53" t="s">
        <v>18194</v>
      </c>
      <c r="F4793" s="59">
        <v>103.444203685714</v>
      </c>
      <c r="G4793" s="59">
        <v>104.638026577989</v>
      </c>
      <c r="H4793" s="59">
        <v>101.748350653364</v>
      </c>
      <c r="I4793" s="59">
        <v>98.617395175147394</v>
      </c>
      <c r="J4793" s="59">
        <v>104.450419286212</v>
      </c>
      <c r="K4793" s="59">
        <v>104.175713287465</v>
      </c>
      <c r="L4793" s="59"/>
      <c r="M4793" s="60">
        <v>0.33736591353902801</v>
      </c>
      <c r="N4793" s="60">
        <v>0.36053446552892698</v>
      </c>
      <c r="O4793" s="60">
        <v>0.33837235187628301</v>
      </c>
      <c r="P4793" s="60">
        <v>0.32286802146025301</v>
      </c>
      <c r="Q4793" s="60">
        <v>0.30125447917876103</v>
      </c>
      <c r="R4793" s="60">
        <v>0.30511044909296697</v>
      </c>
      <c r="S4793" s="60">
        <v>0.26401170617525099</v>
      </c>
    </row>
    <row r="4794" spans="1:19" x14ac:dyDescent="0.3">
      <c r="A4794" s="61" t="s">
        <v>8758</v>
      </c>
      <c r="B4794" s="61" t="s">
        <v>8759</v>
      </c>
      <c r="C4794" s="53" t="s">
        <v>50</v>
      </c>
      <c r="D4794" s="53" t="s">
        <v>132</v>
      </c>
      <c r="E4794" s="53" t="s">
        <v>18194</v>
      </c>
      <c r="F4794" s="59">
        <v>104.257455915965</v>
      </c>
      <c r="G4794" s="59">
        <v>105.138912127281</v>
      </c>
      <c r="H4794" s="59">
        <v>102.68689436372</v>
      </c>
      <c r="I4794" s="59">
        <v>97.891569780663204</v>
      </c>
      <c r="J4794" s="59"/>
      <c r="K4794" s="59"/>
      <c r="L4794" s="59"/>
      <c r="M4794" s="60">
        <v>0.31871317082841899</v>
      </c>
      <c r="N4794" s="60">
        <v>0.33966354656227998</v>
      </c>
      <c r="O4794" s="60">
        <v>0.31971024139742099</v>
      </c>
      <c r="P4794" s="60">
        <v>0.30447325439871398</v>
      </c>
      <c r="Q4794" s="60">
        <v>0.28377499155191099</v>
      </c>
      <c r="R4794" s="60">
        <v>0.28820560493877001</v>
      </c>
      <c r="S4794" s="60">
        <v>0.24821456067723099</v>
      </c>
    </row>
    <row r="4795" spans="1:19" x14ac:dyDescent="0.3">
      <c r="A4795" s="61" t="s">
        <v>8756</v>
      </c>
      <c r="B4795" s="61" t="s">
        <v>8757</v>
      </c>
      <c r="C4795" s="53" t="s">
        <v>40</v>
      </c>
      <c r="D4795" s="53" t="s">
        <v>132</v>
      </c>
      <c r="E4795" s="53" t="s">
        <v>18194</v>
      </c>
      <c r="F4795" s="59">
        <v>104.257455915965</v>
      </c>
      <c r="G4795" s="59">
        <v>105.138912127281</v>
      </c>
      <c r="H4795" s="59">
        <v>102.68689436372</v>
      </c>
      <c r="I4795" s="59">
        <v>97.891569780663204</v>
      </c>
      <c r="J4795" s="59"/>
      <c r="K4795" s="59"/>
      <c r="L4795" s="59"/>
      <c r="M4795" s="60">
        <v>0.31871317082841899</v>
      </c>
      <c r="N4795" s="60">
        <v>0.33966354656227998</v>
      </c>
      <c r="O4795" s="60">
        <v>0.31971024139742099</v>
      </c>
      <c r="P4795" s="60">
        <v>0.30447325439871398</v>
      </c>
      <c r="Q4795" s="60">
        <v>0.28377499155191099</v>
      </c>
      <c r="R4795" s="60">
        <v>0.28820560493877001</v>
      </c>
      <c r="S4795" s="60">
        <v>0.24821456067723099</v>
      </c>
    </row>
    <row r="4796" spans="1:19" x14ac:dyDescent="0.3">
      <c r="A4796" s="61" t="s">
        <v>4753</v>
      </c>
      <c r="B4796" s="61" t="s">
        <v>4754</v>
      </c>
      <c r="C4796" s="53" t="s">
        <v>40</v>
      </c>
      <c r="D4796" s="53" t="s">
        <v>132</v>
      </c>
      <c r="E4796" s="53" t="s">
        <v>18193</v>
      </c>
      <c r="F4796" s="59">
        <v>109.89724270546699</v>
      </c>
      <c r="G4796" s="59">
        <v>111.31031355176</v>
      </c>
      <c r="H4796" s="59">
        <v>108.896813038551</v>
      </c>
      <c r="I4796" s="59">
        <v>112.71792577381601</v>
      </c>
      <c r="J4796" s="59">
        <v>117.524993391175</v>
      </c>
      <c r="K4796" s="59">
        <v>94.953607370726004</v>
      </c>
      <c r="L4796" s="59">
        <v>105.27530371756301</v>
      </c>
      <c r="M4796" s="60">
        <v>0.64525273320177501</v>
      </c>
      <c r="N4796" s="60">
        <v>0.68146968849467204</v>
      </c>
      <c r="O4796" s="60">
        <v>0.64946779881511696</v>
      </c>
      <c r="P4796" s="60">
        <v>0.62023381960500401</v>
      </c>
      <c r="Q4796" s="60">
        <v>0.58862548930344305</v>
      </c>
      <c r="R4796" s="60">
        <v>0.59884378707118502</v>
      </c>
      <c r="S4796" s="60">
        <v>0.53882317556259496</v>
      </c>
    </row>
    <row r="4797" spans="1:19" x14ac:dyDescent="0.3">
      <c r="A4797" s="61" t="s">
        <v>13891</v>
      </c>
      <c r="B4797" s="61" t="s">
        <v>13892</v>
      </c>
      <c r="C4797" s="53" t="s">
        <v>40</v>
      </c>
      <c r="D4797" s="53" t="s">
        <v>132</v>
      </c>
      <c r="E4797" s="53" t="s">
        <v>18194</v>
      </c>
      <c r="F4797" s="59">
        <v>105.844745124531</v>
      </c>
      <c r="G4797" s="59">
        <v>108.841069672503</v>
      </c>
      <c r="H4797" s="59">
        <v>110.704646266723</v>
      </c>
      <c r="I4797" s="59">
        <v>107.755621872684</v>
      </c>
      <c r="J4797" s="59">
        <v>111.951201163831</v>
      </c>
      <c r="K4797" s="59">
        <v>96.230509404470496</v>
      </c>
      <c r="L4797" s="59">
        <v>99.741276398762807</v>
      </c>
      <c r="M4797" s="60">
        <v>0.538118187549531</v>
      </c>
      <c r="N4797" s="60">
        <v>0.55805688850722002</v>
      </c>
      <c r="O4797" s="60">
        <v>0.54012812794020304</v>
      </c>
      <c r="P4797" s="60">
        <v>0.52359901516638896</v>
      </c>
      <c r="Q4797" s="60">
        <v>0.50302146106401902</v>
      </c>
      <c r="R4797" s="60">
        <v>0.50890396906724</v>
      </c>
      <c r="S4797" s="60">
        <v>0.46687151667952098</v>
      </c>
    </row>
    <row r="4798" spans="1:19" x14ac:dyDescent="0.3">
      <c r="A4798" s="61" t="s">
        <v>13893</v>
      </c>
      <c r="B4798" s="61" t="s">
        <v>13894</v>
      </c>
      <c r="C4798" s="53" t="s">
        <v>40</v>
      </c>
      <c r="D4798" s="53" t="s">
        <v>132</v>
      </c>
      <c r="E4798" s="53" t="s">
        <v>18194</v>
      </c>
      <c r="F4798" s="59">
        <v>105.844745124531</v>
      </c>
      <c r="G4798" s="59">
        <v>108.841069672503</v>
      </c>
      <c r="H4798" s="59">
        <v>110.704646266723</v>
      </c>
      <c r="I4798" s="59">
        <v>107.755621872684</v>
      </c>
      <c r="J4798" s="59">
        <v>111.951201163831</v>
      </c>
      <c r="K4798" s="59">
        <v>96.230509404470496</v>
      </c>
      <c r="L4798" s="59">
        <v>99.741276398762807</v>
      </c>
      <c r="M4798" s="60">
        <v>0.538118187549531</v>
      </c>
      <c r="N4798" s="60">
        <v>0.55805688850722002</v>
      </c>
      <c r="O4798" s="60">
        <v>0.54012812794020304</v>
      </c>
      <c r="P4798" s="60">
        <v>0.52359901516638896</v>
      </c>
      <c r="Q4798" s="60">
        <v>0.50302146106401902</v>
      </c>
      <c r="R4798" s="60">
        <v>0.50890396906724</v>
      </c>
      <c r="S4798" s="60">
        <v>0.46687151667952098</v>
      </c>
    </row>
    <row r="4799" spans="1:19" x14ac:dyDescent="0.3">
      <c r="A4799" s="61" t="s">
        <v>4751</v>
      </c>
      <c r="B4799" s="61" t="s">
        <v>4752</v>
      </c>
      <c r="C4799" s="53" t="s">
        <v>40</v>
      </c>
      <c r="D4799" s="53" t="s">
        <v>132</v>
      </c>
      <c r="E4799" s="53" t="s">
        <v>18193</v>
      </c>
      <c r="F4799" s="59">
        <v>109.39099455757</v>
      </c>
      <c r="G4799" s="59">
        <v>109.172540466257</v>
      </c>
      <c r="H4799" s="59">
        <v>108.232335892443</v>
      </c>
      <c r="I4799" s="59">
        <v>107.426101833291</v>
      </c>
      <c r="J4799" s="59">
        <v>108.315498201578</v>
      </c>
      <c r="K4799" s="59">
        <v>93.438819110716693</v>
      </c>
      <c r="L4799" s="59">
        <v>104.60317939132101</v>
      </c>
      <c r="M4799" s="60">
        <v>0.64647938833933805</v>
      </c>
      <c r="N4799" s="60">
        <v>0.68241162120609</v>
      </c>
      <c r="O4799" s="60">
        <v>0.65078511501427705</v>
      </c>
      <c r="P4799" s="60">
        <v>0.62111803650972497</v>
      </c>
      <c r="Q4799" s="60">
        <v>0.58939354869444804</v>
      </c>
      <c r="R4799" s="60">
        <v>0.59997686976507403</v>
      </c>
      <c r="S4799" s="60">
        <v>0.53967729720202695</v>
      </c>
    </row>
    <row r="4800" spans="1:19" x14ac:dyDescent="0.3">
      <c r="A4800" s="61" t="s">
        <v>4749</v>
      </c>
      <c r="B4800" s="61" t="s">
        <v>4750</v>
      </c>
      <c r="C4800" s="53" t="s">
        <v>50</v>
      </c>
      <c r="D4800" s="53" t="s">
        <v>132</v>
      </c>
      <c r="E4800" s="53" t="s">
        <v>18193</v>
      </c>
      <c r="F4800" s="59">
        <v>105.129039468036</v>
      </c>
      <c r="G4800" s="59">
        <v>117.425210539643</v>
      </c>
      <c r="H4800" s="59">
        <v>124.560477430658</v>
      </c>
      <c r="I4800" s="59">
        <v>108.69788946819</v>
      </c>
      <c r="J4800" s="59">
        <v>123.03739992267199</v>
      </c>
      <c r="K4800" s="59">
        <v>104.037509605631</v>
      </c>
      <c r="L4800" s="59">
        <v>95.633541156037495</v>
      </c>
      <c r="M4800" s="60">
        <v>0.77312257891244696</v>
      </c>
      <c r="N4800" s="60">
        <v>0.80196237993229402</v>
      </c>
      <c r="O4800" s="60">
        <v>0.77641500440674605</v>
      </c>
      <c r="P4800" s="60">
        <v>0.75171727965758095</v>
      </c>
      <c r="Q4800" s="60">
        <v>0.72302609184688704</v>
      </c>
      <c r="R4800" s="60">
        <v>0.73219037462016801</v>
      </c>
      <c r="S4800" s="60">
        <v>0.66710355026011303</v>
      </c>
    </row>
    <row r="4801" spans="1:19" x14ac:dyDescent="0.3">
      <c r="A4801" s="61" t="s">
        <v>13863</v>
      </c>
      <c r="B4801" s="61" t="s">
        <v>13864</v>
      </c>
      <c r="C4801" s="53" t="s">
        <v>50</v>
      </c>
      <c r="D4801" s="53" t="s">
        <v>132</v>
      </c>
      <c r="E4801" s="53" t="s">
        <v>18194</v>
      </c>
      <c r="F4801" s="59">
        <v>100.923504093335</v>
      </c>
      <c r="G4801" s="59">
        <v>110.55857458511301</v>
      </c>
      <c r="H4801" s="59">
        <v>109.69491938304201</v>
      </c>
      <c r="I4801" s="59">
        <v>113.509480187261</v>
      </c>
      <c r="J4801" s="59">
        <v>104.57941611404</v>
      </c>
      <c r="K4801" s="59">
        <v>102.164088925749</v>
      </c>
      <c r="L4801" s="59">
        <v>91.223169985521594</v>
      </c>
      <c r="M4801" s="60">
        <v>0.48719198017335202</v>
      </c>
      <c r="N4801" s="60">
        <v>0.51259068093536897</v>
      </c>
      <c r="O4801" s="60">
        <v>0.48711270487365399</v>
      </c>
      <c r="P4801" s="60">
        <v>0.46843724603766701</v>
      </c>
      <c r="Q4801" s="60">
        <v>0.44457398870801201</v>
      </c>
      <c r="R4801" s="60">
        <v>0.44962086035162302</v>
      </c>
      <c r="S4801" s="60">
        <v>0.40445843055109698</v>
      </c>
    </row>
    <row r="4802" spans="1:19" x14ac:dyDescent="0.3">
      <c r="A4802" s="61" t="s">
        <v>13865</v>
      </c>
      <c r="B4802" s="61" t="s">
        <v>13866</v>
      </c>
      <c r="C4802" s="53" t="s">
        <v>40</v>
      </c>
      <c r="D4802" s="53" t="s">
        <v>132</v>
      </c>
      <c r="E4802" s="53" t="s">
        <v>18194</v>
      </c>
      <c r="F4802" s="59">
        <v>100.923504093335</v>
      </c>
      <c r="G4802" s="59">
        <v>110.55857458511301</v>
      </c>
      <c r="H4802" s="59">
        <v>109.69491938304201</v>
      </c>
      <c r="I4802" s="59">
        <v>113.509480187261</v>
      </c>
      <c r="J4802" s="59">
        <v>104.57941611404</v>
      </c>
      <c r="K4802" s="59">
        <v>102.164088925749</v>
      </c>
      <c r="L4802" s="59">
        <v>91.223169985521594</v>
      </c>
      <c r="M4802" s="60">
        <v>0.48719198017335202</v>
      </c>
      <c r="N4802" s="60">
        <v>0.51259068093536897</v>
      </c>
      <c r="O4802" s="60">
        <v>0.48711270487365399</v>
      </c>
      <c r="P4802" s="60">
        <v>0.46843724603766701</v>
      </c>
      <c r="Q4802" s="60">
        <v>0.44457398870801201</v>
      </c>
      <c r="R4802" s="60">
        <v>0.44962086035162302</v>
      </c>
      <c r="S4802" s="60">
        <v>0.40445843055109698</v>
      </c>
    </row>
    <row r="4803" spans="1:19" x14ac:dyDescent="0.3">
      <c r="A4803" s="61" t="s">
        <v>15416</v>
      </c>
      <c r="B4803" s="61" t="s">
        <v>15417</v>
      </c>
      <c r="C4803" s="53" t="s">
        <v>40</v>
      </c>
      <c r="D4803" s="53" t="s">
        <v>132</v>
      </c>
      <c r="E4803" s="53" t="s">
        <v>18194</v>
      </c>
      <c r="F4803" s="59">
        <v>103.89173819039399</v>
      </c>
      <c r="G4803" s="59">
        <v>106.24587346190199</v>
      </c>
      <c r="H4803" s="59">
        <v>100.17202537805601</v>
      </c>
      <c r="I4803" s="59">
        <v>108.21950158441</v>
      </c>
      <c r="J4803" s="59">
        <v>104.277410072682</v>
      </c>
      <c r="K4803" s="59">
        <v>93.034745622968202</v>
      </c>
      <c r="L4803" s="59">
        <v>102.956127386877</v>
      </c>
      <c r="M4803" s="60">
        <v>0.51745279680389</v>
      </c>
      <c r="N4803" s="60">
        <v>0.540055816378743</v>
      </c>
      <c r="O4803" s="60">
        <v>0.51793742667374298</v>
      </c>
      <c r="P4803" s="60">
        <v>0.50022394796134195</v>
      </c>
      <c r="Q4803" s="60">
        <v>0.47675761252628801</v>
      </c>
      <c r="R4803" s="60">
        <v>0.48204558448238299</v>
      </c>
      <c r="S4803" s="60">
        <v>0.43134805896005302</v>
      </c>
    </row>
    <row r="4804" spans="1:19" x14ac:dyDescent="0.3">
      <c r="A4804" s="61" t="s">
        <v>5944</v>
      </c>
      <c r="B4804" s="61" t="s">
        <v>5945</v>
      </c>
      <c r="C4804" s="53" t="s">
        <v>50</v>
      </c>
      <c r="D4804" s="53" t="s">
        <v>132</v>
      </c>
      <c r="E4804" s="53" t="s">
        <v>18193</v>
      </c>
      <c r="F4804" s="59">
        <v>102.340682126861</v>
      </c>
      <c r="G4804" s="59">
        <v>102.401436431275</v>
      </c>
      <c r="H4804" s="59">
        <v>97.241214426015802</v>
      </c>
      <c r="I4804" s="59">
        <v>110.734728649603</v>
      </c>
      <c r="J4804" s="59">
        <v>102.356838895322</v>
      </c>
      <c r="K4804" s="59">
        <v>93.385615337074398</v>
      </c>
      <c r="L4804" s="59">
        <v>101.027727437724</v>
      </c>
      <c r="M4804" s="60">
        <v>0.63228921210073097</v>
      </c>
      <c r="N4804" s="60">
        <v>0.67147499359680496</v>
      </c>
      <c r="O4804" s="60">
        <v>0.63573485039471</v>
      </c>
      <c r="P4804" s="60">
        <v>0.60489728497042505</v>
      </c>
      <c r="Q4804" s="60">
        <v>0.57033337283744301</v>
      </c>
      <c r="R4804" s="60">
        <v>0.58038444467227601</v>
      </c>
      <c r="S4804" s="60">
        <v>0.51229783081744595</v>
      </c>
    </row>
    <row r="4805" spans="1:19" x14ac:dyDescent="0.3">
      <c r="A4805" s="61" t="s">
        <v>15420</v>
      </c>
      <c r="B4805" s="61" t="s">
        <v>15421</v>
      </c>
      <c r="C4805" s="53" t="s">
        <v>50</v>
      </c>
      <c r="D4805" s="53" t="s">
        <v>132</v>
      </c>
      <c r="E4805" s="53" t="s">
        <v>18194</v>
      </c>
      <c r="F4805" s="59">
        <v>103.89173819039399</v>
      </c>
      <c r="G4805" s="59">
        <v>106.24587346190199</v>
      </c>
      <c r="H4805" s="59">
        <v>100.17202537805601</v>
      </c>
      <c r="I4805" s="59">
        <v>108.21950158441</v>
      </c>
      <c r="J4805" s="59">
        <v>104.277410072682</v>
      </c>
      <c r="K4805" s="59">
        <v>93.034745622968202</v>
      </c>
      <c r="L4805" s="59">
        <v>102.956127386877</v>
      </c>
      <c r="M4805" s="60">
        <v>0.51745279680389</v>
      </c>
      <c r="N4805" s="60">
        <v>0.540055816378743</v>
      </c>
      <c r="O4805" s="60">
        <v>0.51793742667374298</v>
      </c>
      <c r="P4805" s="60">
        <v>0.50022394796134195</v>
      </c>
      <c r="Q4805" s="60">
        <v>0.47675761252628801</v>
      </c>
      <c r="R4805" s="60">
        <v>0.48204558448238299</v>
      </c>
      <c r="S4805" s="60">
        <v>0.43134805896005302</v>
      </c>
    </row>
    <row r="4806" spans="1:19" x14ac:dyDescent="0.3">
      <c r="A4806" s="61" t="s">
        <v>15412</v>
      </c>
      <c r="B4806" s="61" t="s">
        <v>15413</v>
      </c>
      <c r="C4806" s="53" t="s">
        <v>40</v>
      </c>
      <c r="D4806" s="53" t="s">
        <v>132</v>
      </c>
      <c r="E4806" s="53" t="s">
        <v>18194</v>
      </c>
      <c r="F4806" s="59">
        <v>103.89173819039399</v>
      </c>
      <c r="G4806" s="59">
        <v>106.24587346190199</v>
      </c>
      <c r="H4806" s="59">
        <v>100.17202537805601</v>
      </c>
      <c r="I4806" s="59">
        <v>108.21950158441</v>
      </c>
      <c r="J4806" s="59">
        <v>104.277410072682</v>
      </c>
      <c r="K4806" s="59">
        <v>93.034745622968202</v>
      </c>
      <c r="L4806" s="59">
        <v>102.956127386877</v>
      </c>
      <c r="M4806" s="60">
        <v>0.51745279680389</v>
      </c>
      <c r="N4806" s="60">
        <v>0.540055816378743</v>
      </c>
      <c r="O4806" s="60">
        <v>0.51793742667374298</v>
      </c>
      <c r="P4806" s="60">
        <v>0.50022394796134195</v>
      </c>
      <c r="Q4806" s="60">
        <v>0.47675761252628801</v>
      </c>
      <c r="R4806" s="60">
        <v>0.48204558448238299</v>
      </c>
      <c r="S4806" s="60">
        <v>0.43134805896005302</v>
      </c>
    </row>
    <row r="4807" spans="1:19" x14ac:dyDescent="0.3">
      <c r="A4807" s="61" t="s">
        <v>15414</v>
      </c>
      <c r="B4807" s="61" t="s">
        <v>15415</v>
      </c>
      <c r="C4807" s="53" t="s">
        <v>40</v>
      </c>
      <c r="D4807" s="53" t="s">
        <v>132</v>
      </c>
      <c r="E4807" s="53" t="s">
        <v>18194</v>
      </c>
      <c r="F4807" s="59">
        <v>103.89173819039399</v>
      </c>
      <c r="G4807" s="59">
        <v>106.24587346190199</v>
      </c>
      <c r="H4807" s="59">
        <v>100.17202537805601</v>
      </c>
      <c r="I4807" s="59">
        <v>108.21950158441</v>
      </c>
      <c r="J4807" s="59">
        <v>104.277410072682</v>
      </c>
      <c r="K4807" s="59">
        <v>93.034745622968202</v>
      </c>
      <c r="L4807" s="59">
        <v>102.956127386877</v>
      </c>
      <c r="M4807" s="60">
        <v>0.51745279680389</v>
      </c>
      <c r="N4807" s="60">
        <v>0.540055816378743</v>
      </c>
      <c r="O4807" s="60">
        <v>0.51793742667374298</v>
      </c>
      <c r="P4807" s="60">
        <v>0.50022394796134195</v>
      </c>
      <c r="Q4807" s="60">
        <v>0.47675761252628801</v>
      </c>
      <c r="R4807" s="60">
        <v>0.48204558448238299</v>
      </c>
      <c r="S4807" s="60">
        <v>0.43134805896005302</v>
      </c>
    </row>
    <row r="4808" spans="1:19" x14ac:dyDescent="0.3">
      <c r="A4808" s="61" t="s">
        <v>15424</v>
      </c>
      <c r="B4808" s="61" t="s">
        <v>15425</v>
      </c>
      <c r="C4808" s="53" t="s">
        <v>50</v>
      </c>
      <c r="D4808" s="53" t="s">
        <v>132</v>
      </c>
      <c r="E4808" s="53" t="s">
        <v>18194</v>
      </c>
      <c r="F4808" s="59">
        <v>103.89173819039399</v>
      </c>
      <c r="G4808" s="59">
        <v>106.24587346190199</v>
      </c>
      <c r="H4808" s="59">
        <v>100.17202537805601</v>
      </c>
      <c r="I4808" s="59">
        <v>108.21950158441</v>
      </c>
      <c r="J4808" s="59">
        <v>104.277410072682</v>
      </c>
      <c r="K4808" s="59">
        <v>93.034745622968202</v>
      </c>
      <c r="L4808" s="59">
        <v>102.956127386877</v>
      </c>
      <c r="M4808" s="60">
        <v>0.51745279680389</v>
      </c>
      <c r="N4808" s="60">
        <v>0.540055816378743</v>
      </c>
      <c r="O4808" s="60">
        <v>0.51793742667374298</v>
      </c>
      <c r="P4808" s="60">
        <v>0.50022394796134195</v>
      </c>
      <c r="Q4808" s="60">
        <v>0.47675761252628801</v>
      </c>
      <c r="R4808" s="60">
        <v>0.48204558448238299</v>
      </c>
      <c r="S4808" s="60">
        <v>0.43134805896005302</v>
      </c>
    </row>
    <row r="4809" spans="1:19" x14ac:dyDescent="0.3">
      <c r="A4809" s="61" t="s">
        <v>15422</v>
      </c>
      <c r="B4809" s="61" t="s">
        <v>15423</v>
      </c>
      <c r="C4809" s="53" t="s">
        <v>50</v>
      </c>
      <c r="D4809" s="53" t="s">
        <v>132</v>
      </c>
      <c r="E4809" s="53" t="s">
        <v>18194</v>
      </c>
      <c r="F4809" s="59">
        <v>103.89173819039399</v>
      </c>
      <c r="G4809" s="59">
        <v>106.24587346190199</v>
      </c>
      <c r="H4809" s="59">
        <v>100.17202537805601</v>
      </c>
      <c r="I4809" s="59">
        <v>108.21950158441</v>
      </c>
      <c r="J4809" s="59">
        <v>104.277410072682</v>
      </c>
      <c r="K4809" s="59">
        <v>93.034745622968202</v>
      </c>
      <c r="L4809" s="59">
        <v>102.956127386877</v>
      </c>
      <c r="M4809" s="60">
        <v>0.51745279680389</v>
      </c>
      <c r="N4809" s="60">
        <v>0.540055816378743</v>
      </c>
      <c r="O4809" s="60">
        <v>0.51793742667374298</v>
      </c>
      <c r="P4809" s="60">
        <v>0.50022394796134195</v>
      </c>
      <c r="Q4809" s="60">
        <v>0.47675761252628801</v>
      </c>
      <c r="R4809" s="60">
        <v>0.48204558448238299</v>
      </c>
      <c r="S4809" s="60">
        <v>0.43134805896005302</v>
      </c>
    </row>
    <row r="4810" spans="1:19" x14ac:dyDescent="0.3">
      <c r="A4810" s="61" t="s">
        <v>16862</v>
      </c>
      <c r="B4810" s="61" t="s">
        <v>16863</v>
      </c>
      <c r="C4810" s="53" t="s">
        <v>40</v>
      </c>
      <c r="D4810" s="53" t="s">
        <v>132</v>
      </c>
      <c r="E4810" s="53" t="s">
        <v>18194</v>
      </c>
      <c r="F4810" s="59">
        <v>94.776720898342504</v>
      </c>
      <c r="G4810" s="59">
        <v>99.870688129810404</v>
      </c>
      <c r="H4810" s="59">
        <v>96.571465488888705</v>
      </c>
      <c r="I4810" s="59">
        <v>89.456617178593305</v>
      </c>
      <c r="J4810" s="59">
        <v>92.300833994817495</v>
      </c>
      <c r="K4810" s="59">
        <v>94.290710137171601</v>
      </c>
      <c r="L4810" s="59">
        <v>106.057062970438</v>
      </c>
      <c r="M4810" s="60">
        <v>0.44031457296464499</v>
      </c>
      <c r="N4810" s="60">
        <v>0.47030688796985798</v>
      </c>
      <c r="O4810" s="60">
        <v>0.44240128259731598</v>
      </c>
      <c r="P4810" s="60">
        <v>0.42005906396696302</v>
      </c>
      <c r="Q4810" s="60">
        <v>0.39099469968360001</v>
      </c>
      <c r="R4810" s="60">
        <v>0.397379755234607</v>
      </c>
      <c r="S4810" s="60">
        <v>0.32916530672599997</v>
      </c>
    </row>
    <row r="4811" spans="1:19" x14ac:dyDescent="0.3">
      <c r="A4811" s="61" t="s">
        <v>16864</v>
      </c>
      <c r="B4811" s="61" t="s">
        <v>16865</v>
      </c>
      <c r="C4811" s="53" t="s">
        <v>40</v>
      </c>
      <c r="D4811" s="53" t="s">
        <v>132</v>
      </c>
      <c r="E4811" s="53" t="s">
        <v>18194</v>
      </c>
      <c r="F4811" s="59">
        <v>94.776720898342504</v>
      </c>
      <c r="G4811" s="59">
        <v>99.870688129810404</v>
      </c>
      <c r="H4811" s="59">
        <v>96.571465488888705</v>
      </c>
      <c r="I4811" s="59">
        <v>89.456617178593305</v>
      </c>
      <c r="J4811" s="59">
        <v>92.300833994817495</v>
      </c>
      <c r="K4811" s="59">
        <v>94.290710137171601</v>
      </c>
      <c r="L4811" s="59">
        <v>106.057062970438</v>
      </c>
      <c r="M4811" s="60">
        <v>0.44031457296464499</v>
      </c>
      <c r="N4811" s="60">
        <v>0.47030688796985798</v>
      </c>
      <c r="O4811" s="60">
        <v>0.44240128259731598</v>
      </c>
      <c r="P4811" s="60">
        <v>0.42005906396696302</v>
      </c>
      <c r="Q4811" s="60">
        <v>0.39099469968360001</v>
      </c>
      <c r="R4811" s="60">
        <v>0.397379755234607</v>
      </c>
      <c r="S4811" s="60">
        <v>0.32916530672599997</v>
      </c>
    </row>
    <row r="4812" spans="1:19" x14ac:dyDescent="0.3">
      <c r="A4812" s="61" t="s">
        <v>8392</v>
      </c>
      <c r="B4812" s="61" t="s">
        <v>8393</v>
      </c>
      <c r="C4812" s="53" t="s">
        <v>50</v>
      </c>
      <c r="D4812" s="53" t="s">
        <v>132</v>
      </c>
      <c r="E4812" s="53" t="s">
        <v>18193</v>
      </c>
      <c r="F4812" s="59">
        <v>92.166448864216207</v>
      </c>
      <c r="G4812" s="59">
        <v>109.924148027237</v>
      </c>
      <c r="H4812" s="59">
        <v>95.161675554786399</v>
      </c>
      <c r="I4812" s="59">
        <v>103.24568023090301</v>
      </c>
      <c r="J4812" s="59">
        <v>96.602080478401902</v>
      </c>
      <c r="K4812" s="59">
        <v>99.501258401082893</v>
      </c>
      <c r="L4812" s="59">
        <v>88.589225055601503</v>
      </c>
      <c r="M4812" s="60">
        <v>0.62406315057441097</v>
      </c>
      <c r="N4812" s="60">
        <v>0.67028393468122605</v>
      </c>
      <c r="O4812" s="60">
        <v>0.629334338153969</v>
      </c>
      <c r="P4812" s="60">
        <v>0.59371787338653803</v>
      </c>
      <c r="Q4812" s="60">
        <v>0.553657353110239</v>
      </c>
      <c r="R4812" s="60">
        <v>0.56554735532591704</v>
      </c>
      <c r="S4812" s="60">
        <v>0.49306292564710502</v>
      </c>
    </row>
    <row r="4813" spans="1:19" x14ac:dyDescent="0.3">
      <c r="A4813" s="61" t="s">
        <v>8390</v>
      </c>
      <c r="B4813" s="61" t="s">
        <v>8391</v>
      </c>
      <c r="C4813" s="53" t="s">
        <v>40</v>
      </c>
      <c r="D4813" s="53" t="s">
        <v>132</v>
      </c>
      <c r="E4813" s="53" t="s">
        <v>18193</v>
      </c>
      <c r="F4813" s="59">
        <v>93.195674452027703</v>
      </c>
      <c r="G4813" s="59">
        <v>102.261128030866</v>
      </c>
      <c r="H4813" s="59">
        <v>93.852309873338299</v>
      </c>
      <c r="I4813" s="59">
        <v>97.783102104859594</v>
      </c>
      <c r="J4813" s="59">
        <v>94.775903320979893</v>
      </c>
      <c r="K4813" s="59">
        <v>104.130094491465</v>
      </c>
      <c r="L4813" s="59">
        <v>89.324021829086703</v>
      </c>
      <c r="M4813" s="60">
        <v>0.57451294541224696</v>
      </c>
      <c r="N4813" s="60">
        <v>0.623767851038322</v>
      </c>
      <c r="O4813" s="60">
        <v>0.58012261788069097</v>
      </c>
      <c r="P4813" s="60">
        <v>0.54304282753931499</v>
      </c>
      <c r="Q4813" s="60">
        <v>0.50238522360134996</v>
      </c>
      <c r="R4813" s="60">
        <v>0.51436613911959295</v>
      </c>
      <c r="S4813" s="60">
        <v>0.44287681946566299</v>
      </c>
    </row>
    <row r="4814" spans="1:19" x14ac:dyDescent="0.3">
      <c r="A4814" s="61" t="s">
        <v>13921</v>
      </c>
      <c r="B4814" s="61" t="s">
        <v>13922</v>
      </c>
      <c r="C4814" s="53" t="s">
        <v>50</v>
      </c>
      <c r="D4814" s="53" t="s">
        <v>132</v>
      </c>
      <c r="E4814" s="53" t="s">
        <v>18194</v>
      </c>
      <c r="F4814" s="59">
        <v>93.972606149496897</v>
      </c>
      <c r="G4814" s="59">
        <v>98.510312281395002</v>
      </c>
      <c r="H4814" s="59">
        <v>99.988723033270702</v>
      </c>
      <c r="I4814" s="59">
        <v>88.839478991463594</v>
      </c>
      <c r="J4814" s="59">
        <v>95.782730077171493</v>
      </c>
      <c r="K4814" s="59">
        <v>108.94106865572699</v>
      </c>
      <c r="L4814" s="59">
        <v>98.916422164800494</v>
      </c>
      <c r="M4814" s="60">
        <v>0.47745780752848499</v>
      </c>
      <c r="N4814" s="60">
        <v>0.50445844235696702</v>
      </c>
      <c r="O4814" s="60">
        <v>0.47890765013349301</v>
      </c>
      <c r="P4814" s="60">
        <v>0.45933553936634802</v>
      </c>
      <c r="Q4814" s="60">
        <v>0.43411469797831798</v>
      </c>
      <c r="R4814" s="60">
        <v>0.43998568706366697</v>
      </c>
      <c r="S4814" s="60">
        <v>0.38760321124412001</v>
      </c>
    </row>
    <row r="4815" spans="1:19" x14ac:dyDescent="0.3">
      <c r="A4815" s="61" t="s">
        <v>13597</v>
      </c>
      <c r="B4815" s="61" t="s">
        <v>13598</v>
      </c>
      <c r="C4815" s="53" t="s">
        <v>40</v>
      </c>
      <c r="D4815" s="53" t="s">
        <v>132</v>
      </c>
      <c r="E4815" s="53" t="s">
        <v>18194</v>
      </c>
      <c r="F4815" s="59">
        <v>103.64246463909301</v>
      </c>
      <c r="G4815" s="59">
        <v>107.383912236651</v>
      </c>
      <c r="H4815" s="59">
        <v>91.541281204359194</v>
      </c>
      <c r="I4815" s="59">
        <v>102.887748354571</v>
      </c>
      <c r="J4815" s="59">
        <v>97.877777547584898</v>
      </c>
      <c r="K4815" s="59">
        <v>101.218237053796</v>
      </c>
      <c r="L4815" s="59">
        <v>108.41419994103001</v>
      </c>
      <c r="M4815" s="60">
        <v>0.50493406583733502</v>
      </c>
      <c r="N4815" s="60">
        <v>0.52509370309413905</v>
      </c>
      <c r="O4815" s="60">
        <v>0.50278701201365505</v>
      </c>
      <c r="P4815" s="60">
        <v>0.48914201781104899</v>
      </c>
      <c r="Q4815" s="60">
        <v>0.46639805820588798</v>
      </c>
      <c r="R4815" s="60">
        <v>0.46768812633083301</v>
      </c>
      <c r="S4815" s="60">
        <v>0.410743149621701</v>
      </c>
    </row>
    <row r="4816" spans="1:19" x14ac:dyDescent="0.3">
      <c r="A4816" s="61" t="s">
        <v>13593</v>
      </c>
      <c r="B4816" s="61" t="s">
        <v>13594</v>
      </c>
      <c r="C4816" s="53" t="s">
        <v>40</v>
      </c>
      <c r="D4816" s="53" t="s">
        <v>132</v>
      </c>
      <c r="E4816" s="53" t="s">
        <v>18194</v>
      </c>
      <c r="F4816" s="59">
        <v>103.64246463909301</v>
      </c>
      <c r="G4816" s="59">
        <v>107.383912236651</v>
      </c>
      <c r="H4816" s="59">
        <v>91.541281204359194</v>
      </c>
      <c r="I4816" s="59">
        <v>102.887748354571</v>
      </c>
      <c r="J4816" s="59">
        <v>97.877777547584898</v>
      </c>
      <c r="K4816" s="59">
        <v>101.218237053796</v>
      </c>
      <c r="L4816" s="59">
        <v>108.41419994103001</v>
      </c>
      <c r="M4816" s="60">
        <v>0.50493406583733502</v>
      </c>
      <c r="N4816" s="60">
        <v>0.52509370309413905</v>
      </c>
      <c r="O4816" s="60">
        <v>0.50278701201365505</v>
      </c>
      <c r="P4816" s="60">
        <v>0.48914201781104899</v>
      </c>
      <c r="Q4816" s="60">
        <v>0.46639805820588798</v>
      </c>
      <c r="R4816" s="60">
        <v>0.46768812633083301</v>
      </c>
      <c r="S4816" s="60">
        <v>0.410743149621701</v>
      </c>
    </row>
    <row r="4817" spans="1:19" x14ac:dyDescent="0.3">
      <c r="A4817" s="61" t="s">
        <v>13599</v>
      </c>
      <c r="B4817" s="61" t="s">
        <v>13600</v>
      </c>
      <c r="C4817" s="53" t="s">
        <v>40</v>
      </c>
      <c r="D4817" s="53" t="s">
        <v>132</v>
      </c>
      <c r="E4817" s="53" t="s">
        <v>18194</v>
      </c>
      <c r="F4817" s="59">
        <v>103.64246463909301</v>
      </c>
      <c r="G4817" s="59">
        <v>107.383912236651</v>
      </c>
      <c r="H4817" s="59">
        <v>91.541281204359194</v>
      </c>
      <c r="I4817" s="59">
        <v>102.887748354571</v>
      </c>
      <c r="J4817" s="59">
        <v>97.877777547584898</v>
      </c>
      <c r="K4817" s="59">
        <v>101.218237053796</v>
      </c>
      <c r="L4817" s="59">
        <v>108.41419994103001</v>
      </c>
      <c r="M4817" s="60">
        <v>0.50493406583733502</v>
      </c>
      <c r="N4817" s="60">
        <v>0.52509370309413905</v>
      </c>
      <c r="O4817" s="60">
        <v>0.50278701201365505</v>
      </c>
      <c r="P4817" s="60">
        <v>0.48914201781104899</v>
      </c>
      <c r="Q4817" s="60">
        <v>0.46639805820588798</v>
      </c>
      <c r="R4817" s="60">
        <v>0.46768812633083301</v>
      </c>
      <c r="S4817" s="60">
        <v>0.410743149621701</v>
      </c>
    </row>
    <row r="4818" spans="1:19" x14ac:dyDescent="0.3">
      <c r="A4818" s="61" t="s">
        <v>13601</v>
      </c>
      <c r="B4818" s="61" t="s">
        <v>13602</v>
      </c>
      <c r="C4818" s="53" t="s">
        <v>40</v>
      </c>
      <c r="D4818" s="53" t="s">
        <v>132</v>
      </c>
      <c r="E4818" s="53" t="s">
        <v>18194</v>
      </c>
      <c r="F4818" s="59">
        <v>103.64246463909301</v>
      </c>
      <c r="G4818" s="59">
        <v>107.383912236651</v>
      </c>
      <c r="H4818" s="59">
        <v>91.541281204359194</v>
      </c>
      <c r="I4818" s="59">
        <v>102.887748354571</v>
      </c>
      <c r="J4818" s="59">
        <v>97.877777547584898</v>
      </c>
      <c r="K4818" s="59">
        <v>101.218237053796</v>
      </c>
      <c r="L4818" s="59">
        <v>108.41419994103001</v>
      </c>
      <c r="M4818" s="60">
        <v>0.50493406583733502</v>
      </c>
      <c r="N4818" s="60">
        <v>0.52509370309413905</v>
      </c>
      <c r="O4818" s="60">
        <v>0.50278701201365505</v>
      </c>
      <c r="P4818" s="60">
        <v>0.48914201781104899</v>
      </c>
      <c r="Q4818" s="60">
        <v>0.46639805820588798</v>
      </c>
      <c r="R4818" s="60">
        <v>0.46768812633083301</v>
      </c>
      <c r="S4818" s="60">
        <v>0.410743149621701</v>
      </c>
    </row>
    <row r="4819" spans="1:19" x14ac:dyDescent="0.3">
      <c r="A4819" s="61" t="s">
        <v>13923</v>
      </c>
      <c r="B4819" s="61" t="s">
        <v>13924</v>
      </c>
      <c r="C4819" s="53" t="s">
        <v>50</v>
      </c>
      <c r="D4819" s="53" t="s">
        <v>132</v>
      </c>
      <c r="E4819" s="53" t="s">
        <v>18194</v>
      </c>
      <c r="F4819" s="59">
        <v>93.972606149496897</v>
      </c>
      <c r="G4819" s="59">
        <v>98.510312281395002</v>
      </c>
      <c r="H4819" s="59">
        <v>99.988723033270702</v>
      </c>
      <c r="I4819" s="59">
        <v>88.839478991463594</v>
      </c>
      <c r="J4819" s="59">
        <v>95.782730077171493</v>
      </c>
      <c r="K4819" s="59">
        <v>108.94106865572699</v>
      </c>
      <c r="L4819" s="59">
        <v>98.916422164800494</v>
      </c>
      <c r="M4819" s="60">
        <v>0.47745780752848499</v>
      </c>
      <c r="N4819" s="60">
        <v>0.50445844235696702</v>
      </c>
      <c r="O4819" s="60">
        <v>0.47890765013349301</v>
      </c>
      <c r="P4819" s="60">
        <v>0.45933553936634802</v>
      </c>
      <c r="Q4819" s="60">
        <v>0.43411469797831798</v>
      </c>
      <c r="R4819" s="60">
        <v>0.43998568706366697</v>
      </c>
      <c r="S4819" s="60">
        <v>0.38760321124412001</v>
      </c>
    </row>
    <row r="4820" spans="1:19" x14ac:dyDescent="0.3">
      <c r="A4820" s="61" t="s">
        <v>13603</v>
      </c>
      <c r="B4820" s="61" t="s">
        <v>13604</v>
      </c>
      <c r="C4820" s="53" t="s">
        <v>40</v>
      </c>
      <c r="D4820" s="53" t="s">
        <v>132</v>
      </c>
      <c r="E4820" s="53" t="s">
        <v>18194</v>
      </c>
      <c r="F4820" s="59">
        <v>103.64246463909301</v>
      </c>
      <c r="G4820" s="59">
        <v>107.383912236651</v>
      </c>
      <c r="H4820" s="59">
        <v>91.541281204359194</v>
      </c>
      <c r="I4820" s="59">
        <v>102.887748354571</v>
      </c>
      <c r="J4820" s="59">
        <v>97.877777547584898</v>
      </c>
      <c r="K4820" s="59">
        <v>101.218237053796</v>
      </c>
      <c r="L4820" s="59">
        <v>108.41419994103001</v>
      </c>
      <c r="M4820" s="60">
        <v>0.50493406583733502</v>
      </c>
      <c r="N4820" s="60">
        <v>0.52509370309413905</v>
      </c>
      <c r="O4820" s="60">
        <v>0.50278701201365505</v>
      </c>
      <c r="P4820" s="60">
        <v>0.48914201781104899</v>
      </c>
      <c r="Q4820" s="60">
        <v>0.46639805820588798</v>
      </c>
      <c r="R4820" s="60">
        <v>0.46768812633083301</v>
      </c>
      <c r="S4820" s="60">
        <v>0.410743149621701</v>
      </c>
    </row>
    <row r="4821" spans="1:19" x14ac:dyDescent="0.3">
      <c r="A4821" s="61" t="s">
        <v>13925</v>
      </c>
      <c r="B4821" s="61" t="s">
        <v>13926</v>
      </c>
      <c r="C4821" s="53" t="s">
        <v>40</v>
      </c>
      <c r="D4821" s="53" t="s">
        <v>132</v>
      </c>
      <c r="E4821" s="53" t="s">
        <v>18194</v>
      </c>
      <c r="F4821" s="59">
        <v>93.972606149496897</v>
      </c>
      <c r="G4821" s="59">
        <v>98.510312281395002</v>
      </c>
      <c r="H4821" s="59">
        <v>99.988723033270702</v>
      </c>
      <c r="I4821" s="59">
        <v>88.839478991463594</v>
      </c>
      <c r="J4821" s="59">
        <v>95.782730077171493</v>
      </c>
      <c r="K4821" s="59">
        <v>108.94106865572699</v>
      </c>
      <c r="L4821" s="59">
        <v>98.916422164800494</v>
      </c>
      <c r="M4821" s="60">
        <v>0.47745780752848499</v>
      </c>
      <c r="N4821" s="60">
        <v>0.50445844235696702</v>
      </c>
      <c r="O4821" s="60">
        <v>0.47890765013349301</v>
      </c>
      <c r="P4821" s="60">
        <v>0.45933553936634802</v>
      </c>
      <c r="Q4821" s="60">
        <v>0.43411469797831798</v>
      </c>
      <c r="R4821" s="60">
        <v>0.43998568706366697</v>
      </c>
      <c r="S4821" s="60">
        <v>0.38760321124412001</v>
      </c>
    </row>
    <row r="4822" spans="1:19" x14ac:dyDescent="0.3">
      <c r="A4822" s="61" t="s">
        <v>13591</v>
      </c>
      <c r="B4822" s="61" t="s">
        <v>13592</v>
      </c>
      <c r="C4822" s="53" t="s">
        <v>50</v>
      </c>
      <c r="D4822" s="53" t="s">
        <v>132</v>
      </c>
      <c r="E4822" s="53" t="s">
        <v>18194</v>
      </c>
      <c r="F4822" s="59">
        <v>103.64246463909301</v>
      </c>
      <c r="G4822" s="59">
        <v>107.383912236651</v>
      </c>
      <c r="H4822" s="59">
        <v>91.541281204359194</v>
      </c>
      <c r="I4822" s="59">
        <v>102.887748354571</v>
      </c>
      <c r="J4822" s="59">
        <v>97.877777547584898</v>
      </c>
      <c r="K4822" s="59">
        <v>101.218237053796</v>
      </c>
      <c r="L4822" s="59">
        <v>108.41419994103001</v>
      </c>
      <c r="M4822" s="60">
        <v>0.50493406583733502</v>
      </c>
      <c r="N4822" s="60">
        <v>0.52509370309413905</v>
      </c>
      <c r="O4822" s="60">
        <v>0.50278701201365505</v>
      </c>
      <c r="P4822" s="60">
        <v>0.48914201781104899</v>
      </c>
      <c r="Q4822" s="60">
        <v>0.46639805820588798</v>
      </c>
      <c r="R4822" s="60">
        <v>0.46768812633083301</v>
      </c>
      <c r="S4822" s="60">
        <v>0.410743149621701</v>
      </c>
    </row>
    <row r="4823" spans="1:19" x14ac:dyDescent="0.3">
      <c r="A4823" s="61" t="s">
        <v>13595</v>
      </c>
      <c r="B4823" s="61" t="s">
        <v>13596</v>
      </c>
      <c r="C4823" s="53" t="s">
        <v>40</v>
      </c>
      <c r="D4823" s="53" t="s">
        <v>132</v>
      </c>
      <c r="E4823" s="53" t="s">
        <v>18194</v>
      </c>
      <c r="F4823" s="59">
        <v>103.64246463909301</v>
      </c>
      <c r="G4823" s="59">
        <v>107.383912236651</v>
      </c>
      <c r="H4823" s="59">
        <v>91.541281204359194</v>
      </c>
      <c r="I4823" s="59">
        <v>102.887748354571</v>
      </c>
      <c r="J4823" s="59">
        <v>97.877777547584898</v>
      </c>
      <c r="K4823" s="59">
        <v>101.218237053796</v>
      </c>
      <c r="L4823" s="59">
        <v>108.41419994103001</v>
      </c>
      <c r="M4823" s="60">
        <v>0.50493406583733502</v>
      </c>
      <c r="N4823" s="60">
        <v>0.52509370309413905</v>
      </c>
      <c r="O4823" s="60">
        <v>0.50278701201365505</v>
      </c>
      <c r="P4823" s="60">
        <v>0.48914201781104899</v>
      </c>
      <c r="Q4823" s="60">
        <v>0.46639805820588798</v>
      </c>
      <c r="R4823" s="60">
        <v>0.46768812633083301</v>
      </c>
      <c r="S4823" s="60">
        <v>0.410743149621701</v>
      </c>
    </row>
    <row r="4824" spans="1:19" x14ac:dyDescent="0.3">
      <c r="A4824" s="61" t="s">
        <v>8784</v>
      </c>
      <c r="B4824" s="61" t="s">
        <v>8785</v>
      </c>
      <c r="C4824" s="53" t="s">
        <v>50</v>
      </c>
      <c r="D4824" s="53" t="s">
        <v>132</v>
      </c>
      <c r="E4824" s="53" t="s">
        <v>18194</v>
      </c>
      <c r="F4824" s="59">
        <v>99.277178999229804</v>
      </c>
      <c r="G4824" s="59">
        <v>99.414864868703205</v>
      </c>
      <c r="H4824" s="59">
        <v>93.142600018952294</v>
      </c>
      <c r="I4824" s="59">
        <v>104.879249498315</v>
      </c>
      <c r="J4824" s="59"/>
      <c r="K4824" s="59"/>
      <c r="L4824" s="59"/>
      <c r="M4824" s="60">
        <v>0.32490510773480802</v>
      </c>
      <c r="N4824" s="60">
        <v>0.34533478937004503</v>
      </c>
      <c r="O4824" s="60">
        <v>0.32490179152892701</v>
      </c>
      <c r="P4824" s="60">
        <v>0.312188634402711</v>
      </c>
      <c r="Q4824" s="60">
        <v>0.29116059117364101</v>
      </c>
      <c r="R4824" s="60">
        <v>0.29087164153192802</v>
      </c>
      <c r="S4824" s="60">
        <v>0.24960434365338699</v>
      </c>
    </row>
    <row r="4825" spans="1:19" x14ac:dyDescent="0.3">
      <c r="A4825" s="61" t="s">
        <v>13987</v>
      </c>
      <c r="B4825" s="61" t="s">
        <v>13988</v>
      </c>
      <c r="C4825" s="53" t="s">
        <v>50</v>
      </c>
      <c r="D4825" s="53" t="s">
        <v>132</v>
      </c>
      <c r="E4825" s="53" t="s">
        <v>18194</v>
      </c>
      <c r="F4825" s="59">
        <v>102.112501793245</v>
      </c>
      <c r="G4825" s="59">
        <v>88.071188579292098</v>
      </c>
      <c r="H4825" s="59">
        <v>101.09611307946101</v>
      </c>
      <c r="I4825" s="59">
        <v>91.661350272130505</v>
      </c>
      <c r="J4825" s="59">
        <v>86.375854780646193</v>
      </c>
      <c r="K4825" s="59">
        <v>94.300915171339994</v>
      </c>
      <c r="L4825" s="59">
        <v>101.28334228766499</v>
      </c>
      <c r="M4825" s="60">
        <v>0.52157303876782501</v>
      </c>
      <c r="N4825" s="60">
        <v>0.537009497189748</v>
      </c>
      <c r="O4825" s="60">
        <v>0.51368664414282394</v>
      </c>
      <c r="P4825" s="60">
        <v>0.50545248029024104</v>
      </c>
      <c r="Q4825" s="60">
        <v>0.482315302806751</v>
      </c>
      <c r="R4825" s="60">
        <v>0.47934730922799501</v>
      </c>
      <c r="S4825" s="60">
        <v>0.40648405909618102</v>
      </c>
    </row>
    <row r="4826" spans="1:19" x14ac:dyDescent="0.3">
      <c r="A4826" s="61" t="s">
        <v>13993</v>
      </c>
      <c r="B4826" s="61" t="s">
        <v>13994</v>
      </c>
      <c r="C4826" s="53" t="s">
        <v>40</v>
      </c>
      <c r="D4826" s="53" t="s">
        <v>132</v>
      </c>
      <c r="E4826" s="53" t="s">
        <v>18194</v>
      </c>
      <c r="F4826" s="59">
        <v>102.112501793245</v>
      </c>
      <c r="G4826" s="59">
        <v>88.071188579292098</v>
      </c>
      <c r="H4826" s="59">
        <v>101.09611307946101</v>
      </c>
      <c r="I4826" s="59">
        <v>91.661350272130505</v>
      </c>
      <c r="J4826" s="59">
        <v>86.375854780646193</v>
      </c>
      <c r="K4826" s="59">
        <v>94.300915171339994</v>
      </c>
      <c r="L4826" s="59">
        <v>101.28334228766499</v>
      </c>
      <c r="M4826" s="60">
        <v>0.52157303876782501</v>
      </c>
      <c r="N4826" s="60">
        <v>0.537009497189748</v>
      </c>
      <c r="O4826" s="60">
        <v>0.51368664414282394</v>
      </c>
      <c r="P4826" s="60">
        <v>0.50545248029024104</v>
      </c>
      <c r="Q4826" s="60">
        <v>0.482315302806751</v>
      </c>
      <c r="R4826" s="60">
        <v>0.47934730922799501</v>
      </c>
      <c r="S4826" s="60">
        <v>0.40648405909618102</v>
      </c>
    </row>
    <row r="4827" spans="1:19" x14ac:dyDescent="0.3">
      <c r="A4827" s="61" t="s">
        <v>4817</v>
      </c>
      <c r="B4827" s="61" t="s">
        <v>4818</v>
      </c>
      <c r="C4827" s="53" t="s">
        <v>50</v>
      </c>
      <c r="D4827" s="53" t="s">
        <v>132</v>
      </c>
      <c r="E4827" s="53" t="s">
        <v>18193</v>
      </c>
      <c r="F4827" s="59">
        <v>102.214931157423</v>
      </c>
      <c r="G4827" s="59">
        <v>90.353080829532999</v>
      </c>
      <c r="H4827" s="59">
        <v>96.327003106236205</v>
      </c>
      <c r="I4827" s="59">
        <v>89.809840262240996</v>
      </c>
      <c r="J4827" s="59">
        <v>86.452538641259395</v>
      </c>
      <c r="K4827" s="59">
        <v>93.492252210969397</v>
      </c>
      <c r="L4827" s="59">
        <v>101.28334228766499</v>
      </c>
      <c r="M4827" s="60">
        <v>0.70087112269664098</v>
      </c>
      <c r="N4827" s="60">
        <v>0.68710360527348702</v>
      </c>
      <c r="O4827" s="60">
        <v>0.65583735888323103</v>
      </c>
      <c r="P4827" s="60">
        <v>0.67229925843381599</v>
      </c>
      <c r="Q4827" s="60">
        <v>0.63486868443618705</v>
      </c>
      <c r="R4827" s="60">
        <v>0.60192893729289498</v>
      </c>
      <c r="S4827" s="60">
        <v>0.40648405909618102</v>
      </c>
    </row>
    <row r="4828" spans="1:19" x14ac:dyDescent="0.3">
      <c r="A4828" s="61" t="s">
        <v>4817</v>
      </c>
      <c r="B4828" s="61" t="s">
        <v>4818</v>
      </c>
      <c r="C4828" s="53" t="s">
        <v>50</v>
      </c>
      <c r="D4828" s="53" t="s">
        <v>132</v>
      </c>
      <c r="E4828" s="53" t="s">
        <v>18193</v>
      </c>
      <c r="F4828" s="59">
        <v>102.214931157423</v>
      </c>
      <c r="G4828" s="59">
        <v>90.353080829532999</v>
      </c>
      <c r="H4828" s="59">
        <v>96.327003106236205</v>
      </c>
      <c r="I4828" s="59">
        <v>89.809840262240996</v>
      </c>
      <c r="J4828" s="59">
        <v>86.452538641259395</v>
      </c>
      <c r="K4828" s="59">
        <v>93.492252210969397</v>
      </c>
      <c r="L4828" s="59">
        <v>101.28334228766499</v>
      </c>
      <c r="M4828" s="60">
        <v>0.70087112269664098</v>
      </c>
      <c r="N4828" s="60">
        <v>0.68710360527348702</v>
      </c>
      <c r="O4828" s="60">
        <v>0.65583735888323103</v>
      </c>
      <c r="P4828" s="60">
        <v>0.67229925843381599</v>
      </c>
      <c r="Q4828" s="60">
        <v>0.63486868443618705</v>
      </c>
      <c r="R4828" s="60">
        <v>0.60192893729289498</v>
      </c>
      <c r="S4828" s="60">
        <v>0.40648405909618102</v>
      </c>
    </row>
    <row r="4829" spans="1:19" x14ac:dyDescent="0.3">
      <c r="A4829" s="61" t="s">
        <v>13991</v>
      </c>
      <c r="B4829" s="61" t="s">
        <v>13992</v>
      </c>
      <c r="C4829" s="53" t="s">
        <v>40</v>
      </c>
      <c r="D4829" s="53" t="s">
        <v>132</v>
      </c>
      <c r="E4829" s="53" t="s">
        <v>18194</v>
      </c>
      <c r="F4829" s="59">
        <v>102.112501793245</v>
      </c>
      <c r="G4829" s="59">
        <v>88.071188579292098</v>
      </c>
      <c r="H4829" s="59">
        <v>101.09611307946101</v>
      </c>
      <c r="I4829" s="59">
        <v>91.661350272130505</v>
      </c>
      <c r="J4829" s="59">
        <v>86.375854780646193</v>
      </c>
      <c r="K4829" s="59">
        <v>94.300915171339994</v>
      </c>
      <c r="L4829" s="59">
        <v>101.28334228766499</v>
      </c>
      <c r="M4829" s="60">
        <v>0.52157303876782501</v>
      </c>
      <c r="N4829" s="60">
        <v>0.537009497189748</v>
      </c>
      <c r="O4829" s="60">
        <v>0.51368664414282394</v>
      </c>
      <c r="P4829" s="60">
        <v>0.50545248029024104</v>
      </c>
      <c r="Q4829" s="60">
        <v>0.482315302806751</v>
      </c>
      <c r="R4829" s="60">
        <v>0.47934730922799501</v>
      </c>
      <c r="S4829" s="60">
        <v>0.40648405909618102</v>
      </c>
    </row>
    <row r="4830" spans="1:19" x14ac:dyDescent="0.3">
      <c r="A4830" s="61" t="s">
        <v>13989</v>
      </c>
      <c r="B4830" s="61" t="s">
        <v>13990</v>
      </c>
      <c r="C4830" s="53" t="s">
        <v>40</v>
      </c>
      <c r="D4830" s="53" t="s">
        <v>132</v>
      </c>
      <c r="E4830" s="53" t="s">
        <v>18194</v>
      </c>
      <c r="F4830" s="59">
        <v>102.112501793245</v>
      </c>
      <c r="G4830" s="59">
        <v>88.071188579292098</v>
      </c>
      <c r="H4830" s="59">
        <v>101.09611307946101</v>
      </c>
      <c r="I4830" s="59">
        <v>91.661350272130505</v>
      </c>
      <c r="J4830" s="59">
        <v>86.375854780646193</v>
      </c>
      <c r="K4830" s="59">
        <v>94.300915171339994</v>
      </c>
      <c r="L4830" s="59">
        <v>101.28334228766499</v>
      </c>
      <c r="M4830" s="60">
        <v>0.52157303876782501</v>
      </c>
      <c r="N4830" s="60">
        <v>0.537009497189748</v>
      </c>
      <c r="O4830" s="60">
        <v>0.51368664414282394</v>
      </c>
      <c r="P4830" s="60">
        <v>0.50545248029024104</v>
      </c>
      <c r="Q4830" s="60">
        <v>0.482315302806751</v>
      </c>
      <c r="R4830" s="60">
        <v>0.47934730922799501</v>
      </c>
      <c r="S4830" s="60">
        <v>0.40648405909618102</v>
      </c>
    </row>
    <row r="4831" spans="1:19" x14ac:dyDescent="0.3">
      <c r="A4831" s="61" t="s">
        <v>13983</v>
      </c>
      <c r="B4831" s="61" t="s">
        <v>13984</v>
      </c>
      <c r="C4831" s="53" t="s">
        <v>50</v>
      </c>
      <c r="D4831" s="53" t="s">
        <v>132</v>
      </c>
      <c r="E4831" s="53" t="s">
        <v>18194</v>
      </c>
      <c r="F4831" s="59">
        <v>102.112501793245</v>
      </c>
      <c r="G4831" s="59">
        <v>88.071188579292098</v>
      </c>
      <c r="H4831" s="59">
        <v>101.09611307946101</v>
      </c>
      <c r="I4831" s="59">
        <v>91.661350272130505</v>
      </c>
      <c r="J4831" s="59">
        <v>86.375854780646193</v>
      </c>
      <c r="K4831" s="59">
        <v>94.300915171339994</v>
      </c>
      <c r="L4831" s="59">
        <v>101.28334228766499</v>
      </c>
      <c r="M4831" s="60">
        <v>0.52157303876782501</v>
      </c>
      <c r="N4831" s="60">
        <v>0.537009497189748</v>
      </c>
      <c r="O4831" s="60">
        <v>0.51368664414282394</v>
      </c>
      <c r="P4831" s="60">
        <v>0.50545248029024104</v>
      </c>
      <c r="Q4831" s="60">
        <v>0.482315302806751</v>
      </c>
      <c r="R4831" s="60">
        <v>0.47934730922799501</v>
      </c>
      <c r="S4831" s="60">
        <v>0.40648405909618102</v>
      </c>
    </row>
    <row r="4832" spans="1:19" x14ac:dyDescent="0.3">
      <c r="A4832" s="61" t="s">
        <v>13985</v>
      </c>
      <c r="B4832" s="61" t="s">
        <v>13986</v>
      </c>
      <c r="C4832" s="53" t="s">
        <v>50</v>
      </c>
      <c r="D4832" s="53" t="s">
        <v>132</v>
      </c>
      <c r="E4832" s="53" t="s">
        <v>18194</v>
      </c>
      <c r="F4832" s="59">
        <v>102.112501793245</v>
      </c>
      <c r="G4832" s="59">
        <v>88.071188579292098</v>
      </c>
      <c r="H4832" s="59">
        <v>101.09611307946101</v>
      </c>
      <c r="I4832" s="59">
        <v>91.661350272130505</v>
      </c>
      <c r="J4832" s="59">
        <v>86.375854780646193</v>
      </c>
      <c r="K4832" s="59">
        <v>94.300915171339994</v>
      </c>
      <c r="L4832" s="59">
        <v>101.28334228766499</v>
      </c>
      <c r="M4832" s="60">
        <v>0.52157303876782501</v>
      </c>
      <c r="N4832" s="60">
        <v>0.537009497189748</v>
      </c>
      <c r="O4832" s="60">
        <v>0.51368664414282394</v>
      </c>
      <c r="P4832" s="60">
        <v>0.50545248029024104</v>
      </c>
      <c r="Q4832" s="60">
        <v>0.482315302806751</v>
      </c>
      <c r="R4832" s="60">
        <v>0.47934730922799501</v>
      </c>
      <c r="S4832" s="60">
        <v>0.40648405909618102</v>
      </c>
    </row>
    <row r="4833" spans="1:19" x14ac:dyDescent="0.3">
      <c r="A4833" s="61" t="s">
        <v>15350</v>
      </c>
      <c r="B4833" s="61" t="s">
        <v>15351</v>
      </c>
      <c r="C4833" s="53" t="s">
        <v>40</v>
      </c>
      <c r="D4833" s="53" t="s">
        <v>132</v>
      </c>
      <c r="E4833" s="53" t="s">
        <v>18194</v>
      </c>
      <c r="F4833" s="59">
        <v>79.116164655232197</v>
      </c>
      <c r="G4833" s="59">
        <v>77.042540949613596</v>
      </c>
      <c r="H4833" s="59">
        <v>96.784345539061704</v>
      </c>
      <c r="I4833" s="59">
        <v>93.405448902953594</v>
      </c>
      <c r="J4833" s="59">
        <v>92.081973720262894</v>
      </c>
      <c r="K4833" s="59">
        <v>101.573945559384</v>
      </c>
      <c r="L4833" s="59">
        <v>110.767653579906</v>
      </c>
      <c r="M4833" s="60">
        <v>0.508625628107779</v>
      </c>
      <c r="N4833" s="60">
        <v>0.52957168448676295</v>
      </c>
      <c r="O4833" s="60">
        <v>0.50759844427720102</v>
      </c>
      <c r="P4833" s="60">
        <v>0.48900961869590898</v>
      </c>
      <c r="Q4833" s="60">
        <v>0.46543879630590401</v>
      </c>
      <c r="R4833" s="60">
        <v>0.47098876903935699</v>
      </c>
      <c r="S4833" s="60">
        <v>0.41811671583163501</v>
      </c>
    </row>
    <row r="4834" spans="1:19" x14ac:dyDescent="0.3">
      <c r="A4834" s="61" t="s">
        <v>15342</v>
      </c>
      <c r="B4834" s="61" t="s">
        <v>15343</v>
      </c>
      <c r="C4834" s="53" t="s">
        <v>50</v>
      </c>
      <c r="D4834" s="53" t="s">
        <v>132</v>
      </c>
      <c r="E4834" s="53" t="s">
        <v>18194</v>
      </c>
      <c r="F4834" s="59">
        <v>79.116164655232197</v>
      </c>
      <c r="G4834" s="59">
        <v>77.042540949613596</v>
      </c>
      <c r="H4834" s="59">
        <v>96.784345539061704</v>
      </c>
      <c r="I4834" s="59">
        <v>93.405448902953594</v>
      </c>
      <c r="J4834" s="59">
        <v>92.081973720262894</v>
      </c>
      <c r="K4834" s="59">
        <v>101.573945559384</v>
      </c>
      <c r="L4834" s="59">
        <v>110.767653579906</v>
      </c>
      <c r="M4834" s="60">
        <v>0.508625628107779</v>
      </c>
      <c r="N4834" s="60">
        <v>0.52957168448676295</v>
      </c>
      <c r="O4834" s="60">
        <v>0.50759844427720102</v>
      </c>
      <c r="P4834" s="60">
        <v>0.48900961869590898</v>
      </c>
      <c r="Q4834" s="60">
        <v>0.46543879630590401</v>
      </c>
      <c r="R4834" s="60">
        <v>0.47098876903935699</v>
      </c>
      <c r="S4834" s="60">
        <v>0.41811671583163501</v>
      </c>
    </row>
    <row r="4835" spans="1:19" x14ac:dyDescent="0.3">
      <c r="A4835" s="61" t="s">
        <v>15346</v>
      </c>
      <c r="B4835" s="61" t="s">
        <v>15347</v>
      </c>
      <c r="C4835" s="53" t="s">
        <v>40</v>
      </c>
      <c r="D4835" s="53" t="s">
        <v>132</v>
      </c>
      <c r="E4835" s="53" t="s">
        <v>18194</v>
      </c>
      <c r="F4835" s="59">
        <v>79.116164655232197</v>
      </c>
      <c r="G4835" s="59">
        <v>77.042540949613596</v>
      </c>
      <c r="H4835" s="59">
        <v>96.784345539061704</v>
      </c>
      <c r="I4835" s="59">
        <v>93.405448902953594</v>
      </c>
      <c r="J4835" s="59">
        <v>92.081973720262894</v>
      </c>
      <c r="K4835" s="59">
        <v>101.573945559384</v>
      </c>
      <c r="L4835" s="59">
        <v>110.767653579906</v>
      </c>
      <c r="M4835" s="60">
        <v>0.508625628107779</v>
      </c>
      <c r="N4835" s="60">
        <v>0.52957168448676295</v>
      </c>
      <c r="O4835" s="60">
        <v>0.50759844427720102</v>
      </c>
      <c r="P4835" s="60">
        <v>0.48900961869590898</v>
      </c>
      <c r="Q4835" s="60">
        <v>0.46543879630590401</v>
      </c>
      <c r="R4835" s="60">
        <v>0.47098876903935699</v>
      </c>
      <c r="S4835" s="60">
        <v>0.41811671583163501</v>
      </c>
    </row>
    <row r="4836" spans="1:19" x14ac:dyDescent="0.3">
      <c r="A4836" s="61" t="s">
        <v>15348</v>
      </c>
      <c r="B4836" s="61" t="s">
        <v>15349</v>
      </c>
      <c r="C4836" s="53" t="s">
        <v>40</v>
      </c>
      <c r="D4836" s="53" t="s">
        <v>132</v>
      </c>
      <c r="E4836" s="53" t="s">
        <v>18194</v>
      </c>
      <c r="F4836" s="59">
        <v>79.116164655232197</v>
      </c>
      <c r="G4836" s="59">
        <v>77.042540949613596</v>
      </c>
      <c r="H4836" s="59">
        <v>96.784345539061704</v>
      </c>
      <c r="I4836" s="59">
        <v>93.405448902953594</v>
      </c>
      <c r="J4836" s="59">
        <v>92.081973720262894</v>
      </c>
      <c r="K4836" s="59">
        <v>101.573945559384</v>
      </c>
      <c r="L4836" s="59">
        <v>110.767653579906</v>
      </c>
      <c r="M4836" s="60">
        <v>0.508625628107779</v>
      </c>
      <c r="N4836" s="60">
        <v>0.52957168448676295</v>
      </c>
      <c r="O4836" s="60">
        <v>0.50759844427720102</v>
      </c>
      <c r="P4836" s="60">
        <v>0.48900961869590898</v>
      </c>
      <c r="Q4836" s="60">
        <v>0.46543879630590401</v>
      </c>
      <c r="R4836" s="60">
        <v>0.47098876903935699</v>
      </c>
      <c r="S4836" s="60">
        <v>0.41811671583163501</v>
      </c>
    </row>
    <row r="4837" spans="1:19" x14ac:dyDescent="0.3">
      <c r="A4837" s="61" t="s">
        <v>15344</v>
      </c>
      <c r="B4837" s="61" t="s">
        <v>15345</v>
      </c>
      <c r="C4837" s="53" t="s">
        <v>50</v>
      </c>
      <c r="D4837" s="53" t="s">
        <v>132</v>
      </c>
      <c r="E4837" s="53" t="s">
        <v>18194</v>
      </c>
      <c r="F4837" s="59">
        <v>79.116164655232197</v>
      </c>
      <c r="G4837" s="59">
        <v>77.042540949613596</v>
      </c>
      <c r="H4837" s="59">
        <v>96.784345539061704</v>
      </c>
      <c r="I4837" s="59">
        <v>93.405448902953594</v>
      </c>
      <c r="J4837" s="59">
        <v>92.081973720262894</v>
      </c>
      <c r="K4837" s="59">
        <v>101.573945559384</v>
      </c>
      <c r="L4837" s="59">
        <v>110.767653579906</v>
      </c>
      <c r="M4837" s="60">
        <v>0.508625628107779</v>
      </c>
      <c r="N4837" s="60">
        <v>0.52957168448676295</v>
      </c>
      <c r="O4837" s="60">
        <v>0.50759844427720102</v>
      </c>
      <c r="P4837" s="60">
        <v>0.48900961869590898</v>
      </c>
      <c r="Q4837" s="60">
        <v>0.46543879630590401</v>
      </c>
      <c r="R4837" s="60">
        <v>0.47098876903935699</v>
      </c>
      <c r="S4837" s="60">
        <v>0.41811671583163501</v>
      </c>
    </row>
    <row r="4838" spans="1:19" x14ac:dyDescent="0.3">
      <c r="A4838" s="61" t="s">
        <v>178</v>
      </c>
      <c r="B4838" s="61" t="s">
        <v>179</v>
      </c>
      <c r="C4838" s="53" t="s">
        <v>40</v>
      </c>
      <c r="D4838" s="53" t="s">
        <v>41</v>
      </c>
      <c r="E4838" s="53" t="s">
        <v>18193</v>
      </c>
      <c r="F4838" s="59">
        <v>99.249498930036296</v>
      </c>
      <c r="G4838" s="59">
        <v>121.84911370813199</v>
      </c>
      <c r="H4838" s="59">
        <v>120.510790297425</v>
      </c>
      <c r="I4838" s="59">
        <v>109.513210558224</v>
      </c>
      <c r="J4838" s="59">
        <v>106.767584526832</v>
      </c>
      <c r="K4838" s="59">
        <v>112.624054020789</v>
      </c>
      <c r="L4838" s="59">
        <v>95.398896183256696</v>
      </c>
      <c r="M4838" s="60">
        <v>0.61421741046806699</v>
      </c>
      <c r="N4838" s="60">
        <v>0.65975775583340801</v>
      </c>
      <c r="O4838" s="60">
        <v>0.61788920750797105</v>
      </c>
      <c r="P4838" s="60">
        <v>0.58631069840336003</v>
      </c>
      <c r="Q4838" s="60">
        <v>0.54834130836151795</v>
      </c>
      <c r="R4838" s="60">
        <v>0.55692941160591802</v>
      </c>
      <c r="S4838" s="60">
        <v>0.48634606716423601</v>
      </c>
    </row>
    <row r="4839" spans="1:19" x14ac:dyDescent="0.3">
      <c r="A4839" s="61" t="s">
        <v>182</v>
      </c>
      <c r="B4839" s="61" t="s">
        <v>183</v>
      </c>
      <c r="C4839" s="53" t="s">
        <v>50</v>
      </c>
      <c r="D4839" s="53" t="s">
        <v>41</v>
      </c>
      <c r="E4839" s="53" t="s">
        <v>18193</v>
      </c>
      <c r="F4839" s="59">
        <v>101.713194402019</v>
      </c>
      <c r="G4839" s="59">
        <v>119.997180798689</v>
      </c>
      <c r="H4839" s="59">
        <v>114.703801667988</v>
      </c>
      <c r="I4839" s="59">
        <v>104.503786914084</v>
      </c>
      <c r="J4839" s="59">
        <v>104.15468694018401</v>
      </c>
      <c r="K4839" s="59">
        <v>118.607127957785</v>
      </c>
      <c r="L4839" s="59">
        <v>97.858636265386195</v>
      </c>
      <c r="M4839" s="60">
        <v>0.645976297675799</v>
      </c>
      <c r="N4839" s="60">
        <v>0.69152525941228604</v>
      </c>
      <c r="O4839" s="60">
        <v>0.64968324707286695</v>
      </c>
      <c r="P4839" s="60">
        <v>0.61828130197166697</v>
      </c>
      <c r="Q4839" s="60">
        <v>0.57970795029835098</v>
      </c>
      <c r="R4839" s="60">
        <v>0.58814611259578498</v>
      </c>
      <c r="S4839" s="60">
        <v>0.51596916314122099</v>
      </c>
    </row>
    <row r="4840" spans="1:19" x14ac:dyDescent="0.3">
      <c r="A4840" s="61" t="s">
        <v>9061</v>
      </c>
      <c r="B4840" s="61" t="s">
        <v>9062</v>
      </c>
      <c r="C4840" s="53" t="s">
        <v>40</v>
      </c>
      <c r="D4840" s="53" t="s">
        <v>41</v>
      </c>
      <c r="E4840" s="53" t="s">
        <v>18194</v>
      </c>
      <c r="F4840" s="59">
        <v>96.028004215672496</v>
      </c>
      <c r="G4840" s="59">
        <v>114.616348715309</v>
      </c>
      <c r="H4840" s="59">
        <v>112.78230986604299</v>
      </c>
      <c r="I4840" s="59">
        <v>102.13513056603701</v>
      </c>
      <c r="J4840" s="59">
        <v>105.868467467622</v>
      </c>
      <c r="K4840" s="59">
        <v>115.195378641323</v>
      </c>
      <c r="L4840" s="59">
        <v>97.679045940161203</v>
      </c>
      <c r="M4840" s="60">
        <v>0.495211273188636</v>
      </c>
      <c r="N4840" s="60">
        <v>0.52570019926863398</v>
      </c>
      <c r="O4840" s="60">
        <v>0.496936899100547</v>
      </c>
      <c r="P4840" s="60">
        <v>0.47715772524979599</v>
      </c>
      <c r="Q4840" s="60">
        <v>0.44951802227666299</v>
      </c>
      <c r="R4840" s="60">
        <v>0.45420801575484498</v>
      </c>
      <c r="S4840" s="60">
        <v>0.40154770527989497</v>
      </c>
    </row>
    <row r="4841" spans="1:19" x14ac:dyDescent="0.3">
      <c r="A4841" s="61" t="s">
        <v>184</v>
      </c>
      <c r="B4841" s="61" t="s">
        <v>185</v>
      </c>
      <c r="C4841" s="53" t="s">
        <v>50</v>
      </c>
      <c r="D4841" s="53" t="s">
        <v>41</v>
      </c>
      <c r="E4841" s="53" t="s">
        <v>18193</v>
      </c>
      <c r="F4841" s="59">
        <v>103.020045403637</v>
      </c>
      <c r="G4841" s="59">
        <v>119.53890353676</v>
      </c>
      <c r="H4841" s="59">
        <v>117.865249883917</v>
      </c>
      <c r="I4841" s="59">
        <v>105.28846903550399</v>
      </c>
      <c r="J4841" s="59">
        <v>112.99736398974299</v>
      </c>
      <c r="K4841" s="59">
        <v>114.973849135554</v>
      </c>
      <c r="L4841" s="59">
        <v>95.097086214699601</v>
      </c>
      <c r="M4841" s="60">
        <v>0.61425483343796605</v>
      </c>
      <c r="N4841" s="60">
        <v>0.65979517242818597</v>
      </c>
      <c r="O4841" s="60">
        <v>0.61792770959370802</v>
      </c>
      <c r="P4841" s="60">
        <v>0.586348794624581</v>
      </c>
      <c r="Q4841" s="60">
        <v>0.54837565268585797</v>
      </c>
      <c r="R4841" s="60">
        <v>0.55696361001408101</v>
      </c>
      <c r="S4841" s="60">
        <v>0.48638617075917101</v>
      </c>
    </row>
    <row r="4842" spans="1:19" x14ac:dyDescent="0.3">
      <c r="A4842" s="61" t="s">
        <v>180</v>
      </c>
      <c r="B4842" s="61" t="s">
        <v>181</v>
      </c>
      <c r="C4842" s="53" t="s">
        <v>50</v>
      </c>
      <c r="D4842" s="53" t="s">
        <v>41</v>
      </c>
      <c r="E4842" s="53" t="s">
        <v>18193</v>
      </c>
      <c r="F4842" s="59">
        <v>95.342676725092304</v>
      </c>
      <c r="G4842" s="59">
        <v>116.339077003163</v>
      </c>
      <c r="H4842" s="59">
        <v>115.980068308535</v>
      </c>
      <c r="I4842" s="59">
        <v>100.123537512968</v>
      </c>
      <c r="J4842" s="59">
        <v>103.548792748869</v>
      </c>
      <c r="K4842" s="59">
        <v>121.51177880671899</v>
      </c>
      <c r="L4842" s="59">
        <v>102.833745900181</v>
      </c>
      <c r="M4842" s="60">
        <v>0.61460082243717795</v>
      </c>
      <c r="N4842" s="60">
        <v>0.66019903236684596</v>
      </c>
      <c r="O4842" s="60">
        <v>0.61829969647152905</v>
      </c>
      <c r="P4842" s="60">
        <v>0.58672369460241602</v>
      </c>
      <c r="Q4842" s="60">
        <v>0.54873853325232003</v>
      </c>
      <c r="R4842" s="60">
        <v>0.55732250963225505</v>
      </c>
      <c r="S4842" s="60">
        <v>0.48675024688137802</v>
      </c>
    </row>
    <row r="4843" spans="1:19" x14ac:dyDescent="0.3">
      <c r="A4843" s="61" t="s">
        <v>7182</v>
      </c>
      <c r="B4843" s="61" t="s">
        <v>7183</v>
      </c>
      <c r="C4843" s="53" t="s">
        <v>40</v>
      </c>
      <c r="D4843" s="53" t="s">
        <v>41</v>
      </c>
      <c r="E4843" s="53" t="s">
        <v>18193</v>
      </c>
      <c r="F4843" s="59">
        <v>93.840219172941801</v>
      </c>
      <c r="G4843" s="59">
        <v>113.177785181267</v>
      </c>
      <c r="H4843" s="59">
        <v>113.049492616504</v>
      </c>
      <c r="I4843" s="59">
        <v>98.967735714084398</v>
      </c>
      <c r="J4843" s="59">
        <v>107.975801729043</v>
      </c>
      <c r="K4843" s="59">
        <v>112.624054020789</v>
      </c>
      <c r="L4843" s="59">
        <v>95.398896183256696</v>
      </c>
      <c r="M4843" s="60">
        <v>0.61421741046806699</v>
      </c>
      <c r="N4843" s="60">
        <v>0.65975775583340801</v>
      </c>
      <c r="O4843" s="60">
        <v>0.61788920750797105</v>
      </c>
      <c r="P4843" s="60">
        <v>0.58631069840336003</v>
      </c>
      <c r="Q4843" s="60">
        <v>0.54834130836151795</v>
      </c>
      <c r="R4843" s="60">
        <v>0.55692941160591802</v>
      </c>
      <c r="S4843" s="60">
        <v>0.48634606716423601</v>
      </c>
    </row>
    <row r="4844" spans="1:19" x14ac:dyDescent="0.3">
      <c r="A4844" s="61" t="s">
        <v>9063</v>
      </c>
      <c r="B4844" s="61" t="s">
        <v>9064</v>
      </c>
      <c r="C4844" s="53" t="s">
        <v>40</v>
      </c>
      <c r="D4844" s="53" t="s">
        <v>41</v>
      </c>
      <c r="E4844" s="53" t="s">
        <v>18194</v>
      </c>
      <c r="F4844" s="59">
        <v>96.028004215672496</v>
      </c>
      <c r="G4844" s="59">
        <v>114.616348715309</v>
      </c>
      <c r="H4844" s="59">
        <v>112.78230986604299</v>
      </c>
      <c r="I4844" s="59">
        <v>102.13513056603701</v>
      </c>
      <c r="J4844" s="59">
        <v>105.868467467622</v>
      </c>
      <c r="K4844" s="59">
        <v>115.195378641323</v>
      </c>
      <c r="L4844" s="59">
        <v>97.679045940161203</v>
      </c>
      <c r="M4844" s="60">
        <v>0.495211273188636</v>
      </c>
      <c r="N4844" s="60">
        <v>0.52570019926863398</v>
      </c>
      <c r="O4844" s="60">
        <v>0.496936899100547</v>
      </c>
      <c r="P4844" s="60">
        <v>0.47715772524979599</v>
      </c>
      <c r="Q4844" s="60">
        <v>0.44951802227666299</v>
      </c>
      <c r="R4844" s="60">
        <v>0.45420801575484498</v>
      </c>
      <c r="S4844" s="60">
        <v>0.40154770527989497</v>
      </c>
    </row>
    <row r="4845" spans="1:19" x14ac:dyDescent="0.3">
      <c r="A4845" s="61" t="s">
        <v>174</v>
      </c>
      <c r="B4845" s="61" t="s">
        <v>175</v>
      </c>
      <c r="C4845" s="53" t="s">
        <v>40</v>
      </c>
      <c r="D4845" s="53" t="s">
        <v>41</v>
      </c>
      <c r="E4845" s="53" t="s">
        <v>18193</v>
      </c>
      <c r="F4845" s="59">
        <v>88.430933954113101</v>
      </c>
      <c r="G4845" s="59">
        <v>108.222740308773</v>
      </c>
      <c r="H4845" s="59">
        <v>115.534662862692</v>
      </c>
      <c r="I4845" s="59">
        <v>98.967735714084398</v>
      </c>
      <c r="J4845" s="59">
        <v>104.35115012241</v>
      </c>
      <c r="K4845" s="59">
        <v>120.945571405328</v>
      </c>
      <c r="L4845" s="59">
        <v>95.398896183256696</v>
      </c>
      <c r="M4845" s="60">
        <v>0.61421741046806699</v>
      </c>
      <c r="N4845" s="60">
        <v>0.65975775583340801</v>
      </c>
      <c r="O4845" s="60">
        <v>0.61788920750797105</v>
      </c>
      <c r="P4845" s="60">
        <v>0.58631069840336003</v>
      </c>
      <c r="Q4845" s="60">
        <v>0.54834130836151795</v>
      </c>
      <c r="R4845" s="60">
        <v>0.55692941160591802</v>
      </c>
      <c r="S4845" s="60">
        <v>0.48634606716423601</v>
      </c>
    </row>
    <row r="4846" spans="1:19" x14ac:dyDescent="0.3">
      <c r="A4846" s="61" t="s">
        <v>176</v>
      </c>
      <c r="B4846" s="61" t="s">
        <v>177</v>
      </c>
      <c r="C4846" s="53" t="s">
        <v>40</v>
      </c>
      <c r="D4846" s="53" t="s">
        <v>41</v>
      </c>
      <c r="E4846" s="53" t="s">
        <v>18193</v>
      </c>
      <c r="F4846" s="59">
        <v>85.730379452786906</v>
      </c>
      <c r="G4846" s="59">
        <v>111.939023963144</v>
      </c>
      <c r="H4846" s="59">
        <v>105.582370170072</v>
      </c>
      <c r="I4846" s="59">
        <v>98.967735714084398</v>
      </c>
      <c r="J4846" s="59">
        <v>106.767584526832</v>
      </c>
      <c r="K4846" s="59">
        <v>116.78168813799</v>
      </c>
      <c r="L4846" s="59">
        <v>95.398896183256696</v>
      </c>
      <c r="M4846" s="60">
        <v>0.61421741046806699</v>
      </c>
      <c r="N4846" s="60">
        <v>0.65975775583340801</v>
      </c>
      <c r="O4846" s="60">
        <v>0.61788920750797105</v>
      </c>
      <c r="P4846" s="60">
        <v>0.58631069840336003</v>
      </c>
      <c r="Q4846" s="60">
        <v>0.54834130836151795</v>
      </c>
      <c r="R4846" s="60">
        <v>0.55692941160591802</v>
      </c>
      <c r="S4846" s="60">
        <v>0.48634606716423601</v>
      </c>
    </row>
    <row r="4847" spans="1:19" x14ac:dyDescent="0.3">
      <c r="A4847" s="61" t="s">
        <v>4993</v>
      </c>
      <c r="B4847" s="61" t="s">
        <v>4994</v>
      </c>
      <c r="C4847" s="53" t="s">
        <v>40</v>
      </c>
      <c r="D4847" s="53" t="s">
        <v>41</v>
      </c>
      <c r="E4847" s="53" t="s">
        <v>18193</v>
      </c>
      <c r="F4847" s="59">
        <v>83.650332579928104</v>
      </c>
      <c r="G4847" s="59">
        <v>88.583637827237098</v>
      </c>
      <c r="H4847" s="59">
        <v>83.646530193839098</v>
      </c>
      <c r="I4847" s="59">
        <v>86.511776413302201</v>
      </c>
      <c r="J4847" s="59">
        <v>90.477548528350795</v>
      </c>
      <c r="K4847" s="59">
        <v>96.934324238508196</v>
      </c>
      <c r="L4847" s="59">
        <v>97.867844594678402</v>
      </c>
      <c r="M4847" s="60">
        <v>0.718102047882615</v>
      </c>
      <c r="N4847" s="60">
        <v>0.70602296502356798</v>
      </c>
      <c r="O4847" s="60">
        <v>0.64339357762285898</v>
      </c>
      <c r="P4847" s="60">
        <v>0.690566992133123</v>
      </c>
      <c r="Q4847" s="60">
        <v>0.65516985472914002</v>
      </c>
      <c r="R4847" s="60">
        <v>0.62719537294430805</v>
      </c>
      <c r="S4847" s="60">
        <v>0.45271263110210802</v>
      </c>
    </row>
    <row r="4848" spans="1:19" x14ac:dyDescent="0.3">
      <c r="A4848" s="61" t="s">
        <v>4993</v>
      </c>
      <c r="B4848" s="61" t="s">
        <v>4994</v>
      </c>
      <c r="C4848" s="53" t="s">
        <v>40</v>
      </c>
      <c r="D4848" s="53" t="s">
        <v>41</v>
      </c>
      <c r="E4848" s="53" t="s">
        <v>18193</v>
      </c>
      <c r="F4848" s="59">
        <v>83.650332579928104</v>
      </c>
      <c r="G4848" s="59">
        <v>88.583637827237098</v>
      </c>
      <c r="H4848" s="59">
        <v>83.646530193839098</v>
      </c>
      <c r="I4848" s="59">
        <v>86.511776413302201</v>
      </c>
      <c r="J4848" s="59">
        <v>90.477548528350795</v>
      </c>
      <c r="K4848" s="59">
        <v>96.934324238508196</v>
      </c>
      <c r="L4848" s="59">
        <v>97.867844594678402</v>
      </c>
      <c r="M4848" s="60">
        <v>0.718102047882615</v>
      </c>
      <c r="N4848" s="60">
        <v>0.70602296502356798</v>
      </c>
      <c r="O4848" s="60">
        <v>0.64339357762285898</v>
      </c>
      <c r="P4848" s="60">
        <v>0.690566992133123</v>
      </c>
      <c r="Q4848" s="60">
        <v>0.65516985472914002</v>
      </c>
      <c r="R4848" s="60">
        <v>0.62719537294430805</v>
      </c>
      <c r="S4848" s="60">
        <v>0.45271263110210802</v>
      </c>
    </row>
    <row r="4849" spans="1:19" x14ac:dyDescent="0.3">
      <c r="A4849" s="61" t="s">
        <v>14257</v>
      </c>
      <c r="B4849" s="61" t="s">
        <v>14258</v>
      </c>
      <c r="C4849" s="53" t="s">
        <v>40</v>
      </c>
      <c r="D4849" s="53" t="s">
        <v>41</v>
      </c>
      <c r="E4849" s="53" t="s">
        <v>18194</v>
      </c>
      <c r="F4849" s="59">
        <v>96.105653691545399</v>
      </c>
      <c r="G4849" s="59">
        <v>95.756291297919006</v>
      </c>
      <c r="H4849" s="59">
        <v>94.086064521470007</v>
      </c>
      <c r="I4849" s="59">
        <v>88.031761965291395</v>
      </c>
      <c r="J4849" s="59">
        <v>91.593638927597397</v>
      </c>
      <c r="K4849" s="59">
        <v>99.762369106512395</v>
      </c>
      <c r="L4849" s="59">
        <v>97.867844594678402</v>
      </c>
      <c r="M4849" s="60">
        <v>0.55862164535088199</v>
      </c>
      <c r="N4849" s="60">
        <v>0.57493742555306204</v>
      </c>
      <c r="O4849" s="60">
        <v>0.54953134840164497</v>
      </c>
      <c r="P4849" s="60">
        <v>0.54270157482683901</v>
      </c>
      <c r="Q4849" s="60">
        <v>0.51995412980645805</v>
      </c>
      <c r="R4849" s="60">
        <v>0.51924762903274202</v>
      </c>
      <c r="S4849" s="60">
        <v>0.45271263110210802</v>
      </c>
    </row>
    <row r="4850" spans="1:19" x14ac:dyDescent="0.3">
      <c r="A4850" s="61" t="s">
        <v>14259</v>
      </c>
      <c r="B4850" s="61" t="s">
        <v>14260</v>
      </c>
      <c r="C4850" s="53" t="s">
        <v>40</v>
      </c>
      <c r="D4850" s="53" t="s">
        <v>41</v>
      </c>
      <c r="E4850" s="53" t="s">
        <v>18194</v>
      </c>
      <c r="F4850" s="59">
        <v>96.105653691545399</v>
      </c>
      <c r="G4850" s="59">
        <v>95.756291297919006</v>
      </c>
      <c r="H4850" s="59">
        <v>94.086064521470007</v>
      </c>
      <c r="I4850" s="59">
        <v>88.031761965291395</v>
      </c>
      <c r="J4850" s="59">
        <v>91.593638927597397</v>
      </c>
      <c r="K4850" s="59">
        <v>99.762369106512395</v>
      </c>
      <c r="L4850" s="59">
        <v>97.867844594678402</v>
      </c>
      <c r="M4850" s="60">
        <v>0.55862164535088199</v>
      </c>
      <c r="N4850" s="60">
        <v>0.57493742555306204</v>
      </c>
      <c r="O4850" s="60">
        <v>0.54953134840164497</v>
      </c>
      <c r="P4850" s="60">
        <v>0.54270157482683901</v>
      </c>
      <c r="Q4850" s="60">
        <v>0.51995412980645805</v>
      </c>
      <c r="R4850" s="60">
        <v>0.51924762903274202</v>
      </c>
      <c r="S4850" s="60">
        <v>0.45271263110210802</v>
      </c>
    </row>
    <row r="4851" spans="1:19" x14ac:dyDescent="0.3">
      <c r="A4851" s="61" t="s">
        <v>4995</v>
      </c>
      <c r="B4851" s="61" t="s">
        <v>4996</v>
      </c>
      <c r="C4851" s="53" t="s">
        <v>40</v>
      </c>
      <c r="D4851" s="53" t="s">
        <v>41</v>
      </c>
      <c r="E4851" s="53" t="s">
        <v>18193</v>
      </c>
      <c r="F4851" s="59">
        <v>102.317469756287</v>
      </c>
      <c r="G4851" s="59">
        <v>97.746275715448405</v>
      </c>
      <c r="H4851" s="59">
        <v>95.805853014856297</v>
      </c>
      <c r="I4851" s="59">
        <v>92.506992169110504</v>
      </c>
      <c r="J4851" s="59">
        <v>94.632824460094994</v>
      </c>
      <c r="K4851" s="59">
        <v>97.725409314181903</v>
      </c>
      <c r="L4851" s="59">
        <v>97.605183977626893</v>
      </c>
      <c r="M4851" s="60">
        <v>0.656243122785102</v>
      </c>
      <c r="N4851" s="60">
        <v>0.68984674925632905</v>
      </c>
      <c r="O4851" s="60">
        <v>0.65302597892092396</v>
      </c>
      <c r="P4851" s="60">
        <v>0.63185530462991102</v>
      </c>
      <c r="Q4851" s="60">
        <v>0.59969650088633397</v>
      </c>
      <c r="R4851" s="60">
        <v>0.60402244790765702</v>
      </c>
      <c r="S4851" s="60">
        <v>0.52717953405963802</v>
      </c>
    </row>
    <row r="4852" spans="1:19" x14ac:dyDescent="0.3">
      <c r="A4852" s="61" t="s">
        <v>14261</v>
      </c>
      <c r="B4852" s="61" t="s">
        <v>14262</v>
      </c>
      <c r="C4852" s="53" t="s">
        <v>50</v>
      </c>
      <c r="D4852" s="53" t="s">
        <v>41</v>
      </c>
      <c r="E4852" s="53" t="s">
        <v>18194</v>
      </c>
      <c r="F4852" s="59">
        <v>96.105653691545399</v>
      </c>
      <c r="G4852" s="59">
        <v>95.756291297919006</v>
      </c>
      <c r="H4852" s="59">
        <v>94.086064521470007</v>
      </c>
      <c r="I4852" s="59">
        <v>88.031761965291395</v>
      </c>
      <c r="J4852" s="59">
        <v>91.593638927597397</v>
      </c>
      <c r="K4852" s="59">
        <v>99.762369106512395</v>
      </c>
      <c r="L4852" s="59">
        <v>97.867844594678402</v>
      </c>
      <c r="M4852" s="60">
        <v>0.55862164535088199</v>
      </c>
      <c r="N4852" s="60">
        <v>0.57493742555306204</v>
      </c>
      <c r="O4852" s="60">
        <v>0.54953134840164497</v>
      </c>
      <c r="P4852" s="60">
        <v>0.54270157482683901</v>
      </c>
      <c r="Q4852" s="60">
        <v>0.51995412980645805</v>
      </c>
      <c r="R4852" s="60">
        <v>0.51924762903274202</v>
      </c>
      <c r="S4852" s="60">
        <v>0.45271263110210802</v>
      </c>
    </row>
    <row r="4853" spans="1:19" x14ac:dyDescent="0.3">
      <c r="A4853" s="61" t="s">
        <v>4997</v>
      </c>
      <c r="B4853" s="61" t="s">
        <v>4998</v>
      </c>
      <c r="C4853" s="53" t="s">
        <v>50</v>
      </c>
      <c r="D4853" s="53" t="s">
        <v>41</v>
      </c>
      <c r="E4853" s="53" t="s">
        <v>18193</v>
      </c>
      <c r="F4853" s="59">
        <v>92.979307849600701</v>
      </c>
      <c r="G4853" s="59">
        <v>101.046236652063</v>
      </c>
      <c r="H4853" s="59">
        <v>91.951284179302803</v>
      </c>
      <c r="I4853" s="59">
        <v>87.249975115048997</v>
      </c>
      <c r="J4853" s="59">
        <v>90.454239337239301</v>
      </c>
      <c r="K4853" s="59">
        <v>99.376744371264294</v>
      </c>
      <c r="L4853" s="59">
        <v>94.609044762215802</v>
      </c>
      <c r="M4853" s="60">
        <v>0.65563976442428795</v>
      </c>
      <c r="N4853" s="60">
        <v>0.68967432956803199</v>
      </c>
      <c r="O4853" s="60">
        <v>0.652794886670792</v>
      </c>
      <c r="P4853" s="60">
        <v>0.63162106220609504</v>
      </c>
      <c r="Q4853" s="60">
        <v>0.59946460359997999</v>
      </c>
      <c r="R4853" s="60">
        <v>0.60381058261049503</v>
      </c>
      <c r="S4853" s="60">
        <v>0.52723950019627697</v>
      </c>
    </row>
    <row r="4854" spans="1:19" x14ac:dyDescent="0.3">
      <c r="A4854" s="61" t="s">
        <v>5069</v>
      </c>
      <c r="B4854" s="61" t="s">
        <v>5070</v>
      </c>
      <c r="C4854" s="53" t="s">
        <v>40</v>
      </c>
      <c r="D4854" s="53" t="s">
        <v>41</v>
      </c>
      <c r="E4854" s="53" t="s">
        <v>18193</v>
      </c>
      <c r="F4854" s="59">
        <v>83.788077517785197</v>
      </c>
      <c r="G4854" s="59">
        <v>74.880983438472896</v>
      </c>
      <c r="H4854" s="59">
        <v>93.197783998697901</v>
      </c>
      <c r="I4854" s="59">
        <v>88.071214012104903</v>
      </c>
      <c r="J4854" s="59">
        <v>90.827186395023602</v>
      </c>
      <c r="K4854" s="59">
        <v>97.150756960358294</v>
      </c>
      <c r="L4854" s="59">
        <v>103.328992172735</v>
      </c>
      <c r="M4854" s="60">
        <v>0.62489198647205002</v>
      </c>
      <c r="N4854" s="60">
        <v>0.66247685608156004</v>
      </c>
      <c r="O4854" s="60">
        <v>0.62650277990575898</v>
      </c>
      <c r="P4854" s="60">
        <v>0.59499213619194502</v>
      </c>
      <c r="Q4854" s="60">
        <v>0.55758585121552295</v>
      </c>
      <c r="R4854" s="60">
        <v>0.56592060774771002</v>
      </c>
      <c r="S4854" s="60">
        <v>0.48475849914416502</v>
      </c>
    </row>
    <row r="4855" spans="1:19" x14ac:dyDescent="0.3">
      <c r="A4855" s="61" t="s">
        <v>14343</v>
      </c>
      <c r="B4855" s="61" t="s">
        <v>14344</v>
      </c>
      <c r="C4855" s="53" t="s">
        <v>40</v>
      </c>
      <c r="D4855" s="53" t="s">
        <v>41</v>
      </c>
      <c r="E4855" s="53" t="s">
        <v>18194</v>
      </c>
      <c r="F4855" s="59">
        <v>90.988172548644201</v>
      </c>
      <c r="G4855" s="59">
        <v>81.331786161353904</v>
      </c>
      <c r="H4855" s="59">
        <v>94.342857251892895</v>
      </c>
      <c r="I4855" s="59">
        <v>89.621615819540594</v>
      </c>
      <c r="J4855" s="59">
        <v>91.567241148015597</v>
      </c>
      <c r="K4855" s="59">
        <v>99.692638337365906</v>
      </c>
      <c r="L4855" s="59">
        <v>104.30231536931799</v>
      </c>
      <c r="M4855" s="60">
        <v>0.50410531324750396</v>
      </c>
      <c r="N4855" s="60">
        <v>0.523086444640258</v>
      </c>
      <c r="O4855" s="60">
        <v>0.50110555717997096</v>
      </c>
      <c r="P4855" s="60">
        <v>0.48454485586192197</v>
      </c>
      <c r="Q4855" s="60">
        <v>0.457965901868578</v>
      </c>
      <c r="R4855" s="60">
        <v>0.459410617586545</v>
      </c>
      <c r="S4855" s="60">
        <v>0.39287877982759101</v>
      </c>
    </row>
    <row r="4856" spans="1:19" x14ac:dyDescent="0.3">
      <c r="A4856" s="61" t="s">
        <v>5071</v>
      </c>
      <c r="B4856" s="61" t="s">
        <v>5072</v>
      </c>
      <c r="C4856" s="53" t="s">
        <v>40</v>
      </c>
      <c r="D4856" s="53" t="s">
        <v>41</v>
      </c>
      <c r="E4856" s="53" t="s">
        <v>18193</v>
      </c>
      <c r="F4856" s="59">
        <v>94.735129792007001</v>
      </c>
      <c r="G4856" s="59">
        <v>79.919963680445903</v>
      </c>
      <c r="H4856" s="59">
        <v>101.09744445443501</v>
      </c>
      <c r="I4856" s="59">
        <v>92.5395082915648</v>
      </c>
      <c r="J4856" s="59">
        <v>91.769495433623007</v>
      </c>
      <c r="K4856" s="59">
        <v>95.884094359773798</v>
      </c>
      <c r="L4856" s="59">
        <v>103.43345648295001</v>
      </c>
      <c r="M4856" s="60">
        <v>0.62307256100518804</v>
      </c>
      <c r="N4856" s="60">
        <v>0.66145020832925305</v>
      </c>
      <c r="O4856" s="60">
        <v>0.62446455748459895</v>
      </c>
      <c r="P4856" s="60">
        <v>0.59398512973472395</v>
      </c>
      <c r="Q4856" s="60">
        <v>0.55677072079888101</v>
      </c>
      <c r="R4856" s="60">
        <v>0.56416819781278404</v>
      </c>
      <c r="S4856" s="60">
        <v>0.48385787058804303</v>
      </c>
    </row>
    <row r="4857" spans="1:19" x14ac:dyDescent="0.3">
      <c r="A4857" s="61" t="s">
        <v>12106</v>
      </c>
      <c r="B4857" s="61" t="s">
        <v>12107</v>
      </c>
      <c r="C4857" s="53" t="s">
        <v>50</v>
      </c>
      <c r="D4857" s="53" t="s">
        <v>41</v>
      </c>
      <c r="E4857" s="53" t="s">
        <v>18194</v>
      </c>
      <c r="F4857" s="59">
        <v>94.633465070624297</v>
      </c>
      <c r="G4857" s="59">
        <v>92.938782980728703</v>
      </c>
      <c r="H4857" s="59">
        <v>96.502831596053596</v>
      </c>
      <c r="I4857" s="59">
        <v>88.615684074297505</v>
      </c>
      <c r="J4857" s="59">
        <v>92.467014532276096</v>
      </c>
      <c r="K4857" s="59">
        <v>102.535127915251</v>
      </c>
      <c r="L4857" s="59">
        <v>106.113177971064</v>
      </c>
      <c r="M4857" s="60">
        <v>0.53792422807199403</v>
      </c>
      <c r="N4857" s="60">
        <v>0.55632048034867698</v>
      </c>
      <c r="O4857" s="60">
        <v>0.53531257838681301</v>
      </c>
      <c r="P4857" s="60">
        <v>0.52322609466029202</v>
      </c>
      <c r="Q4857" s="60">
        <v>0.50250702197913599</v>
      </c>
      <c r="R4857" s="60">
        <v>0.50508966184451998</v>
      </c>
      <c r="S4857" s="60">
        <v>0.45522101777764001</v>
      </c>
    </row>
    <row r="4858" spans="1:19" x14ac:dyDescent="0.3">
      <c r="A4858" s="61" t="s">
        <v>12104</v>
      </c>
      <c r="B4858" s="61" t="s">
        <v>12105</v>
      </c>
      <c r="C4858" s="53" t="s">
        <v>50</v>
      </c>
      <c r="D4858" s="53" t="s">
        <v>41</v>
      </c>
      <c r="E4858" s="53" t="s">
        <v>18194</v>
      </c>
      <c r="F4858" s="59">
        <v>94.633465070624297</v>
      </c>
      <c r="G4858" s="59">
        <v>92.938782980728703</v>
      </c>
      <c r="H4858" s="59">
        <v>96.502831596053596</v>
      </c>
      <c r="I4858" s="59">
        <v>88.615684074297505</v>
      </c>
      <c r="J4858" s="59">
        <v>92.467014532276096</v>
      </c>
      <c r="K4858" s="59">
        <v>102.535127915251</v>
      </c>
      <c r="L4858" s="59">
        <v>106.113177971064</v>
      </c>
      <c r="M4858" s="60">
        <v>0.53792422807199403</v>
      </c>
      <c r="N4858" s="60">
        <v>0.55632048034867698</v>
      </c>
      <c r="O4858" s="60">
        <v>0.53531257838681301</v>
      </c>
      <c r="P4858" s="60">
        <v>0.52322609466029202</v>
      </c>
      <c r="Q4858" s="60">
        <v>0.50250702197913599</v>
      </c>
      <c r="R4858" s="60">
        <v>0.50508966184451998</v>
      </c>
      <c r="S4858" s="60">
        <v>0.45522101777764001</v>
      </c>
    </row>
    <row r="4859" spans="1:19" x14ac:dyDescent="0.3">
      <c r="A4859" s="61" t="s">
        <v>12108</v>
      </c>
      <c r="B4859" s="61" t="s">
        <v>12109</v>
      </c>
      <c r="C4859" s="53" t="s">
        <v>50</v>
      </c>
      <c r="D4859" s="53" t="s">
        <v>41</v>
      </c>
      <c r="E4859" s="53" t="s">
        <v>18194</v>
      </c>
      <c r="F4859" s="59">
        <v>94.633465070624297</v>
      </c>
      <c r="G4859" s="59">
        <v>92.938782980728703</v>
      </c>
      <c r="H4859" s="59">
        <v>96.502831596053596</v>
      </c>
      <c r="I4859" s="59">
        <v>88.615684074297505</v>
      </c>
      <c r="J4859" s="59">
        <v>92.467014532276096</v>
      </c>
      <c r="K4859" s="59">
        <v>102.535127915251</v>
      </c>
      <c r="L4859" s="59">
        <v>106.113177971064</v>
      </c>
      <c r="M4859" s="60">
        <v>0.53792422807199403</v>
      </c>
      <c r="N4859" s="60">
        <v>0.55632048034867698</v>
      </c>
      <c r="O4859" s="60">
        <v>0.53531257838681301</v>
      </c>
      <c r="P4859" s="60">
        <v>0.52322609466029202</v>
      </c>
      <c r="Q4859" s="60">
        <v>0.50250702197913599</v>
      </c>
      <c r="R4859" s="60">
        <v>0.50508966184451998</v>
      </c>
      <c r="S4859" s="60">
        <v>0.45522101777764001</v>
      </c>
    </row>
    <row r="4860" spans="1:19" x14ac:dyDescent="0.3">
      <c r="A4860" s="61" t="s">
        <v>12114</v>
      </c>
      <c r="B4860" s="61" t="s">
        <v>12115</v>
      </c>
      <c r="C4860" s="53" t="s">
        <v>40</v>
      </c>
      <c r="D4860" s="53" t="s">
        <v>41</v>
      </c>
      <c r="E4860" s="53" t="s">
        <v>18194</v>
      </c>
      <c r="F4860" s="59">
        <v>94.633465070624297</v>
      </c>
      <c r="G4860" s="59">
        <v>92.938782980728703</v>
      </c>
      <c r="H4860" s="59">
        <v>96.502831596053596</v>
      </c>
      <c r="I4860" s="59">
        <v>88.615684074297505</v>
      </c>
      <c r="J4860" s="59">
        <v>92.467014532276096</v>
      </c>
      <c r="K4860" s="59">
        <v>102.535127915251</v>
      </c>
      <c r="L4860" s="59">
        <v>106.113177971064</v>
      </c>
      <c r="M4860" s="60">
        <v>0.53792422807199403</v>
      </c>
      <c r="N4860" s="60">
        <v>0.55632048034867698</v>
      </c>
      <c r="O4860" s="60">
        <v>0.53531257838681301</v>
      </c>
      <c r="P4860" s="60">
        <v>0.52322609466029202</v>
      </c>
      <c r="Q4860" s="60">
        <v>0.50250702197913599</v>
      </c>
      <c r="R4860" s="60">
        <v>0.50508966184451998</v>
      </c>
      <c r="S4860" s="60">
        <v>0.45522101777764001</v>
      </c>
    </row>
    <row r="4861" spans="1:19" x14ac:dyDescent="0.3">
      <c r="A4861" s="61" t="s">
        <v>3144</v>
      </c>
      <c r="B4861" s="61" t="s">
        <v>3145</v>
      </c>
      <c r="C4861" s="53" t="s">
        <v>50</v>
      </c>
      <c r="D4861" s="53" t="s">
        <v>41</v>
      </c>
      <c r="E4861" s="53" t="s">
        <v>18193</v>
      </c>
      <c r="F4861" s="59">
        <v>90.432004149675507</v>
      </c>
      <c r="G4861" s="59">
        <v>95.476650184175696</v>
      </c>
      <c r="H4861" s="59">
        <v>96.443702661484494</v>
      </c>
      <c r="I4861" s="59">
        <v>87.693969722534405</v>
      </c>
      <c r="J4861" s="59">
        <v>91.0423741448502</v>
      </c>
      <c r="K4861" s="59">
        <v>98.693253608084504</v>
      </c>
      <c r="L4861" s="59">
        <v>110.224669095979</v>
      </c>
      <c r="M4861" s="60">
        <v>0.64400909381695404</v>
      </c>
      <c r="N4861" s="60">
        <v>0.67976049966232399</v>
      </c>
      <c r="O4861" s="60">
        <v>0.64528795698098396</v>
      </c>
      <c r="P4861" s="60">
        <v>0.619199637313402</v>
      </c>
      <c r="Q4861" s="60">
        <v>0.58751040161118695</v>
      </c>
      <c r="R4861" s="60">
        <v>0.59514059578902601</v>
      </c>
      <c r="S4861" s="60">
        <v>0.52918924208292595</v>
      </c>
    </row>
    <row r="4862" spans="1:19" x14ac:dyDescent="0.3">
      <c r="A4862" s="61" t="s">
        <v>12110</v>
      </c>
      <c r="B4862" s="61" t="s">
        <v>12111</v>
      </c>
      <c r="C4862" s="53" t="s">
        <v>50</v>
      </c>
      <c r="D4862" s="53" t="s">
        <v>41</v>
      </c>
      <c r="E4862" s="53" t="s">
        <v>18194</v>
      </c>
      <c r="F4862" s="59">
        <v>94.633465070624297</v>
      </c>
      <c r="G4862" s="59">
        <v>92.938782980728703</v>
      </c>
      <c r="H4862" s="59">
        <v>96.502831596053596</v>
      </c>
      <c r="I4862" s="59">
        <v>88.615684074297505</v>
      </c>
      <c r="J4862" s="59">
        <v>92.467014532276096</v>
      </c>
      <c r="K4862" s="59">
        <v>102.535127915251</v>
      </c>
      <c r="L4862" s="59">
        <v>106.113177971064</v>
      </c>
      <c r="M4862" s="60">
        <v>0.53792422807199403</v>
      </c>
      <c r="N4862" s="60">
        <v>0.55632048034867698</v>
      </c>
      <c r="O4862" s="60">
        <v>0.53531257838681301</v>
      </c>
      <c r="P4862" s="60">
        <v>0.52322609466029202</v>
      </c>
      <c r="Q4862" s="60">
        <v>0.50250702197913599</v>
      </c>
      <c r="R4862" s="60">
        <v>0.50508966184451998</v>
      </c>
      <c r="S4862" s="60">
        <v>0.45522101777764001</v>
      </c>
    </row>
    <row r="4863" spans="1:19" x14ac:dyDescent="0.3">
      <c r="A4863" s="61" t="s">
        <v>12112</v>
      </c>
      <c r="B4863" s="61" t="s">
        <v>12113</v>
      </c>
      <c r="C4863" s="53" t="s">
        <v>40</v>
      </c>
      <c r="D4863" s="53" t="s">
        <v>41</v>
      </c>
      <c r="E4863" s="53" t="s">
        <v>18194</v>
      </c>
      <c r="F4863" s="59">
        <v>94.633465070624297</v>
      </c>
      <c r="G4863" s="59">
        <v>92.938782980728703</v>
      </c>
      <c r="H4863" s="59">
        <v>96.502831596053596</v>
      </c>
      <c r="I4863" s="59">
        <v>88.615684074297505</v>
      </c>
      <c r="J4863" s="59">
        <v>92.467014532276096</v>
      </c>
      <c r="K4863" s="59">
        <v>102.535127915251</v>
      </c>
      <c r="L4863" s="59">
        <v>106.113177971064</v>
      </c>
      <c r="M4863" s="60">
        <v>0.53792422807199403</v>
      </c>
      <c r="N4863" s="60">
        <v>0.55632048034867698</v>
      </c>
      <c r="O4863" s="60">
        <v>0.53531257838681301</v>
      </c>
      <c r="P4863" s="60">
        <v>0.52322609466029202</v>
      </c>
      <c r="Q4863" s="60">
        <v>0.50250702197913599</v>
      </c>
      <c r="R4863" s="60">
        <v>0.50508966184451998</v>
      </c>
      <c r="S4863" s="60">
        <v>0.45522101777764001</v>
      </c>
    </row>
    <row r="4864" spans="1:19" x14ac:dyDescent="0.3">
      <c r="A4864" s="61" t="s">
        <v>12244</v>
      </c>
      <c r="B4864" s="61" t="s">
        <v>12245</v>
      </c>
      <c r="C4864" s="53" t="s">
        <v>40</v>
      </c>
      <c r="D4864" s="53" t="s">
        <v>41</v>
      </c>
      <c r="E4864" s="53" t="s">
        <v>18194</v>
      </c>
      <c r="F4864" s="59">
        <v>100.903645227591</v>
      </c>
      <c r="G4864" s="59">
        <v>96.101996610496698</v>
      </c>
      <c r="H4864" s="59">
        <v>93.186890930728893</v>
      </c>
      <c r="I4864" s="59">
        <v>89.0308850508425</v>
      </c>
      <c r="J4864" s="59">
        <v>91.320057552004798</v>
      </c>
      <c r="K4864" s="59">
        <v>98.644831294271796</v>
      </c>
      <c r="L4864" s="59">
        <v>103.499577868074</v>
      </c>
      <c r="M4864" s="60">
        <v>0.54698584364314295</v>
      </c>
      <c r="N4864" s="60">
        <v>0.56618343072288502</v>
      </c>
      <c r="O4864" s="60">
        <v>0.54466256689094295</v>
      </c>
      <c r="P4864" s="60">
        <v>0.53139780175040996</v>
      </c>
      <c r="Q4864" s="60">
        <v>0.50958618346282003</v>
      </c>
      <c r="R4864" s="60">
        <v>0.512795278883312</v>
      </c>
      <c r="S4864" s="60">
        <v>0.46144367062137698</v>
      </c>
    </row>
    <row r="4865" spans="1:19" x14ac:dyDescent="0.3">
      <c r="A4865" s="61" t="s">
        <v>12242</v>
      </c>
      <c r="B4865" s="61" t="s">
        <v>12243</v>
      </c>
      <c r="C4865" s="53" t="s">
        <v>50</v>
      </c>
      <c r="D4865" s="53" t="s">
        <v>41</v>
      </c>
      <c r="E4865" s="53" t="s">
        <v>18194</v>
      </c>
      <c r="F4865" s="59">
        <v>100.903645227591</v>
      </c>
      <c r="G4865" s="59">
        <v>96.101996610496698</v>
      </c>
      <c r="H4865" s="59">
        <v>93.186890930728893</v>
      </c>
      <c r="I4865" s="59">
        <v>89.0308850508425</v>
      </c>
      <c r="J4865" s="59">
        <v>91.320057552004798</v>
      </c>
      <c r="K4865" s="59">
        <v>98.644831294271796</v>
      </c>
      <c r="L4865" s="59">
        <v>103.499577868074</v>
      </c>
      <c r="M4865" s="60">
        <v>0.54698584364314295</v>
      </c>
      <c r="N4865" s="60">
        <v>0.56618343072288502</v>
      </c>
      <c r="O4865" s="60">
        <v>0.54466256689094295</v>
      </c>
      <c r="P4865" s="60">
        <v>0.53139780175040996</v>
      </c>
      <c r="Q4865" s="60">
        <v>0.50958618346282003</v>
      </c>
      <c r="R4865" s="60">
        <v>0.512795278883312</v>
      </c>
      <c r="S4865" s="60">
        <v>0.46144367062137698</v>
      </c>
    </row>
    <row r="4866" spans="1:19" x14ac:dyDescent="0.3">
      <c r="A4866" s="61" t="s">
        <v>12240</v>
      </c>
      <c r="B4866" s="61" t="s">
        <v>12241</v>
      </c>
      <c r="C4866" s="53" t="s">
        <v>50</v>
      </c>
      <c r="D4866" s="53" t="s">
        <v>41</v>
      </c>
      <c r="E4866" s="53" t="s">
        <v>18194</v>
      </c>
      <c r="F4866" s="59">
        <v>100.903645227591</v>
      </c>
      <c r="G4866" s="59">
        <v>96.101996610496698</v>
      </c>
      <c r="H4866" s="59">
        <v>93.186890930728893</v>
      </c>
      <c r="I4866" s="59">
        <v>89.0308850508425</v>
      </c>
      <c r="J4866" s="59">
        <v>91.320057552004798</v>
      </c>
      <c r="K4866" s="59">
        <v>98.644831294271796</v>
      </c>
      <c r="L4866" s="59">
        <v>103.499577868074</v>
      </c>
      <c r="M4866" s="60">
        <v>0.54698584364314295</v>
      </c>
      <c r="N4866" s="60">
        <v>0.56618343072288502</v>
      </c>
      <c r="O4866" s="60">
        <v>0.54466256689094295</v>
      </c>
      <c r="P4866" s="60">
        <v>0.53139780175040996</v>
      </c>
      <c r="Q4866" s="60">
        <v>0.50958618346282003</v>
      </c>
      <c r="R4866" s="60">
        <v>0.512795278883312</v>
      </c>
      <c r="S4866" s="60">
        <v>0.46144367062137698</v>
      </c>
    </row>
    <row r="4867" spans="1:19" x14ac:dyDescent="0.3">
      <c r="A4867" s="61" t="s">
        <v>12246</v>
      </c>
      <c r="B4867" s="61" t="s">
        <v>12247</v>
      </c>
      <c r="C4867" s="53" t="s">
        <v>40</v>
      </c>
      <c r="D4867" s="53" t="s">
        <v>41</v>
      </c>
      <c r="E4867" s="53" t="s">
        <v>18194</v>
      </c>
      <c r="F4867" s="59">
        <v>100.903645227591</v>
      </c>
      <c r="G4867" s="59">
        <v>96.101996610496698</v>
      </c>
      <c r="H4867" s="59">
        <v>93.186890930728893</v>
      </c>
      <c r="I4867" s="59">
        <v>89.0308850508425</v>
      </c>
      <c r="J4867" s="59">
        <v>91.320057552004798</v>
      </c>
      <c r="K4867" s="59">
        <v>98.644831294271796</v>
      </c>
      <c r="L4867" s="59">
        <v>103.499577868074</v>
      </c>
      <c r="M4867" s="60">
        <v>0.54698584364314295</v>
      </c>
      <c r="N4867" s="60">
        <v>0.56618343072288502</v>
      </c>
      <c r="O4867" s="60">
        <v>0.54466256689094295</v>
      </c>
      <c r="P4867" s="60">
        <v>0.53139780175040996</v>
      </c>
      <c r="Q4867" s="60">
        <v>0.50958618346282003</v>
      </c>
      <c r="R4867" s="60">
        <v>0.512795278883312</v>
      </c>
      <c r="S4867" s="60">
        <v>0.46144367062137698</v>
      </c>
    </row>
    <row r="4868" spans="1:19" x14ac:dyDescent="0.3">
      <c r="A4868" s="61" t="s">
        <v>15005</v>
      </c>
      <c r="B4868" s="61" t="s">
        <v>15006</v>
      </c>
      <c r="C4868" s="53" t="s">
        <v>40</v>
      </c>
      <c r="D4868" s="53" t="s">
        <v>41</v>
      </c>
      <c r="E4868" s="53" t="s">
        <v>18194</v>
      </c>
      <c r="F4868" s="59">
        <v>120.424844712538</v>
      </c>
      <c r="G4868" s="59">
        <v>115.720353422434</v>
      </c>
      <c r="H4868" s="59">
        <v>96.351296917196194</v>
      </c>
      <c r="I4868" s="59">
        <v>106.123452516611</v>
      </c>
      <c r="J4868" s="59">
        <v>100.560573752051</v>
      </c>
      <c r="K4868" s="59">
        <v>99.146443122642594</v>
      </c>
      <c r="L4868" s="59">
        <v>96.695233619393903</v>
      </c>
      <c r="M4868" s="60">
        <v>0.57923557791443603</v>
      </c>
      <c r="N4868" s="60">
        <v>0.59652411997616805</v>
      </c>
      <c r="O4868" s="60">
        <v>0.57831276130470299</v>
      </c>
      <c r="P4868" s="60">
        <v>0.56477710563692396</v>
      </c>
      <c r="Q4868" s="60">
        <v>0.54419252779998994</v>
      </c>
      <c r="R4868" s="60">
        <v>0.54789783522288704</v>
      </c>
      <c r="S4868" s="60">
        <v>0.49783769508832199</v>
      </c>
    </row>
    <row r="4869" spans="1:19" x14ac:dyDescent="0.3">
      <c r="A4869" s="61" t="s">
        <v>15009</v>
      </c>
      <c r="B4869" s="61" t="s">
        <v>15010</v>
      </c>
      <c r="C4869" s="53" t="s">
        <v>50</v>
      </c>
      <c r="D4869" s="53" t="s">
        <v>41</v>
      </c>
      <c r="E4869" s="53" t="s">
        <v>18194</v>
      </c>
      <c r="F4869" s="59">
        <v>120.424844712538</v>
      </c>
      <c r="G4869" s="59">
        <v>115.720353422434</v>
      </c>
      <c r="H4869" s="59">
        <v>96.351296917196194</v>
      </c>
      <c r="I4869" s="59">
        <v>106.123452516611</v>
      </c>
      <c r="J4869" s="59">
        <v>100.560573752051</v>
      </c>
      <c r="K4869" s="59">
        <v>99.146443122642594</v>
      </c>
      <c r="L4869" s="59">
        <v>96.695233619393903</v>
      </c>
      <c r="M4869" s="60">
        <v>0.57923557791443603</v>
      </c>
      <c r="N4869" s="60">
        <v>0.59652411997616805</v>
      </c>
      <c r="O4869" s="60">
        <v>0.57831276130470299</v>
      </c>
      <c r="P4869" s="60">
        <v>0.56477710563692396</v>
      </c>
      <c r="Q4869" s="60">
        <v>0.54419252779998994</v>
      </c>
      <c r="R4869" s="60">
        <v>0.54789783522288704</v>
      </c>
      <c r="S4869" s="60">
        <v>0.49783769508832199</v>
      </c>
    </row>
    <row r="4870" spans="1:19" x14ac:dyDescent="0.3">
      <c r="A4870" s="61" t="s">
        <v>15013</v>
      </c>
      <c r="B4870" s="61" t="s">
        <v>15014</v>
      </c>
      <c r="C4870" s="53" t="s">
        <v>50</v>
      </c>
      <c r="D4870" s="53" t="s">
        <v>41</v>
      </c>
      <c r="E4870" s="53" t="s">
        <v>18194</v>
      </c>
      <c r="F4870" s="59">
        <v>120.424844712538</v>
      </c>
      <c r="G4870" s="59">
        <v>115.720353422434</v>
      </c>
      <c r="H4870" s="59">
        <v>96.351296917196194</v>
      </c>
      <c r="I4870" s="59">
        <v>106.123452516611</v>
      </c>
      <c r="J4870" s="59">
        <v>100.560573752051</v>
      </c>
      <c r="K4870" s="59">
        <v>99.146443122642594</v>
      </c>
      <c r="L4870" s="59">
        <v>96.695233619393903</v>
      </c>
      <c r="M4870" s="60">
        <v>0.57923557791443603</v>
      </c>
      <c r="N4870" s="60">
        <v>0.59652411997616805</v>
      </c>
      <c r="O4870" s="60">
        <v>0.57831276130470299</v>
      </c>
      <c r="P4870" s="60">
        <v>0.56477710563692396</v>
      </c>
      <c r="Q4870" s="60">
        <v>0.54419252779998994</v>
      </c>
      <c r="R4870" s="60">
        <v>0.54789783522288704</v>
      </c>
      <c r="S4870" s="60">
        <v>0.49783769508832199</v>
      </c>
    </row>
    <row r="4871" spans="1:19" x14ac:dyDescent="0.3">
      <c r="A4871" s="61" t="s">
        <v>5606</v>
      </c>
      <c r="B4871" s="61" t="s">
        <v>5607</v>
      </c>
      <c r="C4871" s="53" t="s">
        <v>50</v>
      </c>
      <c r="D4871" s="53" t="s">
        <v>41</v>
      </c>
      <c r="E4871" s="53" t="s">
        <v>18193</v>
      </c>
      <c r="F4871" s="59">
        <v>117.421382429548</v>
      </c>
      <c r="G4871" s="59">
        <v>113.789347153172</v>
      </c>
      <c r="H4871" s="59">
        <v>97.439705414218494</v>
      </c>
      <c r="I4871" s="59">
        <v>104.457621656079</v>
      </c>
      <c r="J4871" s="59">
        <v>99.616194393992103</v>
      </c>
      <c r="K4871" s="59">
        <v>97.192385473334198</v>
      </c>
      <c r="L4871" s="59">
        <v>94.195004792407104</v>
      </c>
      <c r="M4871" s="60">
        <v>0.67128312222297704</v>
      </c>
      <c r="N4871" s="60">
        <v>0.70302264097146505</v>
      </c>
      <c r="O4871" s="60">
        <v>0.67334141185201801</v>
      </c>
      <c r="P4871" s="60">
        <v>0.64771008480587999</v>
      </c>
      <c r="Q4871" s="60">
        <v>0.61779993782936904</v>
      </c>
      <c r="R4871" s="60">
        <v>0.626092620698529</v>
      </c>
      <c r="S4871" s="60">
        <v>0.56224699090733898</v>
      </c>
    </row>
    <row r="4872" spans="1:19" x14ac:dyDescent="0.3">
      <c r="A4872" s="61" t="s">
        <v>15007</v>
      </c>
      <c r="B4872" s="61" t="s">
        <v>15008</v>
      </c>
      <c r="C4872" s="53" t="s">
        <v>50</v>
      </c>
      <c r="D4872" s="53" t="s">
        <v>41</v>
      </c>
      <c r="E4872" s="53" t="s">
        <v>18194</v>
      </c>
      <c r="F4872" s="59">
        <v>120.424844712538</v>
      </c>
      <c r="G4872" s="59">
        <v>115.720353422434</v>
      </c>
      <c r="H4872" s="59">
        <v>96.351296917196194</v>
      </c>
      <c r="I4872" s="59">
        <v>106.123452516611</v>
      </c>
      <c r="J4872" s="59">
        <v>100.560573752051</v>
      </c>
      <c r="K4872" s="59">
        <v>99.146443122642594</v>
      </c>
      <c r="L4872" s="59">
        <v>96.695233619393903</v>
      </c>
      <c r="M4872" s="60">
        <v>0.57923557791443603</v>
      </c>
      <c r="N4872" s="60">
        <v>0.59652411997616805</v>
      </c>
      <c r="O4872" s="60">
        <v>0.57831276130470299</v>
      </c>
      <c r="P4872" s="60">
        <v>0.56477710563692396</v>
      </c>
      <c r="Q4872" s="60">
        <v>0.54419252779998994</v>
      </c>
      <c r="R4872" s="60">
        <v>0.54789783522288704</v>
      </c>
      <c r="S4872" s="60">
        <v>0.49783769508832199</v>
      </c>
    </row>
    <row r="4873" spans="1:19" x14ac:dyDescent="0.3">
      <c r="A4873" s="61" t="s">
        <v>5075</v>
      </c>
      <c r="B4873" s="61" t="s">
        <v>5076</v>
      </c>
      <c r="C4873" s="53" t="s">
        <v>40</v>
      </c>
      <c r="D4873" s="53" t="s">
        <v>41</v>
      </c>
      <c r="E4873" s="53" t="s">
        <v>18193</v>
      </c>
      <c r="F4873" s="59">
        <v>91.692900119290599</v>
      </c>
      <c r="G4873" s="59">
        <v>96.493151857976102</v>
      </c>
      <c r="H4873" s="59">
        <v>102.475198178225</v>
      </c>
      <c r="I4873" s="59">
        <v>94.941469803002505</v>
      </c>
      <c r="J4873" s="59">
        <v>93.3152036631637</v>
      </c>
      <c r="K4873" s="59">
        <v>94.842383964620495</v>
      </c>
      <c r="L4873" s="59">
        <v>95.350510598430702</v>
      </c>
      <c r="M4873" s="60">
        <v>0.64466165276353005</v>
      </c>
      <c r="N4873" s="60">
        <v>0.680977790499944</v>
      </c>
      <c r="O4873" s="60">
        <v>0.647585496521905</v>
      </c>
      <c r="P4873" s="60">
        <v>0.61851311393814901</v>
      </c>
      <c r="Q4873" s="60">
        <v>0.58466382033308795</v>
      </c>
      <c r="R4873" s="60">
        <v>0.59205745999481596</v>
      </c>
      <c r="S4873" s="60">
        <v>0.51790372928889306</v>
      </c>
    </row>
    <row r="4874" spans="1:19" x14ac:dyDescent="0.3">
      <c r="A4874" s="61" t="s">
        <v>14345</v>
      </c>
      <c r="B4874" s="61" t="s">
        <v>14346</v>
      </c>
      <c r="C4874" s="53" t="s">
        <v>50</v>
      </c>
      <c r="D4874" s="53" t="s">
        <v>41</v>
      </c>
      <c r="E4874" s="53" t="s">
        <v>18194</v>
      </c>
      <c r="F4874" s="59">
        <v>108.55152600290501</v>
      </c>
      <c r="G4874" s="59">
        <v>95.688032624453996</v>
      </c>
      <c r="H4874" s="59">
        <v>99.090154612972398</v>
      </c>
      <c r="I4874" s="59">
        <v>97.654017552979298</v>
      </c>
      <c r="J4874" s="59">
        <v>95.797675949815797</v>
      </c>
      <c r="K4874" s="59">
        <v>92.061024834670803</v>
      </c>
      <c r="L4874" s="59">
        <v>95.264259247394307</v>
      </c>
      <c r="M4874" s="60">
        <v>0.53960952520694205</v>
      </c>
      <c r="N4874" s="60">
        <v>0.55962984050465003</v>
      </c>
      <c r="O4874" s="60">
        <v>0.53954621431375005</v>
      </c>
      <c r="P4874" s="60">
        <v>0.52335389567870805</v>
      </c>
      <c r="Q4874" s="60">
        <v>0.49964541535284401</v>
      </c>
      <c r="R4874" s="60">
        <v>0.50136823055907698</v>
      </c>
      <c r="S4874" s="60">
        <v>0.44107966106823299</v>
      </c>
    </row>
    <row r="4875" spans="1:19" x14ac:dyDescent="0.3">
      <c r="A4875" s="61" t="s">
        <v>5073</v>
      </c>
      <c r="B4875" s="61" t="s">
        <v>5074</v>
      </c>
      <c r="C4875" s="53" t="s">
        <v>40</v>
      </c>
      <c r="D4875" s="53" t="s">
        <v>41</v>
      </c>
      <c r="E4875" s="53" t="s">
        <v>18193</v>
      </c>
      <c r="F4875" s="59">
        <v>113.321913934037</v>
      </c>
      <c r="G4875" s="59">
        <v>98.970674294223201</v>
      </c>
      <c r="H4875" s="59">
        <v>100.814553748669</v>
      </c>
      <c r="I4875" s="59">
        <v>101.532895071429</v>
      </c>
      <c r="J4875" s="59">
        <v>98.148101427525205</v>
      </c>
      <c r="K4875" s="59">
        <v>88.599683638682606</v>
      </c>
      <c r="L4875" s="59">
        <v>93.331933201479501</v>
      </c>
      <c r="M4875" s="60">
        <v>0.64466165276353005</v>
      </c>
      <c r="N4875" s="60">
        <v>0.680977790499944</v>
      </c>
      <c r="O4875" s="60">
        <v>0.647585496521905</v>
      </c>
      <c r="P4875" s="60">
        <v>0.61851311393814901</v>
      </c>
      <c r="Q4875" s="60">
        <v>0.58466382033308795</v>
      </c>
      <c r="R4875" s="60">
        <v>0.59205745999481596</v>
      </c>
      <c r="S4875" s="60">
        <v>0.51790372928889306</v>
      </c>
    </row>
    <row r="4876" spans="1:19" x14ac:dyDescent="0.3">
      <c r="A4876" s="61" t="s">
        <v>15001</v>
      </c>
      <c r="B4876" s="61" t="s">
        <v>15002</v>
      </c>
      <c r="C4876" s="53" t="s">
        <v>40</v>
      </c>
      <c r="D4876" s="53" t="s">
        <v>41</v>
      </c>
      <c r="E4876" s="53" t="s">
        <v>18194</v>
      </c>
      <c r="F4876" s="59">
        <v>120.424844712538</v>
      </c>
      <c r="G4876" s="59">
        <v>115.720353422434</v>
      </c>
      <c r="H4876" s="59">
        <v>96.351296917196194</v>
      </c>
      <c r="I4876" s="59">
        <v>106.123452516611</v>
      </c>
      <c r="J4876" s="59">
        <v>100.560573752051</v>
      </c>
      <c r="K4876" s="59">
        <v>99.146443122642594</v>
      </c>
      <c r="L4876" s="59">
        <v>96.695233619393903</v>
      </c>
      <c r="M4876" s="60">
        <v>0.57923557791443603</v>
      </c>
      <c r="N4876" s="60">
        <v>0.59652411997616805</v>
      </c>
      <c r="O4876" s="60">
        <v>0.57831276130470299</v>
      </c>
      <c r="P4876" s="60">
        <v>0.56477710563692396</v>
      </c>
      <c r="Q4876" s="60">
        <v>0.54419252779998994</v>
      </c>
      <c r="R4876" s="60">
        <v>0.54789783522288704</v>
      </c>
      <c r="S4876" s="60">
        <v>0.49783769508832199</v>
      </c>
    </row>
    <row r="4877" spans="1:19" x14ac:dyDescent="0.3">
      <c r="A4877" s="61" t="s">
        <v>5604</v>
      </c>
      <c r="B4877" s="61" t="s">
        <v>5605</v>
      </c>
      <c r="C4877" s="53" t="s">
        <v>50</v>
      </c>
      <c r="D4877" s="53" t="s">
        <v>41</v>
      </c>
      <c r="E4877" s="53" t="s">
        <v>18193</v>
      </c>
      <c r="F4877" s="59">
        <v>121.801584065656</v>
      </c>
      <c r="G4877" s="59">
        <v>117.870938560421</v>
      </c>
      <c r="H4877" s="59">
        <v>90.868672080427203</v>
      </c>
      <c r="I4877" s="59">
        <v>103.408324475508</v>
      </c>
      <c r="J4877" s="59">
        <v>97.789796209457805</v>
      </c>
      <c r="K4877" s="59">
        <v>97.263327660300703</v>
      </c>
      <c r="L4877" s="59">
        <v>102.43183888085601</v>
      </c>
      <c r="M4877" s="60">
        <v>0.669885398163094</v>
      </c>
      <c r="N4877" s="60">
        <v>0.70197762223978899</v>
      </c>
      <c r="O4877" s="60">
        <v>0.67197114473488695</v>
      </c>
      <c r="P4877" s="60">
        <v>0.64653811667283601</v>
      </c>
      <c r="Q4877" s="60">
        <v>0.61665573477134095</v>
      </c>
      <c r="R4877" s="60">
        <v>0.62469056272566803</v>
      </c>
      <c r="S4877" s="60">
        <v>0.56103022255443102</v>
      </c>
    </row>
    <row r="4878" spans="1:19" x14ac:dyDescent="0.3">
      <c r="A4878" s="61" t="s">
        <v>15003</v>
      </c>
      <c r="B4878" s="61" t="s">
        <v>15004</v>
      </c>
      <c r="C4878" s="53" t="s">
        <v>40</v>
      </c>
      <c r="D4878" s="53" t="s">
        <v>41</v>
      </c>
      <c r="E4878" s="53" t="s">
        <v>18194</v>
      </c>
      <c r="F4878" s="59">
        <v>120.424844712538</v>
      </c>
      <c r="G4878" s="59">
        <v>115.720353422434</v>
      </c>
      <c r="H4878" s="59">
        <v>96.351296917196194</v>
      </c>
      <c r="I4878" s="59">
        <v>106.123452516611</v>
      </c>
      <c r="J4878" s="59">
        <v>100.560573752051</v>
      </c>
      <c r="K4878" s="59">
        <v>99.146443122642594</v>
      </c>
      <c r="L4878" s="59">
        <v>96.695233619393903</v>
      </c>
      <c r="M4878" s="60">
        <v>0.57923557791443603</v>
      </c>
      <c r="N4878" s="60">
        <v>0.59652411997616805</v>
      </c>
      <c r="O4878" s="60">
        <v>0.57831276130470299</v>
      </c>
      <c r="P4878" s="60">
        <v>0.56477710563692396</v>
      </c>
      <c r="Q4878" s="60">
        <v>0.54419252779998994</v>
      </c>
      <c r="R4878" s="60">
        <v>0.54789783522288704</v>
      </c>
      <c r="S4878" s="60">
        <v>0.49783769508832199</v>
      </c>
    </row>
    <row r="4879" spans="1:19" x14ac:dyDescent="0.3">
      <c r="A4879" s="61" t="s">
        <v>15011</v>
      </c>
      <c r="B4879" s="61" t="s">
        <v>15012</v>
      </c>
      <c r="C4879" s="53" t="s">
        <v>50</v>
      </c>
      <c r="D4879" s="53" t="s">
        <v>41</v>
      </c>
      <c r="E4879" s="53" t="s">
        <v>18194</v>
      </c>
      <c r="F4879" s="59">
        <v>120.424844712538</v>
      </c>
      <c r="G4879" s="59">
        <v>115.720353422434</v>
      </c>
      <c r="H4879" s="59">
        <v>96.351296917196194</v>
      </c>
      <c r="I4879" s="59">
        <v>106.123452516611</v>
      </c>
      <c r="J4879" s="59">
        <v>100.560573752051</v>
      </c>
      <c r="K4879" s="59">
        <v>99.146443122642594</v>
      </c>
      <c r="L4879" s="59">
        <v>96.695233619393903</v>
      </c>
      <c r="M4879" s="60">
        <v>0.57923557791443603</v>
      </c>
      <c r="N4879" s="60">
        <v>0.59652411997616805</v>
      </c>
      <c r="O4879" s="60">
        <v>0.57831276130470299</v>
      </c>
      <c r="P4879" s="60">
        <v>0.56477710563692396</v>
      </c>
      <c r="Q4879" s="60">
        <v>0.54419252779998994</v>
      </c>
      <c r="R4879" s="60">
        <v>0.54789783522288704</v>
      </c>
      <c r="S4879" s="60">
        <v>0.49783769508832199</v>
      </c>
    </row>
    <row r="4880" spans="1:19" x14ac:dyDescent="0.3">
      <c r="A4880" s="61" t="s">
        <v>6398</v>
      </c>
      <c r="B4880" s="61" t="s">
        <v>6399</v>
      </c>
      <c r="C4880" s="53" t="s">
        <v>40</v>
      </c>
      <c r="D4880" s="53" t="s">
        <v>41</v>
      </c>
      <c r="E4880" s="53" t="s">
        <v>18193</v>
      </c>
      <c r="F4880" s="59">
        <v>104.224849362475</v>
      </c>
      <c r="G4880" s="59">
        <v>114.21293331914499</v>
      </c>
      <c r="H4880" s="59">
        <v>92.774202511945703</v>
      </c>
      <c r="I4880" s="59">
        <v>106.520581910422</v>
      </c>
      <c r="J4880" s="59">
        <v>109.682053822085</v>
      </c>
      <c r="K4880" s="59">
        <v>104.62776190213501</v>
      </c>
      <c r="L4880" s="59">
        <v>115.41456719711699</v>
      </c>
      <c r="M4880" s="60">
        <v>0.62206105886581398</v>
      </c>
      <c r="N4880" s="60">
        <v>0.661653779209048</v>
      </c>
      <c r="O4880" s="60">
        <v>0.62620464814865195</v>
      </c>
      <c r="P4880" s="60">
        <v>0.59524419195435996</v>
      </c>
      <c r="Q4880" s="60">
        <v>0.56116151677356396</v>
      </c>
      <c r="R4880" s="60">
        <v>0.57148185970067</v>
      </c>
      <c r="S4880" s="60">
        <v>0.506607503409088</v>
      </c>
    </row>
    <row r="4881" spans="1:19" x14ac:dyDescent="0.3">
      <c r="A4881" s="61" t="s">
        <v>6408</v>
      </c>
      <c r="B4881" s="61" t="s">
        <v>6409</v>
      </c>
      <c r="C4881" s="53" t="s">
        <v>50</v>
      </c>
      <c r="D4881" s="53" t="s">
        <v>41</v>
      </c>
      <c r="E4881" s="53" t="s">
        <v>18193</v>
      </c>
      <c r="F4881" s="59">
        <v>104.227034056177</v>
      </c>
      <c r="G4881" s="59">
        <v>110.95111616237401</v>
      </c>
      <c r="H4881" s="59">
        <v>96.835728291964003</v>
      </c>
      <c r="I4881" s="59">
        <v>101.48378363638</v>
      </c>
      <c r="J4881" s="59">
        <v>110.23828930190101</v>
      </c>
      <c r="K4881" s="59">
        <v>105.614772167513</v>
      </c>
      <c r="L4881" s="59">
        <v>113.165753663834</v>
      </c>
      <c r="M4881" s="60">
        <v>0.62212063332927303</v>
      </c>
      <c r="N4881" s="60">
        <v>0.66159420901775901</v>
      </c>
      <c r="O4881" s="60">
        <v>0.626223484432745</v>
      </c>
      <c r="P4881" s="60">
        <v>0.59515828242275104</v>
      </c>
      <c r="Q4881" s="60">
        <v>0.56106184945089999</v>
      </c>
      <c r="R4881" s="60">
        <v>0.57143795057323499</v>
      </c>
      <c r="S4881" s="60">
        <v>0.506509347002572</v>
      </c>
    </row>
    <row r="4882" spans="1:19" x14ac:dyDescent="0.3">
      <c r="A4882" s="61" t="s">
        <v>6404</v>
      </c>
      <c r="B4882" s="61" t="s">
        <v>6405</v>
      </c>
      <c r="C4882" s="53" t="s">
        <v>50</v>
      </c>
      <c r="D4882" s="53" t="s">
        <v>41</v>
      </c>
      <c r="E4882" s="53" t="s">
        <v>18193</v>
      </c>
      <c r="F4882" s="59">
        <v>105.391858120284</v>
      </c>
      <c r="G4882" s="59">
        <v>111.054893787495</v>
      </c>
      <c r="H4882" s="59">
        <v>98.171694996684906</v>
      </c>
      <c r="I4882" s="59">
        <v>102.91625564000999</v>
      </c>
      <c r="J4882" s="59">
        <v>115.76662136769799</v>
      </c>
      <c r="K4882" s="59">
        <v>105.86155626626601</v>
      </c>
      <c r="L4882" s="59">
        <v>116.36464354784199</v>
      </c>
      <c r="M4882" s="60">
        <v>0.74307177036207706</v>
      </c>
      <c r="N4882" s="60">
        <v>0.77526835347508405</v>
      </c>
      <c r="O4882" s="60">
        <v>0.74226611069384696</v>
      </c>
      <c r="P4882" s="60">
        <v>0.719643929513618</v>
      </c>
      <c r="Q4882" s="60">
        <v>0.68737011954526195</v>
      </c>
      <c r="R4882" s="60">
        <v>0.693500336900298</v>
      </c>
      <c r="S4882" s="60">
        <v>0.62185065565821696</v>
      </c>
    </row>
    <row r="4883" spans="1:19" x14ac:dyDescent="0.3">
      <c r="A4883" s="61" t="s">
        <v>16008</v>
      </c>
      <c r="B4883" s="61" t="s">
        <v>16009</v>
      </c>
      <c r="C4883" s="53" t="s">
        <v>40</v>
      </c>
      <c r="D4883" s="53" t="s">
        <v>41</v>
      </c>
      <c r="E4883" s="53" t="s">
        <v>18194</v>
      </c>
      <c r="F4883" s="59">
        <v>104.815098983182</v>
      </c>
      <c r="G4883" s="59">
        <v>109.43597597617899</v>
      </c>
      <c r="H4883" s="59">
        <v>99.044286475729393</v>
      </c>
      <c r="I4883" s="59">
        <v>104.252948255151</v>
      </c>
      <c r="J4883" s="59">
        <v>114.03025553707199</v>
      </c>
      <c r="K4883" s="59">
        <v>104.685747135607</v>
      </c>
      <c r="L4883" s="59">
        <v>110.784228572632</v>
      </c>
      <c r="M4883" s="60">
        <v>0.50017352588574404</v>
      </c>
      <c r="N4883" s="60">
        <v>0.52161341847151399</v>
      </c>
      <c r="O4883" s="60">
        <v>0.50146246374001702</v>
      </c>
      <c r="P4883" s="60">
        <v>0.48506144580243199</v>
      </c>
      <c r="Q4883" s="60">
        <v>0.46326041064052798</v>
      </c>
      <c r="R4883" s="60">
        <v>0.46848905502410998</v>
      </c>
      <c r="S4883" s="60">
        <v>0.423482521571449</v>
      </c>
    </row>
    <row r="4884" spans="1:19" x14ac:dyDescent="0.3">
      <c r="A4884" s="61" t="s">
        <v>16010</v>
      </c>
      <c r="B4884" s="61" t="s">
        <v>16011</v>
      </c>
      <c r="C4884" s="53" t="s">
        <v>40</v>
      </c>
      <c r="D4884" s="53" t="s">
        <v>41</v>
      </c>
      <c r="E4884" s="53" t="s">
        <v>18194</v>
      </c>
      <c r="F4884" s="59">
        <v>104.815098983182</v>
      </c>
      <c r="G4884" s="59">
        <v>109.43597597617899</v>
      </c>
      <c r="H4884" s="59">
        <v>99.044286475729393</v>
      </c>
      <c r="I4884" s="59">
        <v>104.252948255151</v>
      </c>
      <c r="J4884" s="59">
        <v>114.03025553707199</v>
      </c>
      <c r="K4884" s="59">
        <v>104.685747135607</v>
      </c>
      <c r="L4884" s="59">
        <v>110.784228572632</v>
      </c>
      <c r="M4884" s="60">
        <v>0.50017352588574404</v>
      </c>
      <c r="N4884" s="60">
        <v>0.52161341847151399</v>
      </c>
      <c r="O4884" s="60">
        <v>0.50146246374001702</v>
      </c>
      <c r="P4884" s="60">
        <v>0.48506144580243199</v>
      </c>
      <c r="Q4884" s="60">
        <v>0.46326041064052798</v>
      </c>
      <c r="R4884" s="60">
        <v>0.46848905502410998</v>
      </c>
      <c r="S4884" s="60">
        <v>0.423482521571449</v>
      </c>
    </row>
    <row r="4885" spans="1:19" x14ac:dyDescent="0.3">
      <c r="A4885" s="61" t="s">
        <v>16012</v>
      </c>
      <c r="B4885" s="61" t="s">
        <v>16013</v>
      </c>
      <c r="C4885" s="53" t="s">
        <v>50</v>
      </c>
      <c r="D4885" s="53" t="s">
        <v>41</v>
      </c>
      <c r="E4885" s="53" t="s">
        <v>18194</v>
      </c>
      <c r="F4885" s="59">
        <v>104.815098983182</v>
      </c>
      <c r="G4885" s="59">
        <v>109.43597597617899</v>
      </c>
      <c r="H4885" s="59">
        <v>99.044286475729393</v>
      </c>
      <c r="I4885" s="59">
        <v>104.252948255151</v>
      </c>
      <c r="J4885" s="59">
        <v>114.03025553707199</v>
      </c>
      <c r="K4885" s="59">
        <v>104.685747135607</v>
      </c>
      <c r="L4885" s="59">
        <v>110.784228572632</v>
      </c>
      <c r="M4885" s="60">
        <v>0.50017352588574404</v>
      </c>
      <c r="N4885" s="60">
        <v>0.52161341847151399</v>
      </c>
      <c r="O4885" s="60">
        <v>0.50146246374001702</v>
      </c>
      <c r="P4885" s="60">
        <v>0.48506144580243199</v>
      </c>
      <c r="Q4885" s="60">
        <v>0.46326041064052798</v>
      </c>
      <c r="R4885" s="60">
        <v>0.46848905502410998</v>
      </c>
      <c r="S4885" s="60">
        <v>0.423482521571449</v>
      </c>
    </row>
    <row r="4886" spans="1:19" x14ac:dyDescent="0.3">
      <c r="A4886" s="61" t="s">
        <v>13839</v>
      </c>
      <c r="B4886" s="61" t="s">
        <v>13840</v>
      </c>
      <c r="C4886" s="53" t="s">
        <v>40</v>
      </c>
      <c r="D4886" s="53" t="s">
        <v>41</v>
      </c>
      <c r="E4886" s="53" t="s">
        <v>18194</v>
      </c>
      <c r="F4886" s="59">
        <v>108.071767266134</v>
      </c>
      <c r="G4886" s="59">
        <v>103.53458034494599</v>
      </c>
      <c r="H4886" s="59">
        <v>98.030527643974395</v>
      </c>
      <c r="I4886" s="59">
        <v>99.975977313035997</v>
      </c>
      <c r="J4886" s="59">
        <v>97.827071611558296</v>
      </c>
      <c r="K4886" s="59">
        <v>100.858847856108</v>
      </c>
      <c r="L4886" s="59">
        <v>109.08049232538799</v>
      </c>
      <c r="M4886" s="60">
        <v>0.54246774974859202</v>
      </c>
      <c r="N4886" s="60">
        <v>0.560743905729707</v>
      </c>
      <c r="O4886" s="60">
        <v>0.53632976220446504</v>
      </c>
      <c r="P4886" s="60">
        <v>0.52547532157264598</v>
      </c>
      <c r="Q4886" s="60">
        <v>0.50218583192670196</v>
      </c>
      <c r="R4886" s="60">
        <v>0.50343368049756398</v>
      </c>
      <c r="S4886" s="60">
        <v>0.443817082832698</v>
      </c>
    </row>
    <row r="4887" spans="1:19" x14ac:dyDescent="0.3">
      <c r="A4887" s="61" t="s">
        <v>13841</v>
      </c>
      <c r="B4887" s="61" t="s">
        <v>13842</v>
      </c>
      <c r="C4887" s="53" t="s">
        <v>50</v>
      </c>
      <c r="D4887" s="53" t="s">
        <v>41</v>
      </c>
      <c r="E4887" s="53" t="s">
        <v>18194</v>
      </c>
      <c r="F4887" s="59">
        <v>108.071767266134</v>
      </c>
      <c r="G4887" s="59">
        <v>103.53458034494599</v>
      </c>
      <c r="H4887" s="59">
        <v>98.030527643974395</v>
      </c>
      <c r="I4887" s="59">
        <v>99.975977313035997</v>
      </c>
      <c r="J4887" s="59">
        <v>97.827071611558296</v>
      </c>
      <c r="K4887" s="59">
        <v>100.858847856108</v>
      </c>
      <c r="L4887" s="59">
        <v>109.08049232538799</v>
      </c>
      <c r="M4887" s="60">
        <v>0.54246774974859202</v>
      </c>
      <c r="N4887" s="60">
        <v>0.560743905729707</v>
      </c>
      <c r="O4887" s="60">
        <v>0.53632976220446504</v>
      </c>
      <c r="P4887" s="60">
        <v>0.52547532157264598</v>
      </c>
      <c r="Q4887" s="60">
        <v>0.50218583192670196</v>
      </c>
      <c r="R4887" s="60">
        <v>0.50343368049756398</v>
      </c>
      <c r="S4887" s="60">
        <v>0.443817082832698</v>
      </c>
    </row>
    <row r="4888" spans="1:19" x14ac:dyDescent="0.3">
      <c r="A4888" s="61" t="s">
        <v>4707</v>
      </c>
      <c r="B4888" s="61" t="s">
        <v>4708</v>
      </c>
      <c r="C4888" s="53" t="s">
        <v>50</v>
      </c>
      <c r="D4888" s="53" t="s">
        <v>41</v>
      </c>
      <c r="E4888" s="53" t="s">
        <v>18193</v>
      </c>
      <c r="F4888" s="59">
        <v>106.52216402391301</v>
      </c>
      <c r="G4888" s="59">
        <v>99.591585779299805</v>
      </c>
      <c r="H4888" s="59">
        <v>100.736959550967</v>
      </c>
      <c r="I4888" s="59">
        <v>97.033484580853596</v>
      </c>
      <c r="J4888" s="59">
        <v>95.039992112945896</v>
      </c>
      <c r="K4888" s="59">
        <v>109.121491366559</v>
      </c>
      <c r="L4888" s="59">
        <v>110.192216711231</v>
      </c>
      <c r="M4888" s="60">
        <v>0.64700326323794399</v>
      </c>
      <c r="N4888" s="60">
        <v>0.68218164766344802</v>
      </c>
      <c r="O4888" s="60">
        <v>0.64649502148052795</v>
      </c>
      <c r="P4888" s="60">
        <v>0.62054754918988497</v>
      </c>
      <c r="Q4888" s="60">
        <v>0.58712911488743802</v>
      </c>
      <c r="R4888" s="60">
        <v>0.59429325581927706</v>
      </c>
      <c r="S4888" s="60">
        <v>0.52105239549222704</v>
      </c>
    </row>
    <row r="4889" spans="1:19" x14ac:dyDescent="0.3">
      <c r="A4889" s="61" t="s">
        <v>4705</v>
      </c>
      <c r="B4889" s="61" t="s">
        <v>4706</v>
      </c>
      <c r="C4889" s="53" t="s">
        <v>50</v>
      </c>
      <c r="D4889" s="53" t="s">
        <v>41</v>
      </c>
      <c r="E4889" s="53" t="s">
        <v>18193</v>
      </c>
      <c r="F4889" s="59">
        <v>111.93141101060201</v>
      </c>
      <c r="G4889" s="59">
        <v>99.591585779299805</v>
      </c>
      <c r="H4889" s="59">
        <v>96.585342803603396</v>
      </c>
      <c r="I4889" s="59">
        <v>97.033484580853596</v>
      </c>
      <c r="J4889" s="59">
        <v>98.664663023257305</v>
      </c>
      <c r="K4889" s="59">
        <v>104.957590899726</v>
      </c>
      <c r="L4889" s="59">
        <v>106.155089821357</v>
      </c>
      <c r="M4889" s="60">
        <v>0.64700326323794399</v>
      </c>
      <c r="N4889" s="60">
        <v>0.68218164766344802</v>
      </c>
      <c r="O4889" s="60">
        <v>0.64649502148052795</v>
      </c>
      <c r="P4889" s="60">
        <v>0.62054754918988497</v>
      </c>
      <c r="Q4889" s="60">
        <v>0.58712911488743802</v>
      </c>
      <c r="R4889" s="60">
        <v>0.59429325581927706</v>
      </c>
      <c r="S4889" s="60">
        <v>0.52105239549222704</v>
      </c>
    </row>
    <row r="4890" spans="1:19" x14ac:dyDescent="0.3">
      <c r="A4890" s="61" t="s">
        <v>4703</v>
      </c>
      <c r="B4890" s="61" t="s">
        <v>4704</v>
      </c>
      <c r="C4890" s="53" t="s">
        <v>40</v>
      </c>
      <c r="D4890" s="53" t="s">
        <v>41</v>
      </c>
      <c r="E4890" s="53" t="s">
        <v>18193</v>
      </c>
      <c r="F4890" s="59">
        <v>110.861457270467</v>
      </c>
      <c r="G4890" s="59">
        <v>104.08277193418</v>
      </c>
      <c r="H4890" s="59">
        <v>96.387557973661004</v>
      </c>
      <c r="I4890" s="59">
        <v>95.983512897546703</v>
      </c>
      <c r="J4890" s="59">
        <v>97.2677673295414</v>
      </c>
      <c r="K4890" s="59">
        <v>97.750056191648298</v>
      </c>
      <c r="L4890" s="59">
        <v>109.08049232538799</v>
      </c>
      <c r="M4890" s="60">
        <v>0.64695605852675198</v>
      </c>
      <c r="N4890" s="60">
        <v>0.64340802901727201</v>
      </c>
      <c r="O4890" s="60">
        <v>0.59182448535966803</v>
      </c>
      <c r="P4890" s="60">
        <v>0.62049393847431</v>
      </c>
      <c r="Q4890" s="60">
        <v>0.58707588203413996</v>
      </c>
      <c r="R4890" s="60">
        <v>0.56845137797171397</v>
      </c>
      <c r="S4890" s="60">
        <v>0.443817082832698</v>
      </c>
    </row>
    <row r="4891" spans="1:19" x14ac:dyDescent="0.3">
      <c r="A4891" s="61" t="s">
        <v>18195</v>
      </c>
      <c r="B4891" s="61" t="s">
        <v>18196</v>
      </c>
      <c r="C4891" s="53" t="s">
        <v>50</v>
      </c>
      <c r="D4891" s="53" t="s">
        <v>41</v>
      </c>
      <c r="E4891" s="53" t="s">
        <v>18194</v>
      </c>
      <c r="F4891" s="59"/>
      <c r="G4891" s="59">
        <v>104.496371269498</v>
      </c>
      <c r="H4891" s="59"/>
      <c r="I4891" s="59"/>
      <c r="J4891" s="59"/>
      <c r="K4891" s="59"/>
      <c r="L4891" s="59"/>
      <c r="M4891" s="60">
        <v>0.27842873222611297</v>
      </c>
      <c r="N4891" s="60">
        <v>0.30212200257889499</v>
      </c>
      <c r="O4891" s="60">
        <v>0.28054570796387801</v>
      </c>
      <c r="P4891" s="60">
        <v>0.264266023584941</v>
      </c>
      <c r="Q4891" s="60">
        <v>0.24293731519449799</v>
      </c>
      <c r="R4891" s="60">
        <v>0.24744826559243099</v>
      </c>
      <c r="S4891" s="60">
        <v>0.21266736445207299</v>
      </c>
    </row>
    <row r="4892" spans="1:19" x14ac:dyDescent="0.3">
      <c r="A4892" s="61" t="s">
        <v>12080</v>
      </c>
      <c r="B4892" s="61" t="s">
        <v>12081</v>
      </c>
      <c r="C4892" s="53" t="s">
        <v>40</v>
      </c>
      <c r="D4892" s="53" t="s">
        <v>41</v>
      </c>
      <c r="E4892" s="53" t="s">
        <v>18194</v>
      </c>
      <c r="F4892" s="59">
        <v>97.991721610679704</v>
      </c>
      <c r="G4892" s="59">
        <v>111.32424255241</v>
      </c>
      <c r="H4892" s="59">
        <v>101.039994867844</v>
      </c>
      <c r="I4892" s="59">
        <v>105.844329285406</v>
      </c>
      <c r="J4892" s="59">
        <v>97.380556789371994</v>
      </c>
      <c r="K4892" s="59">
        <v>89.226318601947398</v>
      </c>
      <c r="L4892" s="59">
        <v>97.913551392801196</v>
      </c>
      <c r="M4892" s="60">
        <v>0.468676314736299</v>
      </c>
      <c r="N4892" s="60">
        <v>0.494190553809225</v>
      </c>
      <c r="O4892" s="60">
        <v>0.46945047484801899</v>
      </c>
      <c r="P4892" s="60">
        <v>0.45154501576051098</v>
      </c>
      <c r="Q4892" s="60">
        <v>0.42873260788719703</v>
      </c>
      <c r="R4892" s="60">
        <v>0.43384809640718802</v>
      </c>
      <c r="S4892" s="60">
        <v>0.39044895221707698</v>
      </c>
    </row>
    <row r="4893" spans="1:19" x14ac:dyDescent="0.3">
      <c r="A4893" s="61" t="s">
        <v>12074</v>
      </c>
      <c r="B4893" s="61" t="s">
        <v>12075</v>
      </c>
      <c r="C4893" s="53" t="s">
        <v>40</v>
      </c>
      <c r="D4893" s="53" t="s">
        <v>41</v>
      </c>
      <c r="E4893" s="53" t="s">
        <v>18194</v>
      </c>
      <c r="F4893" s="59">
        <v>97.991721610679704</v>
      </c>
      <c r="G4893" s="59">
        <v>111.32424255241</v>
      </c>
      <c r="H4893" s="59">
        <v>101.039994867844</v>
      </c>
      <c r="I4893" s="59">
        <v>105.844329285406</v>
      </c>
      <c r="J4893" s="59">
        <v>97.380556789371994</v>
      </c>
      <c r="K4893" s="59">
        <v>89.226318601947398</v>
      </c>
      <c r="L4893" s="59">
        <v>97.913551392801196</v>
      </c>
      <c r="M4893" s="60">
        <v>0.468676314736299</v>
      </c>
      <c r="N4893" s="60">
        <v>0.494190553809225</v>
      </c>
      <c r="O4893" s="60">
        <v>0.46945047484801899</v>
      </c>
      <c r="P4893" s="60">
        <v>0.45154501576051098</v>
      </c>
      <c r="Q4893" s="60">
        <v>0.42873260788719703</v>
      </c>
      <c r="R4893" s="60">
        <v>0.43384809640718802</v>
      </c>
      <c r="S4893" s="60">
        <v>0.39044895221707698</v>
      </c>
    </row>
    <row r="4894" spans="1:19" x14ac:dyDescent="0.3">
      <c r="A4894" s="61" t="s">
        <v>17493</v>
      </c>
      <c r="B4894" s="61" t="s">
        <v>17494</v>
      </c>
      <c r="C4894" s="53" t="s">
        <v>40</v>
      </c>
      <c r="D4894" s="53" t="s">
        <v>41</v>
      </c>
      <c r="E4894" s="53" t="s">
        <v>18194</v>
      </c>
      <c r="F4894" s="59">
        <v>108.331199643145</v>
      </c>
      <c r="G4894" s="59">
        <v>107.83762315167</v>
      </c>
      <c r="H4894" s="59">
        <v>104.213247689721</v>
      </c>
      <c r="I4894" s="59">
        <v>110.61179098114501</v>
      </c>
      <c r="J4894" s="59">
        <v>96.553260029117993</v>
      </c>
      <c r="K4894" s="59">
        <v>99.087970570123503</v>
      </c>
      <c r="L4894" s="59">
        <v>95.510484391860601</v>
      </c>
      <c r="M4894" s="60">
        <v>0.50425499769464899</v>
      </c>
      <c r="N4894" s="60">
        <v>0.52706923631202196</v>
      </c>
      <c r="O4894" s="60">
        <v>0.50599429516396799</v>
      </c>
      <c r="P4894" s="60">
        <v>0.48792975382314902</v>
      </c>
      <c r="Q4894" s="60">
        <v>0.46589124679439797</v>
      </c>
      <c r="R4894" s="60">
        <v>0.47178251678940503</v>
      </c>
      <c r="S4894" s="60">
        <v>0.42526471834410901</v>
      </c>
    </row>
    <row r="4895" spans="1:19" x14ac:dyDescent="0.3">
      <c r="A4895" s="61" t="s">
        <v>17497</v>
      </c>
      <c r="B4895" s="61" t="s">
        <v>17498</v>
      </c>
      <c r="C4895" s="53" t="s">
        <v>40</v>
      </c>
      <c r="D4895" s="53" t="s">
        <v>41</v>
      </c>
      <c r="E4895" s="53" t="s">
        <v>18194</v>
      </c>
      <c r="F4895" s="59">
        <v>108.331199643145</v>
      </c>
      <c r="G4895" s="59">
        <v>107.83762315167</v>
      </c>
      <c r="H4895" s="59">
        <v>104.213247689721</v>
      </c>
      <c r="I4895" s="59">
        <v>110.61179098114501</v>
      </c>
      <c r="J4895" s="59">
        <v>96.553260029117993</v>
      </c>
      <c r="K4895" s="59">
        <v>99.087970570123503</v>
      </c>
      <c r="L4895" s="59">
        <v>95.510484391860601</v>
      </c>
      <c r="M4895" s="60">
        <v>0.50425499769464899</v>
      </c>
      <c r="N4895" s="60">
        <v>0.52706923631202196</v>
      </c>
      <c r="O4895" s="60">
        <v>0.50599429516396799</v>
      </c>
      <c r="P4895" s="60">
        <v>0.48792975382314902</v>
      </c>
      <c r="Q4895" s="60">
        <v>0.46589124679439797</v>
      </c>
      <c r="R4895" s="60">
        <v>0.47178251678940503</v>
      </c>
      <c r="S4895" s="60">
        <v>0.42526471834410901</v>
      </c>
    </row>
    <row r="4896" spans="1:19" x14ac:dyDescent="0.3">
      <c r="A4896" s="61" t="s">
        <v>14963</v>
      </c>
      <c r="B4896" s="61" t="s">
        <v>14964</v>
      </c>
      <c r="C4896" s="53" t="s">
        <v>40</v>
      </c>
      <c r="D4896" s="53" t="s">
        <v>41</v>
      </c>
      <c r="E4896" s="53" t="s">
        <v>18194</v>
      </c>
      <c r="F4896" s="59">
        <v>87.658590113416295</v>
      </c>
      <c r="G4896" s="59">
        <v>88.082785129361</v>
      </c>
      <c r="H4896" s="59">
        <v>92.457017553654396</v>
      </c>
      <c r="I4896" s="59">
        <v>95.781925664796603</v>
      </c>
      <c r="J4896" s="59">
        <v>89.761333817613604</v>
      </c>
      <c r="K4896" s="59">
        <v>93.331264930379504</v>
      </c>
      <c r="L4896" s="59"/>
      <c r="M4896" s="60">
        <v>0.38870610632040498</v>
      </c>
      <c r="N4896" s="60">
        <v>0.42787769089823202</v>
      </c>
      <c r="O4896" s="60">
        <v>0.39175192534020797</v>
      </c>
      <c r="P4896" s="60">
        <v>0.36290657536967402</v>
      </c>
      <c r="Q4896" s="60">
        <v>0.32820598980622401</v>
      </c>
      <c r="R4896" s="60">
        <v>0.33712929766019001</v>
      </c>
      <c r="S4896" s="60">
        <v>0.27466078731223897</v>
      </c>
    </row>
    <row r="4897" spans="1:19" x14ac:dyDescent="0.3">
      <c r="A4897" s="61" t="s">
        <v>14965</v>
      </c>
      <c r="B4897" s="61" t="s">
        <v>14966</v>
      </c>
      <c r="C4897" s="53" t="s">
        <v>50</v>
      </c>
      <c r="D4897" s="53" t="s">
        <v>41</v>
      </c>
      <c r="E4897" s="53" t="s">
        <v>18194</v>
      </c>
      <c r="F4897" s="59">
        <v>87.658590113416295</v>
      </c>
      <c r="G4897" s="59">
        <v>88.082785129361</v>
      </c>
      <c r="H4897" s="59">
        <v>92.457017553654396</v>
      </c>
      <c r="I4897" s="59">
        <v>95.781925664796603</v>
      </c>
      <c r="J4897" s="59">
        <v>89.761333817613604</v>
      </c>
      <c r="K4897" s="59">
        <v>93.331264930379504</v>
      </c>
      <c r="L4897" s="59"/>
      <c r="M4897" s="60">
        <v>0.38870610632040498</v>
      </c>
      <c r="N4897" s="60">
        <v>0.42787769089823202</v>
      </c>
      <c r="O4897" s="60">
        <v>0.39175192534020797</v>
      </c>
      <c r="P4897" s="60">
        <v>0.36290657536967402</v>
      </c>
      <c r="Q4897" s="60">
        <v>0.32820598980622401</v>
      </c>
      <c r="R4897" s="60">
        <v>0.33712929766019001</v>
      </c>
      <c r="S4897" s="60">
        <v>0.27466078731223897</v>
      </c>
    </row>
    <row r="4898" spans="1:19" x14ac:dyDescent="0.3">
      <c r="A4898" s="61" t="s">
        <v>14967</v>
      </c>
      <c r="B4898" s="61" t="s">
        <v>14968</v>
      </c>
      <c r="C4898" s="53" t="s">
        <v>50</v>
      </c>
      <c r="D4898" s="53" t="s">
        <v>41</v>
      </c>
      <c r="E4898" s="53" t="s">
        <v>18194</v>
      </c>
      <c r="F4898" s="59">
        <v>87.658590113416295</v>
      </c>
      <c r="G4898" s="59">
        <v>88.082785129361</v>
      </c>
      <c r="H4898" s="59">
        <v>92.457017553654396</v>
      </c>
      <c r="I4898" s="59">
        <v>95.781925664796603</v>
      </c>
      <c r="J4898" s="59">
        <v>89.761333817613604</v>
      </c>
      <c r="K4898" s="59">
        <v>93.331264930379504</v>
      </c>
      <c r="L4898" s="59"/>
      <c r="M4898" s="60">
        <v>0.38870610632040498</v>
      </c>
      <c r="N4898" s="60">
        <v>0.42787769089823202</v>
      </c>
      <c r="O4898" s="60">
        <v>0.39175192534020797</v>
      </c>
      <c r="P4898" s="60">
        <v>0.36290657536967402</v>
      </c>
      <c r="Q4898" s="60">
        <v>0.32820598980622401</v>
      </c>
      <c r="R4898" s="60">
        <v>0.33712929766019001</v>
      </c>
      <c r="S4898" s="60">
        <v>0.27466078731223897</v>
      </c>
    </row>
    <row r="4899" spans="1:19" x14ac:dyDescent="0.3">
      <c r="A4899" s="61" t="s">
        <v>14969</v>
      </c>
      <c r="B4899" s="61" t="s">
        <v>14970</v>
      </c>
      <c r="C4899" s="53" t="s">
        <v>50</v>
      </c>
      <c r="D4899" s="53" t="s">
        <v>41</v>
      </c>
      <c r="E4899" s="53" t="s">
        <v>18194</v>
      </c>
      <c r="F4899" s="59">
        <v>87.658590113416295</v>
      </c>
      <c r="G4899" s="59">
        <v>88.082785129361</v>
      </c>
      <c r="H4899" s="59">
        <v>92.457017553654396</v>
      </c>
      <c r="I4899" s="59">
        <v>95.781925664796603</v>
      </c>
      <c r="J4899" s="59">
        <v>89.761333817613604</v>
      </c>
      <c r="K4899" s="59">
        <v>93.331264930379504</v>
      </c>
      <c r="L4899" s="59"/>
      <c r="M4899" s="60">
        <v>0.38870610632040498</v>
      </c>
      <c r="N4899" s="60">
        <v>0.42787769089823202</v>
      </c>
      <c r="O4899" s="60">
        <v>0.39175192534020797</v>
      </c>
      <c r="P4899" s="60">
        <v>0.36290657536967402</v>
      </c>
      <c r="Q4899" s="60">
        <v>0.32820598980622401</v>
      </c>
      <c r="R4899" s="60">
        <v>0.33712929766019001</v>
      </c>
      <c r="S4899" s="60">
        <v>0.27466078731223897</v>
      </c>
    </row>
    <row r="4900" spans="1:19" x14ac:dyDescent="0.3">
      <c r="A4900" s="61" t="s">
        <v>12084</v>
      </c>
      <c r="B4900" s="61" t="s">
        <v>12085</v>
      </c>
      <c r="C4900" s="53" t="s">
        <v>50</v>
      </c>
      <c r="D4900" s="53" t="s">
        <v>41</v>
      </c>
      <c r="E4900" s="53" t="s">
        <v>18194</v>
      </c>
      <c r="F4900" s="59">
        <v>97.991721610679704</v>
      </c>
      <c r="G4900" s="59">
        <v>111.32424255241</v>
      </c>
      <c r="H4900" s="59">
        <v>101.039994867844</v>
      </c>
      <c r="I4900" s="59">
        <v>105.844329285406</v>
      </c>
      <c r="J4900" s="59">
        <v>97.380556789371994</v>
      </c>
      <c r="K4900" s="59">
        <v>89.226318601947398</v>
      </c>
      <c r="L4900" s="59">
        <v>97.913551392801196</v>
      </c>
      <c r="M4900" s="60">
        <v>0.468676314736299</v>
      </c>
      <c r="N4900" s="60">
        <v>0.494190553809225</v>
      </c>
      <c r="O4900" s="60">
        <v>0.46945047484801899</v>
      </c>
      <c r="P4900" s="60">
        <v>0.45154501576051098</v>
      </c>
      <c r="Q4900" s="60">
        <v>0.42873260788719703</v>
      </c>
      <c r="R4900" s="60">
        <v>0.43384809640718802</v>
      </c>
      <c r="S4900" s="60">
        <v>0.39044895221707698</v>
      </c>
    </row>
    <row r="4901" spans="1:19" x14ac:dyDescent="0.3">
      <c r="A4901" s="61" t="s">
        <v>7738</v>
      </c>
      <c r="B4901" s="61" t="s">
        <v>7739</v>
      </c>
      <c r="C4901" s="53" t="s">
        <v>40</v>
      </c>
      <c r="D4901" s="53" t="s">
        <v>41</v>
      </c>
      <c r="E4901" s="53" t="s">
        <v>18193</v>
      </c>
      <c r="F4901" s="59">
        <v>112.392381381543</v>
      </c>
      <c r="G4901" s="59">
        <v>106.867947887127</v>
      </c>
      <c r="H4901" s="59">
        <v>117.41477613561599</v>
      </c>
      <c r="I4901" s="59">
        <v>116.94002655469301</v>
      </c>
      <c r="J4901" s="59">
        <v>128.22535988720799</v>
      </c>
      <c r="K4901" s="59">
        <v>116.85432734187501</v>
      </c>
      <c r="L4901" s="59">
        <v>91.362355277973805</v>
      </c>
      <c r="M4901" s="60">
        <v>0.66890747527320205</v>
      </c>
      <c r="N4901" s="60">
        <v>0.70060178299894504</v>
      </c>
      <c r="O4901" s="60">
        <v>0.66871933771055003</v>
      </c>
      <c r="P4901" s="60">
        <v>0.64649056117920101</v>
      </c>
      <c r="Q4901" s="60">
        <v>0.61776308149014003</v>
      </c>
      <c r="R4901" s="60">
        <v>0.62346550557542502</v>
      </c>
      <c r="S4901" s="60">
        <v>0.56500060752238401</v>
      </c>
    </row>
    <row r="4902" spans="1:19" x14ac:dyDescent="0.3">
      <c r="A4902" s="61" t="s">
        <v>7740</v>
      </c>
      <c r="B4902" s="61" t="s">
        <v>7741</v>
      </c>
      <c r="C4902" s="53" t="s">
        <v>40</v>
      </c>
      <c r="D4902" s="53" t="s">
        <v>41</v>
      </c>
      <c r="E4902" s="53" t="s">
        <v>18193</v>
      </c>
      <c r="F4902" s="59">
        <v>106.991217761549</v>
      </c>
      <c r="G4902" s="59">
        <v>106.867947887127</v>
      </c>
      <c r="H4902" s="59">
        <v>122.396728335861</v>
      </c>
      <c r="I4902" s="59">
        <v>110.348639465666</v>
      </c>
      <c r="J4902" s="59">
        <v>124.600708280574</v>
      </c>
      <c r="K4902" s="59">
        <v>116.85432734187501</v>
      </c>
      <c r="L4902" s="59">
        <v>91.362355277973805</v>
      </c>
      <c r="M4902" s="60">
        <v>0.66890747527320205</v>
      </c>
      <c r="N4902" s="60">
        <v>0.70060178299894504</v>
      </c>
      <c r="O4902" s="60">
        <v>0.66871933771055003</v>
      </c>
      <c r="P4902" s="60">
        <v>0.64649056117920101</v>
      </c>
      <c r="Q4902" s="60">
        <v>0.61776308149014003</v>
      </c>
      <c r="R4902" s="60">
        <v>0.62346550557542502</v>
      </c>
      <c r="S4902" s="60">
        <v>0.56500060752238401</v>
      </c>
    </row>
    <row r="4903" spans="1:19" x14ac:dyDescent="0.3">
      <c r="A4903" s="61" t="s">
        <v>17441</v>
      </c>
      <c r="B4903" s="61" t="s">
        <v>17442</v>
      </c>
      <c r="C4903" s="53" t="s">
        <v>40</v>
      </c>
      <c r="D4903" s="53" t="s">
        <v>41</v>
      </c>
      <c r="E4903" s="53" t="s">
        <v>18194</v>
      </c>
      <c r="F4903" s="59">
        <v>108.04467706424001</v>
      </c>
      <c r="G4903" s="59">
        <v>115.051465728517</v>
      </c>
      <c r="H4903" s="59">
        <v>119.627581859426</v>
      </c>
      <c r="I4903" s="59">
        <v>116.74025284344999</v>
      </c>
      <c r="J4903" s="59">
        <v>126.061996700568</v>
      </c>
      <c r="K4903" s="59">
        <v>112.87837723186399</v>
      </c>
      <c r="L4903" s="59">
        <v>92.813560070387993</v>
      </c>
      <c r="M4903" s="60">
        <v>0.57967600801197505</v>
      </c>
      <c r="N4903" s="60">
        <v>0.59578084098995998</v>
      </c>
      <c r="O4903" s="60">
        <v>0.57556400644082495</v>
      </c>
      <c r="P4903" s="60">
        <v>0.56604880753850895</v>
      </c>
      <c r="Q4903" s="60">
        <v>0.54680247374158197</v>
      </c>
      <c r="R4903" s="60">
        <v>0.54802619916298501</v>
      </c>
      <c r="S4903" s="60">
        <v>0.504251027505074</v>
      </c>
    </row>
    <row r="4904" spans="1:19" x14ac:dyDescent="0.3">
      <c r="A4904" s="61" t="s">
        <v>7736</v>
      </c>
      <c r="B4904" s="61" t="s">
        <v>7737</v>
      </c>
      <c r="C4904" s="53" t="s">
        <v>50</v>
      </c>
      <c r="D4904" s="53" t="s">
        <v>41</v>
      </c>
      <c r="E4904" s="53" t="s">
        <v>18193</v>
      </c>
      <c r="F4904" s="59">
        <v>104.663098918925</v>
      </c>
      <c r="G4904" s="59">
        <v>107.395114569721</v>
      </c>
      <c r="H4904" s="59">
        <v>126.711480123005</v>
      </c>
      <c r="I4904" s="59">
        <v>118.370067803181</v>
      </c>
      <c r="J4904" s="59">
        <v>126.947070334077</v>
      </c>
      <c r="K4904" s="59">
        <v>116.323321575199</v>
      </c>
      <c r="L4904" s="59">
        <v>91.976913594126003</v>
      </c>
      <c r="M4904" s="60">
        <v>0.74112148955817203</v>
      </c>
      <c r="N4904" s="60">
        <v>0.77166637721825004</v>
      </c>
      <c r="O4904" s="60">
        <v>0.74215910240767302</v>
      </c>
      <c r="P4904" s="60">
        <v>0.71877922751401502</v>
      </c>
      <c r="Q4904" s="60">
        <v>0.68930606872300904</v>
      </c>
      <c r="R4904" s="60">
        <v>0.69654089084467896</v>
      </c>
      <c r="S4904" s="60">
        <v>0.63487811007982997</v>
      </c>
    </row>
    <row r="4905" spans="1:19" x14ac:dyDescent="0.3">
      <c r="A4905" s="61" t="s">
        <v>7734</v>
      </c>
      <c r="B4905" s="61" t="s">
        <v>7735</v>
      </c>
      <c r="C4905" s="53" t="s">
        <v>50</v>
      </c>
      <c r="D4905" s="53" t="s">
        <v>41</v>
      </c>
      <c r="E4905" s="53" t="s">
        <v>18193</v>
      </c>
      <c r="F4905" s="59">
        <v>110.76172600301</v>
      </c>
      <c r="G4905" s="59">
        <v>105.79649893387899</v>
      </c>
      <c r="H4905" s="59">
        <v>118.915069309427</v>
      </c>
      <c r="I4905" s="59">
        <v>117.990023690933</v>
      </c>
      <c r="J4905" s="59">
        <v>123.581136271023</v>
      </c>
      <c r="K4905" s="59">
        <v>115.046488339438</v>
      </c>
      <c r="L4905" s="59">
        <v>91.060545309416597</v>
      </c>
      <c r="M4905" s="60">
        <v>0.66892366034227002</v>
      </c>
      <c r="N4905" s="60">
        <v>0.70061516621927999</v>
      </c>
      <c r="O4905" s="60">
        <v>0.66873055184299302</v>
      </c>
      <c r="P4905" s="60">
        <v>0.64650557935281205</v>
      </c>
      <c r="Q4905" s="60">
        <v>0.61777536733166105</v>
      </c>
      <c r="R4905" s="60">
        <v>0.62347988454452297</v>
      </c>
      <c r="S4905" s="60">
        <v>0.56501147383424</v>
      </c>
    </row>
    <row r="4906" spans="1:19" x14ac:dyDescent="0.3">
      <c r="A4906" s="61" t="s">
        <v>12082</v>
      </c>
      <c r="B4906" s="61" t="s">
        <v>12083</v>
      </c>
      <c r="C4906" s="53" t="s">
        <v>50</v>
      </c>
      <c r="D4906" s="53" t="s">
        <v>41</v>
      </c>
      <c r="E4906" s="53" t="s">
        <v>18194</v>
      </c>
      <c r="F4906" s="59">
        <v>97.991721610679704</v>
      </c>
      <c r="G4906" s="59">
        <v>111.32424255241</v>
      </c>
      <c r="H4906" s="59">
        <v>101.039994867844</v>
      </c>
      <c r="I4906" s="59">
        <v>105.844329285406</v>
      </c>
      <c r="J4906" s="59">
        <v>97.380556789371994</v>
      </c>
      <c r="K4906" s="59">
        <v>89.226318601947398</v>
      </c>
      <c r="L4906" s="59">
        <v>97.913551392801196</v>
      </c>
      <c r="M4906" s="60">
        <v>0.468676314736299</v>
      </c>
      <c r="N4906" s="60">
        <v>0.494190553809225</v>
      </c>
      <c r="O4906" s="60">
        <v>0.46945047484801899</v>
      </c>
      <c r="P4906" s="60">
        <v>0.45154501576051098</v>
      </c>
      <c r="Q4906" s="60">
        <v>0.42873260788719703</v>
      </c>
      <c r="R4906" s="60">
        <v>0.43384809640718802</v>
      </c>
      <c r="S4906" s="60">
        <v>0.39044895221707698</v>
      </c>
    </row>
    <row r="4907" spans="1:19" x14ac:dyDescent="0.3">
      <c r="A4907" s="61" t="s">
        <v>12076</v>
      </c>
      <c r="B4907" s="61" t="s">
        <v>12077</v>
      </c>
      <c r="C4907" s="53" t="s">
        <v>40</v>
      </c>
      <c r="D4907" s="53" t="s">
        <v>41</v>
      </c>
      <c r="E4907" s="53" t="s">
        <v>18194</v>
      </c>
      <c r="F4907" s="59">
        <v>97.991721610679704</v>
      </c>
      <c r="G4907" s="59">
        <v>111.32424255241</v>
      </c>
      <c r="H4907" s="59">
        <v>101.039994867844</v>
      </c>
      <c r="I4907" s="59">
        <v>105.844329285406</v>
      </c>
      <c r="J4907" s="59">
        <v>97.380556789371994</v>
      </c>
      <c r="K4907" s="59">
        <v>89.226318601947398</v>
      </c>
      <c r="L4907" s="59">
        <v>97.913551392801196</v>
      </c>
      <c r="M4907" s="60">
        <v>0.468676314736299</v>
      </c>
      <c r="N4907" s="60">
        <v>0.494190553809225</v>
      </c>
      <c r="O4907" s="60">
        <v>0.46945047484801899</v>
      </c>
      <c r="P4907" s="60">
        <v>0.45154501576051098</v>
      </c>
      <c r="Q4907" s="60">
        <v>0.42873260788719703</v>
      </c>
      <c r="R4907" s="60">
        <v>0.43384809640718802</v>
      </c>
      <c r="S4907" s="60">
        <v>0.39044895221707698</v>
      </c>
    </row>
    <row r="4908" spans="1:19" x14ac:dyDescent="0.3">
      <c r="A4908" s="61" t="s">
        <v>12078</v>
      </c>
      <c r="B4908" s="61" t="s">
        <v>12079</v>
      </c>
      <c r="C4908" s="53" t="s">
        <v>40</v>
      </c>
      <c r="D4908" s="53" t="s">
        <v>41</v>
      </c>
      <c r="E4908" s="53" t="s">
        <v>18194</v>
      </c>
      <c r="F4908" s="59">
        <v>97.991721610679704</v>
      </c>
      <c r="G4908" s="59">
        <v>111.32424255241</v>
      </c>
      <c r="H4908" s="59">
        <v>101.039994867844</v>
      </c>
      <c r="I4908" s="59">
        <v>105.844329285406</v>
      </c>
      <c r="J4908" s="59">
        <v>97.380556789371994</v>
      </c>
      <c r="K4908" s="59">
        <v>89.226318601947398</v>
      </c>
      <c r="L4908" s="59">
        <v>97.913551392801196</v>
      </c>
      <c r="M4908" s="60">
        <v>0.468676314736299</v>
      </c>
      <c r="N4908" s="60">
        <v>0.494190553809225</v>
      </c>
      <c r="O4908" s="60">
        <v>0.46945047484801899</v>
      </c>
      <c r="P4908" s="60">
        <v>0.45154501576051098</v>
      </c>
      <c r="Q4908" s="60">
        <v>0.42873260788719703</v>
      </c>
      <c r="R4908" s="60">
        <v>0.43384809640718802</v>
      </c>
      <c r="S4908" s="60">
        <v>0.39044895221707698</v>
      </c>
    </row>
    <row r="4909" spans="1:19" x14ac:dyDescent="0.3">
      <c r="A4909" s="61" t="s">
        <v>13847</v>
      </c>
      <c r="B4909" s="61" t="s">
        <v>13848</v>
      </c>
      <c r="C4909" s="53" t="s">
        <v>40</v>
      </c>
      <c r="D4909" s="53" t="s">
        <v>41</v>
      </c>
      <c r="E4909" s="53" t="s">
        <v>18194</v>
      </c>
      <c r="F4909" s="59">
        <v>89.671020716224703</v>
      </c>
      <c r="G4909" s="59">
        <v>90.1608014880225</v>
      </c>
      <c r="H4909" s="59">
        <v>94.775947479226403</v>
      </c>
      <c r="I4909" s="59">
        <v>92.022972823809397</v>
      </c>
      <c r="J4909" s="59">
        <v>102.00435373615301</v>
      </c>
      <c r="K4909" s="59">
        <v>90.739702236467295</v>
      </c>
      <c r="L4909" s="59">
        <v>101.433505024795</v>
      </c>
      <c r="M4909" s="60">
        <v>0.51916501683875604</v>
      </c>
      <c r="N4909" s="60">
        <v>0.53647931252152603</v>
      </c>
      <c r="O4909" s="60">
        <v>0.510531678310991</v>
      </c>
      <c r="P4909" s="60">
        <v>0.49998521660823297</v>
      </c>
      <c r="Q4909" s="60">
        <v>0.476276811175532</v>
      </c>
      <c r="R4909" s="60">
        <v>0.477699149299598</v>
      </c>
      <c r="S4909" s="60">
        <v>0.41606151592128998</v>
      </c>
    </row>
    <row r="4910" spans="1:19" x14ac:dyDescent="0.3">
      <c r="A4910" s="61" t="s">
        <v>13849</v>
      </c>
      <c r="B4910" s="61" t="s">
        <v>13850</v>
      </c>
      <c r="C4910" s="53" t="s">
        <v>50</v>
      </c>
      <c r="D4910" s="53" t="s">
        <v>41</v>
      </c>
      <c r="E4910" s="53" t="s">
        <v>18194</v>
      </c>
      <c r="F4910" s="59">
        <v>89.671020716224703</v>
      </c>
      <c r="G4910" s="59">
        <v>90.1608014880225</v>
      </c>
      <c r="H4910" s="59">
        <v>94.775947479226403</v>
      </c>
      <c r="I4910" s="59">
        <v>92.022972823809397</v>
      </c>
      <c r="J4910" s="59">
        <v>102.00435373615301</v>
      </c>
      <c r="K4910" s="59">
        <v>90.739702236467295</v>
      </c>
      <c r="L4910" s="59">
        <v>101.433505024795</v>
      </c>
      <c r="M4910" s="60">
        <v>0.51916501683875604</v>
      </c>
      <c r="N4910" s="60">
        <v>0.53647931252152603</v>
      </c>
      <c r="O4910" s="60">
        <v>0.510531678310991</v>
      </c>
      <c r="P4910" s="60">
        <v>0.49998521660823297</v>
      </c>
      <c r="Q4910" s="60">
        <v>0.476276811175532</v>
      </c>
      <c r="R4910" s="60">
        <v>0.477699149299598</v>
      </c>
      <c r="S4910" s="60">
        <v>0.41606151592128998</v>
      </c>
    </row>
    <row r="4911" spans="1:19" x14ac:dyDescent="0.3">
      <c r="A4911" s="61" t="s">
        <v>13843</v>
      </c>
      <c r="B4911" s="61" t="s">
        <v>13844</v>
      </c>
      <c r="C4911" s="53" t="s">
        <v>40</v>
      </c>
      <c r="D4911" s="53" t="s">
        <v>41</v>
      </c>
      <c r="E4911" s="53" t="s">
        <v>18194</v>
      </c>
      <c r="F4911" s="59">
        <v>89.671020716224703</v>
      </c>
      <c r="G4911" s="59">
        <v>90.1608014880225</v>
      </c>
      <c r="H4911" s="59">
        <v>94.775947479226403</v>
      </c>
      <c r="I4911" s="59">
        <v>92.022972823809397</v>
      </c>
      <c r="J4911" s="59">
        <v>102.00435373615301</v>
      </c>
      <c r="K4911" s="59">
        <v>90.739702236467295</v>
      </c>
      <c r="L4911" s="59">
        <v>101.433505024795</v>
      </c>
      <c r="M4911" s="60">
        <v>0.51916501683875604</v>
      </c>
      <c r="N4911" s="60">
        <v>0.53647931252152603</v>
      </c>
      <c r="O4911" s="60">
        <v>0.510531678310991</v>
      </c>
      <c r="P4911" s="60">
        <v>0.49998521660823297</v>
      </c>
      <c r="Q4911" s="60">
        <v>0.476276811175532</v>
      </c>
      <c r="R4911" s="60">
        <v>0.477699149299598</v>
      </c>
      <c r="S4911" s="60">
        <v>0.41606151592128998</v>
      </c>
    </row>
    <row r="4912" spans="1:19" x14ac:dyDescent="0.3">
      <c r="A4912" s="61" t="s">
        <v>13845</v>
      </c>
      <c r="B4912" s="61" t="s">
        <v>13846</v>
      </c>
      <c r="C4912" s="53" t="s">
        <v>40</v>
      </c>
      <c r="D4912" s="53" t="s">
        <v>41</v>
      </c>
      <c r="E4912" s="53" t="s">
        <v>18194</v>
      </c>
      <c r="F4912" s="59">
        <v>89.671020716224703</v>
      </c>
      <c r="G4912" s="59">
        <v>90.1608014880225</v>
      </c>
      <c r="H4912" s="59">
        <v>94.775947479226403</v>
      </c>
      <c r="I4912" s="59">
        <v>92.022972823809397</v>
      </c>
      <c r="J4912" s="59">
        <v>102.00435373615301</v>
      </c>
      <c r="K4912" s="59">
        <v>90.739702236467295</v>
      </c>
      <c r="L4912" s="59">
        <v>101.433505024795</v>
      </c>
      <c r="M4912" s="60">
        <v>0.51916501683875604</v>
      </c>
      <c r="N4912" s="60">
        <v>0.53647931252152603</v>
      </c>
      <c r="O4912" s="60">
        <v>0.510531678310991</v>
      </c>
      <c r="P4912" s="60">
        <v>0.49998521660823297</v>
      </c>
      <c r="Q4912" s="60">
        <v>0.476276811175532</v>
      </c>
      <c r="R4912" s="60">
        <v>0.477699149299598</v>
      </c>
      <c r="S4912" s="60">
        <v>0.41606151592128998</v>
      </c>
    </row>
    <row r="4913" spans="1:19" x14ac:dyDescent="0.3">
      <c r="A4913" s="61" t="s">
        <v>15382</v>
      </c>
      <c r="B4913" s="61" t="s">
        <v>15383</v>
      </c>
      <c r="C4913" s="53" t="s">
        <v>40</v>
      </c>
      <c r="D4913" s="53" t="s">
        <v>41</v>
      </c>
      <c r="E4913" s="53" t="s">
        <v>18194</v>
      </c>
      <c r="F4913" s="59">
        <v>109.278592066646</v>
      </c>
      <c r="G4913" s="59">
        <v>100.50675725851799</v>
      </c>
      <c r="H4913" s="59">
        <v>105.16801753257199</v>
      </c>
      <c r="I4913" s="59">
        <v>105.83071196602199</v>
      </c>
      <c r="J4913" s="59">
        <v>106.50515102525</v>
      </c>
      <c r="K4913" s="59">
        <v>111.102013306722</v>
      </c>
      <c r="L4913" s="59">
        <v>96.133413916460299</v>
      </c>
      <c r="M4913" s="60">
        <v>0.57705160363041597</v>
      </c>
      <c r="N4913" s="60">
        <v>0.59573655282730298</v>
      </c>
      <c r="O4913" s="60">
        <v>0.57698724219810804</v>
      </c>
      <c r="P4913" s="60">
        <v>0.56432434353403804</v>
      </c>
      <c r="Q4913" s="60">
        <v>0.54523270471088803</v>
      </c>
      <c r="R4913" s="60">
        <v>0.54768769239783499</v>
      </c>
      <c r="S4913" s="60">
        <v>0.50074305534117602</v>
      </c>
    </row>
    <row r="4914" spans="1:19" x14ac:dyDescent="0.3">
      <c r="A4914" s="61" t="s">
        <v>5930</v>
      </c>
      <c r="B4914" s="61" t="s">
        <v>5931</v>
      </c>
      <c r="C4914" s="53" t="s">
        <v>50</v>
      </c>
      <c r="D4914" s="53" t="s">
        <v>41</v>
      </c>
      <c r="E4914" s="53" t="s">
        <v>18193</v>
      </c>
      <c r="F4914" s="59">
        <v>107.056977041953</v>
      </c>
      <c r="G4914" s="59">
        <v>91.756131982201893</v>
      </c>
      <c r="H4914" s="59">
        <v>103.796133962075</v>
      </c>
      <c r="I4914" s="59">
        <v>96.202726286695693</v>
      </c>
      <c r="J4914" s="59">
        <v>107.014526826869</v>
      </c>
      <c r="K4914" s="59">
        <v>113.461210812518</v>
      </c>
      <c r="L4914" s="59">
        <v>92.701051028854806</v>
      </c>
      <c r="M4914" s="60">
        <v>0.77015420960372805</v>
      </c>
      <c r="N4914" s="60">
        <v>0.80116515729631999</v>
      </c>
      <c r="O4914" s="60">
        <v>0.772198753089402</v>
      </c>
      <c r="P4914" s="60">
        <v>0.75091241059954295</v>
      </c>
      <c r="Q4914" s="60">
        <v>0.72302916580726295</v>
      </c>
      <c r="R4914" s="60">
        <v>0.72817404913294703</v>
      </c>
      <c r="S4914" s="60">
        <v>0.66890648095951399</v>
      </c>
    </row>
    <row r="4915" spans="1:19" x14ac:dyDescent="0.3">
      <c r="A4915" s="61" t="s">
        <v>5924</v>
      </c>
      <c r="B4915" s="61" t="s">
        <v>5925</v>
      </c>
      <c r="C4915" s="53" t="s">
        <v>40</v>
      </c>
      <c r="D4915" s="53" t="s">
        <v>41</v>
      </c>
      <c r="E4915" s="53" t="s">
        <v>18193</v>
      </c>
      <c r="F4915" s="59">
        <v>107.525921544903</v>
      </c>
      <c r="G4915" s="59">
        <v>102.001831799439</v>
      </c>
      <c r="H4915" s="59">
        <v>106.59485814389799</v>
      </c>
      <c r="I4915" s="59">
        <v>108.307441469404</v>
      </c>
      <c r="J4915" s="59">
        <v>108.63256111172799</v>
      </c>
      <c r="K4915" s="59">
        <v>106.78889574758399</v>
      </c>
      <c r="L4915" s="59">
        <v>94.062823411022507</v>
      </c>
      <c r="M4915" s="60">
        <v>0.66532535238263302</v>
      </c>
      <c r="N4915" s="60">
        <v>0.69935494483862504</v>
      </c>
      <c r="O4915" s="60">
        <v>0.66757933065303299</v>
      </c>
      <c r="P4915" s="60">
        <v>0.64413028393420302</v>
      </c>
      <c r="Q4915" s="60">
        <v>0.61561107135578397</v>
      </c>
      <c r="R4915" s="60">
        <v>0.62142780346543103</v>
      </c>
      <c r="S4915" s="60">
        <v>0.56163908807532303</v>
      </c>
    </row>
    <row r="4916" spans="1:19" x14ac:dyDescent="0.3">
      <c r="A4916" s="61" t="s">
        <v>5926</v>
      </c>
      <c r="B4916" s="61" t="s">
        <v>5927</v>
      </c>
      <c r="C4916" s="53" t="s">
        <v>40</v>
      </c>
      <c r="D4916" s="53" t="s">
        <v>41</v>
      </c>
      <c r="E4916" s="53" t="s">
        <v>18193</v>
      </c>
      <c r="F4916" s="59">
        <v>112.93522314893499</v>
      </c>
      <c r="G4916" s="59">
        <v>108.195637890057</v>
      </c>
      <c r="H4916" s="59">
        <v>104.93419480276501</v>
      </c>
      <c r="I4916" s="59">
        <v>101.716022564211</v>
      </c>
      <c r="J4916" s="59">
        <v>102.591475100672</v>
      </c>
      <c r="K4916" s="59">
        <v>115.11041313212201</v>
      </c>
      <c r="L4916" s="59">
        <v>96.133413916460299</v>
      </c>
      <c r="M4916" s="60">
        <v>0.66532535238263302</v>
      </c>
      <c r="N4916" s="60">
        <v>0.69935494483862504</v>
      </c>
      <c r="O4916" s="60">
        <v>0.66757933065303299</v>
      </c>
      <c r="P4916" s="60">
        <v>0.64413028393420302</v>
      </c>
      <c r="Q4916" s="60">
        <v>0.61561107135578397</v>
      </c>
      <c r="R4916" s="60">
        <v>0.62142780346543103</v>
      </c>
      <c r="S4916" s="60">
        <v>0.50074305534117602</v>
      </c>
    </row>
    <row r="4917" spans="1:19" x14ac:dyDescent="0.3">
      <c r="A4917" s="61" t="s">
        <v>5932</v>
      </c>
      <c r="B4917" s="61" t="s">
        <v>5933</v>
      </c>
      <c r="C4917" s="53" t="s">
        <v>50</v>
      </c>
      <c r="D4917" s="53" t="s">
        <v>41</v>
      </c>
      <c r="E4917" s="53" t="s">
        <v>18193</v>
      </c>
      <c r="F4917" s="59">
        <v>108.595875285039</v>
      </c>
      <c r="G4917" s="59">
        <v>98.452873550509906</v>
      </c>
      <c r="H4917" s="59">
        <v>98.967369312459496</v>
      </c>
      <c r="I4917" s="59">
        <v>102.76599424751799</v>
      </c>
      <c r="J4917" s="59">
        <v>106.40482015916101</v>
      </c>
      <c r="K4917" s="59">
        <v>113.30257412968599</v>
      </c>
      <c r="L4917" s="59">
        <v>93.761013442465398</v>
      </c>
      <c r="M4917" s="60">
        <v>0.665300837388491</v>
      </c>
      <c r="N4917" s="60">
        <v>0.69932136752552898</v>
      </c>
      <c r="O4917" s="60">
        <v>0.66755964451899197</v>
      </c>
      <c r="P4917" s="60">
        <v>0.64410761390503002</v>
      </c>
      <c r="Q4917" s="60">
        <v>0.61558635971838305</v>
      </c>
      <c r="R4917" s="60">
        <v>0.62140852792110002</v>
      </c>
      <c r="S4917" s="60">
        <v>0.56158975650616005</v>
      </c>
    </row>
    <row r="4918" spans="1:19" x14ac:dyDescent="0.3">
      <c r="A4918" s="61" t="s">
        <v>5934</v>
      </c>
      <c r="B4918" s="61" t="s">
        <v>5935</v>
      </c>
      <c r="C4918" s="53" t="s">
        <v>50</v>
      </c>
      <c r="D4918" s="53" t="s">
        <v>41</v>
      </c>
      <c r="E4918" s="53" t="s">
        <v>18193</v>
      </c>
      <c r="F4918" s="59">
        <v>113.37390964412501</v>
      </c>
      <c r="G4918" s="59">
        <v>102.63671827714801</v>
      </c>
      <c r="H4918" s="59">
        <v>107.79286868157</v>
      </c>
      <c r="I4918" s="59">
        <v>111.11814527553</v>
      </c>
      <c r="J4918" s="59">
        <v>110.901708453475</v>
      </c>
      <c r="K4918" s="59">
        <v>113.140612211001</v>
      </c>
      <c r="L4918" s="59">
        <v>98.404941328663995</v>
      </c>
      <c r="M4918" s="60">
        <v>0.69028859543550702</v>
      </c>
      <c r="N4918" s="60">
        <v>0.72549199180703094</v>
      </c>
      <c r="O4918" s="60">
        <v>0.69275916496328205</v>
      </c>
      <c r="P4918" s="60">
        <v>0.66855747313247005</v>
      </c>
      <c r="Q4918" s="60">
        <v>0.63882206001759301</v>
      </c>
      <c r="R4918" s="60">
        <v>0.64488834752430102</v>
      </c>
      <c r="S4918" s="60">
        <v>0.58329524396569798</v>
      </c>
    </row>
    <row r="4919" spans="1:19" x14ac:dyDescent="0.3">
      <c r="A4919" s="61" t="s">
        <v>5928</v>
      </c>
      <c r="B4919" s="61" t="s">
        <v>5929</v>
      </c>
      <c r="C4919" s="53" t="s">
        <v>40</v>
      </c>
      <c r="D4919" s="53" t="s">
        <v>41</v>
      </c>
      <c r="E4919" s="53" t="s">
        <v>18193</v>
      </c>
      <c r="F4919" s="59">
        <v>110.234614030266</v>
      </c>
      <c r="G4919" s="59">
        <v>104.479354235686</v>
      </c>
      <c r="H4919" s="59">
        <v>105.764526473331</v>
      </c>
      <c r="I4919" s="59">
        <v>113.578203107517</v>
      </c>
      <c r="J4919" s="59">
        <v>114.673695381979</v>
      </c>
      <c r="K4919" s="59">
        <v>108.86774147201101</v>
      </c>
      <c r="L4919" s="59">
        <v>94.062823411022507</v>
      </c>
      <c r="M4919" s="60">
        <v>0.66532535238263302</v>
      </c>
      <c r="N4919" s="60">
        <v>0.69935494483862504</v>
      </c>
      <c r="O4919" s="60">
        <v>0.66757933065303299</v>
      </c>
      <c r="P4919" s="60">
        <v>0.64413028393420302</v>
      </c>
      <c r="Q4919" s="60">
        <v>0.61561107135578397</v>
      </c>
      <c r="R4919" s="60">
        <v>0.62142780346543103</v>
      </c>
      <c r="S4919" s="60">
        <v>0.56163908807532303</v>
      </c>
    </row>
    <row r="4920" spans="1:19" x14ac:dyDescent="0.3">
      <c r="A4920" s="61" t="s">
        <v>14145</v>
      </c>
      <c r="B4920" s="61" t="s">
        <v>14146</v>
      </c>
      <c r="C4920" s="53" t="s">
        <v>50</v>
      </c>
      <c r="D4920" s="53" t="s">
        <v>41</v>
      </c>
      <c r="E4920" s="53" t="s">
        <v>18194</v>
      </c>
      <c r="F4920" s="59">
        <v>108.30662183900699</v>
      </c>
      <c r="G4920" s="59">
        <v>99.838667854025303</v>
      </c>
      <c r="H4920" s="59">
        <v>91.349744759237893</v>
      </c>
      <c r="I4920" s="59">
        <v>92.6804539104226</v>
      </c>
      <c r="J4920" s="59">
        <v>97.117918186211199</v>
      </c>
      <c r="K4920" s="59">
        <v>96.362142878913005</v>
      </c>
      <c r="L4920" s="59">
        <v>98.412056855844199</v>
      </c>
      <c r="M4920" s="60">
        <v>0.53511794160374304</v>
      </c>
      <c r="N4920" s="60">
        <v>0.55768220137942404</v>
      </c>
      <c r="O4920" s="60">
        <v>0.53590891305564703</v>
      </c>
      <c r="P4920" s="60">
        <v>0.51765449541538</v>
      </c>
      <c r="Q4920" s="60">
        <v>0.49294832497263902</v>
      </c>
      <c r="R4920" s="60">
        <v>0.49832173673472502</v>
      </c>
      <c r="S4920" s="60">
        <v>0.42298074941934799</v>
      </c>
    </row>
    <row r="4921" spans="1:19" x14ac:dyDescent="0.3">
      <c r="A4921" s="61" t="s">
        <v>14147</v>
      </c>
      <c r="B4921" s="61" t="s">
        <v>14148</v>
      </c>
      <c r="C4921" s="53" t="s">
        <v>50</v>
      </c>
      <c r="D4921" s="53" t="s">
        <v>41</v>
      </c>
      <c r="E4921" s="53" t="s">
        <v>18194</v>
      </c>
      <c r="F4921" s="59">
        <v>108.30662183900699</v>
      </c>
      <c r="G4921" s="59">
        <v>99.838667854025303</v>
      </c>
      <c r="H4921" s="59">
        <v>91.349744759237893</v>
      </c>
      <c r="I4921" s="59">
        <v>92.6804539104226</v>
      </c>
      <c r="J4921" s="59">
        <v>97.117918186211199</v>
      </c>
      <c r="K4921" s="59">
        <v>96.362142878913005</v>
      </c>
      <c r="L4921" s="59">
        <v>98.412056855844199</v>
      </c>
      <c r="M4921" s="60">
        <v>0.53511794160374304</v>
      </c>
      <c r="N4921" s="60">
        <v>0.55768220137942404</v>
      </c>
      <c r="O4921" s="60">
        <v>0.53590891305564703</v>
      </c>
      <c r="P4921" s="60">
        <v>0.51765449541538</v>
      </c>
      <c r="Q4921" s="60">
        <v>0.49294832497263902</v>
      </c>
      <c r="R4921" s="60">
        <v>0.49832173673472502</v>
      </c>
      <c r="S4921" s="60">
        <v>0.42298074941934799</v>
      </c>
    </row>
    <row r="4922" spans="1:19" x14ac:dyDescent="0.3">
      <c r="A4922" s="61" t="s">
        <v>14149</v>
      </c>
      <c r="B4922" s="61" t="s">
        <v>14150</v>
      </c>
      <c r="C4922" s="53" t="s">
        <v>50</v>
      </c>
      <c r="D4922" s="53" t="s">
        <v>41</v>
      </c>
      <c r="E4922" s="53" t="s">
        <v>18194</v>
      </c>
      <c r="F4922" s="59">
        <v>108.30662183900699</v>
      </c>
      <c r="G4922" s="59">
        <v>99.838667854025303</v>
      </c>
      <c r="H4922" s="59">
        <v>91.349744759237893</v>
      </c>
      <c r="I4922" s="59">
        <v>92.6804539104226</v>
      </c>
      <c r="J4922" s="59">
        <v>97.117918186211199</v>
      </c>
      <c r="K4922" s="59">
        <v>96.362142878913005</v>
      </c>
      <c r="L4922" s="59">
        <v>98.412056855844199</v>
      </c>
      <c r="M4922" s="60">
        <v>0.53511794160374304</v>
      </c>
      <c r="N4922" s="60">
        <v>0.55768220137942404</v>
      </c>
      <c r="O4922" s="60">
        <v>0.53590891305564703</v>
      </c>
      <c r="P4922" s="60">
        <v>0.51765449541538</v>
      </c>
      <c r="Q4922" s="60">
        <v>0.49294832497263902</v>
      </c>
      <c r="R4922" s="60">
        <v>0.49832173673472502</v>
      </c>
      <c r="S4922" s="60">
        <v>0.42298074941934799</v>
      </c>
    </row>
    <row r="4923" spans="1:19" x14ac:dyDescent="0.3">
      <c r="A4923" s="61" t="s">
        <v>14143</v>
      </c>
      <c r="B4923" s="61" t="s">
        <v>14144</v>
      </c>
      <c r="C4923" s="53" t="s">
        <v>50</v>
      </c>
      <c r="D4923" s="53" t="s">
        <v>41</v>
      </c>
      <c r="E4923" s="53" t="s">
        <v>18194</v>
      </c>
      <c r="F4923" s="59">
        <v>108.30662183900699</v>
      </c>
      <c r="G4923" s="59">
        <v>99.838667854025303</v>
      </c>
      <c r="H4923" s="59">
        <v>91.349744759237893</v>
      </c>
      <c r="I4923" s="59">
        <v>92.6804539104226</v>
      </c>
      <c r="J4923" s="59">
        <v>97.117918186211199</v>
      </c>
      <c r="K4923" s="59">
        <v>96.362142878913005</v>
      </c>
      <c r="L4923" s="59">
        <v>98.412056855844199</v>
      </c>
      <c r="M4923" s="60">
        <v>0.53511794160374304</v>
      </c>
      <c r="N4923" s="60">
        <v>0.55768220137942404</v>
      </c>
      <c r="O4923" s="60">
        <v>0.53590891305564703</v>
      </c>
      <c r="P4923" s="60">
        <v>0.51765449541538</v>
      </c>
      <c r="Q4923" s="60">
        <v>0.49294832497263902</v>
      </c>
      <c r="R4923" s="60">
        <v>0.49832173673472502</v>
      </c>
      <c r="S4923" s="60">
        <v>0.42298074941934799</v>
      </c>
    </row>
    <row r="4924" spans="1:19" x14ac:dyDescent="0.3">
      <c r="A4924" s="61" t="s">
        <v>4935</v>
      </c>
      <c r="B4924" s="61" t="s">
        <v>4936</v>
      </c>
      <c r="C4924" s="53" t="s">
        <v>40</v>
      </c>
      <c r="D4924" s="53" t="s">
        <v>41</v>
      </c>
      <c r="E4924" s="53" t="s">
        <v>18193</v>
      </c>
      <c r="F4924" s="59">
        <v>104.308905452627</v>
      </c>
      <c r="G4924" s="59">
        <v>98.180085570788904</v>
      </c>
      <c r="H4924" s="59">
        <v>87.577452627687705</v>
      </c>
      <c r="I4924" s="59">
        <v>90.490451702106895</v>
      </c>
      <c r="J4924" s="59">
        <v>95.771770414021503</v>
      </c>
      <c r="K4924" s="59">
        <v>94.295583327645303</v>
      </c>
      <c r="L4924" s="59">
        <v>103.891969892837</v>
      </c>
      <c r="M4924" s="60">
        <v>0.64313436386052902</v>
      </c>
      <c r="N4924" s="60">
        <v>0.68103901965701896</v>
      </c>
      <c r="O4924" s="60">
        <v>0.64659022966718604</v>
      </c>
      <c r="P4924" s="60">
        <v>0.61612356763143195</v>
      </c>
      <c r="Q4924" s="60">
        <v>0.58138201649281396</v>
      </c>
      <c r="R4924" s="60">
        <v>0.59130234593471798</v>
      </c>
      <c r="S4924" s="60">
        <v>0.50598647062709001</v>
      </c>
    </row>
    <row r="4925" spans="1:19" x14ac:dyDescent="0.3">
      <c r="A4925" s="61" t="s">
        <v>13705</v>
      </c>
      <c r="B4925" s="61" t="s">
        <v>13706</v>
      </c>
      <c r="C4925" s="53" t="s">
        <v>40</v>
      </c>
      <c r="D4925" s="53" t="s">
        <v>41</v>
      </c>
      <c r="E4925" s="53" t="s">
        <v>18194</v>
      </c>
      <c r="F4925" s="59">
        <v>90.937542272120197</v>
      </c>
      <c r="G4925" s="59">
        <v>84.427572258497605</v>
      </c>
      <c r="H4925" s="59">
        <v>86.943007064799801</v>
      </c>
      <c r="I4925" s="59">
        <v>86.237616504115294</v>
      </c>
      <c r="J4925" s="59">
        <v>89.589241528786104</v>
      </c>
      <c r="K4925" s="59">
        <v>98.467607689656504</v>
      </c>
      <c r="L4925" s="59">
        <v>114.874261499894</v>
      </c>
      <c r="M4925" s="60">
        <v>0.51344551199423805</v>
      </c>
      <c r="N4925" s="60">
        <v>0.53460053973186195</v>
      </c>
      <c r="O4925" s="60">
        <v>0.511346201824739</v>
      </c>
      <c r="P4925" s="60">
        <v>0.49300618129891799</v>
      </c>
      <c r="Q4925" s="60">
        <v>0.46443406235681101</v>
      </c>
      <c r="R4925" s="60">
        <v>0.46698677538067801</v>
      </c>
      <c r="S4925" s="60">
        <v>0.39602934536088003</v>
      </c>
    </row>
    <row r="4926" spans="1:19" x14ac:dyDescent="0.3">
      <c r="A4926" s="61" t="s">
        <v>13707</v>
      </c>
      <c r="B4926" s="61" t="s">
        <v>13708</v>
      </c>
      <c r="C4926" s="53" t="s">
        <v>40</v>
      </c>
      <c r="D4926" s="53" t="s">
        <v>41</v>
      </c>
      <c r="E4926" s="53" t="s">
        <v>18194</v>
      </c>
      <c r="F4926" s="59">
        <v>90.937542272120197</v>
      </c>
      <c r="G4926" s="59">
        <v>84.427572258497605</v>
      </c>
      <c r="H4926" s="59">
        <v>86.943007064799801</v>
      </c>
      <c r="I4926" s="59">
        <v>86.237616504115294</v>
      </c>
      <c r="J4926" s="59">
        <v>89.589241528786104</v>
      </c>
      <c r="K4926" s="59">
        <v>98.467607689656504</v>
      </c>
      <c r="L4926" s="59">
        <v>114.874261499894</v>
      </c>
      <c r="M4926" s="60">
        <v>0.51344551199423805</v>
      </c>
      <c r="N4926" s="60">
        <v>0.53460053973186195</v>
      </c>
      <c r="O4926" s="60">
        <v>0.511346201824739</v>
      </c>
      <c r="P4926" s="60">
        <v>0.49300618129891799</v>
      </c>
      <c r="Q4926" s="60">
        <v>0.46443406235681101</v>
      </c>
      <c r="R4926" s="60">
        <v>0.46698677538067801</v>
      </c>
      <c r="S4926" s="60">
        <v>0.39602934536088003</v>
      </c>
    </row>
    <row r="4927" spans="1:19" x14ac:dyDescent="0.3">
      <c r="A4927" s="61" t="s">
        <v>4633</v>
      </c>
      <c r="B4927" s="61" t="s">
        <v>4634</v>
      </c>
      <c r="C4927" s="53" t="s">
        <v>40</v>
      </c>
      <c r="D4927" s="53" t="s">
        <v>41</v>
      </c>
      <c r="E4927" s="53" t="s">
        <v>18193</v>
      </c>
      <c r="F4927" s="59">
        <v>89.707341249006205</v>
      </c>
      <c r="G4927" s="59">
        <v>81.532015545687798</v>
      </c>
      <c r="H4927" s="59">
        <v>92.4829264132334</v>
      </c>
      <c r="I4927" s="59">
        <v>84.152734910857404</v>
      </c>
      <c r="J4927" s="59">
        <v>87.6886496580927</v>
      </c>
      <c r="K4927" s="59">
        <v>99.086703540600297</v>
      </c>
      <c r="L4927" s="59">
        <v>113.153029426994</v>
      </c>
      <c r="M4927" s="60">
        <v>0.63055869562301603</v>
      </c>
      <c r="N4927" s="60">
        <v>0.66897710279287004</v>
      </c>
      <c r="O4927" s="60">
        <v>0.63265150635628098</v>
      </c>
      <c r="P4927" s="60">
        <v>0.60072823284421495</v>
      </c>
      <c r="Q4927" s="60">
        <v>0.56237916664118104</v>
      </c>
      <c r="R4927" s="60">
        <v>0.57115241906285596</v>
      </c>
      <c r="S4927" s="60">
        <v>0.48759060055904302</v>
      </c>
    </row>
    <row r="4928" spans="1:19" x14ac:dyDescent="0.3">
      <c r="A4928" s="61" t="s">
        <v>13701</v>
      </c>
      <c r="B4928" s="61" t="s">
        <v>13702</v>
      </c>
      <c r="C4928" s="53" t="s">
        <v>50</v>
      </c>
      <c r="D4928" s="53" t="s">
        <v>41</v>
      </c>
      <c r="E4928" s="53" t="s">
        <v>18194</v>
      </c>
      <c r="F4928" s="59">
        <v>90.937542272120197</v>
      </c>
      <c r="G4928" s="59">
        <v>84.427572258497605</v>
      </c>
      <c r="H4928" s="59">
        <v>86.943007064799801</v>
      </c>
      <c r="I4928" s="59">
        <v>86.237616504115294</v>
      </c>
      <c r="J4928" s="59">
        <v>89.589241528786104</v>
      </c>
      <c r="K4928" s="59">
        <v>98.467607689656504</v>
      </c>
      <c r="L4928" s="59">
        <v>114.874261499894</v>
      </c>
      <c r="M4928" s="60">
        <v>0.51344551199423805</v>
      </c>
      <c r="N4928" s="60">
        <v>0.53460053973186195</v>
      </c>
      <c r="O4928" s="60">
        <v>0.511346201824739</v>
      </c>
      <c r="P4928" s="60">
        <v>0.49300618129891799</v>
      </c>
      <c r="Q4928" s="60">
        <v>0.46443406235681101</v>
      </c>
      <c r="R4928" s="60">
        <v>0.46698677538067801</v>
      </c>
      <c r="S4928" s="60">
        <v>0.39602934536088003</v>
      </c>
    </row>
    <row r="4929" spans="1:19" x14ac:dyDescent="0.3">
      <c r="A4929" s="61" t="s">
        <v>4631</v>
      </c>
      <c r="B4929" s="61" t="s">
        <v>4632</v>
      </c>
      <c r="C4929" s="53" t="s">
        <v>50</v>
      </c>
      <c r="D4929" s="53" t="s">
        <v>41</v>
      </c>
      <c r="E4929" s="53" t="s">
        <v>18193</v>
      </c>
      <c r="F4929" s="59">
        <v>89.501215398303302</v>
      </c>
      <c r="G4929" s="59">
        <v>87.455125963309499</v>
      </c>
      <c r="H4929" s="59">
        <v>81.407815610449902</v>
      </c>
      <c r="I4929" s="59">
        <v>85.098375020042894</v>
      </c>
      <c r="J4929" s="59">
        <v>89.197521644206006</v>
      </c>
      <c r="K4929" s="59">
        <v>107.20816212328</v>
      </c>
      <c r="L4929" s="59">
        <v>116.741599064228</v>
      </c>
      <c r="M4929" s="60">
        <v>0.66538254773356398</v>
      </c>
      <c r="N4929" s="60">
        <v>0.70434281976504998</v>
      </c>
      <c r="O4929" s="60">
        <v>0.66735146988656802</v>
      </c>
      <c r="P4929" s="60">
        <v>0.63656913668250503</v>
      </c>
      <c r="Q4929" s="60">
        <v>0.59817372941338498</v>
      </c>
      <c r="R4929" s="60">
        <v>0.60656576499915105</v>
      </c>
      <c r="S4929" s="60">
        <v>0.52365496363550501</v>
      </c>
    </row>
    <row r="4930" spans="1:19" x14ac:dyDescent="0.3">
      <c r="A4930" s="61" t="s">
        <v>13703</v>
      </c>
      <c r="B4930" s="61" t="s">
        <v>13704</v>
      </c>
      <c r="C4930" s="53" t="s">
        <v>50</v>
      </c>
      <c r="D4930" s="53" t="s">
        <v>41</v>
      </c>
      <c r="E4930" s="53" t="s">
        <v>18194</v>
      </c>
      <c r="F4930" s="59">
        <v>90.937542272120197</v>
      </c>
      <c r="G4930" s="59">
        <v>84.427572258497605</v>
      </c>
      <c r="H4930" s="59">
        <v>86.943007064799801</v>
      </c>
      <c r="I4930" s="59">
        <v>86.237616504115294</v>
      </c>
      <c r="J4930" s="59">
        <v>89.589241528786104</v>
      </c>
      <c r="K4930" s="59">
        <v>98.467607689656504</v>
      </c>
      <c r="L4930" s="59">
        <v>114.874261499894</v>
      </c>
      <c r="M4930" s="60">
        <v>0.51344551199423805</v>
      </c>
      <c r="N4930" s="60">
        <v>0.53460053973186195</v>
      </c>
      <c r="O4930" s="60">
        <v>0.511346201824739</v>
      </c>
      <c r="P4930" s="60">
        <v>0.49300618129891799</v>
      </c>
      <c r="Q4930" s="60">
        <v>0.46443406235681101</v>
      </c>
      <c r="R4930" s="60">
        <v>0.46698677538067801</v>
      </c>
      <c r="S4930" s="60">
        <v>0.39602934536088003</v>
      </c>
    </row>
    <row r="4931" spans="1:19" x14ac:dyDescent="0.3">
      <c r="A4931" s="61" t="s">
        <v>4635</v>
      </c>
      <c r="B4931" s="61" t="s">
        <v>4636</v>
      </c>
      <c r="C4931" s="53" t="s">
        <v>40</v>
      </c>
      <c r="D4931" s="53" t="s">
        <v>41</v>
      </c>
      <c r="E4931" s="53" t="s">
        <v>18193</v>
      </c>
      <c r="F4931" s="59">
        <v>86.102323555406599</v>
      </c>
      <c r="G4931" s="59">
        <v>87.4449748755722</v>
      </c>
      <c r="H4931" s="59">
        <v>88.160458702944197</v>
      </c>
      <c r="I4931" s="59">
        <v>84.742097584383799</v>
      </c>
      <c r="J4931" s="59">
        <v>92.989512008974401</v>
      </c>
      <c r="K4931" s="59">
        <v>95.638795150823697</v>
      </c>
      <c r="L4931" s="59">
        <v>119.38743111014399</v>
      </c>
      <c r="M4931" s="60">
        <v>0.63082750987514302</v>
      </c>
      <c r="N4931" s="60">
        <v>0.66902576672521796</v>
      </c>
      <c r="O4931" s="60">
        <v>0.632882934730849</v>
      </c>
      <c r="P4931" s="60">
        <v>0.60075645925719701</v>
      </c>
      <c r="Q4931" s="60">
        <v>0.56233659029813399</v>
      </c>
      <c r="R4931" s="60">
        <v>0.57127873797591</v>
      </c>
      <c r="S4931" s="60">
        <v>0.48743734439677</v>
      </c>
    </row>
    <row r="4932" spans="1:19" x14ac:dyDescent="0.3">
      <c r="A4932" s="61" t="s">
        <v>156</v>
      </c>
      <c r="B4932" s="61" t="s">
        <v>157</v>
      </c>
      <c r="C4932" s="53" t="s">
        <v>40</v>
      </c>
      <c r="D4932" s="53" t="s">
        <v>41</v>
      </c>
      <c r="E4932" s="53" t="s">
        <v>18193</v>
      </c>
      <c r="F4932" s="59">
        <v>104.35571251517401</v>
      </c>
      <c r="G4932" s="59">
        <v>126.157248484433</v>
      </c>
      <c r="H4932" s="59">
        <v>97.164263978371594</v>
      </c>
      <c r="I4932" s="59">
        <v>100.839308998749</v>
      </c>
      <c r="J4932" s="59">
        <v>105.606082225234</v>
      </c>
      <c r="K4932" s="59">
        <v>109.508594685128</v>
      </c>
      <c r="L4932" s="59">
        <v>104.325587328802</v>
      </c>
      <c r="M4932" s="60">
        <v>0.58752878786904295</v>
      </c>
      <c r="N4932" s="60">
        <v>0.63652376525098397</v>
      </c>
      <c r="O4932" s="60">
        <v>0.59237358917411598</v>
      </c>
      <c r="P4932" s="60">
        <v>0.55577447447046902</v>
      </c>
      <c r="Q4932" s="60">
        <v>0.51373528646572497</v>
      </c>
      <c r="R4932" s="60">
        <v>0.52569100368780997</v>
      </c>
      <c r="S4932" s="60">
        <v>0.447717061192068</v>
      </c>
    </row>
    <row r="4933" spans="1:19" x14ac:dyDescent="0.3">
      <c r="A4933" s="61" t="s">
        <v>154</v>
      </c>
      <c r="B4933" s="61" t="s">
        <v>155</v>
      </c>
      <c r="C4933" s="53" t="s">
        <v>40</v>
      </c>
      <c r="D4933" s="53" t="s">
        <v>41</v>
      </c>
      <c r="E4933" s="53" t="s">
        <v>18193</v>
      </c>
      <c r="F4933" s="59">
        <v>111.514516835081</v>
      </c>
      <c r="G4933" s="59">
        <v>129.96715867618701</v>
      </c>
      <c r="H4933" s="59">
        <v>92.490301928004101</v>
      </c>
      <c r="I4933" s="59">
        <v>101.05382632168001</v>
      </c>
      <c r="J4933" s="59">
        <v>109.405625153996</v>
      </c>
      <c r="K4933" s="59">
        <v>121.626442111982</v>
      </c>
      <c r="L4933" s="59">
        <v>101.356115993101</v>
      </c>
      <c r="M4933" s="60">
        <v>0.59019750002951499</v>
      </c>
      <c r="N4933" s="60">
        <v>0.63748053108732095</v>
      </c>
      <c r="O4933" s="60">
        <v>0.59530485368275798</v>
      </c>
      <c r="P4933" s="60">
        <v>0.55679473730289697</v>
      </c>
      <c r="Q4933" s="60">
        <v>0.51450819731858199</v>
      </c>
      <c r="R4933" s="60">
        <v>0.52813239834369696</v>
      </c>
      <c r="S4933" s="60">
        <v>0.448437106208603</v>
      </c>
    </row>
    <row r="4934" spans="1:19" x14ac:dyDescent="0.3">
      <c r="A4934" s="61" t="s">
        <v>4639</v>
      </c>
      <c r="B4934" s="61" t="s">
        <v>4640</v>
      </c>
      <c r="C4934" s="53" t="s">
        <v>40</v>
      </c>
      <c r="D4934" s="53" t="s">
        <v>41</v>
      </c>
      <c r="E4934" s="53" t="s">
        <v>18193</v>
      </c>
      <c r="F4934" s="59">
        <v>62.161739952822302</v>
      </c>
      <c r="G4934" s="59">
        <v>79.169538770464001</v>
      </c>
      <c r="H4934" s="59">
        <v>76.949298020006395</v>
      </c>
      <c r="I4934" s="59">
        <v>83.094879181421106</v>
      </c>
      <c r="J4934" s="59">
        <v>77.609523777336605</v>
      </c>
      <c r="K4934" s="59">
        <v>89.744023425212006</v>
      </c>
      <c r="L4934" s="59">
        <v>111.23917584772001</v>
      </c>
      <c r="M4934" s="60">
        <v>0.75399271560812098</v>
      </c>
      <c r="N4934" s="60">
        <v>0.75421881382572797</v>
      </c>
      <c r="O4934" s="60">
        <v>0.69600467310295999</v>
      </c>
      <c r="P4934" s="60">
        <v>0.70919294954725698</v>
      </c>
      <c r="Q4934" s="60">
        <v>0.66821281624786999</v>
      </c>
      <c r="R4934" s="60">
        <v>0.65099883959531601</v>
      </c>
      <c r="S4934" s="60">
        <v>0.49140822208552598</v>
      </c>
    </row>
    <row r="4935" spans="1:19" x14ac:dyDescent="0.3">
      <c r="A4935" s="61" t="s">
        <v>4639</v>
      </c>
      <c r="B4935" s="61" t="s">
        <v>4640</v>
      </c>
      <c r="C4935" s="53" t="s">
        <v>40</v>
      </c>
      <c r="D4935" s="53" t="s">
        <v>41</v>
      </c>
      <c r="E4935" s="53" t="s">
        <v>18193</v>
      </c>
      <c r="F4935" s="59">
        <v>62.161739952822302</v>
      </c>
      <c r="G4935" s="59">
        <v>79.169538770464001</v>
      </c>
      <c r="H4935" s="59">
        <v>76.949298020006395</v>
      </c>
      <c r="I4935" s="59">
        <v>83.094879181421106</v>
      </c>
      <c r="J4935" s="59">
        <v>77.609523777336605</v>
      </c>
      <c r="K4935" s="59">
        <v>89.744023425212006</v>
      </c>
      <c r="L4935" s="59">
        <v>111.23917584772001</v>
      </c>
      <c r="M4935" s="60">
        <v>0.75399271560812098</v>
      </c>
      <c r="N4935" s="60">
        <v>0.75421881382572797</v>
      </c>
      <c r="O4935" s="60">
        <v>0.69600467310295999</v>
      </c>
      <c r="P4935" s="60">
        <v>0.70919294954725698</v>
      </c>
      <c r="Q4935" s="60">
        <v>0.66821281624786999</v>
      </c>
      <c r="R4935" s="60">
        <v>0.65099883959531601</v>
      </c>
      <c r="S4935" s="60">
        <v>0.49140822208552598</v>
      </c>
    </row>
    <row r="4936" spans="1:19" x14ac:dyDescent="0.3">
      <c r="A4936" s="61" t="s">
        <v>13713</v>
      </c>
      <c r="B4936" s="61" t="s">
        <v>13714</v>
      </c>
      <c r="C4936" s="53" t="s">
        <v>50</v>
      </c>
      <c r="D4936" s="53" t="s">
        <v>41</v>
      </c>
      <c r="E4936" s="53" t="s">
        <v>18194</v>
      </c>
      <c r="F4936" s="59">
        <v>78.798455573743396</v>
      </c>
      <c r="G4936" s="59">
        <v>89.250455881906504</v>
      </c>
      <c r="H4936" s="59">
        <v>85.721735288235607</v>
      </c>
      <c r="I4936" s="59">
        <v>87.751047925746803</v>
      </c>
      <c r="J4936" s="59">
        <v>81.045240636140704</v>
      </c>
      <c r="K4936" s="59">
        <v>93.165404459315894</v>
      </c>
      <c r="L4936" s="59">
        <v>106.14532341150201</v>
      </c>
      <c r="M4936" s="60">
        <v>0.49185539391000999</v>
      </c>
      <c r="N4936" s="60">
        <v>0.51216855683112505</v>
      </c>
      <c r="O4936" s="60">
        <v>0.47896773298975498</v>
      </c>
      <c r="P4936" s="60">
        <v>0.46690586569380299</v>
      </c>
      <c r="Q4936" s="60">
        <v>0.43652993110969501</v>
      </c>
      <c r="R4936" s="60">
        <v>0.43682790666588001</v>
      </c>
      <c r="S4936" s="60">
        <v>0.34833337439538098</v>
      </c>
    </row>
    <row r="4937" spans="1:19" x14ac:dyDescent="0.3">
      <c r="A4937" s="61" t="s">
        <v>13397</v>
      </c>
      <c r="B4937" s="61" t="s">
        <v>13398</v>
      </c>
      <c r="C4937" s="53" t="s">
        <v>40</v>
      </c>
      <c r="D4937" s="53" t="s">
        <v>41</v>
      </c>
      <c r="E4937" s="53" t="s">
        <v>18194</v>
      </c>
      <c r="F4937" s="59">
        <v>96.041795094660998</v>
      </c>
      <c r="G4937" s="59">
        <v>109.409924802794</v>
      </c>
      <c r="H4937" s="59">
        <v>96.970348456947306</v>
      </c>
      <c r="I4937" s="59">
        <v>106.703333972435</v>
      </c>
      <c r="J4937" s="59">
        <v>98.584934007449107</v>
      </c>
      <c r="K4937" s="59">
        <v>92.925127503136295</v>
      </c>
      <c r="L4937" s="59">
        <v>103.51551106815199</v>
      </c>
      <c r="M4937" s="60">
        <v>0.54339139282257998</v>
      </c>
      <c r="N4937" s="60">
        <v>0.56386803579609401</v>
      </c>
      <c r="O4937" s="60">
        <v>0.54349990734100295</v>
      </c>
      <c r="P4937" s="60">
        <v>0.52887037731656095</v>
      </c>
      <c r="Q4937" s="60">
        <v>0.50826382602461095</v>
      </c>
      <c r="R4937" s="60">
        <v>0.51262887097450605</v>
      </c>
      <c r="S4937" s="60">
        <v>0.46384630278832201</v>
      </c>
    </row>
    <row r="4938" spans="1:19" x14ac:dyDescent="0.3">
      <c r="A4938" s="61" t="s">
        <v>13715</v>
      </c>
      <c r="B4938" s="61" t="s">
        <v>13716</v>
      </c>
      <c r="C4938" s="53" t="s">
        <v>50</v>
      </c>
      <c r="D4938" s="53" t="s">
        <v>41</v>
      </c>
      <c r="E4938" s="53" t="s">
        <v>18194</v>
      </c>
      <c r="F4938" s="59">
        <v>78.798455573743396</v>
      </c>
      <c r="G4938" s="59">
        <v>89.250455881906504</v>
      </c>
      <c r="H4938" s="59">
        <v>85.721735288235607</v>
      </c>
      <c r="I4938" s="59">
        <v>87.751047925746803</v>
      </c>
      <c r="J4938" s="59">
        <v>81.045240636140704</v>
      </c>
      <c r="K4938" s="59">
        <v>93.165404459315894</v>
      </c>
      <c r="L4938" s="59">
        <v>106.14532341150201</v>
      </c>
      <c r="M4938" s="60">
        <v>0.49185539391000999</v>
      </c>
      <c r="N4938" s="60">
        <v>0.51216855683112505</v>
      </c>
      <c r="O4938" s="60">
        <v>0.47896773298975498</v>
      </c>
      <c r="P4938" s="60">
        <v>0.46690586569380299</v>
      </c>
      <c r="Q4938" s="60">
        <v>0.43652993110969501</v>
      </c>
      <c r="R4938" s="60">
        <v>0.43682790666588001</v>
      </c>
      <c r="S4938" s="60">
        <v>0.34833337439538098</v>
      </c>
    </row>
    <row r="4939" spans="1:19" x14ac:dyDescent="0.3">
      <c r="A4939" s="61" t="s">
        <v>13709</v>
      </c>
      <c r="B4939" s="61" t="s">
        <v>13710</v>
      </c>
      <c r="C4939" s="53" t="s">
        <v>40</v>
      </c>
      <c r="D4939" s="53" t="s">
        <v>41</v>
      </c>
      <c r="E4939" s="53" t="s">
        <v>18194</v>
      </c>
      <c r="F4939" s="59">
        <v>78.798455573743396</v>
      </c>
      <c r="G4939" s="59">
        <v>89.250455881906504</v>
      </c>
      <c r="H4939" s="59">
        <v>85.721735288235607</v>
      </c>
      <c r="I4939" s="59">
        <v>87.751047925746803</v>
      </c>
      <c r="J4939" s="59">
        <v>81.045240636140704</v>
      </c>
      <c r="K4939" s="59">
        <v>93.165404459315894</v>
      </c>
      <c r="L4939" s="59">
        <v>106.14532341150201</v>
      </c>
      <c r="M4939" s="60">
        <v>0.49185539391000999</v>
      </c>
      <c r="N4939" s="60">
        <v>0.51216855683112505</v>
      </c>
      <c r="O4939" s="60">
        <v>0.47896773298975498</v>
      </c>
      <c r="P4939" s="60">
        <v>0.46690586569380299</v>
      </c>
      <c r="Q4939" s="60">
        <v>0.43652993110969501</v>
      </c>
      <c r="R4939" s="60">
        <v>0.43682790666588001</v>
      </c>
      <c r="S4939" s="60">
        <v>0.34833337439538098</v>
      </c>
    </row>
    <row r="4940" spans="1:19" x14ac:dyDescent="0.3">
      <c r="A4940" s="61" t="s">
        <v>4637</v>
      </c>
      <c r="B4940" s="61" t="s">
        <v>4638</v>
      </c>
      <c r="C4940" s="53" t="s">
        <v>40</v>
      </c>
      <c r="D4940" s="53" t="s">
        <v>41</v>
      </c>
      <c r="E4940" s="53" t="s">
        <v>18193</v>
      </c>
      <c r="F4940" s="59">
        <v>85.543751993366797</v>
      </c>
      <c r="G4940" s="59">
        <v>94.544593076811694</v>
      </c>
      <c r="H4940" s="59">
        <v>82.957316705885006</v>
      </c>
      <c r="I4940" s="59">
        <v>85.461397483060296</v>
      </c>
      <c r="J4940" s="59">
        <v>78.8869446649596</v>
      </c>
      <c r="K4940" s="59">
        <v>92.645807691514506</v>
      </c>
      <c r="L4940" s="59">
        <v>104.296706659658</v>
      </c>
      <c r="M4940" s="60">
        <v>0.61876543130398298</v>
      </c>
      <c r="N4940" s="60">
        <v>0.65785203434305495</v>
      </c>
      <c r="O4940" s="60">
        <v>0.61503246633581199</v>
      </c>
      <c r="P4940" s="60">
        <v>0.58505728279569003</v>
      </c>
      <c r="Q4940" s="60">
        <v>0.54447018458822805</v>
      </c>
      <c r="R4940" s="60">
        <v>0.55264197920871405</v>
      </c>
      <c r="S4940" s="60">
        <v>0.45587173082218302</v>
      </c>
    </row>
    <row r="4941" spans="1:19" x14ac:dyDescent="0.3">
      <c r="A4941" s="61" t="s">
        <v>4241</v>
      </c>
      <c r="B4941" s="61" t="s">
        <v>4242</v>
      </c>
      <c r="C4941" s="53" t="s">
        <v>40</v>
      </c>
      <c r="D4941" s="53" t="s">
        <v>41</v>
      </c>
      <c r="E4941" s="53" t="s">
        <v>18193</v>
      </c>
      <c r="F4941" s="59">
        <v>102.46936058585899</v>
      </c>
      <c r="G4941" s="59">
        <v>112.195922041157</v>
      </c>
      <c r="H4941" s="59">
        <v>91.9047238783659</v>
      </c>
      <c r="I4941" s="59">
        <v>108.32933099215199</v>
      </c>
      <c r="J4941" s="59">
        <v>102.647407507501</v>
      </c>
      <c r="K4941" s="59">
        <v>90.600500983877396</v>
      </c>
      <c r="L4941" s="59">
        <v>107.90670938092001</v>
      </c>
      <c r="M4941" s="60">
        <v>0.64476095005268896</v>
      </c>
      <c r="N4941" s="60">
        <v>0.68278912026195304</v>
      </c>
      <c r="O4941" s="60">
        <v>0.64738665373340898</v>
      </c>
      <c r="P4941" s="60">
        <v>0.62178920775450597</v>
      </c>
      <c r="Q4941" s="60">
        <v>0.59066585415256201</v>
      </c>
      <c r="R4941" s="60">
        <v>0.59782012174093702</v>
      </c>
      <c r="S4941" s="60">
        <v>0.53449428748924699</v>
      </c>
    </row>
    <row r="4942" spans="1:19" x14ac:dyDescent="0.3">
      <c r="A4942" s="61" t="s">
        <v>4239</v>
      </c>
      <c r="B4942" s="61" t="s">
        <v>4240</v>
      </c>
      <c r="C4942" s="53" t="s">
        <v>50</v>
      </c>
      <c r="D4942" s="53" t="s">
        <v>41</v>
      </c>
      <c r="E4942" s="53" t="s">
        <v>18193</v>
      </c>
      <c r="F4942" s="59">
        <v>96.619236948544497</v>
      </c>
      <c r="G4942" s="59">
        <v>110.080586473209</v>
      </c>
      <c r="H4942" s="59">
        <v>97.413912293486703</v>
      </c>
      <c r="I4942" s="59">
        <v>102.902829217627</v>
      </c>
      <c r="J4942" s="59">
        <v>99.208418675286097</v>
      </c>
      <c r="K4942" s="59">
        <v>95.967557779675104</v>
      </c>
      <c r="L4942" s="59">
        <v>103.92146166019801</v>
      </c>
      <c r="M4942" s="60">
        <v>0.64882682906948297</v>
      </c>
      <c r="N4942" s="60">
        <v>0.68467776382867096</v>
      </c>
      <c r="O4942" s="60">
        <v>0.651930685173992</v>
      </c>
      <c r="P4942" s="60">
        <v>0.62367339254749898</v>
      </c>
      <c r="Q4942" s="60">
        <v>0.59217482736154903</v>
      </c>
      <c r="R4942" s="60">
        <v>0.60163472939505702</v>
      </c>
      <c r="S4942" s="60">
        <v>0.53645421166384399</v>
      </c>
    </row>
    <row r="4943" spans="1:19" x14ac:dyDescent="0.3">
      <c r="A4943" s="61" t="s">
        <v>13393</v>
      </c>
      <c r="B4943" s="61" t="s">
        <v>13394</v>
      </c>
      <c r="C4943" s="53" t="s">
        <v>50</v>
      </c>
      <c r="D4943" s="53" t="s">
        <v>41</v>
      </c>
      <c r="E4943" s="53" t="s">
        <v>18194</v>
      </c>
      <c r="F4943" s="59">
        <v>96.041795094660998</v>
      </c>
      <c r="G4943" s="59">
        <v>109.409924802794</v>
      </c>
      <c r="H4943" s="59">
        <v>96.970348456947306</v>
      </c>
      <c r="I4943" s="59">
        <v>106.703333972435</v>
      </c>
      <c r="J4943" s="59">
        <v>98.584934007449107</v>
      </c>
      <c r="K4943" s="59">
        <v>92.925127503136295</v>
      </c>
      <c r="L4943" s="59">
        <v>103.51551106815199</v>
      </c>
      <c r="M4943" s="60">
        <v>0.54339139282257998</v>
      </c>
      <c r="N4943" s="60">
        <v>0.56386803579609401</v>
      </c>
      <c r="O4943" s="60">
        <v>0.54349990734100295</v>
      </c>
      <c r="P4943" s="60">
        <v>0.52887037731656095</v>
      </c>
      <c r="Q4943" s="60">
        <v>0.50826382602461095</v>
      </c>
      <c r="R4943" s="60">
        <v>0.51262887097450605</v>
      </c>
      <c r="S4943" s="60">
        <v>0.46384630278832201</v>
      </c>
    </row>
    <row r="4944" spans="1:19" x14ac:dyDescent="0.3">
      <c r="A4944" s="61" t="s">
        <v>13391</v>
      </c>
      <c r="B4944" s="61" t="s">
        <v>13392</v>
      </c>
      <c r="C4944" s="53" t="s">
        <v>50</v>
      </c>
      <c r="D4944" s="53" t="s">
        <v>41</v>
      </c>
      <c r="E4944" s="53" t="s">
        <v>18194</v>
      </c>
      <c r="F4944" s="59">
        <v>96.041795094660998</v>
      </c>
      <c r="G4944" s="59">
        <v>109.409924802794</v>
      </c>
      <c r="H4944" s="59">
        <v>96.970348456947306</v>
      </c>
      <c r="I4944" s="59">
        <v>106.703333972435</v>
      </c>
      <c r="J4944" s="59">
        <v>98.584934007449107</v>
      </c>
      <c r="K4944" s="59">
        <v>92.925127503136295</v>
      </c>
      <c r="L4944" s="59">
        <v>103.51551106815199</v>
      </c>
      <c r="M4944" s="60">
        <v>0.54339139282257998</v>
      </c>
      <c r="N4944" s="60">
        <v>0.56386803579609401</v>
      </c>
      <c r="O4944" s="60">
        <v>0.54349990734100295</v>
      </c>
      <c r="P4944" s="60">
        <v>0.52887037731656095</v>
      </c>
      <c r="Q4944" s="60">
        <v>0.50826382602461095</v>
      </c>
      <c r="R4944" s="60">
        <v>0.51262887097450605</v>
      </c>
      <c r="S4944" s="60">
        <v>0.46384630278832201</v>
      </c>
    </row>
    <row r="4945" spans="1:19" x14ac:dyDescent="0.3">
      <c r="A4945" s="61" t="s">
        <v>13711</v>
      </c>
      <c r="B4945" s="61" t="s">
        <v>13712</v>
      </c>
      <c r="C4945" s="53" t="s">
        <v>50</v>
      </c>
      <c r="D4945" s="53" t="s">
        <v>41</v>
      </c>
      <c r="E4945" s="53" t="s">
        <v>18194</v>
      </c>
      <c r="F4945" s="59">
        <v>78.798455573743396</v>
      </c>
      <c r="G4945" s="59">
        <v>89.250455881906504</v>
      </c>
      <c r="H4945" s="59">
        <v>85.721735288235607</v>
      </c>
      <c r="I4945" s="59">
        <v>87.751047925746803</v>
      </c>
      <c r="J4945" s="59">
        <v>81.045240636140704</v>
      </c>
      <c r="K4945" s="59">
        <v>93.165404459315894</v>
      </c>
      <c r="L4945" s="59">
        <v>106.14532341150201</v>
      </c>
      <c r="M4945" s="60">
        <v>0.49185539391000999</v>
      </c>
      <c r="N4945" s="60">
        <v>0.51216855683112505</v>
      </c>
      <c r="O4945" s="60">
        <v>0.47896773298975498</v>
      </c>
      <c r="P4945" s="60">
        <v>0.46690586569380299</v>
      </c>
      <c r="Q4945" s="60">
        <v>0.43652993110969501</v>
      </c>
      <c r="R4945" s="60">
        <v>0.43682790666588001</v>
      </c>
      <c r="S4945" s="60">
        <v>0.34833337439538098</v>
      </c>
    </row>
    <row r="4946" spans="1:19" x14ac:dyDescent="0.3">
      <c r="A4946" s="61" t="s">
        <v>13399</v>
      </c>
      <c r="B4946" s="61" t="s">
        <v>13400</v>
      </c>
      <c r="C4946" s="53" t="s">
        <v>40</v>
      </c>
      <c r="D4946" s="53" t="s">
        <v>41</v>
      </c>
      <c r="E4946" s="53" t="s">
        <v>18194</v>
      </c>
      <c r="F4946" s="59">
        <v>96.041795094660998</v>
      </c>
      <c r="G4946" s="59">
        <v>109.409924802794</v>
      </c>
      <c r="H4946" s="59">
        <v>96.970348456947306</v>
      </c>
      <c r="I4946" s="59">
        <v>106.703333972435</v>
      </c>
      <c r="J4946" s="59">
        <v>98.584934007449107</v>
      </c>
      <c r="K4946" s="59">
        <v>92.925127503136295</v>
      </c>
      <c r="L4946" s="59">
        <v>103.51551106815199</v>
      </c>
      <c r="M4946" s="60">
        <v>0.54339139282257998</v>
      </c>
      <c r="N4946" s="60">
        <v>0.56386803579609401</v>
      </c>
      <c r="O4946" s="60">
        <v>0.54349990734100295</v>
      </c>
      <c r="P4946" s="60">
        <v>0.52887037731656095</v>
      </c>
      <c r="Q4946" s="60">
        <v>0.50826382602461095</v>
      </c>
      <c r="R4946" s="60">
        <v>0.51262887097450605</v>
      </c>
      <c r="S4946" s="60">
        <v>0.46384630278832201</v>
      </c>
    </row>
    <row r="4947" spans="1:19" x14ac:dyDescent="0.3">
      <c r="A4947" s="61" t="s">
        <v>4237</v>
      </c>
      <c r="B4947" s="61" t="s">
        <v>4238</v>
      </c>
      <c r="C4947" s="53" t="s">
        <v>50</v>
      </c>
      <c r="D4947" s="53" t="s">
        <v>41</v>
      </c>
      <c r="E4947" s="53" t="s">
        <v>18193</v>
      </c>
      <c r="F4947" s="59">
        <v>96.190070256157597</v>
      </c>
      <c r="G4947" s="59">
        <v>103.948343937348</v>
      </c>
      <c r="H4947" s="59">
        <v>92.389541049290997</v>
      </c>
      <c r="I4947" s="59">
        <v>104.30204060050001</v>
      </c>
      <c r="J4947" s="59">
        <v>97.458392596966306</v>
      </c>
      <c r="K4947" s="59">
        <v>91.423898178974397</v>
      </c>
      <c r="L4947" s="59">
        <v>106.85564835229199</v>
      </c>
      <c r="M4947" s="60">
        <v>0.64869442634799002</v>
      </c>
      <c r="N4947" s="60">
        <v>0.68453785435793202</v>
      </c>
      <c r="O4947" s="60">
        <v>0.65173119648020705</v>
      </c>
      <c r="P4947" s="60">
        <v>0.623572357431461</v>
      </c>
      <c r="Q4947" s="60">
        <v>0.59209163722416303</v>
      </c>
      <c r="R4947" s="60">
        <v>0.60148754084253997</v>
      </c>
      <c r="S4947" s="60">
        <v>0.53630785843919604</v>
      </c>
    </row>
    <row r="4948" spans="1:19" x14ac:dyDescent="0.3">
      <c r="A4948" s="61" t="s">
        <v>13395</v>
      </c>
      <c r="B4948" s="61" t="s">
        <v>13396</v>
      </c>
      <c r="C4948" s="53" t="s">
        <v>40</v>
      </c>
      <c r="D4948" s="53" t="s">
        <v>41</v>
      </c>
      <c r="E4948" s="53" t="s">
        <v>18194</v>
      </c>
      <c r="F4948" s="59">
        <v>96.041795094660998</v>
      </c>
      <c r="G4948" s="59">
        <v>109.409924802794</v>
      </c>
      <c r="H4948" s="59">
        <v>96.970348456947306</v>
      </c>
      <c r="I4948" s="59">
        <v>106.703333972435</v>
      </c>
      <c r="J4948" s="59">
        <v>98.584934007449107</v>
      </c>
      <c r="K4948" s="59">
        <v>92.925127503136295</v>
      </c>
      <c r="L4948" s="59">
        <v>103.51551106815199</v>
      </c>
      <c r="M4948" s="60">
        <v>0.54339139282257998</v>
      </c>
      <c r="N4948" s="60">
        <v>0.56386803579609401</v>
      </c>
      <c r="O4948" s="60">
        <v>0.54349990734100295</v>
      </c>
      <c r="P4948" s="60">
        <v>0.52887037731656095</v>
      </c>
      <c r="Q4948" s="60">
        <v>0.50826382602461095</v>
      </c>
      <c r="R4948" s="60">
        <v>0.51262887097450605</v>
      </c>
      <c r="S4948" s="60">
        <v>0.46384630278832201</v>
      </c>
    </row>
    <row r="4949" spans="1:19" x14ac:dyDescent="0.3">
      <c r="A4949" s="61" t="s">
        <v>7646</v>
      </c>
      <c r="B4949" s="61" t="s">
        <v>7647</v>
      </c>
      <c r="C4949" s="53" t="s">
        <v>40</v>
      </c>
      <c r="D4949" s="53" t="s">
        <v>41</v>
      </c>
      <c r="E4949" s="53" t="s">
        <v>18193</v>
      </c>
      <c r="F4949" s="59">
        <v>111.66547916982999</v>
      </c>
      <c r="G4949" s="59">
        <v>110.265178583229</v>
      </c>
      <c r="H4949" s="59">
        <v>98.622433507054197</v>
      </c>
      <c r="I4949" s="59">
        <v>128.12862703099299</v>
      </c>
      <c r="J4949" s="59">
        <v>140.13481225095899</v>
      </c>
      <c r="K4949" s="59">
        <v>93.245152788126703</v>
      </c>
      <c r="L4949" s="59">
        <v>99.555709030706296</v>
      </c>
      <c r="M4949" s="60">
        <v>0.65629335870180805</v>
      </c>
      <c r="N4949" s="60">
        <v>0.65085668238570005</v>
      </c>
      <c r="O4949" s="60">
        <v>0.64556249426941703</v>
      </c>
      <c r="P4949" s="60">
        <v>0.63096702152037698</v>
      </c>
      <c r="Q4949" s="60">
        <v>0.59818234962161898</v>
      </c>
      <c r="R4949" s="60">
        <v>0.60550223766327405</v>
      </c>
      <c r="S4949" s="60">
        <v>0.422330554025865</v>
      </c>
    </row>
    <row r="4950" spans="1:19" x14ac:dyDescent="0.3">
      <c r="A4950" s="61" t="s">
        <v>7652</v>
      </c>
      <c r="B4950" s="61" t="s">
        <v>7653</v>
      </c>
      <c r="C4950" s="53" t="s">
        <v>50</v>
      </c>
      <c r="D4950" s="53" t="s">
        <v>41</v>
      </c>
      <c r="E4950" s="53" t="s">
        <v>18193</v>
      </c>
      <c r="F4950" s="59">
        <v>104.625576804608</v>
      </c>
      <c r="G4950" s="59">
        <v>117.87796876357901</v>
      </c>
      <c r="H4950" s="59">
        <v>95.800395133926003</v>
      </c>
      <c r="I4950" s="59">
        <v>129.17859235106599</v>
      </c>
      <c r="J4950" s="59">
        <v>136.698805836986</v>
      </c>
      <c r="K4950" s="59">
        <v>96.249050460931599</v>
      </c>
      <c r="L4950" s="59">
        <v>99.555709030706296</v>
      </c>
      <c r="M4950" s="60">
        <v>0.65629335870180805</v>
      </c>
      <c r="N4950" s="60">
        <v>0.65085157302008301</v>
      </c>
      <c r="O4950" s="60">
        <v>0.63347474883303601</v>
      </c>
      <c r="P4950" s="60">
        <v>0.63097223745485298</v>
      </c>
      <c r="Q4950" s="60">
        <v>0.59818665965319695</v>
      </c>
      <c r="R4950" s="60">
        <v>0.58154642449346805</v>
      </c>
      <c r="S4950" s="60">
        <v>0.422330554025865</v>
      </c>
    </row>
    <row r="4951" spans="1:19" x14ac:dyDescent="0.3">
      <c r="A4951" s="61" t="s">
        <v>7654</v>
      </c>
      <c r="B4951" s="61" t="s">
        <v>7655</v>
      </c>
      <c r="C4951" s="53" t="s">
        <v>50</v>
      </c>
      <c r="D4951" s="53" t="s">
        <v>41</v>
      </c>
      <c r="E4951" s="53" t="s">
        <v>18193</v>
      </c>
      <c r="F4951" s="59">
        <v>112.735432909965</v>
      </c>
      <c r="G4951" s="59">
        <v>107.67435161104</v>
      </c>
      <c r="H4951" s="59">
        <v>91.689131908146507</v>
      </c>
      <c r="I4951" s="59">
        <v>117.31641180776001</v>
      </c>
      <c r="J4951" s="59">
        <v>133.07415423035201</v>
      </c>
      <c r="K4951" s="59">
        <v>97.679962513140694</v>
      </c>
      <c r="L4951" s="59">
        <v>97.040964528271701</v>
      </c>
      <c r="M4951" s="60">
        <v>0.65629335870180805</v>
      </c>
      <c r="N4951" s="60">
        <v>0.68779076336498601</v>
      </c>
      <c r="O4951" s="60">
        <v>0.65681419814028097</v>
      </c>
      <c r="P4951" s="60">
        <v>0.63097223745485298</v>
      </c>
      <c r="Q4951" s="60">
        <v>0.59818665965319695</v>
      </c>
      <c r="R4951" s="60">
        <v>0.60550726123184395</v>
      </c>
      <c r="S4951" s="60">
        <v>0.50505617508684897</v>
      </c>
    </row>
    <row r="4952" spans="1:19" x14ac:dyDescent="0.3">
      <c r="A4952" s="61" t="s">
        <v>7642</v>
      </c>
      <c r="B4952" s="61" t="s">
        <v>7643</v>
      </c>
      <c r="C4952" s="53" t="s">
        <v>40</v>
      </c>
      <c r="D4952" s="53" t="s">
        <v>41</v>
      </c>
      <c r="E4952" s="53" t="s">
        <v>18193</v>
      </c>
      <c r="F4952" s="59">
        <v>103.555623064473</v>
      </c>
      <c r="G4952" s="59">
        <v>116.96552066679899</v>
      </c>
      <c r="H4952" s="59">
        <v>94.483502645096607</v>
      </c>
      <c r="I4952" s="59">
        <v>122.85786539288</v>
      </c>
      <c r="J4952" s="59">
        <v>136.510160644325</v>
      </c>
      <c r="K4952" s="59">
        <v>93.902230858939006</v>
      </c>
      <c r="L4952" s="59">
        <v>99.555709030706296</v>
      </c>
      <c r="M4952" s="60">
        <v>0.65629335870180805</v>
      </c>
      <c r="N4952" s="60">
        <v>0.65085668238570005</v>
      </c>
      <c r="O4952" s="60">
        <v>0.62042524203784799</v>
      </c>
      <c r="P4952" s="60">
        <v>0.63096702152037698</v>
      </c>
      <c r="Q4952" s="60">
        <v>0.59818234962161898</v>
      </c>
      <c r="R4952" s="60">
        <v>0.58154107778576603</v>
      </c>
      <c r="S4952" s="60">
        <v>0.422330554025865</v>
      </c>
    </row>
    <row r="4953" spans="1:19" x14ac:dyDescent="0.3">
      <c r="A4953" s="61" t="s">
        <v>7644</v>
      </c>
      <c r="B4953" s="61" t="s">
        <v>7645</v>
      </c>
      <c r="C4953" s="53" t="s">
        <v>40</v>
      </c>
      <c r="D4953" s="53" t="s">
        <v>41</v>
      </c>
      <c r="E4953" s="53" t="s">
        <v>18193</v>
      </c>
      <c r="F4953" s="59">
        <v>111.66547916982999</v>
      </c>
      <c r="G4953" s="59">
        <v>115.627055399216</v>
      </c>
      <c r="H4953" s="59">
        <v>98.622433507054197</v>
      </c>
      <c r="I4953" s="59">
        <v>126.811914968593</v>
      </c>
      <c r="J4953" s="59">
        <v>141.34302945317</v>
      </c>
      <c r="K4953" s="59">
        <v>93.245152788126703</v>
      </c>
      <c r="L4953" s="59">
        <v>99.555709030706296</v>
      </c>
      <c r="M4953" s="60">
        <v>0.65629335870180805</v>
      </c>
      <c r="N4953" s="60">
        <v>0.65085668238570005</v>
      </c>
      <c r="O4953" s="60">
        <v>0.64556249426941703</v>
      </c>
      <c r="P4953" s="60">
        <v>0.63096702152037698</v>
      </c>
      <c r="Q4953" s="60">
        <v>0.59818234962161898</v>
      </c>
      <c r="R4953" s="60">
        <v>0.60550223766327405</v>
      </c>
      <c r="S4953" s="60">
        <v>0.422330554025865</v>
      </c>
    </row>
    <row r="4954" spans="1:19" x14ac:dyDescent="0.3">
      <c r="A4954" s="61" t="s">
        <v>7650</v>
      </c>
      <c r="B4954" s="61" t="s">
        <v>7651</v>
      </c>
      <c r="C4954" s="53" t="s">
        <v>50</v>
      </c>
      <c r="D4954" s="53" t="s">
        <v>41</v>
      </c>
      <c r="E4954" s="53" t="s">
        <v>18193</v>
      </c>
      <c r="F4954" s="59">
        <v>110.28895828608201</v>
      </c>
      <c r="G4954" s="59">
        <v>108.72112915040201</v>
      </c>
      <c r="H4954" s="59">
        <v>93.275548400587596</v>
      </c>
      <c r="I4954" s="59">
        <v>119.29171852261</v>
      </c>
      <c r="J4954" s="59">
        <v>127.445105224907</v>
      </c>
      <c r="K4954" s="59">
        <v>96.454320710014301</v>
      </c>
      <c r="L4954" s="59">
        <v>99.555709030706296</v>
      </c>
      <c r="M4954" s="60">
        <v>0.65946957421416297</v>
      </c>
      <c r="N4954" s="60">
        <v>0.69033367796111</v>
      </c>
      <c r="O4954" s="60">
        <v>0.659976407540391</v>
      </c>
      <c r="P4954" s="60">
        <v>0.63390007532071002</v>
      </c>
      <c r="Q4954" s="60">
        <v>0.60100794677687597</v>
      </c>
      <c r="R4954" s="60">
        <v>0.60864415028277696</v>
      </c>
      <c r="S4954" s="60">
        <v>0.422330554025865</v>
      </c>
    </row>
    <row r="4955" spans="1:19" x14ac:dyDescent="0.3">
      <c r="A4955" s="61" t="s">
        <v>17351</v>
      </c>
      <c r="B4955" s="61" t="s">
        <v>17352</v>
      </c>
      <c r="C4955" s="53" t="s">
        <v>50</v>
      </c>
      <c r="D4955" s="53" t="s">
        <v>41</v>
      </c>
      <c r="E4955" s="53" t="s">
        <v>18194</v>
      </c>
      <c r="F4955" s="59">
        <v>108.468671494289</v>
      </c>
      <c r="G4955" s="59">
        <v>113.840825323025</v>
      </c>
      <c r="H4955" s="59">
        <v>97.653430055390601</v>
      </c>
      <c r="I4955" s="59">
        <v>122.713006385508</v>
      </c>
      <c r="J4955" s="59">
        <v>132.204475279999</v>
      </c>
      <c r="K4955" s="59">
        <v>95.377242418352395</v>
      </c>
      <c r="L4955" s="59">
        <v>99.555709030706296</v>
      </c>
      <c r="M4955" s="60">
        <v>0.55975528761604298</v>
      </c>
      <c r="N4955" s="60">
        <v>0.57293439313370498</v>
      </c>
      <c r="O4955" s="60">
        <v>0.55582407676501999</v>
      </c>
      <c r="P4955" s="60">
        <v>0.54335100603387898</v>
      </c>
      <c r="Q4955" s="60">
        <v>0.51980082134092498</v>
      </c>
      <c r="R4955" s="60">
        <v>0.52193056961141404</v>
      </c>
      <c r="S4955" s="60">
        <v>0.422330554025865</v>
      </c>
    </row>
    <row r="4956" spans="1:19" x14ac:dyDescent="0.3">
      <c r="A4956" s="61" t="s">
        <v>7648</v>
      </c>
      <c r="B4956" s="61" t="s">
        <v>7649</v>
      </c>
      <c r="C4956" s="53" t="s">
        <v>50</v>
      </c>
      <c r="D4956" s="53" t="s">
        <v>41</v>
      </c>
      <c r="E4956" s="53" t="s">
        <v>18193</v>
      </c>
      <c r="F4956" s="59">
        <v>112.116017628349</v>
      </c>
      <c r="G4956" s="59">
        <v>119.556216233322</v>
      </c>
      <c r="H4956" s="59">
        <v>93.461676134876996</v>
      </c>
      <c r="I4956" s="59">
        <v>117.205214304846</v>
      </c>
      <c r="J4956" s="59">
        <v>126.989924499102</v>
      </c>
      <c r="K4956" s="59">
        <v>93.427754101758694</v>
      </c>
      <c r="L4956" s="59">
        <v>98.463679307936602</v>
      </c>
      <c r="M4956" s="60">
        <v>0.65755123765260004</v>
      </c>
      <c r="N4956" s="60">
        <v>0.68888013871499998</v>
      </c>
      <c r="O4956" s="60">
        <v>0.65790973594664404</v>
      </c>
      <c r="P4956" s="60">
        <v>0.63238571955437695</v>
      </c>
      <c r="Q4956" s="60">
        <v>0.59960633524701401</v>
      </c>
      <c r="R4956" s="60">
        <v>0.60676109304534498</v>
      </c>
      <c r="S4956" s="60">
        <v>0.50574538609143105</v>
      </c>
    </row>
    <row r="4957" spans="1:19" x14ac:dyDescent="0.3">
      <c r="A4957" s="61" t="s">
        <v>7640</v>
      </c>
      <c r="B4957" s="61" t="s">
        <v>7641</v>
      </c>
      <c r="C4957" s="53" t="s">
        <v>40</v>
      </c>
      <c r="D4957" s="53" t="s">
        <v>41</v>
      </c>
      <c r="E4957" s="53" t="s">
        <v>18193</v>
      </c>
      <c r="F4957" s="59">
        <v>106.25617756579901</v>
      </c>
      <c r="G4957" s="59">
        <v>109.984561782412</v>
      </c>
      <c r="H4957" s="59">
        <v>99.316609392638696</v>
      </c>
      <c r="I4957" s="59">
        <v>126.811914968593</v>
      </c>
      <c r="J4957" s="59">
        <v>132.88546077849699</v>
      </c>
      <c r="K4957" s="59">
        <v>95.323958380396505</v>
      </c>
      <c r="L4957" s="59">
        <v>103.39846483164</v>
      </c>
      <c r="M4957" s="60">
        <v>0.65629335870180805</v>
      </c>
      <c r="N4957" s="60">
        <v>0.68779769771534105</v>
      </c>
      <c r="O4957" s="60">
        <v>0.65681419814028097</v>
      </c>
      <c r="P4957" s="60">
        <v>0.63096702152037698</v>
      </c>
      <c r="Q4957" s="60">
        <v>0.59818234962161898</v>
      </c>
      <c r="R4957" s="60">
        <v>0.60550223766327405</v>
      </c>
      <c r="S4957" s="60">
        <v>0.50505935407150904</v>
      </c>
    </row>
    <row r="4958" spans="1:19" x14ac:dyDescent="0.3">
      <c r="A4958" s="61" t="s">
        <v>7228</v>
      </c>
      <c r="B4958" s="61" t="s">
        <v>7229</v>
      </c>
      <c r="C4958" s="53" t="s">
        <v>50</v>
      </c>
      <c r="D4958" s="53" t="s">
        <v>41</v>
      </c>
      <c r="E4958" s="53" t="s">
        <v>18193</v>
      </c>
      <c r="F4958" s="59">
        <v>97.801494868386897</v>
      </c>
      <c r="G4958" s="59">
        <v>94.099390678699606</v>
      </c>
      <c r="H4958" s="59">
        <v>96.272189793386701</v>
      </c>
      <c r="I4958" s="59">
        <v>96.776683572264702</v>
      </c>
      <c r="J4958" s="59">
        <v>94.376408880109807</v>
      </c>
      <c r="K4958" s="59">
        <v>106.606581092215</v>
      </c>
      <c r="L4958" s="59">
        <v>107.868341342203</v>
      </c>
      <c r="M4958" s="60">
        <v>0.58047875144509298</v>
      </c>
      <c r="N4958" s="60">
        <v>0.62580687938664203</v>
      </c>
      <c r="O4958" s="60">
        <v>0.58369945945113899</v>
      </c>
      <c r="P4958" s="60">
        <v>0.54858156010819603</v>
      </c>
      <c r="Q4958" s="60">
        <v>0.50885211298178701</v>
      </c>
      <c r="R4958" s="60">
        <v>0.52006454854258599</v>
      </c>
      <c r="S4958" s="60">
        <v>0.44394852190972001</v>
      </c>
    </row>
    <row r="4959" spans="1:19" x14ac:dyDescent="0.3">
      <c r="A4959" s="61" t="s">
        <v>7200</v>
      </c>
      <c r="B4959" s="61" t="s">
        <v>7201</v>
      </c>
      <c r="C4959" s="53" t="s">
        <v>40</v>
      </c>
      <c r="D4959" s="53" t="s">
        <v>41</v>
      </c>
      <c r="E4959" s="53" t="s">
        <v>18193</v>
      </c>
      <c r="F4959" s="59">
        <v>96.071632548884395</v>
      </c>
      <c r="G4959" s="59">
        <v>91.987077441080899</v>
      </c>
      <c r="H4959" s="59">
        <v>102.2694402277</v>
      </c>
      <c r="I4959" s="59">
        <v>95.501466154586296</v>
      </c>
      <c r="J4959" s="59">
        <v>92.1581267297328</v>
      </c>
      <c r="K4959" s="59">
        <v>108.189737347988</v>
      </c>
      <c r="L4959" s="59">
        <v>102.94781198648499</v>
      </c>
      <c r="M4959" s="60">
        <v>0.62302684960077104</v>
      </c>
      <c r="N4959" s="60">
        <v>0.66585167407222101</v>
      </c>
      <c r="O4959" s="60">
        <v>0.62610731249594997</v>
      </c>
      <c r="P4959" s="60">
        <v>0.59404257995108001</v>
      </c>
      <c r="Q4959" s="60">
        <v>0.55613179309689498</v>
      </c>
      <c r="R4959" s="60">
        <v>0.56615440233686998</v>
      </c>
      <c r="S4959" s="60">
        <v>0.49288563480784298</v>
      </c>
    </row>
    <row r="4960" spans="1:19" x14ac:dyDescent="0.3">
      <c r="A4960" s="61" t="s">
        <v>8714</v>
      </c>
      <c r="B4960" s="61" t="s">
        <v>8715</v>
      </c>
      <c r="C4960" s="53" t="s">
        <v>40</v>
      </c>
      <c r="D4960" s="53" t="s">
        <v>41</v>
      </c>
      <c r="E4960" s="53" t="s">
        <v>18194</v>
      </c>
      <c r="F4960" s="59">
        <v>95.981579474523201</v>
      </c>
      <c r="G4960" s="59">
        <v>94.793311152085195</v>
      </c>
      <c r="H4960" s="59">
        <v>98.298913170690696</v>
      </c>
      <c r="I4960" s="59">
        <v>98.313417154449596</v>
      </c>
      <c r="J4960" s="59">
        <v>96.110723694954999</v>
      </c>
      <c r="K4960" s="59">
        <v>106.519494311868</v>
      </c>
      <c r="L4960" s="59">
        <v>103.54496097947001</v>
      </c>
      <c r="M4960" s="60">
        <v>0.42322364005064</v>
      </c>
      <c r="N4960" s="60">
        <v>0.44725139777537298</v>
      </c>
      <c r="O4960" s="60">
        <v>0.42142547489665899</v>
      </c>
      <c r="P4960" s="60">
        <v>0.40515466882578999</v>
      </c>
      <c r="Q4960" s="60">
        <v>0.37973187206426401</v>
      </c>
      <c r="R4960" s="60">
        <v>0.38359340876090298</v>
      </c>
      <c r="S4960" s="60">
        <v>0.33016686458647898</v>
      </c>
    </row>
    <row r="4961" spans="1:19" x14ac:dyDescent="0.3">
      <c r="A4961" s="61" t="s">
        <v>8716</v>
      </c>
      <c r="B4961" s="61" t="s">
        <v>8717</v>
      </c>
      <c r="C4961" s="53" t="s">
        <v>50</v>
      </c>
      <c r="D4961" s="53" t="s">
        <v>41</v>
      </c>
      <c r="E4961" s="53" t="s">
        <v>18194</v>
      </c>
      <c r="F4961" s="59">
        <v>94.778048099765996</v>
      </c>
      <c r="G4961" s="59">
        <v>94.908323961691906</v>
      </c>
      <c r="H4961" s="59">
        <v>97.492109392242895</v>
      </c>
      <c r="I4961" s="59">
        <v>98.187444223680899</v>
      </c>
      <c r="J4961" s="59">
        <v>97.096213613328402</v>
      </c>
      <c r="K4961" s="59">
        <v>108.022558248914</v>
      </c>
      <c r="L4961" s="59">
        <v>103.54496097947001</v>
      </c>
      <c r="M4961" s="60">
        <v>0.439801900870465</v>
      </c>
      <c r="N4961" s="60">
        <v>0.46008430017388702</v>
      </c>
      <c r="O4961" s="60">
        <v>0.43026528206415499</v>
      </c>
      <c r="P4961" s="60">
        <v>0.42054445588063</v>
      </c>
      <c r="Q4961" s="60">
        <v>0.39382263859921401</v>
      </c>
      <c r="R4961" s="60">
        <v>0.39429401118761798</v>
      </c>
      <c r="S4961" s="60">
        <v>0.33016686458647898</v>
      </c>
    </row>
    <row r="4962" spans="1:19" x14ac:dyDescent="0.3">
      <c r="A4962" s="61" t="s">
        <v>3573</v>
      </c>
      <c r="B4962" s="61" t="s">
        <v>3574</v>
      </c>
      <c r="C4962" s="53" t="s">
        <v>50</v>
      </c>
      <c r="D4962" s="53" t="s">
        <v>41</v>
      </c>
      <c r="E4962" s="53" t="s">
        <v>18193</v>
      </c>
      <c r="F4962" s="59">
        <v>94.9312278986217</v>
      </c>
      <c r="G4962" s="59">
        <v>95.529281438751795</v>
      </c>
      <c r="H4962" s="59">
        <v>90.784023864751504</v>
      </c>
      <c r="I4962" s="59">
        <v>83.224975487405203</v>
      </c>
      <c r="J4962" s="59">
        <v>83.644625648231298</v>
      </c>
      <c r="K4962" s="59">
        <v>97.915750400919293</v>
      </c>
      <c r="L4962" s="59">
        <v>97.510059145636205</v>
      </c>
      <c r="M4962" s="60">
        <v>0.66007092052668903</v>
      </c>
      <c r="N4962" s="60">
        <v>0.69950488498974595</v>
      </c>
      <c r="O4962" s="60">
        <v>0.66408416561389805</v>
      </c>
      <c r="P4962" s="60">
        <v>0.63430615889115305</v>
      </c>
      <c r="Q4962" s="60">
        <v>0.59978664536048698</v>
      </c>
      <c r="R4962" s="60">
        <v>0.60930626309942204</v>
      </c>
      <c r="S4962" s="60">
        <v>0.54234645034039897</v>
      </c>
    </row>
    <row r="4963" spans="1:19" x14ac:dyDescent="0.3">
      <c r="A4963" s="61" t="s">
        <v>12590</v>
      </c>
      <c r="B4963" s="61" t="s">
        <v>12591</v>
      </c>
      <c r="C4963" s="53" t="s">
        <v>50</v>
      </c>
      <c r="D4963" s="53" t="s">
        <v>41</v>
      </c>
      <c r="E4963" s="53" t="s">
        <v>18194</v>
      </c>
      <c r="F4963" s="59">
        <v>94.189704624313805</v>
      </c>
      <c r="G4963" s="59">
        <v>93.024196663955607</v>
      </c>
      <c r="H4963" s="59">
        <v>91.084339696952</v>
      </c>
      <c r="I4963" s="59">
        <v>83.749560445357204</v>
      </c>
      <c r="J4963" s="59">
        <v>84.509237383125594</v>
      </c>
      <c r="K4963" s="59">
        <v>93.078719000536793</v>
      </c>
      <c r="L4963" s="59">
        <v>101.132147101494</v>
      </c>
      <c r="M4963" s="60">
        <v>0.53985373212797505</v>
      </c>
      <c r="N4963" s="60">
        <v>0.56359849416924801</v>
      </c>
      <c r="O4963" s="60">
        <v>0.54160644844100403</v>
      </c>
      <c r="P4963" s="60">
        <v>0.523136262817678</v>
      </c>
      <c r="Q4963" s="60">
        <v>0.49905370560808399</v>
      </c>
      <c r="R4963" s="60">
        <v>0.50481526012068201</v>
      </c>
      <c r="S4963" s="60">
        <v>0.45432482302511201</v>
      </c>
    </row>
    <row r="4964" spans="1:19" x14ac:dyDescent="0.3">
      <c r="A4964" s="61" t="s">
        <v>3575</v>
      </c>
      <c r="B4964" s="61" t="s">
        <v>3576</v>
      </c>
      <c r="C4964" s="53" t="s">
        <v>40</v>
      </c>
      <c r="D4964" s="53" t="s">
        <v>41</v>
      </c>
      <c r="E4964" s="53" t="s">
        <v>18193</v>
      </c>
      <c r="F4964" s="59">
        <v>96.354801622958107</v>
      </c>
      <c r="G4964" s="59">
        <v>99.106744861887094</v>
      </c>
      <c r="H4964" s="59">
        <v>97.298092126537995</v>
      </c>
      <c r="I4964" s="59">
        <v>81.992798980153594</v>
      </c>
      <c r="J4964" s="59">
        <v>82.228170020251596</v>
      </c>
      <c r="K4964" s="59">
        <v>90.484576382256094</v>
      </c>
      <c r="L4964" s="59">
        <v>99.610825067124097</v>
      </c>
      <c r="M4964" s="60">
        <v>0.64705904298768402</v>
      </c>
      <c r="N4964" s="60">
        <v>0.68503894770405904</v>
      </c>
      <c r="O4964" s="60">
        <v>0.651193809428112</v>
      </c>
      <c r="P4964" s="60">
        <v>0.62038669444259298</v>
      </c>
      <c r="Q4964" s="60">
        <v>0.586214260635187</v>
      </c>
      <c r="R4964" s="60">
        <v>0.59672691039318504</v>
      </c>
      <c r="S4964" s="60">
        <v>0.52983892975723601</v>
      </c>
    </row>
    <row r="4965" spans="1:19" x14ac:dyDescent="0.3">
      <c r="A4965" s="61" t="s">
        <v>17103</v>
      </c>
      <c r="B4965" s="61" t="s">
        <v>17104</v>
      </c>
      <c r="C4965" s="53" t="s">
        <v>50</v>
      </c>
      <c r="D4965" s="53" t="s">
        <v>41</v>
      </c>
      <c r="E4965" s="53" t="s">
        <v>18194</v>
      </c>
      <c r="F4965" s="59">
        <v>99.717891797827306</v>
      </c>
      <c r="G4965" s="59">
        <v>105.99189915996899</v>
      </c>
      <c r="H4965" s="59">
        <v>100.184068269866</v>
      </c>
      <c r="I4965" s="59">
        <v>102.467669959658</v>
      </c>
      <c r="J4965" s="59">
        <v>111.28541731171001</v>
      </c>
      <c r="K4965" s="59">
        <v>104.541214039322</v>
      </c>
      <c r="L4965" s="59">
        <v>111.082355209472</v>
      </c>
      <c r="M4965" s="60">
        <v>0.53740461650534999</v>
      </c>
      <c r="N4965" s="60">
        <v>0.56050452458831601</v>
      </c>
      <c r="O4965" s="60">
        <v>0.53837577723291297</v>
      </c>
      <c r="P4965" s="60">
        <v>0.51981140144917604</v>
      </c>
      <c r="Q4965" s="60">
        <v>0.49522978786246602</v>
      </c>
      <c r="R4965" s="60">
        <v>0.50120989341053901</v>
      </c>
      <c r="S4965" s="60">
        <v>0.44454127305506302</v>
      </c>
    </row>
    <row r="4966" spans="1:19" x14ac:dyDescent="0.3">
      <c r="A4966" s="61" t="s">
        <v>7376</v>
      </c>
      <c r="B4966" s="61" t="s">
        <v>7377</v>
      </c>
      <c r="C4966" s="53" t="s">
        <v>40</v>
      </c>
      <c r="D4966" s="53" t="s">
        <v>41</v>
      </c>
      <c r="E4966" s="53" t="s">
        <v>18193</v>
      </c>
      <c r="F4966" s="59">
        <v>97.212201215026695</v>
      </c>
      <c r="G4966" s="59">
        <v>110.32138735707601</v>
      </c>
      <c r="H4966" s="59">
        <v>102.83168139214099</v>
      </c>
      <c r="I4966" s="59">
        <v>102.204499354478</v>
      </c>
      <c r="J4966" s="59">
        <v>115.356176915517</v>
      </c>
      <c r="K4966" s="59">
        <v>110.726949635205</v>
      </c>
      <c r="L4966" s="59">
        <v>110.389805134618</v>
      </c>
      <c r="M4966" s="60">
        <v>0.64566636886959905</v>
      </c>
      <c r="N4966" s="60">
        <v>0.68331134659510495</v>
      </c>
      <c r="O4966" s="60">
        <v>0.64929948610948995</v>
      </c>
      <c r="P4966" s="60">
        <v>0.61831904839292195</v>
      </c>
      <c r="Q4966" s="60">
        <v>0.58371175274381504</v>
      </c>
      <c r="R4966" s="60">
        <v>0.59444322633808999</v>
      </c>
      <c r="S4966" s="60">
        <v>0.52278234278472802</v>
      </c>
    </row>
    <row r="4967" spans="1:19" x14ac:dyDescent="0.3">
      <c r="A4967" s="61" t="s">
        <v>17107</v>
      </c>
      <c r="B4967" s="61" t="s">
        <v>17108</v>
      </c>
      <c r="C4967" s="53" t="s">
        <v>50</v>
      </c>
      <c r="D4967" s="53" t="s">
        <v>41</v>
      </c>
      <c r="E4967" s="53" t="s">
        <v>18194</v>
      </c>
      <c r="F4967" s="59">
        <v>99.717891797827306</v>
      </c>
      <c r="G4967" s="59">
        <v>105.99189915996899</v>
      </c>
      <c r="H4967" s="59">
        <v>100.184068269866</v>
      </c>
      <c r="I4967" s="59">
        <v>102.467669959658</v>
      </c>
      <c r="J4967" s="59">
        <v>111.28541731171001</v>
      </c>
      <c r="K4967" s="59">
        <v>104.541214039322</v>
      </c>
      <c r="L4967" s="59">
        <v>111.082355209472</v>
      </c>
      <c r="M4967" s="60">
        <v>0.53740461650534999</v>
      </c>
      <c r="N4967" s="60">
        <v>0.56050452458831601</v>
      </c>
      <c r="O4967" s="60">
        <v>0.53837577723291297</v>
      </c>
      <c r="P4967" s="60">
        <v>0.51981140144917604</v>
      </c>
      <c r="Q4967" s="60">
        <v>0.49522978786246602</v>
      </c>
      <c r="R4967" s="60">
        <v>0.50120989341053901</v>
      </c>
      <c r="S4967" s="60">
        <v>0.44454127305506302</v>
      </c>
    </row>
    <row r="4968" spans="1:19" x14ac:dyDescent="0.3">
      <c r="A4968" s="61" t="s">
        <v>17105</v>
      </c>
      <c r="B4968" s="61" t="s">
        <v>17106</v>
      </c>
      <c r="C4968" s="53" t="s">
        <v>50</v>
      </c>
      <c r="D4968" s="53" t="s">
        <v>41</v>
      </c>
      <c r="E4968" s="53" t="s">
        <v>18194</v>
      </c>
      <c r="F4968" s="59">
        <v>99.717891797827306</v>
      </c>
      <c r="G4968" s="59">
        <v>105.99189915996899</v>
      </c>
      <c r="H4968" s="59">
        <v>100.184068269866</v>
      </c>
      <c r="I4968" s="59">
        <v>102.467669959658</v>
      </c>
      <c r="J4968" s="59">
        <v>111.28541731171001</v>
      </c>
      <c r="K4968" s="59">
        <v>104.541214039322</v>
      </c>
      <c r="L4968" s="59">
        <v>111.082355209472</v>
      </c>
      <c r="M4968" s="60">
        <v>0.53740461650534999</v>
      </c>
      <c r="N4968" s="60">
        <v>0.56050452458831601</v>
      </c>
      <c r="O4968" s="60">
        <v>0.53837577723291297</v>
      </c>
      <c r="P4968" s="60">
        <v>0.51981140144917604</v>
      </c>
      <c r="Q4968" s="60">
        <v>0.49522978786246602</v>
      </c>
      <c r="R4968" s="60">
        <v>0.50120989341053901</v>
      </c>
      <c r="S4968" s="60">
        <v>0.44454127305506302</v>
      </c>
    </row>
    <row r="4969" spans="1:19" x14ac:dyDescent="0.3">
      <c r="A4969" s="61" t="s">
        <v>7380</v>
      </c>
      <c r="B4969" s="61" t="s">
        <v>7381</v>
      </c>
      <c r="C4969" s="53" t="s">
        <v>40</v>
      </c>
      <c r="D4969" s="53" t="s">
        <v>41</v>
      </c>
      <c r="E4969" s="53" t="s">
        <v>18193</v>
      </c>
      <c r="F4969" s="59">
        <v>99.688201810428694</v>
      </c>
      <c r="G4969" s="59">
        <v>102.132021963527</v>
      </c>
      <c r="H4969" s="59">
        <v>97.583531658915405</v>
      </c>
      <c r="I4969" s="59">
        <v>100.673168157414</v>
      </c>
      <c r="J4969" s="59">
        <v>111.854200182187</v>
      </c>
      <c r="K4969" s="59">
        <v>104.633861989975</v>
      </c>
      <c r="L4969" s="59">
        <v>112.80894485577799</v>
      </c>
      <c r="M4969" s="60">
        <v>0.64461415350251605</v>
      </c>
      <c r="N4969" s="60">
        <v>0.68258517863527801</v>
      </c>
      <c r="O4969" s="60">
        <v>0.64817547000615106</v>
      </c>
      <c r="P4969" s="60">
        <v>0.61766874955218698</v>
      </c>
      <c r="Q4969" s="60">
        <v>0.58316985589389603</v>
      </c>
      <c r="R4969" s="60">
        <v>0.59351142798317802</v>
      </c>
      <c r="S4969" s="60">
        <v>0.52215390623540503</v>
      </c>
    </row>
    <row r="4970" spans="1:19" x14ac:dyDescent="0.3">
      <c r="A4970" s="61" t="s">
        <v>7378</v>
      </c>
      <c r="B4970" s="61" t="s">
        <v>7379</v>
      </c>
      <c r="C4970" s="53" t="s">
        <v>40</v>
      </c>
      <c r="D4970" s="53" t="s">
        <v>41</v>
      </c>
      <c r="E4970" s="53" t="s">
        <v>18193</v>
      </c>
      <c r="F4970" s="59">
        <v>96.274038958561107</v>
      </c>
      <c r="G4970" s="59">
        <v>112.458174900081</v>
      </c>
      <c r="H4970" s="59">
        <v>105.878336339716</v>
      </c>
      <c r="I4970" s="59">
        <v>106.878386522087</v>
      </c>
      <c r="J4970" s="59">
        <v>110.201515795427</v>
      </c>
      <c r="K4970" s="59">
        <v>106.643903998079</v>
      </c>
      <c r="L4970" s="59">
        <v>108.861361992263</v>
      </c>
      <c r="M4970" s="60">
        <v>0.64274397829424801</v>
      </c>
      <c r="N4970" s="60">
        <v>0.68167660529772101</v>
      </c>
      <c r="O4970" s="60">
        <v>0.64609607536594305</v>
      </c>
      <c r="P4970" s="60">
        <v>0.61671964929499801</v>
      </c>
      <c r="Q4970" s="60">
        <v>0.58237578678942004</v>
      </c>
      <c r="R4970" s="60">
        <v>0.59169831476787205</v>
      </c>
      <c r="S4970" s="60">
        <v>0.52134786525318999</v>
      </c>
    </row>
    <row r="4971" spans="1:19" x14ac:dyDescent="0.3">
      <c r="A4971" s="61" t="s">
        <v>17101</v>
      </c>
      <c r="B4971" s="61" t="s">
        <v>17102</v>
      </c>
      <c r="C4971" s="53" t="s">
        <v>40</v>
      </c>
      <c r="D4971" s="53" t="s">
        <v>41</v>
      </c>
      <c r="E4971" s="53" t="s">
        <v>18194</v>
      </c>
      <c r="F4971" s="59">
        <v>99.717891797827306</v>
      </c>
      <c r="G4971" s="59">
        <v>105.99189915996899</v>
      </c>
      <c r="H4971" s="59">
        <v>100.184068269866</v>
      </c>
      <c r="I4971" s="59">
        <v>102.467669959658</v>
      </c>
      <c r="J4971" s="59">
        <v>111.28541731171001</v>
      </c>
      <c r="K4971" s="59">
        <v>104.541214039322</v>
      </c>
      <c r="L4971" s="59">
        <v>111.082355209472</v>
      </c>
      <c r="M4971" s="60">
        <v>0.53740461650534999</v>
      </c>
      <c r="N4971" s="60">
        <v>0.56050452458831601</v>
      </c>
      <c r="O4971" s="60">
        <v>0.53837577723291297</v>
      </c>
      <c r="P4971" s="60">
        <v>0.51981140144917604</v>
      </c>
      <c r="Q4971" s="60">
        <v>0.49522978786246602</v>
      </c>
      <c r="R4971" s="60">
        <v>0.50120989341053901</v>
      </c>
      <c r="S4971" s="60">
        <v>0.44454127305506302</v>
      </c>
    </row>
    <row r="4972" spans="1:19" x14ac:dyDescent="0.3">
      <c r="A4972" s="61" t="s">
        <v>8654</v>
      </c>
      <c r="B4972" s="61" t="s">
        <v>8655</v>
      </c>
      <c r="C4972" s="53" t="s">
        <v>50</v>
      </c>
      <c r="D4972" s="53" t="s">
        <v>41</v>
      </c>
      <c r="E4972" s="53" t="s">
        <v>18194</v>
      </c>
      <c r="F4972" s="59">
        <v>101.14669240184401</v>
      </c>
      <c r="G4972" s="59">
        <v>107.36919480200299</v>
      </c>
      <c r="H4972" s="59">
        <v>108.221064592948</v>
      </c>
      <c r="I4972" s="59">
        <v>100.474752996492</v>
      </c>
      <c r="J4972" s="59">
        <v>110.2607780867</v>
      </c>
      <c r="K4972" s="59">
        <v>104.88590913444</v>
      </c>
      <c r="L4972" s="59"/>
      <c r="M4972" s="60">
        <v>0.37797713105523001</v>
      </c>
      <c r="N4972" s="60">
        <v>0.40478831657470798</v>
      </c>
      <c r="O4972" s="60">
        <v>0.38057303285779298</v>
      </c>
      <c r="P4972" s="60">
        <v>0.36027047599857398</v>
      </c>
      <c r="Q4972" s="60">
        <v>0.33580194349995002</v>
      </c>
      <c r="R4972" s="60">
        <v>0.34220932307183299</v>
      </c>
      <c r="S4972" s="60">
        <v>0.29710691247099102</v>
      </c>
    </row>
    <row r="4973" spans="1:19" x14ac:dyDescent="0.3">
      <c r="A4973" s="61" t="s">
        <v>6730</v>
      </c>
      <c r="B4973" s="61" t="s">
        <v>6731</v>
      </c>
      <c r="C4973" s="53" t="s">
        <v>40</v>
      </c>
      <c r="D4973" s="53" t="s">
        <v>41</v>
      </c>
      <c r="E4973" s="53" t="s">
        <v>18193</v>
      </c>
      <c r="F4973" s="59">
        <v>101.326831320971</v>
      </c>
      <c r="G4973" s="59">
        <v>100.73966394697</v>
      </c>
      <c r="H4973" s="59">
        <v>106.537896475976</v>
      </c>
      <c r="I4973" s="59">
        <v>95.482249189848105</v>
      </c>
      <c r="J4973" s="59">
        <v>107.25712579936901</v>
      </c>
      <c r="K4973" s="59">
        <v>116.791090529022</v>
      </c>
      <c r="L4973" s="59">
        <v>107.943793834342</v>
      </c>
      <c r="M4973" s="60">
        <v>0.69726590508959896</v>
      </c>
      <c r="N4973" s="60">
        <v>0.73899756905290903</v>
      </c>
      <c r="O4973" s="60">
        <v>0.70207649084624701</v>
      </c>
      <c r="P4973" s="60">
        <v>0.66784898962499095</v>
      </c>
      <c r="Q4973" s="60">
        <v>0.62930747314652602</v>
      </c>
      <c r="R4973" s="60">
        <v>0.64154879937006104</v>
      </c>
      <c r="S4973" s="60">
        <v>0.557664112965221</v>
      </c>
    </row>
    <row r="4974" spans="1:19" x14ac:dyDescent="0.3">
      <c r="A4974" s="61" t="s">
        <v>8738</v>
      </c>
      <c r="B4974" s="61" t="s">
        <v>8739</v>
      </c>
      <c r="C4974" s="53" t="s">
        <v>50</v>
      </c>
      <c r="D4974" s="53" t="s">
        <v>41</v>
      </c>
      <c r="E4974" s="53" t="s">
        <v>18194</v>
      </c>
      <c r="F4974" s="59">
        <v>97.754065714308496</v>
      </c>
      <c r="G4974" s="59">
        <v>109.127172659897</v>
      </c>
      <c r="H4974" s="59">
        <v>94.926370157395297</v>
      </c>
      <c r="I4974" s="59">
        <v>103.95864871238901</v>
      </c>
      <c r="J4974" s="59">
        <v>113.633806251397</v>
      </c>
      <c r="K4974" s="59">
        <v>96.0203544985836</v>
      </c>
      <c r="L4974" s="59"/>
      <c r="M4974" s="60">
        <v>0.36822563745579601</v>
      </c>
      <c r="N4974" s="60">
        <v>0.39070907425215101</v>
      </c>
      <c r="O4974" s="60">
        <v>0.37018181389763399</v>
      </c>
      <c r="P4974" s="60">
        <v>0.35308151285754302</v>
      </c>
      <c r="Q4974" s="60">
        <v>0.33137414153670802</v>
      </c>
      <c r="R4974" s="60">
        <v>0.33681960500601099</v>
      </c>
      <c r="S4974" s="60">
        <v>0.29808562499366098</v>
      </c>
    </row>
    <row r="4975" spans="1:19" x14ac:dyDescent="0.3">
      <c r="A4975" s="61" t="s">
        <v>8736</v>
      </c>
      <c r="B4975" s="61" t="s">
        <v>8737</v>
      </c>
      <c r="C4975" s="53" t="s">
        <v>50</v>
      </c>
      <c r="D4975" s="53" t="s">
        <v>41</v>
      </c>
      <c r="E4975" s="53" t="s">
        <v>18194</v>
      </c>
      <c r="F4975" s="59">
        <v>91.5181246231991</v>
      </c>
      <c r="G4975" s="59">
        <v>105.312104795732</v>
      </c>
      <c r="H4975" s="59">
        <v>93.860555320620406</v>
      </c>
      <c r="I4975" s="59">
        <v>102.415268732963</v>
      </c>
      <c r="J4975" s="59">
        <v>112.614523797015</v>
      </c>
      <c r="K4975" s="59">
        <v>94.945586672522793</v>
      </c>
      <c r="L4975" s="59">
        <v>104.45846631089</v>
      </c>
      <c r="M4975" s="60">
        <v>0.44670151752633602</v>
      </c>
      <c r="N4975" s="60">
        <v>0.477425080521034</v>
      </c>
      <c r="O4975" s="60">
        <v>0.44986229502112002</v>
      </c>
      <c r="P4975" s="60">
        <v>0.42617726048125498</v>
      </c>
      <c r="Q4975" s="60">
        <v>0.39857941054980101</v>
      </c>
      <c r="R4975" s="60">
        <v>0.40633286376466698</v>
      </c>
      <c r="S4975" s="60">
        <v>0.35694723545277102</v>
      </c>
    </row>
    <row r="4976" spans="1:19" x14ac:dyDescent="0.3">
      <c r="A4976" s="61" t="s">
        <v>8732</v>
      </c>
      <c r="B4976" s="61" t="s">
        <v>8733</v>
      </c>
      <c r="C4976" s="53" t="s">
        <v>40</v>
      </c>
      <c r="D4976" s="53" t="s">
        <v>41</v>
      </c>
      <c r="E4976" s="53" t="s">
        <v>18194</v>
      </c>
      <c r="F4976" s="59">
        <v>96.880858934817297</v>
      </c>
      <c r="G4976" s="59">
        <v>108.632561731179</v>
      </c>
      <c r="H4976" s="59">
        <v>94.358205887246399</v>
      </c>
      <c r="I4976" s="59">
        <v>103.46247559137601</v>
      </c>
      <c r="J4976" s="59">
        <v>114.235550151955</v>
      </c>
      <c r="K4976" s="59">
        <v>95.837168402094704</v>
      </c>
      <c r="L4976" s="59">
        <v>104.858082688544</v>
      </c>
      <c r="M4976" s="60">
        <v>0.38436219948343697</v>
      </c>
      <c r="N4976" s="60">
        <v>0.408845546823626</v>
      </c>
      <c r="O4976" s="60">
        <v>0.38661928382138699</v>
      </c>
      <c r="P4976" s="60">
        <v>0.36797430628546601</v>
      </c>
      <c r="Q4976" s="60">
        <v>0.344912328977586</v>
      </c>
      <c r="R4976" s="60">
        <v>0.350899377902256</v>
      </c>
      <c r="S4976" s="60">
        <v>0.309816791201244</v>
      </c>
    </row>
    <row r="4977" spans="1:19" x14ac:dyDescent="0.3">
      <c r="A4977" s="61" t="s">
        <v>8730</v>
      </c>
      <c r="B4977" s="61" t="s">
        <v>8731</v>
      </c>
      <c r="C4977" s="53" t="s">
        <v>40</v>
      </c>
      <c r="D4977" s="53" t="s">
        <v>41</v>
      </c>
      <c r="E4977" s="53" t="s">
        <v>18194</v>
      </c>
      <c r="F4977" s="59">
        <v>97.754065714308496</v>
      </c>
      <c r="G4977" s="59">
        <v>109.127172659897</v>
      </c>
      <c r="H4977" s="59">
        <v>94.926370157395297</v>
      </c>
      <c r="I4977" s="59">
        <v>103.95864871238901</v>
      </c>
      <c r="J4977" s="59">
        <v>113.633806251397</v>
      </c>
      <c r="K4977" s="59">
        <v>96.0203544985836</v>
      </c>
      <c r="L4977" s="59"/>
      <c r="M4977" s="60">
        <v>0.36822563745579601</v>
      </c>
      <c r="N4977" s="60">
        <v>0.39070907425215101</v>
      </c>
      <c r="O4977" s="60">
        <v>0.37018181389763399</v>
      </c>
      <c r="P4977" s="60">
        <v>0.35308151285754302</v>
      </c>
      <c r="Q4977" s="60">
        <v>0.33137414153670802</v>
      </c>
      <c r="R4977" s="60">
        <v>0.33681960500601099</v>
      </c>
      <c r="S4977" s="60">
        <v>0.29808562499366098</v>
      </c>
    </row>
    <row r="4978" spans="1:19" x14ac:dyDescent="0.3">
      <c r="A4978" s="61" t="s">
        <v>8734</v>
      </c>
      <c r="B4978" s="61" t="s">
        <v>8735</v>
      </c>
      <c r="C4978" s="53" t="s">
        <v>50</v>
      </c>
      <c r="D4978" s="53" t="s">
        <v>41</v>
      </c>
      <c r="E4978" s="53" t="s">
        <v>18194</v>
      </c>
      <c r="F4978" s="59">
        <v>97.754065714308496</v>
      </c>
      <c r="G4978" s="59">
        <v>109.127172659897</v>
      </c>
      <c r="H4978" s="59">
        <v>94.926370157395297</v>
      </c>
      <c r="I4978" s="59">
        <v>103.95864871238901</v>
      </c>
      <c r="J4978" s="59">
        <v>113.633806251397</v>
      </c>
      <c r="K4978" s="59">
        <v>96.0203544985836</v>
      </c>
      <c r="L4978" s="59"/>
      <c r="M4978" s="60">
        <v>0.36822563745579601</v>
      </c>
      <c r="N4978" s="60">
        <v>0.39070907425215101</v>
      </c>
      <c r="O4978" s="60">
        <v>0.37018181389763399</v>
      </c>
      <c r="P4978" s="60">
        <v>0.35308151285754302</v>
      </c>
      <c r="Q4978" s="60">
        <v>0.33137414153670802</v>
      </c>
      <c r="R4978" s="60">
        <v>0.33681960500601099</v>
      </c>
      <c r="S4978" s="60">
        <v>0.29808562499366098</v>
      </c>
    </row>
    <row r="4979" spans="1:19" x14ac:dyDescent="0.3">
      <c r="A4979" s="61" t="s">
        <v>12302</v>
      </c>
      <c r="B4979" s="61" t="s">
        <v>12303</v>
      </c>
      <c r="C4979" s="53" t="s">
        <v>40</v>
      </c>
      <c r="D4979" s="53" t="s">
        <v>41</v>
      </c>
      <c r="E4979" s="53" t="s">
        <v>18194</v>
      </c>
      <c r="F4979" s="59">
        <v>104.37204310059001</v>
      </c>
      <c r="G4979" s="59">
        <v>99.547407194221506</v>
      </c>
      <c r="H4979" s="59">
        <v>91.408786700555893</v>
      </c>
      <c r="I4979" s="59">
        <v>97.619894714102301</v>
      </c>
      <c r="J4979" s="59">
        <v>98.060834325481807</v>
      </c>
      <c r="K4979" s="59">
        <v>96.0346702122458</v>
      </c>
      <c r="L4979" s="59">
        <v>97.692802626043104</v>
      </c>
      <c r="M4979" s="60">
        <v>0.52746557560312801</v>
      </c>
      <c r="N4979" s="60">
        <v>0.54580104740639701</v>
      </c>
      <c r="O4979" s="60">
        <v>0.52443644320537497</v>
      </c>
      <c r="P4979" s="60">
        <v>0.511611668670094</v>
      </c>
      <c r="Q4979" s="60">
        <v>0.48940517558704999</v>
      </c>
      <c r="R4979" s="60">
        <v>0.49142249290213602</v>
      </c>
      <c r="S4979" s="60">
        <v>0.43762221136573598</v>
      </c>
    </row>
    <row r="4980" spans="1:19" x14ac:dyDescent="0.3">
      <c r="A4980" s="61" t="s">
        <v>12300</v>
      </c>
      <c r="B4980" s="61" t="s">
        <v>12301</v>
      </c>
      <c r="C4980" s="53" t="s">
        <v>40</v>
      </c>
      <c r="D4980" s="53" t="s">
        <v>41</v>
      </c>
      <c r="E4980" s="53" t="s">
        <v>18194</v>
      </c>
      <c r="F4980" s="59">
        <v>104.37204310059001</v>
      </c>
      <c r="G4980" s="59">
        <v>99.547407194221506</v>
      </c>
      <c r="H4980" s="59">
        <v>91.408786700555893</v>
      </c>
      <c r="I4980" s="59">
        <v>97.619894714102301</v>
      </c>
      <c r="J4980" s="59">
        <v>98.060834325481807</v>
      </c>
      <c r="K4980" s="59">
        <v>96.0346702122458</v>
      </c>
      <c r="L4980" s="59">
        <v>97.692802626043104</v>
      </c>
      <c r="M4980" s="60">
        <v>0.52746557560312801</v>
      </c>
      <c r="N4980" s="60">
        <v>0.54580104740639701</v>
      </c>
      <c r="O4980" s="60">
        <v>0.52443644320537497</v>
      </c>
      <c r="P4980" s="60">
        <v>0.511611668670094</v>
      </c>
      <c r="Q4980" s="60">
        <v>0.48940517558704999</v>
      </c>
      <c r="R4980" s="60">
        <v>0.49142249290213602</v>
      </c>
      <c r="S4980" s="60">
        <v>0.43762221136573598</v>
      </c>
    </row>
    <row r="4981" spans="1:19" x14ac:dyDescent="0.3">
      <c r="A4981" s="61" t="s">
        <v>3338</v>
      </c>
      <c r="B4981" s="61" t="s">
        <v>3339</v>
      </c>
      <c r="C4981" s="53" t="s">
        <v>40</v>
      </c>
      <c r="D4981" s="53" t="s">
        <v>41</v>
      </c>
      <c r="E4981" s="53" t="s">
        <v>18193</v>
      </c>
      <c r="F4981" s="59">
        <v>101.38387367350801</v>
      </c>
      <c r="G4981" s="59">
        <v>93.780403423263607</v>
      </c>
      <c r="H4981" s="59">
        <v>85.651648986338003</v>
      </c>
      <c r="I4981" s="59">
        <v>95.311396374212407</v>
      </c>
      <c r="J4981" s="59">
        <v>97.674432604174001</v>
      </c>
      <c r="K4981" s="59">
        <v>96.689655677736994</v>
      </c>
      <c r="L4981" s="59">
        <v>99.193676588578597</v>
      </c>
      <c r="M4981" s="60">
        <v>0.63766708104980097</v>
      </c>
      <c r="N4981" s="60">
        <v>0.67386003497714397</v>
      </c>
      <c r="O4981" s="60">
        <v>0.63914846213113996</v>
      </c>
      <c r="P4981" s="60">
        <v>0.61133215136461405</v>
      </c>
      <c r="Q4981" s="60">
        <v>0.57808561158407401</v>
      </c>
      <c r="R4981" s="60">
        <v>0.58605918513404998</v>
      </c>
      <c r="S4981" s="60">
        <v>0.51638895279489605</v>
      </c>
    </row>
    <row r="4982" spans="1:19" x14ac:dyDescent="0.3">
      <c r="A4982" s="61" t="s">
        <v>3342</v>
      </c>
      <c r="B4982" s="61" t="s">
        <v>3343</v>
      </c>
      <c r="C4982" s="53" t="s">
        <v>50</v>
      </c>
      <c r="D4982" s="53" t="s">
        <v>41</v>
      </c>
      <c r="E4982" s="53" t="s">
        <v>18193</v>
      </c>
      <c r="F4982" s="59">
        <v>105.154436532312</v>
      </c>
      <c r="G4982" s="59">
        <v>95.109653868482795</v>
      </c>
      <c r="H4982" s="59">
        <v>86.141496636568107</v>
      </c>
      <c r="I4982" s="59">
        <v>96.361361694286003</v>
      </c>
      <c r="J4982" s="59">
        <v>96.654883276444707</v>
      </c>
      <c r="K4982" s="59">
        <v>93.794619346949204</v>
      </c>
      <c r="L4982" s="59">
        <v>97.692802626043104</v>
      </c>
      <c r="M4982" s="60">
        <v>0.63765388509430199</v>
      </c>
      <c r="N4982" s="60">
        <v>0.63326166597770495</v>
      </c>
      <c r="O4982" s="60">
        <v>0.59840978928608901</v>
      </c>
      <c r="P4982" s="60">
        <v>0.61131842236179401</v>
      </c>
      <c r="Q4982" s="60">
        <v>0.578067446210209</v>
      </c>
      <c r="R4982" s="60">
        <v>0.55928765517780699</v>
      </c>
      <c r="S4982" s="60">
        <v>0.43762221136573598</v>
      </c>
    </row>
    <row r="4983" spans="1:19" x14ac:dyDescent="0.3">
      <c r="A4983" s="61" t="s">
        <v>12298</v>
      </c>
      <c r="B4983" s="61" t="s">
        <v>12299</v>
      </c>
      <c r="C4983" s="53" t="s">
        <v>40</v>
      </c>
      <c r="D4983" s="53" t="s">
        <v>41</v>
      </c>
      <c r="E4983" s="53" t="s">
        <v>18194</v>
      </c>
      <c r="F4983" s="59">
        <v>104.37204310059001</v>
      </c>
      <c r="G4983" s="59">
        <v>99.547407194221506</v>
      </c>
      <c r="H4983" s="59">
        <v>91.408786700555893</v>
      </c>
      <c r="I4983" s="59">
        <v>97.619894714102301</v>
      </c>
      <c r="J4983" s="59">
        <v>98.060834325481807</v>
      </c>
      <c r="K4983" s="59">
        <v>96.0346702122458</v>
      </c>
      <c r="L4983" s="59">
        <v>97.692802626043104</v>
      </c>
      <c r="M4983" s="60">
        <v>0.52746557560312801</v>
      </c>
      <c r="N4983" s="60">
        <v>0.54580104740639701</v>
      </c>
      <c r="O4983" s="60">
        <v>0.52443644320537497</v>
      </c>
      <c r="P4983" s="60">
        <v>0.511611668670094</v>
      </c>
      <c r="Q4983" s="60">
        <v>0.48940517558704999</v>
      </c>
      <c r="R4983" s="60">
        <v>0.49142249290213602</v>
      </c>
      <c r="S4983" s="60">
        <v>0.43762221136573598</v>
      </c>
    </row>
    <row r="4984" spans="1:19" x14ac:dyDescent="0.3">
      <c r="A4984" s="61" t="s">
        <v>3340</v>
      </c>
      <c r="B4984" s="61" t="s">
        <v>3341</v>
      </c>
      <c r="C4984" s="53" t="s">
        <v>40</v>
      </c>
      <c r="D4984" s="53" t="s">
        <v>41</v>
      </c>
      <c r="E4984" s="53" t="s">
        <v>18193</v>
      </c>
      <c r="F4984" s="59">
        <v>101.38387367350801</v>
      </c>
      <c r="G4984" s="59">
        <v>95.019161356245505</v>
      </c>
      <c r="H4984" s="59">
        <v>88.972937845450204</v>
      </c>
      <c r="I4984" s="59">
        <v>95.311396374212407</v>
      </c>
      <c r="J4984" s="59">
        <v>96.466210576043295</v>
      </c>
      <c r="K4984" s="59">
        <v>96.689655677736994</v>
      </c>
      <c r="L4984" s="59">
        <v>95.156549698704296</v>
      </c>
      <c r="M4984" s="60">
        <v>0.63766708104980097</v>
      </c>
      <c r="N4984" s="60">
        <v>0.67386003497714397</v>
      </c>
      <c r="O4984" s="60">
        <v>0.63914846213113996</v>
      </c>
      <c r="P4984" s="60">
        <v>0.61133215136461405</v>
      </c>
      <c r="Q4984" s="60">
        <v>0.57808561158407401</v>
      </c>
      <c r="R4984" s="60">
        <v>0.58605918513404998</v>
      </c>
      <c r="S4984" s="60">
        <v>0.51638895279489605</v>
      </c>
    </row>
    <row r="4985" spans="1:19" x14ac:dyDescent="0.3">
      <c r="A4985" s="61" t="s">
        <v>12296</v>
      </c>
      <c r="B4985" s="61" t="s">
        <v>12297</v>
      </c>
      <c r="C4985" s="53" t="s">
        <v>40</v>
      </c>
      <c r="D4985" s="53" t="s">
        <v>41</v>
      </c>
      <c r="E4985" s="53" t="s">
        <v>18194</v>
      </c>
      <c r="F4985" s="59">
        <v>104.37204310059001</v>
      </c>
      <c r="G4985" s="59">
        <v>99.547407194221506</v>
      </c>
      <c r="H4985" s="59">
        <v>91.408786700555893</v>
      </c>
      <c r="I4985" s="59">
        <v>97.619894714102301</v>
      </c>
      <c r="J4985" s="59">
        <v>98.060834325481807</v>
      </c>
      <c r="K4985" s="59">
        <v>96.0346702122458</v>
      </c>
      <c r="L4985" s="59">
        <v>97.692802626043104</v>
      </c>
      <c r="M4985" s="60">
        <v>0.52746557560312801</v>
      </c>
      <c r="N4985" s="60">
        <v>0.54580104740639701</v>
      </c>
      <c r="O4985" s="60">
        <v>0.52443644320537497</v>
      </c>
      <c r="P4985" s="60">
        <v>0.511611668670094</v>
      </c>
      <c r="Q4985" s="60">
        <v>0.48940517558704999</v>
      </c>
      <c r="R4985" s="60">
        <v>0.49142249290213602</v>
      </c>
      <c r="S4985" s="60">
        <v>0.43762221136573598</v>
      </c>
    </row>
    <row r="4986" spans="1:19" x14ac:dyDescent="0.3">
      <c r="A4986" s="61" t="s">
        <v>7888</v>
      </c>
      <c r="B4986" s="61" t="s">
        <v>7889</v>
      </c>
      <c r="C4986" s="53" t="s">
        <v>40</v>
      </c>
      <c r="D4986" s="53" t="s">
        <v>41</v>
      </c>
      <c r="E4986" s="53" t="s">
        <v>18193</v>
      </c>
      <c r="F4986" s="59">
        <v>95.179059552079394</v>
      </c>
      <c r="G4986" s="59">
        <v>90.917895235579394</v>
      </c>
      <c r="H4986" s="59">
        <v>97.475271659368801</v>
      </c>
      <c r="I4986" s="59">
        <v>89.257638871519603</v>
      </c>
      <c r="J4986" s="59">
        <v>91.136865648362303</v>
      </c>
      <c r="K4986" s="59">
        <v>99.046749111881297</v>
      </c>
      <c r="L4986" s="59">
        <v>108.17952706422101</v>
      </c>
      <c r="M4986" s="60">
        <v>0.63009678710893102</v>
      </c>
      <c r="N4986" s="60">
        <v>0.66662387642001997</v>
      </c>
      <c r="O4986" s="60">
        <v>0.62636472685959499</v>
      </c>
      <c r="P4986" s="60">
        <v>0.60355185827187596</v>
      </c>
      <c r="Q4986" s="60">
        <v>0.56876400851415998</v>
      </c>
      <c r="R4986" s="60">
        <v>0.57375825838041705</v>
      </c>
      <c r="S4986" s="60">
        <v>0.49783769508832199</v>
      </c>
    </row>
    <row r="4987" spans="1:19" x14ac:dyDescent="0.3">
      <c r="A4987" s="61" t="s">
        <v>17606</v>
      </c>
      <c r="B4987" s="61" t="s">
        <v>17607</v>
      </c>
      <c r="C4987" s="53" t="s">
        <v>40</v>
      </c>
      <c r="D4987" s="53" t="s">
        <v>41</v>
      </c>
      <c r="E4987" s="53" t="s">
        <v>18194</v>
      </c>
      <c r="F4987" s="59">
        <v>95.3090269803604</v>
      </c>
      <c r="G4987" s="59">
        <v>91.767235761021396</v>
      </c>
      <c r="H4987" s="59">
        <v>96.928969927926303</v>
      </c>
      <c r="I4987" s="59">
        <v>88.272387634686794</v>
      </c>
      <c r="J4987" s="59">
        <v>90.133267432306098</v>
      </c>
      <c r="K4987" s="59">
        <v>98.636523937805407</v>
      </c>
      <c r="L4987" s="59">
        <v>106.77296871686001</v>
      </c>
      <c r="M4987" s="60">
        <v>0.51592027025703902</v>
      </c>
      <c r="N4987" s="60">
        <v>0.53292465492269403</v>
      </c>
      <c r="O4987" s="60">
        <v>0.50444802681987999</v>
      </c>
      <c r="P4987" s="60">
        <v>0.49967647695620798</v>
      </c>
      <c r="Q4987" s="60">
        <v>0.47576564269180899</v>
      </c>
      <c r="R4987" s="60">
        <v>0.47403283830082099</v>
      </c>
      <c r="S4987" s="60">
        <v>0.41259221611193603</v>
      </c>
    </row>
    <row r="4988" spans="1:19" x14ac:dyDescent="0.3">
      <c r="A4988" s="61" t="s">
        <v>7890</v>
      </c>
      <c r="B4988" s="61" t="s">
        <v>7891</v>
      </c>
      <c r="C4988" s="53" t="s">
        <v>40</v>
      </c>
      <c r="D4988" s="53" t="s">
        <v>41</v>
      </c>
      <c r="E4988" s="53" t="s">
        <v>18193</v>
      </c>
      <c r="F4988" s="59">
        <v>100.18023852579999</v>
      </c>
      <c r="G4988" s="59">
        <v>98.134994701870895</v>
      </c>
      <c r="H4988" s="59">
        <v>104.171642221784</v>
      </c>
      <c r="I4988" s="59">
        <v>86.1938374586191</v>
      </c>
      <c r="J4988" s="59">
        <v>87.484078931132601</v>
      </c>
      <c r="K4988" s="59">
        <v>95.728226795763902</v>
      </c>
      <c r="L4988" s="59">
        <v>106.35122723528001</v>
      </c>
      <c r="M4988" s="60">
        <v>0.67029680612479003</v>
      </c>
      <c r="N4988" s="60">
        <v>0.70910916050953499</v>
      </c>
      <c r="O4988" s="60">
        <v>0.66702208983703404</v>
      </c>
      <c r="P4988" s="60">
        <v>0.64510129483047596</v>
      </c>
      <c r="Q4988" s="60">
        <v>0.609479207866234</v>
      </c>
      <c r="R4988" s="60">
        <v>0.61335844756317404</v>
      </c>
      <c r="S4988" s="60">
        <v>0.53747419900300097</v>
      </c>
    </row>
    <row r="4989" spans="1:19" x14ac:dyDescent="0.3">
      <c r="A4989" s="61" t="s">
        <v>17610</v>
      </c>
      <c r="B4989" s="61" t="s">
        <v>17611</v>
      </c>
      <c r="C4989" s="53" t="s">
        <v>50</v>
      </c>
      <c r="D4989" s="53" t="s">
        <v>41</v>
      </c>
      <c r="E4989" s="53" t="s">
        <v>18194</v>
      </c>
      <c r="F4989" s="59">
        <v>95.3090269803604</v>
      </c>
      <c r="G4989" s="59">
        <v>91.767235761021396</v>
      </c>
      <c r="H4989" s="59">
        <v>96.928969927926303</v>
      </c>
      <c r="I4989" s="59">
        <v>88.272387634686794</v>
      </c>
      <c r="J4989" s="59">
        <v>90.133267432306098</v>
      </c>
      <c r="K4989" s="59">
        <v>98.636523937805407</v>
      </c>
      <c r="L4989" s="59">
        <v>106.77296871686001</v>
      </c>
      <c r="M4989" s="60">
        <v>0.51592027025703902</v>
      </c>
      <c r="N4989" s="60">
        <v>0.53292465492269403</v>
      </c>
      <c r="O4989" s="60">
        <v>0.50444802681987999</v>
      </c>
      <c r="P4989" s="60">
        <v>0.49967647695620798</v>
      </c>
      <c r="Q4989" s="60">
        <v>0.47576564269180899</v>
      </c>
      <c r="R4989" s="60">
        <v>0.47403283830082099</v>
      </c>
      <c r="S4989" s="60">
        <v>0.41259221611193603</v>
      </c>
    </row>
    <row r="4990" spans="1:19" x14ac:dyDescent="0.3">
      <c r="A4990" s="61" t="s">
        <v>7892</v>
      </c>
      <c r="B4990" s="61" t="s">
        <v>7893</v>
      </c>
      <c r="C4990" s="53" t="s">
        <v>50</v>
      </c>
      <c r="D4990" s="53" t="s">
        <v>41</v>
      </c>
      <c r="E4990" s="53" t="s">
        <v>18193</v>
      </c>
      <c r="F4990" s="59">
        <v>100.78729936453701</v>
      </c>
      <c r="G4990" s="59">
        <v>95.112830600470502</v>
      </c>
      <c r="H4990" s="59">
        <v>105.59012391637</v>
      </c>
      <c r="I4990" s="59">
        <v>87.832051886381606</v>
      </c>
      <c r="J4990" s="59">
        <v>93.162062760153006</v>
      </c>
      <c r="K4990" s="59">
        <v>95.079301285955793</v>
      </c>
      <c r="L4990" s="59">
        <v>105.42793875158701</v>
      </c>
      <c r="M4990" s="60">
        <v>0.65815151802570804</v>
      </c>
      <c r="N4990" s="60">
        <v>0.69772842369305499</v>
      </c>
      <c r="O4990" s="60">
        <v>0.65457849181452299</v>
      </c>
      <c r="P4990" s="60">
        <v>0.63307622726637902</v>
      </c>
      <c r="Q4990" s="60">
        <v>0.59744030381781499</v>
      </c>
      <c r="R4990" s="60">
        <v>0.60075583654400999</v>
      </c>
      <c r="S4990" s="60">
        <v>0.525083789370695</v>
      </c>
    </row>
    <row r="4991" spans="1:19" x14ac:dyDescent="0.3">
      <c r="A4991" s="61" t="s">
        <v>17608</v>
      </c>
      <c r="B4991" s="61" t="s">
        <v>17609</v>
      </c>
      <c r="C4991" s="53" t="s">
        <v>50</v>
      </c>
      <c r="D4991" s="53" t="s">
        <v>41</v>
      </c>
      <c r="E4991" s="53" t="s">
        <v>18194</v>
      </c>
      <c r="F4991" s="59">
        <v>95.3090269803604</v>
      </c>
      <c r="G4991" s="59">
        <v>91.767235761021396</v>
      </c>
      <c r="H4991" s="59">
        <v>96.928969927926303</v>
      </c>
      <c r="I4991" s="59">
        <v>88.272387634686794</v>
      </c>
      <c r="J4991" s="59">
        <v>90.133267432306098</v>
      </c>
      <c r="K4991" s="59">
        <v>98.636523937805407</v>
      </c>
      <c r="L4991" s="59">
        <v>106.77296871686001</v>
      </c>
      <c r="M4991" s="60">
        <v>0.51592027025703902</v>
      </c>
      <c r="N4991" s="60">
        <v>0.53292465492269403</v>
      </c>
      <c r="O4991" s="60">
        <v>0.50444802681987999</v>
      </c>
      <c r="P4991" s="60">
        <v>0.49967647695620798</v>
      </c>
      <c r="Q4991" s="60">
        <v>0.47576564269180899</v>
      </c>
      <c r="R4991" s="60">
        <v>0.47403283830082099</v>
      </c>
      <c r="S4991" s="60">
        <v>0.41259221611193603</v>
      </c>
    </row>
    <row r="4992" spans="1:19" x14ac:dyDescent="0.3">
      <c r="A4992" s="61" t="s">
        <v>13805</v>
      </c>
      <c r="B4992" s="61" t="s">
        <v>13806</v>
      </c>
      <c r="C4992" s="53" t="s">
        <v>50</v>
      </c>
      <c r="D4992" s="53" t="s">
        <v>41</v>
      </c>
      <c r="E4992" s="53" t="s">
        <v>18194</v>
      </c>
      <c r="F4992" s="59">
        <v>84.925538293285598</v>
      </c>
      <c r="G4992" s="59">
        <v>88.710937066661899</v>
      </c>
      <c r="H4992" s="59">
        <v>87.657108187210895</v>
      </c>
      <c r="I4992" s="59">
        <v>87.360981720962101</v>
      </c>
      <c r="J4992" s="59">
        <v>87.948573681543294</v>
      </c>
      <c r="K4992" s="59">
        <v>103.75520854807201</v>
      </c>
      <c r="L4992" s="59"/>
      <c r="M4992" s="60">
        <v>0.44657751934590401</v>
      </c>
      <c r="N4992" s="60">
        <v>0.47951513138947799</v>
      </c>
      <c r="O4992" s="60">
        <v>0.445581772175077</v>
      </c>
      <c r="P4992" s="60">
        <v>0.42211957545050899</v>
      </c>
      <c r="Q4992" s="60">
        <v>0.38954500882008802</v>
      </c>
      <c r="R4992" s="60">
        <v>0.39548558010981899</v>
      </c>
      <c r="S4992" s="60">
        <v>0.29927442432416901</v>
      </c>
    </row>
    <row r="4993" spans="1:19" x14ac:dyDescent="0.3">
      <c r="A4993" s="61" t="s">
        <v>4671</v>
      </c>
      <c r="B4993" s="61" t="s">
        <v>4672</v>
      </c>
      <c r="C4993" s="53" t="s">
        <v>50</v>
      </c>
      <c r="D4993" s="53" t="s">
        <v>41</v>
      </c>
      <c r="E4993" s="53" t="s">
        <v>18193</v>
      </c>
      <c r="F4993" s="59">
        <v>77.320401050234693</v>
      </c>
      <c r="G4993" s="59">
        <v>83.542883608766303</v>
      </c>
      <c r="H4993" s="59">
        <v>86.014221727833302</v>
      </c>
      <c r="I4993" s="59">
        <v>86.466756537301293</v>
      </c>
      <c r="J4993" s="59">
        <v>86.746195841908701</v>
      </c>
      <c r="K4993" s="59">
        <v>101.0549565071</v>
      </c>
      <c r="L4993" s="59">
        <v>115.287408540801</v>
      </c>
      <c r="M4993" s="60">
        <v>0.59214979094428299</v>
      </c>
      <c r="N4993" s="60">
        <v>0.64064625978605405</v>
      </c>
      <c r="O4993" s="60">
        <v>0.59554982033497805</v>
      </c>
      <c r="P4993" s="60">
        <v>0.55764815359828501</v>
      </c>
      <c r="Q4993" s="60">
        <v>0.51424000445125495</v>
      </c>
      <c r="R4993" s="60">
        <v>0.52629664707697499</v>
      </c>
      <c r="S4993" s="60">
        <v>0.29927442432416901</v>
      </c>
    </row>
    <row r="4994" spans="1:19" x14ac:dyDescent="0.3">
      <c r="A4994" s="61" t="s">
        <v>13809</v>
      </c>
      <c r="B4994" s="61" t="s">
        <v>13810</v>
      </c>
      <c r="C4994" s="53" t="s">
        <v>40</v>
      </c>
      <c r="D4994" s="53" t="s">
        <v>41</v>
      </c>
      <c r="E4994" s="53" t="s">
        <v>18194</v>
      </c>
      <c r="F4994" s="59">
        <v>84.925538293285598</v>
      </c>
      <c r="G4994" s="59">
        <v>88.710937066661899</v>
      </c>
      <c r="H4994" s="59">
        <v>87.657108187210895</v>
      </c>
      <c r="I4994" s="59">
        <v>87.360981720962101</v>
      </c>
      <c r="J4994" s="59">
        <v>87.948573681543294</v>
      </c>
      <c r="K4994" s="59">
        <v>103.75520854807201</v>
      </c>
      <c r="L4994" s="59"/>
      <c r="M4994" s="60">
        <v>0.44657751934590401</v>
      </c>
      <c r="N4994" s="60">
        <v>0.47951513138947799</v>
      </c>
      <c r="O4994" s="60">
        <v>0.445581772175077</v>
      </c>
      <c r="P4994" s="60">
        <v>0.42211957545050899</v>
      </c>
      <c r="Q4994" s="60">
        <v>0.38954500882008802</v>
      </c>
      <c r="R4994" s="60">
        <v>0.39548558010981899</v>
      </c>
      <c r="S4994" s="60">
        <v>0.29927442432416901</v>
      </c>
    </row>
    <row r="4995" spans="1:19" x14ac:dyDescent="0.3">
      <c r="A4995" s="61" t="s">
        <v>13807</v>
      </c>
      <c r="B4995" s="61" t="s">
        <v>13808</v>
      </c>
      <c r="C4995" s="53" t="s">
        <v>50</v>
      </c>
      <c r="D4995" s="53" t="s">
        <v>41</v>
      </c>
      <c r="E4995" s="53" t="s">
        <v>18194</v>
      </c>
      <c r="F4995" s="59">
        <v>84.925538293285598</v>
      </c>
      <c r="G4995" s="59">
        <v>88.710937066661899</v>
      </c>
      <c r="H4995" s="59">
        <v>87.657108187210895</v>
      </c>
      <c r="I4995" s="59">
        <v>87.360981720962101</v>
      </c>
      <c r="J4995" s="59">
        <v>87.948573681543294</v>
      </c>
      <c r="K4995" s="59">
        <v>103.75520854807201</v>
      </c>
      <c r="L4995" s="59"/>
      <c r="M4995" s="60">
        <v>0.44657751934590401</v>
      </c>
      <c r="N4995" s="60">
        <v>0.47951513138947799</v>
      </c>
      <c r="O4995" s="60">
        <v>0.445581772175077</v>
      </c>
      <c r="P4995" s="60">
        <v>0.42211957545050899</v>
      </c>
      <c r="Q4995" s="60">
        <v>0.38954500882008802</v>
      </c>
      <c r="R4995" s="60">
        <v>0.39548558010981899</v>
      </c>
      <c r="S4995" s="60">
        <v>0.29927442432416901</v>
      </c>
    </row>
    <row r="4996" spans="1:19" x14ac:dyDescent="0.3">
      <c r="A4996" s="61" t="s">
        <v>4531</v>
      </c>
      <c r="B4996" s="61" t="s">
        <v>4532</v>
      </c>
      <c r="C4996" s="53" t="s">
        <v>40</v>
      </c>
      <c r="D4996" s="53" t="s">
        <v>41</v>
      </c>
      <c r="E4996" s="53" t="s">
        <v>18193</v>
      </c>
      <c r="F4996" s="59">
        <v>82.602990419599905</v>
      </c>
      <c r="G4996" s="59">
        <v>90.500353730266198</v>
      </c>
      <c r="H4996" s="59">
        <v>86.879161583092696</v>
      </c>
      <c r="I4996" s="59">
        <v>85.501676750210194</v>
      </c>
      <c r="J4996" s="59">
        <v>89.054722686651203</v>
      </c>
      <c r="K4996" s="59">
        <v>96.546917062179801</v>
      </c>
      <c r="L4996" s="59">
        <v>100.601080427993</v>
      </c>
      <c r="M4996" s="60">
        <v>0.65298012001892203</v>
      </c>
      <c r="N4996" s="60">
        <v>0.68934995784797404</v>
      </c>
      <c r="O4996" s="60">
        <v>0.65133777546272698</v>
      </c>
      <c r="P4996" s="60">
        <v>0.63013677549038005</v>
      </c>
      <c r="Q4996" s="60">
        <v>0.59783307637110705</v>
      </c>
      <c r="R4996" s="60">
        <v>0.60040982417164102</v>
      </c>
      <c r="S4996" s="60">
        <v>0.43146476484565199</v>
      </c>
    </row>
    <row r="4997" spans="1:19" x14ac:dyDescent="0.3">
      <c r="A4997" s="61" t="s">
        <v>13663</v>
      </c>
      <c r="B4997" s="61" t="s">
        <v>13664</v>
      </c>
      <c r="C4997" s="53" t="s">
        <v>50</v>
      </c>
      <c r="D4997" s="53" t="s">
        <v>41</v>
      </c>
      <c r="E4997" s="53" t="s">
        <v>18194</v>
      </c>
      <c r="F4997" s="59">
        <v>82.227223103003197</v>
      </c>
      <c r="G4997" s="59">
        <v>86.577566070985995</v>
      </c>
      <c r="H4997" s="59">
        <v>86.426569738242506</v>
      </c>
      <c r="I4997" s="59">
        <v>87.343228299895998</v>
      </c>
      <c r="J4997" s="59">
        <v>89.864222421029297</v>
      </c>
      <c r="K4997" s="59">
        <v>100.121303090878</v>
      </c>
      <c r="L4997" s="59">
        <v>100.601080427993</v>
      </c>
      <c r="M4997" s="60">
        <v>0.55828631059136002</v>
      </c>
      <c r="N4997" s="60">
        <v>0.57643366469393298</v>
      </c>
      <c r="O4997" s="60">
        <v>0.55225120594942201</v>
      </c>
      <c r="P4997" s="60">
        <v>0.54225157524813605</v>
      </c>
      <c r="Q4997" s="60">
        <v>0.51899625843488195</v>
      </c>
      <c r="R4997" s="60">
        <v>0.51820822900476005</v>
      </c>
      <c r="S4997" s="60">
        <v>0.43146476484565199</v>
      </c>
    </row>
    <row r="4998" spans="1:19" x14ac:dyDescent="0.3">
      <c r="A4998" s="61" t="s">
        <v>13659</v>
      </c>
      <c r="B4998" s="61" t="s">
        <v>13660</v>
      </c>
      <c r="C4998" s="53" t="s">
        <v>40</v>
      </c>
      <c r="D4998" s="53" t="s">
        <v>41</v>
      </c>
      <c r="E4998" s="53" t="s">
        <v>18194</v>
      </c>
      <c r="F4998" s="59">
        <v>82.227223103003197</v>
      </c>
      <c r="G4998" s="59">
        <v>86.577566070985995</v>
      </c>
      <c r="H4998" s="59">
        <v>86.426569738242506</v>
      </c>
      <c r="I4998" s="59">
        <v>87.343228299895998</v>
      </c>
      <c r="J4998" s="59">
        <v>89.864222421029297</v>
      </c>
      <c r="K4998" s="59">
        <v>100.121303090878</v>
      </c>
      <c r="L4998" s="59">
        <v>100.601080427993</v>
      </c>
      <c r="M4998" s="60">
        <v>0.55828631059136002</v>
      </c>
      <c r="N4998" s="60">
        <v>0.57643366469393298</v>
      </c>
      <c r="O4998" s="60">
        <v>0.55225120594942201</v>
      </c>
      <c r="P4998" s="60">
        <v>0.54225157524813605</v>
      </c>
      <c r="Q4998" s="60">
        <v>0.51899625843488195</v>
      </c>
      <c r="R4998" s="60">
        <v>0.51820822900476005</v>
      </c>
      <c r="S4998" s="60">
        <v>0.43146476484565199</v>
      </c>
    </row>
    <row r="4999" spans="1:19" x14ac:dyDescent="0.3">
      <c r="A4999" s="61" t="s">
        <v>4535</v>
      </c>
      <c r="B4999" s="61" t="s">
        <v>4536</v>
      </c>
      <c r="C4999" s="53" t="s">
        <v>50</v>
      </c>
      <c r="D4999" s="53" t="s">
        <v>41</v>
      </c>
      <c r="E4999" s="53" t="s">
        <v>18193</v>
      </c>
      <c r="F4999" s="59">
        <v>87.23596111693</v>
      </c>
      <c r="G4999" s="59">
        <v>84.293177113081597</v>
      </c>
      <c r="H4999" s="59">
        <v>87.452484931265701</v>
      </c>
      <c r="I4999" s="59">
        <v>87.974238335744005</v>
      </c>
      <c r="J4999" s="59">
        <v>89.818327926728998</v>
      </c>
      <c r="K4999" s="59">
        <v>102.500155607145</v>
      </c>
      <c r="L4999" s="59">
        <v>99.092803526787307</v>
      </c>
      <c r="M4999" s="60">
        <v>0.657613811929738</v>
      </c>
      <c r="N4999" s="60">
        <v>0.69134448385422897</v>
      </c>
      <c r="O4999" s="60">
        <v>0.65670417778113799</v>
      </c>
      <c r="P4999" s="60">
        <v>0.632346743696514</v>
      </c>
      <c r="Q4999" s="60">
        <v>0.59967932811091795</v>
      </c>
      <c r="R4999" s="60">
        <v>0.60510013882948799</v>
      </c>
      <c r="S4999" s="60">
        <v>0.51228847512869402</v>
      </c>
    </row>
    <row r="5000" spans="1:19" x14ac:dyDescent="0.3">
      <c r="A5000" s="61" t="s">
        <v>13667</v>
      </c>
      <c r="B5000" s="61" t="s">
        <v>13668</v>
      </c>
      <c r="C5000" s="53" t="s">
        <v>40</v>
      </c>
      <c r="D5000" s="53" t="s">
        <v>41</v>
      </c>
      <c r="E5000" s="53" t="s">
        <v>18194</v>
      </c>
      <c r="F5000" s="59">
        <v>82.227223103003197</v>
      </c>
      <c r="G5000" s="59">
        <v>86.577566070985995</v>
      </c>
      <c r="H5000" s="59">
        <v>86.426569738242506</v>
      </c>
      <c r="I5000" s="59">
        <v>87.343228299895998</v>
      </c>
      <c r="J5000" s="59">
        <v>89.864222421029297</v>
      </c>
      <c r="K5000" s="59">
        <v>100.121303090878</v>
      </c>
      <c r="L5000" s="59">
        <v>100.601080427993</v>
      </c>
      <c r="M5000" s="60">
        <v>0.55828631059136002</v>
      </c>
      <c r="N5000" s="60">
        <v>0.57643366469393298</v>
      </c>
      <c r="O5000" s="60">
        <v>0.55225120594942201</v>
      </c>
      <c r="P5000" s="60">
        <v>0.54225157524813605</v>
      </c>
      <c r="Q5000" s="60">
        <v>0.51899625843488195</v>
      </c>
      <c r="R5000" s="60">
        <v>0.51820822900476005</v>
      </c>
      <c r="S5000" s="60">
        <v>0.43146476484565199</v>
      </c>
    </row>
    <row r="5001" spans="1:19" x14ac:dyDescent="0.3">
      <c r="A5001" s="61" t="s">
        <v>13665</v>
      </c>
      <c r="B5001" s="61" t="s">
        <v>13666</v>
      </c>
      <c r="C5001" s="53" t="s">
        <v>40</v>
      </c>
      <c r="D5001" s="53" t="s">
        <v>41</v>
      </c>
      <c r="E5001" s="53" t="s">
        <v>18194</v>
      </c>
      <c r="F5001" s="59">
        <v>82.227223103003197</v>
      </c>
      <c r="G5001" s="59">
        <v>86.577566070985995</v>
      </c>
      <c r="H5001" s="59">
        <v>86.426569738242506</v>
      </c>
      <c r="I5001" s="59">
        <v>87.343228299895998</v>
      </c>
      <c r="J5001" s="59">
        <v>89.864222421029297</v>
      </c>
      <c r="K5001" s="59">
        <v>100.121303090878</v>
      </c>
      <c r="L5001" s="59">
        <v>100.601080427993</v>
      </c>
      <c r="M5001" s="60">
        <v>0.55828631059136002</v>
      </c>
      <c r="N5001" s="60">
        <v>0.57643366469393298</v>
      </c>
      <c r="O5001" s="60">
        <v>0.55225120594942201</v>
      </c>
      <c r="P5001" s="60">
        <v>0.54225157524813605</v>
      </c>
      <c r="Q5001" s="60">
        <v>0.51899625843488195</v>
      </c>
      <c r="R5001" s="60">
        <v>0.51820822900476005</v>
      </c>
      <c r="S5001" s="60">
        <v>0.43146476484565199</v>
      </c>
    </row>
    <row r="5002" spans="1:19" x14ac:dyDescent="0.3">
      <c r="A5002" s="61" t="s">
        <v>13661</v>
      </c>
      <c r="B5002" s="61" t="s">
        <v>13662</v>
      </c>
      <c r="C5002" s="53" t="s">
        <v>50</v>
      </c>
      <c r="D5002" s="53" t="s">
        <v>41</v>
      </c>
      <c r="E5002" s="53" t="s">
        <v>18194</v>
      </c>
      <c r="F5002" s="59">
        <v>82.227223103003197</v>
      </c>
      <c r="G5002" s="59">
        <v>86.577566070985995</v>
      </c>
      <c r="H5002" s="59">
        <v>86.426569738242506</v>
      </c>
      <c r="I5002" s="59">
        <v>87.343228299895998</v>
      </c>
      <c r="J5002" s="59">
        <v>89.864222421029297</v>
      </c>
      <c r="K5002" s="59">
        <v>100.121303090878</v>
      </c>
      <c r="L5002" s="59">
        <v>100.601080427993</v>
      </c>
      <c r="M5002" s="60">
        <v>0.55828631059136002</v>
      </c>
      <c r="N5002" s="60">
        <v>0.57643366469393298</v>
      </c>
      <c r="O5002" s="60">
        <v>0.55225120594942201</v>
      </c>
      <c r="P5002" s="60">
        <v>0.54225157524813605</v>
      </c>
      <c r="Q5002" s="60">
        <v>0.51899625843488195</v>
      </c>
      <c r="R5002" s="60">
        <v>0.51820822900476005</v>
      </c>
      <c r="S5002" s="60">
        <v>0.43146476484565199</v>
      </c>
    </row>
    <row r="5003" spans="1:19" x14ac:dyDescent="0.3">
      <c r="A5003" s="61" t="s">
        <v>4533</v>
      </c>
      <c r="B5003" s="61" t="s">
        <v>4534</v>
      </c>
      <c r="C5003" s="53" t="s">
        <v>50</v>
      </c>
      <c r="D5003" s="53" t="s">
        <v>41</v>
      </c>
      <c r="E5003" s="53" t="s">
        <v>18193</v>
      </c>
      <c r="F5003" s="59">
        <v>66.751562949554895</v>
      </c>
      <c r="G5003" s="59">
        <v>81.638552689805095</v>
      </c>
      <c r="H5003" s="59">
        <v>86.407355576686101</v>
      </c>
      <c r="I5003" s="59">
        <v>87.394134166752096</v>
      </c>
      <c r="J5003" s="59">
        <v>89.704774041251895</v>
      </c>
      <c r="K5003" s="59">
        <v>101.223247840236</v>
      </c>
      <c r="L5003" s="59">
        <v>100.601080427993</v>
      </c>
      <c r="M5003" s="60">
        <v>0.65454789491486098</v>
      </c>
      <c r="N5003" s="60">
        <v>0.69025562977595101</v>
      </c>
      <c r="O5003" s="60">
        <v>0.653198473847038</v>
      </c>
      <c r="P5003" s="60">
        <v>0.63111825454172299</v>
      </c>
      <c r="Q5003" s="60">
        <v>0.59869920842873103</v>
      </c>
      <c r="R5003" s="60">
        <v>0.60214691146723098</v>
      </c>
      <c r="S5003" s="60">
        <v>0.43146476484565199</v>
      </c>
    </row>
    <row r="5004" spans="1:19" x14ac:dyDescent="0.3">
      <c r="A5004" s="61" t="s">
        <v>4529</v>
      </c>
      <c r="B5004" s="61" t="s">
        <v>4530</v>
      </c>
      <c r="C5004" s="53" t="s">
        <v>40</v>
      </c>
      <c r="D5004" s="53" t="s">
        <v>41</v>
      </c>
      <c r="E5004" s="53" t="s">
        <v>18193</v>
      </c>
      <c r="F5004" s="59">
        <v>71.508460397082402</v>
      </c>
      <c r="G5004" s="59">
        <v>83.539039993021007</v>
      </c>
      <c r="H5004" s="59">
        <v>83.356199673943607</v>
      </c>
      <c r="I5004" s="59">
        <v>86.119864870843799</v>
      </c>
      <c r="J5004" s="59">
        <v>88.566773967544407</v>
      </c>
      <c r="K5004" s="59">
        <v>97.595472856657395</v>
      </c>
      <c r="L5004" s="59">
        <v>100.601080427993</v>
      </c>
      <c r="M5004" s="60">
        <v>0.65781397914293005</v>
      </c>
      <c r="N5004" s="60">
        <v>0.65479311394772899</v>
      </c>
      <c r="O5004" s="60">
        <v>0.61970420296365902</v>
      </c>
      <c r="P5004" s="60">
        <v>0.632474050014591</v>
      </c>
      <c r="Q5004" s="60">
        <v>0.59977376887392997</v>
      </c>
      <c r="R5004" s="60">
        <v>0.58067392897959902</v>
      </c>
      <c r="S5004" s="60">
        <v>0.43146476484565199</v>
      </c>
    </row>
    <row r="5005" spans="1:19" x14ac:dyDescent="0.3">
      <c r="A5005" s="61" t="s">
        <v>13803</v>
      </c>
      <c r="B5005" s="61" t="s">
        <v>13804</v>
      </c>
      <c r="C5005" s="53" t="s">
        <v>50</v>
      </c>
      <c r="D5005" s="53" t="s">
        <v>41</v>
      </c>
      <c r="E5005" s="53" t="s">
        <v>18194</v>
      </c>
      <c r="F5005" s="59">
        <v>84.925538293285598</v>
      </c>
      <c r="G5005" s="59">
        <v>88.710937066661899</v>
      </c>
      <c r="H5005" s="59">
        <v>87.657108187210895</v>
      </c>
      <c r="I5005" s="59">
        <v>87.360981720962101</v>
      </c>
      <c r="J5005" s="59">
        <v>87.948573681543294</v>
      </c>
      <c r="K5005" s="59">
        <v>103.75520854807201</v>
      </c>
      <c r="L5005" s="59"/>
      <c r="M5005" s="60">
        <v>0.44657751934590401</v>
      </c>
      <c r="N5005" s="60">
        <v>0.47951513138947799</v>
      </c>
      <c r="O5005" s="60">
        <v>0.445581772175077</v>
      </c>
      <c r="P5005" s="60">
        <v>0.42211957545050899</v>
      </c>
      <c r="Q5005" s="60">
        <v>0.38954500882008802</v>
      </c>
      <c r="R5005" s="60">
        <v>0.39548558010981899</v>
      </c>
      <c r="S5005" s="60">
        <v>0.29927442432416901</v>
      </c>
    </row>
    <row r="5006" spans="1:19" x14ac:dyDescent="0.3">
      <c r="A5006" s="61" t="s">
        <v>14189</v>
      </c>
      <c r="B5006" s="61" t="s">
        <v>14190</v>
      </c>
      <c r="C5006" s="53" t="s">
        <v>50</v>
      </c>
      <c r="D5006" s="53" t="s">
        <v>41</v>
      </c>
      <c r="E5006" s="53" t="s">
        <v>18194</v>
      </c>
      <c r="F5006" s="59">
        <v>98.579562606580694</v>
      </c>
      <c r="G5006" s="59">
        <v>95.786547452631297</v>
      </c>
      <c r="H5006" s="59">
        <v>98.338063916019493</v>
      </c>
      <c r="I5006" s="59">
        <v>94.256054121952104</v>
      </c>
      <c r="J5006" s="59">
        <v>96.251071085411496</v>
      </c>
      <c r="K5006" s="59">
        <v>96.792657724855204</v>
      </c>
      <c r="L5006" s="59">
        <v>115.22841942527501</v>
      </c>
      <c r="M5006" s="60">
        <v>0.46496527764814799</v>
      </c>
      <c r="N5006" s="60">
        <v>0.49381279851116</v>
      </c>
      <c r="O5006" s="60">
        <v>0.463806078447144</v>
      </c>
      <c r="P5006" s="60">
        <v>0.44118681629874501</v>
      </c>
      <c r="Q5006" s="60">
        <v>0.41609254832414</v>
      </c>
      <c r="R5006" s="60">
        <v>0.42061548924447101</v>
      </c>
      <c r="S5006" s="60">
        <v>0.33557894559213702</v>
      </c>
    </row>
    <row r="5007" spans="1:19" x14ac:dyDescent="0.3">
      <c r="A5007" s="61" t="s">
        <v>14187</v>
      </c>
      <c r="B5007" s="61" t="s">
        <v>14188</v>
      </c>
      <c r="C5007" s="53" t="s">
        <v>50</v>
      </c>
      <c r="D5007" s="53" t="s">
        <v>41</v>
      </c>
      <c r="E5007" s="53" t="s">
        <v>18194</v>
      </c>
      <c r="F5007" s="59">
        <v>98.579562606580694</v>
      </c>
      <c r="G5007" s="59">
        <v>95.786547452631297</v>
      </c>
      <c r="H5007" s="59">
        <v>98.338063916019493</v>
      </c>
      <c r="I5007" s="59">
        <v>94.256054121952104</v>
      </c>
      <c r="J5007" s="59">
        <v>96.251071085411496</v>
      </c>
      <c r="K5007" s="59">
        <v>96.792657724855204</v>
      </c>
      <c r="L5007" s="59">
        <v>115.22841942527501</v>
      </c>
      <c r="M5007" s="60">
        <v>0.46496527764814799</v>
      </c>
      <c r="N5007" s="60">
        <v>0.49381279851116</v>
      </c>
      <c r="O5007" s="60">
        <v>0.463806078447144</v>
      </c>
      <c r="P5007" s="60">
        <v>0.44118681629874501</v>
      </c>
      <c r="Q5007" s="60">
        <v>0.41609254832414</v>
      </c>
      <c r="R5007" s="60">
        <v>0.42061548924447101</v>
      </c>
      <c r="S5007" s="60">
        <v>0.33557894559213702</v>
      </c>
    </row>
    <row r="5008" spans="1:19" x14ac:dyDescent="0.3">
      <c r="A5008" s="61" t="s">
        <v>14191</v>
      </c>
      <c r="B5008" s="61" t="s">
        <v>14192</v>
      </c>
      <c r="C5008" s="53" t="s">
        <v>50</v>
      </c>
      <c r="D5008" s="53" t="s">
        <v>41</v>
      </c>
      <c r="E5008" s="53" t="s">
        <v>18194</v>
      </c>
      <c r="F5008" s="59">
        <v>98.579562606580694</v>
      </c>
      <c r="G5008" s="59">
        <v>95.786547452631297</v>
      </c>
      <c r="H5008" s="59">
        <v>98.338063916019493</v>
      </c>
      <c r="I5008" s="59">
        <v>94.256054121952104</v>
      </c>
      <c r="J5008" s="59">
        <v>96.251071085411496</v>
      </c>
      <c r="K5008" s="59">
        <v>96.792657724855204</v>
      </c>
      <c r="L5008" s="59">
        <v>115.22841942527501</v>
      </c>
      <c r="M5008" s="60">
        <v>0.46496527764814799</v>
      </c>
      <c r="N5008" s="60">
        <v>0.49381279851116</v>
      </c>
      <c r="O5008" s="60">
        <v>0.463806078447144</v>
      </c>
      <c r="P5008" s="60">
        <v>0.44118681629874501</v>
      </c>
      <c r="Q5008" s="60">
        <v>0.41609254832414</v>
      </c>
      <c r="R5008" s="60">
        <v>0.42061548924447101</v>
      </c>
      <c r="S5008" s="60">
        <v>0.33557894559213702</v>
      </c>
    </row>
    <row r="5009" spans="1:19" x14ac:dyDescent="0.3">
      <c r="A5009" s="61" t="s">
        <v>17518</v>
      </c>
      <c r="B5009" s="61" t="s">
        <v>17519</v>
      </c>
      <c r="C5009" s="53" t="s">
        <v>40</v>
      </c>
      <c r="D5009" s="53" t="s">
        <v>41</v>
      </c>
      <c r="E5009" s="53" t="s">
        <v>18194</v>
      </c>
      <c r="F5009" s="59">
        <v>98.525180118624903</v>
      </c>
      <c r="G5009" s="59">
        <v>92.939669968977597</v>
      </c>
      <c r="H5009" s="59">
        <v>94.057625292977306</v>
      </c>
      <c r="I5009" s="59">
        <v>99.400136192231699</v>
      </c>
      <c r="J5009" s="59">
        <v>97.509806012789397</v>
      </c>
      <c r="K5009" s="59">
        <v>94.758920544719203</v>
      </c>
      <c r="L5009" s="59">
        <v>108.49266606821099</v>
      </c>
      <c r="M5009" s="60">
        <v>0.45862201703414501</v>
      </c>
      <c r="N5009" s="60">
        <v>0.48647128490233899</v>
      </c>
      <c r="O5009" s="60">
        <v>0.460962884302489</v>
      </c>
      <c r="P5009" s="60">
        <v>0.44023636216323397</v>
      </c>
      <c r="Q5009" s="60">
        <v>0.41478229022963597</v>
      </c>
      <c r="R5009" s="60">
        <v>0.42099450718998199</v>
      </c>
      <c r="S5009" s="60">
        <v>0.36863472836357303</v>
      </c>
    </row>
    <row r="5010" spans="1:19" x14ac:dyDescent="0.3">
      <c r="A5010" s="61" t="s">
        <v>17516</v>
      </c>
      <c r="B5010" s="61" t="s">
        <v>17517</v>
      </c>
      <c r="C5010" s="53" t="s">
        <v>40</v>
      </c>
      <c r="D5010" s="53" t="s">
        <v>41</v>
      </c>
      <c r="E5010" s="53" t="s">
        <v>18194</v>
      </c>
      <c r="F5010" s="59">
        <v>98.525180118624903</v>
      </c>
      <c r="G5010" s="59">
        <v>92.939669968977597</v>
      </c>
      <c r="H5010" s="59">
        <v>94.057625292977306</v>
      </c>
      <c r="I5010" s="59">
        <v>99.400136192231699</v>
      </c>
      <c r="J5010" s="59">
        <v>97.509806012789397</v>
      </c>
      <c r="K5010" s="59">
        <v>94.758920544719203</v>
      </c>
      <c r="L5010" s="59">
        <v>108.49266606821099</v>
      </c>
      <c r="M5010" s="60">
        <v>0.45862201703414501</v>
      </c>
      <c r="N5010" s="60">
        <v>0.48647128490233899</v>
      </c>
      <c r="O5010" s="60">
        <v>0.460962884302489</v>
      </c>
      <c r="P5010" s="60">
        <v>0.44023636216323397</v>
      </c>
      <c r="Q5010" s="60">
        <v>0.41478229022963597</v>
      </c>
      <c r="R5010" s="60">
        <v>0.42099450718998199</v>
      </c>
      <c r="S5010" s="60">
        <v>0.36863472836357303</v>
      </c>
    </row>
    <row r="5011" spans="1:19" x14ac:dyDescent="0.3">
      <c r="A5011" s="61" t="s">
        <v>5948</v>
      </c>
      <c r="B5011" s="61" t="s">
        <v>5949</v>
      </c>
      <c r="C5011" s="53" t="s">
        <v>50</v>
      </c>
      <c r="D5011" s="53" t="s">
        <v>41</v>
      </c>
      <c r="E5011" s="53" t="s">
        <v>18193</v>
      </c>
      <c r="F5011" s="59">
        <v>110.30228491765899</v>
      </c>
      <c r="G5011" s="59">
        <v>104.59164037771301</v>
      </c>
      <c r="H5011" s="59">
        <v>96.929764214132405</v>
      </c>
      <c r="I5011" s="59">
        <v>111.780716948828</v>
      </c>
      <c r="J5011" s="59">
        <v>97.895285983475702</v>
      </c>
      <c r="K5011" s="59">
        <v>102.806358230686</v>
      </c>
      <c r="L5011" s="59">
        <v>99.987462477589801</v>
      </c>
      <c r="M5011" s="60">
        <v>0.74251383370664503</v>
      </c>
      <c r="N5011" s="60">
        <v>0.77446972901576105</v>
      </c>
      <c r="O5011" s="60">
        <v>0.74260057456411199</v>
      </c>
      <c r="P5011" s="60">
        <v>0.72204839901414597</v>
      </c>
      <c r="Q5011" s="60">
        <v>0.69221250244618104</v>
      </c>
      <c r="R5011" s="60">
        <v>0.69603657328108304</v>
      </c>
      <c r="S5011" s="60">
        <v>0.61847626957122404</v>
      </c>
    </row>
    <row r="5012" spans="1:19" x14ac:dyDescent="0.3">
      <c r="A5012" s="61" t="s">
        <v>5954</v>
      </c>
      <c r="B5012" s="61" t="s">
        <v>5955</v>
      </c>
      <c r="C5012" s="53" t="s">
        <v>50</v>
      </c>
      <c r="D5012" s="53" t="s">
        <v>41</v>
      </c>
      <c r="E5012" s="53" t="s">
        <v>18193</v>
      </c>
      <c r="F5012" s="59">
        <v>109.56811859939</v>
      </c>
      <c r="G5012" s="59">
        <v>115.246701697524</v>
      </c>
      <c r="H5012" s="59">
        <v>108.122724396005</v>
      </c>
      <c r="I5012" s="59">
        <v>113.28081739657701</v>
      </c>
      <c r="J5012" s="59">
        <v>100.544908817403</v>
      </c>
      <c r="K5012" s="59">
        <v>115.228802994807</v>
      </c>
      <c r="L5012" s="59">
        <v>97.479727467028496</v>
      </c>
      <c r="M5012" s="60">
        <v>0.65471187869311198</v>
      </c>
      <c r="N5012" s="60">
        <v>0.69278359817598101</v>
      </c>
      <c r="O5012" s="60">
        <v>0.65779137629351003</v>
      </c>
      <c r="P5012" s="60">
        <v>0.63423118256740196</v>
      </c>
      <c r="Q5012" s="60">
        <v>0.60427133447196402</v>
      </c>
      <c r="R5012" s="60">
        <v>0.60912715750552404</v>
      </c>
      <c r="S5012" s="60">
        <v>0.55160798522773902</v>
      </c>
    </row>
    <row r="5013" spans="1:19" x14ac:dyDescent="0.3">
      <c r="A5013" s="61" t="s">
        <v>5952</v>
      </c>
      <c r="B5013" s="61" t="s">
        <v>5953</v>
      </c>
      <c r="C5013" s="53" t="s">
        <v>50</v>
      </c>
      <c r="D5013" s="53" t="s">
        <v>41</v>
      </c>
      <c r="E5013" s="53" t="s">
        <v>18193</v>
      </c>
      <c r="F5013" s="59">
        <v>106.859426114027</v>
      </c>
      <c r="G5013" s="59">
        <v>109.05289560690601</v>
      </c>
      <c r="H5013" s="59">
        <v>105.637554149818</v>
      </c>
      <c r="I5013" s="59">
        <v>114.597529458976</v>
      </c>
      <c r="J5013" s="59">
        <v>100.544908817403</v>
      </c>
      <c r="K5013" s="59">
        <v>106.907285610269</v>
      </c>
      <c r="L5013" s="59">
        <v>95.461177974105397</v>
      </c>
      <c r="M5013" s="60">
        <v>0.65471187869311198</v>
      </c>
      <c r="N5013" s="60">
        <v>0.69278359817598101</v>
      </c>
      <c r="O5013" s="60">
        <v>0.65779137629351003</v>
      </c>
      <c r="P5013" s="60">
        <v>0.63423118256740196</v>
      </c>
      <c r="Q5013" s="60">
        <v>0.60427133447196402</v>
      </c>
      <c r="R5013" s="60">
        <v>0.60912715750552404</v>
      </c>
      <c r="S5013" s="60">
        <v>0.55160798522773902</v>
      </c>
    </row>
    <row r="5014" spans="1:19" x14ac:dyDescent="0.3">
      <c r="A5014" s="61" t="s">
        <v>5950</v>
      </c>
      <c r="B5014" s="61" t="s">
        <v>5951</v>
      </c>
      <c r="C5014" s="53" t="s">
        <v>40</v>
      </c>
      <c r="D5014" s="53" t="s">
        <v>41</v>
      </c>
      <c r="E5014" s="53" t="s">
        <v>18193</v>
      </c>
      <c r="F5014" s="59">
        <v>105.789472373892</v>
      </c>
      <c r="G5014" s="59">
        <v>101.453032458998</v>
      </c>
      <c r="H5014" s="59">
        <v>100.815991028471</v>
      </c>
      <c r="I5014" s="59">
        <v>112.230852076503</v>
      </c>
      <c r="J5014" s="59">
        <v>100.356234669226</v>
      </c>
      <c r="K5014" s="59">
        <v>104.551281477525</v>
      </c>
      <c r="L5014" s="59">
        <v>97.781537435585605</v>
      </c>
      <c r="M5014" s="60">
        <v>0.65472448985296905</v>
      </c>
      <c r="N5014" s="60">
        <v>0.69280411538625897</v>
      </c>
      <c r="O5014" s="60">
        <v>0.65780292522952</v>
      </c>
      <c r="P5014" s="60">
        <v>0.63424411057771402</v>
      </c>
      <c r="Q5014" s="60">
        <v>0.60428406095896503</v>
      </c>
      <c r="R5014" s="60">
        <v>0.60913213379172004</v>
      </c>
      <c r="S5014" s="60">
        <v>0.55161642404370004</v>
      </c>
    </row>
    <row r="5015" spans="1:19" x14ac:dyDescent="0.3">
      <c r="A5015" s="61" t="s">
        <v>5956</v>
      </c>
      <c r="B5015" s="61" t="s">
        <v>5957</v>
      </c>
      <c r="C5015" s="53" t="s">
        <v>50</v>
      </c>
      <c r="D5015" s="53" t="s">
        <v>41</v>
      </c>
      <c r="E5015" s="53" t="s">
        <v>18193</v>
      </c>
      <c r="F5015" s="59">
        <v>106.859426114027</v>
      </c>
      <c r="G5015" s="59">
        <v>115.246701697524</v>
      </c>
      <c r="H5015" s="59">
        <v>106.467885820384</v>
      </c>
      <c r="I5015" s="59">
        <v>119.87223630177</v>
      </c>
      <c r="J5015" s="59">
        <v>110.21068504244801</v>
      </c>
      <c r="K5015" s="59">
        <v>104.822219401532</v>
      </c>
      <c r="L5015" s="59">
        <v>93.442600577154195</v>
      </c>
      <c r="M5015" s="60">
        <v>0.65471187869311198</v>
      </c>
      <c r="N5015" s="60">
        <v>0.69278359817598101</v>
      </c>
      <c r="O5015" s="60">
        <v>0.65779137629351003</v>
      </c>
      <c r="P5015" s="60">
        <v>0.63423118256740196</v>
      </c>
      <c r="Q5015" s="60">
        <v>0.60427133447196402</v>
      </c>
      <c r="R5015" s="60">
        <v>0.60912715750552404</v>
      </c>
      <c r="S5015" s="60">
        <v>0.55160798522773902</v>
      </c>
    </row>
    <row r="5016" spans="1:19" x14ac:dyDescent="0.3">
      <c r="A5016" s="61" t="s">
        <v>5946</v>
      </c>
      <c r="B5016" s="61" t="s">
        <v>5947</v>
      </c>
      <c r="C5016" s="53" t="s">
        <v>40</v>
      </c>
      <c r="D5016" s="53" t="s">
        <v>41</v>
      </c>
      <c r="E5016" s="53" t="s">
        <v>18193</v>
      </c>
      <c r="F5016" s="59">
        <v>111.19871936058099</v>
      </c>
      <c r="G5016" s="59">
        <v>111.363105778278</v>
      </c>
      <c r="H5016" s="59">
        <v>105.79792431713901</v>
      </c>
      <c r="I5016" s="59">
        <v>120.13895122792999</v>
      </c>
      <c r="J5016" s="59">
        <v>105.189122781748</v>
      </c>
      <c r="K5016" s="59">
        <v>102.47245868575899</v>
      </c>
      <c r="L5016" s="59">
        <v>93.744410545711403</v>
      </c>
      <c r="M5016" s="60">
        <v>0.65472448985296905</v>
      </c>
      <c r="N5016" s="60">
        <v>0.69280411538625897</v>
      </c>
      <c r="O5016" s="60">
        <v>0.65780292522952</v>
      </c>
      <c r="P5016" s="60">
        <v>0.63424411057771402</v>
      </c>
      <c r="Q5016" s="60">
        <v>0.60428406095896503</v>
      </c>
      <c r="R5016" s="60">
        <v>0.60913213379172004</v>
      </c>
      <c r="S5016" s="60">
        <v>0.55161642404370004</v>
      </c>
    </row>
    <row r="5017" spans="1:19" x14ac:dyDescent="0.3">
      <c r="A5017" s="61" t="s">
        <v>12288</v>
      </c>
      <c r="B5017" s="61" t="s">
        <v>12289</v>
      </c>
      <c r="C5017" s="53" t="s">
        <v>50</v>
      </c>
      <c r="D5017" s="53" t="s">
        <v>41</v>
      </c>
      <c r="E5017" s="53" t="s">
        <v>18194</v>
      </c>
      <c r="F5017" s="59">
        <v>76.760190967918902</v>
      </c>
      <c r="G5017" s="59">
        <v>80.713062580624594</v>
      </c>
      <c r="H5017" s="59">
        <v>95.015939165233306</v>
      </c>
      <c r="I5017" s="59">
        <v>90.994037989980697</v>
      </c>
      <c r="J5017" s="59">
        <v>91.529936790398196</v>
      </c>
      <c r="K5017" s="59">
        <v>98.915706153460903</v>
      </c>
      <c r="L5017" s="59"/>
      <c r="M5017" s="60">
        <v>0.39004116891318702</v>
      </c>
      <c r="N5017" s="60">
        <v>0.39089993489811597</v>
      </c>
      <c r="O5017" s="60">
        <v>0.34432963652875598</v>
      </c>
      <c r="P5017" s="60">
        <v>0.366076655729835</v>
      </c>
      <c r="Q5017" s="60">
        <v>0.33639696933111501</v>
      </c>
      <c r="R5017" s="60">
        <v>0.32213234062155999</v>
      </c>
      <c r="S5017" s="60">
        <v>0.21248779347989699</v>
      </c>
    </row>
    <row r="5018" spans="1:19" x14ac:dyDescent="0.3">
      <c r="A5018" s="61" t="s">
        <v>12290</v>
      </c>
      <c r="B5018" s="61" t="s">
        <v>12291</v>
      </c>
      <c r="C5018" s="53" t="s">
        <v>40</v>
      </c>
      <c r="D5018" s="53" t="s">
        <v>41</v>
      </c>
      <c r="E5018" s="53" t="s">
        <v>18194</v>
      </c>
      <c r="F5018" s="59">
        <v>76.760190967918902</v>
      </c>
      <c r="G5018" s="59">
        <v>80.713062580624594</v>
      </c>
      <c r="H5018" s="59">
        <v>95.015939165233306</v>
      </c>
      <c r="I5018" s="59">
        <v>90.994037989980697</v>
      </c>
      <c r="J5018" s="59">
        <v>91.529936790398196</v>
      </c>
      <c r="K5018" s="59">
        <v>98.915706153460903</v>
      </c>
      <c r="L5018" s="59"/>
      <c r="M5018" s="60">
        <v>0.39004116891318702</v>
      </c>
      <c r="N5018" s="60">
        <v>0.39089993489811597</v>
      </c>
      <c r="O5018" s="60">
        <v>0.34432963652875598</v>
      </c>
      <c r="P5018" s="60">
        <v>0.366076655729835</v>
      </c>
      <c r="Q5018" s="60">
        <v>0.33639696933111501</v>
      </c>
      <c r="R5018" s="60">
        <v>0.32213234062155999</v>
      </c>
      <c r="S5018" s="60">
        <v>0.21248779347989699</v>
      </c>
    </row>
    <row r="5019" spans="1:19" x14ac:dyDescent="0.3">
      <c r="A5019" s="61" t="s">
        <v>12286</v>
      </c>
      <c r="B5019" s="61" t="s">
        <v>12287</v>
      </c>
      <c r="C5019" s="53" t="s">
        <v>50</v>
      </c>
      <c r="D5019" s="53" t="s">
        <v>41</v>
      </c>
      <c r="E5019" s="53" t="s">
        <v>18194</v>
      </c>
      <c r="F5019" s="59">
        <v>76.760190967918902</v>
      </c>
      <c r="G5019" s="59">
        <v>80.713062580624594</v>
      </c>
      <c r="H5019" s="59">
        <v>95.015939165233306</v>
      </c>
      <c r="I5019" s="59">
        <v>90.994037989980697</v>
      </c>
      <c r="J5019" s="59">
        <v>91.529936790398196</v>
      </c>
      <c r="K5019" s="59">
        <v>98.915706153460903</v>
      </c>
      <c r="L5019" s="59"/>
      <c r="M5019" s="60">
        <v>0.39004116891318702</v>
      </c>
      <c r="N5019" s="60">
        <v>0.39089993489811597</v>
      </c>
      <c r="O5019" s="60">
        <v>0.34432963652875598</v>
      </c>
      <c r="P5019" s="60">
        <v>0.366076655729835</v>
      </c>
      <c r="Q5019" s="60">
        <v>0.33639696933111501</v>
      </c>
      <c r="R5019" s="60">
        <v>0.32213234062155999</v>
      </c>
      <c r="S5019" s="60">
        <v>0.21248779347989699</v>
      </c>
    </row>
    <row r="5020" spans="1:19" x14ac:dyDescent="0.3">
      <c r="A5020" s="61" t="s">
        <v>12292</v>
      </c>
      <c r="B5020" s="61" t="s">
        <v>12293</v>
      </c>
      <c r="C5020" s="53" t="s">
        <v>40</v>
      </c>
      <c r="D5020" s="53" t="s">
        <v>41</v>
      </c>
      <c r="E5020" s="53" t="s">
        <v>18194</v>
      </c>
      <c r="F5020" s="59">
        <v>76.760190967918902</v>
      </c>
      <c r="G5020" s="59">
        <v>80.713062580624594</v>
      </c>
      <c r="H5020" s="59">
        <v>95.015939165233306</v>
      </c>
      <c r="I5020" s="59">
        <v>90.994037989980697</v>
      </c>
      <c r="J5020" s="59">
        <v>91.529936790398196</v>
      </c>
      <c r="K5020" s="59">
        <v>98.915706153460903</v>
      </c>
      <c r="L5020" s="59"/>
      <c r="M5020" s="60">
        <v>0.39004116891318702</v>
      </c>
      <c r="N5020" s="60">
        <v>0.39089993489811597</v>
      </c>
      <c r="O5020" s="60">
        <v>0.34432963652875598</v>
      </c>
      <c r="P5020" s="60">
        <v>0.366076655729835</v>
      </c>
      <c r="Q5020" s="60">
        <v>0.33639696933111501</v>
      </c>
      <c r="R5020" s="60">
        <v>0.32213234062155999</v>
      </c>
      <c r="S5020" s="60">
        <v>0.21248779347989699</v>
      </c>
    </row>
    <row r="5021" spans="1:19" x14ac:dyDescent="0.3">
      <c r="A5021" s="61" t="s">
        <v>12294</v>
      </c>
      <c r="B5021" s="61" t="s">
        <v>12295</v>
      </c>
      <c r="C5021" s="53" t="s">
        <v>40</v>
      </c>
      <c r="D5021" s="53" t="s">
        <v>41</v>
      </c>
      <c r="E5021" s="53" t="s">
        <v>18194</v>
      </c>
      <c r="F5021" s="59">
        <v>76.760190967918902</v>
      </c>
      <c r="G5021" s="59">
        <v>80.713062580624594</v>
      </c>
      <c r="H5021" s="59">
        <v>95.015939165233306</v>
      </c>
      <c r="I5021" s="59">
        <v>90.994037989980697</v>
      </c>
      <c r="J5021" s="59">
        <v>91.529936790398196</v>
      </c>
      <c r="K5021" s="59">
        <v>98.915706153460903</v>
      </c>
      <c r="L5021" s="59"/>
      <c r="M5021" s="60">
        <v>0.39004116891318702</v>
      </c>
      <c r="N5021" s="60">
        <v>0.39089993489811597</v>
      </c>
      <c r="O5021" s="60">
        <v>0.34432963652875598</v>
      </c>
      <c r="P5021" s="60">
        <v>0.366076655729835</v>
      </c>
      <c r="Q5021" s="60">
        <v>0.33639696933111501</v>
      </c>
      <c r="R5021" s="60">
        <v>0.32213234062155999</v>
      </c>
      <c r="S5021" s="60">
        <v>0.21248779347989699</v>
      </c>
    </row>
    <row r="5022" spans="1:19" x14ac:dyDescent="0.3">
      <c r="A5022" s="61" t="s">
        <v>12819</v>
      </c>
      <c r="B5022" s="61" t="s">
        <v>12820</v>
      </c>
      <c r="C5022" s="53" t="s">
        <v>40</v>
      </c>
      <c r="D5022" s="53" t="s">
        <v>41</v>
      </c>
      <c r="E5022" s="53" t="s">
        <v>18194</v>
      </c>
      <c r="F5022" s="59">
        <v>75.051487406912003</v>
      </c>
      <c r="G5022" s="59">
        <v>84.066962258196796</v>
      </c>
      <c r="H5022" s="59">
        <v>90.969281666529596</v>
      </c>
      <c r="I5022" s="59">
        <v>89.322098425426105</v>
      </c>
      <c r="J5022" s="59">
        <v>91.931018958778793</v>
      </c>
      <c r="K5022" s="59">
        <v>96.475051835605896</v>
      </c>
      <c r="L5022" s="59"/>
      <c r="M5022" s="60">
        <v>0.38314430806026301</v>
      </c>
      <c r="N5022" s="60">
        <v>0.42132109155077102</v>
      </c>
      <c r="O5022" s="60">
        <v>0.38549257282083499</v>
      </c>
      <c r="P5022" s="60">
        <v>0.35635212732258298</v>
      </c>
      <c r="Q5022" s="60">
        <v>0.32096836400333101</v>
      </c>
      <c r="R5022" s="60">
        <v>0.330436959864917</v>
      </c>
      <c r="S5022" s="60">
        <v>0.26315389264927702</v>
      </c>
    </row>
    <row r="5023" spans="1:19" x14ac:dyDescent="0.3">
      <c r="A5023" s="61" t="s">
        <v>12817</v>
      </c>
      <c r="B5023" s="61" t="s">
        <v>12818</v>
      </c>
      <c r="C5023" s="53" t="s">
        <v>40</v>
      </c>
      <c r="D5023" s="53" t="s">
        <v>41</v>
      </c>
      <c r="E5023" s="53" t="s">
        <v>18194</v>
      </c>
      <c r="F5023" s="59">
        <v>75.051487406912003</v>
      </c>
      <c r="G5023" s="59">
        <v>84.066962258196796</v>
      </c>
      <c r="H5023" s="59">
        <v>90.969281666529596</v>
      </c>
      <c r="I5023" s="59">
        <v>89.322098425426105</v>
      </c>
      <c r="J5023" s="59">
        <v>91.931018958778793</v>
      </c>
      <c r="K5023" s="59">
        <v>96.475051835605896</v>
      </c>
      <c r="L5023" s="59"/>
      <c r="M5023" s="60">
        <v>0.38314430806026301</v>
      </c>
      <c r="N5023" s="60">
        <v>0.42132109155077102</v>
      </c>
      <c r="O5023" s="60">
        <v>0.38549257282083499</v>
      </c>
      <c r="P5023" s="60">
        <v>0.35635212732258298</v>
      </c>
      <c r="Q5023" s="60">
        <v>0.32096836400333101</v>
      </c>
      <c r="R5023" s="60">
        <v>0.330436959864917</v>
      </c>
      <c r="S5023" s="60">
        <v>0.26315389264927702</v>
      </c>
    </row>
    <row r="5024" spans="1:19" x14ac:dyDescent="0.3">
      <c r="A5024" s="61" t="s">
        <v>12815</v>
      </c>
      <c r="B5024" s="61" t="s">
        <v>12816</v>
      </c>
      <c r="C5024" s="53" t="s">
        <v>50</v>
      </c>
      <c r="D5024" s="53" t="s">
        <v>41</v>
      </c>
      <c r="E5024" s="53" t="s">
        <v>18194</v>
      </c>
      <c r="F5024" s="59">
        <v>75.051487406912003</v>
      </c>
      <c r="G5024" s="59">
        <v>84.066962258196796</v>
      </c>
      <c r="H5024" s="59">
        <v>90.969281666529596</v>
      </c>
      <c r="I5024" s="59">
        <v>89.322098425426105</v>
      </c>
      <c r="J5024" s="59">
        <v>91.931018958778793</v>
      </c>
      <c r="K5024" s="59">
        <v>96.475051835605896</v>
      </c>
      <c r="L5024" s="59"/>
      <c r="M5024" s="60">
        <v>0.38314430806026301</v>
      </c>
      <c r="N5024" s="60">
        <v>0.42132109155077102</v>
      </c>
      <c r="O5024" s="60">
        <v>0.38549257282083499</v>
      </c>
      <c r="P5024" s="60">
        <v>0.35635212732258298</v>
      </c>
      <c r="Q5024" s="60">
        <v>0.32096836400333101</v>
      </c>
      <c r="R5024" s="60">
        <v>0.330436959864917</v>
      </c>
      <c r="S5024" s="60">
        <v>0.26315389264927702</v>
      </c>
    </row>
    <row r="5025" spans="1:19" x14ac:dyDescent="0.3">
      <c r="A5025" s="61" t="s">
        <v>17618</v>
      </c>
      <c r="B5025" s="61" t="s">
        <v>17619</v>
      </c>
      <c r="C5025" s="53" t="s">
        <v>40</v>
      </c>
      <c r="D5025" s="53" t="s">
        <v>41</v>
      </c>
      <c r="E5025" s="53" t="s">
        <v>18194</v>
      </c>
      <c r="F5025" s="59">
        <v>87.734945158271202</v>
      </c>
      <c r="G5025" s="59">
        <v>85.261439766708804</v>
      </c>
      <c r="H5025" s="59">
        <v>94.098652066678596</v>
      </c>
      <c r="I5025" s="59">
        <v>84.992013574480396</v>
      </c>
      <c r="J5025" s="59">
        <v>86.6910355821976</v>
      </c>
      <c r="K5025" s="59">
        <v>94.413227878845603</v>
      </c>
      <c r="L5025" s="59">
        <v>107.861170006967</v>
      </c>
      <c r="M5025" s="60">
        <v>0.427938651311356</v>
      </c>
      <c r="N5025" s="60">
        <v>0.45319766495470298</v>
      </c>
      <c r="O5025" s="60">
        <v>0.42759946473251798</v>
      </c>
      <c r="P5025" s="60">
        <v>0.40790043096429501</v>
      </c>
      <c r="Q5025" s="60">
        <v>0.38247918039517098</v>
      </c>
      <c r="R5025" s="60">
        <v>0.38638798839785399</v>
      </c>
      <c r="S5025" s="60">
        <v>0.33377712794599501</v>
      </c>
    </row>
    <row r="5026" spans="1:19" x14ac:dyDescent="0.3">
      <c r="A5026" s="61" t="s">
        <v>17612</v>
      </c>
      <c r="B5026" s="61" t="s">
        <v>17613</v>
      </c>
      <c r="C5026" s="53" t="s">
        <v>50</v>
      </c>
      <c r="D5026" s="53" t="s">
        <v>41</v>
      </c>
      <c r="E5026" s="53" t="s">
        <v>18194</v>
      </c>
      <c r="F5026" s="59">
        <v>87.734945158271202</v>
      </c>
      <c r="G5026" s="59">
        <v>85.261439766708804</v>
      </c>
      <c r="H5026" s="59">
        <v>94.098652066678596</v>
      </c>
      <c r="I5026" s="59">
        <v>84.992013574480396</v>
      </c>
      <c r="J5026" s="59">
        <v>86.6910355821976</v>
      </c>
      <c r="K5026" s="59">
        <v>94.413227878845603</v>
      </c>
      <c r="L5026" s="59">
        <v>107.861170006967</v>
      </c>
      <c r="M5026" s="60">
        <v>0.427938651311356</v>
      </c>
      <c r="N5026" s="60">
        <v>0.45319766495470298</v>
      </c>
      <c r="O5026" s="60">
        <v>0.42759946473251798</v>
      </c>
      <c r="P5026" s="60">
        <v>0.40790043096429501</v>
      </c>
      <c r="Q5026" s="60">
        <v>0.38247918039517098</v>
      </c>
      <c r="R5026" s="60">
        <v>0.38638798839785399</v>
      </c>
      <c r="S5026" s="60">
        <v>0.33377712794599501</v>
      </c>
    </row>
    <row r="5027" spans="1:19" x14ac:dyDescent="0.3">
      <c r="A5027" s="61" t="s">
        <v>17620</v>
      </c>
      <c r="B5027" s="61" t="s">
        <v>17621</v>
      </c>
      <c r="C5027" s="53" t="s">
        <v>40</v>
      </c>
      <c r="D5027" s="53" t="s">
        <v>41</v>
      </c>
      <c r="E5027" s="53" t="s">
        <v>18194</v>
      </c>
      <c r="F5027" s="59">
        <v>87.734945158271202</v>
      </c>
      <c r="G5027" s="59">
        <v>85.261439766708804</v>
      </c>
      <c r="H5027" s="59">
        <v>94.098652066678596</v>
      </c>
      <c r="I5027" s="59">
        <v>84.992013574480396</v>
      </c>
      <c r="J5027" s="59">
        <v>86.6910355821976</v>
      </c>
      <c r="K5027" s="59">
        <v>94.413227878845603</v>
      </c>
      <c r="L5027" s="59">
        <v>107.861170006967</v>
      </c>
      <c r="M5027" s="60">
        <v>0.427938651311356</v>
      </c>
      <c r="N5027" s="60">
        <v>0.45319766495470298</v>
      </c>
      <c r="O5027" s="60">
        <v>0.42759946473251798</v>
      </c>
      <c r="P5027" s="60">
        <v>0.40790043096429501</v>
      </c>
      <c r="Q5027" s="60">
        <v>0.38247918039517098</v>
      </c>
      <c r="R5027" s="60">
        <v>0.38638798839785399</v>
      </c>
      <c r="S5027" s="60">
        <v>0.33377712794599501</v>
      </c>
    </row>
    <row r="5028" spans="1:19" x14ac:dyDescent="0.3">
      <c r="A5028" s="61" t="s">
        <v>17622</v>
      </c>
      <c r="B5028" s="61" t="s">
        <v>17623</v>
      </c>
      <c r="C5028" s="53" t="s">
        <v>40</v>
      </c>
      <c r="D5028" s="53" t="s">
        <v>41</v>
      </c>
      <c r="E5028" s="53" t="s">
        <v>18194</v>
      </c>
      <c r="F5028" s="59">
        <v>87.734945158271202</v>
      </c>
      <c r="G5028" s="59">
        <v>85.261439766708804</v>
      </c>
      <c r="H5028" s="59">
        <v>94.098652066678596</v>
      </c>
      <c r="I5028" s="59">
        <v>84.992013574480396</v>
      </c>
      <c r="J5028" s="59">
        <v>86.6910355821976</v>
      </c>
      <c r="K5028" s="59">
        <v>94.413227878845603</v>
      </c>
      <c r="L5028" s="59">
        <v>107.861170006967</v>
      </c>
      <c r="M5028" s="60">
        <v>0.427938651311356</v>
      </c>
      <c r="N5028" s="60">
        <v>0.45319766495470298</v>
      </c>
      <c r="O5028" s="60">
        <v>0.42759946473251798</v>
      </c>
      <c r="P5028" s="60">
        <v>0.40790043096429501</v>
      </c>
      <c r="Q5028" s="60">
        <v>0.38247918039517098</v>
      </c>
      <c r="R5028" s="60">
        <v>0.38638798839785399</v>
      </c>
      <c r="S5028" s="60">
        <v>0.33377712794599501</v>
      </c>
    </row>
    <row r="5029" spans="1:19" x14ac:dyDescent="0.3">
      <c r="A5029" s="61" t="s">
        <v>17616</v>
      </c>
      <c r="B5029" s="61" t="s">
        <v>17617</v>
      </c>
      <c r="C5029" s="53" t="s">
        <v>40</v>
      </c>
      <c r="D5029" s="53" t="s">
        <v>41</v>
      </c>
      <c r="E5029" s="53" t="s">
        <v>18194</v>
      </c>
      <c r="F5029" s="59">
        <v>87.734945158271202</v>
      </c>
      <c r="G5029" s="59">
        <v>85.261439766708804</v>
      </c>
      <c r="H5029" s="59">
        <v>94.098652066678596</v>
      </c>
      <c r="I5029" s="59">
        <v>84.992013574480396</v>
      </c>
      <c r="J5029" s="59">
        <v>86.6910355821976</v>
      </c>
      <c r="K5029" s="59">
        <v>94.413227878845603</v>
      </c>
      <c r="L5029" s="59">
        <v>107.861170006967</v>
      </c>
      <c r="M5029" s="60">
        <v>0.427938651311356</v>
      </c>
      <c r="N5029" s="60">
        <v>0.45319766495470298</v>
      </c>
      <c r="O5029" s="60">
        <v>0.42759946473251798</v>
      </c>
      <c r="P5029" s="60">
        <v>0.40790043096429501</v>
      </c>
      <c r="Q5029" s="60">
        <v>0.38247918039517098</v>
      </c>
      <c r="R5029" s="60">
        <v>0.38638798839785399</v>
      </c>
      <c r="S5029" s="60">
        <v>0.33377712794599501</v>
      </c>
    </row>
    <row r="5030" spans="1:19" x14ac:dyDescent="0.3">
      <c r="A5030" s="61" t="s">
        <v>17614</v>
      </c>
      <c r="B5030" s="61" t="s">
        <v>17615</v>
      </c>
      <c r="C5030" s="53" t="s">
        <v>50</v>
      </c>
      <c r="D5030" s="53" t="s">
        <v>41</v>
      </c>
      <c r="E5030" s="53" t="s">
        <v>18194</v>
      </c>
      <c r="F5030" s="59">
        <v>87.734945158271202</v>
      </c>
      <c r="G5030" s="59">
        <v>85.261439766708804</v>
      </c>
      <c r="H5030" s="59">
        <v>94.098652066678596</v>
      </c>
      <c r="I5030" s="59">
        <v>84.992013574480396</v>
      </c>
      <c r="J5030" s="59">
        <v>86.6910355821976</v>
      </c>
      <c r="K5030" s="59">
        <v>94.413227878845603</v>
      </c>
      <c r="L5030" s="59">
        <v>107.861170006967</v>
      </c>
      <c r="M5030" s="60">
        <v>0.427938651311356</v>
      </c>
      <c r="N5030" s="60">
        <v>0.45319766495470298</v>
      </c>
      <c r="O5030" s="60">
        <v>0.42759946473251798</v>
      </c>
      <c r="P5030" s="60">
        <v>0.40790043096429501</v>
      </c>
      <c r="Q5030" s="60">
        <v>0.38247918039517098</v>
      </c>
      <c r="R5030" s="60">
        <v>0.38638798839785399</v>
      </c>
      <c r="S5030" s="60">
        <v>0.33377712794599501</v>
      </c>
    </row>
    <row r="5031" spans="1:19" x14ac:dyDescent="0.3">
      <c r="A5031" s="61" t="s">
        <v>13837</v>
      </c>
      <c r="B5031" s="61" t="s">
        <v>13838</v>
      </c>
      <c r="C5031" s="53" t="s">
        <v>40</v>
      </c>
      <c r="D5031" s="53" t="s">
        <v>41</v>
      </c>
      <c r="E5031" s="53" t="s">
        <v>18194</v>
      </c>
      <c r="F5031" s="59">
        <v>112.609430700752</v>
      </c>
      <c r="G5031" s="59">
        <v>111.764320129528</v>
      </c>
      <c r="H5031" s="59">
        <v>105.21389701676</v>
      </c>
      <c r="I5031" s="59">
        <v>106.144292105855</v>
      </c>
      <c r="J5031" s="59">
        <v>99.972443770359106</v>
      </c>
      <c r="K5031" s="59">
        <v>104.094308073893</v>
      </c>
      <c r="L5031" s="59">
        <v>93.902431057170205</v>
      </c>
      <c r="M5031" s="60">
        <v>0.601943979460414</v>
      </c>
      <c r="N5031" s="60">
        <v>0.61621259373670401</v>
      </c>
      <c r="O5031" s="60">
        <v>0.60303397307981799</v>
      </c>
      <c r="P5031" s="60">
        <v>0.59233552399165201</v>
      </c>
      <c r="Q5031" s="60">
        <v>0.57792209234762004</v>
      </c>
      <c r="R5031" s="60">
        <v>0.58120943676020298</v>
      </c>
      <c r="S5031" s="60">
        <v>0.55185544675138698</v>
      </c>
    </row>
    <row r="5032" spans="1:19" x14ac:dyDescent="0.3">
      <c r="A5032" s="61" t="s">
        <v>4695</v>
      </c>
      <c r="B5032" s="61" t="s">
        <v>4696</v>
      </c>
      <c r="C5032" s="53" t="s">
        <v>40</v>
      </c>
      <c r="D5032" s="53" t="s">
        <v>41</v>
      </c>
      <c r="E5032" s="53" t="s">
        <v>18193</v>
      </c>
      <c r="F5032" s="59">
        <v>111.36797850507701</v>
      </c>
      <c r="G5032" s="59">
        <v>108.299645475094</v>
      </c>
      <c r="H5032" s="59">
        <v>107.65886125166</v>
      </c>
      <c r="I5032" s="59">
        <v>102.376615271936</v>
      </c>
      <c r="J5032" s="59">
        <v>103.113012219393</v>
      </c>
      <c r="K5032" s="59">
        <v>103.48655815700501</v>
      </c>
      <c r="L5032" s="59">
        <v>94.087183627604503</v>
      </c>
      <c r="M5032" s="60">
        <v>0.68434742655666203</v>
      </c>
      <c r="N5032" s="60">
        <v>0.71311933653840498</v>
      </c>
      <c r="O5032" s="60">
        <v>0.68739879521837399</v>
      </c>
      <c r="P5032" s="60">
        <v>0.66519193912528096</v>
      </c>
      <c r="Q5032" s="60">
        <v>0.64101649328039501</v>
      </c>
      <c r="R5032" s="60">
        <v>0.64816711734675103</v>
      </c>
      <c r="S5032" s="60">
        <v>0.60281832375909195</v>
      </c>
    </row>
    <row r="5033" spans="1:19" x14ac:dyDescent="0.3">
      <c r="A5033" s="61" t="s">
        <v>4697</v>
      </c>
      <c r="B5033" s="61" t="s">
        <v>4698</v>
      </c>
      <c r="C5033" s="53" t="s">
        <v>40</v>
      </c>
      <c r="D5033" s="53" t="s">
        <v>41</v>
      </c>
      <c r="E5033" s="53" t="s">
        <v>18193</v>
      </c>
      <c r="F5033" s="59">
        <v>114.07667099043999</v>
      </c>
      <c r="G5033" s="59">
        <v>112.01592912946499</v>
      </c>
      <c r="H5033" s="59">
        <v>102.682695993773</v>
      </c>
      <c r="I5033" s="59">
        <v>102.376615271936</v>
      </c>
      <c r="J5033" s="59">
        <v>97.071893392084803</v>
      </c>
      <c r="K5033" s="59">
        <v>99.322669156502002</v>
      </c>
      <c r="L5033" s="59">
        <v>94.087183627604503</v>
      </c>
      <c r="M5033" s="60">
        <v>0.68434742655666203</v>
      </c>
      <c r="N5033" s="60">
        <v>0.71311933653840498</v>
      </c>
      <c r="O5033" s="60">
        <v>0.68739879521837399</v>
      </c>
      <c r="P5033" s="60">
        <v>0.66519193912528096</v>
      </c>
      <c r="Q5033" s="60">
        <v>0.64101649328039501</v>
      </c>
      <c r="R5033" s="60">
        <v>0.64816711734675103</v>
      </c>
      <c r="S5033" s="60">
        <v>0.60281832375909195</v>
      </c>
    </row>
    <row r="5034" spans="1:19" x14ac:dyDescent="0.3">
      <c r="A5034" s="61" t="s">
        <v>4699</v>
      </c>
      <c r="B5034" s="61" t="s">
        <v>4700</v>
      </c>
      <c r="C5034" s="53" t="s">
        <v>40</v>
      </c>
      <c r="D5034" s="53" t="s">
        <v>41</v>
      </c>
      <c r="E5034" s="53" t="s">
        <v>18193</v>
      </c>
      <c r="F5034" s="59">
        <v>123.92166545058799</v>
      </c>
      <c r="G5034" s="59">
        <v>109.541658983464</v>
      </c>
      <c r="H5034" s="59">
        <v>107.735339666358</v>
      </c>
      <c r="I5034" s="59">
        <v>107.58391002054501</v>
      </c>
      <c r="J5034" s="59">
        <v>110.30845817121001</v>
      </c>
      <c r="K5034" s="59">
        <v>108.13647624269301</v>
      </c>
      <c r="L5034" s="59">
        <v>95.434418011101897</v>
      </c>
      <c r="M5034" s="60">
        <v>0.68362511091924505</v>
      </c>
      <c r="N5034" s="60">
        <v>0.71286949891824902</v>
      </c>
      <c r="O5034" s="60">
        <v>0.68645712200412001</v>
      </c>
      <c r="P5034" s="60">
        <v>0.66507287540851601</v>
      </c>
      <c r="Q5034" s="60">
        <v>0.64104730994243897</v>
      </c>
      <c r="R5034" s="60">
        <v>0.64762788274977101</v>
      </c>
      <c r="S5034" s="60">
        <v>0.60287987419446798</v>
      </c>
    </row>
    <row r="5035" spans="1:19" x14ac:dyDescent="0.3">
      <c r="A5035" s="61" t="s">
        <v>4701</v>
      </c>
      <c r="B5035" s="61" t="s">
        <v>4702</v>
      </c>
      <c r="C5035" s="53" t="s">
        <v>40</v>
      </c>
      <c r="D5035" s="53" t="s">
        <v>41</v>
      </c>
      <c r="E5035" s="53" t="s">
        <v>18193</v>
      </c>
      <c r="F5035" s="59">
        <v>121.22105633192</v>
      </c>
      <c r="G5035" s="59">
        <v>114.496703855958</v>
      </c>
      <c r="H5035" s="59">
        <v>108.559846571413</v>
      </c>
      <c r="I5035" s="59">
        <v>102.31315156404899</v>
      </c>
      <c r="J5035" s="59">
        <v>101.85088949653699</v>
      </c>
      <c r="K5035" s="59">
        <v>101.89378738308601</v>
      </c>
      <c r="L5035" s="59">
        <v>95.434418011101897</v>
      </c>
      <c r="M5035" s="60">
        <v>0.68362511091924505</v>
      </c>
      <c r="N5035" s="60">
        <v>0.71286949891824902</v>
      </c>
      <c r="O5035" s="60">
        <v>0.68645712200412001</v>
      </c>
      <c r="P5035" s="60">
        <v>0.66507287540851601</v>
      </c>
      <c r="Q5035" s="60">
        <v>0.64104730994243897</v>
      </c>
      <c r="R5035" s="60">
        <v>0.64762788274977101</v>
      </c>
      <c r="S5035" s="60">
        <v>0.60287987419446798</v>
      </c>
    </row>
    <row r="5036" spans="1:19" x14ac:dyDescent="0.3">
      <c r="A5036" s="61" t="s">
        <v>7236</v>
      </c>
      <c r="B5036" s="61" t="s">
        <v>7237</v>
      </c>
      <c r="C5036" s="53" t="s">
        <v>50</v>
      </c>
      <c r="D5036" s="53" t="s">
        <v>41</v>
      </c>
      <c r="E5036" s="53" t="s">
        <v>18193</v>
      </c>
      <c r="F5036" s="59">
        <v>107.317938704555</v>
      </c>
      <c r="G5036" s="59">
        <v>105.80303636578699</v>
      </c>
      <c r="H5036" s="59">
        <v>117.704539308222</v>
      </c>
      <c r="I5036" s="59">
        <v>95.171659769692397</v>
      </c>
      <c r="J5036" s="59">
        <v>103.206828094177</v>
      </c>
      <c r="K5036" s="59">
        <v>108.620068732642</v>
      </c>
      <c r="L5036" s="59">
        <v>85.551564646291297</v>
      </c>
      <c r="M5036" s="60">
        <v>0.66767533241268195</v>
      </c>
      <c r="N5036" s="60">
        <v>0.66565775798208404</v>
      </c>
      <c r="O5036" s="60">
        <v>0.63605618742720305</v>
      </c>
      <c r="P5036" s="60">
        <v>0.64571129744925904</v>
      </c>
      <c r="Q5036" s="60">
        <v>0.61714008114318697</v>
      </c>
      <c r="R5036" s="60">
        <v>0.60197457003855703</v>
      </c>
      <c r="S5036" s="60">
        <v>0.50432429400543199</v>
      </c>
    </row>
    <row r="5037" spans="1:19" x14ac:dyDescent="0.3">
      <c r="A5037" s="61" t="s">
        <v>7238</v>
      </c>
      <c r="B5037" s="61" t="s">
        <v>7239</v>
      </c>
      <c r="C5037" s="53" t="s">
        <v>50</v>
      </c>
      <c r="D5037" s="53" t="s">
        <v>41</v>
      </c>
      <c r="E5037" s="53" t="s">
        <v>18193</v>
      </c>
      <c r="F5037" s="59">
        <v>104.617329585886</v>
      </c>
      <c r="G5037" s="59">
        <v>116.80599418766499</v>
      </c>
      <c r="H5037" s="59">
        <v>116.320552328871</v>
      </c>
      <c r="I5037" s="59">
        <v>95.171659769692397</v>
      </c>
      <c r="J5037" s="59">
        <v>103.206828094177</v>
      </c>
      <c r="K5037" s="59">
        <v>109.61798347835</v>
      </c>
      <c r="L5037" s="59">
        <v>85.632849080315594</v>
      </c>
      <c r="M5037" s="60">
        <v>0.66767533241268195</v>
      </c>
      <c r="N5037" s="60">
        <v>0.69976433414499595</v>
      </c>
      <c r="O5037" s="60">
        <v>0.66974961607676797</v>
      </c>
      <c r="P5037" s="60">
        <v>0.64571129744925904</v>
      </c>
      <c r="Q5037" s="60">
        <v>0.61714008114318697</v>
      </c>
      <c r="R5037" s="60">
        <v>0.62378171764109003</v>
      </c>
      <c r="S5037" s="60">
        <v>0.56511740429026303</v>
      </c>
    </row>
    <row r="5038" spans="1:19" x14ac:dyDescent="0.3">
      <c r="A5038" s="61" t="s">
        <v>16994</v>
      </c>
      <c r="B5038" s="61" t="s">
        <v>16995</v>
      </c>
      <c r="C5038" s="53" t="s">
        <v>50</v>
      </c>
      <c r="D5038" s="53" t="s">
        <v>41</v>
      </c>
      <c r="E5038" s="53" t="s">
        <v>18194</v>
      </c>
      <c r="F5038" s="59">
        <v>107.840572055211</v>
      </c>
      <c r="G5038" s="59">
        <v>111.419577363458</v>
      </c>
      <c r="H5038" s="59">
        <v>118.905802637023</v>
      </c>
      <c r="I5038" s="59">
        <v>96.530744603016302</v>
      </c>
      <c r="J5038" s="59">
        <v>105.114900140072</v>
      </c>
      <c r="K5038" s="59">
        <v>111.046401603669</v>
      </c>
      <c r="L5038" s="59">
        <v>85.551564646291297</v>
      </c>
      <c r="M5038" s="60">
        <v>0.57766436660170895</v>
      </c>
      <c r="N5038" s="60">
        <v>0.59462768686024803</v>
      </c>
      <c r="O5038" s="60">
        <v>0.57685515299472501</v>
      </c>
      <c r="P5038" s="60">
        <v>0.56519837771557502</v>
      </c>
      <c r="Q5038" s="60">
        <v>0.54627993150083498</v>
      </c>
      <c r="R5038" s="60">
        <v>0.54827696830847505</v>
      </c>
      <c r="S5038" s="60">
        <v>0.50432429400543199</v>
      </c>
    </row>
    <row r="5039" spans="1:19" x14ac:dyDescent="0.3">
      <c r="A5039" s="61" t="s">
        <v>7232</v>
      </c>
      <c r="B5039" s="61" t="s">
        <v>7233</v>
      </c>
      <c r="C5039" s="53" t="s">
        <v>40</v>
      </c>
      <c r="D5039" s="53" t="s">
        <v>41</v>
      </c>
      <c r="E5039" s="53" t="s">
        <v>18193</v>
      </c>
      <c r="F5039" s="59">
        <v>108.95667744978201</v>
      </c>
      <c r="G5039" s="59">
        <v>107.967353395925</v>
      </c>
      <c r="H5039" s="59">
        <v>119.796386589793</v>
      </c>
      <c r="I5039" s="59">
        <v>94.121694449618801</v>
      </c>
      <c r="J5039" s="59">
        <v>103.018134642322</v>
      </c>
      <c r="K5039" s="59">
        <v>115.58976307977601</v>
      </c>
      <c r="L5039" s="59">
        <v>87.953208541795803</v>
      </c>
      <c r="M5039" s="60">
        <v>0.66767533241268195</v>
      </c>
      <c r="N5039" s="60">
        <v>0.69976209831954095</v>
      </c>
      <c r="O5039" s="60">
        <v>0.66974402449579595</v>
      </c>
      <c r="P5039" s="60">
        <v>0.64570628088272197</v>
      </c>
      <c r="Q5039" s="60">
        <v>0.61713187699511995</v>
      </c>
      <c r="R5039" s="60">
        <v>0.62376735005614004</v>
      </c>
      <c r="S5039" s="60">
        <v>0.56509296138963305</v>
      </c>
    </row>
    <row r="5040" spans="1:19" x14ac:dyDescent="0.3">
      <c r="A5040" s="61" t="s">
        <v>7230</v>
      </c>
      <c r="B5040" s="61" t="s">
        <v>7231</v>
      </c>
      <c r="C5040" s="53" t="s">
        <v>40</v>
      </c>
      <c r="D5040" s="53" t="s">
        <v>41</v>
      </c>
      <c r="E5040" s="53" t="s">
        <v>18193</v>
      </c>
      <c r="F5040" s="59">
        <v>106.247984964419</v>
      </c>
      <c r="G5040" s="59">
        <v>115.399920704666</v>
      </c>
      <c r="H5040" s="59">
        <v>118.13576107181299</v>
      </c>
      <c r="I5040" s="59">
        <v>94.121694449618801</v>
      </c>
      <c r="J5040" s="59">
        <v>103.018134642322</v>
      </c>
      <c r="K5040" s="59">
        <v>111.432128962576</v>
      </c>
      <c r="L5040" s="59">
        <v>85.934659048872703</v>
      </c>
      <c r="M5040" s="60">
        <v>0.66767533241268195</v>
      </c>
      <c r="N5040" s="60">
        <v>0.69976209831954095</v>
      </c>
      <c r="O5040" s="60">
        <v>0.66974402449579595</v>
      </c>
      <c r="P5040" s="60">
        <v>0.64570628088272197</v>
      </c>
      <c r="Q5040" s="60">
        <v>0.61713187699511995</v>
      </c>
      <c r="R5040" s="60">
        <v>0.62376735005614004</v>
      </c>
      <c r="S5040" s="60">
        <v>0.56509296138963305</v>
      </c>
    </row>
    <row r="5041" spans="1:19" x14ac:dyDescent="0.3">
      <c r="A5041" s="61" t="s">
        <v>7240</v>
      </c>
      <c r="B5041" s="61" t="s">
        <v>7241</v>
      </c>
      <c r="C5041" s="53" t="s">
        <v>50</v>
      </c>
      <c r="D5041" s="53" t="s">
        <v>41</v>
      </c>
      <c r="E5041" s="53" t="s">
        <v>18193</v>
      </c>
      <c r="F5041" s="59">
        <v>110.87412849393399</v>
      </c>
      <c r="G5041" s="59">
        <v>107.611473999618</v>
      </c>
      <c r="H5041" s="59">
        <v>118.458241271478</v>
      </c>
      <c r="I5041" s="59">
        <v>97.302919789272906</v>
      </c>
      <c r="J5041" s="59">
        <v>104.732349502513</v>
      </c>
      <c r="K5041" s="59">
        <v>115.24279191804899</v>
      </c>
      <c r="L5041" s="59">
        <v>85.930222308395599</v>
      </c>
      <c r="M5041" s="60">
        <v>0.66760224772274701</v>
      </c>
      <c r="N5041" s="60">
        <v>0.70013752073411595</v>
      </c>
      <c r="O5041" s="60">
        <v>0.66889592079244498</v>
      </c>
      <c r="P5041" s="60">
        <v>0.64622514123656005</v>
      </c>
      <c r="Q5041" s="60">
        <v>0.61779584285616596</v>
      </c>
      <c r="R5041" s="60">
        <v>0.62345112606381203</v>
      </c>
      <c r="S5041" s="60">
        <v>0.56549200106175301</v>
      </c>
    </row>
    <row r="5042" spans="1:19" x14ac:dyDescent="0.3">
      <c r="A5042" s="61" t="s">
        <v>7234</v>
      </c>
      <c r="B5042" s="61" t="s">
        <v>7235</v>
      </c>
      <c r="C5042" s="53" t="s">
        <v>50</v>
      </c>
      <c r="D5042" s="53" t="s">
        <v>41</v>
      </c>
      <c r="E5042" s="53" t="s">
        <v>18193</v>
      </c>
      <c r="F5042" s="59">
        <v>111.476776251394</v>
      </c>
      <c r="G5042" s="59">
        <v>109.569057064929</v>
      </c>
      <c r="H5042" s="59">
        <v>125.55927342321699</v>
      </c>
      <c r="I5042" s="59">
        <v>94.600145965732494</v>
      </c>
      <c r="J5042" s="59">
        <v>116.500354166165</v>
      </c>
      <c r="K5042" s="59">
        <v>102.163446811239</v>
      </c>
      <c r="L5042" s="59">
        <v>82.463258425874201</v>
      </c>
      <c r="M5042" s="60">
        <v>0.78053371054597098</v>
      </c>
      <c r="N5042" s="60">
        <v>0.81163730067719897</v>
      </c>
      <c r="O5042" s="60">
        <v>0.77987292332760405</v>
      </c>
      <c r="P5042" s="60">
        <v>0.76228043932560696</v>
      </c>
      <c r="Q5042" s="60">
        <v>0.73319327037936699</v>
      </c>
      <c r="R5042" s="60">
        <v>0.73355645566698602</v>
      </c>
      <c r="S5042" s="60">
        <v>0.66681260122585095</v>
      </c>
    </row>
    <row r="5043" spans="1:19" x14ac:dyDescent="0.3">
      <c r="A5043" s="61" t="s">
        <v>15234</v>
      </c>
      <c r="B5043" s="61" t="s">
        <v>15235</v>
      </c>
      <c r="C5043" s="53" t="s">
        <v>40</v>
      </c>
      <c r="D5043" s="53" t="s">
        <v>41</v>
      </c>
      <c r="E5043" s="53" t="s">
        <v>18194</v>
      </c>
      <c r="F5043" s="59">
        <v>104.963767389545</v>
      </c>
      <c r="G5043" s="59">
        <v>116.587006644437</v>
      </c>
      <c r="H5043" s="59">
        <v>104.806730778267</v>
      </c>
      <c r="I5043" s="59">
        <v>110.15701069312</v>
      </c>
      <c r="J5043" s="59">
        <v>116.836238162306</v>
      </c>
      <c r="K5043" s="59">
        <v>113.46757462596</v>
      </c>
      <c r="L5043" s="59">
        <v>102.298594076958</v>
      </c>
      <c r="M5043" s="60">
        <v>0.486133131352738</v>
      </c>
      <c r="N5043" s="60">
        <v>0.51411739783374699</v>
      </c>
      <c r="O5043" s="60">
        <v>0.48702679882720401</v>
      </c>
      <c r="P5043" s="60">
        <v>0.46709462828806603</v>
      </c>
      <c r="Q5043" s="60">
        <v>0.43993499970049099</v>
      </c>
      <c r="R5043" s="60">
        <v>0.445758035934468</v>
      </c>
      <c r="S5043" s="60">
        <v>0.38034745877833898</v>
      </c>
    </row>
    <row r="5044" spans="1:19" x14ac:dyDescent="0.3">
      <c r="A5044" s="61" t="s">
        <v>5754</v>
      </c>
      <c r="B5044" s="61" t="s">
        <v>5755</v>
      </c>
      <c r="C5044" s="53" t="s">
        <v>40</v>
      </c>
      <c r="D5044" s="53" t="s">
        <v>41</v>
      </c>
      <c r="E5044" s="53" t="s">
        <v>18193</v>
      </c>
      <c r="F5044" s="59">
        <v>106.532377466966</v>
      </c>
      <c r="G5044" s="59">
        <v>121.659790994118</v>
      </c>
      <c r="H5044" s="59">
        <v>106.384826177121</v>
      </c>
      <c r="I5044" s="59">
        <v>112.577202868125</v>
      </c>
      <c r="J5044" s="59">
        <v>113.652482559803</v>
      </c>
      <c r="K5044" s="59">
        <v>115.88307181464</v>
      </c>
      <c r="L5044" s="59">
        <v>106.48114839038401</v>
      </c>
      <c r="M5044" s="60">
        <v>0.61183352429938398</v>
      </c>
      <c r="N5044" s="60">
        <v>0.65706640838992203</v>
      </c>
      <c r="O5044" s="60">
        <v>0.61536529391458406</v>
      </c>
      <c r="P5044" s="60">
        <v>0.58332160494611995</v>
      </c>
      <c r="Q5044" s="60">
        <v>0.54512881401713298</v>
      </c>
      <c r="R5044" s="60">
        <v>0.55465982465186903</v>
      </c>
      <c r="S5044" s="60">
        <v>0.47522168960212402</v>
      </c>
    </row>
    <row r="5045" spans="1:19" x14ac:dyDescent="0.3">
      <c r="A5045" s="61" t="s">
        <v>160</v>
      </c>
      <c r="B5045" s="61" t="s">
        <v>161</v>
      </c>
      <c r="C5045" s="53" t="s">
        <v>50</v>
      </c>
      <c r="D5045" s="53" t="s">
        <v>41</v>
      </c>
      <c r="E5045" s="53" t="s">
        <v>18193</v>
      </c>
      <c r="F5045" s="59">
        <v>104.91827114321801</v>
      </c>
      <c r="G5045" s="59">
        <v>110.36057909711</v>
      </c>
      <c r="H5045" s="59">
        <v>113.885686875734</v>
      </c>
      <c r="I5045" s="59">
        <v>108.317145400274</v>
      </c>
      <c r="J5045" s="59">
        <v>105.938781114515</v>
      </c>
      <c r="K5045" s="59">
        <v>110.225584332941</v>
      </c>
      <c r="L5045" s="59">
        <v>92.331797024239705</v>
      </c>
      <c r="M5045" s="60">
        <v>0.62510573383052703</v>
      </c>
      <c r="N5045" s="60">
        <v>0.66728937422441204</v>
      </c>
      <c r="O5045" s="60">
        <v>0.62989128799758898</v>
      </c>
      <c r="P5045" s="60">
        <v>0.59663611045097598</v>
      </c>
      <c r="Q5045" s="60">
        <v>0.55989238958819498</v>
      </c>
      <c r="R5045" s="60">
        <v>0.57107550898424697</v>
      </c>
      <c r="S5045" s="60">
        <v>0.50288821924351401</v>
      </c>
    </row>
    <row r="5046" spans="1:19" x14ac:dyDescent="0.3">
      <c r="A5046" s="61" t="s">
        <v>158</v>
      </c>
      <c r="B5046" s="61" t="s">
        <v>159</v>
      </c>
      <c r="C5046" s="53" t="s">
        <v>40</v>
      </c>
      <c r="D5046" s="53" t="s">
        <v>41</v>
      </c>
      <c r="E5046" s="53" t="s">
        <v>18193</v>
      </c>
      <c r="F5046" s="59">
        <v>110.195890334414</v>
      </c>
      <c r="G5046" s="59">
        <v>124.603277923785</v>
      </c>
      <c r="H5046" s="59">
        <v>108.05551265371101</v>
      </c>
      <c r="I5046" s="59">
        <v>117.549815207295</v>
      </c>
      <c r="J5046" s="59">
        <v>107.78966601451501</v>
      </c>
      <c r="K5046" s="59">
        <v>115.522111729671</v>
      </c>
      <c r="L5046" s="59">
        <v>94.206166403670295</v>
      </c>
      <c r="M5046" s="60">
        <v>0.62558282157466105</v>
      </c>
      <c r="N5046" s="60">
        <v>0.66794147699976303</v>
      </c>
      <c r="O5046" s="60">
        <v>0.63031390035585</v>
      </c>
      <c r="P5046" s="60">
        <v>0.59724901180391599</v>
      </c>
      <c r="Q5046" s="60">
        <v>0.56051084008311203</v>
      </c>
      <c r="R5046" s="60">
        <v>0.57152576381878295</v>
      </c>
      <c r="S5046" s="60">
        <v>0.50345692268712094</v>
      </c>
    </row>
    <row r="5047" spans="1:19" x14ac:dyDescent="0.3">
      <c r="A5047" s="61" t="s">
        <v>162</v>
      </c>
      <c r="B5047" s="61" t="s">
        <v>163</v>
      </c>
      <c r="C5047" s="53" t="s">
        <v>50</v>
      </c>
      <c r="D5047" s="53" t="s">
        <v>41</v>
      </c>
      <c r="E5047" s="53" t="s">
        <v>18193</v>
      </c>
      <c r="F5047" s="59">
        <v>103.521760312105</v>
      </c>
      <c r="G5047" s="59">
        <v>123.490041968588</v>
      </c>
      <c r="H5047" s="59">
        <v>114.17605521878301</v>
      </c>
      <c r="I5047" s="59">
        <v>117.17024833755001</v>
      </c>
      <c r="J5047" s="59">
        <v>104.137699703598</v>
      </c>
      <c r="K5047" s="59">
        <v>106.14637991654</v>
      </c>
      <c r="L5047" s="59">
        <v>92.299986432139605</v>
      </c>
      <c r="M5047" s="60">
        <v>0.64299126939915496</v>
      </c>
      <c r="N5047" s="60">
        <v>0.68490150709484299</v>
      </c>
      <c r="O5047" s="60">
        <v>0.647837608530895</v>
      </c>
      <c r="P5047" s="60">
        <v>0.61421528684066296</v>
      </c>
      <c r="Q5047" s="60">
        <v>0.57699872296100596</v>
      </c>
      <c r="R5047" s="60">
        <v>0.58858734254610001</v>
      </c>
      <c r="S5047" s="60">
        <v>0.51902359717212998</v>
      </c>
    </row>
    <row r="5048" spans="1:19" x14ac:dyDescent="0.3">
      <c r="A5048" s="61" t="s">
        <v>17207</v>
      </c>
      <c r="B5048" s="61" t="s">
        <v>17208</v>
      </c>
      <c r="C5048" s="53" t="s">
        <v>40</v>
      </c>
      <c r="D5048" s="53" t="s">
        <v>41</v>
      </c>
      <c r="E5048" s="53" t="s">
        <v>18194</v>
      </c>
      <c r="F5048" s="59">
        <v>105.71175189547399</v>
      </c>
      <c r="G5048" s="59">
        <v>121.06360348519399</v>
      </c>
      <c r="H5048" s="59">
        <v>112.768050537486</v>
      </c>
      <c r="I5048" s="59">
        <v>112.82031019853</v>
      </c>
      <c r="J5048" s="59">
        <v>109.68967877487</v>
      </c>
      <c r="K5048" s="59">
        <v>111.442047338481</v>
      </c>
      <c r="L5048" s="59">
        <v>94.2173280149335</v>
      </c>
      <c r="M5048" s="60">
        <v>0.50528246878002303</v>
      </c>
      <c r="N5048" s="60">
        <v>0.53274030978655396</v>
      </c>
      <c r="O5048" s="60">
        <v>0.50785515974921203</v>
      </c>
      <c r="P5048" s="60">
        <v>0.48763366444498302</v>
      </c>
      <c r="Q5048" s="60">
        <v>0.461804995125564</v>
      </c>
      <c r="R5048" s="60">
        <v>0.46802025570037098</v>
      </c>
      <c r="S5048" s="60">
        <v>0.41889989466607103</v>
      </c>
    </row>
    <row r="5049" spans="1:19" x14ac:dyDescent="0.3">
      <c r="A5049" s="61" t="s">
        <v>15788</v>
      </c>
      <c r="B5049" s="61" t="s">
        <v>15789</v>
      </c>
      <c r="C5049" s="53" t="s">
        <v>40</v>
      </c>
      <c r="D5049" s="53" t="s">
        <v>41</v>
      </c>
      <c r="E5049" s="53" t="s">
        <v>18194</v>
      </c>
      <c r="F5049" s="59">
        <v>115.659099255521</v>
      </c>
      <c r="G5049" s="59">
        <v>106.646036567821</v>
      </c>
      <c r="H5049" s="59">
        <v>97.326981450547393</v>
      </c>
      <c r="I5049" s="59">
        <v>107.205583981304</v>
      </c>
      <c r="J5049" s="59">
        <v>104.153287423534</v>
      </c>
      <c r="K5049" s="59">
        <v>95.145639741216002</v>
      </c>
      <c r="L5049" s="59">
        <v>97.531154590923705</v>
      </c>
      <c r="M5049" s="60">
        <v>0.46812686854990998</v>
      </c>
      <c r="N5049" s="60">
        <v>0.489667145447439</v>
      </c>
      <c r="O5049" s="60">
        <v>0.47085632670647298</v>
      </c>
      <c r="P5049" s="60">
        <v>0.44978037308137098</v>
      </c>
      <c r="Q5049" s="60">
        <v>0.42295640263297801</v>
      </c>
      <c r="R5049" s="60">
        <v>0.42877129337929298</v>
      </c>
      <c r="S5049" s="60">
        <v>0.34752132344667203</v>
      </c>
    </row>
    <row r="5050" spans="1:19" x14ac:dyDescent="0.3">
      <c r="A5050" s="61" t="s">
        <v>6274</v>
      </c>
      <c r="B5050" s="61" t="s">
        <v>6275</v>
      </c>
      <c r="C5050" s="53" t="s">
        <v>40</v>
      </c>
      <c r="D5050" s="53" t="s">
        <v>41</v>
      </c>
      <c r="E5050" s="53" t="s">
        <v>18193</v>
      </c>
      <c r="F5050" s="59">
        <v>116.34607618984499</v>
      </c>
      <c r="G5050" s="59">
        <v>112.209686784723</v>
      </c>
      <c r="H5050" s="59">
        <v>91.880327944893807</v>
      </c>
      <c r="I5050" s="59">
        <v>102.919596337523</v>
      </c>
      <c r="J5050" s="59">
        <v>100.588568910982</v>
      </c>
      <c r="K5050" s="59">
        <v>96.369011210898293</v>
      </c>
      <c r="L5050" s="59">
        <v>97.531154590923705</v>
      </c>
      <c r="M5050" s="60">
        <v>0.60230608517658701</v>
      </c>
      <c r="N5050" s="60">
        <v>0.59736300425033595</v>
      </c>
      <c r="O5050" s="60">
        <v>0.60736570446735505</v>
      </c>
      <c r="P5050" s="60">
        <v>0.57300086670117401</v>
      </c>
      <c r="Q5050" s="60">
        <v>0.53428940395151903</v>
      </c>
      <c r="R5050" s="60">
        <v>0.54483354790666105</v>
      </c>
      <c r="S5050" s="60">
        <v>0.34752132344667203</v>
      </c>
    </row>
    <row r="5051" spans="1:19" x14ac:dyDescent="0.3">
      <c r="A5051" s="61" t="s">
        <v>15786</v>
      </c>
      <c r="B5051" s="61" t="s">
        <v>15787</v>
      </c>
      <c r="C5051" s="53" t="s">
        <v>50</v>
      </c>
      <c r="D5051" s="53" t="s">
        <v>41</v>
      </c>
      <c r="E5051" s="53" t="s">
        <v>18194</v>
      </c>
      <c r="F5051" s="59">
        <v>115.659099255521</v>
      </c>
      <c r="G5051" s="59">
        <v>106.646036567821</v>
      </c>
      <c r="H5051" s="59">
        <v>97.326981450547393</v>
      </c>
      <c r="I5051" s="59">
        <v>107.205583981304</v>
      </c>
      <c r="J5051" s="59">
        <v>104.153287423534</v>
      </c>
      <c r="K5051" s="59">
        <v>95.145639741216002</v>
      </c>
      <c r="L5051" s="59">
        <v>97.531154590923705</v>
      </c>
      <c r="M5051" s="60">
        <v>0.46812686854990998</v>
      </c>
      <c r="N5051" s="60">
        <v>0.489667145447439</v>
      </c>
      <c r="O5051" s="60">
        <v>0.47085632670647298</v>
      </c>
      <c r="P5051" s="60">
        <v>0.44978037308137098</v>
      </c>
      <c r="Q5051" s="60">
        <v>0.42295640263297801</v>
      </c>
      <c r="R5051" s="60">
        <v>0.42877129337929298</v>
      </c>
      <c r="S5051" s="60">
        <v>0.34752132344667203</v>
      </c>
    </row>
    <row r="5052" spans="1:19" x14ac:dyDescent="0.3">
      <c r="A5052" s="61" t="s">
        <v>15784</v>
      </c>
      <c r="B5052" s="61" t="s">
        <v>15785</v>
      </c>
      <c r="C5052" s="53" t="s">
        <v>40</v>
      </c>
      <c r="D5052" s="53" t="s">
        <v>41</v>
      </c>
      <c r="E5052" s="53" t="s">
        <v>18194</v>
      </c>
      <c r="F5052" s="59">
        <v>115.659099255521</v>
      </c>
      <c r="G5052" s="59">
        <v>106.646036567821</v>
      </c>
      <c r="H5052" s="59">
        <v>97.326981450547393</v>
      </c>
      <c r="I5052" s="59">
        <v>107.205583981304</v>
      </c>
      <c r="J5052" s="59">
        <v>104.153287423534</v>
      </c>
      <c r="K5052" s="59">
        <v>95.145639741216002</v>
      </c>
      <c r="L5052" s="59">
        <v>97.531154590923705</v>
      </c>
      <c r="M5052" s="60">
        <v>0.46812686854990998</v>
      </c>
      <c r="N5052" s="60">
        <v>0.489667145447439</v>
      </c>
      <c r="O5052" s="60">
        <v>0.47085632670647298</v>
      </c>
      <c r="P5052" s="60">
        <v>0.44978037308137098</v>
      </c>
      <c r="Q5052" s="60">
        <v>0.42295640263297801</v>
      </c>
      <c r="R5052" s="60">
        <v>0.42877129337929298</v>
      </c>
      <c r="S5052" s="60">
        <v>0.34752132344667203</v>
      </c>
    </row>
    <row r="5053" spans="1:19" x14ac:dyDescent="0.3">
      <c r="A5053" s="61" t="s">
        <v>15790</v>
      </c>
      <c r="B5053" s="61" t="s">
        <v>15791</v>
      </c>
      <c r="C5053" s="53" t="s">
        <v>50</v>
      </c>
      <c r="D5053" s="53" t="s">
        <v>41</v>
      </c>
      <c r="E5053" s="53" t="s">
        <v>18194</v>
      </c>
      <c r="F5053" s="59">
        <v>115.659099255521</v>
      </c>
      <c r="G5053" s="59">
        <v>106.646036567821</v>
      </c>
      <c r="H5053" s="59">
        <v>97.326981450547393</v>
      </c>
      <c r="I5053" s="59">
        <v>107.205583981304</v>
      </c>
      <c r="J5053" s="59">
        <v>104.153287423534</v>
      </c>
      <c r="K5053" s="59">
        <v>95.145639741216002</v>
      </c>
      <c r="L5053" s="59">
        <v>97.531154590923705</v>
      </c>
      <c r="M5053" s="60">
        <v>0.46812686854990998</v>
      </c>
      <c r="N5053" s="60">
        <v>0.489667145447439</v>
      </c>
      <c r="O5053" s="60">
        <v>0.47085632670647298</v>
      </c>
      <c r="P5053" s="60">
        <v>0.44978037308137098</v>
      </c>
      <c r="Q5053" s="60">
        <v>0.42295640263297801</v>
      </c>
      <c r="R5053" s="60">
        <v>0.42877129337929298</v>
      </c>
      <c r="S5053" s="60">
        <v>0.34752132344667203</v>
      </c>
    </row>
    <row r="5054" spans="1:19" x14ac:dyDescent="0.3">
      <c r="A5054" s="61" t="s">
        <v>15782</v>
      </c>
      <c r="B5054" s="61" t="s">
        <v>15783</v>
      </c>
      <c r="C5054" s="53" t="s">
        <v>50</v>
      </c>
      <c r="D5054" s="53" t="s">
        <v>41</v>
      </c>
      <c r="E5054" s="53" t="s">
        <v>18194</v>
      </c>
      <c r="F5054" s="59">
        <v>115.659099255521</v>
      </c>
      <c r="G5054" s="59">
        <v>106.646036567821</v>
      </c>
      <c r="H5054" s="59">
        <v>97.326981450547393</v>
      </c>
      <c r="I5054" s="59">
        <v>107.205583981304</v>
      </c>
      <c r="J5054" s="59">
        <v>104.153287423534</v>
      </c>
      <c r="K5054" s="59">
        <v>95.145639741216002</v>
      </c>
      <c r="L5054" s="59">
        <v>97.531154590923705</v>
      </c>
      <c r="M5054" s="60">
        <v>0.46812686854990998</v>
      </c>
      <c r="N5054" s="60">
        <v>0.489667145447439</v>
      </c>
      <c r="O5054" s="60">
        <v>0.47085632670647298</v>
      </c>
      <c r="P5054" s="60">
        <v>0.44978037308137098</v>
      </c>
      <c r="Q5054" s="60">
        <v>0.42295640263297801</v>
      </c>
      <c r="R5054" s="60">
        <v>0.42877129337929298</v>
      </c>
      <c r="S5054" s="60">
        <v>0.34752132344667203</v>
      </c>
    </row>
    <row r="5055" spans="1:19" x14ac:dyDescent="0.3">
      <c r="A5055" s="61" t="s">
        <v>15792</v>
      </c>
      <c r="B5055" s="61" t="s">
        <v>15793</v>
      </c>
      <c r="C5055" s="53" t="s">
        <v>40</v>
      </c>
      <c r="D5055" s="53" t="s">
        <v>41</v>
      </c>
      <c r="E5055" s="53" t="s">
        <v>18194</v>
      </c>
      <c r="F5055" s="59">
        <v>115.659099255521</v>
      </c>
      <c r="G5055" s="59">
        <v>106.646036567821</v>
      </c>
      <c r="H5055" s="59">
        <v>97.326981450547393</v>
      </c>
      <c r="I5055" s="59">
        <v>107.205583981304</v>
      </c>
      <c r="J5055" s="59">
        <v>104.153287423534</v>
      </c>
      <c r="K5055" s="59">
        <v>95.145639741216002</v>
      </c>
      <c r="L5055" s="59">
        <v>97.531154590923705</v>
      </c>
      <c r="M5055" s="60">
        <v>0.46812686854990998</v>
      </c>
      <c r="N5055" s="60">
        <v>0.489667145447439</v>
      </c>
      <c r="O5055" s="60">
        <v>0.47085632670647298</v>
      </c>
      <c r="P5055" s="60">
        <v>0.44978037308137098</v>
      </c>
      <c r="Q5055" s="60">
        <v>0.42295640263297801</v>
      </c>
      <c r="R5055" s="60">
        <v>0.42877129337929298</v>
      </c>
      <c r="S5055" s="60">
        <v>0.34752132344667203</v>
      </c>
    </row>
    <row r="5056" spans="1:19" x14ac:dyDescent="0.3">
      <c r="A5056" s="61" t="s">
        <v>15780</v>
      </c>
      <c r="B5056" s="61" t="s">
        <v>15781</v>
      </c>
      <c r="C5056" s="53" t="s">
        <v>50</v>
      </c>
      <c r="D5056" s="53" t="s">
        <v>41</v>
      </c>
      <c r="E5056" s="53" t="s">
        <v>18194</v>
      </c>
      <c r="F5056" s="59">
        <v>115.659099255521</v>
      </c>
      <c r="G5056" s="59">
        <v>106.646036567821</v>
      </c>
      <c r="H5056" s="59">
        <v>97.326981450547393</v>
      </c>
      <c r="I5056" s="59">
        <v>107.205583981304</v>
      </c>
      <c r="J5056" s="59">
        <v>104.153287423534</v>
      </c>
      <c r="K5056" s="59">
        <v>95.145639741216002</v>
      </c>
      <c r="L5056" s="59">
        <v>97.531154590923705</v>
      </c>
      <c r="M5056" s="60">
        <v>0.46812686854990998</v>
      </c>
      <c r="N5056" s="60">
        <v>0.489667145447439</v>
      </c>
      <c r="O5056" s="60">
        <v>0.47085632670647298</v>
      </c>
      <c r="P5056" s="60">
        <v>0.44978037308137098</v>
      </c>
      <c r="Q5056" s="60">
        <v>0.42295640263297801</v>
      </c>
      <c r="R5056" s="60">
        <v>0.42877129337929298</v>
      </c>
      <c r="S5056" s="60">
        <v>0.34752132344667203</v>
      </c>
    </row>
    <row r="5057" spans="1:19" x14ac:dyDescent="0.3">
      <c r="A5057" s="61" t="s">
        <v>7842</v>
      </c>
      <c r="B5057" s="61" t="s">
        <v>7843</v>
      </c>
      <c r="C5057" s="53" t="s">
        <v>40</v>
      </c>
      <c r="D5057" s="53" t="s">
        <v>41</v>
      </c>
      <c r="E5057" s="53" t="s">
        <v>18193</v>
      </c>
      <c r="F5057" s="59">
        <v>84.130091316699307</v>
      </c>
      <c r="G5057" s="59">
        <v>102.167665750566</v>
      </c>
      <c r="H5057" s="59">
        <v>90.598917355584206</v>
      </c>
      <c r="I5057" s="59">
        <v>103.320861833016</v>
      </c>
      <c r="J5057" s="59">
        <v>97.383585536440705</v>
      </c>
      <c r="K5057" s="59">
        <v>90.075744367339198</v>
      </c>
      <c r="L5057" s="59">
        <v>96.508220822678794</v>
      </c>
      <c r="M5057" s="60">
        <v>0.62737224380914303</v>
      </c>
      <c r="N5057" s="60">
        <v>0.66706930513142804</v>
      </c>
      <c r="O5057" s="60">
        <v>0.62993792272536997</v>
      </c>
      <c r="P5057" s="60">
        <v>0.60355466031694505</v>
      </c>
      <c r="Q5057" s="60">
        <v>0.57015261864855105</v>
      </c>
      <c r="R5057" s="60">
        <v>0.57383463425492698</v>
      </c>
      <c r="S5057" s="60">
        <v>0.50614499471224605</v>
      </c>
    </row>
    <row r="5058" spans="1:19" x14ac:dyDescent="0.3">
      <c r="A5058" s="61" t="s">
        <v>7840</v>
      </c>
      <c r="B5058" s="61" t="s">
        <v>7841</v>
      </c>
      <c r="C5058" s="53" t="s">
        <v>40</v>
      </c>
      <c r="D5058" s="53" t="s">
        <v>41</v>
      </c>
      <c r="E5058" s="53" t="s">
        <v>18193</v>
      </c>
      <c r="F5058" s="59">
        <v>87.829487778188195</v>
      </c>
      <c r="G5058" s="59">
        <v>100.509365660998</v>
      </c>
      <c r="H5058" s="59">
        <v>88.877888262790293</v>
      </c>
      <c r="I5058" s="59">
        <v>115.348168281936</v>
      </c>
      <c r="J5058" s="59">
        <v>97.603081384591405</v>
      </c>
      <c r="K5058" s="59">
        <v>90.597462406287903</v>
      </c>
      <c r="L5058" s="59">
        <v>98.774195333278996</v>
      </c>
      <c r="M5058" s="60">
        <v>0.63232490196041302</v>
      </c>
      <c r="N5058" s="60">
        <v>0.62704412163400602</v>
      </c>
      <c r="O5058" s="60">
        <v>0.62263409635191502</v>
      </c>
      <c r="P5058" s="60">
        <v>0.60604596818587897</v>
      </c>
      <c r="Q5058" s="60">
        <v>0.572163931360538</v>
      </c>
      <c r="R5058" s="60">
        <v>0.55062505921896299</v>
      </c>
      <c r="S5058" s="60">
        <v>0.424971620638942</v>
      </c>
    </row>
    <row r="5059" spans="1:19" x14ac:dyDescent="0.3">
      <c r="A5059" s="61" t="s">
        <v>7838</v>
      </c>
      <c r="B5059" s="61" t="s">
        <v>7839</v>
      </c>
      <c r="C5059" s="53" t="s">
        <v>40</v>
      </c>
      <c r="D5059" s="53" t="s">
        <v>41</v>
      </c>
      <c r="E5059" s="53" t="s">
        <v>18193</v>
      </c>
      <c r="F5059" s="59">
        <v>76.5376252971149</v>
      </c>
      <c r="G5059" s="59">
        <v>100.644122171997</v>
      </c>
      <c r="H5059" s="59">
        <v>96.373518019389905</v>
      </c>
      <c r="I5059" s="59">
        <v>105.700647476204</v>
      </c>
      <c r="J5059" s="59">
        <v>99.337898095062997</v>
      </c>
      <c r="K5059" s="59">
        <v>88.941494951672993</v>
      </c>
      <c r="L5059" s="59">
        <v>98.979568980522103</v>
      </c>
      <c r="M5059" s="60">
        <v>0.71734607002689499</v>
      </c>
      <c r="N5059" s="60">
        <v>0.75486073641362905</v>
      </c>
      <c r="O5059" s="60">
        <v>0.71910923650775604</v>
      </c>
      <c r="P5059" s="60">
        <v>0.69514523728972299</v>
      </c>
      <c r="Q5059" s="60">
        <v>0.66187970024736797</v>
      </c>
      <c r="R5059" s="60">
        <v>0.66525657073675604</v>
      </c>
      <c r="S5059" s="60">
        <v>0.59533710841874399</v>
      </c>
    </row>
    <row r="5060" spans="1:19" x14ac:dyDescent="0.3">
      <c r="A5060" s="61" t="s">
        <v>16232</v>
      </c>
      <c r="B5060" s="61" t="s">
        <v>16233</v>
      </c>
      <c r="C5060" s="53" t="s">
        <v>40</v>
      </c>
      <c r="D5060" s="53" t="s">
        <v>41</v>
      </c>
      <c r="E5060" s="53" t="s">
        <v>18194</v>
      </c>
      <c r="F5060" s="59">
        <v>98.513229844079703</v>
      </c>
      <c r="G5060" s="59">
        <v>103.937831484027</v>
      </c>
      <c r="H5060" s="59">
        <v>101.684202586436</v>
      </c>
      <c r="I5060" s="59">
        <v>100.97277145517801</v>
      </c>
      <c r="J5060" s="59">
        <v>99.457127261854097</v>
      </c>
      <c r="K5060" s="59">
        <v>100.40541296207699</v>
      </c>
      <c r="L5060" s="59">
        <v>94.092903953376904</v>
      </c>
      <c r="M5060" s="60">
        <v>0.53303140099214197</v>
      </c>
      <c r="N5060" s="60">
        <v>0.55044962147933296</v>
      </c>
      <c r="O5060" s="60">
        <v>0.53346199834414099</v>
      </c>
      <c r="P5060" s="60">
        <v>0.51940333489224699</v>
      </c>
      <c r="Q5060" s="60">
        <v>0.49898107308244799</v>
      </c>
      <c r="R5060" s="60">
        <v>0.49982158564625101</v>
      </c>
      <c r="S5060" s="60">
        <v>0.44019663549300903</v>
      </c>
    </row>
    <row r="5061" spans="1:19" x14ac:dyDescent="0.3">
      <c r="A5061" s="61" t="s">
        <v>6596</v>
      </c>
      <c r="B5061" s="61" t="s">
        <v>6597</v>
      </c>
      <c r="C5061" s="53" t="s">
        <v>40</v>
      </c>
      <c r="D5061" s="53" t="s">
        <v>41</v>
      </c>
      <c r="E5061" s="53" t="s">
        <v>18193</v>
      </c>
      <c r="F5061" s="59">
        <v>94.298895615496903</v>
      </c>
      <c r="G5061" s="59">
        <v>103.69042746541901</v>
      </c>
      <c r="H5061" s="59">
        <v>95.465410599988203</v>
      </c>
      <c r="I5061" s="59">
        <v>101.458594777136</v>
      </c>
      <c r="J5061" s="59">
        <v>96.654396823760607</v>
      </c>
      <c r="K5061" s="59">
        <v>98.965183369682094</v>
      </c>
      <c r="L5061" s="59">
        <v>91.431054995298794</v>
      </c>
      <c r="M5061" s="60">
        <v>0.71238112523299002</v>
      </c>
      <c r="N5061" s="60">
        <v>0.745948759450344</v>
      </c>
      <c r="O5061" s="60">
        <v>0.71558019335213796</v>
      </c>
      <c r="P5061" s="60">
        <v>0.68915579698400198</v>
      </c>
      <c r="Q5061" s="60">
        <v>0.65792353735435505</v>
      </c>
      <c r="R5061" s="60">
        <v>0.66498193857064203</v>
      </c>
      <c r="S5061" s="60">
        <v>0.59319711257805396</v>
      </c>
    </row>
    <row r="5062" spans="1:19" x14ac:dyDescent="0.3">
      <c r="A5062" s="61" t="s">
        <v>6592</v>
      </c>
      <c r="B5062" s="61" t="s">
        <v>6593</v>
      </c>
      <c r="C5062" s="53" t="s">
        <v>50</v>
      </c>
      <c r="D5062" s="53" t="s">
        <v>41</v>
      </c>
      <c r="E5062" s="53" t="s">
        <v>18193</v>
      </c>
      <c r="F5062" s="59">
        <v>98.676093297765703</v>
      </c>
      <c r="G5062" s="59">
        <v>99.721631397154496</v>
      </c>
      <c r="H5062" s="59">
        <v>107.442172410013</v>
      </c>
      <c r="I5062" s="59">
        <v>97.952338659222704</v>
      </c>
      <c r="J5062" s="59">
        <v>96.694378601508205</v>
      </c>
      <c r="K5062" s="59">
        <v>97.862282901674902</v>
      </c>
      <c r="L5062" s="59">
        <v>91.914269050911301</v>
      </c>
      <c r="M5062" s="60">
        <v>0.63915964804757097</v>
      </c>
      <c r="N5062" s="60">
        <v>0.67484566613322206</v>
      </c>
      <c r="O5062" s="60">
        <v>0.64232999651691902</v>
      </c>
      <c r="P5062" s="60">
        <v>0.61494492859240402</v>
      </c>
      <c r="Q5062" s="60">
        <v>0.58334907979274697</v>
      </c>
      <c r="R5062" s="60">
        <v>0.58953113451252803</v>
      </c>
      <c r="S5062" s="60">
        <v>0.51652158363314704</v>
      </c>
    </row>
    <row r="5063" spans="1:19" x14ac:dyDescent="0.3">
      <c r="A5063" s="61" t="s">
        <v>6590</v>
      </c>
      <c r="B5063" s="61" t="s">
        <v>6591</v>
      </c>
      <c r="C5063" s="53" t="s">
        <v>50</v>
      </c>
      <c r="D5063" s="53" t="s">
        <v>41</v>
      </c>
      <c r="E5063" s="53" t="s">
        <v>18193</v>
      </c>
      <c r="F5063" s="59">
        <v>96.339623463469394</v>
      </c>
      <c r="G5063" s="59">
        <v>107.11012853049201</v>
      </c>
      <c r="H5063" s="59">
        <v>95.048644845347098</v>
      </c>
      <c r="I5063" s="59">
        <v>105.473066435191</v>
      </c>
      <c r="J5063" s="59">
        <v>98.817934226094096</v>
      </c>
      <c r="K5063" s="59">
        <v>97.836563922304293</v>
      </c>
      <c r="L5063" s="59">
        <v>94.092903953376904</v>
      </c>
      <c r="M5063" s="60">
        <v>0.64140057196898803</v>
      </c>
      <c r="N5063" s="60">
        <v>0.63709122575749699</v>
      </c>
      <c r="O5063" s="60">
        <v>0.63264841969080099</v>
      </c>
      <c r="P5063" s="60">
        <v>0.61706062326073097</v>
      </c>
      <c r="Q5063" s="60">
        <v>0.58542645531409798</v>
      </c>
      <c r="R5063" s="60">
        <v>0.56623786598107295</v>
      </c>
      <c r="S5063" s="60">
        <v>0.44019663549300903</v>
      </c>
    </row>
    <row r="5064" spans="1:19" x14ac:dyDescent="0.3">
      <c r="A5064" s="61" t="s">
        <v>6598</v>
      </c>
      <c r="B5064" s="61" t="s">
        <v>6599</v>
      </c>
      <c r="C5064" s="53" t="s">
        <v>40</v>
      </c>
      <c r="D5064" s="53" t="s">
        <v>41</v>
      </c>
      <c r="E5064" s="53" t="s">
        <v>18193</v>
      </c>
      <c r="F5064" s="59">
        <v>100.314837504728</v>
      </c>
      <c r="G5064" s="59">
        <v>104.509380430482</v>
      </c>
      <c r="H5064" s="59">
        <v>105.111585388788</v>
      </c>
      <c r="I5064" s="59">
        <v>96.902366975915697</v>
      </c>
      <c r="J5064" s="59">
        <v>98.922154783287596</v>
      </c>
      <c r="K5064" s="59">
        <v>99.670166049483896</v>
      </c>
      <c r="L5064" s="59">
        <v>94.234628512391495</v>
      </c>
      <c r="M5064" s="60">
        <v>0.63920345801887002</v>
      </c>
      <c r="N5064" s="60">
        <v>0.67488637747500002</v>
      </c>
      <c r="O5064" s="60">
        <v>0.64237211604823097</v>
      </c>
      <c r="P5064" s="60">
        <v>0.61498028628597501</v>
      </c>
      <c r="Q5064" s="60">
        <v>0.58338491455869101</v>
      </c>
      <c r="R5064" s="60">
        <v>0.58956779079608301</v>
      </c>
      <c r="S5064" s="60">
        <v>0.51654008656942196</v>
      </c>
    </row>
    <row r="5065" spans="1:19" x14ac:dyDescent="0.3">
      <c r="A5065" s="61" t="s">
        <v>6594</v>
      </c>
      <c r="B5065" s="61" t="s">
        <v>6595</v>
      </c>
      <c r="C5065" s="53" t="s">
        <v>50</v>
      </c>
      <c r="D5065" s="53" t="s">
        <v>41</v>
      </c>
      <c r="E5065" s="53" t="s">
        <v>18193</v>
      </c>
      <c r="F5065" s="59">
        <v>98.676093297765703</v>
      </c>
      <c r="G5065" s="59">
        <v>100.960392615278</v>
      </c>
      <c r="H5065" s="59">
        <v>101.63571330471299</v>
      </c>
      <c r="I5065" s="59">
        <v>97.952338659222704</v>
      </c>
      <c r="J5065" s="59">
        <v>105.15196320171501</v>
      </c>
      <c r="K5065" s="59">
        <v>99.941103400174399</v>
      </c>
      <c r="L5065" s="59">
        <v>94.092903953376904</v>
      </c>
      <c r="M5065" s="60">
        <v>0.63915964804757097</v>
      </c>
      <c r="N5065" s="60">
        <v>0.67484566613322206</v>
      </c>
      <c r="O5065" s="60">
        <v>0.64232999651691902</v>
      </c>
      <c r="P5065" s="60">
        <v>0.61494492859240402</v>
      </c>
      <c r="Q5065" s="60">
        <v>0.58334907979274697</v>
      </c>
      <c r="R5065" s="60">
        <v>0.58953113451252803</v>
      </c>
      <c r="S5065" s="60">
        <v>0.44019663549300903</v>
      </c>
    </row>
    <row r="5066" spans="1:19" x14ac:dyDescent="0.3">
      <c r="A5066" s="61" t="s">
        <v>7574</v>
      </c>
      <c r="B5066" s="61" t="s">
        <v>7575</v>
      </c>
      <c r="C5066" s="53" t="s">
        <v>50</v>
      </c>
      <c r="D5066" s="53" t="s">
        <v>41</v>
      </c>
      <c r="E5066" s="53" t="s">
        <v>18193</v>
      </c>
      <c r="F5066" s="59">
        <v>102.262890645898</v>
      </c>
      <c r="G5066" s="59">
        <v>102.686225362003</v>
      </c>
      <c r="H5066" s="59">
        <v>119.993256099441</v>
      </c>
      <c r="I5066" s="59">
        <v>106.334489150896</v>
      </c>
      <c r="J5066" s="59">
        <v>101.260862928488</v>
      </c>
      <c r="K5066" s="59">
        <v>106.44198191751001</v>
      </c>
      <c r="L5066" s="59">
        <v>97.639980300740007</v>
      </c>
      <c r="M5066" s="60">
        <v>0.63115431085461904</v>
      </c>
      <c r="N5066" s="60">
        <v>0.68054654080969101</v>
      </c>
      <c r="O5066" s="60">
        <v>0.63608983553563903</v>
      </c>
      <c r="P5066" s="60">
        <v>0.60243782676088398</v>
      </c>
      <c r="Q5066" s="60">
        <v>0.562464305186821</v>
      </c>
      <c r="R5066" s="60">
        <v>0.57133364631239802</v>
      </c>
      <c r="S5066" s="60">
        <v>0.50080736389031</v>
      </c>
    </row>
    <row r="5067" spans="1:19" x14ac:dyDescent="0.3">
      <c r="A5067" s="61" t="s">
        <v>5063</v>
      </c>
      <c r="B5067" s="61" t="s">
        <v>5064</v>
      </c>
      <c r="C5067" s="53" t="s">
        <v>40</v>
      </c>
      <c r="D5067" s="53" t="s">
        <v>41</v>
      </c>
      <c r="E5067" s="53" t="s">
        <v>18193</v>
      </c>
      <c r="F5067" s="59">
        <v>112.22590772151599</v>
      </c>
      <c r="G5067" s="59">
        <v>107.075108920369</v>
      </c>
      <c r="H5067" s="59">
        <v>115.539050348402</v>
      </c>
      <c r="I5067" s="59">
        <v>106.07200577491901</v>
      </c>
      <c r="J5067" s="59">
        <v>98.148612974990598</v>
      </c>
      <c r="K5067" s="59">
        <v>97.665234011579599</v>
      </c>
      <c r="L5067" s="59">
        <v>93.4179334162625</v>
      </c>
      <c r="M5067" s="60">
        <v>0.65628498651807798</v>
      </c>
      <c r="N5067" s="60">
        <v>0.69010177958793195</v>
      </c>
      <c r="O5067" s="60">
        <v>0.64232698779904296</v>
      </c>
      <c r="P5067" s="60">
        <v>0.614653783319279</v>
      </c>
      <c r="Q5067" s="60">
        <v>0.59052518307483703</v>
      </c>
      <c r="R5067" s="60">
        <v>0.58958349956256195</v>
      </c>
      <c r="S5067" s="60">
        <v>0.52707157120279102</v>
      </c>
    </row>
    <row r="5068" spans="1:19" x14ac:dyDescent="0.3">
      <c r="A5068" s="61" t="s">
        <v>14333</v>
      </c>
      <c r="B5068" s="61" t="s">
        <v>14334</v>
      </c>
      <c r="C5068" s="53" t="s">
        <v>40</v>
      </c>
      <c r="D5068" s="53" t="s">
        <v>41</v>
      </c>
      <c r="E5068" s="53" t="s">
        <v>18194</v>
      </c>
      <c r="F5068" s="59">
        <v>110.71896062381001</v>
      </c>
      <c r="G5068" s="59">
        <v>104.19551799604</v>
      </c>
      <c r="H5068" s="59">
        <v>108.760347103718</v>
      </c>
      <c r="I5068" s="59">
        <v>109.560839359901</v>
      </c>
      <c r="J5068" s="59">
        <v>100.55751894501699</v>
      </c>
      <c r="K5068" s="59">
        <v>99.785865911026903</v>
      </c>
      <c r="L5068" s="59">
        <v>95.9503355877155</v>
      </c>
      <c r="M5068" s="60">
        <v>0.53447359959793805</v>
      </c>
      <c r="N5068" s="60">
        <v>0.55646112102783496</v>
      </c>
      <c r="O5068" s="60">
        <v>0.53382164901289597</v>
      </c>
      <c r="P5068" s="60">
        <v>0.517440583688897</v>
      </c>
      <c r="Q5068" s="60">
        <v>0.49599657765226202</v>
      </c>
      <c r="R5068" s="60">
        <v>0.49959632784706498</v>
      </c>
      <c r="S5068" s="60">
        <v>0.45329107165924298</v>
      </c>
    </row>
    <row r="5069" spans="1:19" x14ac:dyDescent="0.3">
      <c r="A5069" s="61" t="s">
        <v>14341</v>
      </c>
      <c r="B5069" s="61" t="s">
        <v>14342</v>
      </c>
      <c r="C5069" s="53" t="s">
        <v>50</v>
      </c>
      <c r="D5069" s="53" t="s">
        <v>41</v>
      </c>
      <c r="E5069" s="53" t="s">
        <v>18194</v>
      </c>
      <c r="F5069" s="59">
        <v>110.71896062381001</v>
      </c>
      <c r="G5069" s="59">
        <v>104.19551799604</v>
      </c>
      <c r="H5069" s="59">
        <v>108.760347103718</v>
      </c>
      <c r="I5069" s="59">
        <v>109.560839359901</v>
      </c>
      <c r="J5069" s="59">
        <v>100.55751894501699</v>
      </c>
      <c r="K5069" s="59">
        <v>99.785865911026903</v>
      </c>
      <c r="L5069" s="59">
        <v>95.9503355877155</v>
      </c>
      <c r="M5069" s="60">
        <v>0.53447359959793805</v>
      </c>
      <c r="N5069" s="60">
        <v>0.55646112102783496</v>
      </c>
      <c r="O5069" s="60">
        <v>0.53382164901289597</v>
      </c>
      <c r="P5069" s="60">
        <v>0.517440583688897</v>
      </c>
      <c r="Q5069" s="60">
        <v>0.49599657765226202</v>
      </c>
      <c r="R5069" s="60">
        <v>0.49959632784706498</v>
      </c>
      <c r="S5069" s="60">
        <v>0.45329107165924298</v>
      </c>
    </row>
    <row r="5070" spans="1:19" x14ac:dyDescent="0.3">
      <c r="A5070" s="61" t="s">
        <v>14335</v>
      </c>
      <c r="B5070" s="61" t="s">
        <v>14336</v>
      </c>
      <c r="C5070" s="53" t="s">
        <v>40</v>
      </c>
      <c r="D5070" s="53" t="s">
        <v>41</v>
      </c>
      <c r="E5070" s="53" t="s">
        <v>18194</v>
      </c>
      <c r="F5070" s="59">
        <v>110.71896062381001</v>
      </c>
      <c r="G5070" s="59">
        <v>104.19551799604</v>
      </c>
      <c r="H5070" s="59">
        <v>108.760347103718</v>
      </c>
      <c r="I5070" s="59">
        <v>109.560839359901</v>
      </c>
      <c r="J5070" s="59">
        <v>100.55751894501699</v>
      </c>
      <c r="K5070" s="59">
        <v>99.785865911026903</v>
      </c>
      <c r="L5070" s="59">
        <v>95.9503355877155</v>
      </c>
      <c r="M5070" s="60">
        <v>0.53447359959793805</v>
      </c>
      <c r="N5070" s="60">
        <v>0.55646112102783496</v>
      </c>
      <c r="O5070" s="60">
        <v>0.53382164901289597</v>
      </c>
      <c r="P5070" s="60">
        <v>0.517440583688897</v>
      </c>
      <c r="Q5070" s="60">
        <v>0.49599657765226202</v>
      </c>
      <c r="R5070" s="60">
        <v>0.49959632784706498</v>
      </c>
      <c r="S5070" s="60">
        <v>0.45329107165924298</v>
      </c>
    </row>
    <row r="5071" spans="1:19" x14ac:dyDescent="0.3">
      <c r="A5071" s="61" t="s">
        <v>14331</v>
      </c>
      <c r="B5071" s="61" t="s">
        <v>14332</v>
      </c>
      <c r="C5071" s="53" t="s">
        <v>40</v>
      </c>
      <c r="D5071" s="53" t="s">
        <v>41</v>
      </c>
      <c r="E5071" s="53" t="s">
        <v>18194</v>
      </c>
      <c r="F5071" s="59">
        <v>110.71896062381001</v>
      </c>
      <c r="G5071" s="59">
        <v>104.19551799604</v>
      </c>
      <c r="H5071" s="59">
        <v>108.760347103718</v>
      </c>
      <c r="I5071" s="59">
        <v>109.560839359901</v>
      </c>
      <c r="J5071" s="59">
        <v>100.55751894501699</v>
      </c>
      <c r="K5071" s="59">
        <v>99.785865911026903</v>
      </c>
      <c r="L5071" s="59">
        <v>95.9503355877155</v>
      </c>
      <c r="M5071" s="60">
        <v>0.53447359959793805</v>
      </c>
      <c r="N5071" s="60">
        <v>0.55646112102783496</v>
      </c>
      <c r="O5071" s="60">
        <v>0.53382164901289597</v>
      </c>
      <c r="P5071" s="60">
        <v>0.517440583688897</v>
      </c>
      <c r="Q5071" s="60">
        <v>0.49599657765226202</v>
      </c>
      <c r="R5071" s="60">
        <v>0.49959632784706498</v>
      </c>
      <c r="S5071" s="60">
        <v>0.45329107165924298</v>
      </c>
    </row>
    <row r="5072" spans="1:19" x14ac:dyDescent="0.3">
      <c r="A5072" s="61" t="s">
        <v>5067</v>
      </c>
      <c r="B5072" s="61" t="s">
        <v>5068</v>
      </c>
      <c r="C5072" s="53" t="s">
        <v>50</v>
      </c>
      <c r="D5072" s="53" t="s">
        <v>41</v>
      </c>
      <c r="E5072" s="53" t="s">
        <v>18193</v>
      </c>
      <c r="F5072" s="59">
        <v>109.91379176025301</v>
      </c>
      <c r="G5072" s="59">
        <v>101.00862835031</v>
      </c>
      <c r="H5072" s="59">
        <v>107.74297994319799</v>
      </c>
      <c r="I5072" s="59">
        <v>106.551507224537</v>
      </c>
      <c r="J5072" s="59">
        <v>97.837389427416795</v>
      </c>
      <c r="K5072" s="59">
        <v>99.662870023370004</v>
      </c>
      <c r="L5072" s="59">
        <v>94.161798998899002</v>
      </c>
      <c r="M5072" s="60">
        <v>0.63991684554440997</v>
      </c>
      <c r="N5072" s="60">
        <v>0.678856709004381</v>
      </c>
      <c r="O5072" s="60">
        <v>0.64193263819693003</v>
      </c>
      <c r="P5072" s="60">
        <v>0.61430520597141303</v>
      </c>
      <c r="Q5072" s="60">
        <v>0.58210174449170704</v>
      </c>
      <c r="R5072" s="60">
        <v>0.58919058780992795</v>
      </c>
      <c r="S5072" s="60">
        <v>0.52661238711704905</v>
      </c>
    </row>
    <row r="5073" spans="1:19" x14ac:dyDescent="0.3">
      <c r="A5073" s="61" t="s">
        <v>5065</v>
      </c>
      <c r="B5073" s="61" t="s">
        <v>5066</v>
      </c>
      <c r="C5073" s="53" t="s">
        <v>40</v>
      </c>
      <c r="D5073" s="53" t="s">
        <v>41</v>
      </c>
      <c r="E5073" s="53" t="s">
        <v>18193</v>
      </c>
      <c r="F5073" s="59">
        <v>109.97354313298</v>
      </c>
      <c r="G5073" s="59">
        <v>107.810060813121</v>
      </c>
      <c r="H5073" s="59">
        <v>108.190843893964</v>
      </c>
      <c r="I5073" s="59">
        <v>107.132152268364</v>
      </c>
      <c r="J5073" s="59">
        <v>100.91086311785401</v>
      </c>
      <c r="K5073" s="59">
        <v>104.566715158413</v>
      </c>
      <c r="L5073" s="59">
        <v>100.480194597207</v>
      </c>
      <c r="M5073" s="60">
        <v>0.66898030250325202</v>
      </c>
      <c r="N5073" s="60">
        <v>0.70363358471677095</v>
      </c>
      <c r="O5073" s="60">
        <v>0.66548109806258704</v>
      </c>
      <c r="P5073" s="60">
        <v>0.64277019139726599</v>
      </c>
      <c r="Q5073" s="60">
        <v>0.60941224213342804</v>
      </c>
      <c r="R5073" s="60">
        <v>0.61427277638852396</v>
      </c>
      <c r="S5073" s="60">
        <v>0.54108504383141898</v>
      </c>
    </row>
    <row r="5074" spans="1:19" x14ac:dyDescent="0.3">
      <c r="A5074" s="61" t="s">
        <v>14337</v>
      </c>
      <c r="B5074" s="61" t="s">
        <v>14338</v>
      </c>
      <c r="C5074" s="53" t="s">
        <v>40</v>
      </c>
      <c r="D5074" s="53" t="s">
        <v>41</v>
      </c>
      <c r="E5074" s="53" t="s">
        <v>18194</v>
      </c>
      <c r="F5074" s="59">
        <v>110.71896062381001</v>
      </c>
      <c r="G5074" s="59">
        <v>104.19551799604</v>
      </c>
      <c r="H5074" s="59">
        <v>108.760347103718</v>
      </c>
      <c r="I5074" s="59">
        <v>109.560839359901</v>
      </c>
      <c r="J5074" s="59">
        <v>100.55751894501699</v>
      </c>
      <c r="K5074" s="59">
        <v>99.785865911026903</v>
      </c>
      <c r="L5074" s="59">
        <v>95.9503355877155</v>
      </c>
      <c r="M5074" s="60">
        <v>0.53447359959793805</v>
      </c>
      <c r="N5074" s="60">
        <v>0.55646112102783496</v>
      </c>
      <c r="O5074" s="60">
        <v>0.53382164901289597</v>
      </c>
      <c r="P5074" s="60">
        <v>0.517440583688897</v>
      </c>
      <c r="Q5074" s="60">
        <v>0.49599657765226202</v>
      </c>
      <c r="R5074" s="60">
        <v>0.49959632784706498</v>
      </c>
      <c r="S5074" s="60">
        <v>0.45329107165924298</v>
      </c>
    </row>
    <row r="5075" spans="1:19" x14ac:dyDescent="0.3">
      <c r="A5075" s="61" t="s">
        <v>14339</v>
      </c>
      <c r="B5075" s="61" t="s">
        <v>14340</v>
      </c>
      <c r="C5075" s="53" t="s">
        <v>40</v>
      </c>
      <c r="D5075" s="53" t="s">
        <v>41</v>
      </c>
      <c r="E5075" s="53" t="s">
        <v>18194</v>
      </c>
      <c r="F5075" s="59">
        <v>110.71896062381001</v>
      </c>
      <c r="G5075" s="59">
        <v>104.19551799604</v>
      </c>
      <c r="H5075" s="59">
        <v>108.760347103718</v>
      </c>
      <c r="I5075" s="59">
        <v>109.560839359901</v>
      </c>
      <c r="J5075" s="59">
        <v>100.55751894501699</v>
      </c>
      <c r="K5075" s="59">
        <v>99.785865911026903</v>
      </c>
      <c r="L5075" s="59">
        <v>95.9503355877155</v>
      </c>
      <c r="M5075" s="60">
        <v>0.53447359959793805</v>
      </c>
      <c r="N5075" s="60">
        <v>0.55646112102783496</v>
      </c>
      <c r="O5075" s="60">
        <v>0.53382164901289597</v>
      </c>
      <c r="P5075" s="60">
        <v>0.517440583688897</v>
      </c>
      <c r="Q5075" s="60">
        <v>0.49599657765226202</v>
      </c>
      <c r="R5075" s="60">
        <v>0.49959632784706498</v>
      </c>
      <c r="S5075" s="60">
        <v>0.45329107165924298</v>
      </c>
    </row>
    <row r="5076" spans="1:19" x14ac:dyDescent="0.3">
      <c r="A5076" s="61" t="s">
        <v>4155</v>
      </c>
      <c r="B5076" s="61" t="s">
        <v>4156</v>
      </c>
      <c r="C5076" s="53" t="s">
        <v>50</v>
      </c>
      <c r="D5076" s="53" t="s">
        <v>41</v>
      </c>
      <c r="E5076" s="53" t="s">
        <v>18193</v>
      </c>
      <c r="F5076" s="59">
        <v>108.334203596984</v>
      </c>
      <c r="G5076" s="59">
        <v>105.50855626715401</v>
      </c>
      <c r="H5076" s="59">
        <v>102.744688141</v>
      </c>
      <c r="I5076" s="59">
        <v>105.04456630093</v>
      </c>
      <c r="J5076" s="59">
        <v>97.397023309246094</v>
      </c>
      <c r="K5076" s="59">
        <v>90.7505379188147</v>
      </c>
      <c r="L5076" s="59">
        <v>103.83588837704499</v>
      </c>
      <c r="M5076" s="60">
        <v>0.65473710058767198</v>
      </c>
      <c r="N5076" s="60">
        <v>0.68963523634017398</v>
      </c>
      <c r="O5076" s="60">
        <v>0.65776827734918797</v>
      </c>
      <c r="P5076" s="60">
        <v>0.62994592806804495</v>
      </c>
      <c r="Q5076" s="60">
        <v>0.59866477280357999</v>
      </c>
      <c r="R5076" s="60">
        <v>0.60792099196651295</v>
      </c>
      <c r="S5076" s="60">
        <v>0.54526604481738405</v>
      </c>
    </row>
    <row r="5077" spans="1:19" x14ac:dyDescent="0.3">
      <c r="A5077" s="61" t="s">
        <v>13305</v>
      </c>
      <c r="B5077" s="61" t="s">
        <v>13306</v>
      </c>
      <c r="C5077" s="53" t="s">
        <v>50</v>
      </c>
      <c r="D5077" s="53" t="s">
        <v>41</v>
      </c>
      <c r="E5077" s="53" t="s">
        <v>18194</v>
      </c>
      <c r="F5077" s="59">
        <v>105.738077454573</v>
      </c>
      <c r="G5077" s="59">
        <v>102.318355198628</v>
      </c>
      <c r="H5077" s="59">
        <v>106.174226863054</v>
      </c>
      <c r="I5077" s="59">
        <v>102.88440765705801</v>
      </c>
      <c r="J5077" s="59">
        <v>98.358125443503198</v>
      </c>
      <c r="K5077" s="59">
        <v>87.981992413228298</v>
      </c>
      <c r="L5077" s="59">
        <v>98.507125879778599</v>
      </c>
      <c r="M5077" s="60">
        <v>0.55269962272908901</v>
      </c>
      <c r="N5077" s="60">
        <v>0.572533159911777</v>
      </c>
      <c r="O5077" s="60">
        <v>0.55285596581728003</v>
      </c>
      <c r="P5077" s="60">
        <v>0.53813772335149401</v>
      </c>
      <c r="Q5077" s="60">
        <v>0.51727022643395904</v>
      </c>
      <c r="R5077" s="60">
        <v>0.52158685927011905</v>
      </c>
      <c r="S5077" s="60">
        <v>0.47536976299567901</v>
      </c>
    </row>
    <row r="5078" spans="1:19" x14ac:dyDescent="0.3">
      <c r="A5078" s="61" t="s">
        <v>4151</v>
      </c>
      <c r="B5078" s="61" t="s">
        <v>4152</v>
      </c>
      <c r="C5078" s="53" t="s">
        <v>50</v>
      </c>
      <c r="D5078" s="53" t="s">
        <v>41</v>
      </c>
      <c r="E5078" s="53" t="s">
        <v>18193</v>
      </c>
      <c r="F5078" s="59">
        <v>95.862830448397602</v>
      </c>
      <c r="G5078" s="59">
        <v>99.588760557469996</v>
      </c>
      <c r="H5078" s="59">
        <v>98.7574356858795</v>
      </c>
      <c r="I5078" s="59">
        <v>100.05049077564701</v>
      </c>
      <c r="J5078" s="59">
        <v>98.222888701781002</v>
      </c>
      <c r="K5078" s="59">
        <v>99.581613872095005</v>
      </c>
      <c r="L5078" s="59">
        <v>97.179842876414199</v>
      </c>
      <c r="M5078" s="60">
        <v>0.64928773891647196</v>
      </c>
      <c r="N5078" s="60">
        <v>0.68615053738381904</v>
      </c>
      <c r="O5078" s="60">
        <v>0.65060856248932597</v>
      </c>
      <c r="P5078" s="60">
        <v>0.62221909905355</v>
      </c>
      <c r="Q5078" s="60">
        <v>0.58921711902112395</v>
      </c>
      <c r="R5078" s="60">
        <v>0.59793798216498295</v>
      </c>
      <c r="S5078" s="60">
        <v>0.53342500504044998</v>
      </c>
    </row>
    <row r="5079" spans="1:19" x14ac:dyDescent="0.3">
      <c r="A5079" s="61" t="s">
        <v>4153</v>
      </c>
      <c r="B5079" s="61" t="s">
        <v>4154</v>
      </c>
      <c r="C5079" s="53" t="s">
        <v>50</v>
      </c>
      <c r="D5079" s="53" t="s">
        <v>41</v>
      </c>
      <c r="E5079" s="53" t="s">
        <v>18193</v>
      </c>
      <c r="F5079" s="59">
        <v>95.862830448397602</v>
      </c>
      <c r="G5079" s="59">
        <v>82.246106788881605</v>
      </c>
      <c r="H5079" s="59">
        <v>105.394199985539</v>
      </c>
      <c r="I5079" s="59">
        <v>94.779748227234094</v>
      </c>
      <c r="J5079" s="59">
        <v>97.014664984578502</v>
      </c>
      <c r="K5079" s="59">
        <v>95.417730031440996</v>
      </c>
      <c r="L5079" s="59">
        <v>95.161265479462998</v>
      </c>
      <c r="M5079" s="60">
        <v>0.64928773891647196</v>
      </c>
      <c r="N5079" s="60">
        <v>0.68615053738381904</v>
      </c>
      <c r="O5079" s="60">
        <v>0.65060856248932597</v>
      </c>
      <c r="P5079" s="60">
        <v>0.62221909905355</v>
      </c>
      <c r="Q5079" s="60">
        <v>0.58921711902112395</v>
      </c>
      <c r="R5079" s="60">
        <v>0.59793798216498295</v>
      </c>
      <c r="S5079" s="60">
        <v>0.53342500504044998</v>
      </c>
    </row>
    <row r="5080" spans="1:19" x14ac:dyDescent="0.3">
      <c r="A5080" s="61" t="s">
        <v>4149</v>
      </c>
      <c r="B5080" s="61" t="s">
        <v>4150</v>
      </c>
      <c r="C5080" s="53" t="s">
        <v>50</v>
      </c>
      <c r="D5080" s="53" t="s">
        <v>41</v>
      </c>
      <c r="E5080" s="53" t="s">
        <v>18193</v>
      </c>
      <c r="F5080" s="59">
        <v>99.198169551527997</v>
      </c>
      <c r="G5080" s="59">
        <v>82.5151927424631</v>
      </c>
      <c r="H5080" s="59">
        <v>97.271185113960001</v>
      </c>
      <c r="I5080" s="59">
        <v>101.93766034526899</v>
      </c>
      <c r="J5080" s="59">
        <v>95.955391824498193</v>
      </c>
      <c r="K5080" s="59">
        <v>95.769849575574497</v>
      </c>
      <c r="L5080" s="59">
        <v>94.115617832297502</v>
      </c>
      <c r="M5080" s="60">
        <v>0.64955634201686296</v>
      </c>
      <c r="N5080" s="60">
        <v>0.68643834470842702</v>
      </c>
      <c r="O5080" s="60">
        <v>0.65081747396692402</v>
      </c>
      <c r="P5080" s="60">
        <v>0.62241652639493605</v>
      </c>
      <c r="Q5080" s="60">
        <v>0.58940236805421298</v>
      </c>
      <c r="R5080" s="60">
        <v>0.59811726563211598</v>
      </c>
      <c r="S5080" s="60">
        <v>0.53357836442497397</v>
      </c>
    </row>
    <row r="5081" spans="1:19" x14ac:dyDescent="0.3">
      <c r="A5081" s="61" t="s">
        <v>13297</v>
      </c>
      <c r="B5081" s="61" t="s">
        <v>13298</v>
      </c>
      <c r="C5081" s="53" t="s">
        <v>50</v>
      </c>
      <c r="D5081" s="53" t="s">
        <v>41</v>
      </c>
      <c r="E5081" s="53" t="s">
        <v>18194</v>
      </c>
      <c r="F5081" s="59">
        <v>95.536448132915197</v>
      </c>
      <c r="G5081" s="59">
        <v>88.832290199677402</v>
      </c>
      <c r="H5081" s="59">
        <v>99.857306489318503</v>
      </c>
      <c r="I5081" s="59">
        <v>94.140529620355593</v>
      </c>
      <c r="J5081" s="59">
        <v>95.360901280925802</v>
      </c>
      <c r="K5081" s="59">
        <v>95.9777972128351</v>
      </c>
      <c r="L5081" s="59">
        <v>96.660967472815798</v>
      </c>
      <c r="M5081" s="60">
        <v>0.54645049494667797</v>
      </c>
      <c r="N5081" s="60">
        <v>0.56825036295067</v>
      </c>
      <c r="O5081" s="60">
        <v>0.54365175889196005</v>
      </c>
      <c r="P5081" s="60">
        <v>0.52818901005336205</v>
      </c>
      <c r="Q5081" s="60">
        <v>0.50540741847994397</v>
      </c>
      <c r="R5081" s="60">
        <v>0.50925292789973098</v>
      </c>
      <c r="S5081" s="60">
        <v>0.46131489221279098</v>
      </c>
    </row>
    <row r="5082" spans="1:19" x14ac:dyDescent="0.3">
      <c r="A5082" s="61" t="s">
        <v>13307</v>
      </c>
      <c r="B5082" s="61" t="s">
        <v>13308</v>
      </c>
      <c r="C5082" s="53" t="s">
        <v>50</v>
      </c>
      <c r="D5082" s="53" t="s">
        <v>41</v>
      </c>
      <c r="E5082" s="53" t="s">
        <v>18194</v>
      </c>
      <c r="F5082" s="59">
        <v>105.738077454573</v>
      </c>
      <c r="G5082" s="59">
        <v>102.318355198628</v>
      </c>
      <c r="H5082" s="59">
        <v>106.174226863054</v>
      </c>
      <c r="I5082" s="59">
        <v>102.88440765705801</v>
      </c>
      <c r="J5082" s="59">
        <v>98.358125443503198</v>
      </c>
      <c r="K5082" s="59">
        <v>87.981992413228298</v>
      </c>
      <c r="L5082" s="59">
        <v>98.507125879778599</v>
      </c>
      <c r="M5082" s="60">
        <v>0.55269962272908901</v>
      </c>
      <c r="N5082" s="60">
        <v>0.572533159911777</v>
      </c>
      <c r="O5082" s="60">
        <v>0.55285596581728003</v>
      </c>
      <c r="P5082" s="60">
        <v>0.53813772335149401</v>
      </c>
      <c r="Q5082" s="60">
        <v>0.51727022643395904</v>
      </c>
      <c r="R5082" s="60">
        <v>0.52158685927011905</v>
      </c>
      <c r="S5082" s="60">
        <v>0.47536976299567901</v>
      </c>
    </row>
    <row r="5083" spans="1:19" x14ac:dyDescent="0.3">
      <c r="A5083" s="61" t="s">
        <v>4157</v>
      </c>
      <c r="B5083" s="61" t="s">
        <v>4158</v>
      </c>
      <c r="C5083" s="53" t="s">
        <v>50</v>
      </c>
      <c r="D5083" s="53" t="s">
        <v>41</v>
      </c>
      <c r="E5083" s="53" t="s">
        <v>18193</v>
      </c>
      <c r="F5083" s="59">
        <v>104.549658698493</v>
      </c>
      <c r="G5083" s="59">
        <v>108.054639609899</v>
      </c>
      <c r="H5083" s="59">
        <v>109.911078700552</v>
      </c>
      <c r="I5083" s="59">
        <v>109.02438697173901</v>
      </c>
      <c r="J5083" s="59">
        <v>102.128186830133</v>
      </c>
      <c r="K5083" s="59">
        <v>88.292557975534393</v>
      </c>
      <c r="L5083" s="59">
        <v>96.873875207661499</v>
      </c>
      <c r="M5083" s="60">
        <v>0.65354982987969801</v>
      </c>
      <c r="N5083" s="60">
        <v>0.68894465981826203</v>
      </c>
      <c r="O5083" s="60">
        <v>0.65662598572144504</v>
      </c>
      <c r="P5083" s="60">
        <v>0.62902957240699497</v>
      </c>
      <c r="Q5083" s="60">
        <v>0.59775541694943402</v>
      </c>
      <c r="R5083" s="60">
        <v>0.60665092022891498</v>
      </c>
      <c r="S5083" s="60">
        <v>0.54422936764471896</v>
      </c>
    </row>
    <row r="5084" spans="1:19" x14ac:dyDescent="0.3">
      <c r="A5084" s="61" t="s">
        <v>13299</v>
      </c>
      <c r="B5084" s="61" t="s">
        <v>13300</v>
      </c>
      <c r="C5084" s="53" t="s">
        <v>50</v>
      </c>
      <c r="D5084" s="53" t="s">
        <v>41</v>
      </c>
      <c r="E5084" s="53" t="s">
        <v>18194</v>
      </c>
      <c r="F5084" s="59">
        <v>95.536448132915197</v>
      </c>
      <c r="G5084" s="59">
        <v>88.832290199677402</v>
      </c>
      <c r="H5084" s="59">
        <v>99.857306489318503</v>
      </c>
      <c r="I5084" s="59">
        <v>94.140529620355593</v>
      </c>
      <c r="J5084" s="59">
        <v>95.360901280925802</v>
      </c>
      <c r="K5084" s="59">
        <v>95.9777972128351</v>
      </c>
      <c r="L5084" s="59">
        <v>96.660967472815798</v>
      </c>
      <c r="M5084" s="60">
        <v>0.54645049494667797</v>
      </c>
      <c r="N5084" s="60">
        <v>0.56825036295067</v>
      </c>
      <c r="O5084" s="60">
        <v>0.54365175889196005</v>
      </c>
      <c r="P5084" s="60">
        <v>0.52818901005336205</v>
      </c>
      <c r="Q5084" s="60">
        <v>0.50540741847994397</v>
      </c>
      <c r="R5084" s="60">
        <v>0.50925292789973098</v>
      </c>
      <c r="S5084" s="60">
        <v>0.46131489221279098</v>
      </c>
    </row>
    <row r="5085" spans="1:19" x14ac:dyDescent="0.3">
      <c r="A5085" s="61" t="s">
        <v>4147</v>
      </c>
      <c r="B5085" s="61" t="s">
        <v>4148</v>
      </c>
      <c r="C5085" s="53" t="s">
        <v>40</v>
      </c>
      <c r="D5085" s="53" t="s">
        <v>41</v>
      </c>
      <c r="E5085" s="53" t="s">
        <v>18193</v>
      </c>
      <c r="F5085" s="59">
        <v>100.20215646535701</v>
      </c>
      <c r="G5085" s="59">
        <v>96.943929141489605</v>
      </c>
      <c r="H5085" s="59">
        <v>94.766185323522194</v>
      </c>
      <c r="I5085" s="59">
        <v>96.363175215792694</v>
      </c>
      <c r="J5085" s="59">
        <v>98.034214553603803</v>
      </c>
      <c r="K5085" s="59">
        <v>99.310675374771407</v>
      </c>
      <c r="L5085" s="59">
        <v>97.481652844971407</v>
      </c>
      <c r="M5085" s="60">
        <v>0.64928347382587903</v>
      </c>
      <c r="N5085" s="60">
        <v>0.68615053738381904</v>
      </c>
      <c r="O5085" s="60">
        <v>0.65059973268188798</v>
      </c>
      <c r="P5085" s="60">
        <v>0.62222176767204995</v>
      </c>
      <c r="Q5085" s="60">
        <v>0.58922153074935701</v>
      </c>
      <c r="R5085" s="60">
        <v>0.59792773486778195</v>
      </c>
      <c r="S5085" s="60">
        <v>0.53341025569765599</v>
      </c>
    </row>
    <row r="5086" spans="1:19" x14ac:dyDescent="0.3">
      <c r="A5086" s="61" t="s">
        <v>4159</v>
      </c>
      <c r="B5086" s="61" t="s">
        <v>4160</v>
      </c>
      <c r="C5086" s="53" t="s">
        <v>50</v>
      </c>
      <c r="D5086" s="53" t="s">
        <v>41</v>
      </c>
      <c r="E5086" s="53" t="s">
        <v>18193</v>
      </c>
      <c r="F5086" s="59">
        <v>105.176283469323</v>
      </c>
      <c r="G5086" s="59">
        <v>110.80124799972801</v>
      </c>
      <c r="H5086" s="59">
        <v>105.109315999628</v>
      </c>
      <c r="I5086" s="59">
        <v>100.370030083519</v>
      </c>
      <c r="J5086" s="59">
        <v>103.48538016683899</v>
      </c>
      <c r="K5086" s="59">
        <v>86.5658432615718</v>
      </c>
      <c r="L5086" s="59">
        <v>97.846777053419103</v>
      </c>
      <c r="M5086" s="60">
        <v>0.65297589671060097</v>
      </c>
      <c r="N5086" s="60">
        <v>0.68840047875967303</v>
      </c>
      <c r="O5086" s="60">
        <v>0.65602016694517495</v>
      </c>
      <c r="P5086" s="60">
        <v>0.62847869676493495</v>
      </c>
      <c r="Q5086" s="60">
        <v>0.597215681940231</v>
      </c>
      <c r="R5086" s="60">
        <v>0.60605443606759601</v>
      </c>
      <c r="S5086" s="60">
        <v>0.54362956408621199</v>
      </c>
    </row>
    <row r="5087" spans="1:19" x14ac:dyDescent="0.3">
      <c r="A5087" s="61" t="s">
        <v>13301</v>
      </c>
      <c r="B5087" s="61" t="s">
        <v>13302</v>
      </c>
      <c r="C5087" s="53" t="s">
        <v>40</v>
      </c>
      <c r="D5087" s="53" t="s">
        <v>41</v>
      </c>
      <c r="E5087" s="53" t="s">
        <v>18194</v>
      </c>
      <c r="F5087" s="59">
        <v>105.738077454573</v>
      </c>
      <c r="G5087" s="59">
        <v>102.318355198628</v>
      </c>
      <c r="H5087" s="59">
        <v>106.174226863054</v>
      </c>
      <c r="I5087" s="59">
        <v>102.88440765705801</v>
      </c>
      <c r="J5087" s="59">
        <v>98.358125443503198</v>
      </c>
      <c r="K5087" s="59">
        <v>87.981992413228298</v>
      </c>
      <c r="L5087" s="59">
        <v>98.507125879778599</v>
      </c>
      <c r="M5087" s="60">
        <v>0.55269962272908901</v>
      </c>
      <c r="N5087" s="60">
        <v>0.572533159911777</v>
      </c>
      <c r="O5087" s="60">
        <v>0.55285596581728003</v>
      </c>
      <c r="P5087" s="60">
        <v>0.53813772335149401</v>
      </c>
      <c r="Q5087" s="60">
        <v>0.51727022643395904</v>
      </c>
      <c r="R5087" s="60">
        <v>0.52158685927011905</v>
      </c>
      <c r="S5087" s="60">
        <v>0.47536976299567901</v>
      </c>
    </row>
    <row r="5088" spans="1:19" x14ac:dyDescent="0.3">
      <c r="A5088" s="61" t="s">
        <v>13303</v>
      </c>
      <c r="B5088" s="61" t="s">
        <v>13304</v>
      </c>
      <c r="C5088" s="53" t="s">
        <v>40</v>
      </c>
      <c r="D5088" s="53" t="s">
        <v>41</v>
      </c>
      <c r="E5088" s="53" t="s">
        <v>18194</v>
      </c>
      <c r="F5088" s="59">
        <v>105.738077454573</v>
      </c>
      <c r="G5088" s="59">
        <v>102.318355198628</v>
      </c>
      <c r="H5088" s="59">
        <v>106.174226863054</v>
      </c>
      <c r="I5088" s="59">
        <v>102.88440765705801</v>
      </c>
      <c r="J5088" s="59">
        <v>98.358125443503198</v>
      </c>
      <c r="K5088" s="59">
        <v>87.981992413228298</v>
      </c>
      <c r="L5088" s="59">
        <v>98.507125879778599</v>
      </c>
      <c r="M5088" s="60">
        <v>0.55269962272908901</v>
      </c>
      <c r="N5088" s="60">
        <v>0.572533159911777</v>
      </c>
      <c r="O5088" s="60">
        <v>0.55285596581728003</v>
      </c>
      <c r="P5088" s="60">
        <v>0.53813772335149401</v>
      </c>
      <c r="Q5088" s="60">
        <v>0.51727022643395904</v>
      </c>
      <c r="R5088" s="60">
        <v>0.52158685927011905</v>
      </c>
      <c r="S5088" s="60">
        <v>0.47536976299567901</v>
      </c>
    </row>
    <row r="5089" spans="1:19" x14ac:dyDescent="0.3">
      <c r="A5089" s="61" t="s">
        <v>15266</v>
      </c>
      <c r="B5089" s="61" t="s">
        <v>15267</v>
      </c>
      <c r="C5089" s="53" t="s">
        <v>50</v>
      </c>
      <c r="D5089" s="53" t="s">
        <v>41</v>
      </c>
      <c r="E5089" s="53" t="s">
        <v>18194</v>
      </c>
      <c r="F5089" s="59">
        <v>90.428344787726104</v>
      </c>
      <c r="G5089" s="59">
        <v>84.038447228565602</v>
      </c>
      <c r="H5089" s="59">
        <v>95.367584797922305</v>
      </c>
      <c r="I5089" s="59">
        <v>91.072273944105206</v>
      </c>
      <c r="J5089" s="59">
        <v>90.815314633091006</v>
      </c>
      <c r="K5089" s="59">
        <v>96.484769550726995</v>
      </c>
      <c r="L5089" s="59">
        <v>99.452720843580707</v>
      </c>
      <c r="M5089" s="60">
        <v>0.48286570323411498</v>
      </c>
      <c r="N5089" s="60">
        <v>0.50535702906205904</v>
      </c>
      <c r="O5089" s="60">
        <v>0.48060929074773701</v>
      </c>
      <c r="P5089" s="60">
        <v>0.46563016620083297</v>
      </c>
      <c r="Q5089" s="60">
        <v>0.44257183382712401</v>
      </c>
      <c r="R5089" s="60">
        <v>0.44640218925035902</v>
      </c>
      <c r="S5089" s="60">
        <v>0.398341851401252</v>
      </c>
    </row>
    <row r="5090" spans="1:19" x14ac:dyDescent="0.3">
      <c r="A5090" s="61" t="s">
        <v>15268</v>
      </c>
      <c r="B5090" s="61" t="s">
        <v>15269</v>
      </c>
      <c r="C5090" s="53" t="s">
        <v>50</v>
      </c>
      <c r="D5090" s="53" t="s">
        <v>41</v>
      </c>
      <c r="E5090" s="53" t="s">
        <v>18194</v>
      </c>
      <c r="F5090" s="59">
        <v>90.428344787726104</v>
      </c>
      <c r="G5090" s="59">
        <v>84.038447228565602</v>
      </c>
      <c r="H5090" s="59">
        <v>95.367584797922305</v>
      </c>
      <c r="I5090" s="59">
        <v>91.072273944105206</v>
      </c>
      <c r="J5090" s="59">
        <v>90.815314633091006</v>
      </c>
      <c r="K5090" s="59">
        <v>96.484769550726995</v>
      </c>
      <c r="L5090" s="59">
        <v>99.452720843580707</v>
      </c>
      <c r="M5090" s="60">
        <v>0.48286570323411498</v>
      </c>
      <c r="N5090" s="60">
        <v>0.50535702906205904</v>
      </c>
      <c r="O5090" s="60">
        <v>0.48060929074773701</v>
      </c>
      <c r="P5090" s="60">
        <v>0.46563016620083297</v>
      </c>
      <c r="Q5090" s="60">
        <v>0.44257183382712401</v>
      </c>
      <c r="R5090" s="60">
        <v>0.44640218925035902</v>
      </c>
      <c r="S5090" s="60">
        <v>0.398341851401252</v>
      </c>
    </row>
    <row r="5091" spans="1:19" x14ac:dyDescent="0.3">
      <c r="A5091" s="61" t="s">
        <v>5772</v>
      </c>
      <c r="B5091" s="61" t="s">
        <v>5773</v>
      </c>
      <c r="C5091" s="53" t="s">
        <v>50</v>
      </c>
      <c r="D5091" s="53" t="s">
        <v>41</v>
      </c>
      <c r="E5091" s="53" t="s">
        <v>18193</v>
      </c>
      <c r="F5091" s="59">
        <v>83.104213771984803</v>
      </c>
      <c r="G5091" s="59">
        <v>78.523351405435605</v>
      </c>
      <c r="H5091" s="59">
        <v>94.924516822914399</v>
      </c>
      <c r="I5091" s="59">
        <v>91.598990585231803</v>
      </c>
      <c r="J5091" s="59">
        <v>89.772626469208006</v>
      </c>
      <c r="K5091" s="59">
        <v>94.441406386114096</v>
      </c>
      <c r="L5091" s="59">
        <v>93.118244153845396</v>
      </c>
      <c r="M5091" s="60">
        <v>0.64812156761301898</v>
      </c>
      <c r="N5091" s="60">
        <v>0.68944430870103302</v>
      </c>
      <c r="O5091" s="60">
        <v>0.65059090266665698</v>
      </c>
      <c r="P5091" s="60">
        <v>0.619541092937824</v>
      </c>
      <c r="Q5091" s="60">
        <v>0.58303538317381598</v>
      </c>
      <c r="R5091" s="60">
        <v>0.59279551661462704</v>
      </c>
      <c r="S5091" s="60">
        <v>0.52253048583029504</v>
      </c>
    </row>
    <row r="5092" spans="1:19" x14ac:dyDescent="0.3">
      <c r="A5092" s="61" t="s">
        <v>15272</v>
      </c>
      <c r="B5092" s="61" t="s">
        <v>15273</v>
      </c>
      <c r="C5092" s="53" t="s">
        <v>40</v>
      </c>
      <c r="D5092" s="53" t="s">
        <v>41</v>
      </c>
      <c r="E5092" s="53" t="s">
        <v>18194</v>
      </c>
      <c r="F5092" s="59">
        <v>90.428344787726104</v>
      </c>
      <c r="G5092" s="59">
        <v>84.038447228565602</v>
      </c>
      <c r="H5092" s="59">
        <v>95.367584797922305</v>
      </c>
      <c r="I5092" s="59">
        <v>91.072273944105206</v>
      </c>
      <c r="J5092" s="59">
        <v>90.815314633091006</v>
      </c>
      <c r="K5092" s="59">
        <v>96.484769550726995</v>
      </c>
      <c r="L5092" s="59">
        <v>99.452720843580707</v>
      </c>
      <c r="M5092" s="60">
        <v>0.48286570323411498</v>
      </c>
      <c r="N5092" s="60">
        <v>0.50535702906205904</v>
      </c>
      <c r="O5092" s="60">
        <v>0.48060929074773701</v>
      </c>
      <c r="P5092" s="60">
        <v>0.46563016620083297</v>
      </c>
      <c r="Q5092" s="60">
        <v>0.44257183382712401</v>
      </c>
      <c r="R5092" s="60">
        <v>0.44640218925035902</v>
      </c>
      <c r="S5092" s="60">
        <v>0.398341851401252</v>
      </c>
    </row>
    <row r="5093" spans="1:19" x14ac:dyDescent="0.3">
      <c r="A5093" s="61" t="s">
        <v>15270</v>
      </c>
      <c r="B5093" s="61" t="s">
        <v>15271</v>
      </c>
      <c r="C5093" s="53" t="s">
        <v>40</v>
      </c>
      <c r="D5093" s="53" t="s">
        <v>41</v>
      </c>
      <c r="E5093" s="53" t="s">
        <v>18194</v>
      </c>
      <c r="F5093" s="59">
        <v>90.428344787726104</v>
      </c>
      <c r="G5093" s="59">
        <v>84.038447228565602</v>
      </c>
      <c r="H5093" s="59">
        <v>95.367584797922305</v>
      </c>
      <c r="I5093" s="59">
        <v>91.072273944105206</v>
      </c>
      <c r="J5093" s="59">
        <v>90.815314633091006</v>
      </c>
      <c r="K5093" s="59">
        <v>96.484769550726995</v>
      </c>
      <c r="L5093" s="59">
        <v>99.452720843580707</v>
      </c>
      <c r="M5093" s="60">
        <v>0.48286570323411498</v>
      </c>
      <c r="N5093" s="60">
        <v>0.50535702906205904</v>
      </c>
      <c r="O5093" s="60">
        <v>0.48060929074773701</v>
      </c>
      <c r="P5093" s="60">
        <v>0.46563016620083297</v>
      </c>
      <c r="Q5093" s="60">
        <v>0.44257183382712401</v>
      </c>
      <c r="R5093" s="60">
        <v>0.44640218925035902</v>
      </c>
      <c r="S5093" s="60">
        <v>0.398341851401252</v>
      </c>
    </row>
    <row r="5094" spans="1:19" x14ac:dyDescent="0.3">
      <c r="A5094" s="61" t="s">
        <v>15274</v>
      </c>
      <c r="B5094" s="61" t="s">
        <v>15275</v>
      </c>
      <c r="C5094" s="53" t="s">
        <v>40</v>
      </c>
      <c r="D5094" s="53" t="s">
        <v>41</v>
      </c>
      <c r="E5094" s="53" t="s">
        <v>18194</v>
      </c>
      <c r="F5094" s="59">
        <v>90.428344787726104</v>
      </c>
      <c r="G5094" s="59">
        <v>84.038447228565602</v>
      </c>
      <c r="H5094" s="59">
        <v>95.367584797922305</v>
      </c>
      <c r="I5094" s="59">
        <v>91.072273944105206</v>
      </c>
      <c r="J5094" s="59">
        <v>90.815314633091006</v>
      </c>
      <c r="K5094" s="59">
        <v>96.484769550726995</v>
      </c>
      <c r="L5094" s="59">
        <v>99.452720843580707</v>
      </c>
      <c r="M5094" s="60">
        <v>0.48286570323411498</v>
      </c>
      <c r="N5094" s="60">
        <v>0.50535702906205904</v>
      </c>
      <c r="O5094" s="60">
        <v>0.48060929074773701</v>
      </c>
      <c r="P5094" s="60">
        <v>0.46563016620083297</v>
      </c>
      <c r="Q5094" s="60">
        <v>0.44257183382712401</v>
      </c>
      <c r="R5094" s="60">
        <v>0.44640218925035902</v>
      </c>
      <c r="S5094" s="60">
        <v>0.398341851401252</v>
      </c>
    </row>
    <row r="5095" spans="1:19" x14ac:dyDescent="0.3">
      <c r="A5095" s="61" t="s">
        <v>5774</v>
      </c>
      <c r="B5095" s="61" t="s">
        <v>5775</v>
      </c>
      <c r="C5095" s="53" t="s">
        <v>40</v>
      </c>
      <c r="D5095" s="53" t="s">
        <v>41</v>
      </c>
      <c r="E5095" s="53" t="s">
        <v>18193</v>
      </c>
      <c r="F5095" s="59">
        <v>96.616107374817602</v>
      </c>
      <c r="G5095" s="59">
        <v>79.449399988698801</v>
      </c>
      <c r="H5095" s="59">
        <v>104.40716699346</v>
      </c>
      <c r="I5095" s="59">
        <v>89.484392692196593</v>
      </c>
      <c r="J5095" s="59">
        <v>94.856785731545003</v>
      </c>
      <c r="K5095" s="59">
        <v>100.418011019426</v>
      </c>
      <c r="L5095" s="59">
        <v>102.378600506493</v>
      </c>
      <c r="M5095" s="60">
        <v>0.60844340265515595</v>
      </c>
      <c r="N5095" s="60">
        <v>0.65230747707052406</v>
      </c>
      <c r="O5095" s="60">
        <v>0.61014253853278699</v>
      </c>
      <c r="P5095" s="60">
        <v>0.58205839938257697</v>
      </c>
      <c r="Q5095" s="60">
        <v>0.54659058493043799</v>
      </c>
      <c r="R5095" s="60">
        <v>0.55366659937278595</v>
      </c>
      <c r="S5095" s="60">
        <v>0.487553958095232</v>
      </c>
    </row>
    <row r="5096" spans="1:19" x14ac:dyDescent="0.3">
      <c r="A5096" s="61" t="s">
        <v>7456</v>
      </c>
      <c r="B5096" s="61" t="s">
        <v>7457</v>
      </c>
      <c r="C5096" s="53" t="s">
        <v>40</v>
      </c>
      <c r="D5096" s="53" t="s">
        <v>41</v>
      </c>
      <c r="E5096" s="53" t="s">
        <v>18193</v>
      </c>
      <c r="F5096" s="59">
        <v>100.350781177846</v>
      </c>
      <c r="G5096" s="59">
        <v>105.15487791576101</v>
      </c>
      <c r="H5096" s="59">
        <v>104.665877357724</v>
      </c>
      <c r="I5096" s="59">
        <v>114.993895264785</v>
      </c>
      <c r="J5096" s="59">
        <v>96.6290288953969</v>
      </c>
      <c r="K5096" s="59">
        <v>92.791774079114901</v>
      </c>
      <c r="L5096" s="59">
        <v>95.594977789123107</v>
      </c>
      <c r="M5096" s="60">
        <v>0.520636742047076</v>
      </c>
      <c r="N5096" s="60">
        <v>0.57080748496861899</v>
      </c>
      <c r="O5096" s="60">
        <v>0.48865562800163298</v>
      </c>
      <c r="P5096" s="60">
        <v>0.479963647195703</v>
      </c>
      <c r="Q5096" s="60">
        <v>0.42681554362415602</v>
      </c>
      <c r="R5096" s="60">
        <v>0.41800051247412401</v>
      </c>
      <c r="S5096" s="60">
        <v>0.30318453884618801</v>
      </c>
    </row>
    <row r="5097" spans="1:19" x14ac:dyDescent="0.3">
      <c r="A5097" s="61" t="s">
        <v>8726</v>
      </c>
      <c r="B5097" s="61" t="s">
        <v>8727</v>
      </c>
      <c r="C5097" s="53" t="s">
        <v>40</v>
      </c>
      <c r="D5097" s="53" t="s">
        <v>41</v>
      </c>
      <c r="E5097" s="53" t="s">
        <v>18194</v>
      </c>
      <c r="F5097" s="59">
        <v>87.109849673031505</v>
      </c>
      <c r="G5097" s="59">
        <v>92.186584094249</v>
      </c>
      <c r="H5097" s="59">
        <v>92.076705753556794</v>
      </c>
      <c r="I5097" s="59">
        <v>98.8216390578241</v>
      </c>
      <c r="J5097" s="59">
        <v>93.181762163489907</v>
      </c>
      <c r="K5097" s="59">
        <v>99.670157449735996</v>
      </c>
      <c r="L5097" s="59">
        <v>102.088928790184</v>
      </c>
      <c r="M5097" s="60">
        <v>0.40788239662998599</v>
      </c>
      <c r="N5097" s="60">
        <v>0.42922135779317899</v>
      </c>
      <c r="O5097" s="60">
        <v>0.39994715613321102</v>
      </c>
      <c r="P5097" s="60">
        <v>0.385080312644489</v>
      </c>
      <c r="Q5097" s="60">
        <v>0.35922133104335302</v>
      </c>
      <c r="R5097" s="60">
        <v>0.36172383738744701</v>
      </c>
      <c r="S5097" s="60">
        <v>0.311024489086065</v>
      </c>
    </row>
    <row r="5098" spans="1:19" x14ac:dyDescent="0.3">
      <c r="A5098" s="61" t="s">
        <v>8728</v>
      </c>
      <c r="B5098" s="61" t="s">
        <v>8729</v>
      </c>
      <c r="C5098" s="53" t="s">
        <v>50</v>
      </c>
      <c r="D5098" s="53" t="s">
        <v>41</v>
      </c>
      <c r="E5098" s="53" t="s">
        <v>18194</v>
      </c>
      <c r="F5098" s="59">
        <v>95.347078882900107</v>
      </c>
      <c r="G5098" s="59">
        <v>95.852660928590595</v>
      </c>
      <c r="H5098" s="59">
        <v>97.536626070417896</v>
      </c>
      <c r="I5098" s="59"/>
      <c r="J5098" s="59"/>
      <c r="K5098" s="59"/>
      <c r="L5098" s="59"/>
      <c r="M5098" s="60">
        <v>0.31150824716042802</v>
      </c>
      <c r="N5098" s="60">
        <v>0.33014990522364301</v>
      </c>
      <c r="O5098" s="60">
        <v>0.31018916456129098</v>
      </c>
      <c r="P5098" s="60">
        <v>0.29770173611538597</v>
      </c>
      <c r="Q5098" s="60">
        <v>0.277670101198212</v>
      </c>
      <c r="R5098" s="60">
        <v>0.28036867255510101</v>
      </c>
      <c r="S5098" s="60">
        <v>0.242086449257678</v>
      </c>
    </row>
    <row r="5099" spans="1:19" x14ac:dyDescent="0.3">
      <c r="A5099" s="61" t="s">
        <v>8396</v>
      </c>
      <c r="B5099" s="61" t="s">
        <v>8397</v>
      </c>
      <c r="C5099" s="53" t="s">
        <v>50</v>
      </c>
      <c r="D5099" s="53" t="s">
        <v>41</v>
      </c>
      <c r="E5099" s="53" t="s">
        <v>18193</v>
      </c>
      <c r="F5099" s="59">
        <v>110.93475374414</v>
      </c>
      <c r="G5099" s="59">
        <v>99.7421569622622</v>
      </c>
      <c r="H5099" s="59">
        <v>112.533433521474</v>
      </c>
      <c r="I5099" s="59">
        <v>99.722308287905506</v>
      </c>
      <c r="J5099" s="59">
        <v>96.395168215307805</v>
      </c>
      <c r="K5099" s="59">
        <v>96.182104290153504</v>
      </c>
      <c r="L5099" s="59">
        <v>96.937412679777296</v>
      </c>
      <c r="M5099" s="60">
        <v>0.58654459724313102</v>
      </c>
      <c r="N5099" s="60">
        <v>0.63467762435652197</v>
      </c>
      <c r="O5099" s="60">
        <v>0.59158744213657799</v>
      </c>
      <c r="P5099" s="60">
        <v>0.556924452285676</v>
      </c>
      <c r="Q5099" s="60">
        <v>0.517770256473706</v>
      </c>
      <c r="R5099" s="60">
        <v>0.52804020601386104</v>
      </c>
      <c r="S5099" s="60">
        <v>0.45797578281352802</v>
      </c>
    </row>
    <row r="5100" spans="1:19" x14ac:dyDescent="0.3">
      <c r="A5100" s="61" t="s">
        <v>13015</v>
      </c>
      <c r="B5100" s="61" t="s">
        <v>13016</v>
      </c>
      <c r="C5100" s="53" t="s">
        <v>40</v>
      </c>
      <c r="D5100" s="53" t="s">
        <v>41</v>
      </c>
      <c r="E5100" s="53" t="s">
        <v>18194</v>
      </c>
      <c r="F5100" s="59">
        <v>96.145928519926002</v>
      </c>
      <c r="G5100" s="59">
        <v>86.426416703090993</v>
      </c>
      <c r="H5100" s="59">
        <v>87.917785355413002</v>
      </c>
      <c r="I5100" s="59">
        <v>90.541962076131895</v>
      </c>
      <c r="J5100" s="59">
        <v>88.587814976498095</v>
      </c>
      <c r="K5100" s="59">
        <v>98.985077453145294</v>
      </c>
      <c r="L5100" s="59">
        <v>93.908960599759197</v>
      </c>
      <c r="M5100" s="60">
        <v>0.49780847803761402</v>
      </c>
      <c r="N5100" s="60">
        <v>0.51710534909301498</v>
      </c>
      <c r="O5100" s="60">
        <v>0.47971102669908799</v>
      </c>
      <c r="P5100" s="60">
        <v>0.46019588289952401</v>
      </c>
      <c r="Q5100" s="60">
        <v>0.435234547461818</v>
      </c>
      <c r="R5100" s="60">
        <v>0.44021184034780902</v>
      </c>
      <c r="S5100" s="60">
        <v>0.38657074897215499</v>
      </c>
    </row>
    <row r="5101" spans="1:19" x14ac:dyDescent="0.3">
      <c r="A5101" s="61" t="s">
        <v>16086</v>
      </c>
      <c r="B5101" s="61" t="s">
        <v>16087</v>
      </c>
      <c r="C5101" s="53" t="s">
        <v>40</v>
      </c>
      <c r="D5101" s="53" t="s">
        <v>41</v>
      </c>
      <c r="E5101" s="53" t="s">
        <v>18194</v>
      </c>
      <c r="F5101" s="59">
        <v>81.131708446564701</v>
      </c>
      <c r="G5101" s="59">
        <v>81.622521198491796</v>
      </c>
      <c r="H5101" s="59">
        <v>82.665964960867399</v>
      </c>
      <c r="I5101" s="59">
        <v>85.544692207703605</v>
      </c>
      <c r="J5101" s="59">
        <v>90.329634096142101</v>
      </c>
      <c r="K5101" s="59">
        <v>97.095443381899202</v>
      </c>
      <c r="L5101" s="59">
        <v>98.709513796008693</v>
      </c>
      <c r="M5101" s="60">
        <v>0.50388691655672402</v>
      </c>
      <c r="N5101" s="60">
        <v>0.51106513813601395</v>
      </c>
      <c r="O5101" s="60">
        <v>0.46993390138390101</v>
      </c>
      <c r="P5101" s="60">
        <v>0.48314837822817402</v>
      </c>
      <c r="Q5101" s="60">
        <v>0.45532079862376601</v>
      </c>
      <c r="R5101" s="60">
        <v>0.44291450929091902</v>
      </c>
      <c r="S5101" s="60">
        <v>0.325178565331945</v>
      </c>
    </row>
    <row r="5102" spans="1:19" x14ac:dyDescent="0.3">
      <c r="A5102" s="61" t="s">
        <v>16092</v>
      </c>
      <c r="B5102" s="61" t="s">
        <v>16093</v>
      </c>
      <c r="C5102" s="53" t="s">
        <v>40</v>
      </c>
      <c r="D5102" s="53" t="s">
        <v>41</v>
      </c>
      <c r="E5102" s="53" t="s">
        <v>18194</v>
      </c>
      <c r="F5102" s="59">
        <v>81.131708446564701</v>
      </c>
      <c r="G5102" s="59">
        <v>81.622521198491796</v>
      </c>
      <c r="H5102" s="59">
        <v>82.665964960867399</v>
      </c>
      <c r="I5102" s="59">
        <v>85.544692207703605</v>
      </c>
      <c r="J5102" s="59">
        <v>90.329634096142101</v>
      </c>
      <c r="K5102" s="59">
        <v>97.095443381899202</v>
      </c>
      <c r="L5102" s="59">
        <v>98.709513796008693</v>
      </c>
      <c r="M5102" s="60">
        <v>0.50388691655672402</v>
      </c>
      <c r="N5102" s="60">
        <v>0.51106513813601395</v>
      </c>
      <c r="O5102" s="60">
        <v>0.46993390138390101</v>
      </c>
      <c r="P5102" s="60">
        <v>0.48314837822817402</v>
      </c>
      <c r="Q5102" s="60">
        <v>0.45532079862376601</v>
      </c>
      <c r="R5102" s="60">
        <v>0.44291450929091902</v>
      </c>
      <c r="S5102" s="60">
        <v>0.325178565331945</v>
      </c>
    </row>
    <row r="5103" spans="1:19" x14ac:dyDescent="0.3">
      <c r="A5103" s="61" t="s">
        <v>16088</v>
      </c>
      <c r="B5103" s="61" t="s">
        <v>16089</v>
      </c>
      <c r="C5103" s="53" t="s">
        <v>40</v>
      </c>
      <c r="D5103" s="53" t="s">
        <v>41</v>
      </c>
      <c r="E5103" s="53" t="s">
        <v>18194</v>
      </c>
      <c r="F5103" s="59">
        <v>81.131708446564701</v>
      </c>
      <c r="G5103" s="59">
        <v>81.622521198491796</v>
      </c>
      <c r="H5103" s="59">
        <v>82.665964960867399</v>
      </c>
      <c r="I5103" s="59">
        <v>85.544692207703605</v>
      </c>
      <c r="J5103" s="59">
        <v>90.329634096142101</v>
      </c>
      <c r="K5103" s="59">
        <v>97.095443381899202</v>
      </c>
      <c r="L5103" s="59">
        <v>98.709513796008693</v>
      </c>
      <c r="M5103" s="60">
        <v>0.50388691655672402</v>
      </c>
      <c r="N5103" s="60">
        <v>0.51106513813601395</v>
      </c>
      <c r="O5103" s="60">
        <v>0.46993390138390101</v>
      </c>
      <c r="P5103" s="60">
        <v>0.48314837822817402</v>
      </c>
      <c r="Q5103" s="60">
        <v>0.45532079862376601</v>
      </c>
      <c r="R5103" s="60">
        <v>0.44291450929091902</v>
      </c>
      <c r="S5103" s="60">
        <v>0.325178565331945</v>
      </c>
    </row>
    <row r="5104" spans="1:19" x14ac:dyDescent="0.3">
      <c r="A5104" s="61" t="s">
        <v>16090</v>
      </c>
      <c r="B5104" s="61" t="s">
        <v>16091</v>
      </c>
      <c r="C5104" s="53" t="s">
        <v>40</v>
      </c>
      <c r="D5104" s="53" t="s">
        <v>41</v>
      </c>
      <c r="E5104" s="53" t="s">
        <v>18194</v>
      </c>
      <c r="F5104" s="59">
        <v>81.131708446564701</v>
      </c>
      <c r="G5104" s="59">
        <v>81.622521198491796</v>
      </c>
      <c r="H5104" s="59">
        <v>82.665964960867399</v>
      </c>
      <c r="I5104" s="59">
        <v>85.544692207703605</v>
      </c>
      <c r="J5104" s="59">
        <v>90.329634096142101</v>
      </c>
      <c r="K5104" s="59">
        <v>97.095443381899202</v>
      </c>
      <c r="L5104" s="59">
        <v>98.709513796008693</v>
      </c>
      <c r="M5104" s="60">
        <v>0.50388691655672402</v>
      </c>
      <c r="N5104" s="60">
        <v>0.51106513813601395</v>
      </c>
      <c r="O5104" s="60">
        <v>0.46993390138390101</v>
      </c>
      <c r="P5104" s="60">
        <v>0.48314837822817402</v>
      </c>
      <c r="Q5104" s="60">
        <v>0.45532079862376601</v>
      </c>
      <c r="R5104" s="60">
        <v>0.44291450929091902</v>
      </c>
      <c r="S5104" s="60">
        <v>0.325178565331945</v>
      </c>
    </row>
    <row r="5105" spans="1:19" x14ac:dyDescent="0.3">
      <c r="A5105" s="61" t="s">
        <v>16094</v>
      </c>
      <c r="B5105" s="61" t="s">
        <v>16095</v>
      </c>
      <c r="C5105" s="53" t="s">
        <v>50</v>
      </c>
      <c r="D5105" s="53" t="s">
        <v>41</v>
      </c>
      <c r="E5105" s="53" t="s">
        <v>18194</v>
      </c>
      <c r="F5105" s="59">
        <v>81.131708446564701</v>
      </c>
      <c r="G5105" s="59">
        <v>81.622521198491796</v>
      </c>
      <c r="H5105" s="59">
        <v>82.665964960867399</v>
      </c>
      <c r="I5105" s="59">
        <v>85.544692207703605</v>
      </c>
      <c r="J5105" s="59">
        <v>90.329634096142101</v>
      </c>
      <c r="K5105" s="59">
        <v>97.095443381899202</v>
      </c>
      <c r="L5105" s="59">
        <v>98.709513796008693</v>
      </c>
      <c r="M5105" s="60">
        <v>0.50388691655672402</v>
      </c>
      <c r="N5105" s="60">
        <v>0.51106513813601395</v>
      </c>
      <c r="O5105" s="60">
        <v>0.46993390138390101</v>
      </c>
      <c r="P5105" s="60">
        <v>0.48314837822817402</v>
      </c>
      <c r="Q5105" s="60">
        <v>0.45532079862376601</v>
      </c>
      <c r="R5105" s="60">
        <v>0.44291450929091902</v>
      </c>
      <c r="S5105" s="60">
        <v>0.325178565331945</v>
      </c>
    </row>
    <row r="5106" spans="1:19" x14ac:dyDescent="0.3">
      <c r="A5106" s="61" t="s">
        <v>16096</v>
      </c>
      <c r="B5106" s="61" t="s">
        <v>16097</v>
      </c>
      <c r="C5106" s="53" t="s">
        <v>50</v>
      </c>
      <c r="D5106" s="53" t="s">
        <v>41</v>
      </c>
      <c r="E5106" s="53" t="s">
        <v>18194</v>
      </c>
      <c r="F5106" s="59">
        <v>81.131708446564701</v>
      </c>
      <c r="G5106" s="59">
        <v>81.622521198491796</v>
      </c>
      <c r="H5106" s="59">
        <v>82.665964960867399</v>
      </c>
      <c r="I5106" s="59">
        <v>85.544692207703605</v>
      </c>
      <c r="J5106" s="59">
        <v>90.329634096142101</v>
      </c>
      <c r="K5106" s="59">
        <v>97.095443381899202</v>
      </c>
      <c r="L5106" s="59">
        <v>98.709513796008693</v>
      </c>
      <c r="M5106" s="60">
        <v>0.50388691655672402</v>
      </c>
      <c r="N5106" s="60">
        <v>0.51106513813601395</v>
      </c>
      <c r="O5106" s="60">
        <v>0.46993390138390101</v>
      </c>
      <c r="P5106" s="60">
        <v>0.48314837822817402</v>
      </c>
      <c r="Q5106" s="60">
        <v>0.45532079862376601</v>
      </c>
      <c r="R5106" s="60">
        <v>0.44291450929091902</v>
      </c>
      <c r="S5106" s="60">
        <v>0.325178565331945</v>
      </c>
    </row>
    <row r="5107" spans="1:19" x14ac:dyDescent="0.3">
      <c r="A5107" s="61" t="s">
        <v>13019</v>
      </c>
      <c r="B5107" s="61" t="s">
        <v>13020</v>
      </c>
      <c r="C5107" s="53" t="s">
        <v>40</v>
      </c>
      <c r="D5107" s="53" t="s">
        <v>41</v>
      </c>
      <c r="E5107" s="53" t="s">
        <v>18194</v>
      </c>
      <c r="F5107" s="59">
        <v>96.145928519926002</v>
      </c>
      <c r="G5107" s="59">
        <v>86.426416703090993</v>
      </c>
      <c r="H5107" s="59">
        <v>87.917785355413002</v>
      </c>
      <c r="I5107" s="59">
        <v>90.541962076131895</v>
      </c>
      <c r="J5107" s="59">
        <v>88.587814976498095</v>
      </c>
      <c r="K5107" s="59">
        <v>98.985077453145294</v>
      </c>
      <c r="L5107" s="59">
        <v>93.908960599759197</v>
      </c>
      <c r="M5107" s="60">
        <v>0.49780847803761402</v>
      </c>
      <c r="N5107" s="60">
        <v>0.51710534909301498</v>
      </c>
      <c r="O5107" s="60">
        <v>0.47971102669908799</v>
      </c>
      <c r="P5107" s="60">
        <v>0.46019588289952401</v>
      </c>
      <c r="Q5107" s="60">
        <v>0.435234547461818</v>
      </c>
      <c r="R5107" s="60">
        <v>0.44021184034780902</v>
      </c>
      <c r="S5107" s="60">
        <v>0.38657074897215499</v>
      </c>
    </row>
    <row r="5108" spans="1:19" x14ac:dyDescent="0.3">
      <c r="A5108" s="61" t="s">
        <v>3897</v>
      </c>
      <c r="B5108" s="61" t="s">
        <v>3898</v>
      </c>
      <c r="C5108" s="53" t="s">
        <v>40</v>
      </c>
      <c r="D5108" s="53" t="s">
        <v>41</v>
      </c>
      <c r="E5108" s="53" t="s">
        <v>18193</v>
      </c>
      <c r="F5108" s="59">
        <v>86.495677656297502</v>
      </c>
      <c r="G5108" s="59">
        <v>80.378306645208298</v>
      </c>
      <c r="H5108" s="59">
        <v>87.917785355413002</v>
      </c>
      <c r="I5108" s="59">
        <v>90.541962076131895</v>
      </c>
      <c r="J5108" s="59">
        <v>88.587814976498095</v>
      </c>
      <c r="K5108" s="59">
        <v>98.985077453145294</v>
      </c>
      <c r="L5108" s="59">
        <v>93.908960599759197</v>
      </c>
      <c r="M5108" s="60">
        <v>0.62216645350731503</v>
      </c>
      <c r="N5108" s="60">
        <v>0.61563833591810302</v>
      </c>
      <c r="O5108" s="60">
        <v>0.47971102669908799</v>
      </c>
      <c r="P5108" s="60">
        <v>0.46019588289952401</v>
      </c>
      <c r="Q5108" s="60">
        <v>0.435234547461818</v>
      </c>
      <c r="R5108" s="60">
        <v>0.44021184034780902</v>
      </c>
      <c r="S5108" s="60">
        <v>0.38657074897215499</v>
      </c>
    </row>
    <row r="5109" spans="1:19" x14ac:dyDescent="0.3">
      <c r="A5109" s="61" t="s">
        <v>13017</v>
      </c>
      <c r="B5109" s="61" t="s">
        <v>13018</v>
      </c>
      <c r="C5109" s="53" t="s">
        <v>40</v>
      </c>
      <c r="D5109" s="53" t="s">
        <v>41</v>
      </c>
      <c r="E5109" s="53" t="s">
        <v>18194</v>
      </c>
      <c r="F5109" s="59">
        <v>96.145928519926002</v>
      </c>
      <c r="G5109" s="59">
        <v>86.426416703090993</v>
      </c>
      <c r="H5109" s="59">
        <v>87.917785355413002</v>
      </c>
      <c r="I5109" s="59">
        <v>90.541962076131895</v>
      </c>
      <c r="J5109" s="59">
        <v>88.587814976498095</v>
      </c>
      <c r="K5109" s="59">
        <v>98.985077453145294</v>
      </c>
      <c r="L5109" s="59">
        <v>93.908960599759197</v>
      </c>
      <c r="M5109" s="60">
        <v>0.49780847803761402</v>
      </c>
      <c r="N5109" s="60">
        <v>0.51710534909301498</v>
      </c>
      <c r="O5109" s="60">
        <v>0.47971102669908799</v>
      </c>
      <c r="P5109" s="60">
        <v>0.46019588289952401</v>
      </c>
      <c r="Q5109" s="60">
        <v>0.435234547461818</v>
      </c>
      <c r="R5109" s="60">
        <v>0.44021184034780902</v>
      </c>
      <c r="S5109" s="60">
        <v>0.38657074897215499</v>
      </c>
    </row>
    <row r="5110" spans="1:19" x14ac:dyDescent="0.3">
      <c r="A5110" s="61" t="s">
        <v>3683</v>
      </c>
      <c r="B5110" s="61" t="s">
        <v>3684</v>
      </c>
      <c r="C5110" s="53" t="s">
        <v>50</v>
      </c>
      <c r="D5110" s="53" t="s">
        <v>41</v>
      </c>
      <c r="E5110" s="53" t="s">
        <v>18193</v>
      </c>
      <c r="F5110" s="59">
        <v>104.103653479405</v>
      </c>
      <c r="G5110" s="59">
        <v>95.739898441022703</v>
      </c>
      <c r="H5110" s="59">
        <v>108.06946939704601</v>
      </c>
      <c r="I5110" s="59">
        <v>102.908428862981</v>
      </c>
      <c r="J5110" s="59">
        <v>95.903011294410305</v>
      </c>
      <c r="K5110" s="59">
        <v>97.298752888461806</v>
      </c>
      <c r="L5110" s="59">
        <v>94.863501594988804</v>
      </c>
      <c r="M5110" s="60">
        <v>0.675162412615675</v>
      </c>
      <c r="N5110" s="60">
        <v>0.71828267420182002</v>
      </c>
      <c r="O5110" s="60">
        <v>0.67967109676958803</v>
      </c>
      <c r="P5110" s="60">
        <v>0.64778742111977705</v>
      </c>
      <c r="Q5110" s="60">
        <v>0.61023176677591895</v>
      </c>
      <c r="R5110" s="60">
        <v>0.61993589212826095</v>
      </c>
      <c r="S5110" s="60">
        <v>0.54796766448960499</v>
      </c>
    </row>
    <row r="5111" spans="1:19" x14ac:dyDescent="0.3">
      <c r="A5111" s="61" t="s">
        <v>18180</v>
      </c>
      <c r="B5111" s="61" t="s">
        <v>3684</v>
      </c>
      <c r="C5111" s="53" t="s">
        <v>50</v>
      </c>
      <c r="D5111" s="53" t="s">
        <v>41</v>
      </c>
      <c r="E5111" s="53" t="s">
        <v>18194</v>
      </c>
      <c r="F5111" s="59">
        <v>105.944421774646</v>
      </c>
      <c r="G5111" s="59">
        <v>100.107303743199</v>
      </c>
      <c r="H5111" s="59">
        <v>109.01380004975999</v>
      </c>
      <c r="I5111" s="59">
        <v>102.934709016746</v>
      </c>
      <c r="J5111" s="59">
        <v>96.161241420121698</v>
      </c>
      <c r="K5111" s="59">
        <v>96.792565994211003</v>
      </c>
      <c r="L5111" s="59">
        <v>97.715070040513197</v>
      </c>
      <c r="M5111" s="60">
        <v>0.42621180002741199</v>
      </c>
      <c r="N5111" s="60">
        <v>0.454633595620345</v>
      </c>
      <c r="O5111" s="60">
        <v>0.42866397805107698</v>
      </c>
      <c r="P5111" s="60">
        <v>0.40942577537631097</v>
      </c>
      <c r="Q5111" s="60">
        <v>0.38413045066016899</v>
      </c>
      <c r="R5111" s="60">
        <v>0.389140913647888</v>
      </c>
      <c r="S5111" s="60">
        <v>0.34311272421163702</v>
      </c>
    </row>
    <row r="5112" spans="1:19" x14ac:dyDescent="0.3">
      <c r="A5112" s="61" t="s">
        <v>15948</v>
      </c>
      <c r="B5112" s="61" t="s">
        <v>15949</v>
      </c>
      <c r="C5112" s="53" t="s">
        <v>40</v>
      </c>
      <c r="D5112" s="53" t="s">
        <v>41</v>
      </c>
      <c r="E5112" s="53" t="s">
        <v>18194</v>
      </c>
      <c r="F5112" s="59">
        <v>96.188469968021494</v>
      </c>
      <c r="G5112" s="59">
        <v>89.100029245177197</v>
      </c>
      <c r="H5112" s="59">
        <v>96.105321608436896</v>
      </c>
      <c r="I5112" s="59">
        <v>86.713395462219097</v>
      </c>
      <c r="J5112" s="59">
        <v>92.967230738713198</v>
      </c>
      <c r="K5112" s="59">
        <v>102.187067452123</v>
      </c>
      <c r="L5112" s="59">
        <v>102.10259367181401</v>
      </c>
      <c r="M5112" s="60">
        <v>0.52741278942198</v>
      </c>
      <c r="N5112" s="60">
        <v>0.54362624356086597</v>
      </c>
      <c r="O5112" s="60">
        <v>0.513155613275463</v>
      </c>
      <c r="P5112" s="60">
        <v>0.511836020943921</v>
      </c>
      <c r="Q5112" s="60">
        <v>0.489026619973149</v>
      </c>
      <c r="R5112" s="60">
        <v>0.48529632384685101</v>
      </c>
      <c r="S5112" s="60">
        <v>0.41689399097544499</v>
      </c>
    </row>
    <row r="5113" spans="1:19" x14ac:dyDescent="0.3">
      <c r="A5113" s="61" t="s">
        <v>15946</v>
      </c>
      <c r="B5113" s="61" t="s">
        <v>15947</v>
      </c>
      <c r="C5113" s="53" t="s">
        <v>40</v>
      </c>
      <c r="D5113" s="53" t="s">
        <v>41</v>
      </c>
      <c r="E5113" s="53" t="s">
        <v>18194</v>
      </c>
      <c r="F5113" s="59">
        <v>96.188469968021494</v>
      </c>
      <c r="G5113" s="59">
        <v>89.100029245177197</v>
      </c>
      <c r="H5113" s="59">
        <v>96.105321608436896</v>
      </c>
      <c r="I5113" s="59">
        <v>86.713395462219097</v>
      </c>
      <c r="J5113" s="59">
        <v>92.967230738713198</v>
      </c>
      <c r="K5113" s="59">
        <v>102.187067452123</v>
      </c>
      <c r="L5113" s="59">
        <v>102.10259367181401</v>
      </c>
      <c r="M5113" s="60">
        <v>0.52741278942198</v>
      </c>
      <c r="N5113" s="60">
        <v>0.54362624356086597</v>
      </c>
      <c r="O5113" s="60">
        <v>0.513155613275463</v>
      </c>
      <c r="P5113" s="60">
        <v>0.511836020943921</v>
      </c>
      <c r="Q5113" s="60">
        <v>0.489026619973149</v>
      </c>
      <c r="R5113" s="60">
        <v>0.48529632384685101</v>
      </c>
      <c r="S5113" s="60">
        <v>0.41689399097544499</v>
      </c>
    </row>
    <row r="5114" spans="1:19" x14ac:dyDescent="0.3">
      <c r="A5114" s="61" t="s">
        <v>15940</v>
      </c>
      <c r="B5114" s="61" t="s">
        <v>15941</v>
      </c>
      <c r="C5114" s="53" t="s">
        <v>40</v>
      </c>
      <c r="D5114" s="53" t="s">
        <v>41</v>
      </c>
      <c r="E5114" s="53" t="s">
        <v>18194</v>
      </c>
      <c r="F5114" s="59">
        <v>96.188469968021494</v>
      </c>
      <c r="G5114" s="59">
        <v>89.100029245177197</v>
      </c>
      <c r="H5114" s="59">
        <v>96.105321608436896</v>
      </c>
      <c r="I5114" s="59">
        <v>86.713395462219097</v>
      </c>
      <c r="J5114" s="59">
        <v>92.967230738713198</v>
      </c>
      <c r="K5114" s="59">
        <v>102.187067452123</v>
      </c>
      <c r="L5114" s="59">
        <v>102.10259367181401</v>
      </c>
      <c r="M5114" s="60">
        <v>0.52741278942198</v>
      </c>
      <c r="N5114" s="60">
        <v>0.54362624356086597</v>
      </c>
      <c r="O5114" s="60">
        <v>0.513155613275463</v>
      </c>
      <c r="P5114" s="60">
        <v>0.511836020943921</v>
      </c>
      <c r="Q5114" s="60">
        <v>0.489026619973149</v>
      </c>
      <c r="R5114" s="60">
        <v>0.48529632384685101</v>
      </c>
      <c r="S5114" s="60">
        <v>0.41689399097544499</v>
      </c>
    </row>
    <row r="5115" spans="1:19" x14ac:dyDescent="0.3">
      <c r="A5115" s="61" t="s">
        <v>15942</v>
      </c>
      <c r="B5115" s="61" t="s">
        <v>15943</v>
      </c>
      <c r="C5115" s="53" t="s">
        <v>40</v>
      </c>
      <c r="D5115" s="53" t="s">
        <v>41</v>
      </c>
      <c r="E5115" s="53" t="s">
        <v>18194</v>
      </c>
      <c r="F5115" s="59">
        <v>96.188469968021494</v>
      </c>
      <c r="G5115" s="59">
        <v>89.100029245177197</v>
      </c>
      <c r="H5115" s="59">
        <v>96.105321608436896</v>
      </c>
      <c r="I5115" s="59">
        <v>86.713395462219097</v>
      </c>
      <c r="J5115" s="59">
        <v>92.967230738713198</v>
      </c>
      <c r="K5115" s="59">
        <v>102.187067452123</v>
      </c>
      <c r="L5115" s="59">
        <v>102.10259367181401</v>
      </c>
      <c r="M5115" s="60">
        <v>0.52741278942198</v>
      </c>
      <c r="N5115" s="60">
        <v>0.54362624356086597</v>
      </c>
      <c r="O5115" s="60">
        <v>0.513155613275463</v>
      </c>
      <c r="P5115" s="60">
        <v>0.511836020943921</v>
      </c>
      <c r="Q5115" s="60">
        <v>0.489026619973149</v>
      </c>
      <c r="R5115" s="60">
        <v>0.48529632384685101</v>
      </c>
      <c r="S5115" s="60">
        <v>0.41689399097544499</v>
      </c>
    </row>
    <row r="5116" spans="1:19" x14ac:dyDescent="0.3">
      <c r="A5116" s="61" t="s">
        <v>15944</v>
      </c>
      <c r="B5116" s="61" t="s">
        <v>15945</v>
      </c>
      <c r="C5116" s="53" t="s">
        <v>40</v>
      </c>
      <c r="D5116" s="53" t="s">
        <v>41</v>
      </c>
      <c r="E5116" s="53" t="s">
        <v>18194</v>
      </c>
      <c r="F5116" s="59">
        <v>96.188469968021494</v>
      </c>
      <c r="G5116" s="59">
        <v>89.100029245177197</v>
      </c>
      <c r="H5116" s="59">
        <v>96.105321608436896</v>
      </c>
      <c r="I5116" s="59">
        <v>86.713395462219097</v>
      </c>
      <c r="J5116" s="59">
        <v>92.967230738713198</v>
      </c>
      <c r="K5116" s="59">
        <v>102.187067452123</v>
      </c>
      <c r="L5116" s="59">
        <v>102.10259367181401</v>
      </c>
      <c r="M5116" s="60">
        <v>0.52741278942198</v>
      </c>
      <c r="N5116" s="60">
        <v>0.54362624356086597</v>
      </c>
      <c r="O5116" s="60">
        <v>0.513155613275463</v>
      </c>
      <c r="P5116" s="60">
        <v>0.511836020943921</v>
      </c>
      <c r="Q5116" s="60">
        <v>0.489026619973149</v>
      </c>
      <c r="R5116" s="60">
        <v>0.48529632384685101</v>
      </c>
      <c r="S5116" s="60">
        <v>0.41689399097544499</v>
      </c>
    </row>
    <row r="5117" spans="1:19" x14ac:dyDescent="0.3">
      <c r="A5117" s="61" t="s">
        <v>15938</v>
      </c>
      <c r="B5117" s="61" t="s">
        <v>15939</v>
      </c>
      <c r="C5117" s="53" t="s">
        <v>40</v>
      </c>
      <c r="D5117" s="53" t="s">
        <v>41</v>
      </c>
      <c r="E5117" s="53" t="s">
        <v>18194</v>
      </c>
      <c r="F5117" s="59">
        <v>96.188469968021494</v>
      </c>
      <c r="G5117" s="59">
        <v>89.100029245177197</v>
      </c>
      <c r="H5117" s="59">
        <v>96.105321608436896</v>
      </c>
      <c r="I5117" s="59">
        <v>86.713395462219097</v>
      </c>
      <c r="J5117" s="59">
        <v>92.967230738713198</v>
      </c>
      <c r="K5117" s="59">
        <v>102.187067452123</v>
      </c>
      <c r="L5117" s="59">
        <v>102.10259367181401</v>
      </c>
      <c r="M5117" s="60">
        <v>0.52741278942198</v>
      </c>
      <c r="N5117" s="60">
        <v>0.54362624356086597</v>
      </c>
      <c r="O5117" s="60">
        <v>0.513155613275463</v>
      </c>
      <c r="P5117" s="60">
        <v>0.511836020943921</v>
      </c>
      <c r="Q5117" s="60">
        <v>0.489026619973149</v>
      </c>
      <c r="R5117" s="60">
        <v>0.48529632384685101</v>
      </c>
      <c r="S5117" s="60">
        <v>0.41689399097544499</v>
      </c>
    </row>
    <row r="5118" spans="1:19" x14ac:dyDescent="0.3">
      <c r="A5118" s="61" t="s">
        <v>15936</v>
      </c>
      <c r="B5118" s="61" t="s">
        <v>15937</v>
      </c>
      <c r="C5118" s="53" t="s">
        <v>50</v>
      </c>
      <c r="D5118" s="53" t="s">
        <v>41</v>
      </c>
      <c r="E5118" s="53" t="s">
        <v>18194</v>
      </c>
      <c r="F5118" s="59">
        <v>96.188469968021494</v>
      </c>
      <c r="G5118" s="59">
        <v>89.100029245177197</v>
      </c>
      <c r="H5118" s="59">
        <v>96.105321608436896</v>
      </c>
      <c r="I5118" s="59">
        <v>86.713395462219097</v>
      </c>
      <c r="J5118" s="59">
        <v>92.967230738713198</v>
      </c>
      <c r="K5118" s="59">
        <v>102.187067452123</v>
      </c>
      <c r="L5118" s="59">
        <v>102.10259367181401</v>
      </c>
      <c r="M5118" s="60">
        <v>0.52741278942198</v>
      </c>
      <c r="N5118" s="60">
        <v>0.54362624356086597</v>
      </c>
      <c r="O5118" s="60">
        <v>0.513155613275463</v>
      </c>
      <c r="P5118" s="60">
        <v>0.511836020943921</v>
      </c>
      <c r="Q5118" s="60">
        <v>0.489026619973149</v>
      </c>
      <c r="R5118" s="60">
        <v>0.48529632384685101</v>
      </c>
      <c r="S5118" s="60">
        <v>0.41689399097544499</v>
      </c>
    </row>
    <row r="5119" spans="1:19" x14ac:dyDescent="0.3">
      <c r="A5119" s="61" t="s">
        <v>6330</v>
      </c>
      <c r="B5119" s="61" t="s">
        <v>6331</v>
      </c>
      <c r="C5119" s="53" t="s">
        <v>50</v>
      </c>
      <c r="D5119" s="53" t="s">
        <v>41</v>
      </c>
      <c r="E5119" s="53" t="s">
        <v>18193</v>
      </c>
      <c r="F5119" s="59">
        <v>94.500422685958895</v>
      </c>
      <c r="G5119" s="59">
        <v>95.450415042858296</v>
      </c>
      <c r="H5119" s="59">
        <v>104.1045817721</v>
      </c>
      <c r="I5119" s="59">
        <v>99.6836739165784</v>
      </c>
      <c r="J5119" s="59">
        <v>103.878885641629</v>
      </c>
      <c r="K5119" s="59">
        <v>99.716256684984103</v>
      </c>
      <c r="L5119" s="59">
        <v>91.337409076800498</v>
      </c>
      <c r="M5119" s="60">
        <v>0.47710249729475901</v>
      </c>
      <c r="N5119" s="60">
        <v>0.54271557064113296</v>
      </c>
      <c r="O5119" s="60">
        <v>0.48465428421151802</v>
      </c>
      <c r="P5119" s="60">
        <v>0.43189332329208102</v>
      </c>
      <c r="Q5119" s="60">
        <v>0.37279201140403401</v>
      </c>
      <c r="R5119" s="60">
        <v>0.39148499638494499</v>
      </c>
      <c r="S5119" s="60">
        <v>0.27583034078815699</v>
      </c>
    </row>
    <row r="5120" spans="1:19" x14ac:dyDescent="0.3">
      <c r="A5120" s="61" t="s">
        <v>3425</v>
      </c>
      <c r="B5120" s="61" t="s">
        <v>3426</v>
      </c>
      <c r="C5120" s="53" t="s">
        <v>50</v>
      </c>
      <c r="D5120" s="53" t="s">
        <v>41</v>
      </c>
      <c r="E5120" s="53" t="s">
        <v>18193</v>
      </c>
      <c r="F5120" s="59">
        <v>92.018151855782506</v>
      </c>
      <c r="G5120" s="59">
        <v>85.146656917018504</v>
      </c>
      <c r="H5120" s="59">
        <v>104.743982167987</v>
      </c>
      <c r="I5120" s="59">
        <v>95.069402609645294</v>
      </c>
      <c r="J5120" s="59">
        <v>92.743882359037798</v>
      </c>
      <c r="K5120" s="59">
        <v>92.726587990072602</v>
      </c>
      <c r="L5120" s="59">
        <v>94.209291654824</v>
      </c>
      <c r="M5120" s="60">
        <v>0.50693918410247996</v>
      </c>
      <c r="N5120" s="60">
        <v>0.561667682740984</v>
      </c>
      <c r="O5120" s="60">
        <v>0.50983029017717096</v>
      </c>
      <c r="P5120" s="60">
        <v>0.47181004993766401</v>
      </c>
      <c r="Q5120" s="60">
        <v>0.42903077871422701</v>
      </c>
      <c r="R5120" s="60">
        <v>0.439743777490812</v>
      </c>
      <c r="S5120" s="60">
        <v>0.36513007999184999</v>
      </c>
    </row>
    <row r="5121" spans="1:19" x14ac:dyDescent="0.3">
      <c r="A5121" s="61" t="s">
        <v>6334</v>
      </c>
      <c r="B5121" s="61" t="s">
        <v>6335</v>
      </c>
      <c r="C5121" s="53" t="s">
        <v>50</v>
      </c>
      <c r="D5121" s="53" t="s">
        <v>41</v>
      </c>
      <c r="E5121" s="53" t="s">
        <v>18193</v>
      </c>
      <c r="F5121" s="59">
        <v>106.78115946218399</v>
      </c>
      <c r="G5121" s="59">
        <v>116.107901584367</v>
      </c>
      <c r="H5121" s="59">
        <v>98.774081655369599</v>
      </c>
      <c r="I5121" s="59">
        <v>109.30325567361</v>
      </c>
      <c r="J5121" s="59">
        <v>87.285299307554197</v>
      </c>
      <c r="K5121" s="59">
        <v>108.358636396641</v>
      </c>
      <c r="L5121" s="59">
        <v>113.228426111077</v>
      </c>
      <c r="M5121" s="60">
        <v>0.62182725375024595</v>
      </c>
      <c r="N5121" s="60">
        <v>0.66882620387076996</v>
      </c>
      <c r="O5121" s="60">
        <v>0.62718916360031396</v>
      </c>
      <c r="P5121" s="60">
        <v>0.58814674211959295</v>
      </c>
      <c r="Q5121" s="60">
        <v>0.54558374572560697</v>
      </c>
      <c r="R5121" s="60">
        <v>0.55949720728024599</v>
      </c>
      <c r="S5121" s="60">
        <v>0.47893987997652798</v>
      </c>
    </row>
    <row r="5122" spans="1:19" x14ac:dyDescent="0.3">
      <c r="A5122" s="61" t="s">
        <v>18189</v>
      </c>
      <c r="B5122" s="61" t="s">
        <v>18190</v>
      </c>
      <c r="C5122" s="53" t="s">
        <v>40</v>
      </c>
      <c r="D5122" s="53" t="s">
        <v>41</v>
      </c>
      <c r="E5122" s="53" t="s">
        <v>18194</v>
      </c>
      <c r="F5122" s="59">
        <v>105.351441286813</v>
      </c>
      <c r="G5122" s="59">
        <v>112.32936449549101</v>
      </c>
      <c r="H5122" s="59">
        <v>93.609489015511699</v>
      </c>
      <c r="I5122" s="59">
        <v>125.359316057855</v>
      </c>
      <c r="J5122" s="59">
        <v>115.57903787732501</v>
      </c>
      <c r="K5122" s="59">
        <v>91.924231511491499</v>
      </c>
      <c r="L5122" s="59">
        <v>104.780601573558</v>
      </c>
      <c r="M5122" s="60">
        <v>0.55624637441197</v>
      </c>
      <c r="N5122" s="60">
        <v>0.59038458332414501</v>
      </c>
      <c r="O5122" s="60">
        <v>0.55848489531666701</v>
      </c>
      <c r="P5122" s="60">
        <v>0.53394553366206399</v>
      </c>
      <c r="Q5122" s="60">
        <v>0.50397104502208301</v>
      </c>
      <c r="R5122" s="60">
        <v>0.51060692987984002</v>
      </c>
      <c r="S5122" s="60">
        <v>0.45256604289616298</v>
      </c>
    </row>
    <row r="5123" spans="1:19" x14ac:dyDescent="0.3">
      <c r="A5123" s="61" t="s">
        <v>3427</v>
      </c>
      <c r="B5123" s="61" t="s">
        <v>3428</v>
      </c>
      <c r="C5123" s="53" t="s">
        <v>50</v>
      </c>
      <c r="D5123" s="53" t="s">
        <v>41</v>
      </c>
      <c r="E5123" s="53" t="s">
        <v>18193</v>
      </c>
      <c r="F5123" s="59">
        <v>76.879748330713994</v>
      </c>
      <c r="G5123" s="59">
        <v>82.353760881164206</v>
      </c>
      <c r="H5123" s="59">
        <v>96.173830684868193</v>
      </c>
      <c r="I5123" s="59">
        <v>93.635829766644207</v>
      </c>
      <c r="J5123" s="59">
        <v>90.6722261203671</v>
      </c>
      <c r="K5123" s="59">
        <v>96.937890267301896</v>
      </c>
      <c r="L5123" s="59">
        <v>106.029968159096</v>
      </c>
      <c r="M5123" s="60">
        <v>0.51863715616912198</v>
      </c>
      <c r="N5123" s="60">
        <v>0.488944997393572</v>
      </c>
      <c r="O5123" s="60">
        <v>0.18813217379439501</v>
      </c>
      <c r="P5123" s="60">
        <v>0.48368994612007299</v>
      </c>
      <c r="Q5123" s="60">
        <v>0.44026977718891003</v>
      </c>
      <c r="R5123" s="60">
        <v>0.31005282931871597</v>
      </c>
      <c r="S5123" s="60">
        <v>0.13282191774572299</v>
      </c>
    </row>
    <row r="5124" spans="1:19" x14ac:dyDescent="0.3">
      <c r="A5124" s="61" t="s">
        <v>164</v>
      </c>
      <c r="B5124" s="61" t="s">
        <v>165</v>
      </c>
      <c r="C5124" s="53" t="s">
        <v>40</v>
      </c>
      <c r="D5124" s="53" t="s">
        <v>41</v>
      </c>
      <c r="E5124" s="53" t="s">
        <v>18193</v>
      </c>
      <c r="F5124" s="59">
        <v>99.054094463671802</v>
      </c>
      <c r="G5124" s="59">
        <v>119.578193831045</v>
      </c>
      <c r="H5124" s="59">
        <v>122.653471896185</v>
      </c>
      <c r="I5124" s="59">
        <v>111.64747084233299</v>
      </c>
      <c r="J5124" s="59">
        <v>112.566119824583</v>
      </c>
      <c r="K5124" s="59">
        <v>111.103847919606</v>
      </c>
      <c r="L5124" s="59">
        <v>89.285402654115998</v>
      </c>
      <c r="M5124" s="60">
        <v>0.58722777232602097</v>
      </c>
      <c r="N5124" s="60">
        <v>0.63074266022342895</v>
      </c>
      <c r="O5124" s="60">
        <v>0.59126083901363802</v>
      </c>
      <c r="P5124" s="60">
        <v>0.55834213107237496</v>
      </c>
      <c r="Q5124" s="60">
        <v>0.52258243840274698</v>
      </c>
      <c r="R5124" s="60">
        <v>0.53325989448919797</v>
      </c>
      <c r="S5124" s="60">
        <v>0.46831686511333898</v>
      </c>
    </row>
    <row r="5125" spans="1:19" x14ac:dyDescent="0.3">
      <c r="A5125" s="61" t="s">
        <v>166</v>
      </c>
      <c r="B5125" s="61" t="s">
        <v>167</v>
      </c>
      <c r="C5125" s="53" t="s">
        <v>40</v>
      </c>
      <c r="D5125" s="53" t="s">
        <v>41</v>
      </c>
      <c r="E5125" s="53" t="s">
        <v>18193</v>
      </c>
      <c r="F5125" s="59">
        <v>104.463363297298</v>
      </c>
      <c r="G5125" s="59">
        <v>124.533238703539</v>
      </c>
      <c r="H5125" s="59">
        <v>122.653471896185</v>
      </c>
      <c r="I5125" s="59">
        <v>123.509651385639</v>
      </c>
      <c r="J5125" s="59">
        <v>110.14968542016</v>
      </c>
      <c r="K5125" s="59">
        <v>100.703519209633</v>
      </c>
      <c r="L5125" s="59">
        <v>87.266853161192898</v>
      </c>
      <c r="M5125" s="60">
        <v>0.58722777232602097</v>
      </c>
      <c r="N5125" s="60">
        <v>0.63074266022342895</v>
      </c>
      <c r="O5125" s="60">
        <v>0.59126083901363802</v>
      </c>
      <c r="P5125" s="60">
        <v>0.55834213107237496</v>
      </c>
      <c r="Q5125" s="60">
        <v>0.52258243840274698</v>
      </c>
      <c r="R5125" s="60">
        <v>0.53325989448919797</v>
      </c>
      <c r="S5125" s="60">
        <v>0.46831686511333898</v>
      </c>
    </row>
    <row r="5126" spans="1:19" x14ac:dyDescent="0.3">
      <c r="A5126" s="61" t="s">
        <v>38</v>
      </c>
      <c r="B5126" s="61" t="s">
        <v>39</v>
      </c>
      <c r="C5126" s="53" t="s">
        <v>40</v>
      </c>
      <c r="D5126" s="53" t="s">
        <v>41</v>
      </c>
      <c r="E5126" s="53" t="s">
        <v>18193</v>
      </c>
      <c r="F5126" s="59">
        <v>114.145379607341</v>
      </c>
      <c r="G5126" s="59">
        <v>100.435673363223</v>
      </c>
      <c r="H5126" s="59">
        <v>103.867619720622</v>
      </c>
      <c r="I5126" s="59">
        <v>107.37179163658899</v>
      </c>
      <c r="J5126" s="59">
        <v>111.8943518323</v>
      </c>
      <c r="K5126" s="59">
        <v>91.070448540499797</v>
      </c>
      <c r="L5126" s="59">
        <v>112.590372603216</v>
      </c>
      <c r="M5126" s="60">
        <v>0.50355595985209101</v>
      </c>
      <c r="N5126" s="60">
        <v>0.55958118853429795</v>
      </c>
      <c r="O5126" s="60">
        <v>0.50996216562038199</v>
      </c>
      <c r="P5126" s="60">
        <v>0.465420476617185</v>
      </c>
      <c r="Q5126" s="60">
        <v>0.41880982878015399</v>
      </c>
      <c r="R5126" s="60">
        <v>0.43382428311170801</v>
      </c>
      <c r="S5126" s="60">
        <v>0.35083614969936899</v>
      </c>
    </row>
    <row r="5127" spans="1:19" x14ac:dyDescent="0.3">
      <c r="A5127" s="61" t="s">
        <v>12942</v>
      </c>
      <c r="B5127" s="61" t="s">
        <v>39</v>
      </c>
      <c r="C5127" s="53" t="s">
        <v>40</v>
      </c>
      <c r="D5127" s="53" t="s">
        <v>41</v>
      </c>
      <c r="E5127" s="53" t="s">
        <v>18194</v>
      </c>
      <c r="F5127" s="59"/>
      <c r="G5127" s="59">
        <v>99.764036005734994</v>
      </c>
      <c r="H5127" s="59"/>
      <c r="I5127" s="59"/>
      <c r="J5127" s="59"/>
      <c r="K5127" s="59"/>
      <c r="L5127" s="59"/>
      <c r="M5127" s="60">
        <v>0.28678333102542602</v>
      </c>
      <c r="N5127" s="60">
        <v>0.31549120762020999</v>
      </c>
      <c r="O5127" s="60">
        <v>0.28865694214180698</v>
      </c>
      <c r="P5127" s="60">
        <v>0.265640072844474</v>
      </c>
      <c r="Q5127" s="60">
        <v>0.23593158234992001</v>
      </c>
      <c r="R5127" s="60">
        <v>0.242073331638052</v>
      </c>
      <c r="S5127" s="60">
        <v>0.179976334819927</v>
      </c>
    </row>
    <row r="5128" spans="1:19" x14ac:dyDescent="0.3">
      <c r="A5128" s="61" t="s">
        <v>16138</v>
      </c>
      <c r="B5128" s="61" t="s">
        <v>16139</v>
      </c>
      <c r="C5128" s="53" t="s">
        <v>50</v>
      </c>
      <c r="D5128" s="53" t="s">
        <v>41</v>
      </c>
      <c r="E5128" s="53" t="s">
        <v>18194</v>
      </c>
      <c r="F5128" s="59">
        <v>83.213229987671795</v>
      </c>
      <c r="G5128" s="59">
        <v>86.977827731154093</v>
      </c>
      <c r="H5128" s="59">
        <v>92.062143839778798</v>
      </c>
      <c r="I5128" s="59"/>
      <c r="J5128" s="59"/>
      <c r="K5128" s="59"/>
      <c r="L5128" s="59"/>
      <c r="M5128" s="60">
        <v>0.31406240393148299</v>
      </c>
      <c r="N5128" s="60">
        <v>0.33453786976174399</v>
      </c>
      <c r="O5128" s="60">
        <v>0.30452927965996202</v>
      </c>
      <c r="P5128" s="60">
        <v>0.29453403271260498</v>
      </c>
      <c r="Q5128" s="60">
        <v>0.26740254899515897</v>
      </c>
      <c r="R5128" s="60">
        <v>0.26765162346862098</v>
      </c>
      <c r="S5128" s="60">
        <v>0.190419692063232</v>
      </c>
    </row>
    <row r="5129" spans="1:19" x14ac:dyDescent="0.3">
      <c r="A5129" s="61" t="s">
        <v>9069</v>
      </c>
      <c r="B5129" s="61" t="s">
        <v>9070</v>
      </c>
      <c r="C5129" s="53" t="s">
        <v>40</v>
      </c>
      <c r="D5129" s="53" t="s">
        <v>41</v>
      </c>
      <c r="E5129" s="53" t="s">
        <v>18194</v>
      </c>
      <c r="F5129" s="59">
        <v>89.668399083783299</v>
      </c>
      <c r="G5129" s="59">
        <v>100.488324328649</v>
      </c>
      <c r="H5129" s="59">
        <v>98.370584262685199</v>
      </c>
      <c r="I5129" s="59">
        <v>93.582919481280697</v>
      </c>
      <c r="J5129" s="59">
        <v>92.085834455850701</v>
      </c>
      <c r="K5129" s="59">
        <v>103.254072572418</v>
      </c>
      <c r="L5129" s="59">
        <v>102.15654917969999</v>
      </c>
      <c r="M5129" s="60">
        <v>0.417295879603922</v>
      </c>
      <c r="N5129" s="60">
        <v>0.44902516536939902</v>
      </c>
      <c r="O5129" s="60">
        <v>0.411126451509992</v>
      </c>
      <c r="P5129" s="60">
        <v>0.39257869579046401</v>
      </c>
      <c r="Q5129" s="60">
        <v>0.36133721663406398</v>
      </c>
      <c r="R5129" s="60">
        <v>0.36583428920035699</v>
      </c>
      <c r="S5129" s="60">
        <v>0.30113044391698202</v>
      </c>
    </row>
    <row r="5130" spans="1:19" x14ac:dyDescent="0.3">
      <c r="A5130" s="61" t="s">
        <v>8748</v>
      </c>
      <c r="B5130" s="61" t="s">
        <v>8749</v>
      </c>
      <c r="C5130" s="53" t="s">
        <v>40</v>
      </c>
      <c r="D5130" s="53" t="s">
        <v>41</v>
      </c>
      <c r="E5130" s="53" t="s">
        <v>18194</v>
      </c>
      <c r="F5130" s="59">
        <v>98.898047254333406</v>
      </c>
      <c r="G5130" s="59">
        <v>109.768498015264</v>
      </c>
      <c r="H5130" s="59">
        <v>105.566257507035</v>
      </c>
      <c r="I5130" s="59">
        <v>109.845053177792</v>
      </c>
      <c r="J5130" s="59">
        <v>111.112745912544</v>
      </c>
      <c r="K5130" s="59">
        <v>103.799422718581</v>
      </c>
      <c r="L5130" s="59"/>
      <c r="M5130" s="60">
        <v>0.357281867143184</v>
      </c>
      <c r="N5130" s="60">
        <v>0.37328866035193597</v>
      </c>
      <c r="O5130" s="60">
        <v>0.35837220965932698</v>
      </c>
      <c r="P5130" s="60">
        <v>0.34641710479957399</v>
      </c>
      <c r="Q5130" s="60">
        <v>0.32970222361988899</v>
      </c>
      <c r="R5130" s="60">
        <v>0.333294275676212</v>
      </c>
      <c r="S5130" s="60">
        <v>0.298722278748284</v>
      </c>
    </row>
    <row r="5131" spans="1:19" x14ac:dyDescent="0.3">
      <c r="A5131" s="61" t="s">
        <v>8676</v>
      </c>
      <c r="B5131" s="61" t="s">
        <v>8677</v>
      </c>
      <c r="C5131" s="53" t="s">
        <v>40</v>
      </c>
      <c r="D5131" s="53" t="s">
        <v>41</v>
      </c>
      <c r="E5131" s="53" t="s">
        <v>18194</v>
      </c>
      <c r="F5131" s="59">
        <v>93.456270178434394</v>
      </c>
      <c r="G5131" s="59">
        <v>90.310768204919</v>
      </c>
      <c r="H5131" s="59">
        <v>94.488801668785698</v>
      </c>
      <c r="I5131" s="59">
        <v>91.743881408770903</v>
      </c>
      <c r="J5131" s="59">
        <v>87.843175599995504</v>
      </c>
      <c r="K5131" s="59">
        <v>97.513350997427693</v>
      </c>
      <c r="L5131" s="59"/>
      <c r="M5131" s="60">
        <v>0.34981578986599299</v>
      </c>
      <c r="N5131" s="60">
        <v>0.36200982931801401</v>
      </c>
      <c r="O5131" s="60">
        <v>0.34820314085408</v>
      </c>
      <c r="P5131" s="60">
        <v>0.33878015318431198</v>
      </c>
      <c r="Q5131" s="60">
        <v>0.32523713921139402</v>
      </c>
      <c r="R5131" s="60">
        <v>0.32563805317174899</v>
      </c>
      <c r="S5131" s="60">
        <v>0.29461435827960297</v>
      </c>
    </row>
    <row r="5132" spans="1:19" x14ac:dyDescent="0.3">
      <c r="A5132" s="61" t="s">
        <v>12204</v>
      </c>
      <c r="B5132" s="61" t="s">
        <v>12205</v>
      </c>
      <c r="C5132" s="53" t="s">
        <v>40</v>
      </c>
      <c r="D5132" s="53" t="s">
        <v>41</v>
      </c>
      <c r="E5132" s="53" t="s">
        <v>18194</v>
      </c>
      <c r="F5132" s="59">
        <v>68.98208060108</v>
      </c>
      <c r="G5132" s="59">
        <v>79.335504127257295</v>
      </c>
      <c r="H5132" s="59">
        <v>78.272767955085101</v>
      </c>
      <c r="I5132" s="59">
        <v>88.677948312695904</v>
      </c>
      <c r="J5132" s="59">
        <v>92.992373779228899</v>
      </c>
      <c r="K5132" s="59">
        <v>95.452604875736796</v>
      </c>
      <c r="L5132" s="59">
        <v>107.004209398206</v>
      </c>
      <c r="M5132" s="60">
        <v>0.42365209444612301</v>
      </c>
      <c r="N5132" s="60">
        <v>0.45043007277376401</v>
      </c>
      <c r="O5132" s="60">
        <v>0.41964112666681103</v>
      </c>
      <c r="P5132" s="60">
        <v>0.402125774841815</v>
      </c>
      <c r="Q5132" s="60">
        <v>0.37330412224227799</v>
      </c>
      <c r="R5132" s="60">
        <v>0.373965343956703</v>
      </c>
      <c r="S5132" s="60">
        <v>0.308207950903784</v>
      </c>
    </row>
    <row r="5133" spans="1:19" x14ac:dyDescent="0.3">
      <c r="A5133" s="61" t="s">
        <v>6176</v>
      </c>
      <c r="B5133" s="61" t="s">
        <v>6177</v>
      </c>
      <c r="C5133" s="53" t="s">
        <v>40</v>
      </c>
      <c r="D5133" s="53" t="s">
        <v>41</v>
      </c>
      <c r="E5133" s="53" t="s">
        <v>18193</v>
      </c>
      <c r="F5133" s="59">
        <v>74.329282286656493</v>
      </c>
      <c r="G5133" s="59">
        <v>72.011904967463494</v>
      </c>
      <c r="H5133" s="59">
        <v>77.532228448957696</v>
      </c>
      <c r="I5133" s="59">
        <v>85.987318720017299</v>
      </c>
      <c r="J5133" s="59">
        <v>87.7836237535533</v>
      </c>
      <c r="K5133" s="59">
        <v>103.39377834355101</v>
      </c>
      <c r="L5133" s="59">
        <v>101.89995434028999</v>
      </c>
      <c r="M5133" s="60">
        <v>0.60098637585469505</v>
      </c>
      <c r="N5133" s="60">
        <v>0.63446690149309204</v>
      </c>
      <c r="O5133" s="60">
        <v>0.59896305586319099</v>
      </c>
      <c r="P5133" s="60">
        <v>0.56925421348375405</v>
      </c>
      <c r="Q5133" s="60">
        <v>0.52918054792500702</v>
      </c>
      <c r="R5133" s="60">
        <v>0.52882619751792403</v>
      </c>
      <c r="S5133" s="60">
        <v>0.425003318771766</v>
      </c>
    </row>
    <row r="5134" spans="1:19" x14ac:dyDescent="0.3">
      <c r="A5134" s="61" t="s">
        <v>15646</v>
      </c>
      <c r="B5134" s="61" t="s">
        <v>15647</v>
      </c>
      <c r="C5134" s="53" t="s">
        <v>50</v>
      </c>
      <c r="D5134" s="53" t="s">
        <v>41</v>
      </c>
      <c r="E5134" s="53" t="s">
        <v>18194</v>
      </c>
      <c r="F5134" s="59">
        <v>73.144359040498699</v>
      </c>
      <c r="G5134" s="59">
        <v>77.027265040882597</v>
      </c>
      <c r="H5134" s="59">
        <v>83.473375800915505</v>
      </c>
      <c r="I5134" s="59">
        <v>87.205909724051693</v>
      </c>
      <c r="J5134" s="59">
        <v>88.792096148289104</v>
      </c>
      <c r="K5134" s="59">
        <v>98.582741114471602</v>
      </c>
      <c r="L5134" s="59">
        <v>102.44638022800901</v>
      </c>
      <c r="M5134" s="60">
        <v>0.46431298878185301</v>
      </c>
      <c r="N5134" s="60">
        <v>0.46839918922594798</v>
      </c>
      <c r="O5134" s="60">
        <v>0.45435447109613503</v>
      </c>
      <c r="P5134" s="60">
        <v>0.442912723357407</v>
      </c>
      <c r="Q5134" s="60">
        <v>0.414372690977799</v>
      </c>
      <c r="R5134" s="60">
        <v>0.40172925285085598</v>
      </c>
      <c r="S5134" s="60">
        <v>0.30233541998457403</v>
      </c>
    </row>
    <row r="5135" spans="1:19" x14ac:dyDescent="0.3">
      <c r="A5135" s="61" t="s">
        <v>15648</v>
      </c>
      <c r="B5135" s="61" t="s">
        <v>15649</v>
      </c>
      <c r="C5135" s="53" t="s">
        <v>40</v>
      </c>
      <c r="D5135" s="53" t="s">
        <v>41</v>
      </c>
      <c r="E5135" s="53" t="s">
        <v>18194</v>
      </c>
      <c r="F5135" s="59">
        <v>73.144359040498699</v>
      </c>
      <c r="G5135" s="59">
        <v>77.027265040882597</v>
      </c>
      <c r="H5135" s="59">
        <v>83.473375800915505</v>
      </c>
      <c r="I5135" s="59">
        <v>87.205909724051693</v>
      </c>
      <c r="J5135" s="59">
        <v>88.792096148289104</v>
      </c>
      <c r="K5135" s="59">
        <v>98.582741114471602</v>
      </c>
      <c r="L5135" s="59">
        <v>102.44638022800901</v>
      </c>
      <c r="M5135" s="60">
        <v>0.46431298878185301</v>
      </c>
      <c r="N5135" s="60">
        <v>0.46839918922594798</v>
      </c>
      <c r="O5135" s="60">
        <v>0.45435447109613503</v>
      </c>
      <c r="P5135" s="60">
        <v>0.442912723357407</v>
      </c>
      <c r="Q5135" s="60">
        <v>0.414372690977799</v>
      </c>
      <c r="R5135" s="60">
        <v>0.40172925285085598</v>
      </c>
      <c r="S5135" s="60">
        <v>0.30233541998457403</v>
      </c>
    </row>
    <row r="5136" spans="1:19" x14ac:dyDescent="0.3">
      <c r="A5136" s="61" t="s">
        <v>12210</v>
      </c>
      <c r="B5136" s="61" t="s">
        <v>12211</v>
      </c>
      <c r="C5136" s="53" t="s">
        <v>50</v>
      </c>
      <c r="D5136" s="53" t="s">
        <v>41</v>
      </c>
      <c r="E5136" s="53" t="s">
        <v>18194</v>
      </c>
      <c r="F5136" s="59">
        <v>68.98208060108</v>
      </c>
      <c r="G5136" s="59">
        <v>79.335504127257295</v>
      </c>
      <c r="H5136" s="59">
        <v>78.272767955085101</v>
      </c>
      <c r="I5136" s="59">
        <v>88.677948312695904</v>
      </c>
      <c r="J5136" s="59">
        <v>92.992373779228899</v>
      </c>
      <c r="K5136" s="59">
        <v>95.452604875736796</v>
      </c>
      <c r="L5136" s="59">
        <v>107.004209398206</v>
      </c>
      <c r="M5136" s="60">
        <v>0.42365209444612301</v>
      </c>
      <c r="N5136" s="60">
        <v>0.45043007277376401</v>
      </c>
      <c r="O5136" s="60">
        <v>0.41964112666681103</v>
      </c>
      <c r="P5136" s="60">
        <v>0.402125774841815</v>
      </c>
      <c r="Q5136" s="60">
        <v>0.37330412224227799</v>
      </c>
      <c r="R5136" s="60">
        <v>0.373965343956703</v>
      </c>
      <c r="S5136" s="60">
        <v>0.308207950903784</v>
      </c>
    </row>
    <row r="5137" spans="1:19" x14ac:dyDescent="0.3">
      <c r="A5137" s="61" t="s">
        <v>12206</v>
      </c>
      <c r="B5137" s="61" t="s">
        <v>12207</v>
      </c>
      <c r="C5137" s="53" t="s">
        <v>50</v>
      </c>
      <c r="D5137" s="53" t="s">
        <v>41</v>
      </c>
      <c r="E5137" s="53" t="s">
        <v>18194</v>
      </c>
      <c r="F5137" s="59">
        <v>68.98208060108</v>
      </c>
      <c r="G5137" s="59">
        <v>79.335504127257295</v>
      </c>
      <c r="H5137" s="59">
        <v>78.272767955085101</v>
      </c>
      <c r="I5137" s="59">
        <v>88.677948312695904</v>
      </c>
      <c r="J5137" s="59">
        <v>92.992373779228899</v>
      </c>
      <c r="K5137" s="59">
        <v>95.452604875736796</v>
      </c>
      <c r="L5137" s="59">
        <v>107.004209398206</v>
      </c>
      <c r="M5137" s="60">
        <v>0.42365209444612301</v>
      </c>
      <c r="N5137" s="60">
        <v>0.45043007277376401</v>
      </c>
      <c r="O5137" s="60">
        <v>0.41964112666681103</v>
      </c>
      <c r="P5137" s="60">
        <v>0.402125774841815</v>
      </c>
      <c r="Q5137" s="60">
        <v>0.37330412224227799</v>
      </c>
      <c r="R5137" s="60">
        <v>0.373965343956703</v>
      </c>
      <c r="S5137" s="60">
        <v>0.308207950903784</v>
      </c>
    </row>
    <row r="5138" spans="1:19" x14ac:dyDescent="0.3">
      <c r="A5138" s="61" t="s">
        <v>12212</v>
      </c>
      <c r="B5138" s="61" t="s">
        <v>12213</v>
      </c>
      <c r="C5138" s="53" t="s">
        <v>50</v>
      </c>
      <c r="D5138" s="53" t="s">
        <v>41</v>
      </c>
      <c r="E5138" s="53" t="s">
        <v>18194</v>
      </c>
      <c r="F5138" s="59">
        <v>68.98208060108</v>
      </c>
      <c r="G5138" s="59">
        <v>79.335504127257295</v>
      </c>
      <c r="H5138" s="59">
        <v>78.272767955085101</v>
      </c>
      <c r="I5138" s="59">
        <v>88.677948312695904</v>
      </c>
      <c r="J5138" s="59">
        <v>92.992373779228899</v>
      </c>
      <c r="K5138" s="59">
        <v>95.452604875736796</v>
      </c>
      <c r="L5138" s="59">
        <v>107.004209398206</v>
      </c>
      <c r="M5138" s="60">
        <v>0.42365209444612301</v>
      </c>
      <c r="N5138" s="60">
        <v>0.45043007277376401</v>
      </c>
      <c r="O5138" s="60">
        <v>0.41964112666681103</v>
      </c>
      <c r="P5138" s="60">
        <v>0.402125774841815</v>
      </c>
      <c r="Q5138" s="60">
        <v>0.37330412224227799</v>
      </c>
      <c r="R5138" s="60">
        <v>0.373965343956703</v>
      </c>
      <c r="S5138" s="60">
        <v>0.308207950903784</v>
      </c>
    </row>
    <row r="5139" spans="1:19" x14ac:dyDescent="0.3">
      <c r="A5139" s="61" t="s">
        <v>3753</v>
      </c>
      <c r="B5139" s="61" t="s">
        <v>3754</v>
      </c>
      <c r="C5139" s="53" t="s">
        <v>50</v>
      </c>
      <c r="D5139" s="53" t="s">
        <v>41</v>
      </c>
      <c r="E5139" s="53" t="s">
        <v>18193</v>
      </c>
      <c r="F5139" s="59">
        <v>98.6360587856922</v>
      </c>
      <c r="G5139" s="59">
        <v>89.076540482289801</v>
      </c>
      <c r="H5139" s="59">
        <v>84.238197771057202</v>
      </c>
      <c r="I5139" s="59">
        <v>96.749573016547203</v>
      </c>
      <c r="J5139" s="59">
        <v>109.801060996579</v>
      </c>
      <c r="K5139" s="59">
        <v>90.650895506540706</v>
      </c>
      <c r="L5139" s="59">
        <v>109.324596763714</v>
      </c>
      <c r="M5139" s="60">
        <v>0.61392725824302796</v>
      </c>
      <c r="N5139" s="60">
        <v>0.60626784504307596</v>
      </c>
      <c r="O5139" s="60">
        <v>0.56618242415485898</v>
      </c>
      <c r="P5139" s="60">
        <v>0.58395018191817805</v>
      </c>
      <c r="Q5139" s="60">
        <v>0.54669408014627296</v>
      </c>
      <c r="R5139" s="60">
        <v>0.52265446766705403</v>
      </c>
      <c r="S5139" s="60">
        <v>0.37397049048551001</v>
      </c>
    </row>
    <row r="5140" spans="1:19" x14ac:dyDescent="0.3">
      <c r="A5140" s="61" t="s">
        <v>12208</v>
      </c>
      <c r="B5140" s="61" t="s">
        <v>12209</v>
      </c>
      <c r="C5140" s="53" t="s">
        <v>50</v>
      </c>
      <c r="D5140" s="53" t="s">
        <v>41</v>
      </c>
      <c r="E5140" s="53" t="s">
        <v>18194</v>
      </c>
      <c r="F5140" s="59">
        <v>68.98208060108</v>
      </c>
      <c r="G5140" s="59">
        <v>79.335504127257295</v>
      </c>
      <c r="H5140" s="59">
        <v>78.272767955085101</v>
      </c>
      <c r="I5140" s="59">
        <v>88.677948312695904</v>
      </c>
      <c r="J5140" s="59">
        <v>92.992373779228899</v>
      </c>
      <c r="K5140" s="59">
        <v>95.452604875736796</v>
      </c>
      <c r="L5140" s="59">
        <v>107.004209398206</v>
      </c>
      <c r="M5140" s="60">
        <v>0.42365209444612301</v>
      </c>
      <c r="N5140" s="60">
        <v>0.45043007277376401</v>
      </c>
      <c r="O5140" s="60">
        <v>0.41964112666681103</v>
      </c>
      <c r="P5140" s="60">
        <v>0.402125774841815</v>
      </c>
      <c r="Q5140" s="60">
        <v>0.37330412224227799</v>
      </c>
      <c r="R5140" s="60">
        <v>0.373965343956703</v>
      </c>
      <c r="S5140" s="60">
        <v>0.308207950903784</v>
      </c>
    </row>
    <row r="5141" spans="1:19" x14ac:dyDescent="0.3">
      <c r="A5141" s="61" t="s">
        <v>15650</v>
      </c>
      <c r="B5141" s="61" t="s">
        <v>15651</v>
      </c>
      <c r="C5141" s="53" t="s">
        <v>40</v>
      </c>
      <c r="D5141" s="53" t="s">
        <v>41</v>
      </c>
      <c r="E5141" s="53" t="s">
        <v>18194</v>
      </c>
      <c r="F5141" s="59">
        <v>73.144359040498699</v>
      </c>
      <c r="G5141" s="59">
        <v>77.027265040882597</v>
      </c>
      <c r="H5141" s="59">
        <v>83.473375800915505</v>
      </c>
      <c r="I5141" s="59">
        <v>87.205909724051693</v>
      </c>
      <c r="J5141" s="59">
        <v>88.792096148289104</v>
      </c>
      <c r="K5141" s="59">
        <v>98.582741114471602</v>
      </c>
      <c r="L5141" s="59">
        <v>102.44638022800901</v>
      </c>
      <c r="M5141" s="60">
        <v>0.46431298878185301</v>
      </c>
      <c r="N5141" s="60">
        <v>0.46839918922594798</v>
      </c>
      <c r="O5141" s="60">
        <v>0.45435447109613503</v>
      </c>
      <c r="P5141" s="60">
        <v>0.442912723357407</v>
      </c>
      <c r="Q5141" s="60">
        <v>0.414372690977799</v>
      </c>
      <c r="R5141" s="60">
        <v>0.40172925285085598</v>
      </c>
      <c r="S5141" s="60">
        <v>0.30233541998457403</v>
      </c>
    </row>
    <row r="5142" spans="1:19" x14ac:dyDescent="0.3">
      <c r="A5142" s="61" t="s">
        <v>14817</v>
      </c>
      <c r="B5142" s="61" t="s">
        <v>14818</v>
      </c>
      <c r="C5142" s="53" t="s">
        <v>50</v>
      </c>
      <c r="D5142" s="53" t="s">
        <v>41</v>
      </c>
      <c r="E5142" s="53" t="s">
        <v>18194</v>
      </c>
      <c r="F5142" s="59">
        <v>111.008487156554</v>
      </c>
      <c r="G5142" s="59">
        <v>109.556146458195</v>
      </c>
      <c r="H5142" s="59">
        <v>103.304319507906</v>
      </c>
      <c r="I5142" s="59">
        <v>121.258371240095</v>
      </c>
      <c r="J5142" s="59">
        <v>110.178737455459</v>
      </c>
      <c r="K5142" s="59">
        <v>117.360049849739</v>
      </c>
      <c r="L5142" s="59">
        <v>95.773563569334499</v>
      </c>
      <c r="M5142" s="60">
        <v>0.474504373929797</v>
      </c>
      <c r="N5142" s="60">
        <v>0.50471700595678404</v>
      </c>
      <c r="O5142" s="60">
        <v>0.47580706519524901</v>
      </c>
      <c r="P5142" s="60">
        <v>0.45328852555328403</v>
      </c>
      <c r="Q5142" s="60">
        <v>0.42359683884983101</v>
      </c>
      <c r="R5142" s="60">
        <v>0.43056254913047198</v>
      </c>
      <c r="S5142" s="60">
        <v>0.36671974829646098</v>
      </c>
    </row>
    <row r="5143" spans="1:19" x14ac:dyDescent="0.3">
      <c r="A5143" s="61" t="s">
        <v>14813</v>
      </c>
      <c r="B5143" s="61" t="s">
        <v>14814</v>
      </c>
      <c r="C5143" s="53" t="s">
        <v>40</v>
      </c>
      <c r="D5143" s="53" t="s">
        <v>41</v>
      </c>
      <c r="E5143" s="53" t="s">
        <v>18194</v>
      </c>
      <c r="F5143" s="59">
        <v>111.008487156554</v>
      </c>
      <c r="G5143" s="59">
        <v>109.556146458195</v>
      </c>
      <c r="H5143" s="59">
        <v>103.304319507906</v>
      </c>
      <c r="I5143" s="59">
        <v>121.258371240095</v>
      </c>
      <c r="J5143" s="59">
        <v>110.178737455459</v>
      </c>
      <c r="K5143" s="59">
        <v>117.360049849739</v>
      </c>
      <c r="L5143" s="59">
        <v>95.773563569334499</v>
      </c>
      <c r="M5143" s="60">
        <v>0.474504373929797</v>
      </c>
      <c r="N5143" s="60">
        <v>0.50471700595678404</v>
      </c>
      <c r="O5143" s="60">
        <v>0.47580706519524901</v>
      </c>
      <c r="P5143" s="60">
        <v>0.45328852555328403</v>
      </c>
      <c r="Q5143" s="60">
        <v>0.42359683884983101</v>
      </c>
      <c r="R5143" s="60">
        <v>0.43056254913047198</v>
      </c>
      <c r="S5143" s="60">
        <v>0.36671974829646098</v>
      </c>
    </row>
    <row r="5144" spans="1:19" x14ac:dyDescent="0.3">
      <c r="A5144" s="61" t="s">
        <v>5471</v>
      </c>
      <c r="B5144" s="61" t="s">
        <v>5472</v>
      </c>
      <c r="C5144" s="53" t="s">
        <v>50</v>
      </c>
      <c r="D5144" s="53" t="s">
        <v>41</v>
      </c>
      <c r="E5144" s="53" t="s">
        <v>18193</v>
      </c>
      <c r="F5144" s="59">
        <v>115.757683558785</v>
      </c>
      <c r="G5144" s="59">
        <v>118.437296983049</v>
      </c>
      <c r="H5144" s="59">
        <v>108.83126551497401</v>
      </c>
      <c r="I5144" s="59">
        <v>130.82247005651601</v>
      </c>
      <c r="J5144" s="59">
        <v>111.548285146046</v>
      </c>
      <c r="K5144" s="59">
        <v>117.481592953318</v>
      </c>
      <c r="L5144" s="59">
        <v>92.392348765342604</v>
      </c>
      <c r="M5144" s="60">
        <v>0.60833415577940997</v>
      </c>
      <c r="N5144" s="60">
        <v>0.65378563034647996</v>
      </c>
      <c r="O5144" s="60">
        <v>0.61274006148619298</v>
      </c>
      <c r="P5144" s="60">
        <v>0.57648297712969998</v>
      </c>
      <c r="Q5144" s="60">
        <v>0.53585900587799395</v>
      </c>
      <c r="R5144" s="60">
        <v>0.54820700271716305</v>
      </c>
      <c r="S5144" s="60">
        <v>0.46756501280673002</v>
      </c>
    </row>
    <row r="5145" spans="1:19" x14ac:dyDescent="0.3">
      <c r="A5145" s="61" t="s">
        <v>14821</v>
      </c>
      <c r="B5145" s="61" t="s">
        <v>14822</v>
      </c>
      <c r="C5145" s="53" t="s">
        <v>50</v>
      </c>
      <c r="D5145" s="53" t="s">
        <v>41</v>
      </c>
      <c r="E5145" s="53" t="s">
        <v>18194</v>
      </c>
      <c r="F5145" s="59">
        <v>111.008487156554</v>
      </c>
      <c r="G5145" s="59">
        <v>109.556146458195</v>
      </c>
      <c r="H5145" s="59">
        <v>103.304319507906</v>
      </c>
      <c r="I5145" s="59">
        <v>121.258371240095</v>
      </c>
      <c r="J5145" s="59">
        <v>110.178737455459</v>
      </c>
      <c r="K5145" s="59">
        <v>117.360049849739</v>
      </c>
      <c r="L5145" s="59">
        <v>95.773563569334499</v>
      </c>
      <c r="M5145" s="60">
        <v>0.474504373929797</v>
      </c>
      <c r="N5145" s="60">
        <v>0.50471700595678404</v>
      </c>
      <c r="O5145" s="60">
        <v>0.47580706519524901</v>
      </c>
      <c r="P5145" s="60">
        <v>0.45328852555328403</v>
      </c>
      <c r="Q5145" s="60">
        <v>0.42359683884983101</v>
      </c>
      <c r="R5145" s="60">
        <v>0.43056254913047198</v>
      </c>
      <c r="S5145" s="60">
        <v>0.36671974829646098</v>
      </c>
    </row>
    <row r="5146" spans="1:19" x14ac:dyDescent="0.3">
      <c r="A5146" s="61" t="s">
        <v>12414</v>
      </c>
      <c r="B5146" s="61" t="s">
        <v>12415</v>
      </c>
      <c r="C5146" s="53" t="s">
        <v>40</v>
      </c>
      <c r="D5146" s="53" t="s">
        <v>41</v>
      </c>
      <c r="E5146" s="53" t="s">
        <v>18194</v>
      </c>
      <c r="F5146" s="59">
        <v>103.41389106061099</v>
      </c>
      <c r="G5146" s="59">
        <v>111.46533938681701</v>
      </c>
      <c r="H5146" s="59">
        <v>106.060454819822</v>
      </c>
      <c r="I5146" s="59">
        <v>106.256412277606</v>
      </c>
      <c r="J5146" s="59">
        <v>113.58298931922199</v>
      </c>
      <c r="K5146" s="59">
        <v>104.065785576708</v>
      </c>
      <c r="L5146" s="59">
        <v>112.097838602199</v>
      </c>
      <c r="M5146" s="60">
        <v>0.49652486057626399</v>
      </c>
      <c r="N5146" s="60">
        <v>0.52302934621888097</v>
      </c>
      <c r="O5146" s="60">
        <v>0.49856696906873099</v>
      </c>
      <c r="P5146" s="60">
        <v>0.48016906862276099</v>
      </c>
      <c r="Q5146" s="60">
        <v>0.45612515252274299</v>
      </c>
      <c r="R5146" s="60">
        <v>0.461223934100221</v>
      </c>
      <c r="S5146" s="60">
        <v>0.40900024915835997</v>
      </c>
    </row>
    <row r="5147" spans="1:19" x14ac:dyDescent="0.3">
      <c r="A5147" s="61" t="s">
        <v>14823</v>
      </c>
      <c r="B5147" s="61" t="s">
        <v>14824</v>
      </c>
      <c r="C5147" s="53" t="s">
        <v>50</v>
      </c>
      <c r="D5147" s="53" t="s">
        <v>41</v>
      </c>
      <c r="E5147" s="53" t="s">
        <v>18194</v>
      </c>
      <c r="F5147" s="59">
        <v>111.008487156554</v>
      </c>
      <c r="G5147" s="59">
        <v>109.556146458195</v>
      </c>
      <c r="H5147" s="59">
        <v>103.304319507906</v>
      </c>
      <c r="I5147" s="59">
        <v>121.258371240095</v>
      </c>
      <c r="J5147" s="59">
        <v>110.178737455459</v>
      </c>
      <c r="K5147" s="59">
        <v>117.360049849739</v>
      </c>
      <c r="L5147" s="59">
        <v>95.773563569334499</v>
      </c>
      <c r="M5147" s="60">
        <v>0.474504373929797</v>
      </c>
      <c r="N5147" s="60">
        <v>0.50471700595678404</v>
      </c>
      <c r="O5147" s="60">
        <v>0.47580706519524901</v>
      </c>
      <c r="P5147" s="60">
        <v>0.45328852555328403</v>
      </c>
      <c r="Q5147" s="60">
        <v>0.42359683884983101</v>
      </c>
      <c r="R5147" s="60">
        <v>0.43056254913047198</v>
      </c>
      <c r="S5147" s="60">
        <v>0.36671974829646098</v>
      </c>
    </row>
    <row r="5148" spans="1:19" x14ac:dyDescent="0.3">
      <c r="A5148" s="61" t="s">
        <v>3437</v>
      </c>
      <c r="B5148" s="61" t="s">
        <v>3438</v>
      </c>
      <c r="C5148" s="53" t="s">
        <v>40</v>
      </c>
      <c r="D5148" s="53" t="s">
        <v>41</v>
      </c>
      <c r="E5148" s="53" t="s">
        <v>18193</v>
      </c>
      <c r="F5148" s="59">
        <v>108.65639130056</v>
      </c>
      <c r="G5148" s="59">
        <v>111.787119012666</v>
      </c>
      <c r="H5148" s="59">
        <v>108.32606166476</v>
      </c>
      <c r="I5148" s="59">
        <v>102.67545180008101</v>
      </c>
      <c r="J5148" s="59">
        <v>109.86418402344</v>
      </c>
      <c r="K5148" s="59">
        <v>104.88053715858899</v>
      </c>
      <c r="L5148" s="59">
        <v>116.427678747451</v>
      </c>
      <c r="M5148" s="60">
        <v>0.61804359896863403</v>
      </c>
      <c r="N5148" s="60">
        <v>0.66151725006663897</v>
      </c>
      <c r="O5148" s="60">
        <v>0.62236780556918003</v>
      </c>
      <c r="P5148" s="60">
        <v>0.59118843883288097</v>
      </c>
      <c r="Q5148" s="60">
        <v>0.55553995769501396</v>
      </c>
      <c r="R5148" s="60">
        <v>0.56478859303967399</v>
      </c>
      <c r="S5148" s="60">
        <v>0.49506309516908298</v>
      </c>
    </row>
    <row r="5149" spans="1:19" x14ac:dyDescent="0.3">
      <c r="A5149" s="61" t="s">
        <v>14815</v>
      </c>
      <c r="B5149" s="61" t="s">
        <v>14816</v>
      </c>
      <c r="C5149" s="53" t="s">
        <v>50</v>
      </c>
      <c r="D5149" s="53" t="s">
        <v>41</v>
      </c>
      <c r="E5149" s="53" t="s">
        <v>18194</v>
      </c>
      <c r="F5149" s="59">
        <v>111.008487156554</v>
      </c>
      <c r="G5149" s="59">
        <v>109.556146458195</v>
      </c>
      <c r="H5149" s="59">
        <v>103.304319507906</v>
      </c>
      <c r="I5149" s="59">
        <v>121.258371240095</v>
      </c>
      <c r="J5149" s="59">
        <v>110.178737455459</v>
      </c>
      <c r="K5149" s="59">
        <v>117.360049849739</v>
      </c>
      <c r="L5149" s="59">
        <v>95.773563569334499</v>
      </c>
      <c r="M5149" s="60">
        <v>0.474504373929797</v>
      </c>
      <c r="N5149" s="60">
        <v>0.50471700595678404</v>
      </c>
      <c r="O5149" s="60">
        <v>0.47580706519524901</v>
      </c>
      <c r="P5149" s="60">
        <v>0.45328852555328403</v>
      </c>
      <c r="Q5149" s="60">
        <v>0.42359683884983101</v>
      </c>
      <c r="R5149" s="60">
        <v>0.43056254913047198</v>
      </c>
      <c r="S5149" s="60">
        <v>0.36671974829646098</v>
      </c>
    </row>
    <row r="5150" spans="1:19" x14ac:dyDescent="0.3">
      <c r="A5150" s="61" t="s">
        <v>14819</v>
      </c>
      <c r="B5150" s="61" t="s">
        <v>14820</v>
      </c>
      <c r="C5150" s="53" t="s">
        <v>50</v>
      </c>
      <c r="D5150" s="53" t="s">
        <v>41</v>
      </c>
      <c r="E5150" s="53" t="s">
        <v>18194</v>
      </c>
      <c r="F5150" s="59">
        <v>111.008487156554</v>
      </c>
      <c r="G5150" s="59">
        <v>109.556146458195</v>
      </c>
      <c r="H5150" s="59">
        <v>103.304319507906</v>
      </c>
      <c r="I5150" s="59">
        <v>121.258371240095</v>
      </c>
      <c r="J5150" s="59">
        <v>110.178737455459</v>
      </c>
      <c r="K5150" s="59">
        <v>117.360049849739</v>
      </c>
      <c r="L5150" s="59">
        <v>95.773563569334499</v>
      </c>
      <c r="M5150" s="60">
        <v>0.474504373929797</v>
      </c>
      <c r="N5150" s="60">
        <v>0.50471700595678404</v>
      </c>
      <c r="O5150" s="60">
        <v>0.47580706519524901</v>
      </c>
      <c r="P5150" s="60">
        <v>0.45328852555328403</v>
      </c>
      <c r="Q5150" s="60">
        <v>0.42359683884983101</v>
      </c>
      <c r="R5150" s="60">
        <v>0.43056254913047198</v>
      </c>
      <c r="S5150" s="60">
        <v>0.36671974829646098</v>
      </c>
    </row>
    <row r="5151" spans="1:19" x14ac:dyDescent="0.3">
      <c r="A5151" s="61" t="s">
        <v>12422</v>
      </c>
      <c r="B5151" s="61" t="s">
        <v>12423</v>
      </c>
      <c r="C5151" s="53" t="s">
        <v>50</v>
      </c>
      <c r="D5151" s="53" t="s">
        <v>41</v>
      </c>
      <c r="E5151" s="53" t="s">
        <v>18194</v>
      </c>
      <c r="F5151" s="59">
        <v>103.41389106061099</v>
      </c>
      <c r="G5151" s="59">
        <v>111.46533938681701</v>
      </c>
      <c r="H5151" s="59">
        <v>106.060454819822</v>
      </c>
      <c r="I5151" s="59">
        <v>106.256412277606</v>
      </c>
      <c r="J5151" s="59">
        <v>113.58298931922199</v>
      </c>
      <c r="K5151" s="59">
        <v>104.065785576708</v>
      </c>
      <c r="L5151" s="59">
        <v>112.097838602199</v>
      </c>
      <c r="M5151" s="60">
        <v>0.49652486057626399</v>
      </c>
      <c r="N5151" s="60">
        <v>0.52302934621888097</v>
      </c>
      <c r="O5151" s="60">
        <v>0.49856696906873099</v>
      </c>
      <c r="P5151" s="60">
        <v>0.48016906862276099</v>
      </c>
      <c r="Q5151" s="60">
        <v>0.45612515252274299</v>
      </c>
      <c r="R5151" s="60">
        <v>0.461223934100221</v>
      </c>
      <c r="S5151" s="60">
        <v>0.40900024915835997</v>
      </c>
    </row>
    <row r="5152" spans="1:19" x14ac:dyDescent="0.3">
      <c r="A5152" s="61" t="s">
        <v>12418</v>
      </c>
      <c r="B5152" s="61" t="s">
        <v>12419</v>
      </c>
      <c r="C5152" s="53" t="s">
        <v>50</v>
      </c>
      <c r="D5152" s="53" t="s">
        <v>41</v>
      </c>
      <c r="E5152" s="53" t="s">
        <v>18194</v>
      </c>
      <c r="F5152" s="59">
        <v>103.41389106061099</v>
      </c>
      <c r="G5152" s="59">
        <v>111.46533938681701</v>
      </c>
      <c r="H5152" s="59">
        <v>106.060454819822</v>
      </c>
      <c r="I5152" s="59">
        <v>106.256412277606</v>
      </c>
      <c r="J5152" s="59">
        <v>113.58298931922199</v>
      </c>
      <c r="K5152" s="59">
        <v>104.065785576708</v>
      </c>
      <c r="L5152" s="59">
        <v>112.097838602199</v>
      </c>
      <c r="M5152" s="60">
        <v>0.49652486057626399</v>
      </c>
      <c r="N5152" s="60">
        <v>0.52302934621888097</v>
      </c>
      <c r="O5152" s="60">
        <v>0.49856696906873099</v>
      </c>
      <c r="P5152" s="60">
        <v>0.48016906862276099</v>
      </c>
      <c r="Q5152" s="60">
        <v>0.45612515252274299</v>
      </c>
      <c r="R5152" s="60">
        <v>0.461223934100221</v>
      </c>
      <c r="S5152" s="60">
        <v>0.40900024915835997</v>
      </c>
    </row>
    <row r="5153" spans="1:19" x14ac:dyDescent="0.3">
      <c r="A5153" s="61" t="s">
        <v>4275</v>
      </c>
      <c r="B5153" s="61" t="s">
        <v>4276</v>
      </c>
      <c r="C5153" s="53" t="s">
        <v>50</v>
      </c>
      <c r="D5153" s="53" t="s">
        <v>41</v>
      </c>
      <c r="E5153" s="53" t="s">
        <v>18193</v>
      </c>
      <c r="F5153" s="59">
        <v>102.06207360088899</v>
      </c>
      <c r="G5153" s="59">
        <v>90.580642592499501</v>
      </c>
      <c r="H5153" s="59">
        <v>83.676788715975206</v>
      </c>
      <c r="I5153" s="59">
        <v>88.607857297268396</v>
      </c>
      <c r="J5153" s="59">
        <v>86.536606158684407</v>
      </c>
      <c r="K5153" s="59">
        <v>92.982803145683903</v>
      </c>
      <c r="L5153" s="59">
        <v>93.424490862879694</v>
      </c>
      <c r="M5153" s="60">
        <v>0.62668012375554505</v>
      </c>
      <c r="N5153" s="60">
        <v>0.61528775488832499</v>
      </c>
      <c r="O5153" s="60">
        <v>0.57466013356717105</v>
      </c>
      <c r="P5153" s="60">
        <v>0.60324070400617402</v>
      </c>
      <c r="Q5153" s="60">
        <v>0.57017579700785803</v>
      </c>
      <c r="R5153" s="60">
        <v>0.53885754594193802</v>
      </c>
      <c r="S5153" s="60">
        <v>0.37422873917234001</v>
      </c>
    </row>
    <row r="5154" spans="1:19" x14ac:dyDescent="0.3">
      <c r="A5154" s="61" t="s">
        <v>4273</v>
      </c>
      <c r="B5154" s="61" t="s">
        <v>4274</v>
      </c>
      <c r="C5154" s="53" t="s">
        <v>40</v>
      </c>
      <c r="D5154" s="53" t="s">
        <v>41</v>
      </c>
      <c r="E5154" s="53" t="s">
        <v>18193</v>
      </c>
      <c r="F5154" s="59">
        <v>98.291532589021898</v>
      </c>
      <c r="G5154" s="59">
        <v>95.026050298312001</v>
      </c>
      <c r="H5154" s="59">
        <v>82.379151994170101</v>
      </c>
      <c r="I5154" s="59">
        <v>87.557891977194799</v>
      </c>
      <c r="J5154" s="59">
        <v>86.347960966024104</v>
      </c>
      <c r="K5154" s="59">
        <v>92.795385973230694</v>
      </c>
      <c r="L5154" s="59">
        <v>93.424490862879694</v>
      </c>
      <c r="M5154" s="60">
        <v>0.62669823443232098</v>
      </c>
      <c r="N5154" s="60">
        <v>0.61530459012458005</v>
      </c>
      <c r="O5154" s="60">
        <v>0.574670906452459</v>
      </c>
      <c r="P5154" s="60">
        <v>0.60325752960798895</v>
      </c>
      <c r="Q5154" s="60">
        <v>0.57018970335334096</v>
      </c>
      <c r="R5154" s="60">
        <v>0.53886949597769895</v>
      </c>
      <c r="S5154" s="60">
        <v>0.37422873917234001</v>
      </c>
    </row>
    <row r="5155" spans="1:19" x14ac:dyDescent="0.3">
      <c r="A5155" s="61" t="s">
        <v>3599</v>
      </c>
      <c r="B5155" s="61" t="s">
        <v>3600</v>
      </c>
      <c r="C5155" s="53" t="s">
        <v>40</v>
      </c>
      <c r="D5155" s="53" t="s">
        <v>41</v>
      </c>
      <c r="E5155" s="53" t="s">
        <v>18193</v>
      </c>
      <c r="F5155" s="59">
        <v>94.870225788751497</v>
      </c>
      <c r="G5155" s="59">
        <v>91.573806619929002</v>
      </c>
      <c r="H5155" s="59">
        <v>86.994219613515099</v>
      </c>
      <c r="I5155" s="59">
        <v>92.386886139496895</v>
      </c>
      <c r="J5155" s="59">
        <v>102.062940398698</v>
      </c>
      <c r="K5155" s="59">
        <v>93.911174596749504</v>
      </c>
      <c r="L5155" s="59">
        <v>104.45903276266201</v>
      </c>
      <c r="M5155" s="60">
        <v>0.50658611480559901</v>
      </c>
      <c r="N5155" s="60">
        <v>0.56140627881055705</v>
      </c>
      <c r="O5155" s="60">
        <v>0.51326525216585395</v>
      </c>
      <c r="P5155" s="60">
        <v>0.46862921781077899</v>
      </c>
      <c r="Q5155" s="60">
        <v>0.42323200376630798</v>
      </c>
      <c r="R5155" s="60">
        <v>0.43886057832585501</v>
      </c>
      <c r="S5155" s="60">
        <v>0.36045212876703597</v>
      </c>
    </row>
    <row r="5156" spans="1:19" x14ac:dyDescent="0.3">
      <c r="A5156" s="61" t="s">
        <v>4163</v>
      </c>
      <c r="B5156" s="61" t="s">
        <v>4164</v>
      </c>
      <c r="C5156" s="53" t="s">
        <v>40</v>
      </c>
      <c r="D5156" s="53" t="s">
        <v>41</v>
      </c>
      <c r="E5156" s="53" t="s">
        <v>18193</v>
      </c>
      <c r="F5156" s="59">
        <v>90.700721474916193</v>
      </c>
      <c r="G5156" s="59">
        <v>107.490580786435</v>
      </c>
      <c r="H5156" s="59">
        <v>105.723677468448</v>
      </c>
      <c r="I5156" s="59">
        <v>102.26800124176501</v>
      </c>
      <c r="J5156" s="59">
        <v>122.928961511849</v>
      </c>
      <c r="K5156" s="59">
        <v>106.735921300553</v>
      </c>
      <c r="L5156" s="59">
        <v>102.40853566886</v>
      </c>
      <c r="M5156" s="60">
        <v>0.685888224986549</v>
      </c>
      <c r="N5156" s="60">
        <v>0.722155857724738</v>
      </c>
      <c r="O5156" s="60">
        <v>0.68674548557229398</v>
      </c>
      <c r="P5156" s="60">
        <v>0.65358692444665401</v>
      </c>
      <c r="Q5156" s="60">
        <v>0.61189884396499905</v>
      </c>
      <c r="R5156" s="60">
        <v>0.61800563903439798</v>
      </c>
      <c r="S5156" s="60">
        <v>0.51600931021727703</v>
      </c>
    </row>
    <row r="5157" spans="1:19" x14ac:dyDescent="0.3">
      <c r="A5157" s="61" t="s">
        <v>8450</v>
      </c>
      <c r="B5157" s="61" t="s">
        <v>8451</v>
      </c>
      <c r="C5157" s="53" t="s">
        <v>40</v>
      </c>
      <c r="D5157" s="53" t="s">
        <v>41</v>
      </c>
      <c r="E5157" s="53" t="s">
        <v>18194</v>
      </c>
      <c r="F5157" s="59">
        <v>102.55809192053</v>
      </c>
      <c r="G5157" s="59">
        <v>94.176624359186704</v>
      </c>
      <c r="H5157" s="59">
        <v>83.110349181588106</v>
      </c>
      <c r="I5157" s="59">
        <v>90.528281124414306</v>
      </c>
      <c r="J5157" s="59"/>
      <c r="K5157" s="59">
        <v>104.500737892564</v>
      </c>
      <c r="L5157" s="59"/>
      <c r="M5157" s="60">
        <v>0.38589781100057302</v>
      </c>
      <c r="N5157" s="60">
        <v>0.426969758836719</v>
      </c>
      <c r="O5157" s="60">
        <v>0.38462835325601802</v>
      </c>
      <c r="P5157" s="60">
        <v>0.349036488568987</v>
      </c>
      <c r="Q5157" s="60">
        <v>0.29662263047202903</v>
      </c>
      <c r="R5157" s="60">
        <v>0.30584910115682901</v>
      </c>
      <c r="S5157" s="60">
        <v>0.15741300663097901</v>
      </c>
    </row>
    <row r="5158" spans="1:19" x14ac:dyDescent="0.3">
      <c r="A5158" s="61" t="s">
        <v>13401</v>
      </c>
      <c r="B5158" s="61" t="s">
        <v>13402</v>
      </c>
      <c r="C5158" s="53" t="s">
        <v>40</v>
      </c>
      <c r="D5158" s="53" t="s">
        <v>41</v>
      </c>
      <c r="E5158" s="53" t="s">
        <v>18194</v>
      </c>
      <c r="F5158" s="59">
        <v>112.743898598057</v>
      </c>
      <c r="G5158" s="59">
        <v>118.24518189862199</v>
      </c>
      <c r="H5158" s="59">
        <v>108.74661729929799</v>
      </c>
      <c r="I5158" s="59">
        <v>121.68881216053001</v>
      </c>
      <c r="J5158" s="59">
        <v>113.769704144088</v>
      </c>
      <c r="K5158" s="59">
        <v>101.655689029706</v>
      </c>
      <c r="L5158" s="59">
        <v>86.020129087120694</v>
      </c>
      <c r="M5158" s="60">
        <v>0.51536970283276595</v>
      </c>
      <c r="N5158" s="60">
        <v>0.53517482215161705</v>
      </c>
      <c r="O5158" s="60">
        <v>0.514645665736427</v>
      </c>
      <c r="P5158" s="60">
        <v>0.50068628719312303</v>
      </c>
      <c r="Q5158" s="60">
        <v>0.48029383914936902</v>
      </c>
      <c r="R5158" s="60">
        <v>0.48398562723337402</v>
      </c>
      <c r="S5158" s="60">
        <v>0.43930379927301599</v>
      </c>
    </row>
    <row r="5159" spans="1:19" x14ac:dyDescent="0.3">
      <c r="A5159" s="61" t="s">
        <v>4243</v>
      </c>
      <c r="B5159" s="61" t="s">
        <v>4244</v>
      </c>
      <c r="C5159" s="53" t="s">
        <v>40</v>
      </c>
      <c r="D5159" s="53" t="s">
        <v>41</v>
      </c>
      <c r="E5159" s="53" t="s">
        <v>18193</v>
      </c>
      <c r="F5159" s="59">
        <v>115.173168759044</v>
      </c>
      <c r="G5159" s="59">
        <v>118.923563651943</v>
      </c>
      <c r="H5159" s="59">
        <v>110.413975338453</v>
      </c>
      <c r="I5159" s="59">
        <v>121.39588071294</v>
      </c>
      <c r="J5159" s="59">
        <v>116.343270486935</v>
      </c>
      <c r="K5159" s="59">
        <v>101.25837494380301</v>
      </c>
      <c r="L5159" s="59">
        <v>84.844030108316502</v>
      </c>
      <c r="M5159" s="60">
        <v>0.63117668419570405</v>
      </c>
      <c r="N5159" s="60">
        <v>0.66867280796912298</v>
      </c>
      <c r="O5159" s="60">
        <v>0.63397645059005103</v>
      </c>
      <c r="P5159" s="60">
        <v>0.60477719962118404</v>
      </c>
      <c r="Q5159" s="60">
        <v>0.57214087244053902</v>
      </c>
      <c r="R5159" s="60">
        <v>0.58147156382551601</v>
      </c>
      <c r="S5159" s="60">
        <v>0.51724252921122404</v>
      </c>
    </row>
    <row r="5160" spans="1:19" x14ac:dyDescent="0.3">
      <c r="A5160" s="61" t="s">
        <v>13421</v>
      </c>
      <c r="B5160" s="61" t="s">
        <v>13422</v>
      </c>
      <c r="C5160" s="53" t="s">
        <v>50</v>
      </c>
      <c r="D5160" s="53" t="s">
        <v>41</v>
      </c>
      <c r="E5160" s="53" t="s">
        <v>18194</v>
      </c>
      <c r="F5160" s="59">
        <v>96.779896046286098</v>
      </c>
      <c r="G5160" s="59">
        <v>109.71061381917001</v>
      </c>
      <c r="H5160" s="59">
        <v>98.313758758113707</v>
      </c>
      <c r="I5160" s="59">
        <v>110.283925382425</v>
      </c>
      <c r="J5160" s="59">
        <v>106.959125271183</v>
      </c>
      <c r="K5160" s="59">
        <v>105.772571808216</v>
      </c>
      <c r="L5160" s="59">
        <v>95.607422985681595</v>
      </c>
      <c r="M5160" s="60">
        <v>0.55479665750918195</v>
      </c>
      <c r="N5160" s="60">
        <v>0.57219429370745201</v>
      </c>
      <c r="O5160" s="60">
        <v>0.55130221040444205</v>
      </c>
      <c r="P5160" s="60">
        <v>0.53927552034983495</v>
      </c>
      <c r="Q5160" s="60">
        <v>0.516545608542755</v>
      </c>
      <c r="R5160" s="60">
        <v>0.51686855993808101</v>
      </c>
      <c r="S5160" s="60">
        <v>0.45619846249543899</v>
      </c>
    </row>
    <row r="5161" spans="1:19" x14ac:dyDescent="0.3">
      <c r="A5161" s="61" t="s">
        <v>4283</v>
      </c>
      <c r="B5161" s="61" t="s">
        <v>4284</v>
      </c>
      <c r="C5161" s="53" t="s">
        <v>50</v>
      </c>
      <c r="D5161" s="53" t="s">
        <v>41</v>
      </c>
      <c r="E5161" s="53" t="s">
        <v>18193</v>
      </c>
      <c r="F5161" s="59">
        <v>85.447843939886496</v>
      </c>
      <c r="G5161" s="59">
        <v>111.037646793767</v>
      </c>
      <c r="H5161" s="59">
        <v>94.947176673679095</v>
      </c>
      <c r="I5161" s="59">
        <v>107.05172099873199</v>
      </c>
      <c r="J5161" s="59">
        <v>105.96402067341999</v>
      </c>
      <c r="K5161" s="59">
        <v>109.01066928202199</v>
      </c>
      <c r="L5161" s="59">
        <v>95.607422985681595</v>
      </c>
      <c r="M5161" s="60">
        <v>0.65508162946710902</v>
      </c>
      <c r="N5161" s="60">
        <v>0.65136216538972502</v>
      </c>
      <c r="O5161" s="60">
        <v>0.60383700949721897</v>
      </c>
      <c r="P5161" s="60">
        <v>0.62980469155516705</v>
      </c>
      <c r="Q5161" s="60">
        <v>0.59726752941533401</v>
      </c>
      <c r="R5161" s="60">
        <v>0.57901448602475003</v>
      </c>
      <c r="S5161" s="60">
        <v>0.45619846249543899</v>
      </c>
    </row>
    <row r="5162" spans="1:19" x14ac:dyDescent="0.3">
      <c r="A5162" s="61" t="s">
        <v>4279</v>
      </c>
      <c r="B5162" s="61" t="s">
        <v>4280</v>
      </c>
      <c r="C5162" s="53" t="s">
        <v>40</v>
      </c>
      <c r="D5162" s="53" t="s">
        <v>41</v>
      </c>
      <c r="E5162" s="53" t="s">
        <v>18193</v>
      </c>
      <c r="F5162" s="59">
        <v>95.121978967402796</v>
      </c>
      <c r="G5162" s="59">
        <v>104.994694408294</v>
      </c>
      <c r="H5162" s="59">
        <v>96.833973297680103</v>
      </c>
      <c r="I5162" s="59">
        <v>111.087983549417</v>
      </c>
      <c r="J5162" s="59">
        <v>103.448075809222</v>
      </c>
      <c r="K5162" s="59">
        <v>108.492047152315</v>
      </c>
      <c r="L5162" s="59">
        <v>92.792827377466494</v>
      </c>
      <c r="M5162" s="60">
        <v>0.65539646966571696</v>
      </c>
      <c r="N5162" s="60">
        <v>0.68888705224049995</v>
      </c>
      <c r="O5162" s="60">
        <v>0.65621738327859203</v>
      </c>
      <c r="P5162" s="60">
        <v>0.63007404170931103</v>
      </c>
      <c r="Q5162" s="60">
        <v>0.59754824837685305</v>
      </c>
      <c r="R5162" s="60">
        <v>0.60412329503712603</v>
      </c>
      <c r="S5162" s="60">
        <v>0.53051129193480495</v>
      </c>
    </row>
    <row r="5163" spans="1:19" x14ac:dyDescent="0.3">
      <c r="A5163" s="61" t="s">
        <v>4277</v>
      </c>
      <c r="B5163" s="61" t="s">
        <v>4278</v>
      </c>
      <c r="C5163" s="53" t="s">
        <v>40</v>
      </c>
      <c r="D5163" s="53" t="s">
        <v>41</v>
      </c>
      <c r="E5163" s="53" t="s">
        <v>18193</v>
      </c>
      <c r="F5163" s="59">
        <v>96.314996503723293</v>
      </c>
      <c r="G5163" s="59">
        <v>104.812861817271</v>
      </c>
      <c r="H5163" s="59">
        <v>91.395775536037405</v>
      </c>
      <c r="I5163" s="59">
        <v>105.715251096759</v>
      </c>
      <c r="J5163" s="59">
        <v>103.68657275016</v>
      </c>
      <c r="K5163" s="59">
        <v>102.148431651415</v>
      </c>
      <c r="L5163" s="59">
        <v>101.40722222067301</v>
      </c>
      <c r="M5163" s="60">
        <v>0.65298434327962296</v>
      </c>
      <c r="N5163" s="60">
        <v>0.68722169476320305</v>
      </c>
      <c r="O5163" s="60">
        <v>0.65368045351246995</v>
      </c>
      <c r="P5163" s="60">
        <v>0.62822397496029503</v>
      </c>
      <c r="Q5163" s="60">
        <v>0.59586084994489397</v>
      </c>
      <c r="R5163" s="60">
        <v>0.601792006496771</v>
      </c>
      <c r="S5163" s="60">
        <v>0.52888189376913097</v>
      </c>
    </row>
    <row r="5164" spans="1:19" x14ac:dyDescent="0.3">
      <c r="A5164" s="61" t="s">
        <v>4285</v>
      </c>
      <c r="B5164" s="61" t="s">
        <v>4286</v>
      </c>
      <c r="C5164" s="53" t="s">
        <v>50</v>
      </c>
      <c r="D5164" s="53" t="s">
        <v>41</v>
      </c>
      <c r="E5164" s="53" t="s">
        <v>18193</v>
      </c>
      <c r="F5164" s="59">
        <v>97.384954613245696</v>
      </c>
      <c r="G5164" s="59">
        <v>109.321784451987</v>
      </c>
      <c r="H5164" s="59">
        <v>91.749573306113305</v>
      </c>
      <c r="I5164" s="59">
        <v>106.765216416832</v>
      </c>
      <c r="J5164" s="59">
        <v>103.875266202015</v>
      </c>
      <c r="K5164" s="59">
        <v>103.452801279935</v>
      </c>
      <c r="L5164" s="59">
        <v>95.607422985681595</v>
      </c>
      <c r="M5164" s="60">
        <v>0.652971673354661</v>
      </c>
      <c r="N5164" s="60">
        <v>0.65029935158881402</v>
      </c>
      <c r="O5164" s="60">
        <v>0.64233902252660102</v>
      </c>
      <c r="P5164" s="60">
        <v>0.62821872116862798</v>
      </c>
      <c r="Q5164" s="60">
        <v>0.59585651374411097</v>
      </c>
      <c r="R5164" s="60">
        <v>0.57754780219316104</v>
      </c>
      <c r="S5164" s="60">
        <v>0.45619846249543899</v>
      </c>
    </row>
    <row r="5165" spans="1:19" x14ac:dyDescent="0.3">
      <c r="A5165" s="61" t="s">
        <v>4281</v>
      </c>
      <c r="B5165" s="61" t="s">
        <v>4282</v>
      </c>
      <c r="C5165" s="53" t="s">
        <v>40</v>
      </c>
      <c r="D5165" s="53" t="s">
        <v>41</v>
      </c>
      <c r="E5165" s="53" t="s">
        <v>18193</v>
      </c>
      <c r="F5165" s="59">
        <v>96.314996503723293</v>
      </c>
      <c r="G5165" s="59">
        <v>109.767873838348</v>
      </c>
      <c r="H5165" s="59">
        <v>96.371906753086094</v>
      </c>
      <c r="I5165" s="59">
        <v>110.986012734871</v>
      </c>
      <c r="J5165" s="59">
        <v>109.727707020411</v>
      </c>
      <c r="K5165" s="59">
        <v>102.148431651415</v>
      </c>
      <c r="L5165" s="59">
        <v>95.351543047472504</v>
      </c>
      <c r="M5165" s="60">
        <v>0.65298434327962296</v>
      </c>
      <c r="N5165" s="60">
        <v>0.68722169476320305</v>
      </c>
      <c r="O5165" s="60">
        <v>0.65368045351246995</v>
      </c>
      <c r="P5165" s="60">
        <v>0.62822397496029503</v>
      </c>
      <c r="Q5165" s="60">
        <v>0.59586084994489397</v>
      </c>
      <c r="R5165" s="60">
        <v>0.601792006496771</v>
      </c>
      <c r="S5165" s="60">
        <v>0.52888189376913097</v>
      </c>
    </row>
    <row r="5166" spans="1:19" x14ac:dyDescent="0.3">
      <c r="A5166" s="61" t="s">
        <v>5353</v>
      </c>
      <c r="B5166" s="61" t="s">
        <v>5354</v>
      </c>
      <c r="C5166" s="53" t="s">
        <v>40</v>
      </c>
      <c r="D5166" s="53" t="s">
        <v>41</v>
      </c>
      <c r="E5166" s="53" t="s">
        <v>18193</v>
      </c>
      <c r="F5166" s="59">
        <v>103.51799171547</v>
      </c>
      <c r="G5166" s="59">
        <v>109.260155194398</v>
      </c>
      <c r="H5166" s="59">
        <v>114.39671549146</v>
      </c>
      <c r="I5166" s="59">
        <v>104.634042300902</v>
      </c>
      <c r="J5166" s="59">
        <v>120.724626268783</v>
      </c>
      <c r="K5166" s="59">
        <v>126.78502955248</v>
      </c>
      <c r="L5166" s="59">
        <v>95.655808570507602</v>
      </c>
      <c r="M5166" s="60">
        <v>0.64691314001202405</v>
      </c>
      <c r="N5166" s="60">
        <v>0.68493179508169499</v>
      </c>
      <c r="O5166" s="60">
        <v>0.65016681740335502</v>
      </c>
      <c r="P5166" s="60">
        <v>0.62237918311569795</v>
      </c>
      <c r="Q5166" s="60">
        <v>0.58994877380409705</v>
      </c>
      <c r="R5166" s="60">
        <v>0.59823503493934105</v>
      </c>
      <c r="S5166" s="60">
        <v>0.53591242445657605</v>
      </c>
    </row>
    <row r="5167" spans="1:19" x14ac:dyDescent="0.3">
      <c r="A5167" s="61" t="s">
        <v>5355</v>
      </c>
      <c r="B5167" s="61" t="s">
        <v>5356</v>
      </c>
      <c r="C5167" s="53" t="s">
        <v>40</v>
      </c>
      <c r="D5167" s="53" t="s">
        <v>41</v>
      </c>
      <c r="E5167" s="53" t="s">
        <v>18193</v>
      </c>
      <c r="F5167" s="59">
        <v>103.51799171547</v>
      </c>
      <c r="G5167" s="59">
        <v>114.215200066892</v>
      </c>
      <c r="H5167" s="59">
        <v>120.20317459675999</v>
      </c>
      <c r="I5167" s="59">
        <v>112.542141452328</v>
      </c>
      <c r="J5167" s="59">
        <v>112.26705759411</v>
      </c>
      <c r="K5167" s="59">
        <v>126.78502955248</v>
      </c>
      <c r="L5167" s="59">
        <v>91.618681680633301</v>
      </c>
      <c r="M5167" s="60">
        <v>0.64691314001202405</v>
      </c>
      <c r="N5167" s="60">
        <v>0.68493179508169499</v>
      </c>
      <c r="O5167" s="60">
        <v>0.65016681740335502</v>
      </c>
      <c r="P5167" s="60">
        <v>0.62237918311569795</v>
      </c>
      <c r="Q5167" s="60">
        <v>0.58994877380409705</v>
      </c>
      <c r="R5167" s="60">
        <v>0.59823503493934105</v>
      </c>
      <c r="S5167" s="60">
        <v>0.53591242445657605</v>
      </c>
    </row>
    <row r="5168" spans="1:19" x14ac:dyDescent="0.3">
      <c r="A5168" s="61" t="s">
        <v>14645</v>
      </c>
      <c r="B5168" s="61" t="s">
        <v>14646</v>
      </c>
      <c r="C5168" s="53" t="s">
        <v>40</v>
      </c>
      <c r="D5168" s="53" t="s">
        <v>41</v>
      </c>
      <c r="E5168" s="53" t="s">
        <v>18194</v>
      </c>
      <c r="F5168" s="59">
        <v>104.545234693748</v>
      </c>
      <c r="G5168" s="59">
        <v>114.14036453981799</v>
      </c>
      <c r="H5168" s="59">
        <v>118.188183961414</v>
      </c>
      <c r="I5168" s="59">
        <v>108.236268704306</v>
      </c>
      <c r="J5168" s="59">
        <v>115.80527698277101</v>
      </c>
      <c r="K5168" s="59">
        <v>125.704041242109</v>
      </c>
      <c r="L5168" s="59">
        <v>93.983743395222703</v>
      </c>
      <c r="M5168" s="60">
        <v>0.54669595591712805</v>
      </c>
      <c r="N5168" s="60">
        <v>0.56978856965729896</v>
      </c>
      <c r="O5168" s="60">
        <v>0.54787934887831302</v>
      </c>
      <c r="P5168" s="60">
        <v>0.53152288913353196</v>
      </c>
      <c r="Q5168" s="60">
        <v>0.50907520400686102</v>
      </c>
      <c r="R5168" s="60">
        <v>0.51365814420017897</v>
      </c>
      <c r="S5168" s="60">
        <v>0.46774081776476401</v>
      </c>
    </row>
    <row r="5169" spans="1:19" x14ac:dyDescent="0.3">
      <c r="A5169" s="61" t="s">
        <v>5351</v>
      </c>
      <c r="B5169" s="61" t="s">
        <v>5352</v>
      </c>
      <c r="C5169" s="53" t="s">
        <v>50</v>
      </c>
      <c r="D5169" s="53" t="s">
        <v>41</v>
      </c>
      <c r="E5169" s="53" t="s">
        <v>18193</v>
      </c>
      <c r="F5169" s="59">
        <v>96.072358959539997</v>
      </c>
      <c r="G5169" s="59">
        <v>109.166298697098</v>
      </c>
      <c r="H5169" s="59">
        <v>122.690425116344</v>
      </c>
      <c r="I5169" s="59">
        <v>105.648405330343</v>
      </c>
      <c r="J5169" s="59">
        <v>121.89737296278101</v>
      </c>
      <c r="K5169" s="59">
        <v>133.30386778331899</v>
      </c>
      <c r="L5169" s="59">
        <v>95.389353005626702</v>
      </c>
      <c r="M5169" s="60">
        <v>0.64687880167436196</v>
      </c>
      <c r="N5169" s="60">
        <v>0.68489451720112304</v>
      </c>
      <c r="O5169" s="60">
        <v>0.65010787875320197</v>
      </c>
      <c r="P5169" s="60">
        <v>0.622349839401793</v>
      </c>
      <c r="Q5169" s="60">
        <v>0.58991794898217897</v>
      </c>
      <c r="R5169" s="60">
        <v>0.59817871499271102</v>
      </c>
      <c r="S5169" s="60">
        <v>0.535809837682375</v>
      </c>
    </row>
    <row r="5170" spans="1:19" x14ac:dyDescent="0.3">
      <c r="A5170" s="61" t="s">
        <v>5349</v>
      </c>
      <c r="B5170" s="61" t="s">
        <v>5350</v>
      </c>
      <c r="C5170" s="53" t="s">
        <v>40</v>
      </c>
      <c r="D5170" s="53" t="s">
        <v>41</v>
      </c>
      <c r="E5170" s="53" t="s">
        <v>18193</v>
      </c>
      <c r="F5170" s="59">
        <v>103.51799171547</v>
      </c>
      <c r="G5170" s="59">
        <v>116.692722503139</v>
      </c>
      <c r="H5170" s="59">
        <v>123.524463455872</v>
      </c>
      <c r="I5170" s="59">
        <v>112.542141452328</v>
      </c>
      <c r="J5170" s="59">
        <v>121.932843470994</v>
      </c>
      <c r="K5170" s="59">
        <v>130.94891281981799</v>
      </c>
      <c r="L5170" s="59">
        <v>97.674358063430603</v>
      </c>
      <c r="M5170" s="60">
        <v>0.64691314001202405</v>
      </c>
      <c r="N5170" s="60">
        <v>0.68493179508169499</v>
      </c>
      <c r="O5170" s="60">
        <v>0.65016681740335502</v>
      </c>
      <c r="P5170" s="60">
        <v>0.62237918311569795</v>
      </c>
      <c r="Q5170" s="60">
        <v>0.58994877380409705</v>
      </c>
      <c r="R5170" s="60">
        <v>0.59823503493934105</v>
      </c>
      <c r="S5170" s="60">
        <v>0.53591242445657605</v>
      </c>
    </row>
    <row r="5171" spans="1:19" x14ac:dyDescent="0.3">
      <c r="A5171" s="61" t="s">
        <v>5357</v>
      </c>
      <c r="B5171" s="61" t="s">
        <v>5358</v>
      </c>
      <c r="C5171" s="53" t="s">
        <v>40</v>
      </c>
      <c r="D5171" s="53" t="s">
        <v>41</v>
      </c>
      <c r="E5171" s="53" t="s">
        <v>18193</v>
      </c>
      <c r="F5171" s="59">
        <v>103.51799171547</v>
      </c>
      <c r="G5171" s="59">
        <v>112.976438848768</v>
      </c>
      <c r="H5171" s="59">
        <v>111.081213574706</v>
      </c>
      <c r="I5171" s="59">
        <v>105.950754363302</v>
      </c>
      <c r="J5171" s="59">
        <v>112.26705759411</v>
      </c>
      <c r="K5171" s="59">
        <v>122.621146285143</v>
      </c>
      <c r="L5171" s="59">
        <v>91.618681680633301</v>
      </c>
      <c r="M5171" s="60">
        <v>0.64691314001202405</v>
      </c>
      <c r="N5171" s="60">
        <v>0.68493179508169499</v>
      </c>
      <c r="O5171" s="60">
        <v>0.65016681740335502</v>
      </c>
      <c r="P5171" s="60">
        <v>0.62237918311569795</v>
      </c>
      <c r="Q5171" s="60">
        <v>0.58994877380409705</v>
      </c>
      <c r="R5171" s="60">
        <v>0.59823503493934105</v>
      </c>
      <c r="S5171" s="60">
        <v>0.53591242445657605</v>
      </c>
    </row>
    <row r="5172" spans="1:19" x14ac:dyDescent="0.3">
      <c r="A5172" s="61" t="s">
        <v>6498</v>
      </c>
      <c r="B5172" s="61" t="s">
        <v>6499</v>
      </c>
      <c r="C5172" s="53" t="s">
        <v>40</v>
      </c>
      <c r="D5172" s="53" t="s">
        <v>41</v>
      </c>
      <c r="E5172" s="53" t="s">
        <v>18193</v>
      </c>
      <c r="F5172" s="59">
        <v>106.595405880244</v>
      </c>
      <c r="G5172" s="59">
        <v>115.532903239167</v>
      </c>
      <c r="H5172" s="59">
        <v>103.42395413980201</v>
      </c>
      <c r="I5172" s="59">
        <v>101.179051572529</v>
      </c>
      <c r="J5172" s="59">
        <v>118.86510297290501</v>
      </c>
      <c r="K5172" s="59">
        <v>103.313382167065</v>
      </c>
      <c r="L5172" s="59">
        <v>98.6645045985899</v>
      </c>
      <c r="M5172" s="60">
        <v>0.63316264874394501</v>
      </c>
      <c r="N5172" s="60">
        <v>0.67287657149484603</v>
      </c>
      <c r="O5172" s="60">
        <v>0.63751864663132096</v>
      </c>
      <c r="P5172" s="60">
        <v>0.60549993627226795</v>
      </c>
      <c r="Q5172" s="60">
        <v>0.57026849648659494</v>
      </c>
      <c r="R5172" s="60">
        <v>0.58134854682284398</v>
      </c>
      <c r="S5172" s="60">
        <v>0.51469459872076795</v>
      </c>
    </row>
    <row r="5173" spans="1:19" x14ac:dyDescent="0.3">
      <c r="A5173" s="61" t="s">
        <v>6500</v>
      </c>
      <c r="B5173" s="61" t="s">
        <v>6501</v>
      </c>
      <c r="C5173" s="53" t="s">
        <v>40</v>
      </c>
      <c r="D5173" s="53" t="s">
        <v>41</v>
      </c>
      <c r="E5173" s="53" t="s">
        <v>18193</v>
      </c>
      <c r="F5173" s="59">
        <v>101.77685637646999</v>
      </c>
      <c r="G5173" s="59">
        <v>112.669376657567</v>
      </c>
      <c r="H5173" s="59">
        <v>92.182118880048293</v>
      </c>
      <c r="I5173" s="59">
        <v>101.89102102637899</v>
      </c>
      <c r="J5173" s="59">
        <v>111.02771321122199</v>
      </c>
      <c r="K5173" s="59">
        <v>99.782219044602996</v>
      </c>
      <c r="L5173" s="59">
        <v>100.474979334344</v>
      </c>
      <c r="M5173" s="60">
        <v>0.63176239646687504</v>
      </c>
      <c r="N5173" s="60">
        <v>0.67178181818000504</v>
      </c>
      <c r="O5173" s="60">
        <v>0.63591850493670099</v>
      </c>
      <c r="P5173" s="60">
        <v>0.60440833051516096</v>
      </c>
      <c r="Q5173" s="60">
        <v>0.56926151185267104</v>
      </c>
      <c r="R5173" s="60">
        <v>0.57986389762535295</v>
      </c>
      <c r="S5173" s="60">
        <v>0.51341883535615296</v>
      </c>
    </row>
    <row r="5174" spans="1:19" x14ac:dyDescent="0.3">
      <c r="A5174" s="61" t="s">
        <v>6508</v>
      </c>
      <c r="B5174" s="61" t="s">
        <v>6509</v>
      </c>
      <c r="C5174" s="53" t="s">
        <v>50</v>
      </c>
      <c r="D5174" s="53" t="s">
        <v>41</v>
      </c>
      <c r="E5174" s="53" t="s">
        <v>18193</v>
      </c>
      <c r="F5174" s="59">
        <v>106.171029128797</v>
      </c>
      <c r="G5174" s="59">
        <v>110.512254087671</v>
      </c>
      <c r="H5174" s="59">
        <v>102.07544527765501</v>
      </c>
      <c r="I5174" s="59">
        <v>102.630174213129</v>
      </c>
      <c r="J5174" s="59">
        <v>116.720126539502</v>
      </c>
      <c r="K5174" s="59">
        <v>100.146283638562</v>
      </c>
      <c r="L5174" s="59">
        <v>103.56972859486299</v>
      </c>
      <c r="M5174" s="60">
        <v>0.63277965368119604</v>
      </c>
      <c r="N5174" s="60">
        <v>0.67330731046635695</v>
      </c>
      <c r="O5174" s="60">
        <v>0.63696058676693001</v>
      </c>
      <c r="P5174" s="60">
        <v>0.60592624202863998</v>
      </c>
      <c r="Q5174" s="60">
        <v>0.57082422490585705</v>
      </c>
      <c r="R5174" s="60">
        <v>0.58105421619599396</v>
      </c>
      <c r="S5174" s="60">
        <v>0.51523340932036099</v>
      </c>
    </row>
    <row r="5175" spans="1:19" x14ac:dyDescent="0.3">
      <c r="A5175" s="61" t="s">
        <v>6504</v>
      </c>
      <c r="B5175" s="61" t="s">
        <v>6505</v>
      </c>
      <c r="C5175" s="53" t="s">
        <v>40</v>
      </c>
      <c r="D5175" s="53" t="s">
        <v>41</v>
      </c>
      <c r="E5175" s="53" t="s">
        <v>18193</v>
      </c>
      <c r="F5175" s="59">
        <v>102.976788468355</v>
      </c>
      <c r="G5175" s="59">
        <v>113.693650976542</v>
      </c>
      <c r="H5175" s="59">
        <v>101.102913682311</v>
      </c>
      <c r="I5175" s="59">
        <v>105.925396878374</v>
      </c>
      <c r="J5175" s="59">
        <v>114.86465701599199</v>
      </c>
      <c r="K5175" s="59">
        <v>101.290538000929</v>
      </c>
      <c r="L5175" s="59">
        <v>98.8462714380112</v>
      </c>
      <c r="M5175" s="60">
        <v>0.63281084215672201</v>
      </c>
      <c r="N5175" s="60">
        <v>0.67263812496743403</v>
      </c>
      <c r="O5175" s="60">
        <v>0.63708873885232598</v>
      </c>
      <c r="P5175" s="60">
        <v>0.60538282821522904</v>
      </c>
      <c r="Q5175" s="60">
        <v>0.57022678448458397</v>
      </c>
      <c r="R5175" s="60">
        <v>0.581118452987613</v>
      </c>
      <c r="S5175" s="60">
        <v>0.51472558563627702</v>
      </c>
    </row>
    <row r="5176" spans="1:19" x14ac:dyDescent="0.3">
      <c r="A5176" s="61" t="s">
        <v>6506</v>
      </c>
      <c r="B5176" s="61" t="s">
        <v>6507</v>
      </c>
      <c r="C5176" s="53" t="s">
        <v>50</v>
      </c>
      <c r="D5176" s="53" t="s">
        <v>41</v>
      </c>
      <c r="E5176" s="53" t="s">
        <v>18193</v>
      </c>
      <c r="F5176" s="59">
        <v>94.736943087778997</v>
      </c>
      <c r="G5176" s="59">
        <v>117.791733794937</v>
      </c>
      <c r="H5176" s="59">
        <v>93.676587288348401</v>
      </c>
      <c r="I5176" s="59">
        <v>109.532395706796</v>
      </c>
      <c r="J5176" s="59">
        <v>119.67392707855601</v>
      </c>
      <c r="K5176" s="59">
        <v>102.13197746711</v>
      </c>
      <c r="L5176" s="59">
        <v>96.136036895107097</v>
      </c>
      <c r="M5176" s="60">
        <v>0.63175346108395203</v>
      </c>
      <c r="N5176" s="60">
        <v>0.67177457329933499</v>
      </c>
      <c r="O5176" s="60">
        <v>0.635909324324192</v>
      </c>
      <c r="P5176" s="60">
        <v>0.60440273886054996</v>
      </c>
      <c r="Q5176" s="60">
        <v>0.56925686526522701</v>
      </c>
      <c r="R5176" s="60">
        <v>0.57985852749287403</v>
      </c>
      <c r="S5176" s="60">
        <v>0.51341261672745597</v>
      </c>
    </row>
    <row r="5177" spans="1:19" x14ac:dyDescent="0.3">
      <c r="A5177" s="61" t="s">
        <v>16148</v>
      </c>
      <c r="B5177" s="61" t="s">
        <v>16149</v>
      </c>
      <c r="C5177" s="53" t="s">
        <v>50</v>
      </c>
      <c r="D5177" s="53" t="s">
        <v>41</v>
      </c>
      <c r="E5177" s="53" t="s">
        <v>18194</v>
      </c>
      <c r="F5177" s="59">
        <v>102.976952320382</v>
      </c>
      <c r="G5177" s="59">
        <v>114.083827251805</v>
      </c>
      <c r="H5177" s="59">
        <v>100.57419139576599</v>
      </c>
      <c r="I5177" s="59">
        <v>105.144596329302</v>
      </c>
      <c r="J5177" s="59">
        <v>116.01978910387</v>
      </c>
      <c r="K5177" s="59">
        <v>102.401378902826</v>
      </c>
      <c r="L5177" s="59">
        <v>99.140631031050205</v>
      </c>
      <c r="M5177" s="60">
        <v>0.51985372917549499</v>
      </c>
      <c r="N5177" s="60">
        <v>0.54419389433293697</v>
      </c>
      <c r="O5177" s="60">
        <v>0.52195979597789499</v>
      </c>
      <c r="P5177" s="60">
        <v>0.502464279069466</v>
      </c>
      <c r="Q5177" s="60">
        <v>0.47797165964595401</v>
      </c>
      <c r="R5177" s="60">
        <v>0.48460706107309798</v>
      </c>
      <c r="S5177" s="60">
        <v>0.43609385759233799</v>
      </c>
    </row>
    <row r="5178" spans="1:19" x14ac:dyDescent="0.3">
      <c r="A5178" s="61" t="s">
        <v>6502</v>
      </c>
      <c r="B5178" s="61" t="s">
        <v>6503</v>
      </c>
      <c r="C5178" s="53" t="s">
        <v>40</v>
      </c>
      <c r="D5178" s="53" t="s">
        <v>41</v>
      </c>
      <c r="E5178" s="53" t="s">
        <v>18193</v>
      </c>
      <c r="F5178" s="59">
        <v>101.77685637646999</v>
      </c>
      <c r="G5178" s="59">
        <v>116.385660311938</v>
      </c>
      <c r="H5178" s="59">
        <v>102.13437374951501</v>
      </c>
      <c r="I5178" s="59">
        <v>103.207723543928</v>
      </c>
      <c r="J5178" s="59">
        <v>118.277064683684</v>
      </c>
      <c r="K5178" s="59">
        <v>99.782219044602996</v>
      </c>
      <c r="L5178" s="59">
        <v>100.474979334344</v>
      </c>
      <c r="M5178" s="60">
        <v>0.63176239646687504</v>
      </c>
      <c r="N5178" s="60">
        <v>0.67178181818000504</v>
      </c>
      <c r="O5178" s="60">
        <v>0.63591850493670099</v>
      </c>
      <c r="P5178" s="60">
        <v>0.60440833051516096</v>
      </c>
      <c r="Q5178" s="60">
        <v>0.56926151185267104</v>
      </c>
      <c r="R5178" s="60">
        <v>0.57986389762535295</v>
      </c>
      <c r="S5178" s="60">
        <v>0.51341883535615296</v>
      </c>
    </row>
    <row r="5179" spans="1:19" x14ac:dyDescent="0.3">
      <c r="A5179" s="61" t="s">
        <v>14313</v>
      </c>
      <c r="B5179" s="61" t="s">
        <v>14314</v>
      </c>
      <c r="C5179" s="53" t="s">
        <v>50</v>
      </c>
      <c r="D5179" s="53" t="s">
        <v>41</v>
      </c>
      <c r="E5179" s="53" t="s">
        <v>18194</v>
      </c>
      <c r="F5179" s="59">
        <v>92.515907006916805</v>
      </c>
      <c r="G5179" s="59">
        <v>97.265327690905906</v>
      </c>
      <c r="H5179" s="59">
        <v>88.523334029661001</v>
      </c>
      <c r="I5179" s="59">
        <v>94.532982037649205</v>
      </c>
      <c r="J5179" s="59">
        <v>95.046622926317994</v>
      </c>
      <c r="K5179" s="59">
        <v>97.522667390980303</v>
      </c>
      <c r="L5179" s="59">
        <v>102.50965177473699</v>
      </c>
      <c r="M5179" s="60">
        <v>0.52103659068240105</v>
      </c>
      <c r="N5179" s="60">
        <v>0.54024690047777602</v>
      </c>
      <c r="O5179" s="60">
        <v>0.513762444849864</v>
      </c>
      <c r="P5179" s="60">
        <v>0.503131594106909</v>
      </c>
      <c r="Q5179" s="60">
        <v>0.47791253050396099</v>
      </c>
      <c r="R5179" s="60">
        <v>0.47672784950237901</v>
      </c>
      <c r="S5179" s="60">
        <v>0.40848935358390898</v>
      </c>
    </row>
    <row r="5180" spans="1:19" x14ac:dyDescent="0.3">
      <c r="A5180" s="61" t="s">
        <v>5049</v>
      </c>
      <c r="B5180" s="61" t="s">
        <v>5050</v>
      </c>
      <c r="C5180" s="53" t="s">
        <v>50</v>
      </c>
      <c r="D5180" s="53" t="s">
        <v>41</v>
      </c>
      <c r="E5180" s="53" t="s">
        <v>18193</v>
      </c>
      <c r="F5180" s="59">
        <v>95.977013464687801</v>
      </c>
      <c r="G5180" s="59">
        <v>105.273340124114</v>
      </c>
      <c r="H5180" s="59">
        <v>83.805690020274795</v>
      </c>
      <c r="I5180" s="59">
        <v>97.666788562326801</v>
      </c>
      <c r="J5180" s="59">
        <v>92.287036691010499</v>
      </c>
      <c r="K5180" s="59">
        <v>95.049563357735707</v>
      </c>
      <c r="L5180" s="59">
        <v>102.07226645785001</v>
      </c>
      <c r="M5180" s="60">
        <v>0.65058633578853697</v>
      </c>
      <c r="N5180" s="60">
        <v>0.6824819922841</v>
      </c>
      <c r="O5180" s="60">
        <v>0.63919700553695402</v>
      </c>
      <c r="P5180" s="60">
        <v>0.622256458013139</v>
      </c>
      <c r="Q5180" s="60">
        <v>0.58599188017751402</v>
      </c>
      <c r="R5180" s="60">
        <v>0.58807252504373297</v>
      </c>
      <c r="S5180" s="60">
        <v>0.49556554440801698</v>
      </c>
    </row>
    <row r="5181" spans="1:19" x14ac:dyDescent="0.3">
      <c r="A5181" s="61" t="s">
        <v>14311</v>
      </c>
      <c r="B5181" s="61" t="s">
        <v>14312</v>
      </c>
      <c r="C5181" s="53" t="s">
        <v>40</v>
      </c>
      <c r="D5181" s="53" t="s">
        <v>41</v>
      </c>
      <c r="E5181" s="53" t="s">
        <v>18194</v>
      </c>
      <c r="F5181" s="59">
        <v>92.515907006916805</v>
      </c>
      <c r="G5181" s="59">
        <v>97.265327690905906</v>
      </c>
      <c r="H5181" s="59">
        <v>88.523334029661001</v>
      </c>
      <c r="I5181" s="59">
        <v>94.532982037649205</v>
      </c>
      <c r="J5181" s="59">
        <v>95.046622926317994</v>
      </c>
      <c r="K5181" s="59">
        <v>97.522667390980303</v>
      </c>
      <c r="L5181" s="59">
        <v>102.50965177473699</v>
      </c>
      <c r="M5181" s="60">
        <v>0.52103659068240105</v>
      </c>
      <c r="N5181" s="60">
        <v>0.54024690047777602</v>
      </c>
      <c r="O5181" s="60">
        <v>0.513762444849864</v>
      </c>
      <c r="P5181" s="60">
        <v>0.503131594106909</v>
      </c>
      <c r="Q5181" s="60">
        <v>0.47791253050396099</v>
      </c>
      <c r="R5181" s="60">
        <v>0.47672784950237901</v>
      </c>
      <c r="S5181" s="60">
        <v>0.40848935358390898</v>
      </c>
    </row>
    <row r="5182" spans="1:19" x14ac:dyDescent="0.3">
      <c r="A5182" s="61" t="s">
        <v>3162</v>
      </c>
      <c r="B5182" s="61" t="s">
        <v>3163</v>
      </c>
      <c r="C5182" s="53" t="s">
        <v>50</v>
      </c>
      <c r="D5182" s="53" t="s">
        <v>41</v>
      </c>
      <c r="E5182" s="53" t="s">
        <v>18193</v>
      </c>
      <c r="F5182" s="59">
        <v>106.748935230092</v>
      </c>
      <c r="G5182" s="59">
        <v>95.401732528560601</v>
      </c>
      <c r="H5182" s="59">
        <v>100.965498386345</v>
      </c>
      <c r="I5182" s="59">
        <v>113.842118210999</v>
      </c>
      <c r="J5182" s="59">
        <v>114.155005555754</v>
      </c>
      <c r="K5182" s="59">
        <v>91.947221504196804</v>
      </c>
      <c r="L5182" s="59">
        <v>94.962002814386594</v>
      </c>
      <c r="M5182" s="60">
        <v>0.79777349401742703</v>
      </c>
      <c r="N5182" s="60">
        <v>0.80714991048901297</v>
      </c>
      <c r="O5182" s="60">
        <v>0.74691599244377904</v>
      </c>
      <c r="P5182" s="60">
        <v>0.73254603520574701</v>
      </c>
      <c r="Q5182" s="60">
        <v>0.72676214662231597</v>
      </c>
      <c r="R5182" s="60">
        <v>0.70414486726159597</v>
      </c>
      <c r="S5182" s="60">
        <v>0.61894632850055298</v>
      </c>
    </row>
    <row r="5183" spans="1:19" x14ac:dyDescent="0.3">
      <c r="A5183" s="61" t="s">
        <v>12140</v>
      </c>
      <c r="B5183" s="61" t="s">
        <v>12141</v>
      </c>
      <c r="C5183" s="53" t="s">
        <v>50</v>
      </c>
      <c r="D5183" s="53" t="s">
        <v>41</v>
      </c>
      <c r="E5183" s="53" t="s">
        <v>18194</v>
      </c>
      <c r="F5183" s="59">
        <v>111.41396630748601</v>
      </c>
      <c r="G5183" s="59">
        <v>100.00585856865899</v>
      </c>
      <c r="H5183" s="59">
        <v>98.793605966777903</v>
      </c>
      <c r="I5183" s="59">
        <v>114.872834750168</v>
      </c>
      <c r="J5183" s="59">
        <v>118.05772664310101</v>
      </c>
      <c r="K5183" s="59">
        <v>94.590554680435602</v>
      </c>
      <c r="L5183" s="59">
        <v>94.685222759087196</v>
      </c>
      <c r="M5183" s="60">
        <v>0.54486796589887898</v>
      </c>
      <c r="N5183" s="60">
        <v>0.55291635904369496</v>
      </c>
      <c r="O5183" s="60">
        <v>0.52745795776253401</v>
      </c>
      <c r="P5183" s="60">
        <v>0.51558747926041104</v>
      </c>
      <c r="Q5183" s="60">
        <v>0.49830995334449002</v>
      </c>
      <c r="R5183" s="60">
        <v>0.49577285572829399</v>
      </c>
      <c r="S5183" s="60">
        <v>0.42355414419336901</v>
      </c>
    </row>
    <row r="5184" spans="1:19" x14ac:dyDescent="0.3">
      <c r="A5184" s="61" t="s">
        <v>12134</v>
      </c>
      <c r="B5184" s="61" t="s">
        <v>12135</v>
      </c>
      <c r="C5184" s="53" t="s">
        <v>40</v>
      </c>
      <c r="D5184" s="53" t="s">
        <v>41</v>
      </c>
      <c r="E5184" s="53" t="s">
        <v>18194</v>
      </c>
      <c r="F5184" s="59">
        <v>111.41396630748601</v>
      </c>
      <c r="G5184" s="59">
        <v>100.00585856865899</v>
      </c>
      <c r="H5184" s="59">
        <v>98.793605966777903</v>
      </c>
      <c r="I5184" s="59">
        <v>114.872834750168</v>
      </c>
      <c r="J5184" s="59">
        <v>118.05772664310101</v>
      </c>
      <c r="K5184" s="59">
        <v>94.590554680435602</v>
      </c>
      <c r="L5184" s="59">
        <v>94.685222759087196</v>
      </c>
      <c r="M5184" s="60">
        <v>0.54486796589887898</v>
      </c>
      <c r="N5184" s="60">
        <v>0.55291635904369496</v>
      </c>
      <c r="O5184" s="60">
        <v>0.52745795776253401</v>
      </c>
      <c r="P5184" s="60">
        <v>0.51558747926041104</v>
      </c>
      <c r="Q5184" s="60">
        <v>0.49830995334449002</v>
      </c>
      <c r="R5184" s="60">
        <v>0.49577285572829399</v>
      </c>
      <c r="S5184" s="60">
        <v>0.42355414419336901</v>
      </c>
    </row>
    <row r="5185" spans="1:19" x14ac:dyDescent="0.3">
      <c r="A5185" s="61" t="s">
        <v>13415</v>
      </c>
      <c r="B5185" s="61" t="s">
        <v>13416</v>
      </c>
      <c r="C5185" s="53" t="s">
        <v>50</v>
      </c>
      <c r="D5185" s="53" t="s">
        <v>41</v>
      </c>
      <c r="E5185" s="53" t="s">
        <v>18194</v>
      </c>
      <c r="F5185" s="59">
        <v>105.415070490858</v>
      </c>
      <c r="G5185" s="59">
        <v>98.895621947800095</v>
      </c>
      <c r="H5185" s="59">
        <v>101.088347986217</v>
      </c>
      <c r="I5185" s="59">
        <v>107.895613006538</v>
      </c>
      <c r="J5185" s="59">
        <v>124.72627870556801</v>
      </c>
      <c r="K5185" s="59">
        <v>94.253788552876799</v>
      </c>
      <c r="L5185" s="59">
        <v>100.896486422088</v>
      </c>
      <c r="M5185" s="60">
        <v>0.55421742245259098</v>
      </c>
      <c r="N5185" s="60">
        <v>0.56621531393511904</v>
      </c>
      <c r="O5185" s="60">
        <v>0.54425079026437295</v>
      </c>
      <c r="P5185" s="60">
        <v>0.52870696029900999</v>
      </c>
      <c r="Q5185" s="60">
        <v>0.50715557338856398</v>
      </c>
      <c r="R5185" s="60">
        <v>0.51130138694502802</v>
      </c>
      <c r="S5185" s="60">
        <v>0.445525762185707</v>
      </c>
    </row>
    <row r="5186" spans="1:19" x14ac:dyDescent="0.3">
      <c r="A5186" s="61" t="s">
        <v>4253</v>
      </c>
      <c r="B5186" s="61" t="s">
        <v>4254</v>
      </c>
      <c r="C5186" s="53" t="s">
        <v>40</v>
      </c>
      <c r="D5186" s="53" t="s">
        <v>41</v>
      </c>
      <c r="E5186" s="53" t="s">
        <v>18193</v>
      </c>
      <c r="F5186" s="59">
        <v>102.18475507567599</v>
      </c>
      <c r="G5186" s="59">
        <v>90.964938464187497</v>
      </c>
      <c r="H5186" s="59">
        <v>98.435696820006797</v>
      </c>
      <c r="I5186" s="59">
        <v>104.906229607748</v>
      </c>
      <c r="J5186" s="59">
        <v>126.484747247435</v>
      </c>
      <c r="K5186" s="59">
        <v>92.868770488599296</v>
      </c>
      <c r="L5186" s="59">
        <v>105.059940428239</v>
      </c>
      <c r="M5186" s="60">
        <v>0.65492621060654799</v>
      </c>
      <c r="N5186" s="60">
        <v>0.68559749313409202</v>
      </c>
      <c r="O5186" s="60">
        <v>0.65165489332954196</v>
      </c>
      <c r="P5186" s="60">
        <v>0.62324513892830002</v>
      </c>
      <c r="Q5186" s="60">
        <v>0.591122680127805</v>
      </c>
      <c r="R5186" s="60">
        <v>0.60013992166687602</v>
      </c>
      <c r="S5186" s="60">
        <v>0.52238475737079804</v>
      </c>
    </row>
    <row r="5187" spans="1:19" x14ac:dyDescent="0.3">
      <c r="A5187" s="61" t="s">
        <v>12138</v>
      </c>
      <c r="B5187" s="61" t="s">
        <v>12139</v>
      </c>
      <c r="C5187" s="53" t="s">
        <v>50</v>
      </c>
      <c r="D5187" s="53" t="s">
        <v>41</v>
      </c>
      <c r="E5187" s="53" t="s">
        <v>18194</v>
      </c>
      <c r="F5187" s="59">
        <v>111.41396630748601</v>
      </c>
      <c r="G5187" s="59">
        <v>100.00585856865899</v>
      </c>
      <c r="H5187" s="59">
        <v>98.793605966777903</v>
      </c>
      <c r="I5187" s="59">
        <v>114.872834750168</v>
      </c>
      <c r="J5187" s="59">
        <v>118.05772664310101</v>
      </c>
      <c r="K5187" s="59">
        <v>94.590554680435602</v>
      </c>
      <c r="L5187" s="59">
        <v>94.685222759087196</v>
      </c>
      <c r="M5187" s="60">
        <v>0.54486796589887898</v>
      </c>
      <c r="N5187" s="60">
        <v>0.55291635904369496</v>
      </c>
      <c r="O5187" s="60">
        <v>0.52745795776253401</v>
      </c>
      <c r="P5187" s="60">
        <v>0.51558747926041104</v>
      </c>
      <c r="Q5187" s="60">
        <v>0.49830995334449002</v>
      </c>
      <c r="R5187" s="60">
        <v>0.49577285572829399</v>
      </c>
      <c r="S5187" s="60">
        <v>0.42355414419336901</v>
      </c>
    </row>
    <row r="5188" spans="1:19" x14ac:dyDescent="0.3">
      <c r="A5188" s="61" t="s">
        <v>12132</v>
      </c>
      <c r="B5188" s="61" t="s">
        <v>12133</v>
      </c>
      <c r="C5188" s="53" t="s">
        <v>40</v>
      </c>
      <c r="D5188" s="53" t="s">
        <v>41</v>
      </c>
      <c r="E5188" s="53" t="s">
        <v>18194</v>
      </c>
      <c r="F5188" s="59">
        <v>111.41396630748601</v>
      </c>
      <c r="G5188" s="59">
        <v>100.00585856865899</v>
      </c>
      <c r="H5188" s="59">
        <v>98.793605966777903</v>
      </c>
      <c r="I5188" s="59">
        <v>114.872834750168</v>
      </c>
      <c r="J5188" s="59">
        <v>118.05772664310101</v>
      </c>
      <c r="K5188" s="59">
        <v>94.590554680435602</v>
      </c>
      <c r="L5188" s="59">
        <v>94.685222759087196</v>
      </c>
      <c r="M5188" s="60">
        <v>0.54486796589887898</v>
      </c>
      <c r="N5188" s="60">
        <v>0.55291635904369496</v>
      </c>
      <c r="O5188" s="60">
        <v>0.52745795776253401</v>
      </c>
      <c r="P5188" s="60">
        <v>0.51558747926041104</v>
      </c>
      <c r="Q5188" s="60">
        <v>0.49830995334449002</v>
      </c>
      <c r="R5188" s="60">
        <v>0.49577285572829399</v>
      </c>
      <c r="S5188" s="60">
        <v>0.42355414419336901</v>
      </c>
    </row>
    <row r="5189" spans="1:19" x14ac:dyDescent="0.3">
      <c r="A5189" s="61" t="s">
        <v>4249</v>
      </c>
      <c r="B5189" s="61" t="s">
        <v>4250</v>
      </c>
      <c r="C5189" s="53" t="s">
        <v>40</v>
      </c>
      <c r="D5189" s="53" t="s">
        <v>41</v>
      </c>
      <c r="E5189" s="53" t="s">
        <v>18193</v>
      </c>
      <c r="F5189" s="59">
        <v>106.44821214212899</v>
      </c>
      <c r="G5189" s="59">
        <v>99.737419787984805</v>
      </c>
      <c r="H5189" s="59">
        <v>108.765566698786</v>
      </c>
      <c r="I5189" s="59">
        <v>113.044805071365</v>
      </c>
      <c r="J5189" s="59">
        <v>128.731067990018</v>
      </c>
      <c r="K5189" s="59">
        <v>98.8459621980344</v>
      </c>
      <c r="L5189" s="59">
        <v>99.500459054953495</v>
      </c>
      <c r="M5189" s="60">
        <v>0.65354139605595896</v>
      </c>
      <c r="N5189" s="60">
        <v>0.68473371255156101</v>
      </c>
      <c r="O5189" s="60">
        <v>0.65004893084676496</v>
      </c>
      <c r="P5189" s="60">
        <v>0.62229914948556797</v>
      </c>
      <c r="Q5189" s="60">
        <v>0.59028328438129196</v>
      </c>
      <c r="R5189" s="60">
        <v>0.59860858549540896</v>
      </c>
      <c r="S5189" s="60">
        <v>0.52122300403103194</v>
      </c>
    </row>
    <row r="5190" spans="1:19" x14ac:dyDescent="0.3">
      <c r="A5190" s="61" t="s">
        <v>12130</v>
      </c>
      <c r="B5190" s="61" t="s">
        <v>12131</v>
      </c>
      <c r="C5190" s="53" t="s">
        <v>40</v>
      </c>
      <c r="D5190" s="53" t="s">
        <v>41</v>
      </c>
      <c r="E5190" s="53" t="s">
        <v>18194</v>
      </c>
      <c r="F5190" s="59">
        <v>111.41396630748601</v>
      </c>
      <c r="G5190" s="59">
        <v>100.00585856865899</v>
      </c>
      <c r="H5190" s="59">
        <v>98.793605966777903</v>
      </c>
      <c r="I5190" s="59">
        <v>114.872834750168</v>
      </c>
      <c r="J5190" s="59">
        <v>118.05772664310101</v>
      </c>
      <c r="K5190" s="59">
        <v>94.590554680435602</v>
      </c>
      <c r="L5190" s="59">
        <v>94.685222759087196</v>
      </c>
      <c r="M5190" s="60">
        <v>0.54486796589887898</v>
      </c>
      <c r="N5190" s="60">
        <v>0.55291635904369496</v>
      </c>
      <c r="O5190" s="60">
        <v>0.52745795776253401</v>
      </c>
      <c r="P5190" s="60">
        <v>0.51558747926041104</v>
      </c>
      <c r="Q5190" s="60">
        <v>0.49830995334449002</v>
      </c>
      <c r="R5190" s="60">
        <v>0.49577285572829399</v>
      </c>
      <c r="S5190" s="60">
        <v>0.42355414419336901</v>
      </c>
    </row>
    <row r="5191" spans="1:19" x14ac:dyDescent="0.3">
      <c r="A5191" s="61" t="s">
        <v>4255</v>
      </c>
      <c r="B5191" s="61" t="s">
        <v>4256</v>
      </c>
      <c r="C5191" s="53" t="s">
        <v>50</v>
      </c>
      <c r="D5191" s="53" t="s">
        <v>41</v>
      </c>
      <c r="E5191" s="53" t="s">
        <v>18193</v>
      </c>
      <c r="F5191" s="59">
        <v>107.056430868528</v>
      </c>
      <c r="G5191" s="59">
        <v>101.049584211417</v>
      </c>
      <c r="H5191" s="59">
        <v>102.28978908383699</v>
      </c>
      <c r="I5191" s="59">
        <v>109.17271394129099</v>
      </c>
      <c r="J5191" s="59">
        <v>127.91958962865201</v>
      </c>
      <c r="K5191" s="59">
        <v>93.607603496064499</v>
      </c>
      <c r="L5191" s="59">
        <v>101.644026965233</v>
      </c>
      <c r="M5191" s="60">
        <v>0.70487289408219</v>
      </c>
      <c r="N5191" s="60">
        <v>0.73642208832343603</v>
      </c>
      <c r="O5191" s="60">
        <v>0.70337845584705005</v>
      </c>
      <c r="P5191" s="60">
        <v>0.67493829284191798</v>
      </c>
      <c r="Q5191" s="60">
        <v>0.64228559691812703</v>
      </c>
      <c r="R5191" s="60">
        <v>0.65159555750392695</v>
      </c>
      <c r="S5191" s="60">
        <v>0.57412001740994101</v>
      </c>
    </row>
    <row r="5192" spans="1:19" x14ac:dyDescent="0.3">
      <c r="A5192" s="61" t="s">
        <v>12136</v>
      </c>
      <c r="B5192" s="61" t="s">
        <v>12137</v>
      </c>
      <c r="C5192" s="53" t="s">
        <v>40</v>
      </c>
      <c r="D5192" s="53" t="s">
        <v>41</v>
      </c>
      <c r="E5192" s="53" t="s">
        <v>18194</v>
      </c>
      <c r="F5192" s="59">
        <v>111.41396630748601</v>
      </c>
      <c r="G5192" s="59">
        <v>100.00585856865899</v>
      </c>
      <c r="H5192" s="59">
        <v>98.793605966777903</v>
      </c>
      <c r="I5192" s="59">
        <v>114.872834750168</v>
      </c>
      <c r="J5192" s="59">
        <v>118.05772664310101</v>
      </c>
      <c r="K5192" s="59">
        <v>94.590554680435602</v>
      </c>
      <c r="L5192" s="59">
        <v>94.685222759087196</v>
      </c>
      <c r="M5192" s="60">
        <v>0.54486796589887898</v>
      </c>
      <c r="N5192" s="60">
        <v>0.55291635904369496</v>
      </c>
      <c r="O5192" s="60">
        <v>0.52745795776253401</v>
      </c>
      <c r="P5192" s="60">
        <v>0.51558747926041104</v>
      </c>
      <c r="Q5192" s="60">
        <v>0.49830995334449002</v>
      </c>
      <c r="R5192" s="60">
        <v>0.49577285572829399</v>
      </c>
      <c r="S5192" s="60">
        <v>0.42355414419336901</v>
      </c>
    </row>
    <row r="5193" spans="1:19" x14ac:dyDescent="0.3">
      <c r="A5193" s="61" t="s">
        <v>13249</v>
      </c>
      <c r="B5193" s="61" t="s">
        <v>13250</v>
      </c>
      <c r="C5193" s="53" t="s">
        <v>50</v>
      </c>
      <c r="D5193" s="53" t="s">
        <v>41</v>
      </c>
      <c r="E5193" s="53" t="s">
        <v>18194</v>
      </c>
      <c r="F5193" s="59">
        <v>84.037241834400703</v>
      </c>
      <c r="G5193" s="59">
        <v>84.265614774532594</v>
      </c>
      <c r="H5193" s="59">
        <v>88.834656399288406</v>
      </c>
      <c r="I5193" s="59">
        <v>86.4804056728521</v>
      </c>
      <c r="J5193" s="59">
        <v>94.981477839192905</v>
      </c>
      <c r="K5193" s="59">
        <v>107.229489498059</v>
      </c>
      <c r="L5193" s="59">
        <v>109.202153888157</v>
      </c>
      <c r="M5193" s="60">
        <v>0.56087484700956902</v>
      </c>
      <c r="N5193" s="60">
        <v>0.57912219039883495</v>
      </c>
      <c r="O5193" s="60">
        <v>0.55992038149789602</v>
      </c>
      <c r="P5193" s="60">
        <v>0.54395680413695002</v>
      </c>
      <c r="Q5193" s="60">
        <v>0.52230939415704603</v>
      </c>
      <c r="R5193" s="60">
        <v>0.52701845099991995</v>
      </c>
      <c r="S5193" s="60">
        <v>0.46923875791272202</v>
      </c>
    </row>
    <row r="5194" spans="1:19" x14ac:dyDescent="0.3">
      <c r="A5194" s="61" t="s">
        <v>4121</v>
      </c>
      <c r="B5194" s="61" t="s">
        <v>4122</v>
      </c>
      <c r="C5194" s="53" t="s">
        <v>50</v>
      </c>
      <c r="D5194" s="53" t="s">
        <v>41</v>
      </c>
      <c r="E5194" s="53" t="s">
        <v>18193</v>
      </c>
      <c r="F5194" s="59">
        <v>85.491210109854194</v>
      </c>
      <c r="G5194" s="59">
        <v>83.806647632854407</v>
      </c>
      <c r="H5194" s="59">
        <v>84.493920106259594</v>
      </c>
      <c r="I5194" s="59">
        <v>87.6417593928402</v>
      </c>
      <c r="J5194" s="59">
        <v>94.006043689249907</v>
      </c>
      <c r="K5194" s="59">
        <v>106.516914387499</v>
      </c>
      <c r="L5194" s="59">
        <v>111.041280480024</v>
      </c>
      <c r="M5194" s="60">
        <v>0.65645657879581898</v>
      </c>
      <c r="N5194" s="60">
        <v>0.69173566875980197</v>
      </c>
      <c r="O5194" s="60">
        <v>0.65782890902879498</v>
      </c>
      <c r="P5194" s="60">
        <v>0.63233375085428301</v>
      </c>
      <c r="Q5194" s="60">
        <v>0.60109350644006199</v>
      </c>
      <c r="R5194" s="60">
        <v>0.60834009133559197</v>
      </c>
      <c r="S5194" s="60">
        <v>0.53911971962907301</v>
      </c>
    </row>
    <row r="5195" spans="1:19" x14ac:dyDescent="0.3">
      <c r="A5195" s="61" t="s">
        <v>13247</v>
      </c>
      <c r="B5195" s="61" t="s">
        <v>13248</v>
      </c>
      <c r="C5195" s="53" t="s">
        <v>50</v>
      </c>
      <c r="D5195" s="53" t="s">
        <v>41</v>
      </c>
      <c r="E5195" s="53" t="s">
        <v>18194</v>
      </c>
      <c r="F5195" s="59">
        <v>84.037241834400703</v>
      </c>
      <c r="G5195" s="59">
        <v>84.265614774532594</v>
      </c>
      <c r="H5195" s="59">
        <v>88.834656399288406</v>
      </c>
      <c r="I5195" s="59">
        <v>86.4804056728521</v>
      </c>
      <c r="J5195" s="59">
        <v>94.981477839192905</v>
      </c>
      <c r="K5195" s="59">
        <v>107.229489498059</v>
      </c>
      <c r="L5195" s="59">
        <v>109.202153888157</v>
      </c>
      <c r="M5195" s="60">
        <v>0.56087484700956902</v>
      </c>
      <c r="N5195" s="60">
        <v>0.57912219039883495</v>
      </c>
      <c r="O5195" s="60">
        <v>0.55992038149789602</v>
      </c>
      <c r="P5195" s="60">
        <v>0.54395680413695002</v>
      </c>
      <c r="Q5195" s="60">
        <v>0.52230939415704603</v>
      </c>
      <c r="R5195" s="60">
        <v>0.52701845099991995</v>
      </c>
      <c r="S5195" s="60">
        <v>0.46923875791272202</v>
      </c>
    </row>
    <row r="5196" spans="1:19" x14ac:dyDescent="0.3">
      <c r="A5196" s="61" t="s">
        <v>13251</v>
      </c>
      <c r="B5196" s="61" t="s">
        <v>13252</v>
      </c>
      <c r="C5196" s="53" t="s">
        <v>50</v>
      </c>
      <c r="D5196" s="53" t="s">
        <v>41</v>
      </c>
      <c r="E5196" s="53" t="s">
        <v>18194</v>
      </c>
      <c r="F5196" s="59">
        <v>84.037241834400703</v>
      </c>
      <c r="G5196" s="59">
        <v>84.265614774532594</v>
      </c>
      <c r="H5196" s="59">
        <v>88.834656399288406</v>
      </c>
      <c r="I5196" s="59">
        <v>86.4804056728521</v>
      </c>
      <c r="J5196" s="59">
        <v>94.981477839192905</v>
      </c>
      <c r="K5196" s="59">
        <v>107.229489498059</v>
      </c>
      <c r="L5196" s="59">
        <v>109.202153888157</v>
      </c>
      <c r="M5196" s="60">
        <v>0.56087484700956902</v>
      </c>
      <c r="N5196" s="60">
        <v>0.57912219039883495</v>
      </c>
      <c r="O5196" s="60">
        <v>0.55992038149789602</v>
      </c>
      <c r="P5196" s="60">
        <v>0.54395680413695002</v>
      </c>
      <c r="Q5196" s="60">
        <v>0.52230939415704603</v>
      </c>
      <c r="R5196" s="60">
        <v>0.52701845099991995</v>
      </c>
      <c r="S5196" s="60">
        <v>0.46923875791272202</v>
      </c>
    </row>
    <row r="5197" spans="1:19" x14ac:dyDescent="0.3">
      <c r="A5197" s="61" t="s">
        <v>4123</v>
      </c>
      <c r="B5197" s="61" t="s">
        <v>4124</v>
      </c>
      <c r="C5197" s="53" t="s">
        <v>50</v>
      </c>
      <c r="D5197" s="53" t="s">
        <v>41</v>
      </c>
      <c r="E5197" s="53" t="s">
        <v>18193</v>
      </c>
      <c r="F5197" s="59">
        <v>79.650103795791694</v>
      </c>
      <c r="G5197" s="59">
        <v>80.494337848730396</v>
      </c>
      <c r="H5197" s="59">
        <v>84.164102214976495</v>
      </c>
      <c r="I5197" s="59">
        <v>86.409678334088895</v>
      </c>
      <c r="J5197" s="59">
        <v>95.524562688413297</v>
      </c>
      <c r="K5197" s="59">
        <v>104.553047292426</v>
      </c>
      <c r="L5197" s="59">
        <v>109.202153888157</v>
      </c>
      <c r="M5197" s="60">
        <v>0.65751368805018695</v>
      </c>
      <c r="N5197" s="60">
        <v>0.69236844371670303</v>
      </c>
      <c r="O5197" s="60">
        <v>0.65951398508824399</v>
      </c>
      <c r="P5197" s="60">
        <v>0.63285311785207699</v>
      </c>
      <c r="Q5197" s="60">
        <v>0.60150820050945397</v>
      </c>
      <c r="R5197" s="60">
        <v>0.60948528499735299</v>
      </c>
      <c r="S5197" s="60">
        <v>0.46923875791272202</v>
      </c>
    </row>
    <row r="5198" spans="1:19" x14ac:dyDescent="0.3">
      <c r="A5198" s="61" t="s">
        <v>7472</v>
      </c>
      <c r="B5198" s="61" t="s">
        <v>7473</v>
      </c>
      <c r="C5198" s="53" t="s">
        <v>50</v>
      </c>
      <c r="D5198" s="53" t="s">
        <v>41</v>
      </c>
      <c r="E5198" s="53" t="s">
        <v>18193</v>
      </c>
      <c r="F5198" s="59">
        <v>114.51535748563001</v>
      </c>
      <c r="G5198" s="59">
        <v>105.581913480479</v>
      </c>
      <c r="H5198" s="59">
        <v>101.232972375082</v>
      </c>
      <c r="I5198" s="59">
        <v>127.330836648857</v>
      </c>
      <c r="J5198" s="59">
        <v>101.866815030837</v>
      </c>
      <c r="K5198" s="59">
        <v>105.176253822863</v>
      </c>
      <c r="L5198" s="59">
        <v>100.13061014204</v>
      </c>
      <c r="M5198" s="60">
        <v>0.66526814820837399</v>
      </c>
      <c r="N5198" s="60">
        <v>0.66361426007124402</v>
      </c>
      <c r="O5198" s="60">
        <v>0.66875017575623696</v>
      </c>
      <c r="P5198" s="60">
        <v>0.64309110053027096</v>
      </c>
      <c r="Q5198" s="60">
        <v>0.61404697548457299</v>
      </c>
      <c r="R5198" s="60">
        <v>0.62229900405364802</v>
      </c>
      <c r="S5198" s="60">
        <v>0.50019920750457303</v>
      </c>
    </row>
    <row r="5199" spans="1:19" x14ac:dyDescent="0.3">
      <c r="A5199" s="61" t="s">
        <v>7474</v>
      </c>
      <c r="B5199" s="61" t="s">
        <v>7475</v>
      </c>
      <c r="C5199" s="53" t="s">
        <v>50</v>
      </c>
      <c r="D5199" s="53" t="s">
        <v>41</v>
      </c>
      <c r="E5199" s="53" t="s">
        <v>18193</v>
      </c>
      <c r="F5199" s="59">
        <v>116.720805776934</v>
      </c>
      <c r="G5199" s="59">
        <v>119.389528145363</v>
      </c>
      <c r="H5199" s="59">
        <v>107.371972638657</v>
      </c>
      <c r="I5199" s="59">
        <v>128.12840431782499</v>
      </c>
      <c r="J5199" s="59">
        <v>96.649748498112899</v>
      </c>
      <c r="K5199" s="59">
        <v>107.003545455037</v>
      </c>
      <c r="L5199" s="59">
        <v>97.205458774263306</v>
      </c>
      <c r="M5199" s="60">
        <v>0.74596128501463599</v>
      </c>
      <c r="N5199" s="60">
        <v>0.77702270935766005</v>
      </c>
      <c r="O5199" s="60">
        <v>0.74779475351700297</v>
      </c>
      <c r="P5199" s="60">
        <v>0.72347216657956603</v>
      </c>
      <c r="Q5199" s="60">
        <v>0.69259469033139198</v>
      </c>
      <c r="R5199" s="60">
        <v>0.69900887625161201</v>
      </c>
      <c r="S5199" s="60">
        <v>0.63033004991897901</v>
      </c>
    </row>
    <row r="5200" spans="1:19" x14ac:dyDescent="0.3">
      <c r="A5200" s="61" t="s">
        <v>7476</v>
      </c>
      <c r="B5200" s="61" t="s">
        <v>7477</v>
      </c>
      <c r="C5200" s="53" t="s">
        <v>50</v>
      </c>
      <c r="D5200" s="53" t="s">
        <v>41</v>
      </c>
      <c r="E5200" s="53" t="s">
        <v>18193</v>
      </c>
      <c r="F5200" s="59">
        <v>114.51535748563001</v>
      </c>
      <c r="G5200" s="59">
        <v>103.73090041070201</v>
      </c>
      <c r="H5200" s="59">
        <v>105.378768139249</v>
      </c>
      <c r="I5200" s="59">
        <v>127.330836648857</v>
      </c>
      <c r="J5200" s="59">
        <v>101.866815030837</v>
      </c>
      <c r="K5200" s="59">
        <v>105.176253822863</v>
      </c>
      <c r="L5200" s="59">
        <v>106.080530258119</v>
      </c>
      <c r="M5200" s="60">
        <v>0.66526814820837399</v>
      </c>
      <c r="N5200" s="60">
        <v>0.69800489279772804</v>
      </c>
      <c r="O5200" s="60">
        <v>0.66875017575623696</v>
      </c>
      <c r="P5200" s="60">
        <v>0.64309110053027096</v>
      </c>
      <c r="Q5200" s="60">
        <v>0.61404697548457299</v>
      </c>
      <c r="R5200" s="60">
        <v>0.62229900405364802</v>
      </c>
      <c r="S5200" s="60">
        <v>0.56212658200540899</v>
      </c>
    </row>
    <row r="5201" spans="1:19" x14ac:dyDescent="0.3">
      <c r="A5201" s="61" t="s">
        <v>7466</v>
      </c>
      <c r="B5201" s="61" t="s">
        <v>7467</v>
      </c>
      <c r="C5201" s="53" t="s">
        <v>40</v>
      </c>
      <c r="D5201" s="53" t="s">
        <v>41</v>
      </c>
      <c r="E5201" s="53" t="s">
        <v>18193</v>
      </c>
      <c r="F5201" s="59">
        <v>113.445403745495</v>
      </c>
      <c r="G5201" s="59">
        <v>114.71240625752201</v>
      </c>
      <c r="H5201" s="59">
        <v>114.661099328624</v>
      </c>
      <c r="I5201" s="59">
        <v>128.91820884209699</v>
      </c>
      <c r="J5201" s="59">
        <v>95.637040393845197</v>
      </c>
      <c r="K5201" s="59">
        <v>106.984110024795</v>
      </c>
      <c r="L5201" s="59">
        <v>98.308086446927504</v>
      </c>
      <c r="M5201" s="60">
        <v>0.66525180253765603</v>
      </c>
      <c r="N5201" s="60">
        <v>0.69798691755803899</v>
      </c>
      <c r="O5201" s="60">
        <v>0.66873615878164805</v>
      </c>
      <c r="P5201" s="60">
        <v>0.64307089383798699</v>
      </c>
      <c r="Q5201" s="60">
        <v>0.61402216256534703</v>
      </c>
      <c r="R5201" s="60">
        <v>0.62227977249184796</v>
      </c>
      <c r="S5201" s="60">
        <v>0.56209099943077301</v>
      </c>
    </row>
    <row r="5202" spans="1:19" x14ac:dyDescent="0.3">
      <c r="A5202" s="61" t="s">
        <v>7468</v>
      </c>
      <c r="B5202" s="61" t="s">
        <v>7469</v>
      </c>
      <c r="C5202" s="53" t="s">
        <v>40</v>
      </c>
      <c r="D5202" s="53" t="s">
        <v>41</v>
      </c>
      <c r="E5202" s="53" t="s">
        <v>18193</v>
      </c>
      <c r="F5202" s="59">
        <v>113.445403745495</v>
      </c>
      <c r="G5202" s="59">
        <v>113.47367789081601</v>
      </c>
      <c r="H5202" s="59">
        <v>107.199801647703</v>
      </c>
      <c r="I5202" s="59">
        <v>124.964159266384</v>
      </c>
      <c r="J5202" s="59">
        <v>95.637040393845197</v>
      </c>
      <c r="K5202" s="59">
        <v>111.14799329213299</v>
      </c>
      <c r="L5202" s="59">
        <v>104.363785152947</v>
      </c>
      <c r="M5202" s="60">
        <v>0.66525180253765603</v>
      </c>
      <c r="N5202" s="60">
        <v>0.69798691755803899</v>
      </c>
      <c r="O5202" s="60">
        <v>0.66873615878164805</v>
      </c>
      <c r="P5202" s="60">
        <v>0.64307089383798699</v>
      </c>
      <c r="Q5202" s="60">
        <v>0.61402216256534703</v>
      </c>
      <c r="R5202" s="60">
        <v>0.62227977249184796</v>
      </c>
      <c r="S5202" s="60">
        <v>0.56209099943077301</v>
      </c>
    </row>
    <row r="5203" spans="1:19" x14ac:dyDescent="0.3">
      <c r="A5203" s="61" t="s">
        <v>7470</v>
      </c>
      <c r="B5203" s="61" t="s">
        <v>7471</v>
      </c>
      <c r="C5203" s="53" t="s">
        <v>40</v>
      </c>
      <c r="D5203" s="53" t="s">
        <v>41</v>
      </c>
      <c r="E5203" s="53" t="s">
        <v>18193</v>
      </c>
      <c r="F5203" s="59">
        <v>113.445403745495</v>
      </c>
      <c r="G5203" s="59">
        <v>98.608539659676794</v>
      </c>
      <c r="H5203" s="59">
        <v>112.175929082436</v>
      </c>
      <c r="I5203" s="59">
        <v>117.056060114958</v>
      </c>
      <c r="J5203" s="59">
        <v>95.637040393845197</v>
      </c>
      <c r="K5203" s="59">
        <v>109.06920489935899</v>
      </c>
      <c r="L5203" s="59">
        <v>102.345222824171</v>
      </c>
      <c r="M5203" s="60">
        <v>0.66525180253765603</v>
      </c>
      <c r="N5203" s="60">
        <v>0.69798691755803899</v>
      </c>
      <c r="O5203" s="60">
        <v>0.66873615878164805</v>
      </c>
      <c r="P5203" s="60">
        <v>0.64307089383798699</v>
      </c>
      <c r="Q5203" s="60">
        <v>0.61402216256534703</v>
      </c>
      <c r="R5203" s="60">
        <v>0.62227977249184796</v>
      </c>
      <c r="S5203" s="60">
        <v>0.56209099943077301</v>
      </c>
    </row>
    <row r="5204" spans="1:19" x14ac:dyDescent="0.3">
      <c r="A5204" s="61" t="s">
        <v>9057</v>
      </c>
      <c r="B5204" s="61" t="s">
        <v>9058</v>
      </c>
      <c r="C5204" s="53" t="s">
        <v>50</v>
      </c>
      <c r="D5204" s="53" t="s">
        <v>41</v>
      </c>
      <c r="E5204" s="53" t="s">
        <v>18194</v>
      </c>
      <c r="F5204" s="59">
        <v>98.910729401268497</v>
      </c>
      <c r="G5204" s="59">
        <v>95.878863218491304</v>
      </c>
      <c r="H5204" s="59">
        <v>96.461997720431</v>
      </c>
      <c r="I5204" s="59">
        <v>93.958413881677899</v>
      </c>
      <c r="J5204" s="59">
        <v>94.685378723284302</v>
      </c>
      <c r="K5204" s="59">
        <v>105.790465017003</v>
      </c>
      <c r="L5204" s="59">
        <v>102.46125140077601</v>
      </c>
      <c r="M5204" s="60">
        <v>0.43415073257946302</v>
      </c>
      <c r="N5204" s="60">
        <v>0.438929946802735</v>
      </c>
      <c r="O5204" s="60">
        <v>0.42748217011225398</v>
      </c>
      <c r="P5204" s="60">
        <v>0.42649678293162302</v>
      </c>
      <c r="Q5204" s="60">
        <v>0.41468346617484197</v>
      </c>
      <c r="R5204" s="60">
        <v>0.41256681983742399</v>
      </c>
      <c r="S5204" s="60">
        <v>0.37605362524722602</v>
      </c>
    </row>
    <row r="5205" spans="1:19" x14ac:dyDescent="0.3">
      <c r="A5205" s="61" t="s">
        <v>16621</v>
      </c>
      <c r="B5205" s="61" t="s">
        <v>16622</v>
      </c>
      <c r="C5205" s="53" t="s">
        <v>40</v>
      </c>
      <c r="D5205" s="53" t="s">
        <v>41</v>
      </c>
      <c r="E5205" s="53" t="s">
        <v>18194</v>
      </c>
      <c r="F5205" s="59">
        <v>87.089258934898297</v>
      </c>
      <c r="G5205" s="59">
        <v>81.000939544516001</v>
      </c>
      <c r="H5205" s="59">
        <v>89.394098650431502</v>
      </c>
      <c r="I5205" s="59">
        <v>91.520786447274105</v>
      </c>
      <c r="J5205" s="59">
        <v>90.420457900845804</v>
      </c>
      <c r="K5205" s="59">
        <v>94.300743176382099</v>
      </c>
      <c r="L5205" s="59"/>
      <c r="M5205" s="60">
        <v>0.43452074354067299</v>
      </c>
      <c r="N5205" s="60">
        <v>0.443787820933634</v>
      </c>
      <c r="O5205" s="60">
        <v>0.39246181872036501</v>
      </c>
      <c r="P5205" s="60">
        <v>0.41472075278591902</v>
      </c>
      <c r="Q5205" s="60">
        <v>0.38814240750107598</v>
      </c>
      <c r="R5205" s="60">
        <v>0.36844881518837802</v>
      </c>
      <c r="S5205" s="60">
        <v>0.29531339385713001</v>
      </c>
    </row>
    <row r="5206" spans="1:19" x14ac:dyDescent="0.3">
      <c r="A5206" s="61" t="s">
        <v>3344</v>
      </c>
      <c r="B5206" s="61" t="s">
        <v>3345</v>
      </c>
      <c r="C5206" s="53" t="s">
        <v>50</v>
      </c>
      <c r="D5206" s="53" t="s">
        <v>41</v>
      </c>
      <c r="E5206" s="53" t="s">
        <v>18193</v>
      </c>
      <c r="F5206" s="59">
        <v>75.0824008227832</v>
      </c>
      <c r="G5206" s="59">
        <v>83.035132113398802</v>
      </c>
      <c r="H5206" s="59">
        <v>110.326830794701</v>
      </c>
      <c r="I5206" s="59">
        <v>94.017146525563106</v>
      </c>
      <c r="J5206" s="59">
        <v>90.903001590129605</v>
      </c>
      <c r="K5206" s="59">
        <v>96.859661227285898</v>
      </c>
      <c r="L5206" s="59">
        <v>99.476952701633195</v>
      </c>
      <c r="M5206" s="60">
        <v>0.49702103674209602</v>
      </c>
      <c r="N5206" s="60">
        <v>0.55358576437745299</v>
      </c>
      <c r="O5206" s="60">
        <v>0.50153641410961503</v>
      </c>
      <c r="P5206" s="60">
        <v>0.45709316352601598</v>
      </c>
      <c r="Q5206" s="60">
        <v>0.40882332756008299</v>
      </c>
      <c r="R5206" s="60">
        <v>0.42379950789356802</v>
      </c>
      <c r="S5206" s="60">
        <v>0.33742182952019301</v>
      </c>
    </row>
    <row r="5207" spans="1:19" x14ac:dyDescent="0.3">
      <c r="A5207" s="61" t="s">
        <v>16623</v>
      </c>
      <c r="B5207" s="61" t="s">
        <v>16624</v>
      </c>
      <c r="C5207" s="53" t="s">
        <v>40</v>
      </c>
      <c r="D5207" s="53" t="s">
        <v>41</v>
      </c>
      <c r="E5207" s="53" t="s">
        <v>18194</v>
      </c>
      <c r="F5207" s="59">
        <v>74.503020053239894</v>
      </c>
      <c r="G5207" s="59">
        <v>89.250751544656097</v>
      </c>
      <c r="H5207" s="59">
        <v>97.028679322995103</v>
      </c>
      <c r="I5207" s="59">
        <v>95.030777783168205</v>
      </c>
      <c r="J5207" s="59">
        <v>94.325606425693493</v>
      </c>
      <c r="K5207" s="59">
        <v>106.375878522025</v>
      </c>
      <c r="L5207" s="59"/>
      <c r="M5207" s="60">
        <v>0.39102822732668502</v>
      </c>
      <c r="N5207" s="60">
        <v>0.36306827138082798</v>
      </c>
      <c r="O5207" s="60">
        <v>0.32540780346677201</v>
      </c>
      <c r="P5207" s="60">
        <v>0.33727424839877801</v>
      </c>
      <c r="Q5207" s="60">
        <v>0.31091077342810097</v>
      </c>
      <c r="R5207" s="60">
        <v>0.29990802001671002</v>
      </c>
      <c r="S5207" s="60">
        <v>0.21238511010250299</v>
      </c>
    </row>
    <row r="5208" spans="1:19" x14ac:dyDescent="0.3">
      <c r="A5208" s="61" t="s">
        <v>9053</v>
      </c>
      <c r="B5208" s="61" t="s">
        <v>9054</v>
      </c>
      <c r="C5208" s="53" t="s">
        <v>50</v>
      </c>
      <c r="D5208" s="53" t="s">
        <v>41</v>
      </c>
      <c r="E5208" s="53" t="s">
        <v>18194</v>
      </c>
      <c r="F5208" s="59">
        <v>74.503020053239894</v>
      </c>
      <c r="G5208" s="59">
        <v>89.250751544656097</v>
      </c>
      <c r="H5208" s="59">
        <v>97.028679322995103</v>
      </c>
      <c r="I5208" s="59">
        <v>95.030777783168205</v>
      </c>
      <c r="J5208" s="59">
        <v>94.325606425693493</v>
      </c>
      <c r="K5208" s="59">
        <v>106.375878522025</v>
      </c>
      <c r="L5208" s="59"/>
      <c r="M5208" s="60">
        <v>0.39102822732668502</v>
      </c>
      <c r="N5208" s="60">
        <v>0.36306827138082798</v>
      </c>
      <c r="O5208" s="60">
        <v>0.32540780346677201</v>
      </c>
      <c r="P5208" s="60">
        <v>0.33727424839877801</v>
      </c>
      <c r="Q5208" s="60">
        <v>0.31091077342810097</v>
      </c>
      <c r="R5208" s="60">
        <v>0.29990802001671002</v>
      </c>
      <c r="S5208" s="60">
        <v>0.21238511010250299</v>
      </c>
    </row>
    <row r="5209" spans="1:19" x14ac:dyDescent="0.3">
      <c r="A5209" s="61" t="s">
        <v>17251</v>
      </c>
      <c r="B5209" s="61" t="s">
        <v>17252</v>
      </c>
      <c r="C5209" s="53" t="s">
        <v>50</v>
      </c>
      <c r="D5209" s="53" t="s">
        <v>41</v>
      </c>
      <c r="E5209" s="53" t="s">
        <v>18194</v>
      </c>
      <c r="F5209" s="59">
        <v>98.973146100310203</v>
      </c>
      <c r="G5209" s="59">
        <v>93.5475197308037</v>
      </c>
      <c r="H5209" s="59">
        <v>104.99319892093</v>
      </c>
      <c r="I5209" s="59">
        <v>93.744927402550204</v>
      </c>
      <c r="J5209" s="59">
        <v>94.2174575700394</v>
      </c>
      <c r="K5209" s="59">
        <v>95.364245332700804</v>
      </c>
      <c r="L5209" s="59">
        <v>100.270205623707</v>
      </c>
      <c r="M5209" s="60">
        <v>0.47214618331423402</v>
      </c>
      <c r="N5209" s="60">
        <v>0.49913920083637398</v>
      </c>
      <c r="O5209" s="60">
        <v>0.47057275083682099</v>
      </c>
      <c r="P5209" s="60">
        <v>0.44846385519573001</v>
      </c>
      <c r="Q5209" s="60">
        <v>0.42193477189608097</v>
      </c>
      <c r="R5209" s="60">
        <v>0.42915762957251502</v>
      </c>
      <c r="S5209" s="60">
        <v>0.37846936122598202</v>
      </c>
    </row>
    <row r="5210" spans="1:19" x14ac:dyDescent="0.3">
      <c r="A5210" s="61" t="s">
        <v>17247</v>
      </c>
      <c r="B5210" s="61" t="s">
        <v>17248</v>
      </c>
      <c r="C5210" s="53" t="s">
        <v>40</v>
      </c>
      <c r="D5210" s="53" t="s">
        <v>41</v>
      </c>
      <c r="E5210" s="53" t="s">
        <v>18194</v>
      </c>
      <c r="F5210" s="59">
        <v>98.973146100310203</v>
      </c>
      <c r="G5210" s="59">
        <v>93.5475197308037</v>
      </c>
      <c r="H5210" s="59">
        <v>104.99319892093</v>
      </c>
      <c r="I5210" s="59">
        <v>93.744927402550204</v>
      </c>
      <c r="J5210" s="59">
        <v>94.2174575700394</v>
      </c>
      <c r="K5210" s="59">
        <v>95.364245332700804</v>
      </c>
      <c r="L5210" s="59">
        <v>100.270205623707</v>
      </c>
      <c r="M5210" s="60">
        <v>0.47214618331423402</v>
      </c>
      <c r="N5210" s="60">
        <v>0.49913920083637398</v>
      </c>
      <c r="O5210" s="60">
        <v>0.47057275083682099</v>
      </c>
      <c r="P5210" s="60">
        <v>0.44846385519573001</v>
      </c>
      <c r="Q5210" s="60">
        <v>0.42193477189608097</v>
      </c>
      <c r="R5210" s="60">
        <v>0.42915762957251502</v>
      </c>
      <c r="S5210" s="60">
        <v>0.37846936122598202</v>
      </c>
    </row>
    <row r="5211" spans="1:19" x14ac:dyDescent="0.3">
      <c r="A5211" s="61" t="s">
        <v>17255</v>
      </c>
      <c r="B5211" s="61" t="s">
        <v>17256</v>
      </c>
      <c r="C5211" s="53" t="s">
        <v>50</v>
      </c>
      <c r="D5211" s="53" t="s">
        <v>41</v>
      </c>
      <c r="E5211" s="53" t="s">
        <v>18194</v>
      </c>
      <c r="F5211" s="59">
        <v>98.973146100310203</v>
      </c>
      <c r="G5211" s="59">
        <v>93.5475197308037</v>
      </c>
      <c r="H5211" s="59">
        <v>104.99319892093</v>
      </c>
      <c r="I5211" s="59">
        <v>93.744927402550204</v>
      </c>
      <c r="J5211" s="59">
        <v>94.2174575700394</v>
      </c>
      <c r="K5211" s="59">
        <v>95.364245332700804</v>
      </c>
      <c r="L5211" s="59">
        <v>100.270205623707</v>
      </c>
      <c r="M5211" s="60">
        <v>0.47214618331423402</v>
      </c>
      <c r="N5211" s="60">
        <v>0.49913920083637398</v>
      </c>
      <c r="O5211" s="60">
        <v>0.47057275083682099</v>
      </c>
      <c r="P5211" s="60">
        <v>0.44846385519573001</v>
      </c>
      <c r="Q5211" s="60">
        <v>0.42193477189608097</v>
      </c>
      <c r="R5211" s="60">
        <v>0.42915762957251502</v>
      </c>
      <c r="S5211" s="60">
        <v>0.37846936122598202</v>
      </c>
    </row>
    <row r="5212" spans="1:19" x14ac:dyDescent="0.3">
      <c r="A5212" s="61" t="s">
        <v>17245</v>
      </c>
      <c r="B5212" s="61" t="s">
        <v>17246</v>
      </c>
      <c r="C5212" s="53" t="s">
        <v>40</v>
      </c>
      <c r="D5212" s="53" t="s">
        <v>41</v>
      </c>
      <c r="E5212" s="53" t="s">
        <v>18194</v>
      </c>
      <c r="F5212" s="59">
        <v>98.973146100310203</v>
      </c>
      <c r="G5212" s="59">
        <v>93.5475197308037</v>
      </c>
      <c r="H5212" s="59">
        <v>104.99319892093</v>
      </c>
      <c r="I5212" s="59">
        <v>93.744927402550204</v>
      </c>
      <c r="J5212" s="59">
        <v>94.2174575700394</v>
      </c>
      <c r="K5212" s="59">
        <v>95.364245332700804</v>
      </c>
      <c r="L5212" s="59">
        <v>100.270205623707</v>
      </c>
      <c r="M5212" s="60">
        <v>0.47214618331423402</v>
      </c>
      <c r="N5212" s="60">
        <v>0.49913920083637398</v>
      </c>
      <c r="O5212" s="60">
        <v>0.47057275083682099</v>
      </c>
      <c r="P5212" s="60">
        <v>0.44846385519573001</v>
      </c>
      <c r="Q5212" s="60">
        <v>0.42193477189608097</v>
      </c>
      <c r="R5212" s="60">
        <v>0.42915762957251502</v>
      </c>
      <c r="S5212" s="60">
        <v>0.37846936122598202</v>
      </c>
    </row>
    <row r="5213" spans="1:19" x14ac:dyDescent="0.3">
      <c r="A5213" s="61" t="s">
        <v>17253</v>
      </c>
      <c r="B5213" s="61" t="s">
        <v>17254</v>
      </c>
      <c r="C5213" s="53" t="s">
        <v>50</v>
      </c>
      <c r="D5213" s="53" t="s">
        <v>41</v>
      </c>
      <c r="E5213" s="53" t="s">
        <v>18194</v>
      </c>
      <c r="F5213" s="59">
        <v>98.973146100310203</v>
      </c>
      <c r="G5213" s="59">
        <v>93.5475197308037</v>
      </c>
      <c r="H5213" s="59">
        <v>104.99319892093</v>
      </c>
      <c r="I5213" s="59">
        <v>93.744927402550204</v>
      </c>
      <c r="J5213" s="59">
        <v>94.2174575700394</v>
      </c>
      <c r="K5213" s="59">
        <v>95.364245332700804</v>
      </c>
      <c r="L5213" s="59">
        <v>100.270205623707</v>
      </c>
      <c r="M5213" s="60">
        <v>0.47214618331423402</v>
      </c>
      <c r="N5213" s="60">
        <v>0.49913920083637398</v>
      </c>
      <c r="O5213" s="60">
        <v>0.47057275083682099</v>
      </c>
      <c r="P5213" s="60">
        <v>0.44846385519573001</v>
      </c>
      <c r="Q5213" s="60">
        <v>0.42193477189608097</v>
      </c>
      <c r="R5213" s="60">
        <v>0.42915762957251502</v>
      </c>
      <c r="S5213" s="60">
        <v>0.37846936122598202</v>
      </c>
    </row>
    <row r="5214" spans="1:19" x14ac:dyDescent="0.3">
      <c r="A5214" s="61" t="s">
        <v>17249</v>
      </c>
      <c r="B5214" s="61" t="s">
        <v>17250</v>
      </c>
      <c r="C5214" s="53" t="s">
        <v>40</v>
      </c>
      <c r="D5214" s="53" t="s">
        <v>41</v>
      </c>
      <c r="E5214" s="53" t="s">
        <v>18194</v>
      </c>
      <c r="F5214" s="59">
        <v>98.973146100310203</v>
      </c>
      <c r="G5214" s="59">
        <v>93.5475197308037</v>
      </c>
      <c r="H5214" s="59">
        <v>104.99319892093</v>
      </c>
      <c r="I5214" s="59">
        <v>93.744927402550204</v>
      </c>
      <c r="J5214" s="59">
        <v>94.2174575700394</v>
      </c>
      <c r="K5214" s="59">
        <v>95.364245332700804</v>
      </c>
      <c r="L5214" s="59">
        <v>100.270205623707</v>
      </c>
      <c r="M5214" s="60">
        <v>0.47214618331423402</v>
      </c>
      <c r="N5214" s="60">
        <v>0.49913920083637398</v>
      </c>
      <c r="O5214" s="60">
        <v>0.47057275083682099</v>
      </c>
      <c r="P5214" s="60">
        <v>0.44846385519573001</v>
      </c>
      <c r="Q5214" s="60">
        <v>0.42193477189608097</v>
      </c>
      <c r="R5214" s="60">
        <v>0.42915762957251502</v>
      </c>
      <c r="S5214" s="60">
        <v>0.37846936122598202</v>
      </c>
    </row>
    <row r="5215" spans="1:19" x14ac:dyDescent="0.3">
      <c r="A5215" s="61" t="s">
        <v>14971</v>
      </c>
      <c r="B5215" s="61" t="s">
        <v>14972</v>
      </c>
      <c r="C5215" s="53" t="s">
        <v>40</v>
      </c>
      <c r="D5215" s="53" t="s">
        <v>41</v>
      </c>
      <c r="E5215" s="53" t="s">
        <v>18194</v>
      </c>
      <c r="F5215" s="59">
        <v>92.687787783854304</v>
      </c>
      <c r="G5215" s="59">
        <v>88.991882381645198</v>
      </c>
      <c r="H5215" s="59">
        <v>96.709845275247503</v>
      </c>
      <c r="I5215" s="59">
        <v>89.858614445922498</v>
      </c>
      <c r="J5215" s="59">
        <v>89.962092068180695</v>
      </c>
      <c r="K5215" s="59">
        <v>99.306352568163007</v>
      </c>
      <c r="L5215" s="59">
        <v>104.60817421236101</v>
      </c>
      <c r="M5215" s="60">
        <v>0.43885634539379298</v>
      </c>
      <c r="N5215" s="60">
        <v>0.45005654774286202</v>
      </c>
      <c r="O5215" s="60">
        <v>0.43424209707968903</v>
      </c>
      <c r="P5215" s="60">
        <v>0.42665868258158401</v>
      </c>
      <c r="Q5215" s="60">
        <v>0.411534464121181</v>
      </c>
      <c r="R5215" s="60">
        <v>0.41173879372469901</v>
      </c>
      <c r="S5215" s="60">
        <v>0.37231925904767099</v>
      </c>
    </row>
    <row r="5216" spans="1:19" x14ac:dyDescent="0.3">
      <c r="A5216" s="61" t="s">
        <v>17043</v>
      </c>
      <c r="B5216" s="61" t="s">
        <v>17044</v>
      </c>
      <c r="C5216" s="53" t="s">
        <v>40</v>
      </c>
      <c r="D5216" s="53" t="s">
        <v>41</v>
      </c>
      <c r="E5216" s="53" t="s">
        <v>18194</v>
      </c>
      <c r="F5216" s="59">
        <v>96.591409412526204</v>
      </c>
      <c r="G5216" s="59">
        <v>104.34065555469201</v>
      </c>
      <c r="H5216" s="59">
        <v>96.664245682388398</v>
      </c>
      <c r="I5216" s="59">
        <v>110.505111373915</v>
      </c>
      <c r="J5216" s="59">
        <v>100.10198110117</v>
      </c>
      <c r="K5216" s="59">
        <v>99.008279572965407</v>
      </c>
      <c r="L5216" s="59">
        <v>101.07859090025001</v>
      </c>
      <c r="M5216" s="60">
        <v>0.536924347246716</v>
      </c>
      <c r="N5216" s="60">
        <v>0.55455975622647402</v>
      </c>
      <c r="O5216" s="60">
        <v>0.53674618453436895</v>
      </c>
      <c r="P5216" s="60">
        <v>0.52403017976590505</v>
      </c>
      <c r="Q5216" s="60">
        <v>0.50614822417039995</v>
      </c>
      <c r="R5216" s="60">
        <v>0.50985960572218003</v>
      </c>
      <c r="S5216" s="60">
        <v>0.47217817492258601</v>
      </c>
    </row>
    <row r="5217" spans="1:19" x14ac:dyDescent="0.3">
      <c r="A5217" s="61" t="s">
        <v>17045</v>
      </c>
      <c r="B5217" s="61" t="s">
        <v>17046</v>
      </c>
      <c r="C5217" s="53" t="s">
        <v>40</v>
      </c>
      <c r="D5217" s="53" t="s">
        <v>41</v>
      </c>
      <c r="E5217" s="53" t="s">
        <v>18194</v>
      </c>
      <c r="F5217" s="59">
        <v>96.591409412526204</v>
      </c>
      <c r="G5217" s="59">
        <v>104.34065555469201</v>
      </c>
      <c r="H5217" s="59">
        <v>96.664245682388398</v>
      </c>
      <c r="I5217" s="59">
        <v>110.505111373915</v>
      </c>
      <c r="J5217" s="59">
        <v>100.10198110117</v>
      </c>
      <c r="K5217" s="59">
        <v>99.008279572965407</v>
      </c>
      <c r="L5217" s="59">
        <v>101.07859090025001</v>
      </c>
      <c r="M5217" s="60">
        <v>0.536924347246716</v>
      </c>
      <c r="N5217" s="60">
        <v>0.55455975622647402</v>
      </c>
      <c r="O5217" s="60">
        <v>0.53674618453436895</v>
      </c>
      <c r="P5217" s="60">
        <v>0.52403017976590505</v>
      </c>
      <c r="Q5217" s="60">
        <v>0.50614822417039995</v>
      </c>
      <c r="R5217" s="60">
        <v>0.50985960572218003</v>
      </c>
      <c r="S5217" s="60">
        <v>0.47217817492258601</v>
      </c>
    </row>
    <row r="5218" spans="1:19" x14ac:dyDescent="0.3">
      <c r="A5218" s="61" t="s">
        <v>17049</v>
      </c>
      <c r="B5218" s="61" t="s">
        <v>17050</v>
      </c>
      <c r="C5218" s="53" t="s">
        <v>50</v>
      </c>
      <c r="D5218" s="53" t="s">
        <v>41</v>
      </c>
      <c r="E5218" s="53" t="s">
        <v>18194</v>
      </c>
      <c r="F5218" s="59">
        <v>96.591409412526204</v>
      </c>
      <c r="G5218" s="59">
        <v>104.34065555469201</v>
      </c>
      <c r="H5218" s="59">
        <v>96.664245682388398</v>
      </c>
      <c r="I5218" s="59">
        <v>110.505111373915</v>
      </c>
      <c r="J5218" s="59">
        <v>100.10198110117</v>
      </c>
      <c r="K5218" s="59">
        <v>99.008279572965407</v>
      </c>
      <c r="L5218" s="59">
        <v>101.07859090025001</v>
      </c>
      <c r="M5218" s="60">
        <v>0.536924347246716</v>
      </c>
      <c r="N5218" s="60">
        <v>0.55455975622647402</v>
      </c>
      <c r="O5218" s="60">
        <v>0.53674618453436895</v>
      </c>
      <c r="P5218" s="60">
        <v>0.52403017976590505</v>
      </c>
      <c r="Q5218" s="60">
        <v>0.50614822417039995</v>
      </c>
      <c r="R5218" s="60">
        <v>0.50985960572218003</v>
      </c>
      <c r="S5218" s="60">
        <v>0.47217817492258601</v>
      </c>
    </row>
    <row r="5219" spans="1:19" x14ac:dyDescent="0.3">
      <c r="A5219" s="61" t="s">
        <v>7294</v>
      </c>
      <c r="B5219" s="61" t="s">
        <v>7295</v>
      </c>
      <c r="C5219" s="53" t="s">
        <v>50</v>
      </c>
      <c r="D5219" s="53" t="s">
        <v>41</v>
      </c>
      <c r="E5219" s="53" t="s">
        <v>18193</v>
      </c>
      <c r="F5219" s="59">
        <v>98.320496165764794</v>
      </c>
      <c r="G5219" s="59">
        <v>111.62631132828299</v>
      </c>
      <c r="H5219" s="59">
        <v>91.4002008448998</v>
      </c>
      <c r="I5219" s="59">
        <v>116.880466690471</v>
      </c>
      <c r="J5219" s="59">
        <v>99.440255847335294</v>
      </c>
      <c r="K5219" s="59">
        <v>103.982345089468</v>
      </c>
      <c r="L5219" s="59">
        <v>102.826443416012</v>
      </c>
      <c r="M5219" s="60">
        <v>0.64509318974307395</v>
      </c>
      <c r="N5219" s="60">
        <v>0.67996366323386404</v>
      </c>
      <c r="O5219" s="60">
        <v>0.64810732942097005</v>
      </c>
      <c r="P5219" s="60">
        <v>0.620777989476482</v>
      </c>
      <c r="Q5219" s="60">
        <v>0.59093386595145103</v>
      </c>
      <c r="R5219" s="60">
        <v>0.59990041534648597</v>
      </c>
      <c r="S5219" s="60">
        <v>0.542833158739496</v>
      </c>
    </row>
    <row r="5220" spans="1:19" x14ac:dyDescent="0.3">
      <c r="A5220" s="61" t="s">
        <v>17041</v>
      </c>
      <c r="B5220" s="61" t="s">
        <v>17042</v>
      </c>
      <c r="C5220" s="53" t="s">
        <v>40</v>
      </c>
      <c r="D5220" s="53" t="s">
        <v>41</v>
      </c>
      <c r="E5220" s="53" t="s">
        <v>18194</v>
      </c>
      <c r="F5220" s="59">
        <v>96.591409412526204</v>
      </c>
      <c r="G5220" s="59">
        <v>104.34065555469201</v>
      </c>
      <c r="H5220" s="59">
        <v>96.664245682388398</v>
      </c>
      <c r="I5220" s="59">
        <v>110.505111373915</v>
      </c>
      <c r="J5220" s="59">
        <v>100.10198110117</v>
      </c>
      <c r="K5220" s="59">
        <v>99.008279572965407</v>
      </c>
      <c r="L5220" s="59">
        <v>101.07859090025001</v>
      </c>
      <c r="M5220" s="60">
        <v>0.536924347246716</v>
      </c>
      <c r="N5220" s="60">
        <v>0.55455975622647402</v>
      </c>
      <c r="O5220" s="60">
        <v>0.53674618453436895</v>
      </c>
      <c r="P5220" s="60">
        <v>0.52403017976590505</v>
      </c>
      <c r="Q5220" s="60">
        <v>0.50614822417039995</v>
      </c>
      <c r="R5220" s="60">
        <v>0.50985960572218003</v>
      </c>
      <c r="S5220" s="60">
        <v>0.47217817492258601</v>
      </c>
    </row>
    <row r="5221" spans="1:19" x14ac:dyDescent="0.3">
      <c r="A5221" s="61" t="s">
        <v>17051</v>
      </c>
      <c r="B5221" s="61" t="s">
        <v>17052</v>
      </c>
      <c r="C5221" s="53" t="s">
        <v>50</v>
      </c>
      <c r="D5221" s="53" t="s">
        <v>41</v>
      </c>
      <c r="E5221" s="53" t="s">
        <v>18194</v>
      </c>
      <c r="F5221" s="59">
        <v>96.591409412526204</v>
      </c>
      <c r="G5221" s="59">
        <v>104.34065555469201</v>
      </c>
      <c r="H5221" s="59">
        <v>96.664245682388398</v>
      </c>
      <c r="I5221" s="59">
        <v>110.505111373915</v>
      </c>
      <c r="J5221" s="59">
        <v>100.10198110117</v>
      </c>
      <c r="K5221" s="59">
        <v>99.008279572965407</v>
      </c>
      <c r="L5221" s="59">
        <v>101.07859090025001</v>
      </c>
      <c r="M5221" s="60">
        <v>0.536924347246716</v>
      </c>
      <c r="N5221" s="60">
        <v>0.55455975622647402</v>
      </c>
      <c r="O5221" s="60">
        <v>0.53674618453436895</v>
      </c>
      <c r="P5221" s="60">
        <v>0.52403017976590505</v>
      </c>
      <c r="Q5221" s="60">
        <v>0.50614822417039995</v>
      </c>
      <c r="R5221" s="60">
        <v>0.50985960572218003</v>
      </c>
      <c r="S5221" s="60">
        <v>0.47217817492258601</v>
      </c>
    </row>
    <row r="5222" spans="1:19" x14ac:dyDescent="0.3">
      <c r="A5222" s="61" t="s">
        <v>17053</v>
      </c>
      <c r="B5222" s="61" t="s">
        <v>17054</v>
      </c>
      <c r="C5222" s="53" t="s">
        <v>50</v>
      </c>
      <c r="D5222" s="53" t="s">
        <v>41</v>
      </c>
      <c r="E5222" s="53" t="s">
        <v>18194</v>
      </c>
      <c r="F5222" s="59">
        <v>96.591409412526204</v>
      </c>
      <c r="G5222" s="59">
        <v>104.34065555469201</v>
      </c>
      <c r="H5222" s="59">
        <v>96.664245682388398</v>
      </c>
      <c r="I5222" s="59">
        <v>110.505111373915</v>
      </c>
      <c r="J5222" s="59">
        <v>100.10198110117</v>
      </c>
      <c r="K5222" s="59">
        <v>99.008279572965407</v>
      </c>
      <c r="L5222" s="59">
        <v>101.07859090025001</v>
      </c>
      <c r="M5222" s="60">
        <v>0.536924347246716</v>
      </c>
      <c r="N5222" s="60">
        <v>0.55455975622647402</v>
      </c>
      <c r="O5222" s="60">
        <v>0.53674618453436895</v>
      </c>
      <c r="P5222" s="60">
        <v>0.52403017976590505</v>
      </c>
      <c r="Q5222" s="60">
        <v>0.50614822417039995</v>
      </c>
      <c r="R5222" s="60">
        <v>0.50985960572218003</v>
      </c>
      <c r="S5222" s="60">
        <v>0.47217817492258601</v>
      </c>
    </row>
    <row r="5223" spans="1:19" x14ac:dyDescent="0.3">
      <c r="A5223" s="61" t="s">
        <v>17047</v>
      </c>
      <c r="B5223" s="61" t="s">
        <v>17048</v>
      </c>
      <c r="C5223" s="53" t="s">
        <v>40</v>
      </c>
      <c r="D5223" s="53" t="s">
        <v>41</v>
      </c>
      <c r="E5223" s="53" t="s">
        <v>18194</v>
      </c>
      <c r="F5223" s="59">
        <v>96.591409412526204</v>
      </c>
      <c r="G5223" s="59">
        <v>104.34065555469201</v>
      </c>
      <c r="H5223" s="59">
        <v>96.664245682388398</v>
      </c>
      <c r="I5223" s="59">
        <v>110.505111373915</v>
      </c>
      <c r="J5223" s="59">
        <v>100.10198110117</v>
      </c>
      <c r="K5223" s="59">
        <v>99.008279572965407</v>
      </c>
      <c r="L5223" s="59">
        <v>101.07859090025001</v>
      </c>
      <c r="M5223" s="60">
        <v>0.536924347246716</v>
      </c>
      <c r="N5223" s="60">
        <v>0.55455975622647402</v>
      </c>
      <c r="O5223" s="60">
        <v>0.53674618453436895</v>
      </c>
      <c r="P5223" s="60">
        <v>0.52403017976590505</v>
      </c>
      <c r="Q5223" s="60">
        <v>0.50614822417039995</v>
      </c>
      <c r="R5223" s="60">
        <v>0.50985960572218003</v>
      </c>
      <c r="S5223" s="60">
        <v>0.47217817492258601</v>
      </c>
    </row>
    <row r="5224" spans="1:19" x14ac:dyDescent="0.3">
      <c r="A5224" s="61" t="s">
        <v>6766</v>
      </c>
      <c r="B5224" s="61" t="s">
        <v>6767</v>
      </c>
      <c r="C5224" s="53" t="s">
        <v>50</v>
      </c>
      <c r="D5224" s="53" t="s">
        <v>41</v>
      </c>
      <c r="E5224" s="53" t="s">
        <v>18193</v>
      </c>
      <c r="F5224" s="59">
        <v>90.830710750134202</v>
      </c>
      <c r="G5224" s="59">
        <v>77.930646146673993</v>
      </c>
      <c r="H5224" s="59">
        <v>108.42754118337299</v>
      </c>
      <c r="I5224" s="59">
        <v>84.926726800237503</v>
      </c>
      <c r="J5224" s="59">
        <v>90.109572167635804</v>
      </c>
      <c r="K5224" s="59">
        <v>97.199999116803696</v>
      </c>
      <c r="L5224" s="59">
        <v>87.219053560958201</v>
      </c>
      <c r="M5224" s="60">
        <v>0.64358930350749399</v>
      </c>
      <c r="N5224" s="60">
        <v>0.68222389857577903</v>
      </c>
      <c r="O5224" s="60">
        <v>0.64705402486990904</v>
      </c>
      <c r="P5224" s="60">
        <v>0.61919425761618296</v>
      </c>
      <c r="Q5224" s="60">
        <v>0.58629873152047296</v>
      </c>
      <c r="R5224" s="60">
        <v>0.593723869665992</v>
      </c>
      <c r="S5224" s="60">
        <v>0.52808102734377005</v>
      </c>
    </row>
    <row r="5225" spans="1:19" x14ac:dyDescent="0.3">
      <c r="A5225" s="61" t="s">
        <v>6768</v>
      </c>
      <c r="B5225" s="61" t="s">
        <v>6769</v>
      </c>
      <c r="C5225" s="53" t="s">
        <v>50</v>
      </c>
      <c r="D5225" s="53" t="s">
        <v>41</v>
      </c>
      <c r="E5225" s="53" t="s">
        <v>18193</v>
      </c>
      <c r="F5225" s="59">
        <v>93.531314407068606</v>
      </c>
      <c r="G5225" s="59">
        <v>81.646929801044706</v>
      </c>
      <c r="H5225" s="59">
        <v>105.10625232426101</v>
      </c>
      <c r="I5225" s="59">
        <v>84.926726800237503</v>
      </c>
      <c r="J5225" s="59">
        <v>90.109572167635804</v>
      </c>
      <c r="K5225" s="59">
        <v>103.44270517590699</v>
      </c>
      <c r="L5225" s="59">
        <v>87.219053560958201</v>
      </c>
      <c r="M5225" s="60">
        <v>0.64358930350749399</v>
      </c>
      <c r="N5225" s="60">
        <v>0.68222389857577903</v>
      </c>
      <c r="O5225" s="60">
        <v>0.64705402486990904</v>
      </c>
      <c r="P5225" s="60">
        <v>0.61919425761618296</v>
      </c>
      <c r="Q5225" s="60">
        <v>0.58629873152047296</v>
      </c>
      <c r="R5225" s="60">
        <v>0.593723869665992</v>
      </c>
      <c r="S5225" s="60">
        <v>0.52808102734377005</v>
      </c>
    </row>
    <row r="5226" spans="1:19" x14ac:dyDescent="0.3">
      <c r="A5226" s="61" t="s">
        <v>16462</v>
      </c>
      <c r="B5226" s="61" t="s">
        <v>16463</v>
      </c>
      <c r="C5226" s="53" t="s">
        <v>50</v>
      </c>
      <c r="D5226" s="53" t="s">
        <v>41</v>
      </c>
      <c r="E5226" s="53" t="s">
        <v>18194</v>
      </c>
      <c r="F5226" s="59">
        <v>92.570371420886403</v>
      </c>
      <c r="G5226" s="59">
        <v>80.765821955725599</v>
      </c>
      <c r="H5226" s="59">
        <v>104.931282420009</v>
      </c>
      <c r="I5226" s="59">
        <v>85.370307797554702</v>
      </c>
      <c r="J5226" s="59">
        <v>91.791260330499398</v>
      </c>
      <c r="K5226" s="59">
        <v>95.574188111472907</v>
      </c>
      <c r="L5226" s="59">
        <v>88.862684531550101</v>
      </c>
      <c r="M5226" s="60">
        <v>0.53792993416738599</v>
      </c>
      <c r="N5226" s="60">
        <v>0.56187732286840197</v>
      </c>
      <c r="O5226" s="60">
        <v>0.53877420678066501</v>
      </c>
      <c r="P5226" s="60">
        <v>0.52440231257215797</v>
      </c>
      <c r="Q5226" s="60">
        <v>0.50205838735501895</v>
      </c>
      <c r="R5226" s="60">
        <v>0.50406944476080995</v>
      </c>
      <c r="S5226" s="60">
        <v>0.45529741917687899</v>
      </c>
    </row>
    <row r="5227" spans="1:19" x14ac:dyDescent="0.3">
      <c r="A5227" s="61" t="s">
        <v>4403</v>
      </c>
      <c r="B5227" s="61" t="s">
        <v>4404</v>
      </c>
      <c r="C5227" s="53" t="s">
        <v>50</v>
      </c>
      <c r="D5227" s="53" t="s">
        <v>41</v>
      </c>
      <c r="E5227" s="53" t="s">
        <v>18193</v>
      </c>
      <c r="F5227" s="59">
        <v>96.099230692064097</v>
      </c>
      <c r="G5227" s="59">
        <v>95.671363815658097</v>
      </c>
      <c r="H5227" s="59">
        <v>107.156872369422</v>
      </c>
      <c r="I5227" s="59">
        <v>92.538871968229103</v>
      </c>
      <c r="J5227" s="59">
        <v>91.286324374806199</v>
      </c>
      <c r="K5227" s="59">
        <v>93.441169708474604</v>
      </c>
      <c r="L5227" s="59">
        <v>93.502594237693998</v>
      </c>
      <c r="M5227" s="60">
        <v>0.69792410837375596</v>
      </c>
      <c r="N5227" s="60">
        <v>0.73452553119739905</v>
      </c>
      <c r="O5227" s="60">
        <v>0.70181808465329898</v>
      </c>
      <c r="P5227" s="60">
        <v>0.67157920518701197</v>
      </c>
      <c r="Q5227" s="60">
        <v>0.63714448525760703</v>
      </c>
      <c r="R5227" s="60">
        <v>0.64774927798744497</v>
      </c>
      <c r="S5227" s="60">
        <v>0.57971934558051497</v>
      </c>
    </row>
    <row r="5228" spans="1:19" x14ac:dyDescent="0.3">
      <c r="A5228" s="61" t="s">
        <v>4579</v>
      </c>
      <c r="B5228" s="61" t="s">
        <v>4580</v>
      </c>
      <c r="C5228" s="53" t="s">
        <v>40</v>
      </c>
      <c r="D5228" s="53" t="s">
        <v>41</v>
      </c>
      <c r="E5228" s="53" t="s">
        <v>18193</v>
      </c>
      <c r="F5228" s="59">
        <v>93.237811731788497</v>
      </c>
      <c r="G5228" s="59">
        <v>113.02325211746</v>
      </c>
      <c r="H5228" s="59">
        <v>112.06733881112</v>
      </c>
      <c r="I5228" s="59">
        <v>112.27189493165601</v>
      </c>
      <c r="J5228" s="59">
        <v>102.447855736805</v>
      </c>
      <c r="K5228" s="59">
        <v>102.56429826010999</v>
      </c>
      <c r="L5228" s="59">
        <v>81.028070545622697</v>
      </c>
      <c r="M5228" s="60">
        <v>0.64837817949503196</v>
      </c>
      <c r="N5228" s="60">
        <v>0.68465211778741897</v>
      </c>
      <c r="O5228" s="60">
        <v>0.65234106318825302</v>
      </c>
      <c r="P5228" s="60">
        <v>0.62345001591588001</v>
      </c>
      <c r="Q5228" s="60">
        <v>0.59187262977015798</v>
      </c>
      <c r="R5228" s="60">
        <v>0.60171591272004299</v>
      </c>
      <c r="S5228" s="60">
        <v>0.54104745539995902</v>
      </c>
    </row>
    <row r="5229" spans="1:19" x14ac:dyDescent="0.3">
      <c r="A5229" s="61" t="s">
        <v>4575</v>
      </c>
      <c r="B5229" s="61" t="s">
        <v>4576</v>
      </c>
      <c r="C5229" s="53" t="s">
        <v>40</v>
      </c>
      <c r="D5229" s="53" t="s">
        <v>41</v>
      </c>
      <c r="E5229" s="53" t="s">
        <v>18193</v>
      </c>
      <c r="F5229" s="59">
        <v>101.34767329888</v>
      </c>
      <c r="G5229" s="59">
        <v>111.78449089933601</v>
      </c>
      <c r="H5229" s="59">
        <v>111.237007140554</v>
      </c>
      <c r="I5229" s="59">
        <v>114.909264261136</v>
      </c>
      <c r="J5229" s="59">
        <v>101.23961923091601</v>
      </c>
      <c r="K5229" s="59">
        <v>110.892064794785</v>
      </c>
      <c r="L5229" s="59">
        <v>81.028070545622697</v>
      </c>
      <c r="M5229" s="60">
        <v>0.64837817949503196</v>
      </c>
      <c r="N5229" s="60">
        <v>0.68465211778741897</v>
      </c>
      <c r="O5229" s="60">
        <v>0.65234106318825302</v>
      </c>
      <c r="P5229" s="60">
        <v>0.62345001591588001</v>
      </c>
      <c r="Q5229" s="60">
        <v>0.59187262977015798</v>
      </c>
      <c r="R5229" s="60">
        <v>0.60171591272004299</v>
      </c>
      <c r="S5229" s="60">
        <v>0.54104745539995902</v>
      </c>
    </row>
    <row r="5230" spans="1:19" x14ac:dyDescent="0.3">
      <c r="A5230" s="61" t="s">
        <v>13687</v>
      </c>
      <c r="B5230" s="61" t="s">
        <v>13688</v>
      </c>
      <c r="C5230" s="53" t="s">
        <v>40</v>
      </c>
      <c r="D5230" s="53" t="s">
        <v>41</v>
      </c>
      <c r="E5230" s="53" t="s">
        <v>18194</v>
      </c>
      <c r="F5230" s="59">
        <v>96.422477972085304</v>
      </c>
      <c r="G5230" s="59">
        <v>112.338497189313</v>
      </c>
      <c r="H5230" s="59">
        <v>112.392277515709</v>
      </c>
      <c r="I5230" s="59">
        <v>112.516529438066</v>
      </c>
      <c r="J5230" s="59">
        <v>104.677189242802</v>
      </c>
      <c r="K5230" s="59">
        <v>105.48848773626101</v>
      </c>
      <c r="L5230" s="59">
        <v>81.706808126538405</v>
      </c>
      <c r="M5230" s="60">
        <v>0.54503603520487498</v>
      </c>
      <c r="N5230" s="60">
        <v>0.56587402635204898</v>
      </c>
      <c r="O5230" s="60">
        <v>0.54684225801383801</v>
      </c>
      <c r="P5230" s="60">
        <v>0.53024303335255496</v>
      </c>
      <c r="Q5230" s="60">
        <v>0.50930359952729498</v>
      </c>
      <c r="R5230" s="60">
        <v>0.51490740290209602</v>
      </c>
      <c r="S5230" s="60">
        <v>0.47152468601769199</v>
      </c>
    </row>
    <row r="5231" spans="1:19" x14ac:dyDescent="0.3">
      <c r="A5231" s="61" t="s">
        <v>4581</v>
      </c>
      <c r="B5231" s="61" t="s">
        <v>4582</v>
      </c>
      <c r="C5231" s="53" t="s">
        <v>50</v>
      </c>
      <c r="D5231" s="53" t="s">
        <v>41</v>
      </c>
      <c r="E5231" s="53" t="s">
        <v>18193</v>
      </c>
      <c r="F5231" s="59">
        <v>88.8984584061578</v>
      </c>
      <c r="G5231" s="59">
        <v>109.474280727964</v>
      </c>
      <c r="H5231" s="59">
        <v>117.713427749099</v>
      </c>
      <c r="I5231" s="59">
        <v>108.051098613617</v>
      </c>
      <c r="J5231" s="59">
        <v>102.636500929465</v>
      </c>
      <c r="K5231" s="59">
        <v>102.83523618411699</v>
      </c>
      <c r="L5231" s="59">
        <v>84.763387466939804</v>
      </c>
      <c r="M5231" s="60">
        <v>0.64839528072561403</v>
      </c>
      <c r="N5231" s="60">
        <v>0.68466843820471501</v>
      </c>
      <c r="O5231" s="60">
        <v>0.65236449979336297</v>
      </c>
      <c r="P5231" s="60">
        <v>0.62346597573224305</v>
      </c>
      <c r="Q5231" s="60">
        <v>0.59188577373552598</v>
      </c>
      <c r="R5231" s="60">
        <v>0.60173620586881305</v>
      </c>
      <c r="S5231" s="60">
        <v>0.54107058717934098</v>
      </c>
    </row>
    <row r="5232" spans="1:19" x14ac:dyDescent="0.3">
      <c r="A5232" s="61" t="s">
        <v>4577</v>
      </c>
      <c r="B5232" s="61" t="s">
        <v>4578</v>
      </c>
      <c r="C5232" s="53" t="s">
        <v>40</v>
      </c>
      <c r="D5232" s="53" t="s">
        <v>41</v>
      </c>
      <c r="E5232" s="53" t="s">
        <v>18193</v>
      </c>
      <c r="F5232" s="59">
        <v>85.864028089954402</v>
      </c>
      <c r="G5232" s="59">
        <v>106.41407271502599</v>
      </c>
      <c r="H5232" s="59">
        <v>108.58692794872501</v>
      </c>
      <c r="I5232" s="59">
        <v>108.058861758313</v>
      </c>
      <c r="J5232" s="59">
        <v>102.887352224284</v>
      </c>
      <c r="K5232" s="59">
        <v>107.20047968182701</v>
      </c>
      <c r="L5232" s="59">
        <v>80.175100212888296</v>
      </c>
      <c r="M5232" s="60">
        <v>0.64938582263373801</v>
      </c>
      <c r="N5232" s="60">
        <v>0.68548585270038098</v>
      </c>
      <c r="O5232" s="60">
        <v>0.65340886854616198</v>
      </c>
      <c r="P5232" s="60">
        <v>0.62427904132093104</v>
      </c>
      <c r="Q5232" s="60">
        <v>0.59265172855185799</v>
      </c>
      <c r="R5232" s="60">
        <v>0.60273431814436695</v>
      </c>
      <c r="S5232" s="60">
        <v>0.54187066392643901</v>
      </c>
    </row>
    <row r="5233" spans="1:19" x14ac:dyDescent="0.3">
      <c r="A5233" s="61" t="s">
        <v>8416</v>
      </c>
      <c r="B5233" s="61" t="s">
        <v>8417</v>
      </c>
      <c r="C5233" s="53" t="s">
        <v>50</v>
      </c>
      <c r="D5233" s="53" t="s">
        <v>41</v>
      </c>
      <c r="E5233" s="53" t="s">
        <v>18194</v>
      </c>
      <c r="F5233" s="59">
        <v>106.828075759416</v>
      </c>
      <c r="G5233" s="59">
        <v>92.510466210762203</v>
      </c>
      <c r="H5233" s="59">
        <v>100.797442554401</v>
      </c>
      <c r="I5233" s="59">
        <v>91.344620331785293</v>
      </c>
      <c r="J5233" s="59">
        <v>93.625302771497601</v>
      </c>
      <c r="K5233" s="59">
        <v>104.494196350999</v>
      </c>
      <c r="L5233" s="59">
        <v>105.901888669851</v>
      </c>
      <c r="M5233" s="60">
        <v>0.42640495300896197</v>
      </c>
      <c r="N5233" s="60">
        <v>0.43968681276049498</v>
      </c>
      <c r="O5233" s="60">
        <v>0.42441320754602802</v>
      </c>
      <c r="P5233" s="60">
        <v>0.41354128979133897</v>
      </c>
      <c r="Q5233" s="60">
        <v>0.39646288659119899</v>
      </c>
      <c r="R5233" s="60">
        <v>0.39879777602935501</v>
      </c>
      <c r="S5233" s="60">
        <v>0.35809403957872599</v>
      </c>
    </row>
    <row r="5234" spans="1:19" x14ac:dyDescent="0.3">
      <c r="A5234" s="61" t="s">
        <v>8804</v>
      </c>
      <c r="B5234" s="61" t="s">
        <v>8805</v>
      </c>
      <c r="C5234" s="53" t="s">
        <v>40</v>
      </c>
      <c r="D5234" s="53" t="s">
        <v>41</v>
      </c>
      <c r="E5234" s="53" t="s">
        <v>18194</v>
      </c>
      <c r="F5234" s="59">
        <v>99.944925167250105</v>
      </c>
      <c r="G5234" s="59">
        <v>101.700222943398</v>
      </c>
      <c r="H5234" s="59">
        <v>96.246152335088595</v>
      </c>
      <c r="I5234" s="59">
        <v>101.810389314895</v>
      </c>
      <c r="J5234" s="59">
        <v>95.543079741476404</v>
      </c>
      <c r="K5234" s="59">
        <v>105.635904614673</v>
      </c>
      <c r="L5234" s="59"/>
      <c r="M5234" s="60">
        <v>0.35054625605688899</v>
      </c>
      <c r="N5234" s="60">
        <v>0.36313571091781</v>
      </c>
      <c r="O5234" s="60">
        <v>0.34604360314437099</v>
      </c>
      <c r="P5234" s="60">
        <v>0.33923339380158801</v>
      </c>
      <c r="Q5234" s="60">
        <v>0.32133836541976801</v>
      </c>
      <c r="R5234" s="60">
        <v>0.32159267338798098</v>
      </c>
      <c r="S5234" s="60">
        <v>0.27804425488772899</v>
      </c>
    </row>
    <row r="5235" spans="1:19" x14ac:dyDescent="0.3">
      <c r="A5235" s="61" t="s">
        <v>3859</v>
      </c>
      <c r="B5235" s="61" t="s">
        <v>3860</v>
      </c>
      <c r="C5235" s="53" t="s">
        <v>40</v>
      </c>
      <c r="D5235" s="53" t="s">
        <v>41</v>
      </c>
      <c r="E5235" s="53" t="s">
        <v>18193</v>
      </c>
      <c r="F5235" s="59">
        <v>101.62226745017701</v>
      </c>
      <c r="G5235" s="59">
        <v>102.71700713938201</v>
      </c>
      <c r="H5235" s="59">
        <v>88.677160791570202</v>
      </c>
      <c r="I5235" s="59">
        <v>98.331472829100093</v>
      </c>
      <c r="J5235" s="59">
        <v>86.630759847832607</v>
      </c>
      <c r="K5235" s="59">
        <v>98.525868115060902</v>
      </c>
      <c r="L5235" s="59">
        <v>106.040041513262</v>
      </c>
      <c r="M5235" s="60">
        <v>0.75314463552098299</v>
      </c>
      <c r="N5235" s="60">
        <v>0.76608242118731296</v>
      </c>
      <c r="O5235" s="60">
        <v>0.73648213016817099</v>
      </c>
      <c r="P5235" s="60">
        <v>0.73044238479939105</v>
      </c>
      <c r="Q5235" s="60">
        <v>0.70178443436252103</v>
      </c>
      <c r="R5235" s="60">
        <v>0.69628488068821304</v>
      </c>
      <c r="S5235" s="60">
        <v>0.60838420981025898</v>
      </c>
    </row>
    <row r="5236" spans="1:19" x14ac:dyDescent="0.3">
      <c r="A5236" s="61" t="s">
        <v>3859</v>
      </c>
      <c r="B5236" s="61" t="s">
        <v>3860</v>
      </c>
      <c r="C5236" s="53" t="s">
        <v>40</v>
      </c>
      <c r="D5236" s="53" t="s">
        <v>41</v>
      </c>
      <c r="E5236" s="53" t="s">
        <v>18193</v>
      </c>
      <c r="F5236" s="59">
        <v>101.62226745017701</v>
      </c>
      <c r="G5236" s="59">
        <v>102.71700713938201</v>
      </c>
      <c r="H5236" s="59">
        <v>88.677160791570202</v>
      </c>
      <c r="I5236" s="59">
        <v>98.331472829100093</v>
      </c>
      <c r="J5236" s="59">
        <v>86.630759847832607</v>
      </c>
      <c r="K5236" s="59">
        <v>98.525868115060902</v>
      </c>
      <c r="L5236" s="59">
        <v>106.040041513262</v>
      </c>
      <c r="M5236" s="60">
        <v>0.75314463552098299</v>
      </c>
      <c r="N5236" s="60">
        <v>0.76608242118731296</v>
      </c>
      <c r="O5236" s="60">
        <v>0.73648213016817099</v>
      </c>
      <c r="P5236" s="60">
        <v>0.73044238479939105</v>
      </c>
      <c r="Q5236" s="60">
        <v>0.70178443436252103</v>
      </c>
      <c r="R5236" s="60">
        <v>0.69628488068821304</v>
      </c>
      <c r="S5236" s="60">
        <v>0.60838420981025898</v>
      </c>
    </row>
    <row r="5237" spans="1:19" x14ac:dyDescent="0.3">
      <c r="A5237" s="61" t="s">
        <v>12963</v>
      </c>
      <c r="B5237" s="61" t="s">
        <v>12964</v>
      </c>
      <c r="C5237" s="53" t="s">
        <v>40</v>
      </c>
      <c r="D5237" s="53" t="s">
        <v>41</v>
      </c>
      <c r="E5237" s="53" t="s">
        <v>18194</v>
      </c>
      <c r="F5237" s="59">
        <v>104.411913760636</v>
      </c>
      <c r="G5237" s="59">
        <v>96.662724300314807</v>
      </c>
      <c r="H5237" s="59">
        <v>90.781867945049299</v>
      </c>
      <c r="I5237" s="59">
        <v>95.9887307488994</v>
      </c>
      <c r="J5237" s="59">
        <v>89.701251120028004</v>
      </c>
      <c r="K5237" s="59">
        <v>93.6821346444857</v>
      </c>
      <c r="L5237" s="59">
        <v>104.94237517680401</v>
      </c>
      <c r="M5237" s="60">
        <v>0.58821021905375903</v>
      </c>
      <c r="N5237" s="60">
        <v>0.60115769262079699</v>
      </c>
      <c r="O5237" s="60">
        <v>0.58567968916792201</v>
      </c>
      <c r="P5237" s="60">
        <v>0.57689463695753695</v>
      </c>
      <c r="Q5237" s="60">
        <v>0.56117100755208504</v>
      </c>
      <c r="R5237" s="60">
        <v>0.56232908800977999</v>
      </c>
      <c r="S5237" s="60">
        <v>0.52035698220526605</v>
      </c>
    </row>
    <row r="5238" spans="1:19" x14ac:dyDescent="0.3">
      <c r="A5238" s="61" t="s">
        <v>3863</v>
      </c>
      <c r="B5238" s="61" t="s">
        <v>3864</v>
      </c>
      <c r="C5238" s="53" t="s">
        <v>50</v>
      </c>
      <c r="D5238" s="53" t="s">
        <v>41</v>
      </c>
      <c r="E5238" s="53" t="s">
        <v>18193</v>
      </c>
      <c r="F5238" s="59">
        <v>107.062111072151</v>
      </c>
      <c r="G5238" s="59">
        <v>94.108490521104898</v>
      </c>
      <c r="H5238" s="59">
        <v>83.928274858078495</v>
      </c>
      <c r="I5238" s="59">
        <v>94.170436817133506</v>
      </c>
      <c r="J5238" s="59">
        <v>87.251662648745196</v>
      </c>
      <c r="K5238" s="59">
        <v>90.651010169846003</v>
      </c>
      <c r="L5238" s="59">
        <v>110.210326425506</v>
      </c>
      <c r="M5238" s="60">
        <v>0.67622704045661297</v>
      </c>
      <c r="N5238" s="60">
        <v>0.70517618058933396</v>
      </c>
      <c r="O5238" s="60">
        <v>0.67722738543338801</v>
      </c>
      <c r="P5238" s="60">
        <v>0.65539766901838703</v>
      </c>
      <c r="Q5238" s="60">
        <v>0.62959740208482295</v>
      </c>
      <c r="R5238" s="60">
        <v>0.63560240616326702</v>
      </c>
      <c r="S5238" s="60">
        <v>0.57924318052632395</v>
      </c>
    </row>
    <row r="5239" spans="1:19" x14ac:dyDescent="0.3">
      <c r="A5239" s="61" t="s">
        <v>12965</v>
      </c>
      <c r="B5239" s="61" t="s">
        <v>12966</v>
      </c>
      <c r="C5239" s="53" t="s">
        <v>40</v>
      </c>
      <c r="D5239" s="53" t="s">
        <v>41</v>
      </c>
      <c r="E5239" s="53" t="s">
        <v>18194</v>
      </c>
      <c r="F5239" s="59">
        <v>104.411913760636</v>
      </c>
      <c r="G5239" s="59">
        <v>96.662724300314807</v>
      </c>
      <c r="H5239" s="59">
        <v>90.781867945049299</v>
      </c>
      <c r="I5239" s="59">
        <v>95.9887307488994</v>
      </c>
      <c r="J5239" s="59">
        <v>89.701251120028004</v>
      </c>
      <c r="K5239" s="59">
        <v>93.6821346444857</v>
      </c>
      <c r="L5239" s="59">
        <v>104.94237517680401</v>
      </c>
      <c r="M5239" s="60">
        <v>0.58821021905375903</v>
      </c>
      <c r="N5239" s="60">
        <v>0.60115769262079699</v>
      </c>
      <c r="O5239" s="60">
        <v>0.58567968916792201</v>
      </c>
      <c r="P5239" s="60">
        <v>0.57689463695753695</v>
      </c>
      <c r="Q5239" s="60">
        <v>0.56117100755208504</v>
      </c>
      <c r="R5239" s="60">
        <v>0.56232908800977999</v>
      </c>
      <c r="S5239" s="60">
        <v>0.52035698220526605</v>
      </c>
    </row>
    <row r="5240" spans="1:19" x14ac:dyDescent="0.3">
      <c r="A5240" s="61" t="s">
        <v>12969</v>
      </c>
      <c r="B5240" s="61" t="s">
        <v>12970</v>
      </c>
      <c r="C5240" s="53" t="s">
        <v>50</v>
      </c>
      <c r="D5240" s="53" t="s">
        <v>41</v>
      </c>
      <c r="E5240" s="53" t="s">
        <v>18194</v>
      </c>
      <c r="F5240" s="59">
        <v>104.411913760636</v>
      </c>
      <c r="G5240" s="59">
        <v>96.662724300314807</v>
      </c>
      <c r="H5240" s="59">
        <v>90.781867945049299</v>
      </c>
      <c r="I5240" s="59">
        <v>95.9887307488994</v>
      </c>
      <c r="J5240" s="59">
        <v>89.701251120028004</v>
      </c>
      <c r="K5240" s="59">
        <v>93.6821346444857</v>
      </c>
      <c r="L5240" s="59">
        <v>104.94237517680401</v>
      </c>
      <c r="M5240" s="60">
        <v>0.58821021905375903</v>
      </c>
      <c r="N5240" s="60">
        <v>0.60115769262079699</v>
      </c>
      <c r="O5240" s="60">
        <v>0.58567968916792201</v>
      </c>
      <c r="P5240" s="60">
        <v>0.57689463695753695</v>
      </c>
      <c r="Q5240" s="60">
        <v>0.56117100755208504</v>
      </c>
      <c r="R5240" s="60">
        <v>0.56232908800977999</v>
      </c>
      <c r="S5240" s="60">
        <v>0.52035698220526605</v>
      </c>
    </row>
    <row r="5241" spans="1:19" x14ac:dyDescent="0.3">
      <c r="A5241" s="61" t="s">
        <v>12967</v>
      </c>
      <c r="B5241" s="61" t="s">
        <v>12968</v>
      </c>
      <c r="C5241" s="53" t="s">
        <v>50</v>
      </c>
      <c r="D5241" s="53" t="s">
        <v>41</v>
      </c>
      <c r="E5241" s="53" t="s">
        <v>18194</v>
      </c>
      <c r="F5241" s="59">
        <v>104.411913760636</v>
      </c>
      <c r="G5241" s="59">
        <v>96.662724300314807</v>
      </c>
      <c r="H5241" s="59">
        <v>90.781867945049299</v>
      </c>
      <c r="I5241" s="59">
        <v>95.9887307488994</v>
      </c>
      <c r="J5241" s="59">
        <v>89.701251120028004</v>
      </c>
      <c r="K5241" s="59">
        <v>93.6821346444857</v>
      </c>
      <c r="L5241" s="59">
        <v>104.94237517680401</v>
      </c>
      <c r="M5241" s="60">
        <v>0.58821021905375903</v>
      </c>
      <c r="N5241" s="60">
        <v>0.60115769262079699</v>
      </c>
      <c r="O5241" s="60">
        <v>0.58567968916792201</v>
      </c>
      <c r="P5241" s="60">
        <v>0.57689463695753695</v>
      </c>
      <c r="Q5241" s="60">
        <v>0.56117100755208504</v>
      </c>
      <c r="R5241" s="60">
        <v>0.56232908800977999</v>
      </c>
      <c r="S5241" s="60">
        <v>0.52035698220526605</v>
      </c>
    </row>
    <row r="5242" spans="1:19" x14ac:dyDescent="0.3">
      <c r="A5242" s="61" t="s">
        <v>3861</v>
      </c>
      <c r="B5242" s="61" t="s">
        <v>3862</v>
      </c>
      <c r="C5242" s="53" t="s">
        <v>50</v>
      </c>
      <c r="D5242" s="53" t="s">
        <v>41</v>
      </c>
      <c r="E5242" s="53" t="s">
        <v>18193</v>
      </c>
      <c r="F5242" s="59">
        <v>106.872261189521</v>
      </c>
      <c r="G5242" s="59">
        <v>95.103126291999303</v>
      </c>
      <c r="H5242" s="59">
        <v>79.775179225445996</v>
      </c>
      <c r="I5242" s="59">
        <v>93.544390103303996</v>
      </c>
      <c r="J5242" s="59">
        <v>84.653580634915599</v>
      </c>
      <c r="K5242" s="59">
        <v>94.571984958148093</v>
      </c>
      <c r="L5242" s="59">
        <v>104.23941689944699</v>
      </c>
      <c r="M5242" s="60">
        <v>0.71077765130398196</v>
      </c>
      <c r="N5242" s="60">
        <v>0.73413481110196799</v>
      </c>
      <c r="O5242" s="60">
        <v>0.70296030440722801</v>
      </c>
      <c r="P5242" s="60">
        <v>0.68878092791221102</v>
      </c>
      <c r="Q5242" s="60">
        <v>0.66114659033138201</v>
      </c>
      <c r="R5242" s="60">
        <v>0.66233680871786904</v>
      </c>
      <c r="S5242" s="60">
        <v>0.59021658726236503</v>
      </c>
    </row>
    <row r="5243" spans="1:19" x14ac:dyDescent="0.3">
      <c r="A5243" s="61" t="s">
        <v>7198</v>
      </c>
      <c r="B5243" s="61" t="s">
        <v>7199</v>
      </c>
      <c r="C5243" s="53" t="s">
        <v>50</v>
      </c>
      <c r="D5243" s="53" t="s">
        <v>41</v>
      </c>
      <c r="E5243" s="53" t="s">
        <v>18193</v>
      </c>
      <c r="F5243" s="59">
        <v>103.930079564849</v>
      </c>
      <c r="G5243" s="59">
        <v>113.58836218625601</v>
      </c>
      <c r="H5243" s="59">
        <v>109.444340996603</v>
      </c>
      <c r="I5243" s="59">
        <v>112.941434345481</v>
      </c>
      <c r="J5243" s="59">
        <v>107.223682177339</v>
      </c>
      <c r="K5243" s="59">
        <v>97.544579548616198</v>
      </c>
      <c r="L5243" s="59">
        <v>85.685810925759498</v>
      </c>
      <c r="M5243" s="60">
        <v>0.658730040613969</v>
      </c>
      <c r="N5243" s="60">
        <v>0.69140170110413002</v>
      </c>
      <c r="O5243" s="60">
        <v>0.65783468296071401</v>
      </c>
      <c r="P5243" s="60">
        <v>0.63480992528642499</v>
      </c>
      <c r="Q5243" s="60">
        <v>0.60419920973650898</v>
      </c>
      <c r="R5243" s="60">
        <v>0.61088473588754699</v>
      </c>
      <c r="S5243" s="60">
        <v>0.46106435893970599</v>
      </c>
    </row>
    <row r="5244" spans="1:19" x14ac:dyDescent="0.3">
      <c r="A5244" s="61" t="s">
        <v>7196</v>
      </c>
      <c r="B5244" s="61" t="s">
        <v>7197</v>
      </c>
      <c r="C5244" s="53" t="s">
        <v>50</v>
      </c>
      <c r="D5244" s="53" t="s">
        <v>41</v>
      </c>
      <c r="E5244" s="53" t="s">
        <v>18193</v>
      </c>
      <c r="F5244" s="59">
        <v>108.901131612431</v>
      </c>
      <c r="G5244" s="59">
        <v>119.331249732269</v>
      </c>
      <c r="H5244" s="59">
        <v>102.84215840543</v>
      </c>
      <c r="I5244" s="59">
        <v>112.977354797781</v>
      </c>
      <c r="J5244" s="59">
        <v>103.00235388560699</v>
      </c>
      <c r="K5244" s="59">
        <v>93.892599141296799</v>
      </c>
      <c r="L5244" s="59">
        <v>85.685810925759498</v>
      </c>
      <c r="M5244" s="60">
        <v>0.71947555128087304</v>
      </c>
      <c r="N5244" s="60">
        <v>0.70727074940628298</v>
      </c>
      <c r="O5244" s="60">
        <v>0.63404411412456896</v>
      </c>
      <c r="P5244" s="60">
        <v>0.69299801526134397</v>
      </c>
      <c r="Q5244" s="60">
        <v>0.65895692166368602</v>
      </c>
      <c r="R5244" s="60">
        <v>0.63216540896632101</v>
      </c>
      <c r="S5244" s="60">
        <v>0.46106435893970599</v>
      </c>
    </row>
    <row r="5245" spans="1:19" x14ac:dyDescent="0.3">
      <c r="A5245" s="61" t="s">
        <v>7196</v>
      </c>
      <c r="B5245" s="61" t="s">
        <v>7197</v>
      </c>
      <c r="C5245" s="53" t="s">
        <v>50</v>
      </c>
      <c r="D5245" s="53" t="s">
        <v>41</v>
      </c>
      <c r="E5245" s="53" t="s">
        <v>18193</v>
      </c>
      <c r="F5245" s="59">
        <v>108.901131612431</v>
      </c>
      <c r="G5245" s="59">
        <v>119.331249732269</v>
      </c>
      <c r="H5245" s="59">
        <v>102.84215840543</v>
      </c>
      <c r="I5245" s="59">
        <v>112.977354797781</v>
      </c>
      <c r="J5245" s="59">
        <v>103.00235388560699</v>
      </c>
      <c r="K5245" s="59">
        <v>93.892599141296799</v>
      </c>
      <c r="L5245" s="59">
        <v>85.685810925759498</v>
      </c>
      <c r="M5245" s="60">
        <v>0.71947555128087304</v>
      </c>
      <c r="N5245" s="60">
        <v>0.70727074940628298</v>
      </c>
      <c r="O5245" s="60">
        <v>0.63404411412456896</v>
      </c>
      <c r="P5245" s="60">
        <v>0.69299801526134397</v>
      </c>
      <c r="Q5245" s="60">
        <v>0.65895692166368602</v>
      </c>
      <c r="R5245" s="60">
        <v>0.63216540896632101</v>
      </c>
      <c r="S5245" s="60">
        <v>0.46106435893970599</v>
      </c>
    </row>
    <row r="5246" spans="1:19" x14ac:dyDescent="0.3">
      <c r="A5246" s="61" t="s">
        <v>7192</v>
      </c>
      <c r="B5246" s="61" t="s">
        <v>7193</v>
      </c>
      <c r="C5246" s="53" t="s">
        <v>40</v>
      </c>
      <c r="D5246" s="53" t="s">
        <v>41</v>
      </c>
      <c r="E5246" s="53" t="s">
        <v>18193</v>
      </c>
      <c r="F5246" s="59">
        <v>110.505188345153</v>
      </c>
      <c r="G5246" s="59">
        <v>118.887295687989</v>
      </c>
      <c r="H5246" s="59">
        <v>107.406316061281</v>
      </c>
      <c r="I5246" s="59">
        <v>110.40794480055401</v>
      </c>
      <c r="J5246" s="59">
        <v>104.61488662225401</v>
      </c>
      <c r="K5246" s="59">
        <v>97.342284812305095</v>
      </c>
      <c r="L5246" s="59">
        <v>84.851396771750203</v>
      </c>
      <c r="M5246" s="60">
        <v>0.65858029351434</v>
      </c>
      <c r="N5246" s="60">
        <v>0.69106742410551203</v>
      </c>
      <c r="O5246" s="60">
        <v>0.65755165518749303</v>
      </c>
      <c r="P5246" s="60">
        <v>0.63446381932603801</v>
      </c>
      <c r="Q5246" s="60">
        <v>0.60379590994747001</v>
      </c>
      <c r="R5246" s="60">
        <v>0.61057749345023005</v>
      </c>
      <c r="S5246" s="60">
        <v>0.53414996974385298</v>
      </c>
    </row>
    <row r="5247" spans="1:19" x14ac:dyDescent="0.3">
      <c r="A5247" s="61" t="s">
        <v>7190</v>
      </c>
      <c r="B5247" s="61" t="s">
        <v>7191</v>
      </c>
      <c r="C5247" s="53" t="s">
        <v>40</v>
      </c>
      <c r="D5247" s="53" t="s">
        <v>41</v>
      </c>
      <c r="E5247" s="53" t="s">
        <v>18193</v>
      </c>
      <c r="F5247" s="59">
        <v>110.505188345153</v>
      </c>
      <c r="G5247" s="59">
        <v>115.171012033618</v>
      </c>
      <c r="H5247" s="59">
        <v>108.236647731848</v>
      </c>
      <c r="I5247" s="59">
        <v>110.40794480055401</v>
      </c>
      <c r="J5247" s="59">
        <v>104.61488662225401</v>
      </c>
      <c r="K5247" s="59">
        <v>95.263467753704703</v>
      </c>
      <c r="L5247" s="59">
        <v>88.888523661624504</v>
      </c>
      <c r="M5247" s="60">
        <v>0.65858029351434</v>
      </c>
      <c r="N5247" s="60">
        <v>0.69106742410551203</v>
      </c>
      <c r="O5247" s="60">
        <v>0.65755165518749303</v>
      </c>
      <c r="P5247" s="60">
        <v>0.63446381932603801</v>
      </c>
      <c r="Q5247" s="60">
        <v>0.60379590994747001</v>
      </c>
      <c r="R5247" s="60">
        <v>0.61057749345023005</v>
      </c>
      <c r="S5247" s="60">
        <v>0.53414996974385298</v>
      </c>
    </row>
    <row r="5248" spans="1:19" x14ac:dyDescent="0.3">
      <c r="A5248" s="61" t="s">
        <v>7194</v>
      </c>
      <c r="B5248" s="61" t="s">
        <v>7195</v>
      </c>
      <c r="C5248" s="53" t="s">
        <v>50</v>
      </c>
      <c r="D5248" s="53" t="s">
        <v>41</v>
      </c>
      <c r="E5248" s="53" t="s">
        <v>18193</v>
      </c>
      <c r="F5248" s="59">
        <v>113.51984718336099</v>
      </c>
      <c r="G5248" s="59">
        <v>123.265929604368</v>
      </c>
      <c r="H5248" s="59">
        <v>113.388009832902</v>
      </c>
      <c r="I5248" s="59">
        <v>124.476990120571</v>
      </c>
      <c r="J5248" s="59">
        <v>106.099387714969</v>
      </c>
      <c r="K5248" s="59">
        <v>94.403699358178201</v>
      </c>
      <c r="L5248" s="59">
        <v>89.492199406795095</v>
      </c>
      <c r="M5248" s="60">
        <v>0.65860109531880295</v>
      </c>
      <c r="N5248" s="60">
        <v>0.69116361770280399</v>
      </c>
      <c r="O5248" s="60">
        <v>0.65768741978290801</v>
      </c>
      <c r="P5248" s="60">
        <v>0.63445606706709801</v>
      </c>
      <c r="Q5248" s="60">
        <v>0.60377042414289495</v>
      </c>
      <c r="R5248" s="60">
        <v>0.61060723736522704</v>
      </c>
      <c r="S5248" s="60">
        <v>0.53430009514689902</v>
      </c>
    </row>
    <row r="5249" spans="1:19" x14ac:dyDescent="0.3">
      <c r="A5249" s="61" t="s">
        <v>16950</v>
      </c>
      <c r="B5249" s="61" t="s">
        <v>16951</v>
      </c>
      <c r="C5249" s="53" t="s">
        <v>50</v>
      </c>
      <c r="D5249" s="53" t="s">
        <v>41</v>
      </c>
      <c r="E5249" s="53" t="s">
        <v>18194</v>
      </c>
      <c r="F5249" s="59">
        <v>110.47094327138799</v>
      </c>
      <c r="G5249" s="59">
        <v>118.093933976477</v>
      </c>
      <c r="H5249" s="59">
        <v>111.700265114457</v>
      </c>
      <c r="I5249" s="59">
        <v>116.105902110089</v>
      </c>
      <c r="J5249" s="59">
        <v>107.185412635825</v>
      </c>
      <c r="K5249" s="59">
        <v>98.206410413431598</v>
      </c>
      <c r="L5249" s="59">
        <v>85.685810925759498</v>
      </c>
      <c r="M5249" s="60">
        <v>0.55985769049274803</v>
      </c>
      <c r="N5249" s="60">
        <v>0.57600498492696295</v>
      </c>
      <c r="O5249" s="60">
        <v>0.55350530638573003</v>
      </c>
      <c r="P5249" s="60">
        <v>0.54569030571890398</v>
      </c>
      <c r="Q5249" s="60">
        <v>0.52516140699673597</v>
      </c>
      <c r="R5249" s="60">
        <v>0.52624106695062201</v>
      </c>
      <c r="S5249" s="60">
        <v>0.46106435893970599</v>
      </c>
    </row>
    <row r="5250" spans="1:19" x14ac:dyDescent="0.3">
      <c r="A5250" s="61" t="s">
        <v>8140</v>
      </c>
      <c r="B5250" s="61" t="s">
        <v>8141</v>
      </c>
      <c r="C5250" s="53" t="s">
        <v>40</v>
      </c>
      <c r="D5250" s="53" t="s">
        <v>41</v>
      </c>
      <c r="E5250" s="53" t="s">
        <v>18193</v>
      </c>
      <c r="F5250" s="59">
        <v>95.9995977358234</v>
      </c>
      <c r="G5250" s="59">
        <v>105.387334539805</v>
      </c>
      <c r="H5250" s="59">
        <v>100.406574312393</v>
      </c>
      <c r="I5250" s="59">
        <v>109.850302845312</v>
      </c>
      <c r="J5250" s="59">
        <v>118.27416913199301</v>
      </c>
      <c r="K5250" s="59">
        <v>133.643328498551</v>
      </c>
      <c r="L5250" s="59">
        <v>95.441003361747207</v>
      </c>
      <c r="M5250" s="60">
        <v>0.65702519919501001</v>
      </c>
      <c r="N5250" s="60">
        <v>0.69256923745936005</v>
      </c>
      <c r="O5250" s="60">
        <v>0.66010555348271605</v>
      </c>
      <c r="P5250" s="60">
        <v>0.63307363372472103</v>
      </c>
      <c r="Q5250" s="60">
        <v>0.60210167296850703</v>
      </c>
      <c r="R5250" s="60">
        <v>0.61102836148244899</v>
      </c>
      <c r="S5250" s="60">
        <v>0.55214769571649802</v>
      </c>
    </row>
    <row r="5251" spans="1:19" x14ac:dyDescent="0.3">
      <c r="A5251" s="61" t="s">
        <v>7030</v>
      </c>
      <c r="B5251" s="61" t="s">
        <v>7031</v>
      </c>
      <c r="C5251" s="53" t="s">
        <v>40</v>
      </c>
      <c r="D5251" s="53" t="s">
        <v>41</v>
      </c>
      <c r="E5251" s="53" t="s">
        <v>18193</v>
      </c>
      <c r="F5251" s="59">
        <v>94.734791164483298</v>
      </c>
      <c r="G5251" s="59">
        <v>95.583712950958997</v>
      </c>
      <c r="H5251" s="59">
        <v>100.621606499953</v>
      </c>
      <c r="I5251" s="59">
        <v>93.283942962001504</v>
      </c>
      <c r="J5251" s="59">
        <v>98.549405588202106</v>
      </c>
      <c r="K5251" s="59">
        <v>96.990451926434702</v>
      </c>
      <c r="L5251" s="59">
        <v>101.45452791960901</v>
      </c>
      <c r="M5251" s="60">
        <v>0.80187496091646804</v>
      </c>
      <c r="N5251" s="60">
        <v>0.82804921576144797</v>
      </c>
      <c r="O5251" s="60">
        <v>0.803272813891032</v>
      </c>
      <c r="P5251" s="60">
        <v>0.78120417172249201</v>
      </c>
      <c r="Q5251" s="60">
        <v>0.75343825948310295</v>
      </c>
      <c r="R5251" s="60">
        <v>0.76106376567443901</v>
      </c>
      <c r="S5251" s="60">
        <v>0.70046910517552596</v>
      </c>
    </row>
    <row r="5252" spans="1:19" x14ac:dyDescent="0.3">
      <c r="A5252" s="61" t="s">
        <v>17888</v>
      </c>
      <c r="B5252" s="61" t="s">
        <v>17889</v>
      </c>
      <c r="C5252" s="53" t="s">
        <v>50</v>
      </c>
      <c r="D5252" s="53" t="s">
        <v>41</v>
      </c>
      <c r="E5252" s="53" t="s">
        <v>18194</v>
      </c>
      <c r="F5252" s="59">
        <v>89.184380194295002</v>
      </c>
      <c r="G5252" s="59">
        <v>97.745746807640799</v>
      </c>
      <c r="H5252" s="59">
        <v>98.053070242965703</v>
      </c>
      <c r="I5252" s="59">
        <v>98.967783438334493</v>
      </c>
      <c r="J5252" s="59">
        <v>108.493429852982</v>
      </c>
      <c r="K5252" s="59">
        <v>125.23266039417101</v>
      </c>
      <c r="L5252" s="59">
        <v>97.484303727646406</v>
      </c>
      <c r="M5252" s="60">
        <v>0.559954678585321</v>
      </c>
      <c r="N5252" s="60">
        <v>0.58019051967070301</v>
      </c>
      <c r="O5252" s="60">
        <v>0.56164409058657805</v>
      </c>
      <c r="P5252" s="60">
        <v>0.54478372584314705</v>
      </c>
      <c r="Q5252" s="60">
        <v>0.52359937524164701</v>
      </c>
      <c r="R5252" s="60">
        <v>0.529616692173702</v>
      </c>
      <c r="S5252" s="60">
        <v>0.48626250409368499</v>
      </c>
    </row>
    <row r="5253" spans="1:19" x14ac:dyDescent="0.3">
      <c r="A5253" s="61" t="s">
        <v>3759</v>
      </c>
      <c r="B5253" s="61" t="s">
        <v>3760</v>
      </c>
      <c r="C5253" s="53" t="s">
        <v>40</v>
      </c>
      <c r="D5253" s="53" t="s">
        <v>41</v>
      </c>
      <c r="E5253" s="53" t="s">
        <v>18193</v>
      </c>
      <c r="F5253" s="59">
        <v>88.677749724999799</v>
      </c>
      <c r="G5253" s="59">
        <v>97.440488159212705</v>
      </c>
      <c r="H5253" s="59">
        <v>95.982101341668297</v>
      </c>
      <c r="I5253" s="59">
        <v>105.018095250165</v>
      </c>
      <c r="J5253" s="59">
        <v>103.938147932902</v>
      </c>
      <c r="K5253" s="59">
        <v>132.460863163022</v>
      </c>
      <c r="L5253" s="59">
        <v>95.672244043092704</v>
      </c>
      <c r="M5253" s="60">
        <v>0.65887557044104605</v>
      </c>
      <c r="N5253" s="60">
        <v>0.693607925397693</v>
      </c>
      <c r="O5253" s="60">
        <v>0.66273609517286103</v>
      </c>
      <c r="P5253" s="60">
        <v>0.63404238339665997</v>
      </c>
      <c r="Q5253" s="60">
        <v>0.60284754797065998</v>
      </c>
      <c r="R5253" s="60">
        <v>0.61306303603388201</v>
      </c>
      <c r="S5253" s="60">
        <v>0.55313239640578904</v>
      </c>
    </row>
    <row r="5254" spans="1:19" x14ac:dyDescent="0.3">
      <c r="A5254" s="61" t="s">
        <v>16778</v>
      </c>
      <c r="B5254" s="61" t="s">
        <v>16779</v>
      </c>
      <c r="C5254" s="53" t="s">
        <v>40</v>
      </c>
      <c r="D5254" s="53" t="s">
        <v>41</v>
      </c>
      <c r="E5254" s="53" t="s">
        <v>18194</v>
      </c>
      <c r="F5254" s="59">
        <v>94.729460511852594</v>
      </c>
      <c r="G5254" s="59">
        <v>97.730017549360397</v>
      </c>
      <c r="H5254" s="59">
        <v>100.616791612618</v>
      </c>
      <c r="I5254" s="59">
        <v>99.419476285535296</v>
      </c>
      <c r="J5254" s="59">
        <v>105.023545484225</v>
      </c>
      <c r="K5254" s="59">
        <v>103.0030573977</v>
      </c>
      <c r="L5254" s="59">
        <v>97.817840576219197</v>
      </c>
      <c r="M5254" s="60">
        <v>0.58721271536473196</v>
      </c>
      <c r="N5254" s="60">
        <v>0.60264830925132595</v>
      </c>
      <c r="O5254" s="60">
        <v>0.58727116432329296</v>
      </c>
      <c r="P5254" s="60">
        <v>0.57408844361858802</v>
      </c>
      <c r="Q5254" s="60">
        <v>0.55615102447543396</v>
      </c>
      <c r="R5254" s="60">
        <v>0.56079162942092597</v>
      </c>
      <c r="S5254" s="60">
        <v>0.52128696247023998</v>
      </c>
    </row>
    <row r="5255" spans="1:19" x14ac:dyDescent="0.3">
      <c r="A5255" s="61" t="s">
        <v>17890</v>
      </c>
      <c r="B5255" s="61" t="s">
        <v>17891</v>
      </c>
      <c r="C5255" s="53" t="s">
        <v>40</v>
      </c>
      <c r="D5255" s="53" t="s">
        <v>41</v>
      </c>
      <c r="E5255" s="53" t="s">
        <v>18194</v>
      </c>
      <c r="F5255" s="59">
        <v>89.184380194295002</v>
      </c>
      <c r="G5255" s="59">
        <v>97.745746807640799</v>
      </c>
      <c r="H5255" s="59">
        <v>98.053070242965703</v>
      </c>
      <c r="I5255" s="59">
        <v>98.967783438334493</v>
      </c>
      <c r="J5255" s="59">
        <v>108.493429852982</v>
      </c>
      <c r="K5255" s="59">
        <v>125.23266039417101</v>
      </c>
      <c r="L5255" s="59">
        <v>97.484303727646406</v>
      </c>
      <c r="M5255" s="60">
        <v>0.559954678585321</v>
      </c>
      <c r="N5255" s="60">
        <v>0.58019051967070301</v>
      </c>
      <c r="O5255" s="60">
        <v>0.56164409058657805</v>
      </c>
      <c r="P5255" s="60">
        <v>0.54478372584314705</v>
      </c>
      <c r="Q5255" s="60">
        <v>0.52359937524164701</v>
      </c>
      <c r="R5255" s="60">
        <v>0.529616692173702</v>
      </c>
      <c r="S5255" s="60">
        <v>0.48626250409368499</v>
      </c>
    </row>
    <row r="5256" spans="1:19" x14ac:dyDescent="0.3">
      <c r="A5256" s="61" t="s">
        <v>8138</v>
      </c>
      <c r="B5256" s="61" t="s">
        <v>8139</v>
      </c>
      <c r="C5256" s="53" t="s">
        <v>50</v>
      </c>
      <c r="D5256" s="53" t="s">
        <v>41</v>
      </c>
      <c r="E5256" s="53" t="s">
        <v>18193</v>
      </c>
      <c r="F5256" s="59">
        <v>95.849345426527293</v>
      </c>
      <c r="G5256" s="59">
        <v>96.067676735547806</v>
      </c>
      <c r="H5256" s="59">
        <v>104.917098737758</v>
      </c>
      <c r="I5256" s="59">
        <v>95.638180223261699</v>
      </c>
      <c r="J5256" s="59">
        <v>108.748914030506</v>
      </c>
      <c r="K5256" s="59">
        <v>124.61462517880101</v>
      </c>
      <c r="L5256" s="59">
        <v>102.97884684660301</v>
      </c>
      <c r="M5256" s="60">
        <v>0.65871756398550996</v>
      </c>
      <c r="N5256" s="60">
        <v>0.69343274302538405</v>
      </c>
      <c r="O5256" s="60">
        <v>0.66258505706106496</v>
      </c>
      <c r="P5256" s="60">
        <v>0.63389231152571501</v>
      </c>
      <c r="Q5256" s="60">
        <v>0.60270700811373301</v>
      </c>
      <c r="R5256" s="60">
        <v>0.61292509923115901</v>
      </c>
      <c r="S5256" s="60">
        <v>0.553014701928771</v>
      </c>
    </row>
    <row r="5257" spans="1:19" x14ac:dyDescent="0.3">
      <c r="A5257" s="61" t="s">
        <v>3755</v>
      </c>
      <c r="B5257" s="61" t="s">
        <v>3756</v>
      </c>
      <c r="C5257" s="53" t="s">
        <v>50</v>
      </c>
      <c r="D5257" s="53" t="s">
        <v>41</v>
      </c>
      <c r="E5257" s="53" t="s">
        <v>18193</v>
      </c>
      <c r="F5257" s="59">
        <v>90.780080473610198</v>
      </c>
      <c r="G5257" s="59">
        <v>90.705477975677297</v>
      </c>
      <c r="H5257" s="59">
        <v>99.160743962800595</v>
      </c>
      <c r="I5257" s="59">
        <v>96.128658250420102</v>
      </c>
      <c r="J5257" s="59">
        <v>105.708150422337</v>
      </c>
      <c r="K5257" s="59">
        <v>133.078726383434</v>
      </c>
      <c r="L5257" s="59">
        <v>94.289432023693806</v>
      </c>
      <c r="M5257" s="60">
        <v>0.65867181277597397</v>
      </c>
      <c r="N5257" s="60">
        <v>0.69340998581180102</v>
      </c>
      <c r="O5257" s="60">
        <v>0.66253374713348501</v>
      </c>
      <c r="P5257" s="60">
        <v>0.63383796050932595</v>
      </c>
      <c r="Q5257" s="60">
        <v>0.60264310934267595</v>
      </c>
      <c r="R5257" s="60">
        <v>0.61285611217963398</v>
      </c>
      <c r="S5257" s="60">
        <v>0.55291939901195797</v>
      </c>
    </row>
    <row r="5258" spans="1:19" x14ac:dyDescent="0.3">
      <c r="A5258" s="61" t="s">
        <v>3757</v>
      </c>
      <c r="B5258" s="61" t="s">
        <v>3758</v>
      </c>
      <c r="C5258" s="53" t="s">
        <v>50</v>
      </c>
      <c r="D5258" s="53" t="s">
        <v>41</v>
      </c>
      <c r="E5258" s="53" t="s">
        <v>18193</v>
      </c>
      <c r="F5258" s="59">
        <v>89.747703465134805</v>
      </c>
      <c r="G5258" s="59">
        <v>101.32407750817499</v>
      </c>
      <c r="H5258" s="59">
        <v>91.6759316278646</v>
      </c>
      <c r="I5258" s="59">
        <v>95.522592089331596</v>
      </c>
      <c r="J5258" s="59">
        <v>107.751492991391</v>
      </c>
      <c r="K5258" s="59">
        <v>128.57412110450599</v>
      </c>
      <c r="L5258" s="59">
        <v>97.388983567458595</v>
      </c>
      <c r="M5258" s="60">
        <v>0.65883399628609696</v>
      </c>
      <c r="N5258" s="60">
        <v>0.69356470650122803</v>
      </c>
      <c r="O5258" s="60">
        <v>0.66269335476450497</v>
      </c>
      <c r="P5258" s="60">
        <v>0.63400357739989699</v>
      </c>
      <c r="Q5258" s="60">
        <v>0.60280496557004404</v>
      </c>
      <c r="R5258" s="60">
        <v>0.61302363059230602</v>
      </c>
      <c r="S5258" s="60">
        <v>0.55309316892251703</v>
      </c>
    </row>
    <row r="5259" spans="1:19" x14ac:dyDescent="0.3">
      <c r="A5259" s="61" t="s">
        <v>7036</v>
      </c>
      <c r="B5259" s="61" t="s">
        <v>7037</v>
      </c>
      <c r="C5259" s="53" t="s">
        <v>40</v>
      </c>
      <c r="D5259" s="53" t="s">
        <v>41</v>
      </c>
      <c r="E5259" s="53" t="s">
        <v>18193</v>
      </c>
      <c r="F5259" s="59">
        <v>96.708001053621999</v>
      </c>
      <c r="G5259" s="59">
        <v>99.919048700225204</v>
      </c>
      <c r="H5259" s="59">
        <v>104.200955165103</v>
      </c>
      <c r="I5259" s="59">
        <v>104.593222158917</v>
      </c>
      <c r="J5259" s="59">
        <v>110.637489361683</v>
      </c>
      <c r="K5259" s="59">
        <v>100.218029615299</v>
      </c>
      <c r="L5259" s="59">
        <v>97.256802186073998</v>
      </c>
      <c r="M5259" s="60">
        <v>0.67583412319651504</v>
      </c>
      <c r="N5259" s="60">
        <v>0.70606470201685001</v>
      </c>
      <c r="O5259" s="60">
        <v>0.67844991451554604</v>
      </c>
      <c r="P5259" s="60">
        <v>0.65353534067349095</v>
      </c>
      <c r="Q5259" s="60">
        <v>0.62595930903812502</v>
      </c>
      <c r="R5259" s="60">
        <v>0.63465882123501405</v>
      </c>
      <c r="S5259" s="60">
        <v>0.57985528460990299</v>
      </c>
    </row>
    <row r="5260" spans="1:19" x14ac:dyDescent="0.3">
      <c r="A5260" s="61" t="s">
        <v>7034</v>
      </c>
      <c r="B5260" s="61" t="s">
        <v>7035</v>
      </c>
      <c r="C5260" s="53" t="s">
        <v>40</v>
      </c>
      <c r="D5260" s="53" t="s">
        <v>41</v>
      </c>
      <c r="E5260" s="53" t="s">
        <v>18193</v>
      </c>
      <c r="F5260" s="59">
        <v>93.112104456224699</v>
      </c>
      <c r="G5260" s="59">
        <v>99.275837673543094</v>
      </c>
      <c r="H5260" s="59">
        <v>97.010588509073003</v>
      </c>
      <c r="I5260" s="59">
        <v>100.843047398346</v>
      </c>
      <c r="J5260" s="59">
        <v>102.192033744916</v>
      </c>
      <c r="K5260" s="59">
        <v>97.203995132992105</v>
      </c>
      <c r="L5260" s="59">
        <v>96.906969385056897</v>
      </c>
      <c r="M5260" s="60">
        <v>0.68807205176823505</v>
      </c>
      <c r="N5260" s="60">
        <v>0.71893756790108898</v>
      </c>
      <c r="O5260" s="60">
        <v>0.69083784072287802</v>
      </c>
      <c r="P5260" s="60">
        <v>0.66531334474938397</v>
      </c>
      <c r="Q5260" s="60">
        <v>0.63703549647287105</v>
      </c>
      <c r="R5260" s="60">
        <v>0.64601455694627397</v>
      </c>
      <c r="S5260" s="60">
        <v>0.58992642681012497</v>
      </c>
    </row>
    <row r="5261" spans="1:19" x14ac:dyDescent="0.3">
      <c r="A5261" s="61" t="s">
        <v>7032</v>
      </c>
      <c r="B5261" s="61" t="s">
        <v>7033</v>
      </c>
      <c r="C5261" s="53" t="s">
        <v>40</v>
      </c>
      <c r="D5261" s="53" t="s">
        <v>41</v>
      </c>
      <c r="E5261" s="53" t="s">
        <v>18193</v>
      </c>
      <c r="F5261" s="59">
        <v>96.100847365402899</v>
      </c>
      <c r="G5261" s="59">
        <v>101.07526744893499</v>
      </c>
      <c r="H5261" s="59">
        <v>97.974307309845599</v>
      </c>
      <c r="I5261" s="59">
        <v>98.7431103949652</v>
      </c>
      <c r="J5261" s="59">
        <v>109.99448384953</v>
      </c>
      <c r="K5261" s="59">
        <v>102.32147577855299</v>
      </c>
      <c r="L5261" s="59">
        <v>96.997015683922896</v>
      </c>
      <c r="M5261" s="60">
        <v>0.69862958386297003</v>
      </c>
      <c r="N5261" s="60">
        <v>0.728719906330205</v>
      </c>
      <c r="O5261" s="60">
        <v>0.70129558288274096</v>
      </c>
      <c r="P5261" s="60">
        <v>0.67626922410825496</v>
      </c>
      <c r="Q5261" s="60">
        <v>0.64820514726293299</v>
      </c>
      <c r="R5261" s="60">
        <v>0.65707277711891399</v>
      </c>
      <c r="S5261" s="60">
        <v>0.60090782243680496</v>
      </c>
    </row>
    <row r="5262" spans="1:19" x14ac:dyDescent="0.3">
      <c r="A5262" s="61" t="s">
        <v>7028</v>
      </c>
      <c r="B5262" s="61" t="s">
        <v>7029</v>
      </c>
      <c r="C5262" s="53" t="s">
        <v>40</v>
      </c>
      <c r="D5262" s="53" t="s">
        <v>41</v>
      </c>
      <c r="E5262" s="53" t="s">
        <v>18193</v>
      </c>
      <c r="F5262" s="59">
        <v>96.708001053621999</v>
      </c>
      <c r="G5262" s="59">
        <v>103.635335639738</v>
      </c>
      <c r="H5262" s="59">
        <v>100.88547972455601</v>
      </c>
      <c r="I5262" s="59">
        <v>104.593222158917</v>
      </c>
      <c r="J5262" s="59">
        <v>102.17992068701</v>
      </c>
      <c r="K5262" s="59">
        <v>102.30309525072001</v>
      </c>
      <c r="L5262" s="59">
        <v>97.256802186073998</v>
      </c>
      <c r="M5262" s="60">
        <v>0.67583412319651504</v>
      </c>
      <c r="N5262" s="60">
        <v>0.70606470201685001</v>
      </c>
      <c r="O5262" s="60">
        <v>0.67844991451554604</v>
      </c>
      <c r="P5262" s="60">
        <v>0.65353534067349095</v>
      </c>
      <c r="Q5262" s="60">
        <v>0.62595930903812502</v>
      </c>
      <c r="R5262" s="60">
        <v>0.63465882123501405</v>
      </c>
      <c r="S5262" s="60">
        <v>0.57985528460990299</v>
      </c>
    </row>
    <row r="5263" spans="1:19" x14ac:dyDescent="0.3">
      <c r="A5263" s="61" t="s">
        <v>7948</v>
      </c>
      <c r="B5263" s="61" t="s">
        <v>7949</v>
      </c>
      <c r="C5263" s="53" t="s">
        <v>50</v>
      </c>
      <c r="D5263" s="53" t="s">
        <v>41</v>
      </c>
      <c r="E5263" s="53" t="s">
        <v>18193</v>
      </c>
      <c r="F5263" s="59">
        <v>98.839246223367098</v>
      </c>
      <c r="G5263" s="59">
        <v>92.332641492567106</v>
      </c>
      <c r="H5263" s="59">
        <v>86.293697002912594</v>
      </c>
      <c r="I5263" s="59">
        <v>95.911417463611699</v>
      </c>
      <c r="J5263" s="59">
        <v>90.505249306193505</v>
      </c>
      <c r="K5263" s="59">
        <v>97.040645788313796</v>
      </c>
      <c r="L5263" s="59">
        <v>119.040025959576</v>
      </c>
      <c r="M5263" s="60">
        <v>0.63612885681431097</v>
      </c>
      <c r="N5263" s="60">
        <v>0.68011242074749101</v>
      </c>
      <c r="O5263" s="60">
        <v>0.63830402406214004</v>
      </c>
      <c r="P5263" s="60">
        <v>0.61109044897113196</v>
      </c>
      <c r="Q5263" s="60">
        <v>0.57713532106128596</v>
      </c>
      <c r="R5263" s="60">
        <v>0.581706791195021</v>
      </c>
      <c r="S5263" s="60">
        <v>0.51876003561876705</v>
      </c>
    </row>
    <row r="5264" spans="1:19" x14ac:dyDescent="0.3">
      <c r="A5264" s="61" t="s">
        <v>17686</v>
      </c>
      <c r="B5264" s="61" t="s">
        <v>17687</v>
      </c>
      <c r="C5264" s="53" t="s">
        <v>40</v>
      </c>
      <c r="D5264" s="53" t="s">
        <v>41</v>
      </c>
      <c r="E5264" s="53" t="s">
        <v>18194</v>
      </c>
      <c r="F5264" s="59">
        <v>100.252000252149</v>
      </c>
      <c r="G5264" s="59">
        <v>99.455308247711201</v>
      </c>
      <c r="H5264" s="59">
        <v>89.7773228332847</v>
      </c>
      <c r="I5264" s="59">
        <v>96.902637413333395</v>
      </c>
      <c r="J5264" s="59">
        <v>91.765055587697006</v>
      </c>
      <c r="K5264" s="59">
        <v>98.212051848050606</v>
      </c>
      <c r="L5264" s="59">
        <v>115.475704922812</v>
      </c>
      <c r="M5264" s="60">
        <v>0.53418559546533295</v>
      </c>
      <c r="N5264" s="60">
        <v>0.56168381296349101</v>
      </c>
      <c r="O5264" s="60">
        <v>0.53367782941035102</v>
      </c>
      <c r="P5264" s="60">
        <v>0.51525246120982404</v>
      </c>
      <c r="Q5264" s="60">
        <v>0.49112104834974801</v>
      </c>
      <c r="R5264" s="60">
        <v>0.49370501057750699</v>
      </c>
      <c r="S5264" s="60">
        <v>0.44523406756892098</v>
      </c>
    </row>
    <row r="5265" spans="1:19" x14ac:dyDescent="0.3">
      <c r="A5265" s="61" t="s">
        <v>7952</v>
      </c>
      <c r="B5265" s="61" t="s">
        <v>7953</v>
      </c>
      <c r="C5265" s="53" t="s">
        <v>40</v>
      </c>
      <c r="D5265" s="53" t="s">
        <v>41</v>
      </c>
      <c r="E5265" s="53" t="s">
        <v>18193</v>
      </c>
      <c r="F5265" s="59">
        <v>100.469874293229</v>
      </c>
      <c r="G5265" s="59">
        <v>99.597903106716899</v>
      </c>
      <c r="H5265" s="59">
        <v>88.939199593268498</v>
      </c>
      <c r="I5265" s="59">
        <v>98.815501719251202</v>
      </c>
      <c r="J5265" s="59">
        <v>90.316604113533202</v>
      </c>
      <c r="K5265" s="59">
        <v>96.769707864306696</v>
      </c>
      <c r="L5265" s="59">
        <v>119.341835928134</v>
      </c>
      <c r="M5265" s="60">
        <v>0.63607585528456601</v>
      </c>
      <c r="N5265" s="60">
        <v>0.68004395258577299</v>
      </c>
      <c r="O5265" s="60">
        <v>0.63823711744644196</v>
      </c>
      <c r="P5265" s="60">
        <v>0.61102175567888894</v>
      </c>
      <c r="Q5265" s="60">
        <v>0.57707613450304596</v>
      </c>
      <c r="R5265" s="60">
        <v>0.58164265253275704</v>
      </c>
      <c r="S5265" s="60">
        <v>0.51869258345810298</v>
      </c>
    </row>
    <row r="5266" spans="1:19" x14ac:dyDescent="0.3">
      <c r="A5266" s="61" t="s">
        <v>7954</v>
      </c>
      <c r="B5266" s="61" t="s">
        <v>7955</v>
      </c>
      <c r="C5266" s="53" t="s">
        <v>40</v>
      </c>
      <c r="D5266" s="53" t="s">
        <v>41</v>
      </c>
      <c r="E5266" s="53" t="s">
        <v>18193</v>
      </c>
      <c r="F5266" s="59">
        <v>97.769290844711705</v>
      </c>
      <c r="G5266" s="59">
        <v>94.642851663939297</v>
      </c>
      <c r="H5266" s="59">
        <v>86.454029347081004</v>
      </c>
      <c r="I5266" s="59">
        <v>94.861452143538102</v>
      </c>
      <c r="J5266" s="59">
        <v>90.316604113533202</v>
      </c>
      <c r="K5266" s="59">
        <v>96.769707864306696</v>
      </c>
      <c r="L5266" s="59">
        <v>119.341835928134</v>
      </c>
      <c r="M5266" s="60">
        <v>0.63607585528456601</v>
      </c>
      <c r="N5266" s="60">
        <v>0.68004395258577299</v>
      </c>
      <c r="O5266" s="60">
        <v>0.63823711744644196</v>
      </c>
      <c r="P5266" s="60">
        <v>0.61102175567888894</v>
      </c>
      <c r="Q5266" s="60">
        <v>0.57707613450304596</v>
      </c>
      <c r="R5266" s="60">
        <v>0.58164265253275704</v>
      </c>
      <c r="S5266" s="60">
        <v>0.51869258345810298</v>
      </c>
    </row>
    <row r="5267" spans="1:19" x14ac:dyDescent="0.3">
      <c r="A5267" s="61" t="s">
        <v>7950</v>
      </c>
      <c r="B5267" s="61" t="s">
        <v>7951</v>
      </c>
      <c r="C5267" s="53" t="s">
        <v>40</v>
      </c>
      <c r="D5267" s="53" t="s">
        <v>41</v>
      </c>
      <c r="E5267" s="53" t="s">
        <v>18193</v>
      </c>
      <c r="F5267" s="59">
        <v>102.263513283603</v>
      </c>
      <c r="G5267" s="59">
        <v>108.376156424415</v>
      </c>
      <c r="H5267" s="59">
        <v>93.382398806880502</v>
      </c>
      <c r="I5267" s="59">
        <v>105.742740264861</v>
      </c>
      <c r="J5267" s="59">
        <v>91.588137379384705</v>
      </c>
      <c r="K5267" s="59">
        <v>97.378604414247306</v>
      </c>
      <c r="L5267" s="59">
        <v>111.370352684091</v>
      </c>
      <c r="M5267" s="60">
        <v>0.63999117043660803</v>
      </c>
      <c r="N5267" s="60">
        <v>0.68239754536053698</v>
      </c>
      <c r="O5267" s="60">
        <v>0.64236008237620501</v>
      </c>
      <c r="P5267" s="60">
        <v>0.613683514602686</v>
      </c>
      <c r="Q5267" s="60">
        <v>0.57951344934697102</v>
      </c>
      <c r="R5267" s="60">
        <v>0.58578430141943505</v>
      </c>
      <c r="S5267" s="60">
        <v>0.52164614775006102</v>
      </c>
    </row>
    <row r="5268" spans="1:19" x14ac:dyDescent="0.3">
      <c r="A5268" s="61" t="s">
        <v>17684</v>
      </c>
      <c r="B5268" s="61" t="s">
        <v>17685</v>
      </c>
      <c r="C5268" s="53" t="s">
        <v>50</v>
      </c>
      <c r="D5268" s="53" t="s">
        <v>41</v>
      </c>
      <c r="E5268" s="53" t="s">
        <v>18194</v>
      </c>
      <c r="F5268" s="59">
        <v>100.252000252149</v>
      </c>
      <c r="G5268" s="59">
        <v>99.455308247711201</v>
      </c>
      <c r="H5268" s="59">
        <v>89.7773228332847</v>
      </c>
      <c r="I5268" s="59">
        <v>96.902637413333395</v>
      </c>
      <c r="J5268" s="59">
        <v>91.765055587697006</v>
      </c>
      <c r="K5268" s="59">
        <v>98.212051848050606</v>
      </c>
      <c r="L5268" s="59">
        <v>115.475704922812</v>
      </c>
      <c r="M5268" s="60">
        <v>0.53418559546533295</v>
      </c>
      <c r="N5268" s="60">
        <v>0.56168381296349101</v>
      </c>
      <c r="O5268" s="60">
        <v>0.53367782941035102</v>
      </c>
      <c r="P5268" s="60">
        <v>0.51525246120982404</v>
      </c>
      <c r="Q5268" s="60">
        <v>0.49112104834974801</v>
      </c>
      <c r="R5268" s="60">
        <v>0.49370501057750699</v>
      </c>
      <c r="S5268" s="60">
        <v>0.44523406756892098</v>
      </c>
    </row>
    <row r="5269" spans="1:19" x14ac:dyDescent="0.3">
      <c r="A5269" s="61" t="s">
        <v>14253</v>
      </c>
      <c r="B5269" s="61" t="s">
        <v>14254</v>
      </c>
      <c r="C5269" s="53" t="s">
        <v>50</v>
      </c>
      <c r="D5269" s="53" t="s">
        <v>41</v>
      </c>
      <c r="E5269" s="53" t="s">
        <v>18194</v>
      </c>
      <c r="F5269" s="59">
        <v>123.79380625172899</v>
      </c>
      <c r="G5269" s="59">
        <v>121.896189788157</v>
      </c>
      <c r="H5269" s="59">
        <v>117.33092220614699</v>
      </c>
      <c r="I5269" s="59">
        <v>135.25681648601699</v>
      </c>
      <c r="J5269" s="59">
        <v>123.054966269597</v>
      </c>
      <c r="K5269" s="59">
        <v>97.365613061760897</v>
      </c>
      <c r="L5269" s="59">
        <v>95.234904209771997</v>
      </c>
      <c r="M5269" s="60">
        <v>0.61531985161290803</v>
      </c>
      <c r="N5269" s="60">
        <v>0.62843461570161296</v>
      </c>
      <c r="O5269" s="60">
        <v>0.61584947665461998</v>
      </c>
      <c r="P5269" s="60">
        <v>0.60520988903477702</v>
      </c>
      <c r="Q5269" s="60">
        <v>0.59041084992635695</v>
      </c>
      <c r="R5269" s="60">
        <v>0.59390512948372398</v>
      </c>
      <c r="S5269" s="60">
        <v>0.56116469474350805</v>
      </c>
    </row>
    <row r="5270" spans="1:19" x14ac:dyDescent="0.3">
      <c r="A5270" s="61" t="s">
        <v>4977</v>
      </c>
      <c r="B5270" s="61" t="s">
        <v>4978</v>
      </c>
      <c r="C5270" s="53" t="s">
        <v>50</v>
      </c>
      <c r="D5270" s="53" t="s">
        <v>41</v>
      </c>
      <c r="E5270" s="53" t="s">
        <v>18193</v>
      </c>
      <c r="F5270" s="59">
        <v>122.332519252377</v>
      </c>
      <c r="G5270" s="59">
        <v>123.659883792543</v>
      </c>
      <c r="H5270" s="59">
        <v>116.13506758817699</v>
      </c>
      <c r="I5270" s="59">
        <v>140.516028855586</v>
      </c>
      <c r="J5270" s="59">
        <v>125.911862345396</v>
      </c>
      <c r="K5270" s="59">
        <v>95.408499635367207</v>
      </c>
      <c r="L5270" s="59">
        <v>93.248416445202494</v>
      </c>
      <c r="M5270" s="60">
        <v>0.69340465214582403</v>
      </c>
      <c r="N5270" s="60">
        <v>0.72046086613150495</v>
      </c>
      <c r="O5270" s="60">
        <v>0.69602028095332302</v>
      </c>
      <c r="P5270" s="60">
        <v>0.67439527828192103</v>
      </c>
      <c r="Q5270" s="60">
        <v>0.65051482486298995</v>
      </c>
      <c r="R5270" s="60">
        <v>0.65775182149970102</v>
      </c>
      <c r="S5270" s="60">
        <v>0.61059826425957198</v>
      </c>
    </row>
    <row r="5271" spans="1:19" x14ac:dyDescent="0.3">
      <c r="A5271" s="61" t="s">
        <v>4981</v>
      </c>
      <c r="B5271" s="61" t="s">
        <v>4982</v>
      </c>
      <c r="C5271" s="53" t="s">
        <v>40</v>
      </c>
      <c r="D5271" s="53" t="s">
        <v>41</v>
      </c>
      <c r="E5271" s="53" t="s">
        <v>18193</v>
      </c>
      <c r="F5271" s="59">
        <v>127.299147295214</v>
      </c>
      <c r="G5271" s="59">
        <v>123.232092645243</v>
      </c>
      <c r="H5271" s="59">
        <v>122.425209169821</v>
      </c>
      <c r="I5271" s="59">
        <v>145.57416305107401</v>
      </c>
      <c r="J5271" s="59">
        <v>120.355684724171</v>
      </c>
      <c r="K5271" s="59">
        <v>100.647511918177</v>
      </c>
      <c r="L5271" s="59">
        <v>89.946700217432905</v>
      </c>
      <c r="M5271" s="60">
        <v>0.77920105231294901</v>
      </c>
      <c r="N5271" s="60">
        <v>0.80520984485228597</v>
      </c>
      <c r="O5271" s="60">
        <v>0.78132661228453704</v>
      </c>
      <c r="P5271" s="60">
        <v>0.75996319544253998</v>
      </c>
      <c r="Q5271" s="60">
        <v>0.73537643987000101</v>
      </c>
      <c r="R5271" s="60">
        <v>0.74236743280079798</v>
      </c>
      <c r="S5271" s="60">
        <v>0.69125384372694298</v>
      </c>
    </row>
    <row r="5272" spans="1:19" x14ac:dyDescent="0.3">
      <c r="A5272" s="61" t="s">
        <v>4985</v>
      </c>
      <c r="B5272" s="61" t="s">
        <v>4986</v>
      </c>
      <c r="C5272" s="53" t="s">
        <v>40</v>
      </c>
      <c r="D5272" s="53" t="s">
        <v>41</v>
      </c>
      <c r="E5272" s="53" t="s">
        <v>18193</v>
      </c>
      <c r="F5272" s="59">
        <v>126.663729132236</v>
      </c>
      <c r="G5272" s="59">
        <v>124.731332745792</v>
      </c>
      <c r="H5272" s="59">
        <v>116.295437755498</v>
      </c>
      <c r="I5272" s="59">
        <v>138.14954237011401</v>
      </c>
      <c r="J5272" s="59">
        <v>130.55608596158001</v>
      </c>
      <c r="K5272" s="59">
        <v>97.222627920097395</v>
      </c>
      <c r="L5272" s="59">
        <v>101.62448298391099</v>
      </c>
      <c r="M5272" s="60">
        <v>0.69338194928150498</v>
      </c>
      <c r="N5272" s="60">
        <v>0.72043556771990802</v>
      </c>
      <c r="O5272" s="60">
        <v>0.69599166604239704</v>
      </c>
      <c r="P5272" s="60">
        <v>0.674365087274861</v>
      </c>
      <c r="Q5272" s="60">
        <v>0.65048101699516103</v>
      </c>
      <c r="R5272" s="60">
        <v>0.65772118159992599</v>
      </c>
      <c r="S5272" s="60">
        <v>0.61055724528376398</v>
      </c>
    </row>
    <row r="5273" spans="1:19" x14ac:dyDescent="0.3">
      <c r="A5273" s="61" t="s">
        <v>4979</v>
      </c>
      <c r="B5273" s="61" t="s">
        <v>4980</v>
      </c>
      <c r="C5273" s="53" t="s">
        <v>50</v>
      </c>
      <c r="D5273" s="53" t="s">
        <v>41</v>
      </c>
      <c r="E5273" s="53" t="s">
        <v>18193</v>
      </c>
      <c r="F5273" s="59">
        <v>122.332519252377</v>
      </c>
      <c r="G5273" s="59">
        <v>124.898645010667</v>
      </c>
      <c r="H5273" s="59">
        <v>124.426696939664</v>
      </c>
      <c r="I5273" s="59">
        <v>139.199475874021</v>
      </c>
      <c r="J5273" s="59">
        <v>128.32829674981801</v>
      </c>
      <c r="K5273" s="59">
        <v>97.493565844104396</v>
      </c>
      <c r="L5273" s="59">
        <v>93.248416445202494</v>
      </c>
      <c r="M5273" s="60">
        <v>0.69340465214582403</v>
      </c>
      <c r="N5273" s="60">
        <v>0.72046086613150495</v>
      </c>
      <c r="O5273" s="60">
        <v>0.69602028095332302</v>
      </c>
      <c r="P5273" s="60">
        <v>0.67439527828192103</v>
      </c>
      <c r="Q5273" s="60">
        <v>0.65051482486298995</v>
      </c>
      <c r="R5273" s="60">
        <v>0.65775182149970102</v>
      </c>
      <c r="S5273" s="60">
        <v>0.61059826425957198</v>
      </c>
    </row>
    <row r="5274" spans="1:19" x14ac:dyDescent="0.3">
      <c r="A5274" s="61" t="s">
        <v>4989</v>
      </c>
      <c r="B5274" s="61" t="s">
        <v>4990</v>
      </c>
      <c r="C5274" s="53" t="s">
        <v>40</v>
      </c>
      <c r="D5274" s="53" t="s">
        <v>41</v>
      </c>
      <c r="E5274" s="53" t="s">
        <v>18193</v>
      </c>
      <c r="F5274" s="59">
        <v>120.016907781192</v>
      </c>
      <c r="G5274" s="59">
        <v>110.68295004845901</v>
      </c>
      <c r="H5274" s="59">
        <v>120.121930464824</v>
      </c>
      <c r="I5274" s="59">
        <v>128.493876625685</v>
      </c>
      <c r="J5274" s="59">
        <v>127.611792483912</v>
      </c>
      <c r="K5274" s="59">
        <v>90.680249312688204</v>
      </c>
      <c r="L5274" s="59">
        <v>93.850585372852606</v>
      </c>
      <c r="M5274" s="60">
        <v>0.80443545547958395</v>
      </c>
      <c r="N5274" s="60">
        <v>0.82960010566112496</v>
      </c>
      <c r="O5274" s="60">
        <v>0.80660920139159598</v>
      </c>
      <c r="P5274" s="60">
        <v>0.78617694463987198</v>
      </c>
      <c r="Q5274" s="60">
        <v>0.76150726267438595</v>
      </c>
      <c r="R5274" s="60">
        <v>0.76868600624607897</v>
      </c>
      <c r="S5274" s="60">
        <v>0.71783531338354101</v>
      </c>
    </row>
    <row r="5275" spans="1:19" x14ac:dyDescent="0.3">
      <c r="A5275" s="61" t="s">
        <v>14255</v>
      </c>
      <c r="B5275" s="61" t="s">
        <v>14256</v>
      </c>
      <c r="C5275" s="53" t="s">
        <v>40</v>
      </c>
      <c r="D5275" s="53" t="s">
        <v>41</v>
      </c>
      <c r="E5275" s="53" t="s">
        <v>18194</v>
      </c>
      <c r="F5275" s="59">
        <v>123.79380625172899</v>
      </c>
      <c r="G5275" s="59">
        <v>121.896189788157</v>
      </c>
      <c r="H5275" s="59">
        <v>117.33092220614699</v>
      </c>
      <c r="I5275" s="59">
        <v>135.25681648601699</v>
      </c>
      <c r="J5275" s="59">
        <v>123.054966269597</v>
      </c>
      <c r="K5275" s="59">
        <v>97.365613061760897</v>
      </c>
      <c r="L5275" s="59">
        <v>95.234904209771997</v>
      </c>
      <c r="M5275" s="60">
        <v>0.61531985161290803</v>
      </c>
      <c r="N5275" s="60">
        <v>0.62843461570161296</v>
      </c>
      <c r="O5275" s="60">
        <v>0.61584947665461998</v>
      </c>
      <c r="P5275" s="60">
        <v>0.60520988903477702</v>
      </c>
      <c r="Q5275" s="60">
        <v>0.59041084992635695</v>
      </c>
      <c r="R5275" s="60">
        <v>0.59390512948372398</v>
      </c>
      <c r="S5275" s="60">
        <v>0.56116469474350805</v>
      </c>
    </row>
    <row r="5276" spans="1:19" x14ac:dyDescent="0.3">
      <c r="A5276" s="61" t="s">
        <v>4987</v>
      </c>
      <c r="B5276" s="61" t="s">
        <v>4988</v>
      </c>
      <c r="C5276" s="53" t="s">
        <v>40</v>
      </c>
      <c r="D5276" s="53" t="s">
        <v>41</v>
      </c>
      <c r="E5276" s="53" t="s">
        <v>18193</v>
      </c>
      <c r="F5276" s="59">
        <v>126.663729132236</v>
      </c>
      <c r="G5276" s="59">
        <v>123.492571527669</v>
      </c>
      <c r="H5276" s="59">
        <v>117.950276331119</v>
      </c>
      <c r="I5276" s="59">
        <v>140.786784434927</v>
      </c>
      <c r="J5276" s="59">
        <v>122.098517286907</v>
      </c>
      <c r="K5276" s="59">
        <v>93.058767585420895</v>
      </c>
      <c r="L5276" s="59">
        <v>93.550226413759702</v>
      </c>
      <c r="M5276" s="60">
        <v>0.69338194928150498</v>
      </c>
      <c r="N5276" s="60">
        <v>0.72043556771990802</v>
      </c>
      <c r="O5276" s="60">
        <v>0.69599166604239704</v>
      </c>
      <c r="P5276" s="60">
        <v>0.674365087274861</v>
      </c>
      <c r="Q5276" s="60">
        <v>0.65048101699516103</v>
      </c>
      <c r="R5276" s="60">
        <v>0.65772118159992599</v>
      </c>
      <c r="S5276" s="60">
        <v>0.61055724528376398</v>
      </c>
    </row>
    <row r="5277" spans="1:19" x14ac:dyDescent="0.3">
      <c r="A5277" s="61" t="s">
        <v>4983</v>
      </c>
      <c r="B5277" s="61" t="s">
        <v>4984</v>
      </c>
      <c r="C5277" s="53" t="s">
        <v>40</v>
      </c>
      <c r="D5277" s="53" t="s">
        <v>41</v>
      </c>
      <c r="E5277" s="53" t="s">
        <v>18193</v>
      </c>
      <c r="F5277" s="59">
        <v>123.96317463091</v>
      </c>
      <c r="G5277" s="59">
        <v>121.01504909142101</v>
      </c>
      <c r="H5277" s="59">
        <v>115.465106084932</v>
      </c>
      <c r="I5277" s="59">
        <v>136.83267122688099</v>
      </c>
      <c r="J5277" s="59">
        <v>123.306734489118</v>
      </c>
      <c r="K5277" s="59">
        <v>97.222627920097395</v>
      </c>
      <c r="L5277" s="59">
        <v>97.587353303633904</v>
      </c>
      <c r="M5277" s="60">
        <v>0.69338194928150498</v>
      </c>
      <c r="N5277" s="60">
        <v>0.72043556771990802</v>
      </c>
      <c r="O5277" s="60">
        <v>0.69599166604239704</v>
      </c>
      <c r="P5277" s="60">
        <v>0.674365087274861</v>
      </c>
      <c r="Q5277" s="60">
        <v>0.65048101699516103</v>
      </c>
      <c r="R5277" s="60">
        <v>0.65772118159992599</v>
      </c>
      <c r="S5277" s="60">
        <v>0.61055724528376398</v>
      </c>
    </row>
    <row r="5278" spans="1:19" x14ac:dyDescent="0.3">
      <c r="A5278" s="61" t="s">
        <v>6852</v>
      </c>
      <c r="B5278" s="61" t="s">
        <v>6853</v>
      </c>
      <c r="C5278" s="53" t="s">
        <v>50</v>
      </c>
      <c r="D5278" s="53" t="s">
        <v>41</v>
      </c>
      <c r="E5278" s="53" t="s">
        <v>18193</v>
      </c>
      <c r="F5278" s="59">
        <v>112.035784752174</v>
      </c>
      <c r="G5278" s="59">
        <v>112.492143264872</v>
      </c>
      <c r="H5278" s="59">
        <v>115.494116443029</v>
      </c>
      <c r="I5278" s="59">
        <v>115.55296894753199</v>
      </c>
      <c r="J5278" s="59">
        <v>108.202668204023</v>
      </c>
      <c r="K5278" s="59">
        <v>104.129154252362</v>
      </c>
      <c r="L5278" s="59">
        <v>91.2159428422286</v>
      </c>
      <c r="M5278" s="60">
        <v>0.66630055021302903</v>
      </c>
      <c r="N5278" s="60">
        <v>0.69890474653474399</v>
      </c>
      <c r="O5278" s="60">
        <v>0.66952588678392499</v>
      </c>
      <c r="P5278" s="60">
        <v>0.64520930966116696</v>
      </c>
      <c r="Q5278" s="60">
        <v>0.61764839457810805</v>
      </c>
      <c r="R5278" s="60">
        <v>0.62502485456475099</v>
      </c>
      <c r="S5278" s="60">
        <v>0.57233573202813404</v>
      </c>
    </row>
    <row r="5279" spans="1:19" x14ac:dyDescent="0.3">
      <c r="A5279" s="61" t="s">
        <v>6854</v>
      </c>
      <c r="B5279" s="61" t="s">
        <v>6855</v>
      </c>
      <c r="C5279" s="53" t="s">
        <v>50</v>
      </c>
      <c r="D5279" s="53" t="s">
        <v>41</v>
      </c>
      <c r="E5279" s="53" t="s">
        <v>18193</v>
      </c>
      <c r="F5279" s="59">
        <v>112.714132146379</v>
      </c>
      <c r="G5279" s="59">
        <v>124.59641197771001</v>
      </c>
      <c r="H5279" s="59">
        <v>115.09436354245901</v>
      </c>
      <c r="I5279" s="59">
        <v>125.58024752001</v>
      </c>
      <c r="J5279" s="59">
        <v>122.699151225984</v>
      </c>
      <c r="K5279" s="59">
        <v>111.394290071839</v>
      </c>
      <c r="L5279" s="59">
        <v>93.239654580360906</v>
      </c>
      <c r="M5279" s="60">
        <v>0.66711058125084199</v>
      </c>
      <c r="N5279" s="60">
        <v>0.69963686974890804</v>
      </c>
      <c r="O5279" s="60">
        <v>0.67052323317415796</v>
      </c>
      <c r="P5279" s="60">
        <v>0.64593196022410804</v>
      </c>
      <c r="Q5279" s="60">
        <v>0.61835235659565202</v>
      </c>
      <c r="R5279" s="60">
        <v>0.62602597297386697</v>
      </c>
      <c r="S5279" s="60">
        <v>0.57337114636747899</v>
      </c>
    </row>
    <row r="5280" spans="1:19" x14ac:dyDescent="0.3">
      <c r="A5280" s="61" t="s">
        <v>6850</v>
      </c>
      <c r="B5280" s="61" t="s">
        <v>6851</v>
      </c>
      <c r="C5280" s="53" t="s">
        <v>40</v>
      </c>
      <c r="D5280" s="53" t="s">
        <v>41</v>
      </c>
      <c r="E5280" s="53" t="s">
        <v>18193</v>
      </c>
      <c r="F5280" s="59">
        <v>110.965831012039</v>
      </c>
      <c r="G5280" s="59">
        <v>116.04111465436699</v>
      </c>
      <c r="H5280" s="59">
        <v>118.96995070395199</v>
      </c>
      <c r="I5280" s="59">
        <v>121.094422532652</v>
      </c>
      <c r="J5280" s="59">
        <v>117.679808888247</v>
      </c>
      <c r="K5280" s="59">
        <v>105.937062052782</v>
      </c>
      <c r="L5280" s="59">
        <v>91.517752810785794</v>
      </c>
      <c r="M5280" s="60">
        <v>0.66630055021302903</v>
      </c>
      <c r="N5280" s="60">
        <v>0.69890698773137605</v>
      </c>
      <c r="O5280" s="60">
        <v>0.66952588678392499</v>
      </c>
      <c r="P5280" s="60">
        <v>0.64519926307666897</v>
      </c>
      <c r="Q5280" s="60">
        <v>0.61764020133816999</v>
      </c>
      <c r="R5280" s="60">
        <v>0.62502008103228401</v>
      </c>
      <c r="S5280" s="60">
        <v>0.57233306670167505</v>
      </c>
    </row>
    <row r="5281" spans="1:19" x14ac:dyDescent="0.3">
      <c r="A5281" s="61" t="s">
        <v>6856</v>
      </c>
      <c r="B5281" s="61" t="s">
        <v>6857</v>
      </c>
      <c r="C5281" s="53" t="s">
        <v>50</v>
      </c>
      <c r="D5281" s="53" t="s">
        <v>41</v>
      </c>
      <c r="E5281" s="53" t="s">
        <v>18193</v>
      </c>
      <c r="F5281" s="59">
        <v>104.75212518724599</v>
      </c>
      <c r="G5281" s="59">
        <v>123.897071020581</v>
      </c>
      <c r="H5281" s="59">
        <v>118.78764310808199</v>
      </c>
      <c r="I5281" s="59">
        <v>120.838652367866</v>
      </c>
      <c r="J5281" s="59">
        <v>115.53941707835401</v>
      </c>
      <c r="K5281" s="59">
        <v>114.86560697538501</v>
      </c>
      <c r="L5281" s="59">
        <v>88.065773391385207</v>
      </c>
      <c r="M5281" s="60">
        <v>0.76488415236015195</v>
      </c>
      <c r="N5281" s="60">
        <v>0.79422468692992898</v>
      </c>
      <c r="O5281" s="60">
        <v>0.76758799273734801</v>
      </c>
      <c r="P5281" s="60">
        <v>0.74556009921076805</v>
      </c>
      <c r="Q5281" s="60">
        <v>0.71836543080307003</v>
      </c>
      <c r="R5281" s="60">
        <v>0.72514595944008398</v>
      </c>
      <c r="S5281" s="60">
        <v>0.66946835670229199</v>
      </c>
    </row>
    <row r="5282" spans="1:19" x14ac:dyDescent="0.3">
      <c r="A5282" s="61" t="s">
        <v>6858</v>
      </c>
      <c r="B5282" s="61" t="s">
        <v>6859</v>
      </c>
      <c r="C5282" s="53" t="s">
        <v>50</v>
      </c>
      <c r="D5282" s="53" t="s">
        <v>41</v>
      </c>
      <c r="E5282" s="53" t="s">
        <v>18193</v>
      </c>
      <c r="F5282" s="59">
        <v>112.035784752174</v>
      </c>
      <c r="G5282" s="59">
        <v>113.730904482995</v>
      </c>
      <c r="H5282" s="59">
        <v>116.318623348085</v>
      </c>
      <c r="I5282" s="59">
        <v>119.507050339412</v>
      </c>
      <c r="J5282" s="59">
        <v>109.410933665429</v>
      </c>
      <c r="K5282" s="59">
        <v>104.129154252362</v>
      </c>
      <c r="L5282" s="59">
        <v>89.197365445277399</v>
      </c>
      <c r="M5282" s="60">
        <v>0.66630055021302903</v>
      </c>
      <c r="N5282" s="60">
        <v>0.69890474653474399</v>
      </c>
      <c r="O5282" s="60">
        <v>0.66952588678392499</v>
      </c>
      <c r="P5282" s="60">
        <v>0.64520930966116696</v>
      </c>
      <c r="Q5282" s="60">
        <v>0.61764839457810805</v>
      </c>
      <c r="R5282" s="60">
        <v>0.62502485456475099</v>
      </c>
      <c r="S5282" s="60">
        <v>0.57233573202813404</v>
      </c>
    </row>
    <row r="5283" spans="1:19" x14ac:dyDescent="0.3">
      <c r="A5283" s="61" t="s">
        <v>15582</v>
      </c>
      <c r="B5283" s="61" t="s">
        <v>15583</v>
      </c>
      <c r="C5283" s="53" t="s">
        <v>50</v>
      </c>
      <c r="D5283" s="53" t="s">
        <v>41</v>
      </c>
      <c r="E5283" s="53" t="s">
        <v>18194</v>
      </c>
      <c r="F5283" s="59">
        <v>89.501816189071107</v>
      </c>
      <c r="G5283" s="59">
        <v>98.824212823480707</v>
      </c>
      <c r="H5283" s="59">
        <v>100.010119590736</v>
      </c>
      <c r="I5283" s="59">
        <v>92.086127914877807</v>
      </c>
      <c r="J5283" s="59">
        <v>96.282521602693905</v>
      </c>
      <c r="K5283" s="59">
        <v>108.6834202088</v>
      </c>
      <c r="L5283" s="59">
        <v>102.638275392531</v>
      </c>
      <c r="M5283" s="60">
        <v>0.58290743913176002</v>
      </c>
      <c r="N5283" s="60">
        <v>0.60139634784760099</v>
      </c>
      <c r="O5283" s="60">
        <v>0.58201913664285998</v>
      </c>
      <c r="P5283" s="60">
        <v>0.56763639112942199</v>
      </c>
      <c r="Q5283" s="60">
        <v>0.54739317259124398</v>
      </c>
      <c r="R5283" s="60">
        <v>0.55144119462132402</v>
      </c>
      <c r="S5283" s="60">
        <v>0.50873846354758201</v>
      </c>
    </row>
    <row r="5284" spans="1:19" x14ac:dyDescent="0.3">
      <c r="A5284" s="61" t="s">
        <v>15574</v>
      </c>
      <c r="B5284" s="61" t="s">
        <v>15575</v>
      </c>
      <c r="C5284" s="53" t="s">
        <v>40</v>
      </c>
      <c r="D5284" s="53" t="s">
        <v>41</v>
      </c>
      <c r="E5284" s="53" t="s">
        <v>18194</v>
      </c>
      <c r="F5284" s="59">
        <v>89.501816189071107</v>
      </c>
      <c r="G5284" s="59">
        <v>98.824212823480707</v>
      </c>
      <c r="H5284" s="59">
        <v>100.010119590736</v>
      </c>
      <c r="I5284" s="59">
        <v>92.086127914877807</v>
      </c>
      <c r="J5284" s="59">
        <v>96.282521602693905</v>
      </c>
      <c r="K5284" s="59">
        <v>108.6834202088</v>
      </c>
      <c r="L5284" s="59">
        <v>102.638275392531</v>
      </c>
      <c r="M5284" s="60">
        <v>0.58290743913176002</v>
      </c>
      <c r="N5284" s="60">
        <v>0.60139634784760099</v>
      </c>
      <c r="O5284" s="60">
        <v>0.58201913664285998</v>
      </c>
      <c r="P5284" s="60">
        <v>0.56763639112942199</v>
      </c>
      <c r="Q5284" s="60">
        <v>0.54739317259124398</v>
      </c>
      <c r="R5284" s="60">
        <v>0.55144119462132402</v>
      </c>
      <c r="S5284" s="60">
        <v>0.50873846354758201</v>
      </c>
    </row>
    <row r="5285" spans="1:19" x14ac:dyDescent="0.3">
      <c r="A5285" s="61" t="s">
        <v>15576</v>
      </c>
      <c r="B5285" s="61" t="s">
        <v>15577</v>
      </c>
      <c r="C5285" s="53" t="s">
        <v>50</v>
      </c>
      <c r="D5285" s="53" t="s">
        <v>41</v>
      </c>
      <c r="E5285" s="53" t="s">
        <v>18194</v>
      </c>
      <c r="F5285" s="59">
        <v>89.501816189071107</v>
      </c>
      <c r="G5285" s="59">
        <v>98.824212823480707</v>
      </c>
      <c r="H5285" s="59">
        <v>100.010119590736</v>
      </c>
      <c r="I5285" s="59">
        <v>92.086127914877807</v>
      </c>
      <c r="J5285" s="59">
        <v>96.282521602693905</v>
      </c>
      <c r="K5285" s="59">
        <v>108.6834202088</v>
      </c>
      <c r="L5285" s="59">
        <v>102.638275392531</v>
      </c>
      <c r="M5285" s="60">
        <v>0.58290743913176002</v>
      </c>
      <c r="N5285" s="60">
        <v>0.60139634784760099</v>
      </c>
      <c r="O5285" s="60">
        <v>0.58201913664285998</v>
      </c>
      <c r="P5285" s="60">
        <v>0.56763639112942199</v>
      </c>
      <c r="Q5285" s="60">
        <v>0.54739317259124398</v>
      </c>
      <c r="R5285" s="60">
        <v>0.55144119462132402</v>
      </c>
      <c r="S5285" s="60">
        <v>0.50873846354758201</v>
      </c>
    </row>
    <row r="5286" spans="1:19" x14ac:dyDescent="0.3">
      <c r="A5286" s="61" t="s">
        <v>15578</v>
      </c>
      <c r="B5286" s="61" t="s">
        <v>15579</v>
      </c>
      <c r="C5286" s="53" t="s">
        <v>50</v>
      </c>
      <c r="D5286" s="53" t="s">
        <v>41</v>
      </c>
      <c r="E5286" s="53" t="s">
        <v>18194</v>
      </c>
      <c r="F5286" s="59">
        <v>89.501816189071107</v>
      </c>
      <c r="G5286" s="59">
        <v>98.824212823480707</v>
      </c>
      <c r="H5286" s="59">
        <v>100.010119590736</v>
      </c>
      <c r="I5286" s="59">
        <v>92.086127914877807</v>
      </c>
      <c r="J5286" s="59">
        <v>96.282521602693905</v>
      </c>
      <c r="K5286" s="59">
        <v>108.6834202088</v>
      </c>
      <c r="L5286" s="59">
        <v>102.638275392531</v>
      </c>
      <c r="M5286" s="60">
        <v>0.58290743913176002</v>
      </c>
      <c r="N5286" s="60">
        <v>0.60139634784760099</v>
      </c>
      <c r="O5286" s="60">
        <v>0.58201913664285998</v>
      </c>
      <c r="P5286" s="60">
        <v>0.56763639112942199</v>
      </c>
      <c r="Q5286" s="60">
        <v>0.54739317259124398</v>
      </c>
      <c r="R5286" s="60">
        <v>0.55144119462132402</v>
      </c>
      <c r="S5286" s="60">
        <v>0.50873846354758201</v>
      </c>
    </row>
    <row r="5287" spans="1:19" x14ac:dyDescent="0.3">
      <c r="A5287" s="61" t="s">
        <v>6120</v>
      </c>
      <c r="B5287" s="61" t="s">
        <v>6121</v>
      </c>
      <c r="C5287" s="53" t="s">
        <v>50</v>
      </c>
      <c r="D5287" s="53" t="s">
        <v>41</v>
      </c>
      <c r="E5287" s="53" t="s">
        <v>18193</v>
      </c>
      <c r="F5287" s="59">
        <v>89.257185111885605</v>
      </c>
      <c r="G5287" s="59">
        <v>99.169891854925098</v>
      </c>
      <c r="H5287" s="59">
        <v>98.012913401775904</v>
      </c>
      <c r="I5287" s="59">
        <v>92.543485312412898</v>
      </c>
      <c r="J5287" s="59">
        <v>94.098426265947197</v>
      </c>
      <c r="K5287" s="59">
        <v>104.098223825768</v>
      </c>
      <c r="L5287" s="59">
        <v>98.590865868280801</v>
      </c>
      <c r="M5287" s="60">
        <v>0.78707923616296205</v>
      </c>
      <c r="N5287" s="60">
        <v>0.81484211300032605</v>
      </c>
      <c r="O5287" s="60">
        <v>0.78592423177257498</v>
      </c>
      <c r="P5287" s="60">
        <v>0.76618436899841103</v>
      </c>
      <c r="Q5287" s="60">
        <v>0.73832824229587402</v>
      </c>
      <c r="R5287" s="60">
        <v>0.74291545025533201</v>
      </c>
      <c r="S5287" s="60">
        <v>0.67937596037291403</v>
      </c>
    </row>
    <row r="5288" spans="1:19" x14ac:dyDescent="0.3">
      <c r="A5288" s="61" t="s">
        <v>17267</v>
      </c>
      <c r="B5288" s="61" t="s">
        <v>17268</v>
      </c>
      <c r="C5288" s="53" t="s">
        <v>50</v>
      </c>
      <c r="D5288" s="53" t="s">
        <v>41</v>
      </c>
      <c r="E5288" s="53" t="s">
        <v>18194</v>
      </c>
      <c r="F5288" s="59">
        <v>97.244890295320801</v>
      </c>
      <c r="G5288" s="59">
        <v>103.00567253727201</v>
      </c>
      <c r="H5288" s="59">
        <v>98.9954719148934</v>
      </c>
      <c r="I5288" s="59">
        <v>105.74191304452501</v>
      </c>
      <c r="J5288" s="59">
        <v>95.974594158128099</v>
      </c>
      <c r="K5288" s="59">
        <v>100.693107781515</v>
      </c>
      <c r="L5288" s="59">
        <v>106.478525411737</v>
      </c>
      <c r="M5288" s="60">
        <v>0.558956687756481</v>
      </c>
      <c r="N5288" s="60">
        <v>0.57970444347195205</v>
      </c>
      <c r="O5288" s="60">
        <v>0.55916218574753496</v>
      </c>
      <c r="P5288" s="60">
        <v>0.54214967709605</v>
      </c>
      <c r="Q5288" s="60">
        <v>0.51956280616411998</v>
      </c>
      <c r="R5288" s="60">
        <v>0.52493568960185399</v>
      </c>
      <c r="S5288" s="60">
        <v>0.4772756166612</v>
      </c>
    </row>
    <row r="5289" spans="1:19" x14ac:dyDescent="0.3">
      <c r="A5289" s="61" t="s">
        <v>7560</v>
      </c>
      <c r="B5289" s="61" t="s">
        <v>7561</v>
      </c>
      <c r="C5289" s="53" t="s">
        <v>50</v>
      </c>
      <c r="D5289" s="53" t="s">
        <v>41</v>
      </c>
      <c r="E5289" s="53" t="s">
        <v>18193</v>
      </c>
      <c r="F5289" s="59">
        <v>97.562123441286801</v>
      </c>
      <c r="G5289" s="59">
        <v>106.93821706729</v>
      </c>
      <c r="H5289" s="59">
        <v>101.879332231061</v>
      </c>
      <c r="I5289" s="59">
        <v>103.314912209827</v>
      </c>
      <c r="J5289" s="59">
        <v>95.441783691490798</v>
      </c>
      <c r="K5289" s="59">
        <v>105.37819310292799</v>
      </c>
      <c r="L5289" s="59">
        <v>106.488403437705</v>
      </c>
      <c r="M5289" s="60">
        <v>0.65701684339961197</v>
      </c>
      <c r="N5289" s="60">
        <v>0.69264906752170496</v>
      </c>
      <c r="O5289" s="60">
        <v>0.65988454317789702</v>
      </c>
      <c r="P5289" s="60">
        <v>0.63169655610484299</v>
      </c>
      <c r="Q5289" s="60">
        <v>0.59956768634866398</v>
      </c>
      <c r="R5289" s="60">
        <v>0.60882348175872103</v>
      </c>
      <c r="S5289" s="60">
        <v>0.54598320266260103</v>
      </c>
    </row>
    <row r="5290" spans="1:19" x14ac:dyDescent="0.3">
      <c r="A5290" s="61" t="s">
        <v>7556</v>
      </c>
      <c r="B5290" s="61" t="s">
        <v>7557</v>
      </c>
      <c r="C5290" s="53" t="s">
        <v>40</v>
      </c>
      <c r="D5290" s="53" t="s">
        <v>41</v>
      </c>
      <c r="E5290" s="53" t="s">
        <v>18193</v>
      </c>
      <c r="F5290" s="59">
        <v>98.019734845662597</v>
      </c>
      <c r="G5290" s="59">
        <v>104.93414924745301</v>
      </c>
      <c r="H5290" s="59">
        <v>93.754654275459501</v>
      </c>
      <c r="I5290" s="59">
        <v>101.72114178544599</v>
      </c>
      <c r="J5290" s="59">
        <v>95.309949223005404</v>
      </c>
      <c r="K5290" s="59">
        <v>101.668686115358</v>
      </c>
      <c r="L5290" s="59">
        <v>111.233288097779</v>
      </c>
      <c r="M5290" s="60">
        <v>0.65671591017711695</v>
      </c>
      <c r="N5290" s="60">
        <v>0.69272203953390499</v>
      </c>
      <c r="O5290" s="60">
        <v>0.65942488130011301</v>
      </c>
      <c r="P5290" s="60">
        <v>0.63182147854308002</v>
      </c>
      <c r="Q5290" s="60">
        <v>0.59975230710348704</v>
      </c>
      <c r="R5290" s="60">
        <v>0.60847470456632802</v>
      </c>
      <c r="S5290" s="60">
        <v>0.54599176615879497</v>
      </c>
    </row>
    <row r="5291" spans="1:19" x14ac:dyDescent="0.3">
      <c r="A5291" s="61" t="s">
        <v>17263</v>
      </c>
      <c r="B5291" s="61" t="s">
        <v>17264</v>
      </c>
      <c r="C5291" s="53" t="s">
        <v>40</v>
      </c>
      <c r="D5291" s="53" t="s">
        <v>41</v>
      </c>
      <c r="E5291" s="53" t="s">
        <v>18194</v>
      </c>
      <c r="F5291" s="59">
        <v>97.244890295320801</v>
      </c>
      <c r="G5291" s="59">
        <v>103.00567253727201</v>
      </c>
      <c r="H5291" s="59">
        <v>98.9954719148934</v>
      </c>
      <c r="I5291" s="59">
        <v>105.74191304452501</v>
      </c>
      <c r="J5291" s="59">
        <v>95.974594158128099</v>
      </c>
      <c r="K5291" s="59">
        <v>100.693107781515</v>
      </c>
      <c r="L5291" s="59">
        <v>106.478525411737</v>
      </c>
      <c r="M5291" s="60">
        <v>0.558956687756481</v>
      </c>
      <c r="N5291" s="60">
        <v>0.57970444347195205</v>
      </c>
      <c r="O5291" s="60">
        <v>0.55916218574753496</v>
      </c>
      <c r="P5291" s="60">
        <v>0.54214967709605</v>
      </c>
      <c r="Q5291" s="60">
        <v>0.51956280616411998</v>
      </c>
      <c r="R5291" s="60">
        <v>0.52493568960185399</v>
      </c>
      <c r="S5291" s="60">
        <v>0.4772756166612</v>
      </c>
    </row>
    <row r="5292" spans="1:19" x14ac:dyDescent="0.3">
      <c r="A5292" s="61" t="s">
        <v>7558</v>
      </c>
      <c r="B5292" s="61" t="s">
        <v>7559</v>
      </c>
      <c r="C5292" s="53" t="s">
        <v>40</v>
      </c>
      <c r="D5292" s="53" t="s">
        <v>41</v>
      </c>
      <c r="E5292" s="53" t="s">
        <v>18193</v>
      </c>
      <c r="F5292" s="59">
        <v>96.999108212258804</v>
      </c>
      <c r="G5292" s="59">
        <v>106.13256892596</v>
      </c>
      <c r="H5292" s="59">
        <v>102.165804789384</v>
      </c>
      <c r="I5292" s="59">
        <v>114.677642566941</v>
      </c>
      <c r="J5292" s="59">
        <v>95.738679084114295</v>
      </c>
      <c r="K5292" s="59">
        <v>101.568390122244</v>
      </c>
      <c r="L5292" s="59">
        <v>111.269870278694</v>
      </c>
      <c r="M5292" s="60">
        <v>0.65769305762312402</v>
      </c>
      <c r="N5292" s="60">
        <v>0.69304567464156397</v>
      </c>
      <c r="O5292" s="60">
        <v>0.66059876567519504</v>
      </c>
      <c r="P5292" s="60">
        <v>0.63199317979656</v>
      </c>
      <c r="Q5292" s="60">
        <v>0.59973084413354005</v>
      </c>
      <c r="R5292" s="60">
        <v>0.60925651994414298</v>
      </c>
      <c r="S5292" s="60">
        <v>0.54584330512989099</v>
      </c>
    </row>
    <row r="5293" spans="1:19" x14ac:dyDescent="0.3">
      <c r="A5293" s="61" t="s">
        <v>17265</v>
      </c>
      <c r="B5293" s="61" t="s">
        <v>17266</v>
      </c>
      <c r="C5293" s="53" t="s">
        <v>40</v>
      </c>
      <c r="D5293" s="53" t="s">
        <v>41</v>
      </c>
      <c r="E5293" s="53" t="s">
        <v>18194</v>
      </c>
      <c r="F5293" s="59">
        <v>97.244890295320801</v>
      </c>
      <c r="G5293" s="59">
        <v>103.00567253727201</v>
      </c>
      <c r="H5293" s="59">
        <v>98.9954719148934</v>
      </c>
      <c r="I5293" s="59">
        <v>105.74191304452501</v>
      </c>
      <c r="J5293" s="59">
        <v>95.974594158128099</v>
      </c>
      <c r="K5293" s="59">
        <v>100.693107781515</v>
      </c>
      <c r="L5293" s="59">
        <v>106.478525411737</v>
      </c>
      <c r="M5293" s="60">
        <v>0.558956687756481</v>
      </c>
      <c r="N5293" s="60">
        <v>0.57970444347195205</v>
      </c>
      <c r="O5293" s="60">
        <v>0.55916218574753496</v>
      </c>
      <c r="P5293" s="60">
        <v>0.54214967709605</v>
      </c>
      <c r="Q5293" s="60">
        <v>0.51956280616411998</v>
      </c>
      <c r="R5293" s="60">
        <v>0.52493568960185399</v>
      </c>
      <c r="S5293" s="60">
        <v>0.4772756166612</v>
      </c>
    </row>
    <row r="5294" spans="1:19" x14ac:dyDescent="0.3">
      <c r="A5294" s="61" t="s">
        <v>15572</v>
      </c>
      <c r="B5294" s="61" t="s">
        <v>15573</v>
      </c>
      <c r="C5294" s="53" t="s">
        <v>40</v>
      </c>
      <c r="D5294" s="53" t="s">
        <v>41</v>
      </c>
      <c r="E5294" s="53" t="s">
        <v>18194</v>
      </c>
      <c r="F5294" s="59">
        <v>89.501816189071107</v>
      </c>
      <c r="G5294" s="59">
        <v>98.824212823480707</v>
      </c>
      <c r="H5294" s="59">
        <v>100.010119590736</v>
      </c>
      <c r="I5294" s="59">
        <v>92.086127914877807</v>
      </c>
      <c r="J5294" s="59">
        <v>96.282521602693905</v>
      </c>
      <c r="K5294" s="59">
        <v>108.6834202088</v>
      </c>
      <c r="L5294" s="59">
        <v>102.638275392531</v>
      </c>
      <c r="M5294" s="60">
        <v>0.58290743913176002</v>
      </c>
      <c r="N5294" s="60">
        <v>0.60139634784760099</v>
      </c>
      <c r="O5294" s="60">
        <v>0.58201913664285998</v>
      </c>
      <c r="P5294" s="60">
        <v>0.56763639112942199</v>
      </c>
      <c r="Q5294" s="60">
        <v>0.54739317259124398</v>
      </c>
      <c r="R5294" s="60">
        <v>0.55144119462132402</v>
      </c>
      <c r="S5294" s="60">
        <v>0.50873846354758201</v>
      </c>
    </row>
    <row r="5295" spans="1:19" x14ac:dyDescent="0.3">
      <c r="A5295" s="61" t="s">
        <v>15584</v>
      </c>
      <c r="B5295" s="61" t="s">
        <v>15585</v>
      </c>
      <c r="C5295" s="53" t="s">
        <v>50</v>
      </c>
      <c r="D5295" s="53" t="s">
        <v>41</v>
      </c>
      <c r="E5295" s="53" t="s">
        <v>18194</v>
      </c>
      <c r="F5295" s="59">
        <v>89.501816189071107</v>
      </c>
      <c r="G5295" s="59">
        <v>98.824212823480707</v>
      </c>
      <c r="H5295" s="59">
        <v>100.010119590736</v>
      </c>
      <c r="I5295" s="59">
        <v>92.086127914877807</v>
      </c>
      <c r="J5295" s="59">
        <v>96.282521602693905</v>
      </c>
      <c r="K5295" s="59">
        <v>108.6834202088</v>
      </c>
      <c r="L5295" s="59">
        <v>102.638275392531</v>
      </c>
      <c r="M5295" s="60">
        <v>0.58290743913176002</v>
      </c>
      <c r="N5295" s="60">
        <v>0.60139634784760099</v>
      </c>
      <c r="O5295" s="60">
        <v>0.58201913664285998</v>
      </c>
      <c r="P5295" s="60">
        <v>0.56763639112942199</v>
      </c>
      <c r="Q5295" s="60">
        <v>0.54739317259124398</v>
      </c>
      <c r="R5295" s="60">
        <v>0.55144119462132402</v>
      </c>
      <c r="S5295" s="60">
        <v>0.50873846354758201</v>
      </c>
    </row>
    <row r="5296" spans="1:19" x14ac:dyDescent="0.3">
      <c r="A5296" s="61" t="s">
        <v>15580</v>
      </c>
      <c r="B5296" s="61" t="s">
        <v>15581</v>
      </c>
      <c r="C5296" s="53" t="s">
        <v>50</v>
      </c>
      <c r="D5296" s="53" t="s">
        <v>41</v>
      </c>
      <c r="E5296" s="53" t="s">
        <v>18194</v>
      </c>
      <c r="F5296" s="59">
        <v>89.501816189071107</v>
      </c>
      <c r="G5296" s="59">
        <v>98.824212823480707</v>
      </c>
      <c r="H5296" s="59">
        <v>100.010119590736</v>
      </c>
      <c r="I5296" s="59">
        <v>92.086127914877807</v>
      </c>
      <c r="J5296" s="59">
        <v>96.282521602693905</v>
      </c>
      <c r="K5296" s="59">
        <v>108.6834202088</v>
      </c>
      <c r="L5296" s="59">
        <v>102.638275392531</v>
      </c>
      <c r="M5296" s="60">
        <v>0.58290743913176002</v>
      </c>
      <c r="N5296" s="60">
        <v>0.60139634784760099</v>
      </c>
      <c r="O5296" s="60">
        <v>0.58201913664285998</v>
      </c>
      <c r="P5296" s="60">
        <v>0.56763639112942199</v>
      </c>
      <c r="Q5296" s="60">
        <v>0.54739317259124398</v>
      </c>
      <c r="R5296" s="60">
        <v>0.55144119462132402</v>
      </c>
      <c r="S5296" s="60">
        <v>0.50873846354758201</v>
      </c>
    </row>
    <row r="5297" spans="1:19" x14ac:dyDescent="0.3">
      <c r="A5297" s="61" t="s">
        <v>6886</v>
      </c>
      <c r="B5297" s="61" t="s">
        <v>6887</v>
      </c>
      <c r="C5297" s="53" t="s">
        <v>50</v>
      </c>
      <c r="D5297" s="53" t="s">
        <v>41</v>
      </c>
      <c r="E5297" s="53" t="s">
        <v>18193</v>
      </c>
      <c r="F5297" s="59">
        <v>112.374193806481</v>
      </c>
      <c r="G5297" s="59">
        <v>95.322432493967796</v>
      </c>
      <c r="H5297" s="59">
        <v>105.233565056149</v>
      </c>
      <c r="I5297" s="59">
        <v>90.065514978525698</v>
      </c>
      <c r="J5297" s="59">
        <v>95.179789348581195</v>
      </c>
      <c r="K5297" s="59">
        <v>90.160480549928906</v>
      </c>
      <c r="L5297" s="59">
        <v>95.329415153143202</v>
      </c>
      <c r="M5297" s="60">
        <v>0.66153909612976103</v>
      </c>
      <c r="N5297" s="60">
        <v>0.69903023191334701</v>
      </c>
      <c r="O5297" s="60">
        <v>0.66550937903666396</v>
      </c>
      <c r="P5297" s="60">
        <v>0.63526918972225299</v>
      </c>
      <c r="Q5297" s="60">
        <v>0.60140991149697898</v>
      </c>
      <c r="R5297" s="60">
        <v>0.61148364505969099</v>
      </c>
      <c r="S5297" s="60">
        <v>0.54422076466550595</v>
      </c>
    </row>
    <row r="5298" spans="1:19" x14ac:dyDescent="0.3">
      <c r="A5298" s="61" t="s">
        <v>6884</v>
      </c>
      <c r="B5298" s="61" t="s">
        <v>6885</v>
      </c>
      <c r="C5298" s="53" t="s">
        <v>50</v>
      </c>
      <c r="D5298" s="53" t="s">
        <v>41</v>
      </c>
      <c r="E5298" s="53" t="s">
        <v>18193</v>
      </c>
      <c r="F5298" s="59">
        <v>98.074658045309405</v>
      </c>
      <c r="G5298" s="59">
        <v>96.891426007438298</v>
      </c>
      <c r="H5298" s="59">
        <v>104.57982968539901</v>
      </c>
      <c r="I5298" s="59">
        <v>87.578158875436898</v>
      </c>
      <c r="J5298" s="59">
        <v>92.120532816946394</v>
      </c>
      <c r="K5298" s="59">
        <v>90.944834889583603</v>
      </c>
      <c r="L5298" s="59">
        <v>100.70415511760601</v>
      </c>
      <c r="M5298" s="60">
        <v>0.67826818647939802</v>
      </c>
      <c r="N5298" s="60">
        <v>0.715436893584114</v>
      </c>
      <c r="O5298" s="60">
        <v>0.68232018836029096</v>
      </c>
      <c r="P5298" s="60">
        <v>0.65201904731534799</v>
      </c>
      <c r="Q5298" s="60">
        <v>0.61795142098574296</v>
      </c>
      <c r="R5298" s="60">
        <v>0.62822394169167495</v>
      </c>
      <c r="S5298" s="60">
        <v>0.56026915721758197</v>
      </c>
    </row>
    <row r="5299" spans="1:19" x14ac:dyDescent="0.3">
      <c r="A5299" s="61" t="s">
        <v>6888</v>
      </c>
      <c r="B5299" s="61" t="s">
        <v>6889</v>
      </c>
      <c r="C5299" s="53" t="s">
        <v>50</v>
      </c>
      <c r="D5299" s="53" t="s">
        <v>41</v>
      </c>
      <c r="E5299" s="53" t="s">
        <v>18193</v>
      </c>
      <c r="F5299" s="59">
        <v>100.572565820652</v>
      </c>
      <c r="G5299" s="59">
        <v>93.290457395707307</v>
      </c>
      <c r="H5299" s="59">
        <v>101.46123510144599</v>
      </c>
      <c r="I5299" s="59">
        <v>88.537511752506603</v>
      </c>
      <c r="J5299" s="59">
        <v>93.952799319574197</v>
      </c>
      <c r="K5299" s="59">
        <v>90.038765451391697</v>
      </c>
      <c r="L5299" s="59">
        <v>99.446135492935397</v>
      </c>
      <c r="M5299" s="60">
        <v>0.64546822514288105</v>
      </c>
      <c r="N5299" s="60">
        <v>0.68308428182187297</v>
      </c>
      <c r="O5299" s="60">
        <v>0.64940875031583201</v>
      </c>
      <c r="P5299" s="60">
        <v>0.61964857480237601</v>
      </c>
      <c r="Q5299" s="60">
        <v>0.58635207199991102</v>
      </c>
      <c r="R5299" s="60">
        <v>0.59597062246366606</v>
      </c>
      <c r="S5299" s="60">
        <v>0.53008302130014595</v>
      </c>
    </row>
    <row r="5300" spans="1:19" x14ac:dyDescent="0.3">
      <c r="A5300" s="61" t="s">
        <v>16627</v>
      </c>
      <c r="B5300" s="61" t="s">
        <v>16628</v>
      </c>
      <c r="C5300" s="53" t="s">
        <v>50</v>
      </c>
      <c r="D5300" s="53" t="s">
        <v>41</v>
      </c>
      <c r="E5300" s="53" t="s">
        <v>18194</v>
      </c>
      <c r="F5300" s="59">
        <v>103.902333954844</v>
      </c>
      <c r="G5300" s="59">
        <v>95.503075863709398</v>
      </c>
      <c r="H5300" s="59">
        <v>102.904604430489</v>
      </c>
      <c r="I5300" s="59">
        <v>89.932746114531696</v>
      </c>
      <c r="J5300" s="59">
        <v>96.469723845428206</v>
      </c>
      <c r="K5300" s="59">
        <v>92.039238806670795</v>
      </c>
      <c r="L5300" s="59">
        <v>97.392080914584099</v>
      </c>
      <c r="M5300" s="60">
        <v>0.54001266681495197</v>
      </c>
      <c r="N5300" s="60">
        <v>0.56274369718893102</v>
      </c>
      <c r="O5300" s="60">
        <v>0.54164558354077497</v>
      </c>
      <c r="P5300" s="60">
        <v>0.52433342656639503</v>
      </c>
      <c r="Q5300" s="60">
        <v>0.50139275662010296</v>
      </c>
      <c r="R5300" s="60">
        <v>0.50635454627355303</v>
      </c>
      <c r="S5300" s="60">
        <v>0.45706106523214102</v>
      </c>
    </row>
    <row r="5301" spans="1:19" x14ac:dyDescent="0.3">
      <c r="A5301" s="61" t="s">
        <v>6050</v>
      </c>
      <c r="B5301" s="61" t="s">
        <v>6051</v>
      </c>
      <c r="C5301" s="53" t="s">
        <v>50</v>
      </c>
      <c r="D5301" s="53" t="s">
        <v>41</v>
      </c>
      <c r="E5301" s="53" t="s">
        <v>18193</v>
      </c>
      <c r="F5301" s="59">
        <v>95.486134636977894</v>
      </c>
      <c r="G5301" s="59">
        <v>91.962701689944595</v>
      </c>
      <c r="H5301" s="59">
        <v>92.667995099248103</v>
      </c>
      <c r="I5301" s="59">
        <v>86.257915218524204</v>
      </c>
      <c r="J5301" s="59">
        <v>81.226936504742895</v>
      </c>
      <c r="K5301" s="59">
        <v>93.396852340990193</v>
      </c>
      <c r="L5301" s="59">
        <v>106.944578490032</v>
      </c>
      <c r="M5301" s="60">
        <v>0.62497840942430805</v>
      </c>
      <c r="N5301" s="60">
        <v>0.66662387642001997</v>
      </c>
      <c r="O5301" s="60">
        <v>0.62909450509039899</v>
      </c>
      <c r="P5301" s="60">
        <v>0.59526137155657999</v>
      </c>
      <c r="Q5301" s="60">
        <v>0.55740858765443801</v>
      </c>
      <c r="R5301" s="60">
        <v>0.56826878785796897</v>
      </c>
      <c r="S5301" s="60">
        <v>0.48867491361443699</v>
      </c>
    </row>
    <row r="5302" spans="1:19" x14ac:dyDescent="0.3">
      <c r="A5302" s="61" t="s">
        <v>12580</v>
      </c>
      <c r="B5302" s="61" t="s">
        <v>12581</v>
      </c>
      <c r="C5302" s="53" t="s">
        <v>40</v>
      </c>
      <c r="D5302" s="53" t="s">
        <v>41</v>
      </c>
      <c r="E5302" s="53" t="s">
        <v>18194</v>
      </c>
      <c r="F5302" s="59">
        <v>100.47905546850799</v>
      </c>
      <c r="G5302" s="59">
        <v>96.010492274627296</v>
      </c>
      <c r="H5302" s="59">
        <v>98.207581603938294</v>
      </c>
      <c r="I5302" s="59">
        <v>90.216419057587203</v>
      </c>
      <c r="J5302" s="59">
        <v>90.499506462006593</v>
      </c>
      <c r="K5302" s="59">
        <v>107.759635289945</v>
      </c>
      <c r="L5302" s="59">
        <v>101.295120577951</v>
      </c>
      <c r="M5302" s="60">
        <v>0.48002861201389202</v>
      </c>
      <c r="N5302" s="60">
        <v>0.50167420118250095</v>
      </c>
      <c r="O5302" s="60">
        <v>0.48128959574358599</v>
      </c>
      <c r="P5302" s="60">
        <v>0.46485532752189201</v>
      </c>
      <c r="Q5302" s="60">
        <v>0.44326866386766101</v>
      </c>
      <c r="R5302" s="60">
        <v>0.44830485454003299</v>
      </c>
      <c r="S5302" s="60">
        <v>0.40271247256684001</v>
      </c>
    </row>
    <row r="5303" spans="1:19" x14ac:dyDescent="0.3">
      <c r="A5303" s="61" t="s">
        <v>12586</v>
      </c>
      <c r="B5303" s="61" t="s">
        <v>12587</v>
      </c>
      <c r="C5303" s="53" t="s">
        <v>50</v>
      </c>
      <c r="D5303" s="53" t="s">
        <v>41</v>
      </c>
      <c r="E5303" s="53" t="s">
        <v>18194</v>
      </c>
      <c r="F5303" s="59">
        <v>100.47905546850799</v>
      </c>
      <c r="G5303" s="59">
        <v>96.010492274627296</v>
      </c>
      <c r="H5303" s="59">
        <v>98.207581603938294</v>
      </c>
      <c r="I5303" s="59">
        <v>90.216419057587203</v>
      </c>
      <c r="J5303" s="59">
        <v>90.499506462006593</v>
      </c>
      <c r="K5303" s="59">
        <v>107.759635289945</v>
      </c>
      <c r="L5303" s="59">
        <v>101.295120577951</v>
      </c>
      <c r="M5303" s="60">
        <v>0.48002861201389202</v>
      </c>
      <c r="N5303" s="60">
        <v>0.50167420118250095</v>
      </c>
      <c r="O5303" s="60">
        <v>0.48128959574358599</v>
      </c>
      <c r="P5303" s="60">
        <v>0.46485532752189201</v>
      </c>
      <c r="Q5303" s="60">
        <v>0.44326866386766101</v>
      </c>
      <c r="R5303" s="60">
        <v>0.44830485454003299</v>
      </c>
      <c r="S5303" s="60">
        <v>0.40271247256684001</v>
      </c>
    </row>
    <row r="5304" spans="1:19" x14ac:dyDescent="0.3">
      <c r="A5304" s="61" t="s">
        <v>12578</v>
      </c>
      <c r="B5304" s="61" t="s">
        <v>12579</v>
      </c>
      <c r="C5304" s="53" t="s">
        <v>40</v>
      </c>
      <c r="D5304" s="53" t="s">
        <v>41</v>
      </c>
      <c r="E5304" s="53" t="s">
        <v>18194</v>
      </c>
      <c r="F5304" s="59">
        <v>100.47905546850799</v>
      </c>
      <c r="G5304" s="59">
        <v>96.010492274627296</v>
      </c>
      <c r="H5304" s="59">
        <v>98.207581603938294</v>
      </c>
      <c r="I5304" s="59">
        <v>90.216419057587203</v>
      </c>
      <c r="J5304" s="59">
        <v>90.499506462006593</v>
      </c>
      <c r="K5304" s="59">
        <v>107.759635289945</v>
      </c>
      <c r="L5304" s="59">
        <v>101.295120577951</v>
      </c>
      <c r="M5304" s="60">
        <v>0.48002861201389202</v>
      </c>
      <c r="N5304" s="60">
        <v>0.50167420118250095</v>
      </c>
      <c r="O5304" s="60">
        <v>0.48128959574358599</v>
      </c>
      <c r="P5304" s="60">
        <v>0.46485532752189201</v>
      </c>
      <c r="Q5304" s="60">
        <v>0.44326866386766101</v>
      </c>
      <c r="R5304" s="60">
        <v>0.44830485454003299</v>
      </c>
      <c r="S5304" s="60">
        <v>0.40271247256684001</v>
      </c>
    </row>
    <row r="5305" spans="1:19" x14ac:dyDescent="0.3">
      <c r="A5305" s="61" t="s">
        <v>12584</v>
      </c>
      <c r="B5305" s="61" t="s">
        <v>12585</v>
      </c>
      <c r="C5305" s="53" t="s">
        <v>40</v>
      </c>
      <c r="D5305" s="53" t="s">
        <v>41</v>
      </c>
      <c r="E5305" s="53" t="s">
        <v>18194</v>
      </c>
      <c r="F5305" s="59">
        <v>98.872661113526107</v>
      </c>
      <c r="G5305" s="59">
        <v>90.979458790335997</v>
      </c>
      <c r="H5305" s="59">
        <v>96.859870810313296</v>
      </c>
      <c r="I5305" s="59">
        <v>87.065886774030702</v>
      </c>
      <c r="J5305" s="59">
        <v>87.455606006172303</v>
      </c>
      <c r="K5305" s="59">
        <v>108.44532185542</v>
      </c>
      <c r="L5305" s="59">
        <v>103.190152890232</v>
      </c>
      <c r="M5305" s="60">
        <v>0.56531545450557996</v>
      </c>
      <c r="N5305" s="60">
        <v>0.59060009850640705</v>
      </c>
      <c r="O5305" s="60">
        <v>0.56547326716221302</v>
      </c>
      <c r="P5305" s="60">
        <v>0.54651349857229703</v>
      </c>
      <c r="Q5305" s="60">
        <v>0.52084631787250402</v>
      </c>
      <c r="R5305" s="60">
        <v>0.52683350353381397</v>
      </c>
      <c r="S5305" s="60">
        <v>0.45903223893157202</v>
      </c>
    </row>
    <row r="5306" spans="1:19" x14ac:dyDescent="0.3">
      <c r="A5306" s="61" t="s">
        <v>12582</v>
      </c>
      <c r="B5306" s="61" t="s">
        <v>12583</v>
      </c>
      <c r="C5306" s="53" t="s">
        <v>40</v>
      </c>
      <c r="D5306" s="53" t="s">
        <v>41</v>
      </c>
      <c r="E5306" s="53" t="s">
        <v>18194</v>
      </c>
      <c r="F5306" s="59">
        <v>100.47905546850799</v>
      </c>
      <c r="G5306" s="59">
        <v>96.010492274627296</v>
      </c>
      <c r="H5306" s="59">
        <v>98.207581603938294</v>
      </c>
      <c r="I5306" s="59">
        <v>90.216419057587203</v>
      </c>
      <c r="J5306" s="59">
        <v>90.499506462006593</v>
      </c>
      <c r="K5306" s="59">
        <v>107.759635289945</v>
      </c>
      <c r="L5306" s="59">
        <v>101.295120577951</v>
      </c>
      <c r="M5306" s="60">
        <v>0.48002861201389202</v>
      </c>
      <c r="N5306" s="60">
        <v>0.50167420118250095</v>
      </c>
      <c r="O5306" s="60">
        <v>0.48128959574358599</v>
      </c>
      <c r="P5306" s="60">
        <v>0.46485532752189201</v>
      </c>
      <c r="Q5306" s="60">
        <v>0.44326866386766101</v>
      </c>
      <c r="R5306" s="60">
        <v>0.44830485454003299</v>
      </c>
      <c r="S5306" s="60">
        <v>0.40271247256684001</v>
      </c>
    </row>
    <row r="5307" spans="1:19" x14ac:dyDescent="0.3">
      <c r="A5307" s="61" t="s">
        <v>3571</v>
      </c>
      <c r="B5307" s="61" t="s">
        <v>3572</v>
      </c>
      <c r="C5307" s="53" t="s">
        <v>40</v>
      </c>
      <c r="D5307" s="53" t="s">
        <v>41</v>
      </c>
      <c r="E5307" s="53" t="s">
        <v>18193</v>
      </c>
      <c r="F5307" s="59">
        <v>99.001579888830605</v>
      </c>
      <c r="G5307" s="59">
        <v>94.097452445118705</v>
      </c>
      <c r="H5307" s="59">
        <v>93.3697280507361</v>
      </c>
      <c r="I5307" s="59">
        <v>87.655981219393098</v>
      </c>
      <c r="J5307" s="59">
        <v>92.451460593776602</v>
      </c>
      <c r="K5307" s="59">
        <v>118.131103245983</v>
      </c>
      <c r="L5307" s="59">
        <v>103.799135981558</v>
      </c>
      <c r="M5307" s="60">
        <v>0.61202647641137298</v>
      </c>
      <c r="N5307" s="60">
        <v>0.652635612510992</v>
      </c>
      <c r="O5307" s="60">
        <v>0.61639425551636395</v>
      </c>
      <c r="P5307" s="60">
        <v>0.58387940764760404</v>
      </c>
      <c r="Q5307" s="60">
        <v>0.54891004641707697</v>
      </c>
      <c r="R5307" s="60">
        <v>0.55988768870555194</v>
      </c>
      <c r="S5307" s="60">
        <v>0.49277724892449198</v>
      </c>
    </row>
    <row r="5308" spans="1:19" x14ac:dyDescent="0.3">
      <c r="A5308" s="61" t="s">
        <v>12588</v>
      </c>
      <c r="B5308" s="61" t="s">
        <v>12589</v>
      </c>
      <c r="C5308" s="53" t="s">
        <v>50</v>
      </c>
      <c r="D5308" s="53" t="s">
        <v>41</v>
      </c>
      <c r="E5308" s="53" t="s">
        <v>18194</v>
      </c>
      <c r="F5308" s="59">
        <v>100.47905546850799</v>
      </c>
      <c r="G5308" s="59">
        <v>96.010492274627296</v>
      </c>
      <c r="H5308" s="59">
        <v>98.207581603938294</v>
      </c>
      <c r="I5308" s="59">
        <v>90.216419057587203</v>
      </c>
      <c r="J5308" s="59">
        <v>90.499506462006593</v>
      </c>
      <c r="K5308" s="59">
        <v>107.759635289945</v>
      </c>
      <c r="L5308" s="59">
        <v>101.295120577951</v>
      </c>
      <c r="M5308" s="60">
        <v>0.48002861201389202</v>
      </c>
      <c r="N5308" s="60">
        <v>0.50167420118250095</v>
      </c>
      <c r="O5308" s="60">
        <v>0.48128959574358599</v>
      </c>
      <c r="P5308" s="60">
        <v>0.46485532752189201</v>
      </c>
      <c r="Q5308" s="60">
        <v>0.44326866386766101</v>
      </c>
      <c r="R5308" s="60">
        <v>0.44830485454003299</v>
      </c>
      <c r="S5308" s="60">
        <v>0.40271247256684001</v>
      </c>
    </row>
    <row r="5309" spans="1:19" x14ac:dyDescent="0.3">
      <c r="A5309" s="61" t="s">
        <v>17016</v>
      </c>
      <c r="B5309" s="61" t="s">
        <v>17017</v>
      </c>
      <c r="C5309" s="53" t="s">
        <v>50</v>
      </c>
      <c r="D5309" s="53" t="s">
        <v>41</v>
      </c>
      <c r="E5309" s="53" t="s">
        <v>18194</v>
      </c>
      <c r="F5309" s="59">
        <v>93.684221119211699</v>
      </c>
      <c r="G5309" s="59">
        <v>91.5591877395305</v>
      </c>
      <c r="H5309" s="59">
        <v>87.047701551390503</v>
      </c>
      <c r="I5309" s="59">
        <v>92.256439855678195</v>
      </c>
      <c r="J5309" s="59">
        <v>94.364194477893804</v>
      </c>
      <c r="K5309" s="59">
        <v>91.566883320637899</v>
      </c>
      <c r="L5309" s="59">
        <v>99.614893474429493</v>
      </c>
      <c r="M5309" s="60">
        <v>0.47801354957005998</v>
      </c>
      <c r="N5309" s="60">
        <v>0.50156089009259996</v>
      </c>
      <c r="O5309" s="60">
        <v>0.477880106793864</v>
      </c>
      <c r="P5309" s="60">
        <v>0.45981102910425198</v>
      </c>
      <c r="Q5309" s="60">
        <v>0.43446836809564199</v>
      </c>
      <c r="R5309" s="60">
        <v>0.437802534502436</v>
      </c>
      <c r="S5309" s="60">
        <v>0.37797307336917602</v>
      </c>
    </row>
    <row r="5310" spans="1:19" x14ac:dyDescent="0.3">
      <c r="A5310" s="61" t="s">
        <v>17012</v>
      </c>
      <c r="B5310" s="61" t="s">
        <v>17013</v>
      </c>
      <c r="C5310" s="53" t="s">
        <v>40</v>
      </c>
      <c r="D5310" s="53" t="s">
        <v>41</v>
      </c>
      <c r="E5310" s="53" t="s">
        <v>18194</v>
      </c>
      <c r="F5310" s="59">
        <v>93.684221119211699</v>
      </c>
      <c r="G5310" s="59">
        <v>91.5591877395305</v>
      </c>
      <c r="H5310" s="59">
        <v>87.047701551390503</v>
      </c>
      <c r="I5310" s="59">
        <v>92.256439855678195</v>
      </c>
      <c r="J5310" s="59">
        <v>94.364194477893804</v>
      </c>
      <c r="K5310" s="59">
        <v>91.566883320637899</v>
      </c>
      <c r="L5310" s="59">
        <v>99.614893474429493</v>
      </c>
      <c r="M5310" s="60">
        <v>0.47801354957005998</v>
      </c>
      <c r="N5310" s="60">
        <v>0.50156089009259996</v>
      </c>
      <c r="O5310" s="60">
        <v>0.477880106793864</v>
      </c>
      <c r="P5310" s="60">
        <v>0.45981102910425198</v>
      </c>
      <c r="Q5310" s="60">
        <v>0.43446836809564199</v>
      </c>
      <c r="R5310" s="60">
        <v>0.437802534502436</v>
      </c>
      <c r="S5310" s="60">
        <v>0.37797307336917602</v>
      </c>
    </row>
    <row r="5311" spans="1:19" x14ac:dyDescent="0.3">
      <c r="A5311" s="61" t="s">
        <v>17020</v>
      </c>
      <c r="B5311" s="61" t="s">
        <v>17021</v>
      </c>
      <c r="C5311" s="53" t="s">
        <v>50</v>
      </c>
      <c r="D5311" s="53" t="s">
        <v>41</v>
      </c>
      <c r="E5311" s="53" t="s">
        <v>18194</v>
      </c>
      <c r="F5311" s="59">
        <v>93.684221119211699</v>
      </c>
      <c r="G5311" s="59">
        <v>91.5591877395305</v>
      </c>
      <c r="H5311" s="59">
        <v>87.047701551390503</v>
      </c>
      <c r="I5311" s="59">
        <v>92.256439855678195</v>
      </c>
      <c r="J5311" s="59">
        <v>94.364194477893804</v>
      </c>
      <c r="K5311" s="59">
        <v>91.566883320637899</v>
      </c>
      <c r="L5311" s="59">
        <v>99.614893474429493</v>
      </c>
      <c r="M5311" s="60">
        <v>0.47801354957005998</v>
      </c>
      <c r="N5311" s="60">
        <v>0.50156089009259996</v>
      </c>
      <c r="O5311" s="60">
        <v>0.477880106793864</v>
      </c>
      <c r="P5311" s="60">
        <v>0.45981102910425198</v>
      </c>
      <c r="Q5311" s="60">
        <v>0.43446836809564199</v>
      </c>
      <c r="R5311" s="60">
        <v>0.437802534502436</v>
      </c>
      <c r="S5311" s="60">
        <v>0.37797307336917602</v>
      </c>
    </row>
    <row r="5312" spans="1:19" x14ac:dyDescent="0.3">
      <c r="A5312" s="61" t="s">
        <v>17014</v>
      </c>
      <c r="B5312" s="61" t="s">
        <v>17015</v>
      </c>
      <c r="C5312" s="53" t="s">
        <v>40</v>
      </c>
      <c r="D5312" s="53" t="s">
        <v>41</v>
      </c>
      <c r="E5312" s="53" t="s">
        <v>18194</v>
      </c>
      <c r="F5312" s="59">
        <v>93.684221119211699</v>
      </c>
      <c r="G5312" s="59">
        <v>91.5591877395305</v>
      </c>
      <c r="H5312" s="59">
        <v>87.047701551390503</v>
      </c>
      <c r="I5312" s="59">
        <v>92.256439855678195</v>
      </c>
      <c r="J5312" s="59">
        <v>94.364194477893804</v>
      </c>
      <c r="K5312" s="59">
        <v>91.566883320637899</v>
      </c>
      <c r="L5312" s="59">
        <v>99.614893474429493</v>
      </c>
      <c r="M5312" s="60">
        <v>0.47801354957005998</v>
      </c>
      <c r="N5312" s="60">
        <v>0.50156089009259996</v>
      </c>
      <c r="O5312" s="60">
        <v>0.477880106793864</v>
      </c>
      <c r="P5312" s="60">
        <v>0.45981102910425198</v>
      </c>
      <c r="Q5312" s="60">
        <v>0.43446836809564199</v>
      </c>
      <c r="R5312" s="60">
        <v>0.437802534502436</v>
      </c>
      <c r="S5312" s="60">
        <v>0.37797307336917602</v>
      </c>
    </row>
    <row r="5313" spans="1:19" x14ac:dyDescent="0.3">
      <c r="A5313" s="61" t="s">
        <v>17024</v>
      </c>
      <c r="B5313" s="61" t="s">
        <v>17025</v>
      </c>
      <c r="C5313" s="53" t="s">
        <v>50</v>
      </c>
      <c r="D5313" s="53" t="s">
        <v>41</v>
      </c>
      <c r="E5313" s="53" t="s">
        <v>18194</v>
      </c>
      <c r="F5313" s="59">
        <v>93.684221119211699</v>
      </c>
      <c r="G5313" s="59">
        <v>91.5591877395305</v>
      </c>
      <c r="H5313" s="59">
        <v>87.047701551390503</v>
      </c>
      <c r="I5313" s="59">
        <v>92.256439855678195</v>
      </c>
      <c r="J5313" s="59">
        <v>94.364194477893804</v>
      </c>
      <c r="K5313" s="59">
        <v>91.566883320637899</v>
      </c>
      <c r="L5313" s="59">
        <v>99.614893474429493</v>
      </c>
      <c r="M5313" s="60">
        <v>0.47801354957005998</v>
      </c>
      <c r="N5313" s="60">
        <v>0.50156089009259996</v>
      </c>
      <c r="O5313" s="60">
        <v>0.477880106793864</v>
      </c>
      <c r="P5313" s="60">
        <v>0.45981102910425198</v>
      </c>
      <c r="Q5313" s="60">
        <v>0.43446836809564199</v>
      </c>
      <c r="R5313" s="60">
        <v>0.437802534502436</v>
      </c>
      <c r="S5313" s="60">
        <v>0.37797307336917602</v>
      </c>
    </row>
    <row r="5314" spans="1:19" x14ac:dyDescent="0.3">
      <c r="A5314" s="61" t="s">
        <v>15708</v>
      </c>
      <c r="B5314" s="61" t="s">
        <v>15709</v>
      </c>
      <c r="C5314" s="53" t="s">
        <v>50</v>
      </c>
      <c r="D5314" s="53" t="s">
        <v>41</v>
      </c>
      <c r="E5314" s="53" t="s">
        <v>18194</v>
      </c>
      <c r="F5314" s="59">
        <v>96.300129663087006</v>
      </c>
      <c r="G5314" s="59">
        <v>83.699256351904793</v>
      </c>
      <c r="H5314" s="59">
        <v>86.087069119875906</v>
      </c>
      <c r="I5314" s="59">
        <v>91.270743192510395</v>
      </c>
      <c r="J5314" s="59">
        <v>85.813924715837601</v>
      </c>
      <c r="K5314" s="59">
        <v>89.311800096021301</v>
      </c>
      <c r="L5314" s="59">
        <v>104.62087333557599</v>
      </c>
      <c r="M5314" s="60">
        <v>0.50794701606303405</v>
      </c>
      <c r="N5314" s="60">
        <v>0.52042583847111201</v>
      </c>
      <c r="O5314" s="60">
        <v>0.50036018254935299</v>
      </c>
      <c r="P5314" s="60">
        <v>0.49077233528360698</v>
      </c>
      <c r="Q5314" s="60">
        <v>0.46679446785148199</v>
      </c>
      <c r="R5314" s="60">
        <v>0.46321110427518197</v>
      </c>
      <c r="S5314" s="60">
        <v>0.390383151839856</v>
      </c>
    </row>
    <row r="5315" spans="1:19" x14ac:dyDescent="0.3">
      <c r="A5315" s="61" t="s">
        <v>6214</v>
      </c>
      <c r="B5315" s="61" t="s">
        <v>6215</v>
      </c>
      <c r="C5315" s="53" t="s">
        <v>50</v>
      </c>
      <c r="D5315" s="53" t="s">
        <v>41</v>
      </c>
      <c r="E5315" s="53" t="s">
        <v>18193</v>
      </c>
      <c r="F5315" s="59">
        <v>98.367254072703503</v>
      </c>
      <c r="G5315" s="59">
        <v>86.031542675249497</v>
      </c>
      <c r="H5315" s="59">
        <v>83.329836936532601</v>
      </c>
      <c r="I5315" s="59">
        <v>91.247581023090802</v>
      </c>
      <c r="J5315" s="59">
        <v>84.923639089284194</v>
      </c>
      <c r="K5315" s="59">
        <v>85.327020911505301</v>
      </c>
      <c r="L5315" s="59">
        <v>111.99406352147901</v>
      </c>
      <c r="M5315" s="60">
        <v>0.66064233608008804</v>
      </c>
      <c r="N5315" s="60">
        <v>0.69719511230545395</v>
      </c>
      <c r="O5315" s="60">
        <v>0.66034077100589295</v>
      </c>
      <c r="P5315" s="60">
        <v>0.63343396604788405</v>
      </c>
      <c r="Q5315" s="60">
        <v>0.59719839789360696</v>
      </c>
      <c r="R5315" s="60">
        <v>0.60196950000138105</v>
      </c>
      <c r="S5315" s="60">
        <v>0.51769780461206005</v>
      </c>
    </row>
    <row r="5316" spans="1:19" x14ac:dyDescent="0.3">
      <c r="A5316" s="61" t="s">
        <v>15702</v>
      </c>
      <c r="B5316" s="61" t="s">
        <v>15703</v>
      </c>
      <c r="C5316" s="53" t="s">
        <v>40</v>
      </c>
      <c r="D5316" s="53" t="s">
        <v>41</v>
      </c>
      <c r="E5316" s="53" t="s">
        <v>18194</v>
      </c>
      <c r="F5316" s="59">
        <v>96.300129663087006</v>
      </c>
      <c r="G5316" s="59">
        <v>83.699256351904793</v>
      </c>
      <c r="H5316" s="59">
        <v>86.087069119875906</v>
      </c>
      <c r="I5316" s="59">
        <v>91.270743192510395</v>
      </c>
      <c r="J5316" s="59">
        <v>85.813924715837601</v>
      </c>
      <c r="K5316" s="59">
        <v>89.311800096021301</v>
      </c>
      <c r="L5316" s="59">
        <v>104.62087333557599</v>
      </c>
      <c r="M5316" s="60">
        <v>0.50794701606303405</v>
      </c>
      <c r="N5316" s="60">
        <v>0.52042583847111201</v>
      </c>
      <c r="O5316" s="60">
        <v>0.50036018254935299</v>
      </c>
      <c r="P5316" s="60">
        <v>0.49077233528360698</v>
      </c>
      <c r="Q5316" s="60">
        <v>0.46679446785148199</v>
      </c>
      <c r="R5316" s="60">
        <v>0.46321110427518197</v>
      </c>
      <c r="S5316" s="60">
        <v>0.390383151839856</v>
      </c>
    </row>
    <row r="5317" spans="1:19" x14ac:dyDescent="0.3">
      <c r="A5317" s="61" t="s">
        <v>6208</v>
      </c>
      <c r="B5317" s="61" t="s">
        <v>6209</v>
      </c>
      <c r="C5317" s="53" t="s">
        <v>40</v>
      </c>
      <c r="D5317" s="53" t="s">
        <v>41</v>
      </c>
      <c r="E5317" s="53" t="s">
        <v>18193</v>
      </c>
      <c r="F5317" s="59">
        <v>97.076599844011795</v>
      </c>
      <c r="G5317" s="59">
        <v>79.138691290252495</v>
      </c>
      <c r="H5317" s="59">
        <v>89.026722368546999</v>
      </c>
      <c r="I5317" s="59">
        <v>89.812958246585893</v>
      </c>
      <c r="J5317" s="59">
        <v>85.293111485039503</v>
      </c>
      <c r="K5317" s="59">
        <v>88.486338961429595</v>
      </c>
      <c r="L5317" s="59">
        <v>101.46353254949599</v>
      </c>
      <c r="M5317" s="60">
        <v>0.62730896486684695</v>
      </c>
      <c r="N5317" s="60">
        <v>0.66132602505550997</v>
      </c>
      <c r="O5317" s="60">
        <v>0.62626115420481199</v>
      </c>
      <c r="P5317" s="60">
        <v>0.59910738382707396</v>
      </c>
      <c r="Q5317" s="60">
        <v>0.56371084303293195</v>
      </c>
      <c r="R5317" s="60">
        <v>0.56854540574029999</v>
      </c>
      <c r="S5317" s="60">
        <v>0.48325510995688198</v>
      </c>
    </row>
    <row r="5318" spans="1:19" x14ac:dyDescent="0.3">
      <c r="A5318" s="61" t="s">
        <v>6210</v>
      </c>
      <c r="B5318" s="61" t="s">
        <v>6211</v>
      </c>
      <c r="C5318" s="53" t="s">
        <v>40</v>
      </c>
      <c r="D5318" s="53" t="s">
        <v>41</v>
      </c>
      <c r="E5318" s="53" t="s">
        <v>18193</v>
      </c>
      <c r="F5318" s="59">
        <v>92.336838587702601</v>
      </c>
      <c r="G5318" s="59">
        <v>75.174872211606797</v>
      </c>
      <c r="H5318" s="59">
        <v>86.587885484380394</v>
      </c>
      <c r="I5318" s="59">
        <v>93.814413910808696</v>
      </c>
      <c r="J5318" s="59">
        <v>84.386272954653194</v>
      </c>
      <c r="K5318" s="59">
        <v>89.211813693831601</v>
      </c>
      <c r="L5318" s="59">
        <v>102.882527722207</v>
      </c>
      <c r="M5318" s="60">
        <v>0.62798640636522396</v>
      </c>
      <c r="N5318" s="60">
        <v>0.66212999758872704</v>
      </c>
      <c r="O5318" s="60">
        <v>0.62706702146175397</v>
      </c>
      <c r="P5318" s="60">
        <v>0.59978993596232</v>
      </c>
      <c r="Q5318" s="60">
        <v>0.56436554394956795</v>
      </c>
      <c r="R5318" s="60">
        <v>0.56932439874505802</v>
      </c>
      <c r="S5318" s="60">
        <v>0.48422443503905999</v>
      </c>
    </row>
    <row r="5319" spans="1:19" x14ac:dyDescent="0.3">
      <c r="A5319" s="61" t="s">
        <v>15704</v>
      </c>
      <c r="B5319" s="61" t="s">
        <v>15705</v>
      </c>
      <c r="C5319" s="53" t="s">
        <v>40</v>
      </c>
      <c r="D5319" s="53" t="s">
        <v>41</v>
      </c>
      <c r="E5319" s="53" t="s">
        <v>18194</v>
      </c>
      <c r="F5319" s="59">
        <v>96.300129663087006</v>
      </c>
      <c r="G5319" s="59">
        <v>83.699256351904793</v>
      </c>
      <c r="H5319" s="59">
        <v>86.087069119875906</v>
      </c>
      <c r="I5319" s="59">
        <v>91.270743192510395</v>
      </c>
      <c r="J5319" s="59">
        <v>85.813924715837601</v>
      </c>
      <c r="K5319" s="59">
        <v>89.311800096021301</v>
      </c>
      <c r="L5319" s="59">
        <v>104.62087333557599</v>
      </c>
      <c r="M5319" s="60">
        <v>0.50794701606303405</v>
      </c>
      <c r="N5319" s="60">
        <v>0.52042583847111201</v>
      </c>
      <c r="O5319" s="60">
        <v>0.50036018254935299</v>
      </c>
      <c r="P5319" s="60">
        <v>0.49077233528360698</v>
      </c>
      <c r="Q5319" s="60">
        <v>0.46679446785148199</v>
      </c>
      <c r="R5319" s="60">
        <v>0.46321110427518197</v>
      </c>
      <c r="S5319" s="60">
        <v>0.390383151839856</v>
      </c>
    </row>
    <row r="5320" spans="1:19" x14ac:dyDescent="0.3">
      <c r="A5320" s="61" t="s">
        <v>15706</v>
      </c>
      <c r="B5320" s="61" t="s">
        <v>15707</v>
      </c>
      <c r="C5320" s="53" t="s">
        <v>40</v>
      </c>
      <c r="D5320" s="53" t="s">
        <v>41</v>
      </c>
      <c r="E5320" s="53" t="s">
        <v>18194</v>
      </c>
      <c r="F5320" s="59">
        <v>96.300129663087006</v>
      </c>
      <c r="G5320" s="59">
        <v>83.699256351904793</v>
      </c>
      <c r="H5320" s="59">
        <v>86.087069119875906</v>
      </c>
      <c r="I5320" s="59">
        <v>91.270743192510395</v>
      </c>
      <c r="J5320" s="59">
        <v>85.813924715837601</v>
      </c>
      <c r="K5320" s="59">
        <v>89.311800096021301</v>
      </c>
      <c r="L5320" s="59">
        <v>104.62087333557599</v>
      </c>
      <c r="M5320" s="60">
        <v>0.50794701606303405</v>
      </c>
      <c r="N5320" s="60">
        <v>0.52042583847111201</v>
      </c>
      <c r="O5320" s="60">
        <v>0.50036018254935299</v>
      </c>
      <c r="P5320" s="60">
        <v>0.49077233528360698</v>
      </c>
      <c r="Q5320" s="60">
        <v>0.46679446785148199</v>
      </c>
      <c r="R5320" s="60">
        <v>0.46321110427518197</v>
      </c>
      <c r="S5320" s="60">
        <v>0.390383151839856</v>
      </c>
    </row>
    <row r="5321" spans="1:19" x14ac:dyDescent="0.3">
      <c r="A5321" s="61" t="s">
        <v>6212</v>
      </c>
      <c r="B5321" s="61" t="s">
        <v>6213</v>
      </c>
      <c r="C5321" s="53" t="s">
        <v>40</v>
      </c>
      <c r="D5321" s="53" t="s">
        <v>41</v>
      </c>
      <c r="E5321" s="53" t="s">
        <v>18193</v>
      </c>
      <c r="F5321" s="59">
        <v>98.800156591319407</v>
      </c>
      <c r="G5321" s="59">
        <v>84.621888387838794</v>
      </c>
      <c r="H5321" s="59">
        <v>82.566565715650398</v>
      </c>
      <c r="I5321" s="59">
        <v>89.741371871319501</v>
      </c>
      <c r="J5321" s="59">
        <v>85.055000617660099</v>
      </c>
      <c r="K5321" s="59">
        <v>88.485880308208607</v>
      </c>
      <c r="L5321" s="59">
        <v>104.62087333557599</v>
      </c>
      <c r="M5321" s="60">
        <v>0.62753491277495499</v>
      </c>
      <c r="N5321" s="60">
        <v>0.617723943846055</v>
      </c>
      <c r="O5321" s="60">
        <v>0.58248037381028395</v>
      </c>
      <c r="P5321" s="60">
        <v>0.599521024968936</v>
      </c>
      <c r="Q5321" s="60">
        <v>0.56417254658822902</v>
      </c>
      <c r="R5321" s="60">
        <v>0.539603706441798</v>
      </c>
      <c r="S5321" s="60">
        <v>0.390383151839856</v>
      </c>
    </row>
    <row r="5322" spans="1:19" x14ac:dyDescent="0.3">
      <c r="A5322" s="61" t="s">
        <v>14549</v>
      </c>
      <c r="B5322" s="61" t="s">
        <v>14550</v>
      </c>
      <c r="C5322" s="53" t="s">
        <v>50</v>
      </c>
      <c r="D5322" s="53" t="s">
        <v>41</v>
      </c>
      <c r="E5322" s="53" t="s">
        <v>18194</v>
      </c>
      <c r="F5322" s="59">
        <v>100.706208996085</v>
      </c>
      <c r="G5322" s="59">
        <v>88.631600895510701</v>
      </c>
      <c r="H5322" s="59">
        <v>86.762514980258203</v>
      </c>
      <c r="I5322" s="59">
        <v>100.529826781197</v>
      </c>
      <c r="J5322" s="59">
        <v>99.000764185775296</v>
      </c>
      <c r="K5322" s="59">
        <v>91.525203209174705</v>
      </c>
      <c r="L5322" s="59">
        <v>117.736321860006</v>
      </c>
      <c r="M5322" s="60">
        <v>0.53851150896271605</v>
      </c>
      <c r="N5322" s="60">
        <v>0.55321987949191398</v>
      </c>
      <c r="O5322" s="60">
        <v>0.52407601308930596</v>
      </c>
      <c r="P5322" s="60">
        <v>0.51160454419285195</v>
      </c>
      <c r="Q5322" s="60">
        <v>0.49391809268180797</v>
      </c>
      <c r="R5322" s="60">
        <v>0.48682878458946</v>
      </c>
      <c r="S5322" s="60">
        <v>0.40465607436894202</v>
      </c>
    </row>
    <row r="5323" spans="1:19" x14ac:dyDescent="0.3">
      <c r="A5323" s="61" t="s">
        <v>14553</v>
      </c>
      <c r="B5323" s="61" t="s">
        <v>14554</v>
      </c>
      <c r="C5323" s="53" t="s">
        <v>50</v>
      </c>
      <c r="D5323" s="53" t="s">
        <v>41</v>
      </c>
      <c r="E5323" s="53" t="s">
        <v>18194</v>
      </c>
      <c r="F5323" s="59">
        <v>100.706208996085</v>
      </c>
      <c r="G5323" s="59">
        <v>88.631600895510701</v>
      </c>
      <c r="H5323" s="59">
        <v>86.762514980258203</v>
      </c>
      <c r="I5323" s="59">
        <v>100.529826781197</v>
      </c>
      <c r="J5323" s="59">
        <v>99.000764185775296</v>
      </c>
      <c r="K5323" s="59">
        <v>91.525203209174705</v>
      </c>
      <c r="L5323" s="59">
        <v>117.736321860006</v>
      </c>
      <c r="M5323" s="60">
        <v>0.53851150896271605</v>
      </c>
      <c r="N5323" s="60">
        <v>0.55321987949191398</v>
      </c>
      <c r="O5323" s="60">
        <v>0.52407601308930596</v>
      </c>
      <c r="P5323" s="60">
        <v>0.51160454419285195</v>
      </c>
      <c r="Q5323" s="60">
        <v>0.49391809268180797</v>
      </c>
      <c r="R5323" s="60">
        <v>0.48682878458946</v>
      </c>
      <c r="S5323" s="60">
        <v>0.40465607436894202</v>
      </c>
    </row>
    <row r="5324" spans="1:19" x14ac:dyDescent="0.3">
      <c r="A5324" s="61" t="s">
        <v>5247</v>
      </c>
      <c r="B5324" s="61" t="s">
        <v>5248</v>
      </c>
      <c r="C5324" s="53" t="s">
        <v>50</v>
      </c>
      <c r="D5324" s="53" t="s">
        <v>41</v>
      </c>
      <c r="E5324" s="53" t="s">
        <v>18193</v>
      </c>
      <c r="F5324" s="59">
        <v>101.59431975600501</v>
      </c>
      <c r="G5324" s="59">
        <v>87.304469366663895</v>
      </c>
      <c r="H5324" s="59">
        <v>87.542504034620507</v>
      </c>
      <c r="I5324" s="59">
        <v>98.611906886377</v>
      </c>
      <c r="J5324" s="59">
        <v>97.151636885651399</v>
      </c>
      <c r="K5324" s="59">
        <v>89.717134880127702</v>
      </c>
      <c r="L5324" s="59">
        <v>121.777662258132</v>
      </c>
      <c r="M5324" s="60">
        <v>0.64243572211822797</v>
      </c>
      <c r="N5324" s="60">
        <v>0.67687096151660398</v>
      </c>
      <c r="O5324" s="60">
        <v>0.63737844669503196</v>
      </c>
      <c r="P5324" s="60">
        <v>0.61066160121560198</v>
      </c>
      <c r="Q5324" s="60">
        <v>0.58051656250271</v>
      </c>
      <c r="R5324" s="60">
        <v>0.58171747993295397</v>
      </c>
      <c r="S5324" s="60">
        <v>0.49254394825428199</v>
      </c>
    </row>
    <row r="5325" spans="1:19" x14ac:dyDescent="0.3">
      <c r="A5325" s="61" t="s">
        <v>14547</v>
      </c>
      <c r="B5325" s="61" t="s">
        <v>14548</v>
      </c>
      <c r="C5325" s="53" t="s">
        <v>40</v>
      </c>
      <c r="D5325" s="53" t="s">
        <v>41</v>
      </c>
      <c r="E5325" s="53" t="s">
        <v>18194</v>
      </c>
      <c r="F5325" s="59">
        <v>100.706208996085</v>
      </c>
      <c r="G5325" s="59">
        <v>88.631600895510701</v>
      </c>
      <c r="H5325" s="59">
        <v>86.762514980258203</v>
      </c>
      <c r="I5325" s="59">
        <v>100.529826781197</v>
      </c>
      <c r="J5325" s="59">
        <v>99.000764185775296</v>
      </c>
      <c r="K5325" s="59">
        <v>91.525203209174705</v>
      </c>
      <c r="L5325" s="59">
        <v>117.736321860006</v>
      </c>
      <c r="M5325" s="60">
        <v>0.53851150896271605</v>
      </c>
      <c r="N5325" s="60">
        <v>0.55321987949191398</v>
      </c>
      <c r="O5325" s="60">
        <v>0.52407601308930596</v>
      </c>
      <c r="P5325" s="60">
        <v>0.51160454419285195</v>
      </c>
      <c r="Q5325" s="60">
        <v>0.49391809268180797</v>
      </c>
      <c r="R5325" s="60">
        <v>0.48682878458946</v>
      </c>
      <c r="S5325" s="60">
        <v>0.40465607436894202</v>
      </c>
    </row>
    <row r="5326" spans="1:19" x14ac:dyDescent="0.3">
      <c r="A5326" s="61" t="s">
        <v>5241</v>
      </c>
      <c r="B5326" s="61" t="s">
        <v>5242</v>
      </c>
      <c r="C5326" s="53" t="s">
        <v>40</v>
      </c>
      <c r="D5326" s="53" t="s">
        <v>41</v>
      </c>
      <c r="E5326" s="53" t="s">
        <v>18193</v>
      </c>
      <c r="F5326" s="59">
        <v>105.851080736264</v>
      </c>
      <c r="G5326" s="59">
        <v>83.158751994161406</v>
      </c>
      <c r="H5326" s="59">
        <v>85.311164966001897</v>
      </c>
      <c r="I5326" s="59">
        <v>109.60051411988201</v>
      </c>
      <c r="J5326" s="59">
        <v>93.644331372026201</v>
      </c>
      <c r="K5326" s="59">
        <v>88.153987371123506</v>
      </c>
      <c r="L5326" s="59">
        <v>117.944569622149</v>
      </c>
      <c r="M5326" s="60">
        <v>0.68082722592920497</v>
      </c>
      <c r="N5326" s="60">
        <v>0.71340987176359205</v>
      </c>
      <c r="O5326" s="60">
        <v>0.67445549552589401</v>
      </c>
      <c r="P5326" s="60">
        <v>0.64835572892994697</v>
      </c>
      <c r="Q5326" s="60">
        <v>0.61822557552887403</v>
      </c>
      <c r="R5326" s="60">
        <v>0.61953899917730304</v>
      </c>
      <c r="S5326" s="60">
        <v>0.459816277120282</v>
      </c>
    </row>
    <row r="5327" spans="1:19" x14ac:dyDescent="0.3">
      <c r="A5327" s="61" t="s">
        <v>5243</v>
      </c>
      <c r="B5327" s="61" t="s">
        <v>5244</v>
      </c>
      <c r="C5327" s="53" t="s">
        <v>50</v>
      </c>
      <c r="D5327" s="53" t="s">
        <v>41</v>
      </c>
      <c r="E5327" s="53" t="s">
        <v>18193</v>
      </c>
      <c r="F5327" s="59">
        <v>95.549883999177297</v>
      </c>
      <c r="G5327" s="59">
        <v>86.261535443046398</v>
      </c>
      <c r="H5327" s="59">
        <v>86.762514980258203</v>
      </c>
      <c r="I5327" s="59">
        <v>100.529826781197</v>
      </c>
      <c r="J5327" s="59">
        <v>98.244132399353006</v>
      </c>
      <c r="K5327" s="59">
        <v>91.525203209174705</v>
      </c>
      <c r="L5327" s="59">
        <v>117.736321860006</v>
      </c>
      <c r="M5327" s="60">
        <v>0.64114351943134196</v>
      </c>
      <c r="N5327" s="60">
        <v>0.63682616316416396</v>
      </c>
      <c r="O5327" s="60">
        <v>0.52407601308930596</v>
      </c>
      <c r="P5327" s="60">
        <v>0.51160454419285195</v>
      </c>
      <c r="Q5327" s="60">
        <v>0.54137485236845295</v>
      </c>
      <c r="R5327" s="60">
        <v>0.48682878458946</v>
      </c>
      <c r="S5327" s="60">
        <v>0.40465607436894202</v>
      </c>
    </row>
    <row r="5328" spans="1:19" x14ac:dyDescent="0.3">
      <c r="A5328" s="61" t="s">
        <v>14545</v>
      </c>
      <c r="B5328" s="61" t="s">
        <v>14546</v>
      </c>
      <c r="C5328" s="53" t="s">
        <v>40</v>
      </c>
      <c r="D5328" s="53" t="s">
        <v>41</v>
      </c>
      <c r="E5328" s="53" t="s">
        <v>18194</v>
      </c>
      <c r="F5328" s="59">
        <v>100.706208996085</v>
      </c>
      <c r="G5328" s="59">
        <v>88.631600895510701</v>
      </c>
      <c r="H5328" s="59">
        <v>86.762514980258203</v>
      </c>
      <c r="I5328" s="59">
        <v>100.529826781197</v>
      </c>
      <c r="J5328" s="59">
        <v>99.000764185775296</v>
      </c>
      <c r="K5328" s="59">
        <v>91.525203209174705</v>
      </c>
      <c r="L5328" s="59">
        <v>117.736321860006</v>
      </c>
      <c r="M5328" s="60">
        <v>0.53851150896271605</v>
      </c>
      <c r="N5328" s="60">
        <v>0.55321987949191398</v>
      </c>
      <c r="O5328" s="60">
        <v>0.52407601308930596</v>
      </c>
      <c r="P5328" s="60">
        <v>0.51160454419285195</v>
      </c>
      <c r="Q5328" s="60">
        <v>0.49391809268180797</v>
      </c>
      <c r="R5328" s="60">
        <v>0.48682878458946</v>
      </c>
      <c r="S5328" s="60">
        <v>0.40465607436894202</v>
      </c>
    </row>
    <row r="5329" spans="1:19" x14ac:dyDescent="0.3">
      <c r="A5329" s="61" t="s">
        <v>5245</v>
      </c>
      <c r="B5329" s="61" t="s">
        <v>5246</v>
      </c>
      <c r="C5329" s="53" t="s">
        <v>50</v>
      </c>
      <c r="D5329" s="53" t="s">
        <v>41</v>
      </c>
      <c r="E5329" s="53" t="s">
        <v>18193</v>
      </c>
      <c r="F5329" s="59">
        <v>100.95916375627201</v>
      </c>
      <c r="G5329" s="59">
        <v>87.599967859212498</v>
      </c>
      <c r="H5329" s="59">
        <v>83.908758111300799</v>
      </c>
      <c r="I5329" s="59">
        <v>99.644589664652898</v>
      </c>
      <c r="J5329" s="59">
        <v>98.771499228811507</v>
      </c>
      <c r="K5329" s="59">
        <v>89.451058680263799</v>
      </c>
      <c r="L5329" s="59">
        <v>117.736321860006</v>
      </c>
      <c r="M5329" s="60">
        <v>0.64114351943134196</v>
      </c>
      <c r="N5329" s="60">
        <v>0.63682616316416396</v>
      </c>
      <c r="O5329" s="60">
        <v>0.62408906588500801</v>
      </c>
      <c r="P5329" s="60">
        <v>0.60973078032619599</v>
      </c>
      <c r="Q5329" s="60">
        <v>0.57949535123737095</v>
      </c>
      <c r="R5329" s="60">
        <v>0.55428120937632097</v>
      </c>
      <c r="S5329" s="60">
        <v>0.40465607436894202</v>
      </c>
    </row>
    <row r="5330" spans="1:19" x14ac:dyDescent="0.3">
      <c r="A5330" s="61" t="s">
        <v>14551</v>
      </c>
      <c r="B5330" s="61" t="s">
        <v>14552</v>
      </c>
      <c r="C5330" s="53" t="s">
        <v>50</v>
      </c>
      <c r="D5330" s="53" t="s">
        <v>41</v>
      </c>
      <c r="E5330" s="53" t="s">
        <v>18194</v>
      </c>
      <c r="F5330" s="59">
        <v>100.706208996085</v>
      </c>
      <c r="G5330" s="59">
        <v>88.631600895510701</v>
      </c>
      <c r="H5330" s="59">
        <v>86.762514980258203</v>
      </c>
      <c r="I5330" s="59">
        <v>100.529826781197</v>
      </c>
      <c r="J5330" s="59">
        <v>99.000764185775296</v>
      </c>
      <c r="K5330" s="59">
        <v>91.525203209174705</v>
      </c>
      <c r="L5330" s="59">
        <v>117.736321860006</v>
      </c>
      <c r="M5330" s="60">
        <v>0.53851150896271605</v>
      </c>
      <c r="N5330" s="60">
        <v>0.55321987949191398</v>
      </c>
      <c r="O5330" s="60">
        <v>0.52407601308930596</v>
      </c>
      <c r="P5330" s="60">
        <v>0.51160454419285195</v>
      </c>
      <c r="Q5330" s="60">
        <v>0.49391809268180797</v>
      </c>
      <c r="R5330" s="60">
        <v>0.48682878458946</v>
      </c>
      <c r="S5330" s="60">
        <v>0.40465607436894202</v>
      </c>
    </row>
    <row r="5331" spans="1:19" x14ac:dyDescent="0.3">
      <c r="A5331" s="61" t="s">
        <v>5642</v>
      </c>
      <c r="B5331" s="61" t="s">
        <v>5643</v>
      </c>
      <c r="C5331" s="53" t="s">
        <v>50</v>
      </c>
      <c r="D5331" s="53" t="s">
        <v>41</v>
      </c>
      <c r="E5331" s="53" t="s">
        <v>18193</v>
      </c>
      <c r="F5331" s="59">
        <v>98.788495788689502</v>
      </c>
      <c r="G5331" s="59">
        <v>99.599118609132105</v>
      </c>
      <c r="H5331" s="59">
        <v>90.295424378559503</v>
      </c>
      <c r="I5331" s="59">
        <v>94.988875891512293</v>
      </c>
      <c r="J5331" s="59">
        <v>87.870731600253706</v>
      </c>
      <c r="K5331" s="59">
        <v>118.94911126573299</v>
      </c>
      <c r="L5331" s="59">
        <v>105.93587577614799</v>
      </c>
      <c r="M5331" s="60">
        <v>0.72386229298562599</v>
      </c>
      <c r="N5331" s="60">
        <v>0.71947708580941205</v>
      </c>
      <c r="O5331" s="60">
        <v>0.588994496730182</v>
      </c>
      <c r="P5331" s="60">
        <v>0.68800541385203895</v>
      </c>
      <c r="Q5331" s="60">
        <v>0.64793292949901604</v>
      </c>
      <c r="R5331" s="60">
        <v>0.619703614630986</v>
      </c>
      <c r="S5331" s="60">
        <v>0.41935525891637399</v>
      </c>
    </row>
    <row r="5332" spans="1:19" x14ac:dyDescent="0.3">
      <c r="A5332" s="61" t="s">
        <v>5642</v>
      </c>
      <c r="B5332" s="61" t="s">
        <v>5643</v>
      </c>
      <c r="C5332" s="53" t="s">
        <v>50</v>
      </c>
      <c r="D5332" s="53" t="s">
        <v>41</v>
      </c>
      <c r="E5332" s="53" t="s">
        <v>18193</v>
      </c>
      <c r="F5332" s="59">
        <v>98.788495788689502</v>
      </c>
      <c r="G5332" s="59">
        <v>99.599118609132105</v>
      </c>
      <c r="H5332" s="59">
        <v>90.295424378559503</v>
      </c>
      <c r="I5332" s="59">
        <v>94.988875891512293</v>
      </c>
      <c r="J5332" s="59">
        <v>87.870731600253706</v>
      </c>
      <c r="K5332" s="59">
        <v>118.94911126573299</v>
      </c>
      <c r="L5332" s="59">
        <v>105.93587577614799</v>
      </c>
      <c r="M5332" s="60">
        <v>0.72386229298562599</v>
      </c>
      <c r="N5332" s="60">
        <v>0.71947708580941205</v>
      </c>
      <c r="O5332" s="60">
        <v>0.588994496730182</v>
      </c>
      <c r="P5332" s="60">
        <v>0.68800541385203895</v>
      </c>
      <c r="Q5332" s="60">
        <v>0.64793292949901604</v>
      </c>
      <c r="R5332" s="60">
        <v>0.619703614630986</v>
      </c>
      <c r="S5332" s="60">
        <v>0.41935525891637399</v>
      </c>
    </row>
    <row r="5333" spans="1:19" x14ac:dyDescent="0.3">
      <c r="A5333" s="61" t="s">
        <v>15041</v>
      </c>
      <c r="B5333" s="61" t="s">
        <v>15042</v>
      </c>
      <c r="C5333" s="53" t="s">
        <v>50</v>
      </c>
      <c r="D5333" s="53" t="s">
        <v>41</v>
      </c>
      <c r="E5333" s="53" t="s">
        <v>18194</v>
      </c>
      <c r="F5333" s="59">
        <v>100.353255343462</v>
      </c>
      <c r="G5333" s="59">
        <v>96.674596802283403</v>
      </c>
      <c r="H5333" s="59">
        <v>94.474262448899296</v>
      </c>
      <c r="I5333" s="59">
        <v>95.387437012828698</v>
      </c>
      <c r="J5333" s="59">
        <v>91.491184656935303</v>
      </c>
      <c r="K5333" s="59">
        <v>107.13191102528</v>
      </c>
      <c r="L5333" s="59">
        <v>106.70742215471699</v>
      </c>
      <c r="M5333" s="60">
        <v>0.50201599333612301</v>
      </c>
      <c r="N5333" s="60">
        <v>0.51585262625019801</v>
      </c>
      <c r="O5333" s="60">
        <v>0.460642356940685</v>
      </c>
      <c r="P5333" s="60">
        <v>0.46583167715880602</v>
      </c>
      <c r="Q5333" s="60">
        <v>0.44020415943097002</v>
      </c>
      <c r="R5333" s="60">
        <v>0.43484680421594801</v>
      </c>
      <c r="S5333" s="60">
        <v>0.343931526816526</v>
      </c>
    </row>
    <row r="5334" spans="1:19" x14ac:dyDescent="0.3">
      <c r="A5334" s="61" t="s">
        <v>5638</v>
      </c>
      <c r="B5334" s="61" t="s">
        <v>5639</v>
      </c>
      <c r="C5334" s="53" t="s">
        <v>40</v>
      </c>
      <c r="D5334" s="53" t="s">
        <v>41</v>
      </c>
      <c r="E5334" s="53" t="s">
        <v>18193</v>
      </c>
      <c r="F5334" s="59">
        <v>94.822654083409105</v>
      </c>
      <c r="G5334" s="59">
        <v>90.701305845765901</v>
      </c>
      <c r="H5334" s="59">
        <v>94.474262448899296</v>
      </c>
      <c r="I5334" s="59">
        <v>95.387437012828698</v>
      </c>
      <c r="J5334" s="59">
        <v>91.491184656935303</v>
      </c>
      <c r="K5334" s="59">
        <v>107.13191102528</v>
      </c>
      <c r="L5334" s="59">
        <v>106.70742215471699</v>
      </c>
      <c r="M5334" s="60">
        <v>0.62096874005543701</v>
      </c>
      <c r="N5334" s="60">
        <v>0.61319159975464899</v>
      </c>
      <c r="O5334" s="60">
        <v>0.460642356940685</v>
      </c>
      <c r="P5334" s="60">
        <v>0.46583167715880602</v>
      </c>
      <c r="Q5334" s="60">
        <v>0.44020415943097002</v>
      </c>
      <c r="R5334" s="60">
        <v>0.43484680421594801</v>
      </c>
      <c r="S5334" s="60">
        <v>0.343931526816526</v>
      </c>
    </row>
    <row r="5335" spans="1:19" x14ac:dyDescent="0.3">
      <c r="A5335" s="61" t="s">
        <v>14739</v>
      </c>
      <c r="B5335" s="61" t="s">
        <v>14740</v>
      </c>
      <c r="C5335" s="53" t="s">
        <v>50</v>
      </c>
      <c r="D5335" s="53" t="s">
        <v>41</v>
      </c>
      <c r="E5335" s="53" t="s">
        <v>18194</v>
      </c>
      <c r="F5335" s="59">
        <v>97.750304217928502</v>
      </c>
      <c r="G5335" s="59">
        <v>92.351761017043302</v>
      </c>
      <c r="H5335" s="59">
        <v>89.233009843209601</v>
      </c>
      <c r="I5335" s="59">
        <v>90.905143619983306</v>
      </c>
      <c r="J5335" s="59">
        <v>91.443842386789598</v>
      </c>
      <c r="K5335" s="59">
        <v>103.035719240205</v>
      </c>
      <c r="L5335" s="59">
        <v>93.562755322402595</v>
      </c>
      <c r="M5335" s="60">
        <v>0.56152999779968504</v>
      </c>
      <c r="N5335" s="60">
        <v>0.56995594523109105</v>
      </c>
      <c r="O5335" s="60">
        <v>0.54928208361723596</v>
      </c>
      <c r="P5335" s="60">
        <v>0.53717641916913395</v>
      </c>
      <c r="Q5335" s="60">
        <v>0.51462078164939795</v>
      </c>
      <c r="R5335" s="60">
        <v>0.51615255072633903</v>
      </c>
      <c r="S5335" s="60">
        <v>0.43341965063274801</v>
      </c>
    </row>
    <row r="5336" spans="1:19" x14ac:dyDescent="0.3">
      <c r="A5336" s="61" t="s">
        <v>5433</v>
      </c>
      <c r="B5336" s="61" t="s">
        <v>5434</v>
      </c>
      <c r="C5336" s="53" t="s">
        <v>50</v>
      </c>
      <c r="D5336" s="53" t="s">
        <v>41</v>
      </c>
      <c r="E5336" s="53" t="s">
        <v>18193</v>
      </c>
      <c r="F5336" s="59">
        <v>97.760266421205699</v>
      </c>
      <c r="G5336" s="59">
        <v>96.939852280686296</v>
      </c>
      <c r="H5336" s="59">
        <v>87.4521445228917</v>
      </c>
      <c r="I5336" s="59">
        <v>92.712047364040103</v>
      </c>
      <c r="J5336" s="59">
        <v>97.643146168154104</v>
      </c>
      <c r="K5336" s="59">
        <v>106.88607289879501</v>
      </c>
      <c r="L5336" s="59">
        <v>97.947566403125805</v>
      </c>
      <c r="M5336" s="60">
        <v>0.657388495420414</v>
      </c>
      <c r="N5336" s="60">
        <v>0.68697389408236598</v>
      </c>
      <c r="O5336" s="60">
        <v>0.65223558032311502</v>
      </c>
      <c r="P5336" s="60">
        <v>0.628058445646689</v>
      </c>
      <c r="Q5336" s="60">
        <v>0.59581748573520898</v>
      </c>
      <c r="R5336" s="60">
        <v>0.60141138668183203</v>
      </c>
      <c r="S5336" s="60">
        <v>0.51280892301740699</v>
      </c>
    </row>
    <row r="5337" spans="1:19" x14ac:dyDescent="0.3">
      <c r="A5337" s="61" t="s">
        <v>5431</v>
      </c>
      <c r="B5337" s="61" t="s">
        <v>5432</v>
      </c>
      <c r="C5337" s="53" t="s">
        <v>50</v>
      </c>
      <c r="D5337" s="53" t="s">
        <v>41</v>
      </c>
      <c r="E5337" s="53" t="s">
        <v>18193</v>
      </c>
      <c r="F5337" s="59">
        <v>95.297060320612403</v>
      </c>
      <c r="G5337" s="59">
        <v>94.153004190632799</v>
      </c>
      <c r="H5337" s="59">
        <v>80.533230851259702</v>
      </c>
      <c r="I5337" s="59">
        <v>91.388844803616493</v>
      </c>
      <c r="J5337" s="59">
        <v>90.716721098016805</v>
      </c>
      <c r="K5337" s="59">
        <v>100.495146744827</v>
      </c>
      <c r="L5337" s="59">
        <v>92.773489885952998</v>
      </c>
      <c r="M5337" s="60">
        <v>0.655421645432686</v>
      </c>
      <c r="N5337" s="60">
        <v>0.68578348432608405</v>
      </c>
      <c r="O5337" s="60">
        <v>0.65019333677673297</v>
      </c>
      <c r="P5337" s="60">
        <v>0.62678962562144702</v>
      </c>
      <c r="Q5337" s="60">
        <v>0.59470134351380699</v>
      </c>
      <c r="R5337" s="60">
        <v>0.59960464829383198</v>
      </c>
      <c r="S5337" s="60">
        <v>0.51234148763560605</v>
      </c>
    </row>
    <row r="5338" spans="1:19" x14ac:dyDescent="0.3">
      <c r="A5338" s="61" t="s">
        <v>5429</v>
      </c>
      <c r="B5338" s="61" t="s">
        <v>5430</v>
      </c>
      <c r="C5338" s="53" t="s">
        <v>50</v>
      </c>
      <c r="D5338" s="53" t="s">
        <v>41</v>
      </c>
      <c r="E5338" s="53" t="s">
        <v>18193</v>
      </c>
      <c r="F5338" s="59">
        <v>90.269025999570204</v>
      </c>
      <c r="G5338" s="59">
        <v>92.351761017043302</v>
      </c>
      <c r="H5338" s="59">
        <v>89.233009843209601</v>
      </c>
      <c r="I5338" s="59">
        <v>90.905143619983306</v>
      </c>
      <c r="J5338" s="59">
        <v>91.443842386789598</v>
      </c>
      <c r="K5338" s="59">
        <v>103.035719240205</v>
      </c>
      <c r="L5338" s="59">
        <v>93.562755322402595</v>
      </c>
      <c r="M5338" s="60">
        <v>0.65951522762537995</v>
      </c>
      <c r="N5338" s="60">
        <v>0.56995594523109105</v>
      </c>
      <c r="O5338" s="60">
        <v>0.54928208361723596</v>
      </c>
      <c r="P5338" s="60">
        <v>0.53717641916913395</v>
      </c>
      <c r="Q5338" s="60">
        <v>0.51462078164939795</v>
      </c>
      <c r="R5338" s="60">
        <v>0.51615255072633903</v>
      </c>
      <c r="S5338" s="60">
        <v>0.43341965063274801</v>
      </c>
    </row>
    <row r="5339" spans="1:19" x14ac:dyDescent="0.3">
      <c r="A5339" s="61" t="s">
        <v>14737</v>
      </c>
      <c r="B5339" s="61" t="s">
        <v>14738</v>
      </c>
      <c r="C5339" s="53" t="s">
        <v>40</v>
      </c>
      <c r="D5339" s="53" t="s">
        <v>41</v>
      </c>
      <c r="E5339" s="53" t="s">
        <v>18194</v>
      </c>
      <c r="F5339" s="59">
        <v>97.750304217928502</v>
      </c>
      <c r="G5339" s="59">
        <v>92.351761017043302</v>
      </c>
      <c r="H5339" s="59">
        <v>89.233009843209601</v>
      </c>
      <c r="I5339" s="59">
        <v>90.905143619983306</v>
      </c>
      <c r="J5339" s="59">
        <v>91.443842386789598</v>
      </c>
      <c r="K5339" s="59">
        <v>103.035719240205</v>
      </c>
      <c r="L5339" s="59">
        <v>93.562755322402595</v>
      </c>
      <c r="M5339" s="60">
        <v>0.56152999779968504</v>
      </c>
      <c r="N5339" s="60">
        <v>0.56995594523109105</v>
      </c>
      <c r="O5339" s="60">
        <v>0.54928208361723596</v>
      </c>
      <c r="P5339" s="60">
        <v>0.53717641916913395</v>
      </c>
      <c r="Q5339" s="60">
        <v>0.51462078164939795</v>
      </c>
      <c r="R5339" s="60">
        <v>0.51615255072633903</v>
      </c>
      <c r="S5339" s="60">
        <v>0.43341965063274801</v>
      </c>
    </row>
    <row r="5340" spans="1:19" x14ac:dyDescent="0.3">
      <c r="A5340" s="61" t="s">
        <v>14735</v>
      </c>
      <c r="B5340" s="61" t="s">
        <v>14736</v>
      </c>
      <c r="C5340" s="53" t="s">
        <v>40</v>
      </c>
      <c r="D5340" s="53" t="s">
        <v>41</v>
      </c>
      <c r="E5340" s="53" t="s">
        <v>18194</v>
      </c>
      <c r="F5340" s="59">
        <v>97.750304217928502</v>
      </c>
      <c r="G5340" s="59">
        <v>92.351761017043302</v>
      </c>
      <c r="H5340" s="59">
        <v>89.233009843209601</v>
      </c>
      <c r="I5340" s="59">
        <v>90.905143619983306</v>
      </c>
      <c r="J5340" s="59">
        <v>91.443842386789598</v>
      </c>
      <c r="K5340" s="59">
        <v>103.035719240205</v>
      </c>
      <c r="L5340" s="59">
        <v>93.562755322402595</v>
      </c>
      <c r="M5340" s="60">
        <v>0.56152999779968504</v>
      </c>
      <c r="N5340" s="60">
        <v>0.56995594523109105</v>
      </c>
      <c r="O5340" s="60">
        <v>0.54928208361723596</v>
      </c>
      <c r="P5340" s="60">
        <v>0.53717641916913395</v>
      </c>
      <c r="Q5340" s="60">
        <v>0.51462078164939795</v>
      </c>
      <c r="R5340" s="60">
        <v>0.51615255072633903</v>
      </c>
      <c r="S5340" s="60">
        <v>0.43341965063274801</v>
      </c>
    </row>
    <row r="5341" spans="1:19" x14ac:dyDescent="0.3">
      <c r="A5341" s="61" t="s">
        <v>5427</v>
      </c>
      <c r="B5341" s="61" t="s">
        <v>5428</v>
      </c>
      <c r="C5341" s="53" t="s">
        <v>40</v>
      </c>
      <c r="D5341" s="53" t="s">
        <v>41</v>
      </c>
      <c r="E5341" s="53" t="s">
        <v>18193</v>
      </c>
      <c r="F5341" s="59">
        <v>100.047004980436</v>
      </c>
      <c r="G5341" s="59">
        <v>88.457192724644599</v>
      </c>
      <c r="H5341" s="59">
        <v>82.001033936927399</v>
      </c>
      <c r="I5341" s="59">
        <v>90.519499862381593</v>
      </c>
      <c r="J5341" s="59">
        <v>90.341168043710695</v>
      </c>
      <c r="K5341" s="59">
        <v>99.691614967366505</v>
      </c>
      <c r="L5341" s="59">
        <v>93.562755322402595</v>
      </c>
      <c r="M5341" s="60">
        <v>0.71788672616879601</v>
      </c>
      <c r="N5341" s="60">
        <v>0.70290741798715395</v>
      </c>
      <c r="O5341" s="60">
        <v>0.66484703832334002</v>
      </c>
      <c r="P5341" s="60">
        <v>0.68670993961786397</v>
      </c>
      <c r="Q5341" s="60">
        <v>0.65126157703515697</v>
      </c>
      <c r="R5341" s="60">
        <v>0.62448028616353601</v>
      </c>
      <c r="S5341" s="60">
        <v>0.43341965063274801</v>
      </c>
    </row>
    <row r="5342" spans="1:19" x14ac:dyDescent="0.3">
      <c r="A5342" s="61" t="s">
        <v>5427</v>
      </c>
      <c r="B5342" s="61" t="s">
        <v>5428</v>
      </c>
      <c r="C5342" s="53" t="s">
        <v>40</v>
      </c>
      <c r="D5342" s="53" t="s">
        <v>41</v>
      </c>
      <c r="E5342" s="53" t="s">
        <v>18193</v>
      </c>
      <c r="F5342" s="59">
        <v>100.047004980436</v>
      </c>
      <c r="G5342" s="59">
        <v>88.457192724644599</v>
      </c>
      <c r="H5342" s="59">
        <v>82.001033936927399</v>
      </c>
      <c r="I5342" s="59">
        <v>90.519499862381593</v>
      </c>
      <c r="J5342" s="59">
        <v>90.341168043710695</v>
      </c>
      <c r="K5342" s="59">
        <v>99.691614967366505</v>
      </c>
      <c r="L5342" s="59">
        <v>93.562755322402595</v>
      </c>
      <c r="M5342" s="60">
        <v>0.71788672616879601</v>
      </c>
      <c r="N5342" s="60">
        <v>0.70290741798715395</v>
      </c>
      <c r="O5342" s="60">
        <v>0.66484703832334002</v>
      </c>
      <c r="P5342" s="60">
        <v>0.68670993961786397</v>
      </c>
      <c r="Q5342" s="60">
        <v>0.65126157703515697</v>
      </c>
      <c r="R5342" s="60">
        <v>0.62448028616353601</v>
      </c>
      <c r="S5342" s="60">
        <v>0.43341965063274801</v>
      </c>
    </row>
    <row r="5343" spans="1:19" x14ac:dyDescent="0.3">
      <c r="A5343" s="61" t="s">
        <v>17271</v>
      </c>
      <c r="B5343" s="61" t="s">
        <v>17272</v>
      </c>
      <c r="C5343" s="53" t="s">
        <v>40</v>
      </c>
      <c r="D5343" s="53" t="s">
        <v>41</v>
      </c>
      <c r="E5343" s="53" t="s">
        <v>18194</v>
      </c>
      <c r="F5343" s="59">
        <v>99.715368476602407</v>
      </c>
      <c r="G5343" s="59">
        <v>95.837950064225595</v>
      </c>
      <c r="H5343" s="59">
        <v>91.789325439569495</v>
      </c>
      <c r="I5343" s="59">
        <v>87.296108556887305</v>
      </c>
      <c r="J5343" s="59">
        <v>93.811414356428401</v>
      </c>
      <c r="K5343" s="59">
        <v>112.25827807699901</v>
      </c>
      <c r="L5343" s="59">
        <v>102.581058182793</v>
      </c>
      <c r="M5343" s="60">
        <v>0.54264251168559197</v>
      </c>
      <c r="N5343" s="60">
        <v>0.56232846759820398</v>
      </c>
      <c r="O5343" s="60">
        <v>0.54208753231336904</v>
      </c>
      <c r="P5343" s="60">
        <v>0.52577055543840701</v>
      </c>
      <c r="Q5343" s="60">
        <v>0.50366765982022399</v>
      </c>
      <c r="R5343" s="60">
        <v>0.50853527297509105</v>
      </c>
      <c r="S5343" s="60">
        <v>0.45656840151351402</v>
      </c>
    </row>
    <row r="5344" spans="1:19" x14ac:dyDescent="0.3">
      <c r="A5344" s="61" t="s">
        <v>7562</v>
      </c>
      <c r="B5344" s="61" t="s">
        <v>7563</v>
      </c>
      <c r="C5344" s="53" t="s">
        <v>50</v>
      </c>
      <c r="D5344" s="53" t="s">
        <v>41</v>
      </c>
      <c r="E5344" s="53" t="s">
        <v>18193</v>
      </c>
      <c r="F5344" s="59">
        <v>99.2213709986341</v>
      </c>
      <c r="G5344" s="59">
        <v>94.753955154967599</v>
      </c>
      <c r="H5344" s="59">
        <v>92.029615928482499</v>
      </c>
      <c r="I5344" s="59">
        <v>86.065141063973599</v>
      </c>
      <c r="J5344" s="59">
        <v>91.944290237361997</v>
      </c>
      <c r="K5344" s="59">
        <v>122.88217729957501</v>
      </c>
      <c r="L5344" s="59">
        <v>104.139104708622</v>
      </c>
      <c r="M5344" s="60">
        <v>0.646844460202044</v>
      </c>
      <c r="N5344" s="60">
        <v>0.68307725694342303</v>
      </c>
      <c r="O5344" s="60">
        <v>0.649411702961322</v>
      </c>
      <c r="P5344" s="60">
        <v>0.62093332414825098</v>
      </c>
      <c r="Q5344" s="60">
        <v>0.58843544496788103</v>
      </c>
      <c r="R5344" s="60">
        <v>0.59747658297406203</v>
      </c>
      <c r="S5344" s="60">
        <v>0.53050831949171795</v>
      </c>
    </row>
    <row r="5345" spans="1:19" x14ac:dyDescent="0.3">
      <c r="A5345" s="61" t="s">
        <v>17269</v>
      </c>
      <c r="B5345" s="61" t="s">
        <v>17270</v>
      </c>
      <c r="C5345" s="53" t="s">
        <v>40</v>
      </c>
      <c r="D5345" s="53" t="s">
        <v>41</v>
      </c>
      <c r="E5345" s="53" t="s">
        <v>18194</v>
      </c>
      <c r="F5345" s="59">
        <v>99.715368476602407</v>
      </c>
      <c r="G5345" s="59">
        <v>95.837950064225595</v>
      </c>
      <c r="H5345" s="59">
        <v>91.789325439569495</v>
      </c>
      <c r="I5345" s="59">
        <v>87.296108556887305</v>
      </c>
      <c r="J5345" s="59">
        <v>93.811414356428401</v>
      </c>
      <c r="K5345" s="59">
        <v>112.25827807699901</v>
      </c>
      <c r="L5345" s="59">
        <v>102.581058182793</v>
      </c>
      <c r="M5345" s="60">
        <v>0.54264251168559197</v>
      </c>
      <c r="N5345" s="60">
        <v>0.56232846759820398</v>
      </c>
      <c r="O5345" s="60">
        <v>0.54208753231336904</v>
      </c>
      <c r="P5345" s="60">
        <v>0.52577055543840701</v>
      </c>
      <c r="Q5345" s="60">
        <v>0.50366765982022399</v>
      </c>
      <c r="R5345" s="60">
        <v>0.50853527297509105</v>
      </c>
      <c r="S5345" s="60">
        <v>0.45656840151351402</v>
      </c>
    </row>
    <row r="5346" spans="1:19" x14ac:dyDescent="0.3">
      <c r="A5346" s="61" t="s">
        <v>7564</v>
      </c>
      <c r="B5346" s="61" t="s">
        <v>7565</v>
      </c>
      <c r="C5346" s="53" t="s">
        <v>50</v>
      </c>
      <c r="D5346" s="53" t="s">
        <v>41</v>
      </c>
      <c r="E5346" s="53" t="s">
        <v>18193</v>
      </c>
      <c r="F5346" s="59">
        <v>105.28775746542399</v>
      </c>
      <c r="G5346" s="59">
        <v>93.481225572053006</v>
      </c>
      <c r="H5346" s="59">
        <v>91.087327726012902</v>
      </c>
      <c r="I5346" s="59">
        <v>84.347354403081596</v>
      </c>
      <c r="J5346" s="59">
        <v>90.0394515575219</v>
      </c>
      <c r="K5346" s="59">
        <v>113.372117424328</v>
      </c>
      <c r="L5346" s="59">
        <v>98.201381443251194</v>
      </c>
      <c r="M5346" s="60">
        <v>0.70697356887915996</v>
      </c>
      <c r="N5346" s="60">
        <v>0.74190592931767696</v>
      </c>
      <c r="O5346" s="60">
        <v>0.70969238069667695</v>
      </c>
      <c r="P5346" s="60">
        <v>0.68040693811351804</v>
      </c>
      <c r="Q5346" s="60">
        <v>0.64676241852467098</v>
      </c>
      <c r="R5346" s="60">
        <v>0.65708154685240105</v>
      </c>
      <c r="S5346" s="60">
        <v>0.58633223828875802</v>
      </c>
    </row>
    <row r="5347" spans="1:19" x14ac:dyDescent="0.3">
      <c r="A5347" s="61" t="s">
        <v>17273</v>
      </c>
      <c r="B5347" s="61" t="s">
        <v>17274</v>
      </c>
      <c r="C5347" s="53" t="s">
        <v>50</v>
      </c>
      <c r="D5347" s="53" t="s">
        <v>41</v>
      </c>
      <c r="E5347" s="53" t="s">
        <v>18194</v>
      </c>
      <c r="F5347" s="59">
        <v>99.715368476602407</v>
      </c>
      <c r="G5347" s="59">
        <v>95.837950064225595</v>
      </c>
      <c r="H5347" s="59">
        <v>91.789325439569495</v>
      </c>
      <c r="I5347" s="59">
        <v>87.296108556887305</v>
      </c>
      <c r="J5347" s="59">
        <v>93.811414356428401</v>
      </c>
      <c r="K5347" s="59">
        <v>112.25827807699901</v>
      </c>
      <c r="L5347" s="59">
        <v>102.581058182793</v>
      </c>
      <c r="M5347" s="60">
        <v>0.54264251168559197</v>
      </c>
      <c r="N5347" s="60">
        <v>0.56232846759820398</v>
      </c>
      <c r="O5347" s="60">
        <v>0.54208753231336904</v>
      </c>
      <c r="P5347" s="60">
        <v>0.52577055543840701</v>
      </c>
      <c r="Q5347" s="60">
        <v>0.50366765982022399</v>
      </c>
      <c r="R5347" s="60">
        <v>0.50853527297509105</v>
      </c>
      <c r="S5347" s="60">
        <v>0.45656840151351402</v>
      </c>
    </row>
    <row r="5348" spans="1:19" x14ac:dyDescent="0.3">
      <c r="A5348" s="61" t="s">
        <v>8456</v>
      </c>
      <c r="B5348" s="61" t="s">
        <v>8457</v>
      </c>
      <c r="C5348" s="53" t="s">
        <v>50</v>
      </c>
      <c r="D5348" s="53" t="s">
        <v>41</v>
      </c>
      <c r="E5348" s="53" t="s">
        <v>18194</v>
      </c>
      <c r="F5348" s="59">
        <v>93.458378407855903</v>
      </c>
      <c r="G5348" s="59">
        <v>90.247989147747205</v>
      </c>
      <c r="H5348" s="59">
        <v>88.982809688297095</v>
      </c>
      <c r="I5348" s="59">
        <v>93.641397595831606</v>
      </c>
      <c r="J5348" s="59">
        <v>86.580425507606293</v>
      </c>
      <c r="K5348" s="59">
        <v>99.250127416427105</v>
      </c>
      <c r="L5348" s="59">
        <v>104.572150112009</v>
      </c>
      <c r="M5348" s="60">
        <v>0.42227135965690898</v>
      </c>
      <c r="N5348" s="60">
        <v>0.45077285250354898</v>
      </c>
      <c r="O5348" s="60">
        <v>0.41957567082995501</v>
      </c>
      <c r="P5348" s="60">
        <v>0.400343850367677</v>
      </c>
      <c r="Q5348" s="60">
        <v>0.37055798822004499</v>
      </c>
      <c r="R5348" s="60">
        <v>0.37579902402232102</v>
      </c>
      <c r="S5348" s="60">
        <v>0.31499259423783199</v>
      </c>
    </row>
    <row r="5349" spans="1:19" x14ac:dyDescent="0.3">
      <c r="A5349" s="61" t="s">
        <v>4355</v>
      </c>
      <c r="B5349" s="61" t="s">
        <v>4356</v>
      </c>
      <c r="C5349" s="53" t="s">
        <v>50</v>
      </c>
      <c r="D5349" s="53" t="s">
        <v>41</v>
      </c>
      <c r="E5349" s="53" t="s">
        <v>18193</v>
      </c>
      <c r="F5349" s="59">
        <v>96.025885062782393</v>
      </c>
      <c r="G5349" s="59">
        <v>85.242221687982806</v>
      </c>
      <c r="H5349" s="59">
        <v>89.969691387764797</v>
      </c>
      <c r="I5349" s="59">
        <v>87.835551664727902</v>
      </c>
      <c r="J5349" s="59">
        <v>88.825829325487803</v>
      </c>
      <c r="K5349" s="59">
        <v>103.00239235053</v>
      </c>
      <c r="L5349" s="59">
        <v>104.726275221137</v>
      </c>
      <c r="M5349" s="60">
        <v>0.63923850234080504</v>
      </c>
      <c r="N5349" s="60">
        <v>0.67822130111158596</v>
      </c>
      <c r="O5349" s="60">
        <v>0.63879329891750503</v>
      </c>
      <c r="P5349" s="60">
        <v>0.60907675241729398</v>
      </c>
      <c r="Q5349" s="60">
        <v>0.57156856877164897</v>
      </c>
      <c r="R5349" s="60">
        <v>0.58045951706889498</v>
      </c>
      <c r="S5349" s="60">
        <v>0.498979927867576</v>
      </c>
    </row>
    <row r="5350" spans="1:19" x14ac:dyDescent="0.3">
      <c r="A5350" s="61" t="s">
        <v>13477</v>
      </c>
      <c r="B5350" s="61" t="s">
        <v>13478</v>
      </c>
      <c r="C5350" s="53" t="s">
        <v>40</v>
      </c>
      <c r="D5350" s="53" t="s">
        <v>41</v>
      </c>
      <c r="E5350" s="53" t="s">
        <v>18194</v>
      </c>
      <c r="F5350" s="59">
        <v>96.638074469982598</v>
      </c>
      <c r="G5350" s="59">
        <v>90.355807497112906</v>
      </c>
      <c r="H5350" s="59">
        <v>92.239383133190799</v>
      </c>
      <c r="I5350" s="59">
        <v>88.682243495211793</v>
      </c>
      <c r="J5350" s="59">
        <v>88.861830684844307</v>
      </c>
      <c r="K5350" s="59">
        <v>100.79147169793499</v>
      </c>
      <c r="L5350" s="59">
        <v>99.909370264386695</v>
      </c>
      <c r="M5350" s="60">
        <v>0.49846763816664102</v>
      </c>
      <c r="N5350" s="60">
        <v>0.51883418877709597</v>
      </c>
      <c r="O5350" s="60">
        <v>0.49105650403779499</v>
      </c>
      <c r="P5350" s="60">
        <v>0.47915635911464299</v>
      </c>
      <c r="Q5350" s="60">
        <v>0.453536031568327</v>
      </c>
      <c r="R5350" s="60">
        <v>0.45501676131556701</v>
      </c>
      <c r="S5350" s="60">
        <v>0.38962770374832101</v>
      </c>
    </row>
    <row r="5351" spans="1:19" x14ac:dyDescent="0.3">
      <c r="A5351" s="61" t="s">
        <v>13475</v>
      </c>
      <c r="B5351" s="61" t="s">
        <v>13476</v>
      </c>
      <c r="C5351" s="53" t="s">
        <v>40</v>
      </c>
      <c r="D5351" s="53" t="s">
        <v>41</v>
      </c>
      <c r="E5351" s="53" t="s">
        <v>18194</v>
      </c>
      <c r="F5351" s="59">
        <v>96.638074469982598</v>
      </c>
      <c r="G5351" s="59">
        <v>90.355807497112906</v>
      </c>
      <c r="H5351" s="59">
        <v>92.239383133190799</v>
      </c>
      <c r="I5351" s="59">
        <v>88.682243495211793</v>
      </c>
      <c r="J5351" s="59">
        <v>88.861830684844307</v>
      </c>
      <c r="K5351" s="59">
        <v>100.79147169793499</v>
      </c>
      <c r="L5351" s="59">
        <v>99.909370264386695</v>
      </c>
      <c r="M5351" s="60">
        <v>0.49846763816664102</v>
      </c>
      <c r="N5351" s="60">
        <v>0.51883418877709597</v>
      </c>
      <c r="O5351" s="60">
        <v>0.49105650403779499</v>
      </c>
      <c r="P5351" s="60">
        <v>0.47915635911464299</v>
      </c>
      <c r="Q5351" s="60">
        <v>0.453536031568327</v>
      </c>
      <c r="R5351" s="60">
        <v>0.45501676131556701</v>
      </c>
      <c r="S5351" s="60">
        <v>0.38962770374832101</v>
      </c>
    </row>
    <row r="5352" spans="1:19" x14ac:dyDescent="0.3">
      <c r="A5352" s="61" t="s">
        <v>4357</v>
      </c>
      <c r="B5352" s="61" t="s">
        <v>4358</v>
      </c>
      <c r="C5352" s="53" t="s">
        <v>40</v>
      </c>
      <c r="D5352" s="53" t="s">
        <v>41</v>
      </c>
      <c r="E5352" s="53" t="s">
        <v>18193</v>
      </c>
      <c r="F5352" s="59">
        <v>92.028157752933794</v>
      </c>
      <c r="G5352" s="59">
        <v>86.080228474688894</v>
      </c>
      <c r="H5352" s="59">
        <v>88.333802211631195</v>
      </c>
      <c r="I5352" s="59">
        <v>87.591712562487302</v>
      </c>
      <c r="J5352" s="59">
        <v>88.377211850181993</v>
      </c>
      <c r="K5352" s="59">
        <v>98.323395650626694</v>
      </c>
      <c r="L5352" s="59">
        <v>99.909370264386695</v>
      </c>
      <c r="M5352" s="60">
        <v>0.61938437923115397</v>
      </c>
      <c r="N5352" s="60">
        <v>0.61552057654931003</v>
      </c>
      <c r="O5352" s="60">
        <v>0.55652112765353001</v>
      </c>
      <c r="P5352" s="60">
        <v>0.59046143415281405</v>
      </c>
      <c r="Q5352" s="60">
        <v>0.55367670879764297</v>
      </c>
      <c r="R5352" s="60">
        <v>0.53178365814706896</v>
      </c>
      <c r="S5352" s="60">
        <v>0.38962770374832101</v>
      </c>
    </row>
    <row r="5353" spans="1:19" x14ac:dyDescent="0.3">
      <c r="A5353" s="61" t="s">
        <v>14159</v>
      </c>
      <c r="B5353" s="61" t="s">
        <v>14160</v>
      </c>
      <c r="C5353" s="53" t="s">
        <v>50</v>
      </c>
      <c r="D5353" s="53" t="s">
        <v>41</v>
      </c>
      <c r="E5353" s="53" t="s">
        <v>18194</v>
      </c>
      <c r="F5353" s="59">
        <v>99.844259943235699</v>
      </c>
      <c r="G5353" s="59">
        <v>90.826371188860094</v>
      </c>
      <c r="H5353" s="59">
        <v>85.235216075440405</v>
      </c>
      <c r="I5353" s="59">
        <v>90.562483503708293</v>
      </c>
      <c r="J5353" s="59">
        <v>91.055886719407596</v>
      </c>
      <c r="K5353" s="59">
        <v>104.74666201652801</v>
      </c>
      <c r="L5353" s="59">
        <v>107.28257998311</v>
      </c>
      <c r="M5353" s="60">
        <v>0.57351045884866603</v>
      </c>
      <c r="N5353" s="60">
        <v>0.59064199021560404</v>
      </c>
      <c r="O5353" s="60">
        <v>0.570108651064409</v>
      </c>
      <c r="P5353" s="60">
        <v>0.56025981246862699</v>
      </c>
      <c r="Q5353" s="60">
        <v>0.54004845955412495</v>
      </c>
      <c r="R5353" s="60">
        <v>0.53999113537886101</v>
      </c>
      <c r="S5353" s="60">
        <v>0.47971646995123302</v>
      </c>
    </row>
    <row r="5354" spans="1:19" x14ac:dyDescent="0.3">
      <c r="A5354" s="61" t="s">
        <v>4939</v>
      </c>
      <c r="B5354" s="61" t="s">
        <v>4940</v>
      </c>
      <c r="C5354" s="53" t="s">
        <v>40</v>
      </c>
      <c r="D5354" s="53" t="s">
        <v>41</v>
      </c>
      <c r="E5354" s="53" t="s">
        <v>18193</v>
      </c>
      <c r="F5354" s="59">
        <v>98.634747969471505</v>
      </c>
      <c r="G5354" s="59">
        <v>92.737962270895494</v>
      </c>
      <c r="H5354" s="59">
        <v>86.0272707155045</v>
      </c>
      <c r="I5354" s="59">
        <v>88.794109137628098</v>
      </c>
      <c r="J5354" s="59">
        <v>94.020550403221193</v>
      </c>
      <c r="K5354" s="59">
        <v>102.75436988808001</v>
      </c>
      <c r="L5354" s="59">
        <v>104.75014711722601</v>
      </c>
      <c r="M5354" s="60">
        <v>0.66580307106926595</v>
      </c>
      <c r="N5354" s="60">
        <v>0.69858411069311599</v>
      </c>
      <c r="O5354" s="60">
        <v>0.66623263828997403</v>
      </c>
      <c r="P5354" s="60">
        <v>0.64348743789096496</v>
      </c>
      <c r="Q5354" s="60">
        <v>0.61374497557882601</v>
      </c>
      <c r="R5354" s="60">
        <v>0.61872456168482404</v>
      </c>
      <c r="S5354" s="60">
        <v>0.54704361971674198</v>
      </c>
    </row>
    <row r="5355" spans="1:19" x14ac:dyDescent="0.3">
      <c r="A5355" s="61" t="s">
        <v>14153</v>
      </c>
      <c r="B5355" s="61" t="s">
        <v>14154</v>
      </c>
      <c r="C5355" s="53" t="s">
        <v>50</v>
      </c>
      <c r="D5355" s="53" t="s">
        <v>41</v>
      </c>
      <c r="E5355" s="53" t="s">
        <v>18194</v>
      </c>
      <c r="F5355" s="59">
        <v>99.844259943235699</v>
      </c>
      <c r="G5355" s="59">
        <v>90.826371188860094</v>
      </c>
      <c r="H5355" s="59">
        <v>85.235216075440405</v>
      </c>
      <c r="I5355" s="59">
        <v>90.562483503708293</v>
      </c>
      <c r="J5355" s="59">
        <v>91.055886719407596</v>
      </c>
      <c r="K5355" s="59">
        <v>104.74666201652801</v>
      </c>
      <c r="L5355" s="59">
        <v>107.28257998311</v>
      </c>
      <c r="M5355" s="60">
        <v>0.57351045884866603</v>
      </c>
      <c r="N5355" s="60">
        <v>0.59064199021560404</v>
      </c>
      <c r="O5355" s="60">
        <v>0.570108651064409</v>
      </c>
      <c r="P5355" s="60">
        <v>0.56025981246862699</v>
      </c>
      <c r="Q5355" s="60">
        <v>0.54004845955412495</v>
      </c>
      <c r="R5355" s="60">
        <v>0.53999113537886101</v>
      </c>
      <c r="S5355" s="60">
        <v>0.47971646995123302</v>
      </c>
    </row>
    <row r="5356" spans="1:19" x14ac:dyDescent="0.3">
      <c r="A5356" s="61" t="s">
        <v>14157</v>
      </c>
      <c r="B5356" s="61" t="s">
        <v>14158</v>
      </c>
      <c r="C5356" s="53" t="s">
        <v>50</v>
      </c>
      <c r="D5356" s="53" t="s">
        <v>41</v>
      </c>
      <c r="E5356" s="53" t="s">
        <v>18194</v>
      </c>
      <c r="F5356" s="59">
        <v>99.844259943235699</v>
      </c>
      <c r="G5356" s="59">
        <v>90.826371188860094</v>
      </c>
      <c r="H5356" s="59">
        <v>85.235216075440405</v>
      </c>
      <c r="I5356" s="59">
        <v>90.562483503708293</v>
      </c>
      <c r="J5356" s="59">
        <v>91.055886719407596</v>
      </c>
      <c r="K5356" s="59">
        <v>104.74666201652801</v>
      </c>
      <c r="L5356" s="59">
        <v>107.28257998311</v>
      </c>
      <c r="M5356" s="60">
        <v>0.57351045884866603</v>
      </c>
      <c r="N5356" s="60">
        <v>0.59064199021560404</v>
      </c>
      <c r="O5356" s="60">
        <v>0.570108651064409</v>
      </c>
      <c r="P5356" s="60">
        <v>0.56025981246862699</v>
      </c>
      <c r="Q5356" s="60">
        <v>0.54004845955412495</v>
      </c>
      <c r="R5356" s="60">
        <v>0.53999113537886101</v>
      </c>
      <c r="S5356" s="60">
        <v>0.47971646995123302</v>
      </c>
    </row>
    <row r="5357" spans="1:19" x14ac:dyDescent="0.3">
      <c r="A5357" s="61" t="s">
        <v>4937</v>
      </c>
      <c r="B5357" s="61" t="s">
        <v>4938</v>
      </c>
      <c r="C5357" s="53" t="s">
        <v>50</v>
      </c>
      <c r="D5357" s="53" t="s">
        <v>41</v>
      </c>
      <c r="E5357" s="53" t="s">
        <v>18193</v>
      </c>
      <c r="F5357" s="59">
        <v>98.629455548980502</v>
      </c>
      <c r="G5357" s="59">
        <v>84.188709608211795</v>
      </c>
      <c r="H5357" s="59">
        <v>78.499933810021602</v>
      </c>
      <c r="I5357" s="59">
        <v>86.372421602783604</v>
      </c>
      <c r="J5357" s="59">
        <v>90.533384416789801</v>
      </c>
      <c r="K5357" s="59">
        <v>99.874338970735195</v>
      </c>
      <c r="L5357" s="59">
        <v>106.724917980372</v>
      </c>
      <c r="M5357" s="60">
        <v>0.746516705221002</v>
      </c>
      <c r="N5357" s="60">
        <v>0.76457578060857401</v>
      </c>
      <c r="O5357" s="60">
        <v>0.728663968590195</v>
      </c>
      <c r="P5357" s="60">
        <v>0.723807983729155</v>
      </c>
      <c r="Q5357" s="60">
        <v>0.69130570158869697</v>
      </c>
      <c r="R5357" s="60">
        <v>0.67887058797620303</v>
      </c>
      <c r="S5357" s="60">
        <v>0.57267141556064105</v>
      </c>
    </row>
    <row r="5358" spans="1:19" x14ac:dyDescent="0.3">
      <c r="A5358" s="61" t="s">
        <v>4937</v>
      </c>
      <c r="B5358" s="61" t="s">
        <v>4938</v>
      </c>
      <c r="C5358" s="53" t="s">
        <v>50</v>
      </c>
      <c r="D5358" s="53" t="s">
        <v>41</v>
      </c>
      <c r="E5358" s="53" t="s">
        <v>18193</v>
      </c>
      <c r="F5358" s="59">
        <v>98.629455548980502</v>
      </c>
      <c r="G5358" s="59">
        <v>84.188709608211795</v>
      </c>
      <c r="H5358" s="59">
        <v>78.499933810021602</v>
      </c>
      <c r="I5358" s="59">
        <v>86.372421602783604</v>
      </c>
      <c r="J5358" s="59">
        <v>90.533384416789801</v>
      </c>
      <c r="K5358" s="59">
        <v>99.874338970735195</v>
      </c>
      <c r="L5358" s="59">
        <v>106.724917980372</v>
      </c>
      <c r="M5358" s="60">
        <v>0.746516705221002</v>
      </c>
      <c r="N5358" s="60">
        <v>0.76457578060857401</v>
      </c>
      <c r="O5358" s="60">
        <v>0.728663968590195</v>
      </c>
      <c r="P5358" s="60">
        <v>0.723807983729155</v>
      </c>
      <c r="Q5358" s="60">
        <v>0.69130570158869697</v>
      </c>
      <c r="R5358" s="60">
        <v>0.67887058797620303</v>
      </c>
      <c r="S5358" s="60">
        <v>0.57267141556064105</v>
      </c>
    </row>
    <row r="5359" spans="1:19" x14ac:dyDescent="0.3">
      <c r="A5359" s="61" t="s">
        <v>14151</v>
      </c>
      <c r="B5359" s="61" t="s">
        <v>14152</v>
      </c>
      <c r="C5359" s="53" t="s">
        <v>50</v>
      </c>
      <c r="D5359" s="53" t="s">
        <v>41</v>
      </c>
      <c r="E5359" s="53" t="s">
        <v>18194</v>
      </c>
      <c r="F5359" s="59">
        <v>99.844259943235699</v>
      </c>
      <c r="G5359" s="59">
        <v>90.826371188860094</v>
      </c>
      <c r="H5359" s="59">
        <v>85.235216075440405</v>
      </c>
      <c r="I5359" s="59">
        <v>90.562483503708293</v>
      </c>
      <c r="J5359" s="59">
        <v>91.055886719407596</v>
      </c>
      <c r="K5359" s="59">
        <v>104.74666201652801</v>
      </c>
      <c r="L5359" s="59">
        <v>107.28257998311</v>
      </c>
      <c r="M5359" s="60">
        <v>0.57351045884866603</v>
      </c>
      <c r="N5359" s="60">
        <v>0.59064199021560404</v>
      </c>
      <c r="O5359" s="60">
        <v>0.570108651064409</v>
      </c>
      <c r="P5359" s="60">
        <v>0.56025981246862699</v>
      </c>
      <c r="Q5359" s="60">
        <v>0.54004845955412495</v>
      </c>
      <c r="R5359" s="60">
        <v>0.53999113537886101</v>
      </c>
      <c r="S5359" s="60">
        <v>0.47971646995123302</v>
      </c>
    </row>
    <row r="5360" spans="1:19" x14ac:dyDescent="0.3">
      <c r="A5360" s="61" t="s">
        <v>17512</v>
      </c>
      <c r="B5360" s="61" t="s">
        <v>17513</v>
      </c>
      <c r="C5360" s="53" t="s">
        <v>40</v>
      </c>
      <c r="D5360" s="53" t="s">
        <v>41</v>
      </c>
      <c r="E5360" s="53" t="s">
        <v>18194</v>
      </c>
      <c r="F5360" s="59">
        <v>101.351895219458</v>
      </c>
      <c r="G5360" s="59">
        <v>93.324294354831807</v>
      </c>
      <c r="H5360" s="59">
        <v>92.024623272330103</v>
      </c>
      <c r="I5360" s="59">
        <v>90.074009895057301</v>
      </c>
      <c r="J5360" s="59">
        <v>90.302995020586096</v>
      </c>
      <c r="K5360" s="59">
        <v>107.83382244844999</v>
      </c>
      <c r="L5360" s="59">
        <v>102.013668277759</v>
      </c>
      <c r="M5360" s="60">
        <v>0.54310440098546298</v>
      </c>
      <c r="N5360" s="60">
        <v>0.56103484420901995</v>
      </c>
      <c r="O5360" s="60">
        <v>0.54083859146560798</v>
      </c>
      <c r="P5360" s="60">
        <v>0.53099521524634696</v>
      </c>
      <c r="Q5360" s="60">
        <v>0.51242740605610004</v>
      </c>
      <c r="R5360" s="60">
        <v>0.51273768443700396</v>
      </c>
      <c r="S5360" s="60">
        <v>0.44388093072406998</v>
      </c>
    </row>
    <row r="5361" spans="1:19" x14ac:dyDescent="0.3">
      <c r="A5361" s="61" t="s">
        <v>17514</v>
      </c>
      <c r="B5361" s="61" t="s">
        <v>17515</v>
      </c>
      <c r="C5361" s="53" t="s">
        <v>40</v>
      </c>
      <c r="D5361" s="53" t="s">
        <v>41</v>
      </c>
      <c r="E5361" s="53" t="s">
        <v>18194</v>
      </c>
      <c r="F5361" s="59">
        <v>101.351895219458</v>
      </c>
      <c r="G5361" s="59">
        <v>93.324294354831807</v>
      </c>
      <c r="H5361" s="59">
        <v>92.024623272330103</v>
      </c>
      <c r="I5361" s="59">
        <v>90.074009895057301</v>
      </c>
      <c r="J5361" s="59">
        <v>90.302995020586096</v>
      </c>
      <c r="K5361" s="59">
        <v>107.83382244844999</v>
      </c>
      <c r="L5361" s="59">
        <v>102.013668277759</v>
      </c>
      <c r="M5361" s="60">
        <v>0.54310440098546298</v>
      </c>
      <c r="N5361" s="60">
        <v>0.56103484420901995</v>
      </c>
      <c r="O5361" s="60">
        <v>0.54083859146560798</v>
      </c>
      <c r="P5361" s="60">
        <v>0.53099521524634696</v>
      </c>
      <c r="Q5361" s="60">
        <v>0.51242740605610004</v>
      </c>
      <c r="R5361" s="60">
        <v>0.51273768443700396</v>
      </c>
      <c r="S5361" s="60">
        <v>0.44388093072406998</v>
      </c>
    </row>
    <row r="5362" spans="1:19" x14ac:dyDescent="0.3">
      <c r="A5362" s="61" t="s">
        <v>17499</v>
      </c>
      <c r="B5362" s="61" t="s">
        <v>17500</v>
      </c>
      <c r="C5362" s="53" t="s">
        <v>50</v>
      </c>
      <c r="D5362" s="53" t="s">
        <v>41</v>
      </c>
      <c r="E5362" s="53" t="s">
        <v>18194</v>
      </c>
      <c r="F5362" s="59">
        <v>101.351895219458</v>
      </c>
      <c r="G5362" s="59">
        <v>93.324294354831807</v>
      </c>
      <c r="H5362" s="59">
        <v>92.024623272330103</v>
      </c>
      <c r="I5362" s="59">
        <v>90.074009895057301</v>
      </c>
      <c r="J5362" s="59">
        <v>90.302995020586096</v>
      </c>
      <c r="K5362" s="59">
        <v>107.83382244844999</v>
      </c>
      <c r="L5362" s="59">
        <v>102.013668277759</v>
      </c>
      <c r="M5362" s="60">
        <v>0.54310440098546298</v>
      </c>
      <c r="N5362" s="60">
        <v>0.56103484420901995</v>
      </c>
      <c r="O5362" s="60">
        <v>0.54083859146560798</v>
      </c>
      <c r="P5362" s="60">
        <v>0.53099521524634696</v>
      </c>
      <c r="Q5362" s="60">
        <v>0.51242740605610004</v>
      </c>
      <c r="R5362" s="60">
        <v>0.51273768443700396</v>
      </c>
      <c r="S5362" s="60">
        <v>0.44388093072406998</v>
      </c>
    </row>
    <row r="5363" spans="1:19" x14ac:dyDescent="0.3">
      <c r="A5363" s="61" t="s">
        <v>17510</v>
      </c>
      <c r="B5363" s="61" t="s">
        <v>17511</v>
      </c>
      <c r="C5363" s="53" t="s">
        <v>40</v>
      </c>
      <c r="D5363" s="53" t="s">
        <v>41</v>
      </c>
      <c r="E5363" s="53" t="s">
        <v>18194</v>
      </c>
      <c r="F5363" s="59">
        <v>101.351895219458</v>
      </c>
      <c r="G5363" s="59">
        <v>93.324294354831807</v>
      </c>
      <c r="H5363" s="59">
        <v>92.024623272330103</v>
      </c>
      <c r="I5363" s="59">
        <v>90.074009895057301</v>
      </c>
      <c r="J5363" s="59">
        <v>90.302995020586096</v>
      </c>
      <c r="K5363" s="59">
        <v>107.83382244844999</v>
      </c>
      <c r="L5363" s="59">
        <v>102.013668277759</v>
      </c>
      <c r="M5363" s="60">
        <v>0.54310440098546298</v>
      </c>
      <c r="N5363" s="60">
        <v>0.56103484420901995</v>
      </c>
      <c r="O5363" s="60">
        <v>0.54083859146560798</v>
      </c>
      <c r="P5363" s="60">
        <v>0.53099521524634696</v>
      </c>
      <c r="Q5363" s="60">
        <v>0.51242740605610004</v>
      </c>
      <c r="R5363" s="60">
        <v>0.51273768443700396</v>
      </c>
      <c r="S5363" s="60">
        <v>0.44388093072406998</v>
      </c>
    </row>
    <row r="5364" spans="1:19" x14ac:dyDescent="0.3">
      <c r="A5364" s="61" t="s">
        <v>17503</v>
      </c>
      <c r="B5364" s="61" t="s">
        <v>16533</v>
      </c>
      <c r="C5364" s="53" t="s">
        <v>50</v>
      </c>
      <c r="D5364" s="53" t="s">
        <v>41</v>
      </c>
      <c r="E5364" s="53" t="s">
        <v>18194</v>
      </c>
      <c r="F5364" s="59">
        <v>101.351895219458</v>
      </c>
      <c r="G5364" s="59">
        <v>93.324294354831807</v>
      </c>
      <c r="H5364" s="59">
        <v>92.024623272330103</v>
      </c>
      <c r="I5364" s="59">
        <v>90.074009895057301</v>
      </c>
      <c r="J5364" s="59">
        <v>90.302995020586096</v>
      </c>
      <c r="K5364" s="59">
        <v>107.83382244844999</v>
      </c>
      <c r="L5364" s="59">
        <v>102.013668277759</v>
      </c>
      <c r="M5364" s="60">
        <v>0.54310440098546298</v>
      </c>
      <c r="N5364" s="60">
        <v>0.56103484420901995</v>
      </c>
      <c r="O5364" s="60">
        <v>0.54083859146560798</v>
      </c>
      <c r="P5364" s="60">
        <v>0.53099521524634696</v>
      </c>
      <c r="Q5364" s="60">
        <v>0.51242740605610004</v>
      </c>
      <c r="R5364" s="60">
        <v>0.51273768443700396</v>
      </c>
      <c r="S5364" s="60">
        <v>0.44388093072406998</v>
      </c>
    </row>
    <row r="5365" spans="1:19" x14ac:dyDescent="0.3">
      <c r="A5365" s="61" t="s">
        <v>17508</v>
      </c>
      <c r="B5365" s="61" t="s">
        <v>17509</v>
      </c>
      <c r="C5365" s="53" t="s">
        <v>40</v>
      </c>
      <c r="D5365" s="53" t="s">
        <v>41</v>
      </c>
      <c r="E5365" s="53" t="s">
        <v>18194</v>
      </c>
      <c r="F5365" s="59">
        <v>101.351895219458</v>
      </c>
      <c r="G5365" s="59">
        <v>93.324294354831807</v>
      </c>
      <c r="H5365" s="59">
        <v>92.024623272330103</v>
      </c>
      <c r="I5365" s="59">
        <v>90.074009895057301</v>
      </c>
      <c r="J5365" s="59">
        <v>90.302995020586096</v>
      </c>
      <c r="K5365" s="59">
        <v>107.83382244844999</v>
      </c>
      <c r="L5365" s="59">
        <v>102.013668277759</v>
      </c>
      <c r="M5365" s="60">
        <v>0.54310440098546298</v>
      </c>
      <c r="N5365" s="60">
        <v>0.56103484420901995</v>
      </c>
      <c r="O5365" s="60">
        <v>0.54083859146560798</v>
      </c>
      <c r="P5365" s="60">
        <v>0.53099521524634696</v>
      </c>
      <c r="Q5365" s="60">
        <v>0.51242740605610004</v>
      </c>
      <c r="R5365" s="60">
        <v>0.51273768443700396</v>
      </c>
      <c r="S5365" s="60">
        <v>0.44388093072406998</v>
      </c>
    </row>
    <row r="5366" spans="1:19" x14ac:dyDescent="0.3">
      <c r="A5366" s="61" t="s">
        <v>17506</v>
      </c>
      <c r="B5366" s="61" t="s">
        <v>17507</v>
      </c>
      <c r="C5366" s="53" t="s">
        <v>50</v>
      </c>
      <c r="D5366" s="53" t="s">
        <v>41</v>
      </c>
      <c r="E5366" s="53" t="s">
        <v>18194</v>
      </c>
      <c r="F5366" s="59">
        <v>101.351895219458</v>
      </c>
      <c r="G5366" s="59">
        <v>93.324294354831807</v>
      </c>
      <c r="H5366" s="59">
        <v>92.024623272330103</v>
      </c>
      <c r="I5366" s="59">
        <v>90.074009895057301</v>
      </c>
      <c r="J5366" s="59">
        <v>90.302995020586096</v>
      </c>
      <c r="K5366" s="59">
        <v>107.83382244844999</v>
      </c>
      <c r="L5366" s="59">
        <v>102.013668277759</v>
      </c>
      <c r="M5366" s="60">
        <v>0.54310440098546298</v>
      </c>
      <c r="N5366" s="60">
        <v>0.56103484420901995</v>
      </c>
      <c r="O5366" s="60">
        <v>0.54083859146560798</v>
      </c>
      <c r="P5366" s="60">
        <v>0.53099521524634696</v>
      </c>
      <c r="Q5366" s="60">
        <v>0.51242740605610004</v>
      </c>
      <c r="R5366" s="60">
        <v>0.51273768443700396</v>
      </c>
      <c r="S5366" s="60">
        <v>0.44388093072406998</v>
      </c>
    </row>
    <row r="5367" spans="1:19" x14ac:dyDescent="0.3">
      <c r="A5367" s="61" t="s">
        <v>14155</v>
      </c>
      <c r="B5367" s="61" t="s">
        <v>14156</v>
      </c>
      <c r="C5367" s="53" t="s">
        <v>50</v>
      </c>
      <c r="D5367" s="53" t="s">
        <v>41</v>
      </c>
      <c r="E5367" s="53" t="s">
        <v>18194</v>
      </c>
      <c r="F5367" s="59">
        <v>99.844259943235699</v>
      </c>
      <c r="G5367" s="59">
        <v>90.826371188860094</v>
      </c>
      <c r="H5367" s="59">
        <v>85.235216075440405</v>
      </c>
      <c r="I5367" s="59">
        <v>90.562483503708293</v>
      </c>
      <c r="J5367" s="59">
        <v>91.055886719407596</v>
      </c>
      <c r="K5367" s="59">
        <v>104.74666201652801</v>
      </c>
      <c r="L5367" s="59">
        <v>107.28257998311</v>
      </c>
      <c r="M5367" s="60">
        <v>0.57351045884866603</v>
      </c>
      <c r="N5367" s="60">
        <v>0.59064199021560404</v>
      </c>
      <c r="O5367" s="60">
        <v>0.570108651064409</v>
      </c>
      <c r="P5367" s="60">
        <v>0.56025981246862699</v>
      </c>
      <c r="Q5367" s="60">
        <v>0.54004845955412495</v>
      </c>
      <c r="R5367" s="60">
        <v>0.53999113537886101</v>
      </c>
      <c r="S5367" s="60">
        <v>0.47971646995123302</v>
      </c>
    </row>
    <row r="5368" spans="1:19" x14ac:dyDescent="0.3">
      <c r="A5368" s="61" t="s">
        <v>3565</v>
      </c>
      <c r="B5368" s="61" t="s">
        <v>3566</v>
      </c>
      <c r="C5368" s="53" t="s">
        <v>40</v>
      </c>
      <c r="D5368" s="53" t="s">
        <v>41</v>
      </c>
      <c r="E5368" s="53" t="s">
        <v>18193</v>
      </c>
      <c r="F5368" s="59">
        <v>97.117234600679595</v>
      </c>
      <c r="G5368" s="59">
        <v>103.927647544873</v>
      </c>
      <c r="H5368" s="59">
        <v>94.810835555249298</v>
      </c>
      <c r="I5368" s="59">
        <v>90.684657584162906</v>
      </c>
      <c r="J5368" s="59">
        <v>86.711497480813094</v>
      </c>
      <c r="K5368" s="59">
        <v>96.922903773304</v>
      </c>
      <c r="L5368" s="59">
        <v>107.625436777088</v>
      </c>
      <c r="M5368" s="60">
        <v>0.660762304740794</v>
      </c>
      <c r="N5368" s="60">
        <v>0.69699688721451003</v>
      </c>
      <c r="O5368" s="60">
        <v>0.66173467955179299</v>
      </c>
      <c r="P5368" s="60">
        <v>0.63773656607468798</v>
      </c>
      <c r="Q5368" s="60">
        <v>0.60658062761542697</v>
      </c>
      <c r="R5368" s="60">
        <v>0.61203717353374099</v>
      </c>
      <c r="S5368" s="60">
        <v>0.54983453543429295</v>
      </c>
    </row>
    <row r="5369" spans="1:19" x14ac:dyDescent="0.3">
      <c r="A5369" s="61" t="s">
        <v>3563</v>
      </c>
      <c r="B5369" s="61" t="s">
        <v>3564</v>
      </c>
      <c r="C5369" s="53" t="s">
        <v>40</v>
      </c>
      <c r="D5369" s="53" t="s">
        <v>41</v>
      </c>
      <c r="E5369" s="53" t="s">
        <v>18193</v>
      </c>
      <c r="F5369" s="59">
        <v>97.117234600679595</v>
      </c>
      <c r="G5369" s="59">
        <v>103.927647544873</v>
      </c>
      <c r="H5369" s="59">
        <v>96.4656779131858</v>
      </c>
      <c r="I5369" s="59">
        <v>90.684657584162906</v>
      </c>
      <c r="J5369" s="59">
        <v>86.711497480813094</v>
      </c>
      <c r="K5369" s="59">
        <v>96.922903773304</v>
      </c>
      <c r="L5369" s="59">
        <v>99.551177416533505</v>
      </c>
      <c r="M5369" s="60">
        <v>0.660762304740794</v>
      </c>
      <c r="N5369" s="60">
        <v>0.69699688721451003</v>
      </c>
      <c r="O5369" s="60">
        <v>0.66173467955179299</v>
      </c>
      <c r="P5369" s="60">
        <v>0.63773656607468798</v>
      </c>
      <c r="Q5369" s="60">
        <v>0.60658062761542697</v>
      </c>
      <c r="R5369" s="60">
        <v>0.61203717353374099</v>
      </c>
      <c r="S5369" s="60">
        <v>0.54983453543429295</v>
      </c>
    </row>
    <row r="5370" spans="1:19" x14ac:dyDescent="0.3">
      <c r="A5370" s="61" t="s">
        <v>3569</v>
      </c>
      <c r="B5370" s="61" t="s">
        <v>3570</v>
      </c>
      <c r="C5370" s="53" t="s">
        <v>40</v>
      </c>
      <c r="D5370" s="53" t="s">
        <v>41</v>
      </c>
      <c r="E5370" s="53" t="s">
        <v>18193</v>
      </c>
      <c r="F5370" s="59">
        <v>97.117234600679595</v>
      </c>
      <c r="G5370" s="59">
        <v>102.68888632674999</v>
      </c>
      <c r="H5370" s="59">
        <v>99.786970554613305</v>
      </c>
      <c r="I5370" s="59">
        <v>90.684657584162906</v>
      </c>
      <c r="J5370" s="59">
        <v>86.711497480813094</v>
      </c>
      <c r="K5370" s="59">
        <v>96.922903773304</v>
      </c>
      <c r="L5370" s="59">
        <v>101.569738071068</v>
      </c>
      <c r="M5370" s="60">
        <v>0.660762304740794</v>
      </c>
      <c r="N5370" s="60">
        <v>0.69699688721451003</v>
      </c>
      <c r="O5370" s="60">
        <v>0.66173467955179299</v>
      </c>
      <c r="P5370" s="60">
        <v>0.63773656607468798</v>
      </c>
      <c r="Q5370" s="60">
        <v>0.60658062761542697</v>
      </c>
      <c r="R5370" s="60">
        <v>0.61203717353374099</v>
      </c>
      <c r="S5370" s="60">
        <v>0.54983453543429295</v>
      </c>
    </row>
    <row r="5371" spans="1:19" x14ac:dyDescent="0.3">
      <c r="A5371" s="61" t="s">
        <v>3567</v>
      </c>
      <c r="B5371" s="61" t="s">
        <v>3568</v>
      </c>
      <c r="C5371" s="53" t="s">
        <v>40</v>
      </c>
      <c r="D5371" s="53" t="s">
        <v>41</v>
      </c>
      <c r="E5371" s="53" t="s">
        <v>18193</v>
      </c>
      <c r="F5371" s="59">
        <v>97.6867121536756</v>
      </c>
      <c r="G5371" s="59">
        <v>94.226558512457899</v>
      </c>
      <c r="H5371" s="59">
        <v>100.36133782180001</v>
      </c>
      <c r="I5371" s="59">
        <v>90.190170719989496</v>
      </c>
      <c r="J5371" s="59">
        <v>87.669394239348406</v>
      </c>
      <c r="K5371" s="59">
        <v>95.991344682351993</v>
      </c>
      <c r="L5371" s="59">
        <v>98.908581132888102</v>
      </c>
      <c r="M5371" s="60">
        <v>0.70922474785275202</v>
      </c>
      <c r="N5371" s="60">
        <v>0.743712099466452</v>
      </c>
      <c r="O5371" s="60">
        <v>0.70995511200791905</v>
      </c>
      <c r="P5371" s="60">
        <v>0.68596822924365297</v>
      </c>
      <c r="Q5371" s="60">
        <v>0.65429701740162505</v>
      </c>
      <c r="R5371" s="60">
        <v>0.66023837430889198</v>
      </c>
      <c r="S5371" s="60">
        <v>0.59513118022646305</v>
      </c>
    </row>
    <row r="5372" spans="1:19" x14ac:dyDescent="0.3">
      <c r="A5372" s="61" t="s">
        <v>6942</v>
      </c>
      <c r="B5372" s="61" t="s">
        <v>6943</v>
      </c>
      <c r="C5372" s="53" t="s">
        <v>40</v>
      </c>
      <c r="D5372" s="53" t="s">
        <v>41</v>
      </c>
      <c r="E5372" s="53" t="s">
        <v>18193</v>
      </c>
      <c r="F5372" s="59">
        <v>104.44774273733501</v>
      </c>
      <c r="G5372" s="59">
        <v>115.525643076093</v>
      </c>
      <c r="H5372" s="59">
        <v>105.724660870417</v>
      </c>
      <c r="I5372" s="59">
        <v>108.54638088196</v>
      </c>
      <c r="J5372" s="59">
        <v>124.782018075618</v>
      </c>
      <c r="K5372" s="59">
        <v>116.542156493295</v>
      </c>
      <c r="L5372" s="59">
        <v>104.37615221822701</v>
      </c>
      <c r="M5372" s="60">
        <v>0.6163260870724</v>
      </c>
      <c r="N5372" s="60">
        <v>0.659223536187028</v>
      </c>
      <c r="O5372" s="60">
        <v>0.62110992406437604</v>
      </c>
      <c r="P5372" s="60">
        <v>0.58548337372348802</v>
      </c>
      <c r="Q5372" s="60">
        <v>0.54695515816471896</v>
      </c>
      <c r="R5372" s="60">
        <v>0.55973493886589498</v>
      </c>
      <c r="S5372" s="60">
        <v>0.48522140383024398</v>
      </c>
    </row>
    <row r="5373" spans="1:19" x14ac:dyDescent="0.3">
      <c r="A5373" s="61" t="s">
        <v>5518</v>
      </c>
      <c r="B5373" s="61" t="s">
        <v>5519</v>
      </c>
      <c r="C5373" s="53" t="s">
        <v>40</v>
      </c>
      <c r="D5373" s="53" t="s">
        <v>41</v>
      </c>
      <c r="E5373" s="53" t="s">
        <v>18193</v>
      </c>
      <c r="F5373" s="59">
        <v>94.210169742559202</v>
      </c>
      <c r="G5373" s="59">
        <v>96.932664390728604</v>
      </c>
      <c r="H5373" s="59">
        <v>110.053255931439</v>
      </c>
      <c r="I5373" s="59">
        <v>86.629814392074707</v>
      </c>
      <c r="J5373" s="59">
        <v>106.330356221511</v>
      </c>
      <c r="K5373" s="59">
        <v>112.316641699378</v>
      </c>
      <c r="L5373" s="59">
        <v>102.214806037719</v>
      </c>
      <c r="M5373" s="60">
        <v>0.69943042051888604</v>
      </c>
      <c r="N5373" s="60">
        <v>0.73713557618374104</v>
      </c>
      <c r="O5373" s="60">
        <v>0.70328161087195795</v>
      </c>
      <c r="P5373" s="60">
        <v>0.673220648317993</v>
      </c>
      <c r="Q5373" s="60">
        <v>0.63839948429039794</v>
      </c>
      <c r="R5373" s="60">
        <v>0.64854412180216603</v>
      </c>
      <c r="S5373" s="60">
        <v>0.56920460752593005</v>
      </c>
    </row>
    <row r="5374" spans="1:19" x14ac:dyDescent="0.3">
      <c r="A5374" s="61" t="s">
        <v>5516</v>
      </c>
      <c r="B5374" s="61" t="s">
        <v>5517</v>
      </c>
      <c r="C5374" s="53" t="s">
        <v>50</v>
      </c>
      <c r="D5374" s="53" t="s">
        <v>41</v>
      </c>
      <c r="E5374" s="53" t="s">
        <v>18193</v>
      </c>
      <c r="F5374" s="59">
        <v>103.663765402679</v>
      </c>
      <c r="G5374" s="59">
        <v>106.008029205532</v>
      </c>
      <c r="H5374" s="59">
        <v>102.420316783701</v>
      </c>
      <c r="I5374" s="59">
        <v>85.954070825726902</v>
      </c>
      <c r="J5374" s="59">
        <v>115.65219881671401</v>
      </c>
      <c r="K5374" s="59">
        <v>102.226064442244</v>
      </c>
      <c r="L5374" s="59">
        <v>108.073687085418</v>
      </c>
      <c r="M5374" s="60">
        <v>0.74019663985470396</v>
      </c>
      <c r="N5374" s="60">
        <v>0.771657351423499</v>
      </c>
      <c r="O5374" s="60">
        <v>0.73859925821179395</v>
      </c>
      <c r="P5374" s="60">
        <v>0.71553905953034602</v>
      </c>
      <c r="Q5374" s="60">
        <v>0.68153756686281797</v>
      </c>
      <c r="R5374" s="60">
        <v>0.68649200560354096</v>
      </c>
      <c r="S5374" s="60">
        <v>0.60584472913666199</v>
      </c>
    </row>
    <row r="5375" spans="1:19" x14ac:dyDescent="0.3">
      <c r="A5375" s="61" t="s">
        <v>14861</v>
      </c>
      <c r="B5375" s="61" t="s">
        <v>14862</v>
      </c>
      <c r="C5375" s="53" t="s">
        <v>50</v>
      </c>
      <c r="D5375" s="53" t="s">
        <v>41</v>
      </c>
      <c r="E5375" s="53" t="s">
        <v>18194</v>
      </c>
      <c r="F5375" s="59">
        <v>97.454766500465794</v>
      </c>
      <c r="G5375" s="59">
        <v>99.714502639746698</v>
      </c>
      <c r="H5375" s="59">
        <v>106.212693009319</v>
      </c>
      <c r="I5375" s="59">
        <v>92.239513654948496</v>
      </c>
      <c r="J5375" s="59">
        <v>111.20656178732899</v>
      </c>
      <c r="K5375" s="59">
        <v>108.53091801279901</v>
      </c>
      <c r="L5375" s="59">
        <v>103.821690807519</v>
      </c>
      <c r="M5375" s="60">
        <v>0.49071278501014998</v>
      </c>
      <c r="N5375" s="60">
        <v>0.51074454272121295</v>
      </c>
      <c r="O5375" s="60">
        <v>0.49137843425093197</v>
      </c>
      <c r="P5375" s="60">
        <v>0.47591726266030299</v>
      </c>
      <c r="Q5375" s="60">
        <v>0.45433175406070903</v>
      </c>
      <c r="R5375" s="60">
        <v>0.458804157960437</v>
      </c>
      <c r="S5375" s="60">
        <v>0.41073076134943098</v>
      </c>
    </row>
    <row r="5376" spans="1:19" x14ac:dyDescent="0.3">
      <c r="A5376" s="61" t="s">
        <v>14863</v>
      </c>
      <c r="B5376" s="61" t="s">
        <v>14864</v>
      </c>
      <c r="C5376" s="53" t="s">
        <v>40</v>
      </c>
      <c r="D5376" s="53" t="s">
        <v>41</v>
      </c>
      <c r="E5376" s="53" t="s">
        <v>18194</v>
      </c>
      <c r="F5376" s="59">
        <v>97.454766500465794</v>
      </c>
      <c r="G5376" s="59">
        <v>99.714502639746698</v>
      </c>
      <c r="H5376" s="59">
        <v>106.212693009319</v>
      </c>
      <c r="I5376" s="59">
        <v>92.239513654948496</v>
      </c>
      <c r="J5376" s="59">
        <v>111.20656178732899</v>
      </c>
      <c r="K5376" s="59">
        <v>108.53091801279901</v>
      </c>
      <c r="L5376" s="59">
        <v>103.821690807519</v>
      </c>
      <c r="M5376" s="60">
        <v>0.49071278501014998</v>
      </c>
      <c r="N5376" s="60">
        <v>0.51074454272121295</v>
      </c>
      <c r="O5376" s="60">
        <v>0.49137843425093197</v>
      </c>
      <c r="P5376" s="60">
        <v>0.47591726266030299</v>
      </c>
      <c r="Q5376" s="60">
        <v>0.45433175406070903</v>
      </c>
      <c r="R5376" s="60">
        <v>0.458804157960437</v>
      </c>
      <c r="S5376" s="60">
        <v>0.41073076134943098</v>
      </c>
    </row>
    <row r="5377" spans="1:19" x14ac:dyDescent="0.3">
      <c r="A5377" s="61" t="s">
        <v>14867</v>
      </c>
      <c r="B5377" s="61" t="s">
        <v>14868</v>
      </c>
      <c r="C5377" s="53" t="s">
        <v>40</v>
      </c>
      <c r="D5377" s="53" t="s">
        <v>41</v>
      </c>
      <c r="E5377" s="53" t="s">
        <v>18194</v>
      </c>
      <c r="F5377" s="59">
        <v>97.454766500465794</v>
      </c>
      <c r="G5377" s="59">
        <v>99.714502639746698</v>
      </c>
      <c r="H5377" s="59">
        <v>106.212693009319</v>
      </c>
      <c r="I5377" s="59">
        <v>92.239513654948496</v>
      </c>
      <c r="J5377" s="59">
        <v>111.20656178732899</v>
      </c>
      <c r="K5377" s="59">
        <v>108.53091801279901</v>
      </c>
      <c r="L5377" s="59">
        <v>103.821690807519</v>
      </c>
      <c r="M5377" s="60">
        <v>0.49071278501014998</v>
      </c>
      <c r="N5377" s="60">
        <v>0.51074454272121295</v>
      </c>
      <c r="O5377" s="60">
        <v>0.49137843425093197</v>
      </c>
      <c r="P5377" s="60">
        <v>0.47591726266030299</v>
      </c>
      <c r="Q5377" s="60">
        <v>0.45433175406070903</v>
      </c>
      <c r="R5377" s="60">
        <v>0.458804157960437</v>
      </c>
      <c r="S5377" s="60">
        <v>0.41073076134943098</v>
      </c>
    </row>
    <row r="5378" spans="1:19" x14ac:dyDescent="0.3">
      <c r="A5378" s="61" t="s">
        <v>14859</v>
      </c>
      <c r="B5378" s="61" t="s">
        <v>14860</v>
      </c>
      <c r="C5378" s="53" t="s">
        <v>50</v>
      </c>
      <c r="D5378" s="53" t="s">
        <v>41</v>
      </c>
      <c r="E5378" s="53" t="s">
        <v>18194</v>
      </c>
      <c r="F5378" s="59">
        <v>97.454766500465794</v>
      </c>
      <c r="G5378" s="59">
        <v>99.714502639746698</v>
      </c>
      <c r="H5378" s="59">
        <v>106.212693009319</v>
      </c>
      <c r="I5378" s="59">
        <v>92.239513654948496</v>
      </c>
      <c r="J5378" s="59">
        <v>111.20656178732899</v>
      </c>
      <c r="K5378" s="59">
        <v>108.53091801279901</v>
      </c>
      <c r="L5378" s="59">
        <v>103.821690807519</v>
      </c>
      <c r="M5378" s="60">
        <v>0.49071278501014998</v>
      </c>
      <c r="N5378" s="60">
        <v>0.51074454272121295</v>
      </c>
      <c r="O5378" s="60">
        <v>0.49137843425093197</v>
      </c>
      <c r="P5378" s="60">
        <v>0.47591726266030299</v>
      </c>
      <c r="Q5378" s="60">
        <v>0.45433175406070903</v>
      </c>
      <c r="R5378" s="60">
        <v>0.458804157960437</v>
      </c>
      <c r="S5378" s="60">
        <v>0.41073076134943098</v>
      </c>
    </row>
    <row r="5379" spans="1:19" x14ac:dyDescent="0.3">
      <c r="A5379" s="61" t="s">
        <v>14865</v>
      </c>
      <c r="B5379" s="61" t="s">
        <v>14866</v>
      </c>
      <c r="C5379" s="53" t="s">
        <v>40</v>
      </c>
      <c r="D5379" s="53" t="s">
        <v>41</v>
      </c>
      <c r="E5379" s="53" t="s">
        <v>18194</v>
      </c>
      <c r="F5379" s="59">
        <v>97.454766500465794</v>
      </c>
      <c r="G5379" s="59">
        <v>99.714502639746698</v>
      </c>
      <c r="H5379" s="59">
        <v>106.212693009319</v>
      </c>
      <c r="I5379" s="59">
        <v>92.239513654948496</v>
      </c>
      <c r="J5379" s="59">
        <v>111.20656178732899</v>
      </c>
      <c r="K5379" s="59">
        <v>108.53091801279901</v>
      </c>
      <c r="L5379" s="59">
        <v>103.821690807519</v>
      </c>
      <c r="M5379" s="60">
        <v>0.49071278501014998</v>
      </c>
      <c r="N5379" s="60">
        <v>0.51074454272121295</v>
      </c>
      <c r="O5379" s="60">
        <v>0.49137843425093197</v>
      </c>
      <c r="P5379" s="60">
        <v>0.47591726266030299</v>
      </c>
      <c r="Q5379" s="60">
        <v>0.45433175406070903</v>
      </c>
      <c r="R5379" s="60">
        <v>0.458804157960437</v>
      </c>
      <c r="S5379" s="60">
        <v>0.41073076134943098</v>
      </c>
    </row>
    <row r="5380" spans="1:19" x14ac:dyDescent="0.3">
      <c r="A5380" s="61" t="s">
        <v>4007</v>
      </c>
      <c r="B5380" s="61" t="s">
        <v>4008</v>
      </c>
      <c r="C5380" s="53" t="s">
        <v>50</v>
      </c>
      <c r="D5380" s="53" t="s">
        <v>41</v>
      </c>
      <c r="E5380" s="53" t="s">
        <v>18193</v>
      </c>
      <c r="F5380" s="59">
        <v>99.4094348941628</v>
      </c>
      <c r="G5380" s="59">
        <v>104.921501452052</v>
      </c>
      <c r="H5380" s="59">
        <v>115.130106421733</v>
      </c>
      <c r="I5380" s="59">
        <v>99.803685134014898</v>
      </c>
      <c r="J5380" s="59">
        <v>102.879292938745</v>
      </c>
      <c r="K5380" s="59">
        <v>102.183765148932</v>
      </c>
      <c r="L5380" s="59">
        <v>95.543997129678402</v>
      </c>
      <c r="M5380" s="60">
        <v>0.65669082145945001</v>
      </c>
      <c r="N5380" s="60">
        <v>0.69305250886755798</v>
      </c>
      <c r="O5380" s="60">
        <v>0.65914881177965801</v>
      </c>
      <c r="P5380" s="60">
        <v>0.63424669612687401</v>
      </c>
      <c r="Q5380" s="60">
        <v>0.60397426319266101</v>
      </c>
      <c r="R5380" s="60">
        <v>0.61077078761445602</v>
      </c>
      <c r="S5380" s="60">
        <v>0.55454192312487705</v>
      </c>
    </row>
    <row r="5381" spans="1:19" x14ac:dyDescent="0.3">
      <c r="A5381" s="61" t="s">
        <v>3999</v>
      </c>
      <c r="B5381" s="61" t="s">
        <v>4000</v>
      </c>
      <c r="C5381" s="53" t="s">
        <v>40</v>
      </c>
      <c r="D5381" s="53" t="s">
        <v>41</v>
      </c>
      <c r="E5381" s="53" t="s">
        <v>18193</v>
      </c>
      <c r="F5381" s="59">
        <v>103.74874998765399</v>
      </c>
      <c r="G5381" s="59">
        <v>107.231711623424</v>
      </c>
      <c r="H5381" s="59">
        <v>112.799519400508</v>
      </c>
      <c r="I5381" s="59">
        <v>105.345133628548</v>
      </c>
      <c r="J5381" s="59">
        <v>102.69059948688999</v>
      </c>
      <c r="K5381" s="59">
        <v>101.912827224925</v>
      </c>
      <c r="L5381" s="59">
        <v>99.882947940123898</v>
      </c>
      <c r="M5381" s="60">
        <v>0.65665318522279903</v>
      </c>
      <c r="N5381" s="60">
        <v>0.69302061470338205</v>
      </c>
      <c r="O5381" s="60">
        <v>0.65911716575302703</v>
      </c>
      <c r="P5381" s="60">
        <v>0.63421049683388198</v>
      </c>
      <c r="Q5381" s="60">
        <v>0.60393605161930197</v>
      </c>
      <c r="R5381" s="60">
        <v>0.610731145482999</v>
      </c>
      <c r="S5381" s="60">
        <v>0.55450283939232603</v>
      </c>
    </row>
    <row r="5382" spans="1:19" x14ac:dyDescent="0.3">
      <c r="A5382" s="61" t="s">
        <v>13131</v>
      </c>
      <c r="B5382" s="61" t="s">
        <v>13132</v>
      </c>
      <c r="C5382" s="53" t="s">
        <v>50</v>
      </c>
      <c r="D5382" s="53" t="s">
        <v>41</v>
      </c>
      <c r="E5382" s="53" t="s">
        <v>18194</v>
      </c>
      <c r="F5382" s="59">
        <v>101.614358858979</v>
      </c>
      <c r="G5382" s="59">
        <v>110.44421880383899</v>
      </c>
      <c r="H5382" s="59">
        <v>114.139215468082</v>
      </c>
      <c r="I5382" s="59">
        <v>102.079729074814</v>
      </c>
      <c r="J5382" s="59">
        <v>104.933686863419</v>
      </c>
      <c r="K5382" s="59">
        <v>106.44851772590999</v>
      </c>
      <c r="L5382" s="59">
        <v>96.521893796476206</v>
      </c>
      <c r="M5382" s="60">
        <v>0.56335529920627403</v>
      </c>
      <c r="N5382" s="60">
        <v>0.58422455611540802</v>
      </c>
      <c r="O5382" s="60">
        <v>0.56392179797755204</v>
      </c>
      <c r="P5382" s="60">
        <v>0.54933405207477903</v>
      </c>
      <c r="Q5382" s="60">
        <v>0.52869531984928098</v>
      </c>
      <c r="R5382" s="60">
        <v>0.53254982704172305</v>
      </c>
      <c r="S5382" s="60">
        <v>0.492014373135578</v>
      </c>
    </row>
    <row r="5383" spans="1:19" x14ac:dyDescent="0.3">
      <c r="A5383" s="61" t="s">
        <v>4003</v>
      </c>
      <c r="B5383" s="61" t="s">
        <v>4004</v>
      </c>
      <c r="C5383" s="53" t="s">
        <v>40</v>
      </c>
      <c r="D5383" s="53" t="s">
        <v>41</v>
      </c>
      <c r="E5383" s="53" t="s">
        <v>18193</v>
      </c>
      <c r="F5383" s="59">
        <v>101.040062964025</v>
      </c>
      <c r="G5383" s="59">
        <v>114.664278932166</v>
      </c>
      <c r="H5383" s="59">
        <v>116.11502131726201</v>
      </c>
      <c r="I5383" s="59">
        <v>104.02447636146699</v>
      </c>
      <c r="J5383" s="59">
        <v>112.35643362296901</v>
      </c>
      <c r="K5383" s="59">
        <v>110.234356075794</v>
      </c>
      <c r="L5383" s="59">
        <v>93.827257605312496</v>
      </c>
      <c r="M5383" s="60">
        <v>0.65665318522279903</v>
      </c>
      <c r="N5383" s="60">
        <v>0.69302061470338205</v>
      </c>
      <c r="O5383" s="60">
        <v>0.65911716575302703</v>
      </c>
      <c r="P5383" s="60">
        <v>0.63421049683388198</v>
      </c>
      <c r="Q5383" s="60">
        <v>0.60393605161930197</v>
      </c>
      <c r="R5383" s="60">
        <v>0.610731145482999</v>
      </c>
      <c r="S5383" s="60">
        <v>0.55450283939232603</v>
      </c>
    </row>
    <row r="5384" spans="1:19" x14ac:dyDescent="0.3">
      <c r="A5384" s="61" t="s">
        <v>4005</v>
      </c>
      <c r="B5384" s="61" t="s">
        <v>4006</v>
      </c>
      <c r="C5384" s="53" t="s">
        <v>50</v>
      </c>
      <c r="D5384" s="53" t="s">
        <v>41</v>
      </c>
      <c r="E5384" s="53" t="s">
        <v>18193</v>
      </c>
      <c r="F5384" s="59">
        <v>104.818703727789</v>
      </c>
      <c r="G5384" s="59">
        <v>107.399023888299</v>
      </c>
      <c r="H5384" s="59">
        <v>113.469480903753</v>
      </c>
      <c r="I5384" s="59">
        <v>99.803685134014898</v>
      </c>
      <c r="J5384" s="59">
        <v>102.879292938745</v>
      </c>
      <c r="K5384" s="59">
        <v>106.34767134893001</v>
      </c>
      <c r="L5384" s="59">
        <v>99.581132390761098</v>
      </c>
      <c r="M5384" s="60">
        <v>0.65669082145945001</v>
      </c>
      <c r="N5384" s="60">
        <v>0.69305250886755798</v>
      </c>
      <c r="O5384" s="60">
        <v>0.65914881177965801</v>
      </c>
      <c r="P5384" s="60">
        <v>0.63424669612687401</v>
      </c>
      <c r="Q5384" s="60">
        <v>0.60397426319266101</v>
      </c>
      <c r="R5384" s="60">
        <v>0.61077078761445602</v>
      </c>
      <c r="S5384" s="60">
        <v>0.55454192312487705</v>
      </c>
    </row>
    <row r="5385" spans="1:19" x14ac:dyDescent="0.3">
      <c r="A5385" s="61" t="s">
        <v>4001</v>
      </c>
      <c r="B5385" s="61" t="s">
        <v>4002</v>
      </c>
      <c r="C5385" s="53" t="s">
        <v>40</v>
      </c>
      <c r="D5385" s="53" t="s">
        <v>41</v>
      </c>
      <c r="E5385" s="53" t="s">
        <v>18193</v>
      </c>
      <c r="F5385" s="59">
        <v>106.44935910632201</v>
      </c>
      <c r="G5385" s="59">
        <v>112.186756495919</v>
      </c>
      <c r="H5385" s="59">
        <v>112.799519400508</v>
      </c>
      <c r="I5385" s="59">
        <v>105.345133628548</v>
      </c>
      <c r="J5385" s="59">
        <v>102.69059948688999</v>
      </c>
      <c r="K5385" s="59">
        <v>106.076721958593</v>
      </c>
      <c r="L5385" s="59">
        <v>95.845807098235596</v>
      </c>
      <c r="M5385" s="60">
        <v>0.65665318522279903</v>
      </c>
      <c r="N5385" s="60">
        <v>0.69302061470338205</v>
      </c>
      <c r="O5385" s="60">
        <v>0.65911716575302703</v>
      </c>
      <c r="P5385" s="60">
        <v>0.63421049683388198</v>
      </c>
      <c r="Q5385" s="60">
        <v>0.60393605161930197</v>
      </c>
      <c r="R5385" s="60">
        <v>0.610731145482999</v>
      </c>
      <c r="S5385" s="60">
        <v>0.55450283939232603</v>
      </c>
    </row>
    <row r="5386" spans="1:19" x14ac:dyDescent="0.3">
      <c r="A5386" s="61" t="s">
        <v>15314</v>
      </c>
      <c r="B5386" s="61" t="s">
        <v>15315</v>
      </c>
      <c r="C5386" s="53" t="s">
        <v>50</v>
      </c>
      <c r="D5386" s="53" t="s">
        <v>41</v>
      </c>
      <c r="E5386" s="53" t="s">
        <v>18194</v>
      </c>
      <c r="F5386" s="59">
        <v>124.4066128349</v>
      </c>
      <c r="G5386" s="59">
        <v>130.06384039531599</v>
      </c>
      <c r="H5386" s="59">
        <v>120.398115125621</v>
      </c>
      <c r="I5386" s="59">
        <v>141.25161863165701</v>
      </c>
      <c r="J5386" s="59">
        <v>125.03629577327099</v>
      </c>
      <c r="K5386" s="59">
        <v>107.231438774249</v>
      </c>
      <c r="L5386" s="59">
        <v>89.187599035422096</v>
      </c>
      <c r="M5386" s="60">
        <v>0.59577462698369399</v>
      </c>
      <c r="N5386" s="60">
        <v>0.61125974739366995</v>
      </c>
      <c r="O5386" s="60">
        <v>0.59696891128705598</v>
      </c>
      <c r="P5386" s="60">
        <v>0.58548337372348802</v>
      </c>
      <c r="Q5386" s="60">
        <v>0.56961913069120595</v>
      </c>
      <c r="R5386" s="60">
        <v>0.57302646434565396</v>
      </c>
      <c r="S5386" s="60">
        <v>0.53998767818820603</v>
      </c>
    </row>
    <row r="5387" spans="1:19" x14ac:dyDescent="0.3">
      <c r="A5387" s="61" t="s">
        <v>5814</v>
      </c>
      <c r="B5387" s="61" t="s">
        <v>5815</v>
      </c>
      <c r="C5387" s="53" t="s">
        <v>50</v>
      </c>
      <c r="D5387" s="53" t="s">
        <v>41</v>
      </c>
      <c r="E5387" s="53" t="s">
        <v>18193</v>
      </c>
      <c r="F5387" s="59">
        <v>129.48908426124001</v>
      </c>
      <c r="G5387" s="59">
        <v>129.88351896945699</v>
      </c>
      <c r="H5387" s="59">
        <v>121.441164206804</v>
      </c>
      <c r="I5387" s="59">
        <v>143.03300580995199</v>
      </c>
      <c r="J5387" s="59">
        <v>120.25627078278499</v>
      </c>
      <c r="K5387" s="59">
        <v>108.967727874201</v>
      </c>
      <c r="L5387" s="59">
        <v>87.521003049656201</v>
      </c>
      <c r="M5387" s="60">
        <v>0.68065874705262897</v>
      </c>
      <c r="N5387" s="60">
        <v>0.71054786163396899</v>
      </c>
      <c r="O5387" s="60">
        <v>0.683859568862207</v>
      </c>
      <c r="P5387" s="60">
        <v>0.66087418405940201</v>
      </c>
      <c r="Q5387" s="60">
        <v>0.63537733874769597</v>
      </c>
      <c r="R5387" s="60">
        <v>0.64275790828199297</v>
      </c>
      <c r="S5387" s="60">
        <v>0.59411499322388295</v>
      </c>
    </row>
    <row r="5388" spans="1:19" x14ac:dyDescent="0.3">
      <c r="A5388" s="61" t="s">
        <v>5816</v>
      </c>
      <c r="B5388" s="61" t="s">
        <v>5817</v>
      </c>
      <c r="C5388" s="53" t="s">
        <v>50</v>
      </c>
      <c r="D5388" s="53" t="s">
        <v>41</v>
      </c>
      <c r="E5388" s="53" t="s">
        <v>18193</v>
      </c>
      <c r="F5388" s="59">
        <v>125.957854597397</v>
      </c>
      <c r="G5388" s="59">
        <v>129.635096556934</v>
      </c>
      <c r="H5388" s="59">
        <v>122.68414647300099</v>
      </c>
      <c r="I5388" s="59">
        <v>133.97462496457899</v>
      </c>
      <c r="J5388" s="59">
        <v>120.523916277411</v>
      </c>
      <c r="K5388" s="59">
        <v>106.222287024625</v>
      </c>
      <c r="L5388" s="59">
        <v>88.674360245511707</v>
      </c>
      <c r="M5388" s="60">
        <v>0.68027840449337296</v>
      </c>
      <c r="N5388" s="60">
        <v>0.71058039257916095</v>
      </c>
      <c r="O5388" s="60">
        <v>0.68336422624424498</v>
      </c>
      <c r="P5388" s="60">
        <v>0.66085009606434597</v>
      </c>
      <c r="Q5388" s="60">
        <v>0.63538124882790603</v>
      </c>
      <c r="R5388" s="60">
        <v>0.64226104565450104</v>
      </c>
      <c r="S5388" s="60">
        <v>0.59381767851133904</v>
      </c>
    </row>
    <row r="5389" spans="1:19" x14ac:dyDescent="0.3">
      <c r="A5389" s="61" t="s">
        <v>5812</v>
      </c>
      <c r="B5389" s="61" t="s">
        <v>5813</v>
      </c>
      <c r="C5389" s="53" t="s">
        <v>40</v>
      </c>
      <c r="D5389" s="53" t="s">
        <v>41</v>
      </c>
      <c r="E5389" s="53" t="s">
        <v>18193</v>
      </c>
      <c r="F5389" s="59">
        <v>131.12782300646799</v>
      </c>
      <c r="G5389" s="59">
        <v>132.19386054649601</v>
      </c>
      <c r="H5389" s="59">
        <v>118.286070280524</v>
      </c>
      <c r="I5389" s="59">
        <v>132.75829290838601</v>
      </c>
      <c r="J5389" s="59">
        <v>118.859360128718</v>
      </c>
      <c r="K5389" s="59">
        <v>119.103390742965</v>
      </c>
      <c r="L5389" s="59">
        <v>87.822813018213296</v>
      </c>
      <c r="M5389" s="60">
        <v>0.68065874705262897</v>
      </c>
      <c r="N5389" s="60">
        <v>0.71054786163396899</v>
      </c>
      <c r="O5389" s="60">
        <v>0.683859568862207</v>
      </c>
      <c r="P5389" s="60">
        <v>0.66086936658509099</v>
      </c>
      <c r="Q5389" s="60">
        <v>0.63536951846621303</v>
      </c>
      <c r="R5389" s="60">
        <v>0.64275335288227597</v>
      </c>
      <c r="S5389" s="60">
        <v>0.59410239980712498</v>
      </c>
    </row>
    <row r="5390" spans="1:19" x14ac:dyDescent="0.3">
      <c r="A5390" s="61" t="s">
        <v>5810</v>
      </c>
      <c r="B5390" s="61" t="s">
        <v>5811</v>
      </c>
      <c r="C5390" s="53" t="s">
        <v>40</v>
      </c>
      <c r="D5390" s="53" t="s">
        <v>41</v>
      </c>
      <c r="E5390" s="53" t="s">
        <v>18193</v>
      </c>
      <c r="F5390" s="59">
        <v>126.130117695732</v>
      </c>
      <c r="G5390" s="59">
        <v>127.348145188532</v>
      </c>
      <c r="H5390" s="59">
        <v>120.29939669715201</v>
      </c>
      <c r="I5390" s="59">
        <v>145.46535176066999</v>
      </c>
      <c r="J5390" s="59">
        <v>135.48426668024899</v>
      </c>
      <c r="K5390" s="59">
        <v>94.917562960716396</v>
      </c>
      <c r="L5390" s="59">
        <v>88.224184559238296</v>
      </c>
      <c r="M5390" s="60">
        <v>0.84372967935388599</v>
      </c>
      <c r="N5390" s="60">
        <v>0.86670795997595196</v>
      </c>
      <c r="O5390" s="60">
        <v>0.84566444878687297</v>
      </c>
      <c r="P5390" s="60">
        <v>0.82836457560509402</v>
      </c>
      <c r="Q5390" s="60">
        <v>0.80608535613403198</v>
      </c>
      <c r="R5390" s="60">
        <v>0.81135239065485898</v>
      </c>
      <c r="S5390" s="60">
        <v>0.76442448970131105</v>
      </c>
    </row>
    <row r="5391" spans="1:19" x14ac:dyDescent="0.3">
      <c r="A5391" s="61" t="s">
        <v>5275</v>
      </c>
      <c r="B5391" s="61" t="s">
        <v>5276</v>
      </c>
      <c r="C5391" s="53" t="s">
        <v>40</v>
      </c>
      <c r="D5391" s="53" t="s">
        <v>41</v>
      </c>
      <c r="E5391" s="53" t="s">
        <v>18193</v>
      </c>
      <c r="F5391" s="59">
        <v>103.664803132187</v>
      </c>
      <c r="G5391" s="59">
        <v>109.07641722120999</v>
      </c>
      <c r="H5391" s="59">
        <v>103.056842619986</v>
      </c>
      <c r="I5391" s="59">
        <v>122.520741289626</v>
      </c>
      <c r="J5391" s="59">
        <v>104.13562455821901</v>
      </c>
      <c r="K5391" s="59">
        <v>100.86103219207401</v>
      </c>
      <c r="L5391" s="59">
        <v>89.539217694241302</v>
      </c>
      <c r="M5391" s="60">
        <v>0.57522297378049903</v>
      </c>
      <c r="N5391" s="60">
        <v>0.62700874987365796</v>
      </c>
      <c r="O5391" s="60">
        <v>0.58127506376808102</v>
      </c>
      <c r="P5391" s="60">
        <v>0.54094456616585296</v>
      </c>
      <c r="Q5391" s="60">
        <v>0.496587510802529</v>
      </c>
      <c r="R5391" s="60">
        <v>0.51023345278149701</v>
      </c>
      <c r="S5391" s="60">
        <v>0.43035058701158302</v>
      </c>
    </row>
    <row r="5392" spans="1:19" x14ac:dyDescent="0.3">
      <c r="A5392" s="61" t="s">
        <v>5343</v>
      </c>
      <c r="B5392" s="61" t="s">
        <v>5344</v>
      </c>
      <c r="C5392" s="53" t="s">
        <v>40</v>
      </c>
      <c r="D5392" s="53" t="s">
        <v>41</v>
      </c>
      <c r="E5392" s="53" t="s">
        <v>18193</v>
      </c>
      <c r="F5392" s="59">
        <v>85.812141614552203</v>
      </c>
      <c r="G5392" s="59">
        <v>92.861187934658702</v>
      </c>
      <c r="H5392" s="59">
        <v>96.518293700865101</v>
      </c>
      <c r="I5392" s="59">
        <v>95.884500986511597</v>
      </c>
      <c r="J5392" s="59">
        <v>92.614533239087095</v>
      </c>
      <c r="K5392" s="59">
        <v>93.445240255811399</v>
      </c>
      <c r="L5392" s="59">
        <v>99.593446438387204</v>
      </c>
      <c r="M5392" s="60">
        <v>0.50829264393684004</v>
      </c>
      <c r="N5392" s="60">
        <v>0.56269222019566001</v>
      </c>
      <c r="O5392" s="60">
        <v>0.51410756704888305</v>
      </c>
      <c r="P5392" s="60">
        <v>0.47300121434275699</v>
      </c>
      <c r="Q5392" s="60">
        <v>0.43004536624273598</v>
      </c>
      <c r="R5392" s="60">
        <v>0.44284487077582801</v>
      </c>
      <c r="S5392" s="60">
        <v>0.36891606287068701</v>
      </c>
    </row>
    <row r="5393" spans="1:19" x14ac:dyDescent="0.3">
      <c r="A5393" s="61" t="s">
        <v>6732</v>
      </c>
      <c r="B5393" s="61" t="s">
        <v>6733</v>
      </c>
      <c r="C5393" s="53" t="s">
        <v>40</v>
      </c>
      <c r="D5393" s="53" t="s">
        <v>41</v>
      </c>
      <c r="E5393" s="53" t="s">
        <v>18193</v>
      </c>
      <c r="F5393" s="59">
        <v>97.686638966436604</v>
      </c>
      <c r="G5393" s="59">
        <v>95.212215991188401</v>
      </c>
      <c r="H5393" s="59">
        <v>91.973410723614805</v>
      </c>
      <c r="I5393" s="59">
        <v>94.250549925098298</v>
      </c>
      <c r="J5393" s="59">
        <v>91.124656072065804</v>
      </c>
      <c r="K5393" s="59">
        <v>93.879928846065198</v>
      </c>
      <c r="L5393" s="59">
        <v>101.668345325773</v>
      </c>
      <c r="M5393" s="60">
        <v>0.55062971054708298</v>
      </c>
      <c r="N5393" s="60">
        <v>0.59851385385526801</v>
      </c>
      <c r="O5393" s="60">
        <v>0.55315229249112896</v>
      </c>
      <c r="P5393" s="60">
        <v>0.51612289218795304</v>
      </c>
      <c r="Q5393" s="60">
        <v>0.47573590174950398</v>
      </c>
      <c r="R5393" s="60">
        <v>0.48575741450203302</v>
      </c>
      <c r="S5393" s="60">
        <v>0.40620797820414301</v>
      </c>
    </row>
    <row r="5394" spans="1:19" x14ac:dyDescent="0.3">
      <c r="A5394" s="61" t="s">
        <v>3789</v>
      </c>
      <c r="B5394" s="61" t="s">
        <v>3790</v>
      </c>
      <c r="C5394" s="53" t="s">
        <v>50</v>
      </c>
      <c r="D5394" s="53" t="s">
        <v>41</v>
      </c>
      <c r="E5394" s="53" t="s">
        <v>18193</v>
      </c>
      <c r="F5394" s="59">
        <v>111.76504658526</v>
      </c>
      <c r="G5394" s="59">
        <v>108.48492746486301</v>
      </c>
      <c r="H5394" s="59">
        <v>112.92921499101401</v>
      </c>
      <c r="I5394" s="59">
        <v>101.026785761529</v>
      </c>
      <c r="J5394" s="59">
        <v>112.896067939757</v>
      </c>
      <c r="K5394" s="59">
        <v>96.493352099126</v>
      </c>
      <c r="L5394" s="59">
        <v>105.31947579413701</v>
      </c>
      <c r="M5394" s="60">
        <v>0.50965355567006898</v>
      </c>
      <c r="N5394" s="60">
        <v>0.56675692463611604</v>
      </c>
      <c r="O5394" s="60">
        <v>0.51508230808010902</v>
      </c>
      <c r="P5394" s="60">
        <v>0.47341977560903198</v>
      </c>
      <c r="Q5394" s="60">
        <v>0.42676100507014703</v>
      </c>
      <c r="R5394" s="60">
        <v>0.43954075830310302</v>
      </c>
      <c r="S5394" s="60">
        <v>0.356055061143291</v>
      </c>
    </row>
    <row r="5395" spans="1:19" x14ac:dyDescent="0.3">
      <c r="A5395" s="61" t="s">
        <v>8724</v>
      </c>
      <c r="B5395" s="61" t="s">
        <v>8725</v>
      </c>
      <c r="C5395" s="53" t="s">
        <v>40</v>
      </c>
      <c r="D5395" s="53" t="s">
        <v>41</v>
      </c>
      <c r="E5395" s="53" t="s">
        <v>18194</v>
      </c>
      <c r="F5395" s="59">
        <v>86.272729664095806</v>
      </c>
      <c r="G5395" s="59">
        <v>91.673017898138795</v>
      </c>
      <c r="H5395" s="59">
        <v>87.540121176002302</v>
      </c>
      <c r="I5395" s="59">
        <v>91.697366172931197</v>
      </c>
      <c r="J5395" s="59"/>
      <c r="K5395" s="59"/>
      <c r="L5395" s="59"/>
      <c r="M5395" s="60">
        <v>0.31441441284928501</v>
      </c>
      <c r="N5395" s="60">
        <v>0.33149309799016502</v>
      </c>
      <c r="O5395" s="60">
        <v>0.31116891865341101</v>
      </c>
      <c r="P5395" s="60">
        <v>0.30048300505509701</v>
      </c>
      <c r="Q5395" s="60">
        <v>0.28043790868894303</v>
      </c>
      <c r="R5395" s="60">
        <v>0.28103518219437601</v>
      </c>
      <c r="S5395" s="60">
        <v>0.241489207385257</v>
      </c>
    </row>
    <row r="5396" spans="1:19" x14ac:dyDescent="0.3">
      <c r="A5396" s="61" t="s">
        <v>5207</v>
      </c>
      <c r="B5396" s="61" t="s">
        <v>5208</v>
      </c>
      <c r="C5396" s="53" t="s">
        <v>50</v>
      </c>
      <c r="D5396" s="53" t="s">
        <v>41</v>
      </c>
      <c r="E5396" s="53" t="s">
        <v>18193</v>
      </c>
      <c r="F5396" s="59">
        <v>95.499455806820606</v>
      </c>
      <c r="G5396" s="59">
        <v>85.870669288033298</v>
      </c>
      <c r="H5396" s="59">
        <v>100.616712183998</v>
      </c>
      <c r="I5396" s="59">
        <v>95.650270366640001</v>
      </c>
      <c r="J5396" s="59">
        <v>86.402493856202199</v>
      </c>
      <c r="K5396" s="59">
        <v>99.865100548230103</v>
      </c>
      <c r="L5396" s="59">
        <v>101.385976093633</v>
      </c>
      <c r="M5396" s="60">
        <v>0.65251104187157705</v>
      </c>
      <c r="N5396" s="60">
        <v>0.68583693917468602</v>
      </c>
      <c r="O5396" s="60">
        <v>0.65068213613821102</v>
      </c>
      <c r="P5396" s="60">
        <v>0.62715069599218598</v>
      </c>
      <c r="Q5396" s="60">
        <v>0.59410938614696396</v>
      </c>
      <c r="R5396" s="60">
        <v>0.598490930676991</v>
      </c>
      <c r="S5396" s="60">
        <v>0.51785763646961402</v>
      </c>
    </row>
    <row r="5397" spans="1:19" x14ac:dyDescent="0.3">
      <c r="A5397" s="61" t="s">
        <v>5205</v>
      </c>
      <c r="B5397" s="61" t="s">
        <v>5206</v>
      </c>
      <c r="C5397" s="53" t="s">
        <v>50</v>
      </c>
      <c r="D5397" s="53" t="s">
        <v>41</v>
      </c>
      <c r="E5397" s="53" t="s">
        <v>18193</v>
      </c>
      <c r="F5397" s="59">
        <v>105.040450138455</v>
      </c>
      <c r="G5397" s="59">
        <v>89.831827401932301</v>
      </c>
      <c r="H5397" s="59">
        <v>105.107840896673</v>
      </c>
      <c r="I5397" s="59">
        <v>101.469545901744</v>
      </c>
      <c r="J5397" s="59">
        <v>90.378279364548703</v>
      </c>
      <c r="K5397" s="59">
        <v>93.023279292441899</v>
      </c>
      <c r="L5397" s="59">
        <v>101.576906615902</v>
      </c>
      <c r="M5397" s="60">
        <v>0.65251104187157705</v>
      </c>
      <c r="N5397" s="60">
        <v>0.68581834707606404</v>
      </c>
      <c r="O5397" s="60">
        <v>0.65060267597412202</v>
      </c>
      <c r="P5397" s="60">
        <v>0.62714279300989795</v>
      </c>
      <c r="Q5397" s="60">
        <v>0.59410938614696396</v>
      </c>
      <c r="R5397" s="60">
        <v>0.59847046529021097</v>
      </c>
      <c r="S5397" s="60">
        <v>0.51788222000418305</v>
      </c>
    </row>
    <row r="5398" spans="1:19" x14ac:dyDescent="0.3">
      <c r="A5398" s="61" t="s">
        <v>5211</v>
      </c>
      <c r="B5398" s="61" t="s">
        <v>5212</v>
      </c>
      <c r="C5398" s="53" t="s">
        <v>50</v>
      </c>
      <c r="D5398" s="53" t="s">
        <v>41</v>
      </c>
      <c r="E5398" s="53" t="s">
        <v>18193</v>
      </c>
      <c r="F5398" s="59">
        <v>96.858538465446102</v>
      </c>
      <c r="G5398" s="59">
        <v>84.221692430504007</v>
      </c>
      <c r="H5398" s="59">
        <v>92.229246528275198</v>
      </c>
      <c r="I5398" s="59">
        <v>102.567750893897</v>
      </c>
      <c r="J5398" s="59">
        <v>86.071291001961299</v>
      </c>
      <c r="K5398" s="59">
        <v>90.160251223318298</v>
      </c>
      <c r="L5398" s="59">
        <v>108.33531525342801</v>
      </c>
      <c r="M5398" s="60">
        <v>0.71518213565731703</v>
      </c>
      <c r="N5398" s="60">
        <v>0.73012067615710596</v>
      </c>
      <c r="O5398" s="60">
        <v>0.69206025066792598</v>
      </c>
      <c r="P5398" s="60">
        <v>0.68767638069111203</v>
      </c>
      <c r="Q5398" s="60">
        <v>0.651576343315171</v>
      </c>
      <c r="R5398" s="60">
        <v>0.641443674922205</v>
      </c>
      <c r="S5398" s="60">
        <v>0.51821087158039203</v>
      </c>
    </row>
    <row r="5399" spans="1:19" x14ac:dyDescent="0.3">
      <c r="A5399" s="61" t="s">
        <v>5211</v>
      </c>
      <c r="B5399" s="61" t="s">
        <v>5212</v>
      </c>
      <c r="C5399" s="53" t="s">
        <v>50</v>
      </c>
      <c r="D5399" s="53" t="s">
        <v>41</v>
      </c>
      <c r="E5399" s="53" t="s">
        <v>18193</v>
      </c>
      <c r="F5399" s="59">
        <v>96.858538465446102</v>
      </c>
      <c r="G5399" s="59">
        <v>84.221692430504007</v>
      </c>
      <c r="H5399" s="59">
        <v>92.229246528275198</v>
      </c>
      <c r="I5399" s="59">
        <v>102.567750893897</v>
      </c>
      <c r="J5399" s="59">
        <v>86.071291001961299</v>
      </c>
      <c r="K5399" s="59">
        <v>90.160251223318298</v>
      </c>
      <c r="L5399" s="59">
        <v>108.33531525342801</v>
      </c>
      <c r="M5399" s="60">
        <v>0.71518213565731703</v>
      </c>
      <c r="N5399" s="60">
        <v>0.73012067615710596</v>
      </c>
      <c r="O5399" s="60">
        <v>0.69206025066792598</v>
      </c>
      <c r="P5399" s="60">
        <v>0.68767638069111203</v>
      </c>
      <c r="Q5399" s="60">
        <v>0.651576343315171</v>
      </c>
      <c r="R5399" s="60">
        <v>0.641443674922205</v>
      </c>
      <c r="S5399" s="60">
        <v>0.51821087158039203</v>
      </c>
    </row>
    <row r="5400" spans="1:19" x14ac:dyDescent="0.3">
      <c r="A5400" s="61" t="s">
        <v>5209</v>
      </c>
      <c r="B5400" s="61" t="s">
        <v>5210</v>
      </c>
      <c r="C5400" s="53" t="s">
        <v>50</v>
      </c>
      <c r="D5400" s="53" t="s">
        <v>41</v>
      </c>
      <c r="E5400" s="53" t="s">
        <v>18193</v>
      </c>
      <c r="F5400" s="59">
        <v>91.965697360018098</v>
      </c>
      <c r="G5400" s="59">
        <v>87.551183505523198</v>
      </c>
      <c r="H5400" s="59">
        <v>97.488011253651095</v>
      </c>
      <c r="I5400" s="59">
        <v>97.232863771628899</v>
      </c>
      <c r="J5400" s="59">
        <v>88.730806970832305</v>
      </c>
      <c r="K5400" s="59">
        <v>92.553675725735303</v>
      </c>
      <c r="L5400" s="59">
        <v>107.450394808452</v>
      </c>
      <c r="M5400" s="60">
        <v>0.65010574001458399</v>
      </c>
      <c r="N5400" s="60">
        <v>0.68484791447560001</v>
      </c>
      <c r="O5400" s="60">
        <v>0.64811918084492903</v>
      </c>
      <c r="P5400" s="60">
        <v>0.62606645553482299</v>
      </c>
      <c r="Q5400" s="60">
        <v>0.59327649218159195</v>
      </c>
      <c r="R5400" s="60">
        <v>0.59635152488562104</v>
      </c>
      <c r="S5400" s="60">
        <v>0.517091675512102</v>
      </c>
    </row>
    <row r="5401" spans="1:19" x14ac:dyDescent="0.3">
      <c r="A5401" s="61" t="s">
        <v>14493</v>
      </c>
      <c r="B5401" s="61" t="s">
        <v>14494</v>
      </c>
      <c r="C5401" s="53" t="s">
        <v>40</v>
      </c>
      <c r="D5401" s="53" t="s">
        <v>41</v>
      </c>
      <c r="E5401" s="53" t="s">
        <v>18194</v>
      </c>
      <c r="F5401" s="59">
        <v>98.461676534466903</v>
      </c>
      <c r="G5401" s="59">
        <v>87.558115154431206</v>
      </c>
      <c r="H5401" s="59">
        <v>99.639989783337299</v>
      </c>
      <c r="I5401" s="59">
        <v>97.754648906903796</v>
      </c>
      <c r="J5401" s="59">
        <v>88.222927204253395</v>
      </c>
      <c r="K5401" s="59">
        <v>92.155163408292196</v>
      </c>
      <c r="L5401" s="59">
        <v>104.01188187304101</v>
      </c>
      <c r="M5401" s="60">
        <v>0.55164954659262899</v>
      </c>
      <c r="N5401" s="60">
        <v>0.56751390089230902</v>
      </c>
      <c r="O5401" s="60">
        <v>0.54382689743511703</v>
      </c>
      <c r="P5401" s="60">
        <v>0.53552091062708096</v>
      </c>
      <c r="Q5401" s="60">
        <v>0.51211996284727701</v>
      </c>
      <c r="R5401" s="60">
        <v>0.50977576157885496</v>
      </c>
      <c r="S5401" s="60">
        <v>0.43939128253710802</v>
      </c>
    </row>
    <row r="5402" spans="1:19" x14ac:dyDescent="0.3">
      <c r="A5402" s="61" t="s">
        <v>14495</v>
      </c>
      <c r="B5402" s="61" t="s">
        <v>14496</v>
      </c>
      <c r="C5402" s="53" t="s">
        <v>50</v>
      </c>
      <c r="D5402" s="53" t="s">
        <v>41</v>
      </c>
      <c r="E5402" s="53" t="s">
        <v>18194</v>
      </c>
      <c r="F5402" s="59">
        <v>98.461676534466903</v>
      </c>
      <c r="G5402" s="59">
        <v>87.558115154431206</v>
      </c>
      <c r="H5402" s="59">
        <v>99.639989783337299</v>
      </c>
      <c r="I5402" s="59">
        <v>97.754648906903796</v>
      </c>
      <c r="J5402" s="59">
        <v>88.222927204253395</v>
      </c>
      <c r="K5402" s="59">
        <v>92.155163408292196</v>
      </c>
      <c r="L5402" s="59">
        <v>104.01188187304101</v>
      </c>
      <c r="M5402" s="60">
        <v>0.55164954659262899</v>
      </c>
      <c r="N5402" s="60">
        <v>0.56751390089230902</v>
      </c>
      <c r="O5402" s="60">
        <v>0.54382689743511703</v>
      </c>
      <c r="P5402" s="60">
        <v>0.53552091062708096</v>
      </c>
      <c r="Q5402" s="60">
        <v>0.51211996284727701</v>
      </c>
      <c r="R5402" s="60">
        <v>0.50977576157885496</v>
      </c>
      <c r="S5402" s="60">
        <v>0.43939128253710802</v>
      </c>
    </row>
    <row r="5403" spans="1:19" x14ac:dyDescent="0.3">
      <c r="A5403" s="61" t="s">
        <v>5203</v>
      </c>
      <c r="B5403" s="61" t="s">
        <v>5204</v>
      </c>
      <c r="C5403" s="53" t="s">
        <v>40</v>
      </c>
      <c r="D5403" s="53" t="s">
        <v>41</v>
      </c>
      <c r="E5403" s="53" t="s">
        <v>18193</v>
      </c>
      <c r="F5403" s="59">
        <v>99.875555680504505</v>
      </c>
      <c r="G5403" s="59">
        <v>87.010022119447299</v>
      </c>
      <c r="H5403" s="59">
        <v>95.469000017176498</v>
      </c>
      <c r="I5403" s="59">
        <v>95.053844504087394</v>
      </c>
      <c r="J5403" s="59">
        <v>86.701025235531105</v>
      </c>
      <c r="K5403" s="59">
        <v>91.117231169047201</v>
      </c>
      <c r="L5403" s="59">
        <v>104.01188187304101</v>
      </c>
      <c r="M5403" s="60">
        <v>0.64975234362388801</v>
      </c>
      <c r="N5403" s="60">
        <v>0.64742030725952904</v>
      </c>
      <c r="O5403" s="60">
        <v>0.62425634734883095</v>
      </c>
      <c r="P5403" s="60">
        <v>0.62579953859648896</v>
      </c>
      <c r="Q5403" s="60">
        <v>0.59298389715752897</v>
      </c>
      <c r="R5403" s="60">
        <v>0.57176166267844197</v>
      </c>
      <c r="S5403" s="60">
        <v>0.43939128253710802</v>
      </c>
    </row>
    <row r="5404" spans="1:19" x14ac:dyDescent="0.3">
      <c r="A5404" s="61" t="s">
        <v>17628</v>
      </c>
      <c r="B5404" s="61" t="s">
        <v>17629</v>
      </c>
      <c r="C5404" s="53" t="s">
        <v>40</v>
      </c>
      <c r="D5404" s="53" t="s">
        <v>127</v>
      </c>
      <c r="E5404" s="53" t="s">
        <v>18194</v>
      </c>
      <c r="F5404" s="59">
        <v>93.281866080272096</v>
      </c>
      <c r="G5404" s="59">
        <v>91.144340050380606</v>
      </c>
      <c r="H5404" s="59">
        <v>97.602697860714301</v>
      </c>
      <c r="I5404" s="59">
        <v>90.064687758189294</v>
      </c>
      <c r="J5404" s="59">
        <v>90.354728877463003</v>
      </c>
      <c r="K5404" s="59">
        <v>98.915924013740906</v>
      </c>
      <c r="L5404" s="59">
        <v>101.11262544339399</v>
      </c>
      <c r="M5404" s="60">
        <v>0.492981660099785</v>
      </c>
      <c r="N5404" s="60">
        <v>0.51932463889626601</v>
      </c>
      <c r="O5404" s="60">
        <v>0.49220434338338498</v>
      </c>
      <c r="P5404" s="60">
        <v>0.47363676581507302</v>
      </c>
      <c r="Q5404" s="60">
        <v>0.44728621933825602</v>
      </c>
      <c r="R5404" s="60">
        <v>0.45231385429304499</v>
      </c>
      <c r="S5404" s="60">
        <v>0.39844464023224502</v>
      </c>
    </row>
    <row r="5405" spans="1:19" x14ac:dyDescent="0.3">
      <c r="A5405" s="61" t="s">
        <v>17626</v>
      </c>
      <c r="B5405" s="61" t="s">
        <v>17627</v>
      </c>
      <c r="C5405" s="53" t="s">
        <v>40</v>
      </c>
      <c r="D5405" s="53" t="s">
        <v>127</v>
      </c>
      <c r="E5405" s="53" t="s">
        <v>18194</v>
      </c>
      <c r="F5405" s="59">
        <v>93.281866080272096</v>
      </c>
      <c r="G5405" s="59">
        <v>91.144340050380606</v>
      </c>
      <c r="H5405" s="59">
        <v>97.602697860714301</v>
      </c>
      <c r="I5405" s="59">
        <v>90.064687758189294</v>
      </c>
      <c r="J5405" s="59">
        <v>90.354728877463003</v>
      </c>
      <c r="K5405" s="59">
        <v>98.915924013740906</v>
      </c>
      <c r="L5405" s="59">
        <v>101.11262544339399</v>
      </c>
      <c r="M5405" s="60">
        <v>0.492981660099785</v>
      </c>
      <c r="N5405" s="60">
        <v>0.51932463889626601</v>
      </c>
      <c r="O5405" s="60">
        <v>0.49220434338338498</v>
      </c>
      <c r="P5405" s="60">
        <v>0.47363676581507302</v>
      </c>
      <c r="Q5405" s="60">
        <v>0.44728621933825602</v>
      </c>
      <c r="R5405" s="60">
        <v>0.45231385429304499</v>
      </c>
      <c r="S5405" s="60">
        <v>0.39844464023224502</v>
      </c>
    </row>
    <row r="5406" spans="1:19" x14ac:dyDescent="0.3">
      <c r="A5406" s="61" t="s">
        <v>7896</v>
      </c>
      <c r="B5406" s="61" t="s">
        <v>7897</v>
      </c>
      <c r="C5406" s="53" t="s">
        <v>50</v>
      </c>
      <c r="D5406" s="53" t="s">
        <v>127</v>
      </c>
      <c r="E5406" s="53" t="s">
        <v>18193</v>
      </c>
      <c r="F5406" s="59">
        <v>83.391337141657502</v>
      </c>
      <c r="G5406" s="59">
        <v>86.384334038393405</v>
      </c>
      <c r="H5406" s="59">
        <v>97.854993040053202</v>
      </c>
      <c r="I5406" s="59">
        <v>90.742944801713094</v>
      </c>
      <c r="J5406" s="59">
        <v>87.532579421954694</v>
      </c>
      <c r="K5406" s="59">
        <v>99.130820247300406</v>
      </c>
      <c r="L5406" s="59">
        <v>101.181919516519</v>
      </c>
      <c r="M5406" s="60">
        <v>0.61758016739539801</v>
      </c>
      <c r="N5406" s="60">
        <v>0.65986500668595305</v>
      </c>
      <c r="O5406" s="60">
        <v>0.62058458008862605</v>
      </c>
      <c r="P5406" s="60">
        <v>0.58758633327434096</v>
      </c>
      <c r="Q5406" s="60">
        <v>0.55000103290947699</v>
      </c>
      <c r="R5406" s="60">
        <v>0.56067875300780201</v>
      </c>
      <c r="S5406" s="60">
        <v>0.488402469782936</v>
      </c>
    </row>
    <row r="5407" spans="1:19" x14ac:dyDescent="0.3">
      <c r="A5407" s="61" t="s">
        <v>17630</v>
      </c>
      <c r="B5407" s="61" t="s">
        <v>17631</v>
      </c>
      <c r="C5407" s="53" t="s">
        <v>50</v>
      </c>
      <c r="D5407" s="53" t="s">
        <v>127</v>
      </c>
      <c r="E5407" s="53" t="s">
        <v>18194</v>
      </c>
      <c r="F5407" s="59">
        <v>93.281866080272096</v>
      </c>
      <c r="G5407" s="59">
        <v>91.144340050380606</v>
      </c>
      <c r="H5407" s="59">
        <v>97.602697860714301</v>
      </c>
      <c r="I5407" s="59">
        <v>90.064687758189294</v>
      </c>
      <c r="J5407" s="59">
        <v>90.354728877463003</v>
      </c>
      <c r="K5407" s="59">
        <v>98.915924013740906</v>
      </c>
      <c r="L5407" s="59">
        <v>101.11262544339399</v>
      </c>
      <c r="M5407" s="60">
        <v>0.492981660099785</v>
      </c>
      <c r="N5407" s="60">
        <v>0.51932463889626601</v>
      </c>
      <c r="O5407" s="60">
        <v>0.49220434338338498</v>
      </c>
      <c r="P5407" s="60">
        <v>0.47363676581507302</v>
      </c>
      <c r="Q5407" s="60">
        <v>0.44728621933825602</v>
      </c>
      <c r="R5407" s="60">
        <v>0.45231385429304499</v>
      </c>
      <c r="S5407" s="60">
        <v>0.39844464023224502</v>
      </c>
    </row>
    <row r="5408" spans="1:19" x14ac:dyDescent="0.3">
      <c r="A5408" s="61" t="s">
        <v>7894</v>
      </c>
      <c r="B5408" s="61" t="s">
        <v>7895</v>
      </c>
      <c r="C5408" s="53" t="s">
        <v>50</v>
      </c>
      <c r="D5408" s="53" t="s">
        <v>127</v>
      </c>
      <c r="E5408" s="53" t="s">
        <v>18193</v>
      </c>
      <c r="F5408" s="59">
        <v>97.725647764817396</v>
      </c>
      <c r="G5408" s="59">
        <v>102.88165843951001</v>
      </c>
      <c r="H5408" s="59">
        <v>100.127953840565</v>
      </c>
      <c r="I5408" s="59">
        <v>89.755975491873897</v>
      </c>
      <c r="J5408" s="59">
        <v>89.096515149389404</v>
      </c>
      <c r="K5408" s="59">
        <v>102.48094377034801</v>
      </c>
      <c r="L5408" s="59">
        <v>102.85056086754901</v>
      </c>
      <c r="M5408" s="60">
        <v>0.61748277529632301</v>
      </c>
      <c r="N5408" s="60">
        <v>0.66044313028983104</v>
      </c>
      <c r="O5408" s="60">
        <v>0.62072474255668497</v>
      </c>
      <c r="P5408" s="60">
        <v>0.58783161260012096</v>
      </c>
      <c r="Q5408" s="60">
        <v>0.55030868754080797</v>
      </c>
      <c r="R5408" s="60">
        <v>0.56066181868686804</v>
      </c>
      <c r="S5408" s="60">
        <v>0.48882766063459199</v>
      </c>
    </row>
    <row r="5409" spans="1:19" x14ac:dyDescent="0.3">
      <c r="A5409" s="61" t="s">
        <v>17624</v>
      </c>
      <c r="B5409" s="61" t="s">
        <v>17625</v>
      </c>
      <c r="C5409" s="53" t="s">
        <v>40</v>
      </c>
      <c r="D5409" s="53" t="s">
        <v>127</v>
      </c>
      <c r="E5409" s="53" t="s">
        <v>18194</v>
      </c>
      <c r="F5409" s="59">
        <v>93.281866080272096</v>
      </c>
      <c r="G5409" s="59">
        <v>91.144340050380606</v>
      </c>
      <c r="H5409" s="59">
        <v>97.602697860714301</v>
      </c>
      <c r="I5409" s="59">
        <v>90.064687758189294</v>
      </c>
      <c r="J5409" s="59">
        <v>90.354728877463003</v>
      </c>
      <c r="K5409" s="59">
        <v>98.915924013740906</v>
      </c>
      <c r="L5409" s="59">
        <v>101.11262544339399</v>
      </c>
      <c r="M5409" s="60">
        <v>0.492981660099785</v>
      </c>
      <c r="N5409" s="60">
        <v>0.51932463889626601</v>
      </c>
      <c r="O5409" s="60">
        <v>0.49220434338338498</v>
      </c>
      <c r="P5409" s="60">
        <v>0.47363676581507302</v>
      </c>
      <c r="Q5409" s="60">
        <v>0.44728621933825602</v>
      </c>
      <c r="R5409" s="60">
        <v>0.45231385429304499</v>
      </c>
      <c r="S5409" s="60">
        <v>0.39844464023224502</v>
      </c>
    </row>
    <row r="5410" spans="1:19" x14ac:dyDescent="0.3">
      <c r="A5410" s="61" t="s">
        <v>5654</v>
      </c>
      <c r="B5410" s="61" t="s">
        <v>5655</v>
      </c>
      <c r="C5410" s="53" t="s">
        <v>40</v>
      </c>
      <c r="D5410" s="53" t="s">
        <v>127</v>
      </c>
      <c r="E5410" s="53" t="s">
        <v>18193</v>
      </c>
      <c r="F5410" s="59">
        <v>109.28951553515201</v>
      </c>
      <c r="G5410" s="59">
        <v>91.346014897046103</v>
      </c>
      <c r="H5410" s="59">
        <v>104.604339088329</v>
      </c>
      <c r="I5410" s="59">
        <v>96.297029405046601</v>
      </c>
      <c r="J5410" s="59">
        <v>94.495580135867101</v>
      </c>
      <c r="K5410" s="59">
        <v>91.143202407689401</v>
      </c>
      <c r="L5410" s="59">
        <v>92.630844494009196</v>
      </c>
      <c r="M5410" s="60">
        <v>0.64485158994264802</v>
      </c>
      <c r="N5410" s="60">
        <v>0.68123912028151301</v>
      </c>
      <c r="O5410" s="60">
        <v>0.64782574822624295</v>
      </c>
      <c r="P5410" s="60">
        <v>0.61873401298408404</v>
      </c>
      <c r="Q5410" s="60">
        <v>0.58491373862005003</v>
      </c>
      <c r="R5410" s="60">
        <v>0.59240067661323204</v>
      </c>
      <c r="S5410" s="60">
        <v>0.51850242641538302</v>
      </c>
    </row>
    <row r="5411" spans="1:19" x14ac:dyDescent="0.3">
      <c r="A5411" s="61" t="s">
        <v>15057</v>
      </c>
      <c r="B5411" s="61" t="s">
        <v>15058</v>
      </c>
      <c r="C5411" s="53" t="s">
        <v>40</v>
      </c>
      <c r="D5411" s="53" t="s">
        <v>127</v>
      </c>
      <c r="E5411" s="53" t="s">
        <v>18194</v>
      </c>
      <c r="F5411" s="59">
        <v>108.55152600290501</v>
      </c>
      <c r="G5411" s="59">
        <v>95.688032624453996</v>
      </c>
      <c r="H5411" s="59">
        <v>99.090154612972398</v>
      </c>
      <c r="I5411" s="59">
        <v>97.654017552979298</v>
      </c>
      <c r="J5411" s="59">
        <v>95.797675949815797</v>
      </c>
      <c r="K5411" s="59">
        <v>92.061024834670803</v>
      </c>
      <c r="L5411" s="59">
        <v>95.264259247394307</v>
      </c>
      <c r="M5411" s="60">
        <v>0.53960952520694205</v>
      </c>
      <c r="N5411" s="60">
        <v>0.55962984050465003</v>
      </c>
      <c r="O5411" s="60">
        <v>0.53954621431375005</v>
      </c>
      <c r="P5411" s="60">
        <v>0.52335389567870805</v>
      </c>
      <c r="Q5411" s="60">
        <v>0.49964541535284401</v>
      </c>
      <c r="R5411" s="60">
        <v>0.50136823055907698</v>
      </c>
      <c r="S5411" s="60">
        <v>0.44107966106823299</v>
      </c>
    </row>
    <row r="5412" spans="1:19" x14ac:dyDescent="0.3">
      <c r="A5412" s="61" t="s">
        <v>15059</v>
      </c>
      <c r="B5412" s="61" t="s">
        <v>15060</v>
      </c>
      <c r="C5412" s="53" t="s">
        <v>50</v>
      </c>
      <c r="D5412" s="53" t="s">
        <v>127</v>
      </c>
      <c r="E5412" s="53" t="s">
        <v>18194</v>
      </c>
      <c r="F5412" s="59">
        <v>108.55152600290501</v>
      </c>
      <c r="G5412" s="59">
        <v>95.688032624453996</v>
      </c>
      <c r="H5412" s="59">
        <v>99.090154612972398</v>
      </c>
      <c r="I5412" s="59">
        <v>97.654017552979298</v>
      </c>
      <c r="J5412" s="59">
        <v>95.797675949815797</v>
      </c>
      <c r="K5412" s="59">
        <v>92.061024834670803</v>
      </c>
      <c r="L5412" s="59">
        <v>95.264259247394307</v>
      </c>
      <c r="M5412" s="60">
        <v>0.53960952520694205</v>
      </c>
      <c r="N5412" s="60">
        <v>0.55962984050465003</v>
      </c>
      <c r="O5412" s="60">
        <v>0.53954621431375005</v>
      </c>
      <c r="P5412" s="60">
        <v>0.52335389567870805</v>
      </c>
      <c r="Q5412" s="60">
        <v>0.49964541535284401</v>
      </c>
      <c r="R5412" s="60">
        <v>0.50136823055907698</v>
      </c>
      <c r="S5412" s="60">
        <v>0.44107966106823299</v>
      </c>
    </row>
    <row r="5413" spans="1:19" x14ac:dyDescent="0.3">
      <c r="A5413" s="61" t="s">
        <v>5656</v>
      </c>
      <c r="B5413" s="61" t="s">
        <v>5657</v>
      </c>
      <c r="C5413" s="53" t="s">
        <v>50</v>
      </c>
      <c r="D5413" s="53" t="s">
        <v>127</v>
      </c>
      <c r="E5413" s="53" t="s">
        <v>18193</v>
      </c>
      <c r="F5413" s="59">
        <v>113.06816176065</v>
      </c>
      <c r="G5413" s="59">
        <v>93.513485663179495</v>
      </c>
      <c r="H5413" s="59">
        <v>94.093632934319203</v>
      </c>
      <c r="I5413" s="59">
        <v>97.347013814820301</v>
      </c>
      <c r="J5413" s="59">
        <v>94.6842542840444</v>
      </c>
      <c r="K5413" s="59">
        <v>90.175386779613106</v>
      </c>
      <c r="L5413" s="59">
        <v>95.264259247394307</v>
      </c>
      <c r="M5413" s="60">
        <v>0.64486885221119306</v>
      </c>
      <c r="N5413" s="60">
        <v>0.64242698737886905</v>
      </c>
      <c r="O5413" s="60">
        <v>0.63589096243157295</v>
      </c>
      <c r="P5413" s="60">
        <v>0.61875017131300902</v>
      </c>
      <c r="Q5413" s="60">
        <v>0.58492712252017798</v>
      </c>
      <c r="R5413" s="60">
        <v>0.56653262591253495</v>
      </c>
      <c r="S5413" s="60">
        <v>0.44107966106823299</v>
      </c>
    </row>
    <row r="5414" spans="1:19" x14ac:dyDescent="0.3">
      <c r="A5414" s="61" t="s">
        <v>14041</v>
      </c>
      <c r="B5414" s="61" t="s">
        <v>14042</v>
      </c>
      <c r="C5414" s="53" t="s">
        <v>50</v>
      </c>
      <c r="D5414" s="53" t="s">
        <v>127</v>
      </c>
      <c r="E5414" s="53" t="s">
        <v>18194</v>
      </c>
      <c r="F5414" s="59">
        <v>91.366670732367297</v>
      </c>
      <c r="G5414" s="59">
        <v>94.711905341686602</v>
      </c>
      <c r="H5414" s="59">
        <v>89.039809179370906</v>
      </c>
      <c r="I5414" s="59">
        <v>90.655482159220995</v>
      </c>
      <c r="J5414" s="59">
        <v>87.757032937192093</v>
      </c>
      <c r="K5414" s="59">
        <v>100.328796088133</v>
      </c>
      <c r="L5414" s="59">
        <v>105.983480048185</v>
      </c>
      <c r="M5414" s="60">
        <v>0.51806648041477599</v>
      </c>
      <c r="N5414" s="60">
        <v>0.53943413301059495</v>
      </c>
      <c r="O5414" s="60">
        <v>0.51787495331330402</v>
      </c>
      <c r="P5414" s="60">
        <v>0.50083660812306796</v>
      </c>
      <c r="Q5414" s="60">
        <v>0.477095578433121</v>
      </c>
      <c r="R5414" s="60">
        <v>0.48122493962994101</v>
      </c>
      <c r="S5414" s="60">
        <v>0.42048503142455401</v>
      </c>
    </row>
    <row r="5415" spans="1:19" x14ac:dyDescent="0.3">
      <c r="A5415" s="61" t="s">
        <v>4865</v>
      </c>
      <c r="B5415" s="61" t="s">
        <v>4866</v>
      </c>
      <c r="C5415" s="53" t="s">
        <v>50</v>
      </c>
      <c r="D5415" s="53" t="s">
        <v>127</v>
      </c>
      <c r="E5415" s="53" t="s">
        <v>18193</v>
      </c>
      <c r="F5415" s="59">
        <v>89.476910680878106</v>
      </c>
      <c r="G5415" s="59">
        <v>91.634483186436796</v>
      </c>
      <c r="H5415" s="59">
        <v>84.568999064309693</v>
      </c>
      <c r="I5415" s="59">
        <v>89.315321581900903</v>
      </c>
      <c r="J5415" s="59">
        <v>87.835888461573504</v>
      </c>
      <c r="K5415" s="59">
        <v>97.678391625858595</v>
      </c>
      <c r="L5415" s="59">
        <v>104.895568959972</v>
      </c>
      <c r="M5415" s="60">
        <v>0.63209732158118404</v>
      </c>
      <c r="N5415" s="60">
        <v>0.67076614730740403</v>
      </c>
      <c r="O5415" s="60">
        <v>0.63495639175590002</v>
      </c>
      <c r="P5415" s="60">
        <v>0.60490286942062799</v>
      </c>
      <c r="Q5415" s="60">
        <v>0.57023141937475896</v>
      </c>
      <c r="R5415" s="60">
        <v>0.57922432522474898</v>
      </c>
      <c r="S5415" s="60">
        <v>0.50412676036965498</v>
      </c>
    </row>
    <row r="5416" spans="1:19" x14ac:dyDescent="0.3">
      <c r="A5416" s="61" t="s">
        <v>16304</v>
      </c>
      <c r="B5416" s="61" t="s">
        <v>16305</v>
      </c>
      <c r="C5416" s="53" t="s">
        <v>40</v>
      </c>
      <c r="D5416" s="53" t="s">
        <v>127</v>
      </c>
      <c r="E5416" s="53" t="s">
        <v>18194</v>
      </c>
      <c r="F5416" s="59">
        <v>110.023354149366</v>
      </c>
      <c r="G5416" s="59">
        <v>105.91075616090301</v>
      </c>
      <c r="H5416" s="59">
        <v>100.650779497608</v>
      </c>
      <c r="I5416" s="59">
        <v>102.43904177278399</v>
      </c>
      <c r="J5416" s="59">
        <v>89.132950841499607</v>
      </c>
      <c r="K5416" s="59">
        <v>95.311964598665895</v>
      </c>
      <c r="L5416" s="59">
        <v>106.82531667368499</v>
      </c>
      <c r="M5416" s="60">
        <v>0.54125349059519101</v>
      </c>
      <c r="N5416" s="60">
        <v>0.56279516729197199</v>
      </c>
      <c r="O5416" s="60">
        <v>0.53871506032022498</v>
      </c>
      <c r="P5416" s="60">
        <v>0.52701419893908297</v>
      </c>
      <c r="Q5416" s="60">
        <v>0.50478071152711701</v>
      </c>
      <c r="R5416" s="60">
        <v>0.50561177881674402</v>
      </c>
      <c r="S5416" s="60">
        <v>0.45510092574681998</v>
      </c>
    </row>
    <row r="5417" spans="1:19" x14ac:dyDescent="0.3">
      <c r="A5417" s="61" t="s">
        <v>14039</v>
      </c>
      <c r="B5417" s="61" t="s">
        <v>14040</v>
      </c>
      <c r="C5417" s="53" t="s">
        <v>40</v>
      </c>
      <c r="D5417" s="53" t="s">
        <v>127</v>
      </c>
      <c r="E5417" s="53" t="s">
        <v>18194</v>
      </c>
      <c r="F5417" s="59">
        <v>91.366670732367297</v>
      </c>
      <c r="G5417" s="59">
        <v>94.711905341686602</v>
      </c>
      <c r="H5417" s="59">
        <v>89.039809179370906</v>
      </c>
      <c r="I5417" s="59">
        <v>90.655482159220995</v>
      </c>
      <c r="J5417" s="59">
        <v>87.757032937192093</v>
      </c>
      <c r="K5417" s="59">
        <v>100.328796088133</v>
      </c>
      <c r="L5417" s="59">
        <v>105.983480048185</v>
      </c>
      <c r="M5417" s="60">
        <v>0.51806648041477599</v>
      </c>
      <c r="N5417" s="60">
        <v>0.53943413301059495</v>
      </c>
      <c r="O5417" s="60">
        <v>0.51787495331330402</v>
      </c>
      <c r="P5417" s="60">
        <v>0.50083660812306796</v>
      </c>
      <c r="Q5417" s="60">
        <v>0.477095578433121</v>
      </c>
      <c r="R5417" s="60">
        <v>0.48122493962994101</v>
      </c>
      <c r="S5417" s="60">
        <v>0.42048503142455401</v>
      </c>
    </row>
    <row r="5418" spans="1:19" x14ac:dyDescent="0.3">
      <c r="A5418" s="61" t="s">
        <v>16306</v>
      </c>
      <c r="B5418" s="61" t="s">
        <v>16307</v>
      </c>
      <c r="C5418" s="53" t="s">
        <v>50</v>
      </c>
      <c r="D5418" s="53" t="s">
        <v>127</v>
      </c>
      <c r="E5418" s="53" t="s">
        <v>18194</v>
      </c>
      <c r="F5418" s="59">
        <v>110.023354149366</v>
      </c>
      <c r="G5418" s="59">
        <v>105.91075616090301</v>
      </c>
      <c r="H5418" s="59">
        <v>100.650779497608</v>
      </c>
      <c r="I5418" s="59">
        <v>102.43904177278399</v>
      </c>
      <c r="J5418" s="59">
        <v>89.132950841499607</v>
      </c>
      <c r="K5418" s="59">
        <v>95.311964598665895</v>
      </c>
      <c r="L5418" s="59">
        <v>106.82531667368499</v>
      </c>
      <c r="M5418" s="60">
        <v>0.54125349059519101</v>
      </c>
      <c r="N5418" s="60">
        <v>0.56279516729197199</v>
      </c>
      <c r="O5418" s="60">
        <v>0.53871506032022498</v>
      </c>
      <c r="P5418" s="60">
        <v>0.52701419893908297</v>
      </c>
      <c r="Q5418" s="60">
        <v>0.50478071152711701</v>
      </c>
      <c r="R5418" s="60">
        <v>0.50561177881674402</v>
      </c>
      <c r="S5418" s="60">
        <v>0.45510092574681998</v>
      </c>
    </row>
    <row r="5419" spans="1:19" x14ac:dyDescent="0.3">
      <c r="A5419" s="61" t="s">
        <v>4863</v>
      </c>
      <c r="B5419" s="61" t="s">
        <v>4864</v>
      </c>
      <c r="C5419" s="53" t="s">
        <v>40</v>
      </c>
      <c r="D5419" s="53" t="s">
        <v>127</v>
      </c>
      <c r="E5419" s="53" t="s">
        <v>18193</v>
      </c>
      <c r="F5419" s="59">
        <v>92.601678081623803</v>
      </c>
      <c r="G5419" s="59">
        <v>96.977181345398193</v>
      </c>
      <c r="H5419" s="59">
        <v>92.805784844425204</v>
      </c>
      <c r="I5419" s="59">
        <v>89.452544709244805</v>
      </c>
      <c r="J5419" s="59">
        <v>91.786241374235203</v>
      </c>
      <c r="K5419" s="59">
        <v>102.664766248182</v>
      </c>
      <c r="L5419" s="59">
        <v>106.697544128749</v>
      </c>
      <c r="M5419" s="60">
        <v>0.72668266421686301</v>
      </c>
      <c r="N5419" s="60">
        <v>0.75990021379379602</v>
      </c>
      <c r="O5419" s="60">
        <v>0.72568379642258496</v>
      </c>
      <c r="P5419" s="60">
        <v>0.70053552303748001</v>
      </c>
      <c r="Q5419" s="60">
        <v>0.66608255164130803</v>
      </c>
      <c r="R5419" s="60">
        <v>0.67398911409678397</v>
      </c>
      <c r="S5419" s="60">
        <v>0.593209735684877</v>
      </c>
    </row>
    <row r="5420" spans="1:19" x14ac:dyDescent="0.3">
      <c r="A5420" s="61" t="s">
        <v>6654</v>
      </c>
      <c r="B5420" s="61" t="s">
        <v>6655</v>
      </c>
      <c r="C5420" s="53" t="s">
        <v>40</v>
      </c>
      <c r="D5420" s="53" t="s">
        <v>127</v>
      </c>
      <c r="E5420" s="53" t="s">
        <v>18193</v>
      </c>
      <c r="F5420" s="59">
        <v>108.202521184148</v>
      </c>
      <c r="G5420" s="59">
        <v>104.938617040114</v>
      </c>
      <c r="H5420" s="59">
        <v>98.712842188881496</v>
      </c>
      <c r="I5420" s="59">
        <v>101.881396635926</v>
      </c>
      <c r="J5420" s="59">
        <v>87.283706754124196</v>
      </c>
      <c r="K5420" s="59">
        <v>92.705776600167297</v>
      </c>
      <c r="L5420" s="59">
        <v>112.067758059844</v>
      </c>
      <c r="M5420" s="60">
        <v>0.644920634270995</v>
      </c>
      <c r="N5420" s="60">
        <v>0.68304213051943197</v>
      </c>
      <c r="O5420" s="60">
        <v>0.64612586207051204</v>
      </c>
      <c r="P5420" s="60">
        <v>0.62139894905072102</v>
      </c>
      <c r="Q5420" s="60">
        <v>0.58895673745426302</v>
      </c>
      <c r="R5420" s="60">
        <v>0.59446390733582499</v>
      </c>
      <c r="S5420" s="60">
        <v>0.52896546931095201</v>
      </c>
    </row>
    <row r="5421" spans="1:19" x14ac:dyDescent="0.3">
      <c r="A5421" s="61" t="s">
        <v>3607</v>
      </c>
      <c r="B5421" s="61" t="s">
        <v>3608</v>
      </c>
      <c r="C5421" s="53" t="s">
        <v>40</v>
      </c>
      <c r="D5421" s="53" t="s">
        <v>127</v>
      </c>
      <c r="E5421" s="53" t="s">
        <v>18193</v>
      </c>
      <c r="F5421" s="59">
        <v>58.466876730763197</v>
      </c>
      <c r="G5421" s="59">
        <v>72.411673856382194</v>
      </c>
      <c r="H5421" s="59">
        <v>113.40540848313</v>
      </c>
      <c r="I5421" s="59">
        <v>90.419660731010097</v>
      </c>
      <c r="J5421" s="59">
        <v>88.791903111509697</v>
      </c>
      <c r="K5421" s="59">
        <v>93.447992175137699</v>
      </c>
      <c r="L5421" s="59">
        <v>103.48682014640001</v>
      </c>
      <c r="M5421" s="60">
        <v>0.60683003711936501</v>
      </c>
      <c r="N5421" s="60">
        <v>0.64331160347209804</v>
      </c>
      <c r="O5421" s="60">
        <v>0.57557833652940404</v>
      </c>
      <c r="P5421" s="60">
        <v>0.554130660412397</v>
      </c>
      <c r="Q5421" s="60">
        <v>0.50949925710364097</v>
      </c>
      <c r="R5421" s="60">
        <v>0.510632673304658</v>
      </c>
      <c r="S5421" s="60">
        <v>0.41292883092854599</v>
      </c>
    </row>
    <row r="5422" spans="1:19" x14ac:dyDescent="0.3">
      <c r="A5422" s="61" t="s">
        <v>12706</v>
      </c>
      <c r="B5422" s="61" t="s">
        <v>12707</v>
      </c>
      <c r="C5422" s="53" t="s">
        <v>50</v>
      </c>
      <c r="D5422" s="53" t="s">
        <v>127</v>
      </c>
      <c r="E5422" s="53" t="s">
        <v>18194</v>
      </c>
      <c r="F5422" s="59">
        <v>69.211473439700001</v>
      </c>
      <c r="G5422" s="59">
        <v>74.947376151473506</v>
      </c>
      <c r="H5422" s="59">
        <v>109.174283686539</v>
      </c>
      <c r="I5422" s="59">
        <v>91.356710475163595</v>
      </c>
      <c r="J5422" s="59">
        <v>90.310861269346304</v>
      </c>
      <c r="K5422" s="59">
        <v>94.270586727097907</v>
      </c>
      <c r="L5422" s="59"/>
      <c r="M5422" s="60">
        <v>0.47459217466819198</v>
      </c>
      <c r="N5422" s="60">
        <v>0.48638867466625102</v>
      </c>
      <c r="O5422" s="60">
        <v>0.408201063578713</v>
      </c>
      <c r="P5422" s="60">
        <v>0.41673001052730702</v>
      </c>
      <c r="Q5422" s="60">
        <v>0.38252580942250602</v>
      </c>
      <c r="R5422" s="60">
        <v>0.36947902598826898</v>
      </c>
      <c r="S5422" s="60">
        <v>0.28173869991223499</v>
      </c>
    </row>
    <row r="5423" spans="1:19" x14ac:dyDescent="0.3">
      <c r="A5423" s="61" t="s">
        <v>3609</v>
      </c>
      <c r="B5423" s="61" t="s">
        <v>3610</v>
      </c>
      <c r="C5423" s="53" t="s">
        <v>50</v>
      </c>
      <c r="D5423" s="53" t="s">
        <v>127</v>
      </c>
      <c r="E5423" s="53" t="s">
        <v>18193</v>
      </c>
      <c r="F5423" s="59">
        <v>62.370432818624103</v>
      </c>
      <c r="G5423" s="59">
        <v>72.365123399023503</v>
      </c>
      <c r="H5423" s="59">
        <v>112.95395133286</v>
      </c>
      <c r="I5423" s="59">
        <v>90.282946662334794</v>
      </c>
      <c r="J5423" s="59">
        <v>88.897011637888397</v>
      </c>
      <c r="K5423" s="59">
        <v>92.296313937071503</v>
      </c>
      <c r="L5423" s="59">
        <v>98.248790387091702</v>
      </c>
      <c r="M5423" s="60">
        <v>0.62464625622691705</v>
      </c>
      <c r="N5423" s="60">
        <v>0.66258332625778804</v>
      </c>
      <c r="O5423" s="60">
        <v>0.59513464604264399</v>
      </c>
      <c r="P5423" s="60">
        <v>0.57365559873183603</v>
      </c>
      <c r="Q5423" s="60">
        <v>0.52897414342939597</v>
      </c>
      <c r="R5423" s="60">
        <v>0.52986759160385</v>
      </c>
      <c r="S5423" s="60">
        <v>0.43341578262921798</v>
      </c>
    </row>
    <row r="5424" spans="1:19" x14ac:dyDescent="0.3">
      <c r="A5424" s="61" t="s">
        <v>12704</v>
      </c>
      <c r="B5424" s="61" t="s">
        <v>12705</v>
      </c>
      <c r="C5424" s="53" t="s">
        <v>40</v>
      </c>
      <c r="D5424" s="53" t="s">
        <v>127</v>
      </c>
      <c r="E5424" s="53" t="s">
        <v>18194</v>
      </c>
      <c r="F5424" s="59">
        <v>69.211473439700001</v>
      </c>
      <c r="G5424" s="59">
        <v>74.947376151473506</v>
      </c>
      <c r="H5424" s="59">
        <v>109.174283686539</v>
      </c>
      <c r="I5424" s="59">
        <v>91.356710475163595</v>
      </c>
      <c r="J5424" s="59">
        <v>90.310861269346304</v>
      </c>
      <c r="K5424" s="59">
        <v>94.270586727097907</v>
      </c>
      <c r="L5424" s="59"/>
      <c r="M5424" s="60">
        <v>0.47459217466819198</v>
      </c>
      <c r="N5424" s="60">
        <v>0.48638867466625102</v>
      </c>
      <c r="O5424" s="60">
        <v>0.408201063578713</v>
      </c>
      <c r="P5424" s="60">
        <v>0.41673001052730702</v>
      </c>
      <c r="Q5424" s="60">
        <v>0.38252580942250602</v>
      </c>
      <c r="R5424" s="60">
        <v>0.36947902598826898</v>
      </c>
      <c r="S5424" s="60">
        <v>0.28173869991223499</v>
      </c>
    </row>
    <row r="5425" spans="1:19" x14ac:dyDescent="0.3">
      <c r="A5425" s="61" t="s">
        <v>12708</v>
      </c>
      <c r="B5425" s="61" t="s">
        <v>12709</v>
      </c>
      <c r="C5425" s="53" t="s">
        <v>50</v>
      </c>
      <c r="D5425" s="53" t="s">
        <v>127</v>
      </c>
      <c r="E5425" s="53" t="s">
        <v>18194</v>
      </c>
      <c r="F5425" s="59">
        <v>69.211473439700001</v>
      </c>
      <c r="G5425" s="59">
        <v>74.947376151473506</v>
      </c>
      <c r="H5425" s="59">
        <v>109.174283686539</v>
      </c>
      <c r="I5425" s="59">
        <v>91.356710475163595</v>
      </c>
      <c r="J5425" s="59">
        <v>90.310861269346304</v>
      </c>
      <c r="K5425" s="59">
        <v>94.270586727097907</v>
      </c>
      <c r="L5425" s="59"/>
      <c r="M5425" s="60">
        <v>0.47459217466819198</v>
      </c>
      <c r="N5425" s="60">
        <v>0.48638867466625102</v>
      </c>
      <c r="O5425" s="60">
        <v>0.408201063578713</v>
      </c>
      <c r="P5425" s="60">
        <v>0.41673001052730702</v>
      </c>
      <c r="Q5425" s="60">
        <v>0.38252580942250602</v>
      </c>
      <c r="R5425" s="60">
        <v>0.36947902598826898</v>
      </c>
      <c r="S5425" s="60">
        <v>0.28173869991223499</v>
      </c>
    </row>
    <row r="5426" spans="1:19" x14ac:dyDescent="0.3">
      <c r="A5426" s="61" t="s">
        <v>12702</v>
      </c>
      <c r="B5426" s="61" t="s">
        <v>12703</v>
      </c>
      <c r="C5426" s="53" t="s">
        <v>40</v>
      </c>
      <c r="D5426" s="53" t="s">
        <v>127</v>
      </c>
      <c r="E5426" s="53" t="s">
        <v>18194</v>
      </c>
      <c r="F5426" s="59">
        <v>69.211473439700001</v>
      </c>
      <c r="G5426" s="59">
        <v>74.947376151473506</v>
      </c>
      <c r="H5426" s="59">
        <v>109.174283686539</v>
      </c>
      <c r="I5426" s="59">
        <v>91.356710475163595</v>
      </c>
      <c r="J5426" s="59">
        <v>90.310861269346304</v>
      </c>
      <c r="K5426" s="59">
        <v>94.270586727097907</v>
      </c>
      <c r="L5426" s="59"/>
      <c r="M5426" s="60">
        <v>0.47459217466819198</v>
      </c>
      <c r="N5426" s="60">
        <v>0.48638867466625102</v>
      </c>
      <c r="O5426" s="60">
        <v>0.408201063578713</v>
      </c>
      <c r="P5426" s="60">
        <v>0.41673001052730702</v>
      </c>
      <c r="Q5426" s="60">
        <v>0.38252580942250602</v>
      </c>
      <c r="R5426" s="60">
        <v>0.36947902598826898</v>
      </c>
      <c r="S5426" s="60">
        <v>0.28173869991223499</v>
      </c>
    </row>
    <row r="5427" spans="1:19" x14ac:dyDescent="0.3">
      <c r="A5427" s="61" t="s">
        <v>7524</v>
      </c>
      <c r="B5427" s="61" t="s">
        <v>7525</v>
      </c>
      <c r="C5427" s="53" t="s">
        <v>40</v>
      </c>
      <c r="D5427" s="53" t="s">
        <v>127</v>
      </c>
      <c r="E5427" s="53" t="s">
        <v>18193</v>
      </c>
      <c r="F5427" s="59">
        <v>105.49814346884401</v>
      </c>
      <c r="G5427" s="59">
        <v>119.632989993976</v>
      </c>
      <c r="H5427" s="59">
        <v>108.485372783806</v>
      </c>
      <c r="I5427" s="59">
        <v>117.146068050793</v>
      </c>
      <c r="J5427" s="59">
        <v>118.480284153189</v>
      </c>
      <c r="K5427" s="59">
        <v>113.266397856875</v>
      </c>
      <c r="L5427" s="59">
        <v>90.095735631824894</v>
      </c>
      <c r="M5427" s="60">
        <v>0.68327508823136196</v>
      </c>
      <c r="N5427" s="60">
        <v>0.72242846708042596</v>
      </c>
      <c r="O5427" s="60">
        <v>0.68726023192089003</v>
      </c>
      <c r="P5427" s="60">
        <v>0.65744529589413203</v>
      </c>
      <c r="Q5427" s="60">
        <v>0.62328443796337396</v>
      </c>
      <c r="R5427" s="60">
        <v>0.63253531912633598</v>
      </c>
      <c r="S5427" s="60">
        <v>0.56619135712751101</v>
      </c>
    </row>
    <row r="5428" spans="1:19" x14ac:dyDescent="0.3">
      <c r="A5428" s="61" t="s">
        <v>7522</v>
      </c>
      <c r="B5428" s="61" t="s">
        <v>7523</v>
      </c>
      <c r="C5428" s="53" t="s">
        <v>40</v>
      </c>
      <c r="D5428" s="53" t="s">
        <v>127</v>
      </c>
      <c r="E5428" s="53" t="s">
        <v>18193</v>
      </c>
      <c r="F5428" s="59">
        <v>105.66652873586</v>
      </c>
      <c r="G5428" s="59">
        <v>132.27434651722899</v>
      </c>
      <c r="H5428" s="59">
        <v>112.014121635314</v>
      </c>
      <c r="I5428" s="59">
        <v>121.941750686471</v>
      </c>
      <c r="J5428" s="59">
        <v>126.52113468035</v>
      </c>
      <c r="K5428" s="59">
        <v>114.731565571532</v>
      </c>
      <c r="L5428" s="59">
        <v>92.091794478052606</v>
      </c>
      <c r="M5428" s="60">
        <v>0.704487944389391</v>
      </c>
      <c r="N5428" s="60">
        <v>0.74161286170601304</v>
      </c>
      <c r="O5428" s="60">
        <v>0.70758848809306196</v>
      </c>
      <c r="P5428" s="60">
        <v>0.68176597663633298</v>
      </c>
      <c r="Q5428" s="60">
        <v>0.64998857959332601</v>
      </c>
      <c r="R5428" s="60">
        <v>0.65653743355491301</v>
      </c>
      <c r="S5428" s="60">
        <v>0.59344444995509305</v>
      </c>
    </row>
    <row r="5429" spans="1:19" x14ac:dyDescent="0.3">
      <c r="A5429" s="61" t="s">
        <v>12779</v>
      </c>
      <c r="B5429" s="61" t="s">
        <v>12780</v>
      </c>
      <c r="C5429" s="53" t="s">
        <v>40</v>
      </c>
      <c r="D5429" s="53" t="s">
        <v>127</v>
      </c>
      <c r="E5429" s="53" t="s">
        <v>18194</v>
      </c>
      <c r="F5429" s="59">
        <v>97.647853552986803</v>
      </c>
      <c r="G5429" s="59">
        <v>94.664697855995399</v>
      </c>
      <c r="H5429" s="59">
        <v>105.231636075363</v>
      </c>
      <c r="I5429" s="59">
        <v>98.198452617388497</v>
      </c>
      <c r="J5429" s="59">
        <v>91.993466356911895</v>
      </c>
      <c r="K5429" s="59">
        <v>85.334588689652705</v>
      </c>
      <c r="L5429" s="59">
        <v>101.924741209462</v>
      </c>
      <c r="M5429" s="60">
        <v>0.463311466411717</v>
      </c>
      <c r="N5429" s="60">
        <v>0.48543536113524399</v>
      </c>
      <c r="O5429" s="60">
        <v>0.46071037125110298</v>
      </c>
      <c r="P5429" s="60">
        <v>0.44728671457157498</v>
      </c>
      <c r="Q5429" s="60">
        <v>0.42531261757613098</v>
      </c>
      <c r="R5429" s="60">
        <v>0.42759355806309202</v>
      </c>
      <c r="S5429" s="60">
        <v>0.37683649030829097</v>
      </c>
    </row>
    <row r="5430" spans="1:19" x14ac:dyDescent="0.3">
      <c r="A5430" s="61" t="s">
        <v>4211</v>
      </c>
      <c r="B5430" s="61" t="s">
        <v>4212</v>
      </c>
      <c r="C5430" s="53" t="s">
        <v>40</v>
      </c>
      <c r="D5430" s="53" t="s">
        <v>127</v>
      </c>
      <c r="E5430" s="53" t="s">
        <v>18193</v>
      </c>
      <c r="F5430" s="59">
        <v>108.66578548347501</v>
      </c>
      <c r="G5430" s="59">
        <v>89.094313098684296</v>
      </c>
      <c r="H5430" s="59">
        <v>101.94730043640899</v>
      </c>
      <c r="I5430" s="59">
        <v>97.822344164972293</v>
      </c>
      <c r="J5430" s="59">
        <v>96.522161321365999</v>
      </c>
      <c r="K5430" s="59">
        <v>103.059511876047</v>
      </c>
      <c r="L5430" s="59">
        <v>106.901020302077</v>
      </c>
      <c r="M5430" s="60">
        <v>0.60991282928485702</v>
      </c>
      <c r="N5430" s="60">
        <v>0.652233670613244</v>
      </c>
      <c r="O5430" s="60">
        <v>0.61456666785182201</v>
      </c>
      <c r="P5430" s="60">
        <v>0.58179755052985804</v>
      </c>
      <c r="Q5430" s="60">
        <v>0.54589990170027702</v>
      </c>
      <c r="R5430" s="60">
        <v>0.55626764330363099</v>
      </c>
      <c r="S5430" s="60">
        <v>0.48820964503007702</v>
      </c>
    </row>
    <row r="5431" spans="1:19" x14ac:dyDescent="0.3">
      <c r="A5431" s="61" t="s">
        <v>13363</v>
      </c>
      <c r="B5431" s="61" t="s">
        <v>13364</v>
      </c>
      <c r="C5431" s="53" t="s">
        <v>40</v>
      </c>
      <c r="D5431" s="53" t="s">
        <v>127</v>
      </c>
      <c r="E5431" s="53" t="s">
        <v>18194</v>
      </c>
      <c r="F5431" s="59">
        <v>105.06284324889199</v>
      </c>
      <c r="G5431" s="59">
        <v>95.545539604839803</v>
      </c>
      <c r="H5431" s="59">
        <v>102.56325047764101</v>
      </c>
      <c r="I5431" s="59">
        <v>100.843336925464</v>
      </c>
      <c r="J5431" s="59">
        <v>97.228463110889507</v>
      </c>
      <c r="K5431" s="59">
        <v>104.218368037023</v>
      </c>
      <c r="L5431" s="59">
        <v>101.550955869715</v>
      </c>
      <c r="M5431" s="60">
        <v>0.48168180907441399</v>
      </c>
      <c r="N5431" s="60">
        <v>0.50563739786177297</v>
      </c>
      <c r="O5431" s="60">
        <v>0.48378404347572002</v>
      </c>
      <c r="P5431" s="60">
        <v>0.46558581884370598</v>
      </c>
      <c r="Q5431" s="60">
        <v>0.44235012528815598</v>
      </c>
      <c r="R5431" s="60">
        <v>0.44756485797082401</v>
      </c>
      <c r="S5431" s="60">
        <v>0.39998696750040702</v>
      </c>
    </row>
    <row r="5432" spans="1:19" x14ac:dyDescent="0.3">
      <c r="A5432" s="61" t="s">
        <v>4213</v>
      </c>
      <c r="B5432" s="61" t="s">
        <v>4214</v>
      </c>
      <c r="C5432" s="53" t="s">
        <v>50</v>
      </c>
      <c r="D5432" s="53" t="s">
        <v>127</v>
      </c>
      <c r="E5432" s="53" t="s">
        <v>18193</v>
      </c>
      <c r="F5432" s="59">
        <v>108.485384401103</v>
      </c>
      <c r="G5432" s="59">
        <v>95.255507588017807</v>
      </c>
      <c r="H5432" s="59">
        <v>103.583946075596</v>
      </c>
      <c r="I5432" s="59">
        <v>97.657466425458793</v>
      </c>
      <c r="J5432" s="59">
        <v>96.168152136823906</v>
      </c>
      <c r="K5432" s="59">
        <v>101.910774751761</v>
      </c>
      <c r="L5432" s="59">
        <v>104.89371613250201</v>
      </c>
      <c r="M5432" s="60">
        <v>0.60964306693982795</v>
      </c>
      <c r="N5432" s="60">
        <v>0.65253135255054395</v>
      </c>
      <c r="O5432" s="60">
        <v>0.614145667513192</v>
      </c>
      <c r="P5432" s="60">
        <v>0.58231314915140298</v>
      </c>
      <c r="Q5432" s="60">
        <v>0.54660044282173903</v>
      </c>
      <c r="R5432" s="60">
        <v>0.55634186373813699</v>
      </c>
      <c r="S5432" s="60">
        <v>0.48907657028427098</v>
      </c>
    </row>
    <row r="5433" spans="1:19" x14ac:dyDescent="0.3">
      <c r="A5433" s="61" t="s">
        <v>4215</v>
      </c>
      <c r="B5433" s="61" t="s">
        <v>4216</v>
      </c>
      <c r="C5433" s="53" t="s">
        <v>50</v>
      </c>
      <c r="D5433" s="53" t="s">
        <v>127</v>
      </c>
      <c r="E5433" s="53" t="s">
        <v>18193</v>
      </c>
      <c r="F5433" s="59">
        <v>107.035130104942</v>
      </c>
      <c r="G5433" s="59">
        <v>97.9329276092909</v>
      </c>
      <c r="H5433" s="59">
        <v>104.272100515275</v>
      </c>
      <c r="I5433" s="59">
        <v>105.463712482156</v>
      </c>
      <c r="J5433" s="59">
        <v>95.502609580677003</v>
      </c>
      <c r="K5433" s="59">
        <v>105.415516008791</v>
      </c>
      <c r="L5433" s="59">
        <v>98.524956553771602</v>
      </c>
      <c r="M5433" s="60">
        <v>0.60986551629709596</v>
      </c>
      <c r="N5433" s="60">
        <v>0.65218530677597497</v>
      </c>
      <c r="O5433" s="60">
        <v>0.61452135161311705</v>
      </c>
      <c r="P5433" s="60">
        <v>0.581756035543322</v>
      </c>
      <c r="Q5433" s="60">
        <v>0.54586039646508699</v>
      </c>
      <c r="R5433" s="60">
        <v>0.55623338288122304</v>
      </c>
      <c r="S5433" s="60">
        <v>0.48818304066391099</v>
      </c>
    </row>
    <row r="5434" spans="1:19" x14ac:dyDescent="0.3">
      <c r="A5434" s="61" t="s">
        <v>6320</v>
      </c>
      <c r="B5434" s="61" t="s">
        <v>6321</v>
      </c>
      <c r="C5434" s="53" t="s">
        <v>50</v>
      </c>
      <c r="D5434" s="53" t="s">
        <v>127</v>
      </c>
      <c r="E5434" s="53" t="s">
        <v>18193</v>
      </c>
      <c r="F5434" s="59">
        <v>111.14224502840599</v>
      </c>
      <c r="G5434" s="59">
        <v>95.028737544191898</v>
      </c>
      <c r="H5434" s="59">
        <v>89.774864328361204</v>
      </c>
      <c r="I5434" s="59">
        <v>105.97184848188</v>
      </c>
      <c r="J5434" s="59">
        <v>102.52584259567899</v>
      </c>
      <c r="K5434" s="59">
        <v>98.093186132649194</v>
      </c>
      <c r="L5434" s="59">
        <v>104.557486545212</v>
      </c>
      <c r="M5434" s="60">
        <v>0.68171144387887594</v>
      </c>
      <c r="N5434" s="60">
        <v>0.71957854841003199</v>
      </c>
      <c r="O5434" s="60">
        <v>0.68501990450558903</v>
      </c>
      <c r="P5434" s="60">
        <v>0.65518984219557497</v>
      </c>
      <c r="Q5434" s="60">
        <v>0.62028565555127202</v>
      </c>
      <c r="R5434" s="60">
        <v>0.62980638138007194</v>
      </c>
      <c r="S5434" s="60">
        <v>0.55693796092625203</v>
      </c>
    </row>
    <row r="5435" spans="1:19" x14ac:dyDescent="0.3">
      <c r="A5435" s="61" t="s">
        <v>6322</v>
      </c>
      <c r="B5435" s="61" t="s">
        <v>6323</v>
      </c>
      <c r="C5435" s="53" t="s">
        <v>40</v>
      </c>
      <c r="D5435" s="53" t="s">
        <v>127</v>
      </c>
      <c r="E5435" s="53" t="s">
        <v>18193</v>
      </c>
      <c r="F5435" s="59">
        <v>110.888438237676</v>
      </c>
      <c r="G5435" s="59">
        <v>100.952337447921</v>
      </c>
      <c r="H5435" s="59">
        <v>92.172663091880807</v>
      </c>
      <c r="I5435" s="59">
        <v>98.7353313421862</v>
      </c>
      <c r="J5435" s="59">
        <v>94.051880272516399</v>
      </c>
      <c r="K5435" s="59">
        <v>96.852890359110106</v>
      </c>
      <c r="L5435" s="59">
        <v>107.93550633798</v>
      </c>
      <c r="M5435" s="60">
        <v>0.63400299080922295</v>
      </c>
      <c r="N5435" s="60">
        <v>0.67324958700427495</v>
      </c>
      <c r="O5435" s="60">
        <v>0.63691480764840702</v>
      </c>
      <c r="P5435" s="60">
        <v>0.60747699994348203</v>
      </c>
      <c r="Q5435" s="60">
        <v>0.57288267654406599</v>
      </c>
      <c r="R5435" s="60">
        <v>0.58149295407365198</v>
      </c>
      <c r="S5435" s="60">
        <v>0.50930154754845802</v>
      </c>
    </row>
    <row r="5436" spans="1:19" x14ac:dyDescent="0.3">
      <c r="A5436" s="61" t="s">
        <v>15900</v>
      </c>
      <c r="B5436" s="61" t="s">
        <v>15901</v>
      </c>
      <c r="C5436" s="53" t="s">
        <v>50</v>
      </c>
      <c r="D5436" s="53" t="s">
        <v>127</v>
      </c>
      <c r="E5436" s="53" t="s">
        <v>18194</v>
      </c>
      <c r="F5436" s="59">
        <v>108.889989674555</v>
      </c>
      <c r="G5436" s="59">
        <v>95.946119923749194</v>
      </c>
      <c r="H5436" s="59">
        <v>87.965064296250603</v>
      </c>
      <c r="I5436" s="59">
        <v>100.63166078622601</v>
      </c>
      <c r="J5436" s="59">
        <v>95.605860128054005</v>
      </c>
      <c r="K5436" s="59">
        <v>98.247287881758098</v>
      </c>
      <c r="L5436" s="59">
        <v>105.59427466343701</v>
      </c>
      <c r="M5436" s="60">
        <v>0.52292272335934598</v>
      </c>
      <c r="N5436" s="60">
        <v>0.54569344071094905</v>
      </c>
      <c r="O5436" s="60">
        <v>0.52321861930904001</v>
      </c>
      <c r="P5436" s="60">
        <v>0.50611813271860095</v>
      </c>
      <c r="Q5436" s="60">
        <v>0.48208734257786501</v>
      </c>
      <c r="R5436" s="60">
        <v>0.486259145630284</v>
      </c>
      <c r="S5436" s="60">
        <v>0.42929548218809499</v>
      </c>
    </row>
    <row r="5437" spans="1:19" x14ac:dyDescent="0.3">
      <c r="A5437" s="61" t="s">
        <v>15898</v>
      </c>
      <c r="B5437" s="61" t="s">
        <v>15899</v>
      </c>
      <c r="C5437" s="53" t="s">
        <v>40</v>
      </c>
      <c r="D5437" s="53" t="s">
        <v>127</v>
      </c>
      <c r="E5437" s="53" t="s">
        <v>18194</v>
      </c>
      <c r="F5437" s="59">
        <v>108.889989674555</v>
      </c>
      <c r="G5437" s="59">
        <v>95.946119923749194</v>
      </c>
      <c r="H5437" s="59">
        <v>87.965064296250603</v>
      </c>
      <c r="I5437" s="59">
        <v>100.63166078622601</v>
      </c>
      <c r="J5437" s="59">
        <v>95.605860128054005</v>
      </c>
      <c r="K5437" s="59">
        <v>98.247287881758098</v>
      </c>
      <c r="L5437" s="59">
        <v>105.59427466343701</v>
      </c>
      <c r="M5437" s="60">
        <v>0.52292272335934598</v>
      </c>
      <c r="N5437" s="60">
        <v>0.54569344071094905</v>
      </c>
      <c r="O5437" s="60">
        <v>0.52321861930904001</v>
      </c>
      <c r="P5437" s="60">
        <v>0.50611813271860095</v>
      </c>
      <c r="Q5437" s="60">
        <v>0.48208734257786501</v>
      </c>
      <c r="R5437" s="60">
        <v>0.486259145630284</v>
      </c>
      <c r="S5437" s="60">
        <v>0.42929548218809499</v>
      </c>
    </row>
    <row r="5438" spans="1:19" x14ac:dyDescent="0.3">
      <c r="A5438" s="61" t="s">
        <v>15902</v>
      </c>
      <c r="B5438" s="61" t="s">
        <v>15903</v>
      </c>
      <c r="C5438" s="53" t="s">
        <v>40</v>
      </c>
      <c r="D5438" s="53" t="s">
        <v>127</v>
      </c>
      <c r="E5438" s="53" t="s">
        <v>18194</v>
      </c>
      <c r="F5438" s="59">
        <v>108.889989674555</v>
      </c>
      <c r="G5438" s="59">
        <v>95.946119923749194</v>
      </c>
      <c r="H5438" s="59">
        <v>87.965064296250603</v>
      </c>
      <c r="I5438" s="59">
        <v>100.63166078622601</v>
      </c>
      <c r="J5438" s="59">
        <v>95.605860128054005</v>
      </c>
      <c r="K5438" s="59">
        <v>98.247287881758098</v>
      </c>
      <c r="L5438" s="59">
        <v>105.59427466343701</v>
      </c>
      <c r="M5438" s="60">
        <v>0.52292272335934598</v>
      </c>
      <c r="N5438" s="60">
        <v>0.54569344071094905</v>
      </c>
      <c r="O5438" s="60">
        <v>0.52321861930904001</v>
      </c>
      <c r="P5438" s="60">
        <v>0.50611813271860095</v>
      </c>
      <c r="Q5438" s="60">
        <v>0.48208734257786501</v>
      </c>
      <c r="R5438" s="60">
        <v>0.486259145630284</v>
      </c>
      <c r="S5438" s="60">
        <v>0.42929548218809499</v>
      </c>
    </row>
    <row r="5439" spans="1:19" x14ac:dyDescent="0.3">
      <c r="A5439" s="61" t="s">
        <v>5347</v>
      </c>
      <c r="B5439" s="61" t="s">
        <v>5348</v>
      </c>
      <c r="C5439" s="53" t="s">
        <v>50</v>
      </c>
      <c r="D5439" s="53" t="s">
        <v>127</v>
      </c>
      <c r="E5439" s="53" t="s">
        <v>18193</v>
      </c>
      <c r="F5439" s="59">
        <v>96.387954349872999</v>
      </c>
      <c r="G5439" s="59">
        <v>102.952124728172</v>
      </c>
      <c r="H5439" s="59">
        <v>102.84461691035401</v>
      </c>
      <c r="I5439" s="59">
        <v>92.595250215772197</v>
      </c>
      <c r="J5439" s="59">
        <v>109.48259856977801</v>
      </c>
      <c r="K5439" s="59">
        <v>90.417785006940093</v>
      </c>
      <c r="L5439" s="59">
        <v>104.83862520971</v>
      </c>
      <c r="M5439" s="60">
        <v>0.61852034638494402</v>
      </c>
      <c r="N5439" s="60">
        <v>0.66276400814412395</v>
      </c>
      <c r="O5439" s="60">
        <v>0.62352039128696701</v>
      </c>
      <c r="P5439" s="60">
        <v>0.58741980462647403</v>
      </c>
      <c r="Q5439" s="60">
        <v>0.54762428181339995</v>
      </c>
      <c r="R5439" s="60">
        <v>0.56027777385089195</v>
      </c>
      <c r="S5439" s="60">
        <v>0.48567703533921203</v>
      </c>
    </row>
    <row r="5440" spans="1:19" x14ac:dyDescent="0.3">
      <c r="A5440" s="61" t="s">
        <v>5323</v>
      </c>
      <c r="B5440" s="61" t="s">
        <v>5324</v>
      </c>
      <c r="C5440" s="53" t="s">
        <v>50</v>
      </c>
      <c r="D5440" s="53" t="s">
        <v>127</v>
      </c>
      <c r="E5440" s="53" t="s">
        <v>18193</v>
      </c>
      <c r="F5440" s="59">
        <v>101.63869634680999</v>
      </c>
      <c r="G5440" s="59">
        <v>92.322753216162695</v>
      </c>
      <c r="H5440" s="59">
        <v>83.647589242113895</v>
      </c>
      <c r="I5440" s="59">
        <v>88.466370803575202</v>
      </c>
      <c r="J5440" s="59">
        <v>95.183625954571596</v>
      </c>
      <c r="K5440" s="59">
        <v>101.80254405792201</v>
      </c>
      <c r="L5440" s="59">
        <v>98.082900939692195</v>
      </c>
      <c r="M5440" s="60">
        <v>0.64341172572224203</v>
      </c>
      <c r="N5440" s="60">
        <v>0.67933017630273795</v>
      </c>
      <c r="O5440" s="60">
        <v>0.64660807852053304</v>
      </c>
      <c r="P5440" s="60">
        <v>0.61666549845343499</v>
      </c>
      <c r="Q5440" s="60">
        <v>0.58299054849004806</v>
      </c>
      <c r="R5440" s="60">
        <v>0.59344404390523198</v>
      </c>
      <c r="S5440" s="60">
        <v>0.42213885305443899</v>
      </c>
    </row>
    <row r="5441" spans="1:19" x14ac:dyDescent="0.3">
      <c r="A5441" s="61" t="s">
        <v>12274</v>
      </c>
      <c r="B5441" s="61" t="s">
        <v>12275</v>
      </c>
      <c r="C5441" s="53" t="s">
        <v>40</v>
      </c>
      <c r="D5441" s="53" t="s">
        <v>127</v>
      </c>
      <c r="E5441" s="53" t="s">
        <v>18194</v>
      </c>
      <c r="F5441" s="59">
        <v>101.087716595381</v>
      </c>
      <c r="G5441" s="59">
        <v>99.953559113390497</v>
      </c>
      <c r="H5441" s="59">
        <v>93.218964964193106</v>
      </c>
      <c r="I5441" s="59">
        <v>89.778787683458802</v>
      </c>
      <c r="J5441" s="59">
        <v>96.202903583033901</v>
      </c>
      <c r="K5441" s="59">
        <v>104.64877968598999</v>
      </c>
      <c r="L5441" s="59">
        <v>98.159776537267604</v>
      </c>
      <c r="M5441" s="60">
        <v>0.53110769592190898</v>
      </c>
      <c r="N5441" s="60">
        <v>0.55069535019833704</v>
      </c>
      <c r="O5441" s="60">
        <v>0.52841931202521497</v>
      </c>
      <c r="P5441" s="60">
        <v>0.51501953712174897</v>
      </c>
      <c r="Q5441" s="60">
        <v>0.49217524451543898</v>
      </c>
      <c r="R5441" s="60">
        <v>0.49424321452061698</v>
      </c>
      <c r="S5441" s="60">
        <v>0.433941441392308</v>
      </c>
    </row>
    <row r="5442" spans="1:19" x14ac:dyDescent="0.3">
      <c r="A5442" s="61" t="s">
        <v>12284</v>
      </c>
      <c r="B5442" s="61" t="s">
        <v>12285</v>
      </c>
      <c r="C5442" s="53" t="s">
        <v>50</v>
      </c>
      <c r="D5442" s="53" t="s">
        <v>127</v>
      </c>
      <c r="E5442" s="53" t="s">
        <v>18194</v>
      </c>
      <c r="F5442" s="59">
        <v>101.087716595381</v>
      </c>
      <c r="G5442" s="59">
        <v>99.953559113390497</v>
      </c>
      <c r="H5442" s="59">
        <v>93.218964964193106</v>
      </c>
      <c r="I5442" s="59">
        <v>89.778787683458802</v>
      </c>
      <c r="J5442" s="59">
        <v>96.202903583033901</v>
      </c>
      <c r="K5442" s="59">
        <v>104.64877968598999</v>
      </c>
      <c r="L5442" s="59">
        <v>98.159776537267604</v>
      </c>
      <c r="M5442" s="60">
        <v>0.53110769592190898</v>
      </c>
      <c r="N5442" s="60">
        <v>0.55069535019833704</v>
      </c>
      <c r="O5442" s="60">
        <v>0.52841931202521497</v>
      </c>
      <c r="P5442" s="60">
        <v>0.51501953712174897</v>
      </c>
      <c r="Q5442" s="60">
        <v>0.49217524451543898</v>
      </c>
      <c r="R5442" s="60">
        <v>0.49424321452061698</v>
      </c>
      <c r="S5442" s="60">
        <v>0.433941441392308</v>
      </c>
    </row>
    <row r="5443" spans="1:19" x14ac:dyDescent="0.3">
      <c r="A5443" s="61" t="s">
        <v>12276</v>
      </c>
      <c r="B5443" s="61" t="s">
        <v>12277</v>
      </c>
      <c r="C5443" s="53" t="s">
        <v>40</v>
      </c>
      <c r="D5443" s="53" t="s">
        <v>127</v>
      </c>
      <c r="E5443" s="53" t="s">
        <v>18194</v>
      </c>
      <c r="F5443" s="59">
        <v>101.087716595381</v>
      </c>
      <c r="G5443" s="59">
        <v>99.953559113390497</v>
      </c>
      <c r="H5443" s="59">
        <v>93.218964964193106</v>
      </c>
      <c r="I5443" s="59">
        <v>89.778787683458802</v>
      </c>
      <c r="J5443" s="59">
        <v>96.202903583033901</v>
      </c>
      <c r="K5443" s="59">
        <v>104.64877968598999</v>
      </c>
      <c r="L5443" s="59">
        <v>98.159776537267604</v>
      </c>
      <c r="M5443" s="60">
        <v>0.53110769592190898</v>
      </c>
      <c r="N5443" s="60">
        <v>0.55069535019833704</v>
      </c>
      <c r="O5443" s="60">
        <v>0.52841931202521497</v>
      </c>
      <c r="P5443" s="60">
        <v>0.51501953712174897</v>
      </c>
      <c r="Q5443" s="60">
        <v>0.49217524451543898</v>
      </c>
      <c r="R5443" s="60">
        <v>0.49424321452061698</v>
      </c>
      <c r="S5443" s="60">
        <v>0.433941441392308</v>
      </c>
    </row>
    <row r="5444" spans="1:19" x14ac:dyDescent="0.3">
      <c r="A5444" s="61" t="s">
        <v>12280</v>
      </c>
      <c r="B5444" s="61" t="s">
        <v>12281</v>
      </c>
      <c r="C5444" s="53" t="s">
        <v>50</v>
      </c>
      <c r="D5444" s="53" t="s">
        <v>127</v>
      </c>
      <c r="E5444" s="53" t="s">
        <v>18194</v>
      </c>
      <c r="F5444" s="59">
        <v>101.087716595381</v>
      </c>
      <c r="G5444" s="59">
        <v>99.953559113390497</v>
      </c>
      <c r="H5444" s="59">
        <v>93.218964964193106</v>
      </c>
      <c r="I5444" s="59">
        <v>89.778787683458802</v>
      </c>
      <c r="J5444" s="59">
        <v>96.202903583033901</v>
      </c>
      <c r="K5444" s="59">
        <v>104.64877968598999</v>
      </c>
      <c r="L5444" s="59">
        <v>98.159776537267604</v>
      </c>
      <c r="M5444" s="60">
        <v>0.53110769592190898</v>
      </c>
      <c r="N5444" s="60">
        <v>0.55069535019833704</v>
      </c>
      <c r="O5444" s="60">
        <v>0.52841931202521497</v>
      </c>
      <c r="P5444" s="60">
        <v>0.51501953712174897</v>
      </c>
      <c r="Q5444" s="60">
        <v>0.49217524451543898</v>
      </c>
      <c r="R5444" s="60">
        <v>0.49424321452061698</v>
      </c>
      <c r="S5444" s="60">
        <v>0.433941441392308</v>
      </c>
    </row>
    <row r="5445" spans="1:19" x14ac:dyDescent="0.3">
      <c r="A5445" s="61" t="s">
        <v>12282</v>
      </c>
      <c r="B5445" s="61" t="s">
        <v>12283</v>
      </c>
      <c r="C5445" s="53" t="s">
        <v>50</v>
      </c>
      <c r="D5445" s="53" t="s">
        <v>127</v>
      </c>
      <c r="E5445" s="53" t="s">
        <v>18194</v>
      </c>
      <c r="F5445" s="59">
        <v>101.087716595381</v>
      </c>
      <c r="G5445" s="59">
        <v>99.953559113390497</v>
      </c>
      <c r="H5445" s="59">
        <v>93.218964964193106</v>
      </c>
      <c r="I5445" s="59">
        <v>89.778787683458802</v>
      </c>
      <c r="J5445" s="59">
        <v>96.202903583033901</v>
      </c>
      <c r="K5445" s="59">
        <v>104.64877968598999</v>
      </c>
      <c r="L5445" s="59">
        <v>98.159776537267604</v>
      </c>
      <c r="M5445" s="60">
        <v>0.53110769592190898</v>
      </c>
      <c r="N5445" s="60">
        <v>0.55069535019833704</v>
      </c>
      <c r="O5445" s="60">
        <v>0.52841931202521497</v>
      </c>
      <c r="P5445" s="60">
        <v>0.51501953712174897</v>
      </c>
      <c r="Q5445" s="60">
        <v>0.49217524451543898</v>
      </c>
      <c r="R5445" s="60">
        <v>0.49424321452061698</v>
      </c>
      <c r="S5445" s="60">
        <v>0.433941441392308</v>
      </c>
    </row>
    <row r="5446" spans="1:19" x14ac:dyDescent="0.3">
      <c r="A5446" s="61" t="s">
        <v>12278</v>
      </c>
      <c r="B5446" s="61" t="s">
        <v>12279</v>
      </c>
      <c r="C5446" s="53" t="s">
        <v>50</v>
      </c>
      <c r="D5446" s="53" t="s">
        <v>127</v>
      </c>
      <c r="E5446" s="53" t="s">
        <v>18194</v>
      </c>
      <c r="F5446" s="59">
        <v>101.087716595381</v>
      </c>
      <c r="G5446" s="59">
        <v>99.953559113390497</v>
      </c>
      <c r="H5446" s="59">
        <v>93.218964964193106</v>
      </c>
      <c r="I5446" s="59">
        <v>89.778787683458802</v>
      </c>
      <c r="J5446" s="59">
        <v>96.202903583033901</v>
      </c>
      <c r="K5446" s="59">
        <v>104.64877968598999</v>
      </c>
      <c r="L5446" s="59">
        <v>98.159776537267604</v>
      </c>
      <c r="M5446" s="60">
        <v>0.53110769592190898</v>
      </c>
      <c r="N5446" s="60">
        <v>0.55069535019833704</v>
      </c>
      <c r="O5446" s="60">
        <v>0.52841931202521497</v>
      </c>
      <c r="P5446" s="60">
        <v>0.51501953712174897</v>
      </c>
      <c r="Q5446" s="60">
        <v>0.49217524451543898</v>
      </c>
      <c r="R5446" s="60">
        <v>0.49424321452061698</v>
      </c>
      <c r="S5446" s="60">
        <v>0.433941441392308</v>
      </c>
    </row>
    <row r="5447" spans="1:19" x14ac:dyDescent="0.3">
      <c r="A5447" s="61" t="s">
        <v>16900</v>
      </c>
      <c r="B5447" s="61" t="s">
        <v>16901</v>
      </c>
      <c r="C5447" s="53" t="s">
        <v>50</v>
      </c>
      <c r="D5447" s="53" t="s">
        <v>127</v>
      </c>
      <c r="E5447" s="53" t="s">
        <v>18194</v>
      </c>
      <c r="F5447" s="59">
        <v>97.588408583552095</v>
      </c>
      <c r="G5447" s="59">
        <v>92.177977023093106</v>
      </c>
      <c r="H5447" s="59">
        <v>85.063234200249596</v>
      </c>
      <c r="I5447" s="59">
        <v>92.692448605300598</v>
      </c>
      <c r="J5447" s="59">
        <v>92.082987163354701</v>
      </c>
      <c r="K5447" s="59">
        <v>103.567395787216</v>
      </c>
      <c r="L5447" s="59">
        <v>108.34100767517199</v>
      </c>
      <c r="M5447" s="60">
        <v>0.49771965627380998</v>
      </c>
      <c r="N5447" s="60">
        <v>0.52388492300227496</v>
      </c>
      <c r="O5447" s="60">
        <v>0.49973134777898798</v>
      </c>
      <c r="P5447" s="60">
        <v>0.47828109832582499</v>
      </c>
      <c r="Q5447" s="60">
        <v>0.45163434693580401</v>
      </c>
      <c r="R5447" s="60">
        <v>0.45912970151770299</v>
      </c>
      <c r="S5447" s="60">
        <v>0.400451267416018</v>
      </c>
    </row>
    <row r="5448" spans="1:19" x14ac:dyDescent="0.3">
      <c r="A5448" s="61" t="s">
        <v>17133</v>
      </c>
      <c r="B5448" s="61" t="s">
        <v>17134</v>
      </c>
      <c r="C5448" s="53" t="s">
        <v>50</v>
      </c>
      <c r="D5448" s="53" t="s">
        <v>127</v>
      </c>
      <c r="E5448" s="53" t="s">
        <v>18194</v>
      </c>
      <c r="F5448" s="59">
        <v>81.2777006031437</v>
      </c>
      <c r="G5448" s="59">
        <v>91.757971661532906</v>
      </c>
      <c r="H5448" s="59">
        <v>80.044593541914907</v>
      </c>
      <c r="I5448" s="59">
        <v>87.080394946084695</v>
      </c>
      <c r="J5448" s="59">
        <v>88.793013072991201</v>
      </c>
      <c r="K5448" s="59">
        <v>99.647452968660801</v>
      </c>
      <c r="L5448" s="59"/>
      <c r="M5448" s="60">
        <v>0.46681171557628998</v>
      </c>
      <c r="N5448" s="60">
        <v>0.49062135277435498</v>
      </c>
      <c r="O5448" s="60">
        <v>0.46076380212585699</v>
      </c>
      <c r="P5448" s="60">
        <v>0.44313162889921298</v>
      </c>
      <c r="Q5448" s="60">
        <v>0.40906024820702902</v>
      </c>
      <c r="R5448" s="60">
        <v>0.40769669698441202</v>
      </c>
      <c r="S5448" s="60">
        <v>0.29703516044361</v>
      </c>
    </row>
    <row r="5449" spans="1:19" x14ac:dyDescent="0.3">
      <c r="A5449" s="61" t="s">
        <v>7154</v>
      </c>
      <c r="B5449" s="61" t="s">
        <v>7155</v>
      </c>
      <c r="C5449" s="53" t="s">
        <v>50</v>
      </c>
      <c r="D5449" s="53" t="s">
        <v>127</v>
      </c>
      <c r="E5449" s="53" t="s">
        <v>18193</v>
      </c>
      <c r="F5449" s="59">
        <v>98.829453333851703</v>
      </c>
      <c r="G5449" s="59">
        <v>87.298818923004205</v>
      </c>
      <c r="H5449" s="59">
        <v>84.015230286067094</v>
      </c>
      <c r="I5449" s="59">
        <v>91.566251749610004</v>
      </c>
      <c r="J5449" s="59">
        <v>92.848619289616096</v>
      </c>
      <c r="K5449" s="59">
        <v>103.74482578577999</v>
      </c>
      <c r="L5449" s="59">
        <v>106.141528463672</v>
      </c>
      <c r="M5449" s="60">
        <v>0.62188686474588295</v>
      </c>
      <c r="N5449" s="60">
        <v>0.66365869646029596</v>
      </c>
      <c r="O5449" s="60">
        <v>0.62652160144198399</v>
      </c>
      <c r="P5449" s="60">
        <v>0.59181296998188004</v>
      </c>
      <c r="Q5449" s="60">
        <v>0.55410228724232602</v>
      </c>
      <c r="R5449" s="60">
        <v>0.56654930368508705</v>
      </c>
      <c r="S5449" s="60">
        <v>0.490916648198925</v>
      </c>
    </row>
    <row r="5450" spans="1:19" x14ac:dyDescent="0.3">
      <c r="A5450" s="61" t="s">
        <v>17139</v>
      </c>
      <c r="B5450" s="61" t="s">
        <v>17140</v>
      </c>
      <c r="C5450" s="53" t="s">
        <v>40</v>
      </c>
      <c r="D5450" s="53" t="s">
        <v>127</v>
      </c>
      <c r="E5450" s="53" t="s">
        <v>18194</v>
      </c>
      <c r="F5450" s="59">
        <v>81.2777006031437</v>
      </c>
      <c r="G5450" s="59">
        <v>91.757971661532906</v>
      </c>
      <c r="H5450" s="59">
        <v>80.044593541914907</v>
      </c>
      <c r="I5450" s="59">
        <v>87.080394946084695</v>
      </c>
      <c r="J5450" s="59">
        <v>88.793013072991201</v>
      </c>
      <c r="K5450" s="59">
        <v>99.647452968660801</v>
      </c>
      <c r="L5450" s="59"/>
      <c r="M5450" s="60">
        <v>0.46681171557628998</v>
      </c>
      <c r="N5450" s="60">
        <v>0.49062135277435498</v>
      </c>
      <c r="O5450" s="60">
        <v>0.46076380212585699</v>
      </c>
      <c r="P5450" s="60">
        <v>0.44313162889921298</v>
      </c>
      <c r="Q5450" s="60">
        <v>0.40906024820702902</v>
      </c>
      <c r="R5450" s="60">
        <v>0.40769669698441202</v>
      </c>
      <c r="S5450" s="60">
        <v>0.29703516044361</v>
      </c>
    </row>
    <row r="5451" spans="1:19" x14ac:dyDescent="0.3">
      <c r="A5451" s="61" t="s">
        <v>17135</v>
      </c>
      <c r="B5451" s="61" t="s">
        <v>17136</v>
      </c>
      <c r="C5451" s="53" t="s">
        <v>40</v>
      </c>
      <c r="D5451" s="53" t="s">
        <v>127</v>
      </c>
      <c r="E5451" s="53" t="s">
        <v>18194</v>
      </c>
      <c r="F5451" s="59">
        <v>81.2777006031437</v>
      </c>
      <c r="G5451" s="59">
        <v>91.757971661532906</v>
      </c>
      <c r="H5451" s="59">
        <v>80.044593541914907</v>
      </c>
      <c r="I5451" s="59">
        <v>87.080394946084695</v>
      </c>
      <c r="J5451" s="59">
        <v>88.793013072991201</v>
      </c>
      <c r="K5451" s="59">
        <v>99.647452968660801</v>
      </c>
      <c r="L5451" s="59"/>
      <c r="M5451" s="60">
        <v>0.46681171557628998</v>
      </c>
      <c r="N5451" s="60">
        <v>0.49062135277435498</v>
      </c>
      <c r="O5451" s="60">
        <v>0.46076380212585699</v>
      </c>
      <c r="P5451" s="60">
        <v>0.44313162889921298</v>
      </c>
      <c r="Q5451" s="60">
        <v>0.40906024820702902</v>
      </c>
      <c r="R5451" s="60">
        <v>0.40769669698441202</v>
      </c>
      <c r="S5451" s="60">
        <v>0.29703516044361</v>
      </c>
    </row>
    <row r="5452" spans="1:19" x14ac:dyDescent="0.3">
      <c r="A5452" s="61" t="s">
        <v>7152</v>
      </c>
      <c r="B5452" s="61" t="s">
        <v>7153</v>
      </c>
      <c r="C5452" s="53" t="s">
        <v>50</v>
      </c>
      <c r="D5452" s="53" t="s">
        <v>127</v>
      </c>
      <c r="E5452" s="53" t="s">
        <v>18193</v>
      </c>
      <c r="F5452" s="59">
        <v>103.009231169817</v>
      </c>
      <c r="G5452" s="59">
        <v>92.118450256167193</v>
      </c>
      <c r="H5452" s="59">
        <v>89.480373261672</v>
      </c>
      <c r="I5452" s="59">
        <v>93.103640744830599</v>
      </c>
      <c r="J5452" s="59">
        <v>90.764738996890401</v>
      </c>
      <c r="K5452" s="59">
        <v>99.574336192109996</v>
      </c>
      <c r="L5452" s="59">
        <v>103.63561000534401</v>
      </c>
      <c r="M5452" s="60">
        <v>0.66614159260699402</v>
      </c>
      <c r="N5452" s="60">
        <v>0.70728169463109403</v>
      </c>
      <c r="O5452" s="60">
        <v>0.67073241765522196</v>
      </c>
      <c r="P5452" s="60">
        <v>0.63643548664363603</v>
      </c>
      <c r="Q5452" s="60">
        <v>0.59819527957127905</v>
      </c>
      <c r="R5452" s="60">
        <v>0.610676630850575</v>
      </c>
      <c r="S5452" s="60">
        <v>0.52095182239870297</v>
      </c>
    </row>
    <row r="5453" spans="1:19" x14ac:dyDescent="0.3">
      <c r="A5453" s="61" t="s">
        <v>17131</v>
      </c>
      <c r="B5453" s="61" t="s">
        <v>17132</v>
      </c>
      <c r="C5453" s="53" t="s">
        <v>50</v>
      </c>
      <c r="D5453" s="53" t="s">
        <v>127</v>
      </c>
      <c r="E5453" s="53" t="s">
        <v>18194</v>
      </c>
      <c r="F5453" s="59">
        <v>81.2777006031437</v>
      </c>
      <c r="G5453" s="59">
        <v>91.757971661532906</v>
      </c>
      <c r="H5453" s="59">
        <v>80.044593541914907</v>
      </c>
      <c r="I5453" s="59">
        <v>87.080394946084695</v>
      </c>
      <c r="J5453" s="59">
        <v>88.793013072991201</v>
      </c>
      <c r="K5453" s="59">
        <v>99.647452968660801</v>
      </c>
      <c r="L5453" s="59"/>
      <c r="M5453" s="60">
        <v>0.46681171557628998</v>
      </c>
      <c r="N5453" s="60">
        <v>0.49062135277435498</v>
      </c>
      <c r="O5453" s="60">
        <v>0.46076380212585699</v>
      </c>
      <c r="P5453" s="60">
        <v>0.44313162889921298</v>
      </c>
      <c r="Q5453" s="60">
        <v>0.40906024820702902</v>
      </c>
      <c r="R5453" s="60">
        <v>0.40769669698441202</v>
      </c>
      <c r="S5453" s="60">
        <v>0.29703516044361</v>
      </c>
    </row>
    <row r="5454" spans="1:19" x14ac:dyDescent="0.3">
      <c r="A5454" s="61" t="s">
        <v>16906</v>
      </c>
      <c r="B5454" s="61" t="s">
        <v>16907</v>
      </c>
      <c r="C5454" s="53" t="s">
        <v>40</v>
      </c>
      <c r="D5454" s="53" t="s">
        <v>127</v>
      </c>
      <c r="E5454" s="53" t="s">
        <v>18194</v>
      </c>
      <c r="F5454" s="59">
        <v>97.588408583552095</v>
      </c>
      <c r="G5454" s="59">
        <v>92.177977023093106</v>
      </c>
      <c r="H5454" s="59">
        <v>85.063234200249596</v>
      </c>
      <c r="I5454" s="59">
        <v>92.692448605300598</v>
      </c>
      <c r="J5454" s="59">
        <v>92.082987163354701</v>
      </c>
      <c r="K5454" s="59">
        <v>103.567395787216</v>
      </c>
      <c r="L5454" s="59">
        <v>108.34100767517199</v>
      </c>
      <c r="M5454" s="60">
        <v>0.49771965627380998</v>
      </c>
      <c r="N5454" s="60">
        <v>0.52388492300227496</v>
      </c>
      <c r="O5454" s="60">
        <v>0.49973134777898798</v>
      </c>
      <c r="P5454" s="60">
        <v>0.47828109832582499</v>
      </c>
      <c r="Q5454" s="60">
        <v>0.45163434693580401</v>
      </c>
      <c r="R5454" s="60">
        <v>0.45912970151770299</v>
      </c>
      <c r="S5454" s="60">
        <v>0.400451267416018</v>
      </c>
    </row>
    <row r="5455" spans="1:19" x14ac:dyDescent="0.3">
      <c r="A5455" s="61" t="s">
        <v>7414</v>
      </c>
      <c r="B5455" s="61" t="s">
        <v>7415</v>
      </c>
      <c r="C5455" s="53" t="s">
        <v>50</v>
      </c>
      <c r="D5455" s="53" t="s">
        <v>127</v>
      </c>
      <c r="E5455" s="53" t="s">
        <v>18193</v>
      </c>
      <c r="F5455" s="59">
        <v>80.361385447541494</v>
      </c>
      <c r="G5455" s="59">
        <v>89.897595938017005</v>
      </c>
      <c r="H5455" s="59">
        <v>74.994105789032105</v>
      </c>
      <c r="I5455" s="59">
        <v>87.278991459156998</v>
      </c>
      <c r="J5455" s="59">
        <v>88.090648751175394</v>
      </c>
      <c r="K5455" s="59">
        <v>97.960394558823594</v>
      </c>
      <c r="L5455" s="59">
        <v>103.090186709356</v>
      </c>
      <c r="M5455" s="60">
        <v>0.60392894332312896</v>
      </c>
      <c r="N5455" s="60">
        <v>0.59839657805450597</v>
      </c>
      <c r="O5455" s="60">
        <v>0.57280630493509999</v>
      </c>
      <c r="P5455" s="60">
        <v>0.57001930905903997</v>
      </c>
      <c r="Q5455" s="60">
        <v>0.52619747534677497</v>
      </c>
      <c r="R5455" s="60">
        <v>0.49955656241774898</v>
      </c>
      <c r="S5455" s="60">
        <v>0.29703516044361</v>
      </c>
    </row>
    <row r="5456" spans="1:19" x14ac:dyDescent="0.3">
      <c r="A5456" s="61" t="s">
        <v>16902</v>
      </c>
      <c r="B5456" s="61" t="s">
        <v>16903</v>
      </c>
      <c r="C5456" s="53" t="s">
        <v>40</v>
      </c>
      <c r="D5456" s="53" t="s">
        <v>127</v>
      </c>
      <c r="E5456" s="53" t="s">
        <v>18194</v>
      </c>
      <c r="F5456" s="59">
        <v>97.588408583552095</v>
      </c>
      <c r="G5456" s="59">
        <v>92.177977023093106</v>
      </c>
      <c r="H5456" s="59">
        <v>85.063234200249596</v>
      </c>
      <c r="I5456" s="59">
        <v>92.692448605300598</v>
      </c>
      <c r="J5456" s="59">
        <v>92.082987163354701</v>
      </c>
      <c r="K5456" s="59">
        <v>103.567395787216</v>
      </c>
      <c r="L5456" s="59">
        <v>108.34100767517199</v>
      </c>
      <c r="M5456" s="60">
        <v>0.49771965627380998</v>
      </c>
      <c r="N5456" s="60">
        <v>0.52388492300227496</v>
      </c>
      <c r="O5456" s="60">
        <v>0.49973134777898798</v>
      </c>
      <c r="P5456" s="60">
        <v>0.47828109832582499</v>
      </c>
      <c r="Q5456" s="60">
        <v>0.45163434693580401</v>
      </c>
      <c r="R5456" s="60">
        <v>0.45912970151770299</v>
      </c>
      <c r="S5456" s="60">
        <v>0.400451267416018</v>
      </c>
    </row>
    <row r="5457" spans="1:19" x14ac:dyDescent="0.3">
      <c r="A5457" s="61" t="s">
        <v>16904</v>
      </c>
      <c r="B5457" s="61" t="s">
        <v>16905</v>
      </c>
      <c r="C5457" s="53" t="s">
        <v>40</v>
      </c>
      <c r="D5457" s="53" t="s">
        <v>127</v>
      </c>
      <c r="E5457" s="53" t="s">
        <v>18194</v>
      </c>
      <c r="F5457" s="59">
        <v>97.588408583552095</v>
      </c>
      <c r="G5457" s="59">
        <v>92.177977023093106</v>
      </c>
      <c r="H5457" s="59">
        <v>85.063234200249596</v>
      </c>
      <c r="I5457" s="59">
        <v>92.692448605300598</v>
      </c>
      <c r="J5457" s="59">
        <v>92.082987163354701</v>
      </c>
      <c r="K5457" s="59">
        <v>103.567395787216</v>
      </c>
      <c r="L5457" s="59">
        <v>108.34100767517199</v>
      </c>
      <c r="M5457" s="60">
        <v>0.49771965627380998</v>
      </c>
      <c r="N5457" s="60">
        <v>0.52388492300227496</v>
      </c>
      <c r="O5457" s="60">
        <v>0.49973134777898798</v>
      </c>
      <c r="P5457" s="60">
        <v>0.47828109832582499</v>
      </c>
      <c r="Q5457" s="60">
        <v>0.45163434693580401</v>
      </c>
      <c r="R5457" s="60">
        <v>0.45912970151770299</v>
      </c>
      <c r="S5457" s="60">
        <v>0.400451267416018</v>
      </c>
    </row>
    <row r="5458" spans="1:19" x14ac:dyDescent="0.3">
      <c r="A5458" s="61" t="s">
        <v>17137</v>
      </c>
      <c r="B5458" s="61" t="s">
        <v>17138</v>
      </c>
      <c r="C5458" s="53" t="s">
        <v>40</v>
      </c>
      <c r="D5458" s="53" t="s">
        <v>127</v>
      </c>
      <c r="E5458" s="53" t="s">
        <v>18194</v>
      </c>
      <c r="F5458" s="59">
        <v>81.2777006031437</v>
      </c>
      <c r="G5458" s="59">
        <v>91.757971661532906</v>
      </c>
      <c r="H5458" s="59">
        <v>80.044593541914907</v>
      </c>
      <c r="I5458" s="59">
        <v>87.080394946084695</v>
      </c>
      <c r="J5458" s="59">
        <v>88.793013072991201</v>
      </c>
      <c r="K5458" s="59">
        <v>99.647452968660801</v>
      </c>
      <c r="L5458" s="59"/>
      <c r="M5458" s="60">
        <v>0.46681171557628998</v>
      </c>
      <c r="N5458" s="60">
        <v>0.49062135277435498</v>
      </c>
      <c r="O5458" s="60">
        <v>0.46076380212585699</v>
      </c>
      <c r="P5458" s="60">
        <v>0.44313162889921298</v>
      </c>
      <c r="Q5458" s="60">
        <v>0.40906024820702902</v>
      </c>
      <c r="R5458" s="60">
        <v>0.40769669698441202</v>
      </c>
      <c r="S5458" s="60">
        <v>0.29703516044361</v>
      </c>
    </row>
    <row r="5459" spans="1:19" x14ac:dyDescent="0.3">
      <c r="A5459" s="61" t="s">
        <v>16966</v>
      </c>
      <c r="B5459" s="61" t="s">
        <v>16967</v>
      </c>
      <c r="C5459" s="53" t="s">
        <v>50</v>
      </c>
      <c r="D5459" s="53" t="s">
        <v>127</v>
      </c>
      <c r="E5459" s="53" t="s">
        <v>18194</v>
      </c>
      <c r="F5459" s="59">
        <v>94.502334292947396</v>
      </c>
      <c r="G5459" s="59">
        <v>82.963417470904801</v>
      </c>
      <c r="H5459" s="59">
        <v>89.368492376073903</v>
      </c>
      <c r="I5459" s="59">
        <v>88.697165277433996</v>
      </c>
      <c r="J5459" s="59">
        <v>89.192309651162404</v>
      </c>
      <c r="K5459" s="59">
        <v>100.190045462333</v>
      </c>
      <c r="L5459" s="59">
        <v>106.791552799613</v>
      </c>
      <c r="M5459" s="60">
        <v>0.48205921444963401</v>
      </c>
      <c r="N5459" s="60">
        <v>0.51026867538781895</v>
      </c>
      <c r="O5459" s="60">
        <v>0.48188613020704102</v>
      </c>
      <c r="P5459" s="60">
        <v>0.46242327703463199</v>
      </c>
      <c r="Q5459" s="60">
        <v>0.43459506912157198</v>
      </c>
      <c r="R5459" s="60">
        <v>0.43945483057067702</v>
      </c>
      <c r="S5459" s="60">
        <v>0.38003066768414001</v>
      </c>
    </row>
    <row r="5460" spans="1:19" x14ac:dyDescent="0.3">
      <c r="A5460" s="61" t="s">
        <v>16964</v>
      </c>
      <c r="B5460" s="61" t="s">
        <v>16965</v>
      </c>
      <c r="C5460" s="53" t="s">
        <v>50</v>
      </c>
      <c r="D5460" s="53" t="s">
        <v>127</v>
      </c>
      <c r="E5460" s="53" t="s">
        <v>18194</v>
      </c>
      <c r="F5460" s="59">
        <v>94.502334292947396</v>
      </c>
      <c r="G5460" s="59">
        <v>82.963417470904801</v>
      </c>
      <c r="H5460" s="59">
        <v>89.368492376073903</v>
      </c>
      <c r="I5460" s="59">
        <v>88.697165277433996</v>
      </c>
      <c r="J5460" s="59">
        <v>89.192309651162404</v>
      </c>
      <c r="K5460" s="59">
        <v>100.190045462333</v>
      </c>
      <c r="L5460" s="59">
        <v>106.791552799613</v>
      </c>
      <c r="M5460" s="60">
        <v>0.48205921444963401</v>
      </c>
      <c r="N5460" s="60">
        <v>0.51026867538781895</v>
      </c>
      <c r="O5460" s="60">
        <v>0.48188613020704102</v>
      </c>
      <c r="P5460" s="60">
        <v>0.46242327703463199</v>
      </c>
      <c r="Q5460" s="60">
        <v>0.43459506912157198</v>
      </c>
      <c r="R5460" s="60">
        <v>0.43945483057067702</v>
      </c>
      <c r="S5460" s="60">
        <v>0.38003066768414001</v>
      </c>
    </row>
    <row r="5461" spans="1:19" x14ac:dyDescent="0.3">
      <c r="A5461" s="61" t="s">
        <v>16960</v>
      </c>
      <c r="B5461" s="61" t="s">
        <v>16961</v>
      </c>
      <c r="C5461" s="53" t="s">
        <v>40</v>
      </c>
      <c r="D5461" s="53" t="s">
        <v>127</v>
      </c>
      <c r="E5461" s="53" t="s">
        <v>18194</v>
      </c>
      <c r="F5461" s="59">
        <v>94.502334292947396</v>
      </c>
      <c r="G5461" s="59">
        <v>82.963417470904801</v>
      </c>
      <c r="H5461" s="59">
        <v>89.368492376073903</v>
      </c>
      <c r="I5461" s="59">
        <v>88.697165277433996</v>
      </c>
      <c r="J5461" s="59">
        <v>89.192309651162404</v>
      </c>
      <c r="K5461" s="59">
        <v>100.190045462333</v>
      </c>
      <c r="L5461" s="59">
        <v>106.791552799613</v>
      </c>
      <c r="M5461" s="60">
        <v>0.48205921444963401</v>
      </c>
      <c r="N5461" s="60">
        <v>0.51026867538781895</v>
      </c>
      <c r="O5461" s="60">
        <v>0.48188613020704102</v>
      </c>
      <c r="P5461" s="60">
        <v>0.46242327703463199</v>
      </c>
      <c r="Q5461" s="60">
        <v>0.43459506912157198</v>
      </c>
      <c r="R5461" s="60">
        <v>0.43945483057067702</v>
      </c>
      <c r="S5461" s="60">
        <v>0.38003066768414001</v>
      </c>
    </row>
    <row r="5462" spans="1:19" x14ac:dyDescent="0.3">
      <c r="A5462" s="61" t="s">
        <v>17928</v>
      </c>
      <c r="B5462" s="61" t="s">
        <v>17929</v>
      </c>
      <c r="C5462" s="53" t="s">
        <v>40</v>
      </c>
      <c r="D5462" s="53" t="s">
        <v>127</v>
      </c>
      <c r="E5462" s="53" t="s">
        <v>18194</v>
      </c>
      <c r="F5462" s="59">
        <v>81.576512084117596</v>
      </c>
      <c r="G5462" s="59">
        <v>87.601577578627101</v>
      </c>
      <c r="H5462" s="59">
        <v>103.726388068551</v>
      </c>
      <c r="I5462" s="59">
        <v>90.749308035070101</v>
      </c>
      <c r="J5462" s="59">
        <v>91.514156033682895</v>
      </c>
      <c r="K5462" s="59">
        <v>99.415523501104403</v>
      </c>
      <c r="L5462" s="59">
        <v>91.8941502466093</v>
      </c>
      <c r="M5462" s="60">
        <v>0.46370127482238799</v>
      </c>
      <c r="N5462" s="60">
        <v>0.48239363688522102</v>
      </c>
      <c r="O5462" s="60">
        <v>0.42586803889660602</v>
      </c>
      <c r="P5462" s="60">
        <v>0.40321545688239002</v>
      </c>
      <c r="Q5462" s="60">
        <v>0.37204639084704</v>
      </c>
      <c r="R5462" s="60">
        <v>0.37921170001557802</v>
      </c>
      <c r="S5462" s="60">
        <v>0.31323273871441398</v>
      </c>
    </row>
    <row r="5463" spans="1:19" x14ac:dyDescent="0.3">
      <c r="A5463" s="61" t="s">
        <v>17926</v>
      </c>
      <c r="B5463" s="61" t="s">
        <v>17927</v>
      </c>
      <c r="C5463" s="53" t="s">
        <v>40</v>
      </c>
      <c r="D5463" s="53" t="s">
        <v>127</v>
      </c>
      <c r="E5463" s="53" t="s">
        <v>18194</v>
      </c>
      <c r="F5463" s="59">
        <v>81.576512084117596</v>
      </c>
      <c r="G5463" s="59">
        <v>87.601577578627101</v>
      </c>
      <c r="H5463" s="59">
        <v>103.726388068551</v>
      </c>
      <c r="I5463" s="59">
        <v>90.749308035070101</v>
      </c>
      <c r="J5463" s="59">
        <v>91.514156033682895</v>
      </c>
      <c r="K5463" s="59">
        <v>99.415523501104403</v>
      </c>
      <c r="L5463" s="59">
        <v>91.8941502466093</v>
      </c>
      <c r="M5463" s="60">
        <v>0.46370127482238799</v>
      </c>
      <c r="N5463" s="60">
        <v>0.48239363688522102</v>
      </c>
      <c r="O5463" s="60">
        <v>0.42586803889660602</v>
      </c>
      <c r="P5463" s="60">
        <v>0.40321545688239002</v>
      </c>
      <c r="Q5463" s="60">
        <v>0.37204639084704</v>
      </c>
      <c r="R5463" s="60">
        <v>0.37921170001557802</v>
      </c>
      <c r="S5463" s="60">
        <v>0.31323273871441398</v>
      </c>
    </row>
    <row r="5464" spans="1:19" x14ac:dyDescent="0.3">
      <c r="A5464" s="61" t="s">
        <v>16958</v>
      </c>
      <c r="B5464" s="61" t="s">
        <v>16959</v>
      </c>
      <c r="C5464" s="53" t="s">
        <v>40</v>
      </c>
      <c r="D5464" s="53" t="s">
        <v>127</v>
      </c>
      <c r="E5464" s="53" t="s">
        <v>18194</v>
      </c>
      <c r="F5464" s="59">
        <v>94.502334292947396</v>
      </c>
      <c r="G5464" s="59">
        <v>82.963417470904801</v>
      </c>
      <c r="H5464" s="59">
        <v>89.368492376073903</v>
      </c>
      <c r="I5464" s="59">
        <v>88.697165277433996</v>
      </c>
      <c r="J5464" s="59">
        <v>89.192309651162404</v>
      </c>
      <c r="K5464" s="59">
        <v>100.190045462333</v>
      </c>
      <c r="L5464" s="59">
        <v>106.791552799613</v>
      </c>
      <c r="M5464" s="60">
        <v>0.48205921444963401</v>
      </c>
      <c r="N5464" s="60">
        <v>0.51026867538781895</v>
      </c>
      <c r="O5464" s="60">
        <v>0.48188613020704102</v>
      </c>
      <c r="P5464" s="60">
        <v>0.46242327703463199</v>
      </c>
      <c r="Q5464" s="60">
        <v>0.43459506912157198</v>
      </c>
      <c r="R5464" s="60">
        <v>0.43945483057067702</v>
      </c>
      <c r="S5464" s="60">
        <v>0.38003066768414001</v>
      </c>
    </row>
    <row r="5465" spans="1:19" x14ac:dyDescent="0.3">
      <c r="A5465" s="61" t="s">
        <v>16962</v>
      </c>
      <c r="B5465" s="61" t="s">
        <v>16963</v>
      </c>
      <c r="C5465" s="53" t="s">
        <v>50</v>
      </c>
      <c r="D5465" s="53" t="s">
        <v>127</v>
      </c>
      <c r="E5465" s="53" t="s">
        <v>18194</v>
      </c>
      <c r="F5465" s="59">
        <v>94.502334292947396</v>
      </c>
      <c r="G5465" s="59">
        <v>82.963417470904801</v>
      </c>
      <c r="H5465" s="59">
        <v>89.368492376073903</v>
      </c>
      <c r="I5465" s="59">
        <v>88.697165277433996</v>
      </c>
      <c r="J5465" s="59">
        <v>89.192309651162404</v>
      </c>
      <c r="K5465" s="59">
        <v>100.190045462333</v>
      </c>
      <c r="L5465" s="59">
        <v>106.791552799613</v>
      </c>
      <c r="M5465" s="60">
        <v>0.48205921444963401</v>
      </c>
      <c r="N5465" s="60">
        <v>0.51026867538781895</v>
      </c>
      <c r="O5465" s="60">
        <v>0.48188613020704102</v>
      </c>
      <c r="P5465" s="60">
        <v>0.46242327703463199</v>
      </c>
      <c r="Q5465" s="60">
        <v>0.43459506912157198</v>
      </c>
      <c r="R5465" s="60">
        <v>0.43945483057067702</v>
      </c>
      <c r="S5465" s="60">
        <v>0.38003066768414001</v>
      </c>
    </row>
    <row r="5466" spans="1:19" x14ac:dyDescent="0.3">
      <c r="A5466" s="61" t="s">
        <v>16956</v>
      </c>
      <c r="B5466" s="61" t="s">
        <v>16957</v>
      </c>
      <c r="C5466" s="53" t="s">
        <v>40</v>
      </c>
      <c r="D5466" s="53" t="s">
        <v>127</v>
      </c>
      <c r="E5466" s="53" t="s">
        <v>18194</v>
      </c>
      <c r="F5466" s="59">
        <v>94.502334292947396</v>
      </c>
      <c r="G5466" s="59">
        <v>82.963417470904801</v>
      </c>
      <c r="H5466" s="59">
        <v>89.368492376073903</v>
      </c>
      <c r="I5466" s="59">
        <v>88.697165277433996</v>
      </c>
      <c r="J5466" s="59">
        <v>89.192309651162404</v>
      </c>
      <c r="K5466" s="59">
        <v>100.190045462333</v>
      </c>
      <c r="L5466" s="59">
        <v>106.791552799613</v>
      </c>
      <c r="M5466" s="60">
        <v>0.48205921444963401</v>
      </c>
      <c r="N5466" s="60">
        <v>0.51026867538781895</v>
      </c>
      <c r="O5466" s="60">
        <v>0.48188613020704102</v>
      </c>
      <c r="P5466" s="60">
        <v>0.46242327703463199</v>
      </c>
      <c r="Q5466" s="60">
        <v>0.43459506912157198</v>
      </c>
      <c r="R5466" s="60">
        <v>0.43945483057067702</v>
      </c>
      <c r="S5466" s="60">
        <v>0.38003066768414001</v>
      </c>
    </row>
    <row r="5467" spans="1:19" x14ac:dyDescent="0.3">
      <c r="A5467" s="61" t="s">
        <v>8162</v>
      </c>
      <c r="B5467" s="61" t="s">
        <v>8163</v>
      </c>
      <c r="C5467" s="53" t="s">
        <v>40</v>
      </c>
      <c r="D5467" s="53" t="s">
        <v>127</v>
      </c>
      <c r="E5467" s="53" t="s">
        <v>18193</v>
      </c>
      <c r="F5467" s="59">
        <v>84.947002908899407</v>
      </c>
      <c r="G5467" s="59">
        <v>94.437431755778505</v>
      </c>
      <c r="H5467" s="59">
        <v>102.28173275231801</v>
      </c>
      <c r="I5467" s="59">
        <v>93.396031317585297</v>
      </c>
      <c r="J5467" s="59">
        <v>93.975292930292795</v>
      </c>
      <c r="K5467" s="59">
        <v>100.89509866006701</v>
      </c>
      <c r="L5467" s="59">
        <v>89.114434673591802</v>
      </c>
      <c r="M5467" s="60">
        <v>0.60203091599275205</v>
      </c>
      <c r="N5467" s="60">
        <v>0.64209766250892797</v>
      </c>
      <c r="O5467" s="60">
        <v>0.58544231961621795</v>
      </c>
      <c r="P5467" s="60">
        <v>0.54665973124128497</v>
      </c>
      <c r="Q5467" s="60">
        <v>0.50335298383544402</v>
      </c>
      <c r="R5467" s="60">
        <v>0.51679891936774403</v>
      </c>
      <c r="S5467" s="60">
        <v>0.43223405266949999</v>
      </c>
    </row>
    <row r="5468" spans="1:19" x14ac:dyDescent="0.3">
      <c r="A5468" s="61" t="s">
        <v>5988</v>
      </c>
      <c r="B5468" s="61" t="s">
        <v>5989</v>
      </c>
      <c r="C5468" s="53" t="s">
        <v>50</v>
      </c>
      <c r="D5468" s="53" t="s">
        <v>127</v>
      </c>
      <c r="E5468" s="53" t="s">
        <v>18193</v>
      </c>
      <c r="F5468" s="59">
        <v>98.764114606984805</v>
      </c>
      <c r="G5468" s="59">
        <v>80.744895603334996</v>
      </c>
      <c r="H5468" s="59">
        <v>89.205966289050494</v>
      </c>
      <c r="I5468" s="59">
        <v>89.067378194144894</v>
      </c>
      <c r="J5468" s="59">
        <v>87.143031201142705</v>
      </c>
      <c r="K5468" s="59">
        <v>100.497491609419</v>
      </c>
      <c r="L5468" s="59">
        <v>92.714668194595902</v>
      </c>
      <c r="M5468" s="60">
        <v>0.64306065531239598</v>
      </c>
      <c r="N5468" s="60">
        <v>0.68610409547401696</v>
      </c>
      <c r="O5468" s="60">
        <v>0.64772788643373702</v>
      </c>
      <c r="P5468" s="60">
        <v>0.61214403225358005</v>
      </c>
      <c r="Q5468" s="60">
        <v>0.57219621152762501</v>
      </c>
      <c r="R5468" s="60">
        <v>0.58498496652993703</v>
      </c>
      <c r="S5468" s="60">
        <v>0.50649034603281995</v>
      </c>
    </row>
    <row r="5469" spans="1:19" x14ac:dyDescent="0.3">
      <c r="A5469" s="61" t="s">
        <v>15438</v>
      </c>
      <c r="B5469" s="61" t="s">
        <v>15439</v>
      </c>
      <c r="C5469" s="53" t="s">
        <v>40</v>
      </c>
      <c r="D5469" s="53" t="s">
        <v>127</v>
      </c>
      <c r="E5469" s="53" t="s">
        <v>18194</v>
      </c>
      <c r="F5469" s="59">
        <v>96.430381101549202</v>
      </c>
      <c r="G5469" s="59">
        <v>86.517053761561399</v>
      </c>
      <c r="H5469" s="59">
        <v>91.547219439328401</v>
      </c>
      <c r="I5469" s="59">
        <v>89.608253029490896</v>
      </c>
      <c r="J5469" s="59">
        <v>88.8145366738934</v>
      </c>
      <c r="K5469" s="59">
        <v>96.346978656791904</v>
      </c>
      <c r="L5469" s="59">
        <v>95.927342668513305</v>
      </c>
      <c r="M5469" s="60">
        <v>0.48547145340696302</v>
      </c>
      <c r="N5469" s="60">
        <v>0.51453370302905399</v>
      </c>
      <c r="O5469" s="60">
        <v>0.48746064722132698</v>
      </c>
      <c r="P5469" s="60">
        <v>0.46429334675383199</v>
      </c>
      <c r="Q5469" s="60">
        <v>0.434781703459026</v>
      </c>
      <c r="R5469" s="60">
        <v>0.44263587345481198</v>
      </c>
      <c r="S5469" s="60">
        <v>0.38158901892285002</v>
      </c>
    </row>
    <row r="5470" spans="1:19" x14ac:dyDescent="0.3">
      <c r="A5470" s="61" t="s">
        <v>5984</v>
      </c>
      <c r="B5470" s="61" t="s">
        <v>5985</v>
      </c>
      <c r="C5470" s="53" t="s">
        <v>50</v>
      </c>
      <c r="D5470" s="53" t="s">
        <v>127</v>
      </c>
      <c r="E5470" s="53" t="s">
        <v>18193</v>
      </c>
      <c r="F5470" s="59">
        <v>95.8367725142772</v>
      </c>
      <c r="G5470" s="59">
        <v>94.035396119112704</v>
      </c>
      <c r="H5470" s="59">
        <v>90.217508684059098</v>
      </c>
      <c r="I5470" s="59">
        <v>95.723829344247093</v>
      </c>
      <c r="J5470" s="59">
        <v>88.969786503718893</v>
      </c>
      <c r="K5470" s="59">
        <v>98.242965075149598</v>
      </c>
      <c r="L5470" s="59">
        <v>95.255804326862403</v>
      </c>
      <c r="M5470" s="60">
        <v>0.61385234450900505</v>
      </c>
      <c r="N5470" s="60">
        <v>0.65837319841035802</v>
      </c>
      <c r="O5470" s="60">
        <v>0.61842147550357396</v>
      </c>
      <c r="P5470" s="60">
        <v>0.58276595032091405</v>
      </c>
      <c r="Q5470" s="60">
        <v>0.54274147566735997</v>
      </c>
      <c r="R5470" s="60">
        <v>0.55508961666023204</v>
      </c>
      <c r="S5470" s="60">
        <v>0.477433137698487</v>
      </c>
    </row>
    <row r="5471" spans="1:19" x14ac:dyDescent="0.3">
      <c r="A5471" s="61" t="s">
        <v>17405</v>
      </c>
      <c r="B5471" s="61" t="s">
        <v>17406</v>
      </c>
      <c r="C5471" s="53" t="s">
        <v>50</v>
      </c>
      <c r="D5471" s="53" t="s">
        <v>127</v>
      </c>
      <c r="E5471" s="53" t="s">
        <v>18194</v>
      </c>
      <c r="F5471" s="59">
        <v>98.217542475098398</v>
      </c>
      <c r="G5471" s="59">
        <v>89.217538762447504</v>
      </c>
      <c r="H5471" s="59">
        <v>94.959484327557902</v>
      </c>
      <c r="I5471" s="59">
        <v>96.838750550428998</v>
      </c>
      <c r="J5471" s="59">
        <v>92.208499677315004</v>
      </c>
      <c r="K5471" s="59">
        <v>101.588719926267</v>
      </c>
      <c r="L5471" s="59"/>
      <c r="M5471" s="60">
        <v>0.396291348457533</v>
      </c>
      <c r="N5471" s="60">
        <v>0.41648834751658698</v>
      </c>
      <c r="O5471" s="60">
        <v>0.38920154406446</v>
      </c>
      <c r="P5471" s="60">
        <v>0.37737522599768297</v>
      </c>
      <c r="Q5471" s="60">
        <v>0.35079149715936703</v>
      </c>
      <c r="R5471" s="60">
        <v>0.35022545876718503</v>
      </c>
      <c r="S5471" s="60">
        <v>0.28449261253331498</v>
      </c>
    </row>
    <row r="5472" spans="1:19" x14ac:dyDescent="0.3">
      <c r="A5472" s="61" t="s">
        <v>7658</v>
      </c>
      <c r="B5472" s="61" t="s">
        <v>7659</v>
      </c>
      <c r="C5472" s="53" t="s">
        <v>40</v>
      </c>
      <c r="D5472" s="53" t="s">
        <v>127</v>
      </c>
      <c r="E5472" s="53" t="s">
        <v>18193</v>
      </c>
      <c r="F5472" s="59">
        <v>96.067399704838394</v>
      </c>
      <c r="G5472" s="59">
        <v>87.613798305611894</v>
      </c>
      <c r="H5472" s="59">
        <v>99.980360334215405</v>
      </c>
      <c r="I5472" s="59">
        <v>95.004656710237697</v>
      </c>
      <c r="J5472" s="59">
        <v>90.766090254346196</v>
      </c>
      <c r="K5472" s="59">
        <v>99.141650196482601</v>
      </c>
      <c r="L5472" s="59">
        <v>102.361700989919</v>
      </c>
      <c r="M5472" s="60">
        <v>0.56320574716705396</v>
      </c>
      <c r="N5472" s="60">
        <v>0.60992467656037597</v>
      </c>
      <c r="O5472" s="60">
        <v>0.56379253376113803</v>
      </c>
      <c r="P5472" s="60">
        <v>0.53148908577854803</v>
      </c>
      <c r="Q5472" s="60">
        <v>0.49037275603225899</v>
      </c>
      <c r="R5472" s="60">
        <v>0.497829328021342</v>
      </c>
      <c r="S5472" s="60">
        <v>0.41414936149359499</v>
      </c>
    </row>
    <row r="5473" spans="1:19" x14ac:dyDescent="0.3">
      <c r="A5473" s="61" t="s">
        <v>4165</v>
      </c>
      <c r="B5473" s="61" t="s">
        <v>4166</v>
      </c>
      <c r="C5473" s="53" t="s">
        <v>50</v>
      </c>
      <c r="D5473" s="53" t="s">
        <v>127</v>
      </c>
      <c r="E5473" s="53" t="s">
        <v>18193</v>
      </c>
      <c r="F5473" s="59">
        <v>106.893234249052</v>
      </c>
      <c r="G5473" s="59">
        <v>88.029697240093796</v>
      </c>
      <c r="H5473" s="59">
        <v>87.408837013084494</v>
      </c>
      <c r="I5473" s="59">
        <v>94.8577614681911</v>
      </c>
      <c r="J5473" s="59">
        <v>91.741505100611207</v>
      </c>
      <c r="K5473" s="59">
        <v>104.248621950116</v>
      </c>
      <c r="L5473" s="59">
        <v>104.804788785165</v>
      </c>
      <c r="M5473" s="60">
        <v>0.53786145540049501</v>
      </c>
      <c r="N5473" s="60">
        <v>0.51166138456075505</v>
      </c>
      <c r="O5473" s="60">
        <v>0.46188887994771599</v>
      </c>
      <c r="P5473" s="60">
        <v>0.50291657826323799</v>
      </c>
      <c r="Q5473" s="60">
        <v>0.45950517684978198</v>
      </c>
      <c r="R5473" s="60">
        <v>0.41660216320462201</v>
      </c>
      <c r="S5473" s="60">
        <v>0.17203793501760301</v>
      </c>
    </row>
    <row r="5474" spans="1:19" x14ac:dyDescent="0.3">
      <c r="A5474" s="61" t="s">
        <v>5626</v>
      </c>
      <c r="B5474" s="61" t="s">
        <v>5627</v>
      </c>
      <c r="C5474" s="53" t="s">
        <v>50</v>
      </c>
      <c r="D5474" s="53" t="s">
        <v>127</v>
      </c>
      <c r="E5474" s="53" t="s">
        <v>18193</v>
      </c>
      <c r="F5474" s="59">
        <v>89.085249717605606</v>
      </c>
      <c r="G5474" s="59">
        <v>88.355123373188405</v>
      </c>
      <c r="H5474" s="59">
        <v>98.140301779968695</v>
      </c>
      <c r="I5474" s="59">
        <v>87.972965689072595</v>
      </c>
      <c r="J5474" s="59">
        <v>90.040754555782797</v>
      </c>
      <c r="K5474" s="59">
        <v>101.682445711989</v>
      </c>
      <c r="L5474" s="59">
        <v>100.814244879898</v>
      </c>
      <c r="M5474" s="60">
        <v>0.62049504244721498</v>
      </c>
      <c r="N5474" s="60">
        <v>0.66519342012865201</v>
      </c>
      <c r="O5474" s="60">
        <v>0.62481132168726905</v>
      </c>
      <c r="P5474" s="60">
        <v>0.59199204635790004</v>
      </c>
      <c r="Q5474" s="60">
        <v>0.55380733417135497</v>
      </c>
      <c r="R5474" s="60">
        <v>0.56398915914163905</v>
      </c>
      <c r="S5474" s="60">
        <v>0.49069209006380898</v>
      </c>
    </row>
    <row r="5475" spans="1:19" x14ac:dyDescent="0.3">
      <c r="A5475" s="61" t="s">
        <v>8750</v>
      </c>
      <c r="B5475" s="61" t="s">
        <v>8751</v>
      </c>
      <c r="C5475" s="53" t="s">
        <v>40</v>
      </c>
      <c r="D5475" s="53" t="s">
        <v>127</v>
      </c>
      <c r="E5475" s="53" t="s">
        <v>18194</v>
      </c>
      <c r="F5475" s="59">
        <v>93.7860114604822</v>
      </c>
      <c r="G5475" s="59">
        <v>89.446841650495202</v>
      </c>
      <c r="H5475" s="59">
        <v>84.072645831820196</v>
      </c>
      <c r="I5475" s="59"/>
      <c r="J5475" s="59"/>
      <c r="K5475" s="59"/>
      <c r="L5475" s="59"/>
      <c r="M5475" s="60">
        <v>0.30943467005291903</v>
      </c>
      <c r="N5475" s="60">
        <v>0.32051240755954402</v>
      </c>
      <c r="O5475" s="60">
        <v>0.30204161780355099</v>
      </c>
      <c r="P5475" s="60">
        <v>0.29363787781096701</v>
      </c>
      <c r="Q5475" s="60">
        <v>0.27061630703143402</v>
      </c>
      <c r="R5475" s="60">
        <v>0.26665898126593801</v>
      </c>
      <c r="S5475" s="60">
        <v>0.18827809777222501</v>
      </c>
    </row>
    <row r="5476" spans="1:19" x14ac:dyDescent="0.3">
      <c r="A5476" s="61" t="s">
        <v>8752</v>
      </c>
      <c r="B5476" s="61" t="s">
        <v>8753</v>
      </c>
      <c r="C5476" s="53" t="s">
        <v>50</v>
      </c>
      <c r="D5476" s="53" t="s">
        <v>127</v>
      </c>
      <c r="E5476" s="53" t="s">
        <v>18194</v>
      </c>
      <c r="F5476" s="59">
        <v>93.7860114604822</v>
      </c>
      <c r="G5476" s="59">
        <v>89.446841650495202</v>
      </c>
      <c r="H5476" s="59">
        <v>84.072645831820196</v>
      </c>
      <c r="I5476" s="59"/>
      <c r="J5476" s="59"/>
      <c r="K5476" s="59"/>
      <c r="L5476" s="59"/>
      <c r="M5476" s="60">
        <v>0.30943467005291903</v>
      </c>
      <c r="N5476" s="60">
        <v>0.32051240755954402</v>
      </c>
      <c r="O5476" s="60">
        <v>0.30204161780355099</v>
      </c>
      <c r="P5476" s="60">
        <v>0.29363787781096701</v>
      </c>
      <c r="Q5476" s="60">
        <v>0.27061630703143402</v>
      </c>
      <c r="R5476" s="60">
        <v>0.26665898126593801</v>
      </c>
      <c r="S5476" s="60">
        <v>0.18827809777222501</v>
      </c>
    </row>
    <row r="5477" spans="1:19" x14ac:dyDescent="0.3">
      <c r="A5477" s="61" t="s">
        <v>8662</v>
      </c>
      <c r="B5477" s="61" t="s">
        <v>8663</v>
      </c>
      <c r="C5477" s="53" t="s">
        <v>40</v>
      </c>
      <c r="D5477" s="53" t="s">
        <v>127</v>
      </c>
      <c r="E5477" s="53" t="s">
        <v>18194</v>
      </c>
      <c r="F5477" s="59">
        <v>108.065322419716</v>
      </c>
      <c r="G5477" s="59">
        <v>113.82899881304</v>
      </c>
      <c r="H5477" s="59">
        <v>99.147528553257601</v>
      </c>
      <c r="I5477" s="59">
        <v>107.158400605962</v>
      </c>
      <c r="J5477" s="59">
        <v>118.396892264491</v>
      </c>
      <c r="K5477" s="59">
        <v>92.051794438597099</v>
      </c>
      <c r="L5477" s="59">
        <v>94.422478429951298</v>
      </c>
      <c r="M5477" s="60">
        <v>0.55090560930486898</v>
      </c>
      <c r="N5477" s="60">
        <v>0.58748134863506796</v>
      </c>
      <c r="O5477" s="60">
        <v>0.55440724288101895</v>
      </c>
      <c r="P5477" s="60">
        <v>0.52373359102401496</v>
      </c>
      <c r="Q5477" s="60">
        <v>0.48796345931336899</v>
      </c>
      <c r="R5477" s="60">
        <v>0.49802903121325998</v>
      </c>
      <c r="S5477" s="60">
        <v>0.418464117470493</v>
      </c>
    </row>
    <row r="5478" spans="1:19" x14ac:dyDescent="0.3">
      <c r="A5478" s="61" t="s">
        <v>14603</v>
      </c>
      <c r="B5478" s="61" t="s">
        <v>14604</v>
      </c>
      <c r="C5478" s="53" t="s">
        <v>40</v>
      </c>
      <c r="D5478" s="53" t="s">
        <v>127</v>
      </c>
      <c r="E5478" s="53" t="s">
        <v>18194</v>
      </c>
      <c r="F5478" s="59">
        <v>106.591801135637</v>
      </c>
      <c r="G5478" s="59">
        <v>92.375479739846995</v>
      </c>
      <c r="H5478" s="59">
        <v>99.2635019039746</v>
      </c>
      <c r="I5478" s="59">
        <v>94.337662589755794</v>
      </c>
      <c r="J5478" s="59">
        <v>93.6734413183584</v>
      </c>
      <c r="K5478" s="59">
        <v>94.649824142926207</v>
      </c>
      <c r="L5478" s="59">
        <v>99.641647856627401</v>
      </c>
      <c r="M5478" s="60">
        <v>0.50755780546149998</v>
      </c>
      <c r="N5478" s="60">
        <v>0.53280988445258703</v>
      </c>
      <c r="O5478" s="60">
        <v>0.50968134312952096</v>
      </c>
      <c r="P5478" s="60">
        <v>0.49044834986538199</v>
      </c>
      <c r="Q5478" s="60">
        <v>0.46621495458849099</v>
      </c>
      <c r="R5478" s="60">
        <v>0.472324994623669</v>
      </c>
      <c r="S5478" s="60">
        <v>0.42035656005979399</v>
      </c>
    </row>
    <row r="5479" spans="1:19" x14ac:dyDescent="0.3">
      <c r="A5479" s="61" t="s">
        <v>14613</v>
      </c>
      <c r="B5479" s="61" t="s">
        <v>14614</v>
      </c>
      <c r="C5479" s="53" t="s">
        <v>50</v>
      </c>
      <c r="D5479" s="53" t="s">
        <v>127</v>
      </c>
      <c r="E5479" s="53" t="s">
        <v>18194</v>
      </c>
      <c r="F5479" s="59">
        <v>106.591801135637</v>
      </c>
      <c r="G5479" s="59">
        <v>92.375479739846995</v>
      </c>
      <c r="H5479" s="59">
        <v>99.2635019039746</v>
      </c>
      <c r="I5479" s="59">
        <v>94.337662589755794</v>
      </c>
      <c r="J5479" s="59">
        <v>93.6734413183584</v>
      </c>
      <c r="K5479" s="59">
        <v>94.649824142926207</v>
      </c>
      <c r="L5479" s="59">
        <v>99.641647856627401</v>
      </c>
      <c r="M5479" s="60">
        <v>0.50755780546149998</v>
      </c>
      <c r="N5479" s="60">
        <v>0.53280988445258703</v>
      </c>
      <c r="O5479" s="60">
        <v>0.50968134312952096</v>
      </c>
      <c r="P5479" s="60">
        <v>0.49044834986538199</v>
      </c>
      <c r="Q5479" s="60">
        <v>0.46621495458849099</v>
      </c>
      <c r="R5479" s="60">
        <v>0.472324994623669</v>
      </c>
      <c r="S5479" s="60">
        <v>0.42035656005979399</v>
      </c>
    </row>
    <row r="5480" spans="1:19" x14ac:dyDescent="0.3">
      <c r="A5480" s="61" t="s">
        <v>14605</v>
      </c>
      <c r="B5480" s="61" t="s">
        <v>14606</v>
      </c>
      <c r="C5480" s="53" t="s">
        <v>40</v>
      </c>
      <c r="D5480" s="53" t="s">
        <v>127</v>
      </c>
      <c r="E5480" s="53" t="s">
        <v>18194</v>
      </c>
      <c r="F5480" s="59">
        <v>106.591801135637</v>
      </c>
      <c r="G5480" s="59">
        <v>92.375479739846995</v>
      </c>
      <c r="H5480" s="59">
        <v>99.2635019039746</v>
      </c>
      <c r="I5480" s="59">
        <v>94.337662589755794</v>
      </c>
      <c r="J5480" s="59">
        <v>93.6734413183584</v>
      </c>
      <c r="K5480" s="59">
        <v>94.649824142926207</v>
      </c>
      <c r="L5480" s="59">
        <v>99.641647856627401</v>
      </c>
      <c r="M5480" s="60">
        <v>0.50755780546149998</v>
      </c>
      <c r="N5480" s="60">
        <v>0.53280988445258703</v>
      </c>
      <c r="O5480" s="60">
        <v>0.50968134312952096</v>
      </c>
      <c r="P5480" s="60">
        <v>0.49044834986538199</v>
      </c>
      <c r="Q5480" s="60">
        <v>0.46621495458849099</v>
      </c>
      <c r="R5480" s="60">
        <v>0.472324994623669</v>
      </c>
      <c r="S5480" s="60">
        <v>0.42035656005979399</v>
      </c>
    </row>
    <row r="5481" spans="1:19" x14ac:dyDescent="0.3">
      <c r="A5481" s="61" t="s">
        <v>5297</v>
      </c>
      <c r="B5481" s="61" t="s">
        <v>5298</v>
      </c>
      <c r="C5481" s="53" t="s">
        <v>50</v>
      </c>
      <c r="D5481" s="53" t="s">
        <v>127</v>
      </c>
      <c r="E5481" s="53" t="s">
        <v>18193</v>
      </c>
      <c r="F5481" s="59">
        <v>104.637155681224</v>
      </c>
      <c r="G5481" s="59">
        <v>97.840877939905596</v>
      </c>
      <c r="H5481" s="59">
        <v>104.880372456516</v>
      </c>
      <c r="I5481" s="59">
        <v>93.532968099428103</v>
      </c>
      <c r="J5481" s="59">
        <v>98.935561187616301</v>
      </c>
      <c r="K5481" s="59">
        <v>95.2717636438406</v>
      </c>
      <c r="L5481" s="59">
        <v>96.325142493933996</v>
      </c>
      <c r="M5481" s="60">
        <v>0.62715524360399699</v>
      </c>
      <c r="N5481" s="60">
        <v>0.66800979577608299</v>
      </c>
      <c r="O5481" s="60">
        <v>0.63173984958731999</v>
      </c>
      <c r="P5481" s="60">
        <v>0.599087540521267</v>
      </c>
      <c r="Q5481" s="60">
        <v>0.56351280027480699</v>
      </c>
      <c r="R5481" s="60">
        <v>0.57465744075499003</v>
      </c>
      <c r="S5481" s="60">
        <v>0.50467768397769197</v>
      </c>
    </row>
    <row r="5482" spans="1:19" x14ac:dyDescent="0.3">
      <c r="A5482" s="61" t="s">
        <v>14611</v>
      </c>
      <c r="B5482" s="61" t="s">
        <v>14612</v>
      </c>
      <c r="C5482" s="53" t="s">
        <v>40</v>
      </c>
      <c r="D5482" s="53" t="s">
        <v>127</v>
      </c>
      <c r="E5482" s="53" t="s">
        <v>18194</v>
      </c>
      <c r="F5482" s="59">
        <v>106.591801135637</v>
      </c>
      <c r="G5482" s="59">
        <v>92.375479739846995</v>
      </c>
      <c r="H5482" s="59">
        <v>99.2635019039746</v>
      </c>
      <c r="I5482" s="59">
        <v>94.337662589755794</v>
      </c>
      <c r="J5482" s="59">
        <v>93.6734413183584</v>
      </c>
      <c r="K5482" s="59">
        <v>94.649824142926207</v>
      </c>
      <c r="L5482" s="59">
        <v>99.641647856627401</v>
      </c>
      <c r="M5482" s="60">
        <v>0.50755780546149998</v>
      </c>
      <c r="N5482" s="60">
        <v>0.53280988445258703</v>
      </c>
      <c r="O5482" s="60">
        <v>0.50968134312952096</v>
      </c>
      <c r="P5482" s="60">
        <v>0.49044834986538199</v>
      </c>
      <c r="Q5482" s="60">
        <v>0.46621495458849099</v>
      </c>
      <c r="R5482" s="60">
        <v>0.472324994623669</v>
      </c>
      <c r="S5482" s="60">
        <v>0.42035656005979399</v>
      </c>
    </row>
    <row r="5483" spans="1:19" x14ac:dyDescent="0.3">
      <c r="A5483" s="61" t="s">
        <v>14607</v>
      </c>
      <c r="B5483" s="61" t="s">
        <v>14608</v>
      </c>
      <c r="C5483" s="53" t="s">
        <v>40</v>
      </c>
      <c r="D5483" s="53" t="s">
        <v>127</v>
      </c>
      <c r="E5483" s="53" t="s">
        <v>18194</v>
      </c>
      <c r="F5483" s="59">
        <v>106.591801135637</v>
      </c>
      <c r="G5483" s="59">
        <v>92.375479739846995</v>
      </c>
      <c r="H5483" s="59">
        <v>99.2635019039746</v>
      </c>
      <c r="I5483" s="59">
        <v>94.337662589755794</v>
      </c>
      <c r="J5483" s="59">
        <v>93.6734413183584</v>
      </c>
      <c r="K5483" s="59">
        <v>94.649824142926207</v>
      </c>
      <c r="L5483" s="59">
        <v>99.641647856627401</v>
      </c>
      <c r="M5483" s="60">
        <v>0.50755780546149998</v>
      </c>
      <c r="N5483" s="60">
        <v>0.53280988445258703</v>
      </c>
      <c r="O5483" s="60">
        <v>0.50968134312952096</v>
      </c>
      <c r="P5483" s="60">
        <v>0.49044834986538199</v>
      </c>
      <c r="Q5483" s="60">
        <v>0.46621495458849099</v>
      </c>
      <c r="R5483" s="60">
        <v>0.472324994623669</v>
      </c>
      <c r="S5483" s="60">
        <v>0.42035656005979399</v>
      </c>
    </row>
    <row r="5484" spans="1:19" x14ac:dyDescent="0.3">
      <c r="A5484" s="61" t="s">
        <v>14609</v>
      </c>
      <c r="B5484" s="61" t="s">
        <v>14610</v>
      </c>
      <c r="C5484" s="53" t="s">
        <v>40</v>
      </c>
      <c r="D5484" s="53" t="s">
        <v>127</v>
      </c>
      <c r="E5484" s="53" t="s">
        <v>18194</v>
      </c>
      <c r="F5484" s="59">
        <v>106.591801135637</v>
      </c>
      <c r="G5484" s="59">
        <v>92.375479739846995</v>
      </c>
      <c r="H5484" s="59">
        <v>99.2635019039746</v>
      </c>
      <c r="I5484" s="59">
        <v>94.337662589755794</v>
      </c>
      <c r="J5484" s="59">
        <v>93.6734413183584</v>
      </c>
      <c r="K5484" s="59">
        <v>94.649824142926207</v>
      </c>
      <c r="L5484" s="59">
        <v>99.641647856627401</v>
      </c>
      <c r="M5484" s="60">
        <v>0.50755780546149998</v>
      </c>
      <c r="N5484" s="60">
        <v>0.53280988445258703</v>
      </c>
      <c r="O5484" s="60">
        <v>0.50968134312952096</v>
      </c>
      <c r="P5484" s="60">
        <v>0.49044834986538199</v>
      </c>
      <c r="Q5484" s="60">
        <v>0.46621495458849099</v>
      </c>
      <c r="R5484" s="60">
        <v>0.472324994623669</v>
      </c>
      <c r="S5484" s="60">
        <v>0.42035656005979399</v>
      </c>
    </row>
    <row r="5485" spans="1:19" x14ac:dyDescent="0.3">
      <c r="A5485" s="61" t="s">
        <v>14601</v>
      </c>
      <c r="B5485" s="61" t="s">
        <v>14602</v>
      </c>
      <c r="C5485" s="53" t="s">
        <v>40</v>
      </c>
      <c r="D5485" s="53" t="s">
        <v>127</v>
      </c>
      <c r="E5485" s="53" t="s">
        <v>18194</v>
      </c>
      <c r="F5485" s="59">
        <v>106.591801135637</v>
      </c>
      <c r="G5485" s="59">
        <v>92.375479739846995</v>
      </c>
      <c r="H5485" s="59">
        <v>99.2635019039746</v>
      </c>
      <c r="I5485" s="59">
        <v>94.337662589755794</v>
      </c>
      <c r="J5485" s="59">
        <v>93.6734413183584</v>
      </c>
      <c r="K5485" s="59">
        <v>94.649824142926207</v>
      </c>
      <c r="L5485" s="59">
        <v>99.641647856627401</v>
      </c>
      <c r="M5485" s="60">
        <v>0.50755780546149998</v>
      </c>
      <c r="N5485" s="60">
        <v>0.53280988445258703</v>
      </c>
      <c r="O5485" s="60">
        <v>0.50968134312952096</v>
      </c>
      <c r="P5485" s="60">
        <v>0.49044834986538199</v>
      </c>
      <c r="Q5485" s="60">
        <v>0.46621495458849099</v>
      </c>
      <c r="R5485" s="60">
        <v>0.472324994623669</v>
      </c>
      <c r="S5485" s="60">
        <v>0.42035656005979399</v>
      </c>
    </row>
    <row r="5486" spans="1:19" x14ac:dyDescent="0.3">
      <c r="A5486" s="61" t="s">
        <v>15025</v>
      </c>
      <c r="B5486" s="61" t="s">
        <v>15026</v>
      </c>
      <c r="C5486" s="53" t="s">
        <v>50</v>
      </c>
      <c r="D5486" s="53" t="s">
        <v>127</v>
      </c>
      <c r="E5486" s="53" t="s">
        <v>18194</v>
      </c>
      <c r="F5486" s="59">
        <v>99.174017762661805</v>
      </c>
      <c r="G5486" s="59">
        <v>74.898361837867895</v>
      </c>
      <c r="H5486" s="59">
        <v>93.392119357116798</v>
      </c>
      <c r="I5486" s="59">
        <v>86.962897842147498</v>
      </c>
      <c r="J5486" s="59">
        <v>87.740045700605606</v>
      </c>
      <c r="K5486" s="59">
        <v>89.310366804705495</v>
      </c>
      <c r="L5486" s="59">
        <v>99.978706193553805</v>
      </c>
      <c r="M5486" s="60">
        <v>0.45923529539838398</v>
      </c>
      <c r="N5486" s="60">
        <v>0.48647128490233899</v>
      </c>
      <c r="O5486" s="60">
        <v>0.45989822543528103</v>
      </c>
      <c r="P5486" s="60">
        <v>0.443346111624353</v>
      </c>
      <c r="Q5486" s="60">
        <v>0.41874704099527599</v>
      </c>
      <c r="R5486" s="60">
        <v>0.42087095995581802</v>
      </c>
      <c r="S5486" s="60">
        <v>0.36843764626955799</v>
      </c>
    </row>
    <row r="5487" spans="1:19" x14ac:dyDescent="0.3">
      <c r="A5487" s="61" t="s">
        <v>15027</v>
      </c>
      <c r="B5487" s="61" t="s">
        <v>15028</v>
      </c>
      <c r="C5487" s="53" t="s">
        <v>50</v>
      </c>
      <c r="D5487" s="53" t="s">
        <v>127</v>
      </c>
      <c r="E5487" s="53" t="s">
        <v>18194</v>
      </c>
      <c r="F5487" s="59">
        <v>99.174017762661805</v>
      </c>
      <c r="G5487" s="59">
        <v>74.898361837867895</v>
      </c>
      <c r="H5487" s="59">
        <v>93.392119357116798</v>
      </c>
      <c r="I5487" s="59">
        <v>86.962897842147498</v>
      </c>
      <c r="J5487" s="59">
        <v>87.740045700605606</v>
      </c>
      <c r="K5487" s="59">
        <v>89.310366804705495</v>
      </c>
      <c r="L5487" s="59">
        <v>99.978706193553805</v>
      </c>
      <c r="M5487" s="60">
        <v>0.45923529539838398</v>
      </c>
      <c r="N5487" s="60">
        <v>0.48647128490233899</v>
      </c>
      <c r="O5487" s="60">
        <v>0.45989822543528103</v>
      </c>
      <c r="P5487" s="60">
        <v>0.443346111624353</v>
      </c>
      <c r="Q5487" s="60">
        <v>0.41874704099527599</v>
      </c>
      <c r="R5487" s="60">
        <v>0.42087095995581802</v>
      </c>
      <c r="S5487" s="60">
        <v>0.36843764626955799</v>
      </c>
    </row>
    <row r="5488" spans="1:19" x14ac:dyDescent="0.3">
      <c r="A5488" s="61" t="s">
        <v>3591</v>
      </c>
      <c r="B5488" s="61" t="s">
        <v>3592</v>
      </c>
      <c r="C5488" s="53" t="s">
        <v>50</v>
      </c>
      <c r="D5488" s="53" t="s">
        <v>127</v>
      </c>
      <c r="E5488" s="53" t="s">
        <v>18193</v>
      </c>
      <c r="F5488" s="59">
        <v>93.748101563033103</v>
      </c>
      <c r="G5488" s="59">
        <v>85.368009762242707</v>
      </c>
      <c r="H5488" s="59">
        <v>82.832575948379002</v>
      </c>
      <c r="I5488" s="59">
        <v>91.031231088952495</v>
      </c>
      <c r="J5488" s="59">
        <v>88.555143501586102</v>
      </c>
      <c r="K5488" s="59">
        <v>97.115234268387596</v>
      </c>
      <c r="L5488" s="59">
        <v>108.639357544237</v>
      </c>
      <c r="M5488" s="60">
        <v>0.65721315517245105</v>
      </c>
      <c r="N5488" s="60">
        <v>0.69449390509275899</v>
      </c>
      <c r="O5488" s="60">
        <v>0.659097025973572</v>
      </c>
      <c r="P5488" s="60">
        <v>0.63115214333721603</v>
      </c>
      <c r="Q5488" s="60">
        <v>0.59697795811674204</v>
      </c>
      <c r="R5488" s="60">
        <v>0.60415858527050503</v>
      </c>
      <c r="S5488" s="60">
        <v>0.44706629122518898</v>
      </c>
    </row>
    <row r="5489" spans="1:19" x14ac:dyDescent="0.3">
      <c r="A5489" s="61" t="s">
        <v>12640</v>
      </c>
      <c r="B5489" s="61" t="s">
        <v>12641</v>
      </c>
      <c r="C5489" s="53" t="s">
        <v>50</v>
      </c>
      <c r="D5489" s="53" t="s">
        <v>127</v>
      </c>
      <c r="E5489" s="53" t="s">
        <v>18194</v>
      </c>
      <c r="F5489" s="59">
        <v>93.245600164833107</v>
      </c>
      <c r="G5489" s="59">
        <v>89.363497606515693</v>
      </c>
      <c r="H5489" s="59">
        <v>85.575624449471107</v>
      </c>
      <c r="I5489" s="59">
        <v>91.288114819575</v>
      </c>
      <c r="J5489" s="59">
        <v>89.021568619790699</v>
      </c>
      <c r="K5489" s="59">
        <v>100.046545576453</v>
      </c>
      <c r="L5489" s="59">
        <v>107.73950844419799</v>
      </c>
      <c r="M5489" s="60">
        <v>0.53550861948012296</v>
      </c>
      <c r="N5489" s="60">
        <v>0.55420795639418496</v>
      </c>
      <c r="O5489" s="60">
        <v>0.53384960764380995</v>
      </c>
      <c r="P5489" s="60">
        <v>0.51839698873205298</v>
      </c>
      <c r="Q5489" s="60">
        <v>0.495094308597261</v>
      </c>
      <c r="R5489" s="60">
        <v>0.497576217651027</v>
      </c>
      <c r="S5489" s="60">
        <v>0.42617017809736402</v>
      </c>
    </row>
    <row r="5490" spans="1:19" x14ac:dyDescent="0.3">
      <c r="A5490" s="61" t="s">
        <v>12638</v>
      </c>
      <c r="B5490" s="61" t="s">
        <v>12639</v>
      </c>
      <c r="C5490" s="53" t="s">
        <v>50</v>
      </c>
      <c r="D5490" s="53" t="s">
        <v>127</v>
      </c>
      <c r="E5490" s="53" t="s">
        <v>18194</v>
      </c>
      <c r="F5490" s="59">
        <v>93.245600164833107</v>
      </c>
      <c r="G5490" s="59">
        <v>89.363497606515693</v>
      </c>
      <c r="H5490" s="59">
        <v>85.575624449471107</v>
      </c>
      <c r="I5490" s="59">
        <v>91.288114819575</v>
      </c>
      <c r="J5490" s="59">
        <v>89.021568619790699</v>
      </c>
      <c r="K5490" s="59">
        <v>100.046545576453</v>
      </c>
      <c r="L5490" s="59">
        <v>107.73950844419799</v>
      </c>
      <c r="M5490" s="60">
        <v>0.53550861948012296</v>
      </c>
      <c r="N5490" s="60">
        <v>0.55420795639418496</v>
      </c>
      <c r="O5490" s="60">
        <v>0.53384960764380995</v>
      </c>
      <c r="P5490" s="60">
        <v>0.51839698873205298</v>
      </c>
      <c r="Q5490" s="60">
        <v>0.495094308597261</v>
      </c>
      <c r="R5490" s="60">
        <v>0.497576217651027</v>
      </c>
      <c r="S5490" s="60">
        <v>0.42617017809736402</v>
      </c>
    </row>
    <row r="5491" spans="1:19" x14ac:dyDescent="0.3">
      <c r="A5491" s="61" t="s">
        <v>12636</v>
      </c>
      <c r="B5491" s="61" t="s">
        <v>12637</v>
      </c>
      <c r="C5491" s="53" t="s">
        <v>40</v>
      </c>
      <c r="D5491" s="53" t="s">
        <v>127</v>
      </c>
      <c r="E5491" s="53" t="s">
        <v>18194</v>
      </c>
      <c r="F5491" s="59">
        <v>93.245600164833107</v>
      </c>
      <c r="G5491" s="59">
        <v>89.363497606515693</v>
      </c>
      <c r="H5491" s="59">
        <v>85.575624449471107</v>
      </c>
      <c r="I5491" s="59">
        <v>91.288114819575</v>
      </c>
      <c r="J5491" s="59">
        <v>89.021568619790699</v>
      </c>
      <c r="K5491" s="59">
        <v>100.046545576453</v>
      </c>
      <c r="L5491" s="59">
        <v>107.73950844419799</v>
      </c>
      <c r="M5491" s="60">
        <v>0.53550861948012296</v>
      </c>
      <c r="N5491" s="60">
        <v>0.55420795639418496</v>
      </c>
      <c r="O5491" s="60">
        <v>0.53384960764380995</v>
      </c>
      <c r="P5491" s="60">
        <v>0.51839698873205298</v>
      </c>
      <c r="Q5491" s="60">
        <v>0.495094308597261</v>
      </c>
      <c r="R5491" s="60">
        <v>0.497576217651027</v>
      </c>
      <c r="S5491" s="60">
        <v>0.42617017809736402</v>
      </c>
    </row>
    <row r="5492" spans="1:19" x14ac:dyDescent="0.3">
      <c r="A5492" s="61" t="s">
        <v>7000</v>
      </c>
      <c r="B5492" s="61" t="s">
        <v>7001</v>
      </c>
      <c r="C5492" s="53" t="s">
        <v>40</v>
      </c>
      <c r="D5492" s="53" t="s">
        <v>127</v>
      </c>
      <c r="E5492" s="53" t="s">
        <v>18193</v>
      </c>
      <c r="F5492" s="59">
        <v>102.99066127335701</v>
      </c>
      <c r="G5492" s="59">
        <v>109.128749527895</v>
      </c>
      <c r="H5492" s="59">
        <v>100.901373013308</v>
      </c>
      <c r="I5492" s="59">
        <v>117.627955712919</v>
      </c>
      <c r="J5492" s="59">
        <v>110.518096113629</v>
      </c>
      <c r="K5492" s="59">
        <v>102.91498451292701</v>
      </c>
      <c r="L5492" s="59">
        <v>108.84771692249301</v>
      </c>
      <c r="M5492" s="60">
        <v>0.51203103985037801</v>
      </c>
      <c r="N5492" s="60">
        <v>0.56531199663697096</v>
      </c>
      <c r="O5492" s="60">
        <v>0.51870292989490596</v>
      </c>
      <c r="P5492" s="60">
        <v>0.47556039435665398</v>
      </c>
      <c r="Q5492" s="60">
        <v>0.43199861682965501</v>
      </c>
      <c r="R5492" s="60">
        <v>0.44701459123536902</v>
      </c>
      <c r="S5492" s="60">
        <v>0.37204090543643198</v>
      </c>
    </row>
    <row r="5493" spans="1:19" x14ac:dyDescent="0.3">
      <c r="A5493" s="61" t="s">
        <v>13513</v>
      </c>
      <c r="B5493" s="61" t="s">
        <v>13514</v>
      </c>
      <c r="C5493" s="53" t="s">
        <v>40</v>
      </c>
      <c r="D5493" s="53" t="s">
        <v>127</v>
      </c>
      <c r="E5493" s="53" t="s">
        <v>18194</v>
      </c>
      <c r="F5493" s="59">
        <v>82.227223103003197</v>
      </c>
      <c r="G5493" s="59">
        <v>86.577566070985995</v>
      </c>
      <c r="H5493" s="59">
        <v>86.426569738242506</v>
      </c>
      <c r="I5493" s="59">
        <v>87.343228299895998</v>
      </c>
      <c r="J5493" s="59">
        <v>89.864222421029297</v>
      </c>
      <c r="K5493" s="59">
        <v>100.121303090878</v>
      </c>
      <c r="L5493" s="59">
        <v>100.601080427993</v>
      </c>
      <c r="M5493" s="60">
        <v>0.55828631059136002</v>
      </c>
      <c r="N5493" s="60">
        <v>0.57643366469393298</v>
      </c>
      <c r="O5493" s="60">
        <v>0.55225120594942201</v>
      </c>
      <c r="P5493" s="60">
        <v>0.54225157524813605</v>
      </c>
      <c r="Q5493" s="60">
        <v>0.51899625843488195</v>
      </c>
      <c r="R5493" s="60">
        <v>0.51820822900476005</v>
      </c>
      <c r="S5493" s="60">
        <v>0.43146476484565199</v>
      </c>
    </row>
    <row r="5494" spans="1:19" x14ac:dyDescent="0.3">
      <c r="A5494" s="61" t="s">
        <v>16577</v>
      </c>
      <c r="B5494" s="61" t="s">
        <v>16578</v>
      </c>
      <c r="C5494" s="53" t="s">
        <v>50</v>
      </c>
      <c r="D5494" s="53" t="s">
        <v>127</v>
      </c>
      <c r="E5494" s="53" t="s">
        <v>18194</v>
      </c>
      <c r="F5494" s="59">
        <v>77.023118854851603</v>
      </c>
      <c r="G5494" s="59">
        <v>81.797159329274194</v>
      </c>
      <c r="H5494" s="59">
        <v>82.7702055696261</v>
      </c>
      <c r="I5494" s="59">
        <v>84.998790418005598</v>
      </c>
      <c r="J5494" s="59">
        <v>83.485515082817798</v>
      </c>
      <c r="K5494" s="59">
        <v>101.815759003854</v>
      </c>
      <c r="L5494" s="59">
        <v>108.43507215409301</v>
      </c>
      <c r="M5494" s="60">
        <v>0.52659072710822696</v>
      </c>
      <c r="N5494" s="60">
        <v>0.532538471479026</v>
      </c>
      <c r="O5494" s="60">
        <v>0.48271051647959701</v>
      </c>
      <c r="P5494" s="60">
        <v>0.50313888062392897</v>
      </c>
      <c r="Q5494" s="60">
        <v>0.47539073106428797</v>
      </c>
      <c r="R5494" s="60">
        <v>0.458804157960437</v>
      </c>
      <c r="S5494" s="60">
        <v>0.36053395611495198</v>
      </c>
    </row>
    <row r="5495" spans="1:19" x14ac:dyDescent="0.3">
      <c r="A5495" s="61" t="s">
        <v>16581</v>
      </c>
      <c r="B5495" s="61" t="s">
        <v>16582</v>
      </c>
      <c r="C5495" s="53" t="s">
        <v>40</v>
      </c>
      <c r="D5495" s="53" t="s">
        <v>127</v>
      </c>
      <c r="E5495" s="53" t="s">
        <v>18194</v>
      </c>
      <c r="F5495" s="59">
        <v>77.023118854851603</v>
      </c>
      <c r="G5495" s="59">
        <v>81.797159329274194</v>
      </c>
      <c r="H5495" s="59">
        <v>82.7702055696261</v>
      </c>
      <c r="I5495" s="59">
        <v>84.998790418005598</v>
      </c>
      <c r="J5495" s="59">
        <v>83.485515082817798</v>
      </c>
      <c r="K5495" s="59">
        <v>101.815759003854</v>
      </c>
      <c r="L5495" s="59">
        <v>108.43507215409301</v>
      </c>
      <c r="M5495" s="60">
        <v>0.52659072710822696</v>
      </c>
      <c r="N5495" s="60">
        <v>0.532538471479026</v>
      </c>
      <c r="O5495" s="60">
        <v>0.48271051647959701</v>
      </c>
      <c r="P5495" s="60">
        <v>0.50313888062392897</v>
      </c>
      <c r="Q5495" s="60">
        <v>0.47539073106428797</v>
      </c>
      <c r="R5495" s="60">
        <v>0.458804157960437</v>
      </c>
      <c r="S5495" s="60">
        <v>0.36053395611495198</v>
      </c>
    </row>
    <row r="5496" spans="1:19" x14ac:dyDescent="0.3">
      <c r="A5496" s="61" t="s">
        <v>13519</v>
      </c>
      <c r="B5496" s="61" t="s">
        <v>13520</v>
      </c>
      <c r="C5496" s="53" t="s">
        <v>50</v>
      </c>
      <c r="D5496" s="53" t="s">
        <v>127</v>
      </c>
      <c r="E5496" s="53" t="s">
        <v>18194</v>
      </c>
      <c r="F5496" s="59">
        <v>82.227223103003197</v>
      </c>
      <c r="G5496" s="59">
        <v>86.577566070985995</v>
      </c>
      <c r="H5496" s="59">
        <v>86.426569738242506</v>
      </c>
      <c r="I5496" s="59">
        <v>87.343228299895998</v>
      </c>
      <c r="J5496" s="59">
        <v>89.864222421029297</v>
      </c>
      <c r="K5496" s="59">
        <v>100.121303090878</v>
      </c>
      <c r="L5496" s="59">
        <v>100.601080427993</v>
      </c>
      <c r="M5496" s="60">
        <v>0.55828631059136002</v>
      </c>
      <c r="N5496" s="60">
        <v>0.57643366469393298</v>
      </c>
      <c r="O5496" s="60">
        <v>0.55225120594942201</v>
      </c>
      <c r="P5496" s="60">
        <v>0.54225157524813605</v>
      </c>
      <c r="Q5496" s="60">
        <v>0.51899625843488195</v>
      </c>
      <c r="R5496" s="60">
        <v>0.51820822900476005</v>
      </c>
      <c r="S5496" s="60">
        <v>0.43146476484565199</v>
      </c>
    </row>
    <row r="5497" spans="1:19" x14ac:dyDescent="0.3">
      <c r="A5497" s="61" t="s">
        <v>16583</v>
      </c>
      <c r="B5497" s="61" t="s">
        <v>16584</v>
      </c>
      <c r="C5497" s="53" t="s">
        <v>40</v>
      </c>
      <c r="D5497" s="53" t="s">
        <v>127</v>
      </c>
      <c r="E5497" s="53" t="s">
        <v>18194</v>
      </c>
      <c r="F5497" s="59">
        <v>77.023118854851603</v>
      </c>
      <c r="G5497" s="59">
        <v>81.797159329274194</v>
      </c>
      <c r="H5497" s="59">
        <v>82.7702055696261</v>
      </c>
      <c r="I5497" s="59">
        <v>84.998790418005598</v>
      </c>
      <c r="J5497" s="59">
        <v>83.485515082817798</v>
      </c>
      <c r="K5497" s="59">
        <v>101.815759003854</v>
      </c>
      <c r="L5497" s="59">
        <v>108.43507215409301</v>
      </c>
      <c r="M5497" s="60">
        <v>0.52659072710822696</v>
      </c>
      <c r="N5497" s="60">
        <v>0.532538471479026</v>
      </c>
      <c r="O5497" s="60">
        <v>0.48271051647959701</v>
      </c>
      <c r="P5497" s="60">
        <v>0.50313888062392897</v>
      </c>
      <c r="Q5497" s="60">
        <v>0.47539073106428797</v>
      </c>
      <c r="R5497" s="60">
        <v>0.458804157960437</v>
      </c>
      <c r="S5497" s="60">
        <v>0.36053395611495198</v>
      </c>
    </row>
    <row r="5498" spans="1:19" x14ac:dyDescent="0.3">
      <c r="A5498" s="61" t="s">
        <v>4383</v>
      </c>
      <c r="B5498" s="61" t="s">
        <v>4384</v>
      </c>
      <c r="C5498" s="53" t="s">
        <v>50</v>
      </c>
      <c r="D5498" s="53" t="s">
        <v>127</v>
      </c>
      <c r="E5498" s="53" t="s">
        <v>18193</v>
      </c>
      <c r="F5498" s="59">
        <v>84.252652633333398</v>
      </c>
      <c r="G5498" s="59">
        <v>87.318759732896098</v>
      </c>
      <c r="H5498" s="59">
        <v>90.083160845774998</v>
      </c>
      <c r="I5498" s="59">
        <v>88.335224564087198</v>
      </c>
      <c r="J5498" s="59">
        <v>89.740244549465103</v>
      </c>
      <c r="K5498" s="59">
        <v>99.375248015130595</v>
      </c>
      <c r="L5498" s="59">
        <v>99.053542559169003</v>
      </c>
      <c r="M5498" s="60">
        <v>0.65251527042361701</v>
      </c>
      <c r="N5498" s="60">
        <v>0.68891931361362302</v>
      </c>
      <c r="O5498" s="60">
        <v>0.65156683193218801</v>
      </c>
      <c r="P5498" s="60">
        <v>0.62956918064966005</v>
      </c>
      <c r="Q5498" s="60">
        <v>0.59723296520934799</v>
      </c>
      <c r="R5498" s="60">
        <v>0.60029271996990397</v>
      </c>
      <c r="S5498" s="60">
        <v>0.50956863972173605</v>
      </c>
    </row>
    <row r="5499" spans="1:19" x14ac:dyDescent="0.3">
      <c r="A5499" s="61" t="s">
        <v>13515</v>
      </c>
      <c r="B5499" s="61" t="s">
        <v>13516</v>
      </c>
      <c r="C5499" s="53" t="s">
        <v>40</v>
      </c>
      <c r="D5499" s="53" t="s">
        <v>127</v>
      </c>
      <c r="E5499" s="53" t="s">
        <v>18194</v>
      </c>
      <c r="F5499" s="59">
        <v>82.227223103003197</v>
      </c>
      <c r="G5499" s="59">
        <v>86.577566070985995</v>
      </c>
      <c r="H5499" s="59">
        <v>86.426569738242506</v>
      </c>
      <c r="I5499" s="59">
        <v>87.343228299895998</v>
      </c>
      <c r="J5499" s="59">
        <v>89.864222421029297</v>
      </c>
      <c r="K5499" s="59">
        <v>100.121303090878</v>
      </c>
      <c r="L5499" s="59">
        <v>100.601080427993</v>
      </c>
      <c r="M5499" s="60">
        <v>0.55828631059136002</v>
      </c>
      <c r="N5499" s="60">
        <v>0.57643366469393298</v>
      </c>
      <c r="O5499" s="60">
        <v>0.55225120594942201</v>
      </c>
      <c r="P5499" s="60">
        <v>0.54225157524813605</v>
      </c>
      <c r="Q5499" s="60">
        <v>0.51899625843488195</v>
      </c>
      <c r="R5499" s="60">
        <v>0.51820822900476005</v>
      </c>
      <c r="S5499" s="60">
        <v>0.43146476484565199</v>
      </c>
    </row>
    <row r="5500" spans="1:19" x14ac:dyDescent="0.3">
      <c r="A5500" s="61" t="s">
        <v>4381</v>
      </c>
      <c r="B5500" s="61" t="s">
        <v>4382</v>
      </c>
      <c r="C5500" s="53" t="s">
        <v>50</v>
      </c>
      <c r="D5500" s="53" t="s">
        <v>127</v>
      </c>
      <c r="E5500" s="53" t="s">
        <v>18193</v>
      </c>
      <c r="F5500" s="59">
        <v>89.056084056695298</v>
      </c>
      <c r="G5500" s="59">
        <v>93.682440498885697</v>
      </c>
      <c r="H5500" s="59">
        <v>87.937302102190799</v>
      </c>
      <c r="I5500" s="59">
        <v>88.362554651355595</v>
      </c>
      <c r="J5500" s="59">
        <v>88.187263659260793</v>
      </c>
      <c r="K5500" s="59">
        <v>103.15230315583101</v>
      </c>
      <c r="L5500" s="59">
        <v>97.424282163078502</v>
      </c>
      <c r="M5500" s="60">
        <v>0.75284553433212098</v>
      </c>
      <c r="N5500" s="60">
        <v>0.77149123021250499</v>
      </c>
      <c r="O5500" s="60">
        <v>0.72975006959669098</v>
      </c>
      <c r="P5500" s="60">
        <v>0.72822986431845305</v>
      </c>
      <c r="Q5500" s="60">
        <v>0.694736139160538</v>
      </c>
      <c r="R5500" s="60">
        <v>0.68853473616324301</v>
      </c>
      <c r="S5500" s="60">
        <v>0.56994284921798199</v>
      </c>
    </row>
    <row r="5501" spans="1:19" x14ac:dyDescent="0.3">
      <c r="A5501" s="61" t="s">
        <v>4381</v>
      </c>
      <c r="B5501" s="61" t="s">
        <v>4382</v>
      </c>
      <c r="C5501" s="53" t="s">
        <v>50</v>
      </c>
      <c r="D5501" s="53" t="s">
        <v>127</v>
      </c>
      <c r="E5501" s="53" t="s">
        <v>18193</v>
      </c>
      <c r="F5501" s="59">
        <v>89.056084056695298</v>
      </c>
      <c r="G5501" s="59">
        <v>93.682440498885697</v>
      </c>
      <c r="H5501" s="59">
        <v>87.937302102190799</v>
      </c>
      <c r="I5501" s="59">
        <v>88.362554651355595</v>
      </c>
      <c r="J5501" s="59">
        <v>88.187263659260793</v>
      </c>
      <c r="K5501" s="59">
        <v>103.15230315583101</v>
      </c>
      <c r="L5501" s="59">
        <v>97.424282163078502</v>
      </c>
      <c r="M5501" s="60">
        <v>0.75284553433212098</v>
      </c>
      <c r="N5501" s="60">
        <v>0.77149123021250499</v>
      </c>
      <c r="O5501" s="60">
        <v>0.72975006959669098</v>
      </c>
      <c r="P5501" s="60">
        <v>0.72822986431845305</v>
      </c>
      <c r="Q5501" s="60">
        <v>0.694736139160538</v>
      </c>
      <c r="R5501" s="60">
        <v>0.68853473616324301</v>
      </c>
      <c r="S5501" s="60">
        <v>0.56994284921798199</v>
      </c>
    </row>
    <row r="5502" spans="1:19" x14ac:dyDescent="0.3">
      <c r="A5502" s="61" t="s">
        <v>13517</v>
      </c>
      <c r="B5502" s="61" t="s">
        <v>13518</v>
      </c>
      <c r="C5502" s="53" t="s">
        <v>50</v>
      </c>
      <c r="D5502" s="53" t="s">
        <v>127</v>
      </c>
      <c r="E5502" s="53" t="s">
        <v>18194</v>
      </c>
      <c r="F5502" s="59">
        <v>82.227223103003197</v>
      </c>
      <c r="G5502" s="59">
        <v>86.577566070985995</v>
      </c>
      <c r="H5502" s="59">
        <v>86.426569738242506</v>
      </c>
      <c r="I5502" s="59">
        <v>87.343228299895998</v>
      </c>
      <c r="J5502" s="59">
        <v>89.864222421029297</v>
      </c>
      <c r="K5502" s="59">
        <v>100.121303090878</v>
      </c>
      <c r="L5502" s="59">
        <v>100.601080427993</v>
      </c>
      <c r="M5502" s="60">
        <v>0.55828631059136002</v>
      </c>
      <c r="N5502" s="60">
        <v>0.57643366469393298</v>
      </c>
      <c r="O5502" s="60">
        <v>0.55225120594942201</v>
      </c>
      <c r="P5502" s="60">
        <v>0.54225157524813605</v>
      </c>
      <c r="Q5502" s="60">
        <v>0.51899625843488195</v>
      </c>
      <c r="R5502" s="60">
        <v>0.51820822900476005</v>
      </c>
      <c r="S5502" s="60">
        <v>0.43146476484565199</v>
      </c>
    </row>
    <row r="5503" spans="1:19" x14ac:dyDescent="0.3">
      <c r="A5503" s="61" t="s">
        <v>16579</v>
      </c>
      <c r="B5503" s="61" t="s">
        <v>16580</v>
      </c>
      <c r="C5503" s="53" t="s">
        <v>50</v>
      </c>
      <c r="D5503" s="53" t="s">
        <v>127</v>
      </c>
      <c r="E5503" s="53" t="s">
        <v>18194</v>
      </c>
      <c r="F5503" s="59">
        <v>77.023118854851603</v>
      </c>
      <c r="G5503" s="59">
        <v>81.797159329274194</v>
      </c>
      <c r="H5503" s="59">
        <v>82.7702055696261</v>
      </c>
      <c r="I5503" s="59">
        <v>84.998790418005598</v>
      </c>
      <c r="J5503" s="59">
        <v>83.485515082817798</v>
      </c>
      <c r="K5503" s="59">
        <v>101.815759003854</v>
      </c>
      <c r="L5503" s="59">
        <v>108.43507215409301</v>
      </c>
      <c r="M5503" s="60">
        <v>0.52659072710822696</v>
      </c>
      <c r="N5503" s="60">
        <v>0.532538471479026</v>
      </c>
      <c r="O5503" s="60">
        <v>0.48271051647959701</v>
      </c>
      <c r="P5503" s="60">
        <v>0.50313888062392897</v>
      </c>
      <c r="Q5503" s="60">
        <v>0.47539073106428797</v>
      </c>
      <c r="R5503" s="60">
        <v>0.458804157960437</v>
      </c>
      <c r="S5503" s="60">
        <v>0.36053395611495198</v>
      </c>
    </row>
    <row r="5504" spans="1:19" x14ac:dyDescent="0.3">
      <c r="A5504" s="61" t="s">
        <v>6848</v>
      </c>
      <c r="B5504" s="61" t="s">
        <v>6849</v>
      </c>
      <c r="C5504" s="53" t="s">
        <v>50</v>
      </c>
      <c r="D5504" s="53" t="s">
        <v>127</v>
      </c>
      <c r="E5504" s="53" t="s">
        <v>18193</v>
      </c>
      <c r="F5504" s="59">
        <v>74.052754681434195</v>
      </c>
      <c r="G5504" s="59">
        <v>84.840777376816206</v>
      </c>
      <c r="H5504" s="59">
        <v>82.7702055696261</v>
      </c>
      <c r="I5504" s="59">
        <v>85.788913103945703</v>
      </c>
      <c r="J5504" s="59">
        <v>83.783708647782802</v>
      </c>
      <c r="K5504" s="59">
        <v>102.975452206958</v>
      </c>
      <c r="L5504" s="59">
        <v>108.43507215409301</v>
      </c>
      <c r="M5504" s="60">
        <v>0.63696265380970696</v>
      </c>
      <c r="N5504" s="60">
        <v>0.625170342202505</v>
      </c>
      <c r="O5504" s="60">
        <v>0.48271051647959701</v>
      </c>
      <c r="P5504" s="60">
        <v>0.60642160989552696</v>
      </c>
      <c r="Q5504" s="60">
        <v>0.56917786469248599</v>
      </c>
      <c r="R5504" s="60">
        <v>0.50099867324409497</v>
      </c>
      <c r="S5504" s="60">
        <v>0.36053395611495198</v>
      </c>
    </row>
    <row r="5505" spans="1:19" x14ac:dyDescent="0.3">
      <c r="A5505" s="61" t="s">
        <v>15456</v>
      </c>
      <c r="B5505" s="61" t="s">
        <v>15457</v>
      </c>
      <c r="C5505" s="53" t="s">
        <v>50</v>
      </c>
      <c r="D5505" s="53" t="s">
        <v>127</v>
      </c>
      <c r="E5505" s="53" t="s">
        <v>18194</v>
      </c>
      <c r="F5505" s="59">
        <v>97.023835121741797</v>
      </c>
      <c r="G5505" s="59">
        <v>88.615273741447695</v>
      </c>
      <c r="H5505" s="59">
        <v>85.626080535132999</v>
      </c>
      <c r="I5505" s="59">
        <v>89.079945580024997</v>
      </c>
      <c r="J5505" s="59">
        <v>89.987524663865599</v>
      </c>
      <c r="K5505" s="59">
        <v>96.929221721424</v>
      </c>
      <c r="L5505" s="59">
        <v>111.372166445921</v>
      </c>
      <c r="M5505" s="60">
        <v>0.44509350092597399</v>
      </c>
      <c r="N5505" s="60">
        <v>0.47301738592683501</v>
      </c>
      <c r="O5505" s="60">
        <v>0.44119290236058101</v>
      </c>
      <c r="P5505" s="60">
        <v>0.426330307750519</v>
      </c>
      <c r="Q5505" s="60">
        <v>0.399673266411323</v>
      </c>
      <c r="R5505" s="60">
        <v>0.40213849918927203</v>
      </c>
      <c r="S5505" s="60">
        <v>0.342444855670269</v>
      </c>
    </row>
    <row r="5506" spans="1:19" x14ac:dyDescent="0.3">
      <c r="A5506" s="61" t="s">
        <v>15458</v>
      </c>
      <c r="B5506" s="61" t="s">
        <v>15459</v>
      </c>
      <c r="C5506" s="53" t="s">
        <v>50</v>
      </c>
      <c r="D5506" s="53" t="s">
        <v>127</v>
      </c>
      <c r="E5506" s="53" t="s">
        <v>18194</v>
      </c>
      <c r="F5506" s="59">
        <v>97.023835121741797</v>
      </c>
      <c r="G5506" s="59">
        <v>88.615273741447695</v>
      </c>
      <c r="H5506" s="59">
        <v>85.626080535132999</v>
      </c>
      <c r="I5506" s="59">
        <v>89.079945580024997</v>
      </c>
      <c r="J5506" s="59">
        <v>89.987524663865599</v>
      </c>
      <c r="K5506" s="59">
        <v>96.929221721424</v>
      </c>
      <c r="L5506" s="59">
        <v>111.372166445921</v>
      </c>
      <c r="M5506" s="60">
        <v>0.44509350092597399</v>
      </c>
      <c r="N5506" s="60">
        <v>0.47301738592683501</v>
      </c>
      <c r="O5506" s="60">
        <v>0.44119290236058101</v>
      </c>
      <c r="P5506" s="60">
        <v>0.426330307750519</v>
      </c>
      <c r="Q5506" s="60">
        <v>0.399673266411323</v>
      </c>
      <c r="R5506" s="60">
        <v>0.40213849918927203</v>
      </c>
      <c r="S5506" s="60">
        <v>0.342444855670269</v>
      </c>
    </row>
    <row r="5507" spans="1:19" x14ac:dyDescent="0.3">
      <c r="A5507" s="61" t="s">
        <v>15452</v>
      </c>
      <c r="B5507" s="61" t="s">
        <v>15453</v>
      </c>
      <c r="C5507" s="53" t="s">
        <v>40</v>
      </c>
      <c r="D5507" s="53" t="s">
        <v>127</v>
      </c>
      <c r="E5507" s="53" t="s">
        <v>18194</v>
      </c>
      <c r="F5507" s="59">
        <v>97.023835121741797</v>
      </c>
      <c r="G5507" s="59">
        <v>88.615273741447695</v>
      </c>
      <c r="H5507" s="59">
        <v>85.626080535132999</v>
      </c>
      <c r="I5507" s="59">
        <v>89.079945580024997</v>
      </c>
      <c r="J5507" s="59">
        <v>89.987524663865599</v>
      </c>
      <c r="K5507" s="59">
        <v>96.929221721424</v>
      </c>
      <c r="L5507" s="59">
        <v>111.372166445921</v>
      </c>
      <c r="M5507" s="60">
        <v>0.44509350092597399</v>
      </c>
      <c r="N5507" s="60">
        <v>0.47301738592683501</v>
      </c>
      <c r="O5507" s="60">
        <v>0.44119290236058101</v>
      </c>
      <c r="P5507" s="60">
        <v>0.426330307750519</v>
      </c>
      <c r="Q5507" s="60">
        <v>0.399673266411323</v>
      </c>
      <c r="R5507" s="60">
        <v>0.40213849918927203</v>
      </c>
      <c r="S5507" s="60">
        <v>0.342444855670269</v>
      </c>
    </row>
    <row r="5508" spans="1:19" x14ac:dyDescent="0.3">
      <c r="A5508" s="61" t="s">
        <v>15454</v>
      </c>
      <c r="B5508" s="61" t="s">
        <v>15455</v>
      </c>
      <c r="C5508" s="53" t="s">
        <v>40</v>
      </c>
      <c r="D5508" s="53" t="s">
        <v>127</v>
      </c>
      <c r="E5508" s="53" t="s">
        <v>18194</v>
      </c>
      <c r="F5508" s="59">
        <v>97.023835121741797</v>
      </c>
      <c r="G5508" s="59">
        <v>88.615273741447695</v>
      </c>
      <c r="H5508" s="59">
        <v>85.626080535132999</v>
      </c>
      <c r="I5508" s="59">
        <v>89.079945580024997</v>
      </c>
      <c r="J5508" s="59">
        <v>89.987524663865599</v>
      </c>
      <c r="K5508" s="59">
        <v>96.929221721424</v>
      </c>
      <c r="L5508" s="59">
        <v>111.372166445921</v>
      </c>
      <c r="M5508" s="60">
        <v>0.44509350092597399</v>
      </c>
      <c r="N5508" s="60">
        <v>0.47301738592683501</v>
      </c>
      <c r="O5508" s="60">
        <v>0.44119290236058101</v>
      </c>
      <c r="P5508" s="60">
        <v>0.426330307750519</v>
      </c>
      <c r="Q5508" s="60">
        <v>0.399673266411323</v>
      </c>
      <c r="R5508" s="60">
        <v>0.40213849918927203</v>
      </c>
      <c r="S5508" s="60">
        <v>0.342444855670269</v>
      </c>
    </row>
    <row r="5509" spans="1:19" x14ac:dyDescent="0.3">
      <c r="A5509" s="61" t="s">
        <v>15460</v>
      </c>
      <c r="B5509" s="61" t="s">
        <v>15461</v>
      </c>
      <c r="C5509" s="53" t="s">
        <v>50</v>
      </c>
      <c r="D5509" s="53" t="s">
        <v>127</v>
      </c>
      <c r="E5509" s="53" t="s">
        <v>18194</v>
      </c>
      <c r="F5509" s="59">
        <v>97.023835121741797</v>
      </c>
      <c r="G5509" s="59">
        <v>88.615273741447695</v>
      </c>
      <c r="H5509" s="59">
        <v>85.626080535132999</v>
      </c>
      <c r="I5509" s="59">
        <v>89.079945580024997</v>
      </c>
      <c r="J5509" s="59">
        <v>89.987524663865599</v>
      </c>
      <c r="K5509" s="59">
        <v>96.929221721424</v>
      </c>
      <c r="L5509" s="59">
        <v>111.372166445921</v>
      </c>
      <c r="M5509" s="60">
        <v>0.44509350092597399</v>
      </c>
      <c r="N5509" s="60">
        <v>0.47301738592683501</v>
      </c>
      <c r="O5509" s="60">
        <v>0.44119290236058101</v>
      </c>
      <c r="P5509" s="60">
        <v>0.426330307750519</v>
      </c>
      <c r="Q5509" s="60">
        <v>0.399673266411323</v>
      </c>
      <c r="R5509" s="60">
        <v>0.40213849918927203</v>
      </c>
      <c r="S5509" s="60">
        <v>0.342444855670269</v>
      </c>
    </row>
    <row r="5510" spans="1:19" x14ac:dyDescent="0.3">
      <c r="A5510" s="61" t="s">
        <v>7528</v>
      </c>
      <c r="B5510" s="61" t="s">
        <v>7529</v>
      </c>
      <c r="C5510" s="53" t="s">
        <v>40</v>
      </c>
      <c r="D5510" s="53" t="s">
        <v>127</v>
      </c>
      <c r="E5510" s="53" t="s">
        <v>18193</v>
      </c>
      <c r="F5510" s="59">
        <v>99.156092350843906</v>
      </c>
      <c r="G5510" s="59">
        <v>87.131605212379199</v>
      </c>
      <c r="H5510" s="59">
        <v>75.969527073240698</v>
      </c>
      <c r="I5510" s="59">
        <v>87.1230922419102</v>
      </c>
      <c r="J5510" s="59">
        <v>87.7191012100417</v>
      </c>
      <c r="K5510" s="59">
        <v>100.62938364961499</v>
      </c>
      <c r="L5510" s="59">
        <v>95.159172677351194</v>
      </c>
      <c r="M5510" s="60">
        <v>0.71262137440219397</v>
      </c>
      <c r="N5510" s="60">
        <v>0.74161880482239895</v>
      </c>
      <c r="O5510" s="60">
        <v>0.68979658737632499</v>
      </c>
      <c r="P5510" s="60">
        <v>0.68296574323009496</v>
      </c>
      <c r="Q5510" s="60">
        <v>0.64449058121523894</v>
      </c>
      <c r="R5510" s="60">
        <v>0.63707120092921499</v>
      </c>
      <c r="S5510" s="60">
        <v>0.53310038774628898</v>
      </c>
    </row>
    <row r="5511" spans="1:19" x14ac:dyDescent="0.3">
      <c r="A5511" s="61" t="s">
        <v>7492</v>
      </c>
      <c r="B5511" s="61" t="s">
        <v>7493</v>
      </c>
      <c r="C5511" s="53" t="s">
        <v>40</v>
      </c>
      <c r="D5511" s="53" t="s">
        <v>127</v>
      </c>
      <c r="E5511" s="53" t="s">
        <v>18193</v>
      </c>
      <c r="F5511" s="59">
        <v>114.524478581832</v>
      </c>
      <c r="G5511" s="59">
        <v>118.94925345974499</v>
      </c>
      <c r="H5511" s="59">
        <v>117.862261854856</v>
      </c>
      <c r="I5511" s="59">
        <v>112.521747289419</v>
      </c>
      <c r="J5511" s="59">
        <v>114.967642137797</v>
      </c>
      <c r="K5511" s="59">
        <v>106.502352147731</v>
      </c>
      <c r="L5511" s="59">
        <v>99.883974808360094</v>
      </c>
      <c r="M5511" s="60">
        <v>0.68777241011827905</v>
      </c>
      <c r="N5511" s="60">
        <v>0.71615051963971199</v>
      </c>
      <c r="O5511" s="60">
        <v>0.69038629467963997</v>
      </c>
      <c r="P5511" s="60">
        <v>0.66763144920272599</v>
      </c>
      <c r="Q5511" s="60">
        <v>0.64232398806542501</v>
      </c>
      <c r="R5511" s="60">
        <v>0.64999027939713006</v>
      </c>
      <c r="S5511" s="60">
        <v>0.60111315106622198</v>
      </c>
    </row>
    <row r="5512" spans="1:19" x14ac:dyDescent="0.3">
      <c r="A5512" s="61" t="s">
        <v>7494</v>
      </c>
      <c r="B5512" s="61" t="s">
        <v>7495</v>
      </c>
      <c r="C5512" s="53" t="s">
        <v>50</v>
      </c>
      <c r="D5512" s="53" t="s">
        <v>127</v>
      </c>
      <c r="E5512" s="53" t="s">
        <v>18193</v>
      </c>
      <c r="F5512" s="59">
        <v>117.136443753577</v>
      </c>
      <c r="G5512" s="59">
        <v>122.87936698493201</v>
      </c>
      <c r="H5512" s="59">
        <v>112.746188755243</v>
      </c>
      <c r="I5512" s="59">
        <v>106.46821249989399</v>
      </c>
      <c r="J5512" s="59">
        <v>115.862126314302</v>
      </c>
      <c r="K5512" s="59">
        <v>106.92133186516401</v>
      </c>
      <c r="L5512" s="59">
        <v>103.79400443078001</v>
      </c>
      <c r="M5512" s="60">
        <v>0.77089819839721896</v>
      </c>
      <c r="N5512" s="60">
        <v>0.79984356578998705</v>
      </c>
      <c r="O5512" s="60">
        <v>0.77384178338918197</v>
      </c>
      <c r="P5512" s="60">
        <v>0.74957217164439605</v>
      </c>
      <c r="Q5512" s="60">
        <v>0.72164311176508</v>
      </c>
      <c r="R5512" s="60">
        <v>0.73042944846500801</v>
      </c>
      <c r="S5512" s="60">
        <v>0.67474764011841404</v>
      </c>
    </row>
    <row r="5513" spans="1:19" x14ac:dyDescent="0.3">
      <c r="A5513" s="61" t="s">
        <v>7490</v>
      </c>
      <c r="B5513" s="61" t="s">
        <v>7491</v>
      </c>
      <c r="C5513" s="53" t="s">
        <v>40</v>
      </c>
      <c r="D5513" s="53" t="s">
        <v>127</v>
      </c>
      <c r="E5513" s="53" t="s">
        <v>18193</v>
      </c>
      <c r="F5513" s="59">
        <v>115.140016032129</v>
      </c>
      <c r="G5513" s="59">
        <v>123.94316155810699</v>
      </c>
      <c r="H5513" s="59">
        <v>116.343094927862</v>
      </c>
      <c r="I5513" s="59">
        <v>112.023219772064</v>
      </c>
      <c r="J5513" s="59">
        <v>115.44685594263601</v>
      </c>
      <c r="K5513" s="59">
        <v>107.512421203797</v>
      </c>
      <c r="L5513" s="59">
        <v>101.60321174324601</v>
      </c>
      <c r="M5513" s="60">
        <v>0.68868209327489704</v>
      </c>
      <c r="N5513" s="60">
        <v>0.71704795541283595</v>
      </c>
      <c r="O5513" s="60">
        <v>0.69132835584532204</v>
      </c>
      <c r="P5513" s="60">
        <v>0.66857870668140496</v>
      </c>
      <c r="Q5513" s="60">
        <v>0.64330164456172001</v>
      </c>
      <c r="R5513" s="60">
        <v>0.65099438290572098</v>
      </c>
      <c r="S5513" s="60">
        <v>0.60228365085594004</v>
      </c>
    </row>
    <row r="5514" spans="1:19" x14ac:dyDescent="0.3">
      <c r="A5514" s="61" t="s">
        <v>7488</v>
      </c>
      <c r="B5514" s="61" t="s">
        <v>7489</v>
      </c>
      <c r="C5514" s="53" t="s">
        <v>40</v>
      </c>
      <c r="D5514" s="53" t="s">
        <v>127</v>
      </c>
      <c r="E5514" s="53" t="s">
        <v>18193</v>
      </c>
      <c r="F5514" s="59">
        <v>114.524478581832</v>
      </c>
      <c r="G5514" s="59">
        <v>123.90429833223899</v>
      </c>
      <c r="H5514" s="59">
        <v>117.862261854856</v>
      </c>
      <c r="I5514" s="59">
        <v>113.838427535652</v>
      </c>
      <c r="J5514" s="59">
        <v>122.216993610259</v>
      </c>
      <c r="K5514" s="59">
        <v>106.502352147731</v>
      </c>
      <c r="L5514" s="59">
        <v>99.883974808360094</v>
      </c>
      <c r="M5514" s="60">
        <v>0.68777241011827905</v>
      </c>
      <c r="N5514" s="60">
        <v>0.71615051963971199</v>
      </c>
      <c r="O5514" s="60">
        <v>0.69038629467963997</v>
      </c>
      <c r="P5514" s="60">
        <v>0.66763144920272599</v>
      </c>
      <c r="Q5514" s="60">
        <v>0.64232398806542501</v>
      </c>
      <c r="R5514" s="60">
        <v>0.64999027939713006</v>
      </c>
      <c r="S5514" s="60">
        <v>0.60111315106622198</v>
      </c>
    </row>
    <row r="5515" spans="1:19" x14ac:dyDescent="0.3">
      <c r="A5515" s="61" t="s">
        <v>8134</v>
      </c>
      <c r="B5515" s="61" t="s">
        <v>8135</v>
      </c>
      <c r="C5515" s="53" t="s">
        <v>40</v>
      </c>
      <c r="D5515" s="53" t="s">
        <v>127</v>
      </c>
      <c r="E5515" s="53" t="s">
        <v>18193</v>
      </c>
      <c r="F5515" s="59">
        <v>94.501924662878494</v>
      </c>
      <c r="G5515" s="59">
        <v>84.107172392146694</v>
      </c>
      <c r="H5515" s="59">
        <v>108.168036532904</v>
      </c>
      <c r="I5515" s="59">
        <v>94.874783117421103</v>
      </c>
      <c r="J5515" s="59">
        <v>92.927996013301893</v>
      </c>
      <c r="K5515" s="59">
        <v>92.401861509566501</v>
      </c>
      <c r="L5515" s="59">
        <v>100.50423949827101</v>
      </c>
      <c r="M5515" s="60">
        <v>0.471254533794776</v>
      </c>
      <c r="N5515" s="60">
        <v>0.53366114620452898</v>
      </c>
      <c r="O5515" s="60">
        <v>0.47907400947405798</v>
      </c>
      <c r="P5515" s="60">
        <v>0.42730553131669202</v>
      </c>
      <c r="Q5515" s="60">
        <v>0.37337607238987502</v>
      </c>
      <c r="R5515" s="60">
        <v>0.39222085588845701</v>
      </c>
      <c r="S5515" s="60">
        <v>0.29530737543310298</v>
      </c>
    </row>
    <row r="5516" spans="1:19" x14ac:dyDescent="0.3">
      <c r="A5516" s="61" t="s">
        <v>16605</v>
      </c>
      <c r="B5516" s="61" t="s">
        <v>16606</v>
      </c>
      <c r="C5516" s="53" t="s">
        <v>40</v>
      </c>
      <c r="D5516" s="53" t="s">
        <v>127</v>
      </c>
      <c r="E5516" s="53" t="s">
        <v>18194</v>
      </c>
      <c r="F5516" s="59">
        <v>97.159547202110005</v>
      </c>
      <c r="G5516" s="59">
        <v>101.937245914353</v>
      </c>
      <c r="H5516" s="59">
        <v>105.754843746248</v>
      </c>
      <c r="I5516" s="59">
        <v>103.069195953746</v>
      </c>
      <c r="J5516" s="59">
        <v>94.341700867175206</v>
      </c>
      <c r="K5516" s="59">
        <v>93.412847872074494</v>
      </c>
      <c r="L5516" s="59">
        <v>93.496483255527295</v>
      </c>
      <c r="M5516" s="60">
        <v>0.58814012743086597</v>
      </c>
      <c r="N5516" s="60">
        <v>0.60854495684649701</v>
      </c>
      <c r="O5516" s="60">
        <v>0.58844400844257105</v>
      </c>
      <c r="P5516" s="60">
        <v>0.57923302630045304</v>
      </c>
      <c r="Q5516" s="60">
        <v>0.561697378762257</v>
      </c>
      <c r="R5516" s="60">
        <v>0.56099472348261503</v>
      </c>
      <c r="S5516" s="60">
        <v>0.52472784049916998</v>
      </c>
    </row>
    <row r="5517" spans="1:19" x14ac:dyDescent="0.3">
      <c r="A5517" s="61" t="s">
        <v>6868</v>
      </c>
      <c r="B5517" s="61" t="s">
        <v>6869</v>
      </c>
      <c r="C5517" s="53" t="s">
        <v>40</v>
      </c>
      <c r="D5517" s="53" t="s">
        <v>127</v>
      </c>
      <c r="E5517" s="53" t="s">
        <v>18193</v>
      </c>
      <c r="F5517" s="59">
        <v>96.001492957609202</v>
      </c>
      <c r="G5517" s="59">
        <v>100.29792737331201</v>
      </c>
      <c r="H5517" s="59">
        <v>101.397313973433</v>
      </c>
      <c r="I5517" s="59">
        <v>102.69035767422</v>
      </c>
      <c r="J5517" s="59">
        <v>92.046841026413702</v>
      </c>
      <c r="K5517" s="59">
        <v>91.684699866796095</v>
      </c>
      <c r="L5517" s="59">
        <v>97.6997507290545</v>
      </c>
      <c r="M5517" s="60">
        <v>0.67157247768656203</v>
      </c>
      <c r="N5517" s="60">
        <v>0.70629307000433605</v>
      </c>
      <c r="O5517" s="60">
        <v>0.67396383485303901</v>
      </c>
      <c r="P5517" s="60">
        <v>0.65373426750442798</v>
      </c>
      <c r="Q5517" s="60">
        <v>0.62700403247205805</v>
      </c>
      <c r="R5517" s="60">
        <v>0.629877083017367</v>
      </c>
      <c r="S5517" s="60">
        <v>0.57900225737093003</v>
      </c>
    </row>
    <row r="5518" spans="1:19" x14ac:dyDescent="0.3">
      <c r="A5518" s="61" t="s">
        <v>6870</v>
      </c>
      <c r="B5518" s="61" t="s">
        <v>6871</v>
      </c>
      <c r="C5518" s="53" t="s">
        <v>50</v>
      </c>
      <c r="D5518" s="53" t="s">
        <v>127</v>
      </c>
      <c r="E5518" s="53" t="s">
        <v>18193</v>
      </c>
      <c r="F5518" s="59">
        <v>97.071448882437906</v>
      </c>
      <c r="G5518" s="59">
        <v>102.942762074434</v>
      </c>
      <c r="H5518" s="59">
        <v>108.698241487033</v>
      </c>
      <c r="I5518" s="59">
        <v>107.694375751623</v>
      </c>
      <c r="J5518" s="59">
        <v>97.068388326762999</v>
      </c>
      <c r="K5518" s="59">
        <v>100.277167214988</v>
      </c>
      <c r="L5518" s="59">
        <v>91.342236473671804</v>
      </c>
      <c r="M5518" s="60">
        <v>0.67155239089239604</v>
      </c>
      <c r="N5518" s="60">
        <v>0.70626453206123496</v>
      </c>
      <c r="O5518" s="60">
        <v>0.67394448644401805</v>
      </c>
      <c r="P5518" s="60">
        <v>0.653712169742381</v>
      </c>
      <c r="Q5518" s="60">
        <v>0.626980048020087</v>
      </c>
      <c r="R5518" s="60">
        <v>0.62986294374228102</v>
      </c>
      <c r="S5518" s="60">
        <v>0.57897868070144898</v>
      </c>
    </row>
    <row r="5519" spans="1:19" x14ac:dyDescent="0.3">
      <c r="A5519" s="61" t="s">
        <v>6878</v>
      </c>
      <c r="B5519" s="61" t="s">
        <v>6879</v>
      </c>
      <c r="C5519" s="53" t="s">
        <v>50</v>
      </c>
      <c r="D5519" s="53" t="s">
        <v>127</v>
      </c>
      <c r="E5519" s="53" t="s">
        <v>18193</v>
      </c>
      <c r="F5519" s="59">
        <v>97.071448882437906</v>
      </c>
      <c r="G5519" s="59">
        <v>102.942762074434</v>
      </c>
      <c r="H5519" s="59">
        <v>111.18919867557899</v>
      </c>
      <c r="I5519" s="59">
        <v>110.33174508110299</v>
      </c>
      <c r="J5519" s="59">
        <v>93.443713073124101</v>
      </c>
      <c r="K5519" s="59">
        <v>94.034437649907701</v>
      </c>
      <c r="L5519" s="59">
        <v>91.342236473671804</v>
      </c>
      <c r="M5519" s="60">
        <v>0.67155239089239604</v>
      </c>
      <c r="N5519" s="60">
        <v>0.70626453206123496</v>
      </c>
      <c r="O5519" s="60">
        <v>0.67394448644401805</v>
      </c>
      <c r="P5519" s="60">
        <v>0.653712169742381</v>
      </c>
      <c r="Q5519" s="60">
        <v>0.626980048020087</v>
      </c>
      <c r="R5519" s="60">
        <v>0.62986294374228102</v>
      </c>
      <c r="S5519" s="60">
        <v>0.57897868070144898</v>
      </c>
    </row>
    <row r="5520" spans="1:19" x14ac:dyDescent="0.3">
      <c r="A5520" s="61" t="s">
        <v>6874</v>
      </c>
      <c r="B5520" s="61" t="s">
        <v>6875</v>
      </c>
      <c r="C5520" s="53" t="s">
        <v>50</v>
      </c>
      <c r="D5520" s="53" t="s">
        <v>127</v>
      </c>
      <c r="E5520" s="53" t="s">
        <v>18193</v>
      </c>
      <c r="F5520" s="59">
        <v>97.071448882437906</v>
      </c>
      <c r="G5520" s="59">
        <v>102.942762074434</v>
      </c>
      <c r="H5520" s="59">
        <v>102.891782381734</v>
      </c>
      <c r="I5520" s="59">
        <v>99.786272145933495</v>
      </c>
      <c r="J5520" s="59">
        <v>92.235491044993495</v>
      </c>
      <c r="K5520" s="59">
        <v>91.9556492571337</v>
      </c>
      <c r="L5520" s="59">
        <v>91.342236473671804</v>
      </c>
      <c r="M5520" s="60">
        <v>0.67155239089239604</v>
      </c>
      <c r="N5520" s="60">
        <v>0.70626453206123496</v>
      </c>
      <c r="O5520" s="60">
        <v>0.67394448644401805</v>
      </c>
      <c r="P5520" s="60">
        <v>0.653712169742381</v>
      </c>
      <c r="Q5520" s="60">
        <v>0.626980048020087</v>
      </c>
      <c r="R5520" s="60">
        <v>0.62986294374228102</v>
      </c>
      <c r="S5520" s="60">
        <v>0.57897868070144898</v>
      </c>
    </row>
    <row r="5521" spans="1:19" x14ac:dyDescent="0.3">
      <c r="A5521" s="61" t="s">
        <v>6876</v>
      </c>
      <c r="B5521" s="61" t="s">
        <v>6877</v>
      </c>
      <c r="C5521" s="53" t="s">
        <v>40</v>
      </c>
      <c r="D5521" s="53" t="s">
        <v>127</v>
      </c>
      <c r="E5521" s="53" t="s">
        <v>18193</v>
      </c>
      <c r="F5521" s="59">
        <v>96.001492957609202</v>
      </c>
      <c r="G5521" s="59">
        <v>101.536688591435</v>
      </c>
      <c r="H5521" s="59">
        <v>103.88248421962101</v>
      </c>
      <c r="I5521" s="59">
        <v>104.00707291823601</v>
      </c>
      <c r="J5521" s="59">
        <v>92.046841026413702</v>
      </c>
      <c r="K5521" s="59">
        <v>91.684699866796095</v>
      </c>
      <c r="L5521" s="59">
        <v>91.644046442228998</v>
      </c>
      <c r="M5521" s="60">
        <v>0.67157247768656203</v>
      </c>
      <c r="N5521" s="60">
        <v>0.70629307000433605</v>
      </c>
      <c r="O5521" s="60">
        <v>0.67396383485303901</v>
      </c>
      <c r="P5521" s="60">
        <v>0.65373426750442798</v>
      </c>
      <c r="Q5521" s="60">
        <v>0.62700403247205805</v>
      </c>
      <c r="R5521" s="60">
        <v>0.629877083017367</v>
      </c>
      <c r="S5521" s="60">
        <v>0.57900225737093003</v>
      </c>
    </row>
    <row r="5522" spans="1:19" x14ac:dyDescent="0.3">
      <c r="A5522" s="61" t="s">
        <v>6872</v>
      </c>
      <c r="B5522" s="61" t="s">
        <v>6873</v>
      </c>
      <c r="C5522" s="53" t="s">
        <v>50</v>
      </c>
      <c r="D5522" s="53" t="s">
        <v>127</v>
      </c>
      <c r="E5522" s="53" t="s">
        <v>18193</v>
      </c>
      <c r="F5522" s="59">
        <v>100.876123548691</v>
      </c>
      <c r="G5522" s="59">
        <v>96.901646083150595</v>
      </c>
      <c r="H5522" s="59">
        <v>100.600085126084</v>
      </c>
      <c r="I5522" s="59">
        <v>106.474034858415</v>
      </c>
      <c r="J5522" s="59">
        <v>92.091384263258206</v>
      </c>
      <c r="K5522" s="59">
        <v>87.138242481446994</v>
      </c>
      <c r="L5522" s="59">
        <v>98.256547706919605</v>
      </c>
      <c r="M5522" s="60">
        <v>0.77770073147783703</v>
      </c>
      <c r="N5522" s="60">
        <v>0.80987098496778898</v>
      </c>
      <c r="O5522" s="60">
        <v>0.779779813000817</v>
      </c>
      <c r="P5522" s="60">
        <v>0.75980170234546396</v>
      </c>
      <c r="Q5522" s="60">
        <v>0.73229989257568096</v>
      </c>
      <c r="R5522" s="60">
        <v>0.73594885990827696</v>
      </c>
      <c r="S5522" s="60">
        <v>0.68100785553256205</v>
      </c>
    </row>
    <row r="5523" spans="1:19" x14ac:dyDescent="0.3">
      <c r="A5523" s="61" t="s">
        <v>16458</v>
      </c>
      <c r="B5523" s="61" t="s">
        <v>16459</v>
      </c>
      <c r="C5523" s="53" t="s">
        <v>50</v>
      </c>
      <c r="D5523" s="53" t="s">
        <v>127</v>
      </c>
      <c r="E5523" s="53" t="s">
        <v>18194</v>
      </c>
      <c r="F5523" s="59">
        <v>99.492027239534494</v>
      </c>
      <c r="G5523" s="59">
        <v>105.413549970272</v>
      </c>
      <c r="H5523" s="59">
        <v>102.99095468803399</v>
      </c>
      <c r="I5523" s="59">
        <v>101.369662227739</v>
      </c>
      <c r="J5523" s="59">
        <v>96.617941345380601</v>
      </c>
      <c r="K5523" s="59">
        <v>92.088658691239303</v>
      </c>
      <c r="L5523" s="59">
        <v>98.539048087991404</v>
      </c>
      <c r="M5523" s="60">
        <v>0.59777212220934495</v>
      </c>
      <c r="N5523" s="60">
        <v>0.61162536904120202</v>
      </c>
      <c r="O5523" s="60">
        <v>0.59536610998535699</v>
      </c>
      <c r="P5523" s="60">
        <v>0.58623449464301602</v>
      </c>
      <c r="Q5523" s="60">
        <v>0.56907095574129996</v>
      </c>
      <c r="R5523" s="60">
        <v>0.57082819385993799</v>
      </c>
      <c r="S5523" s="60">
        <v>0.52613460803183298</v>
      </c>
    </row>
    <row r="5524" spans="1:19" x14ac:dyDescent="0.3">
      <c r="A5524" s="61" t="s">
        <v>16460</v>
      </c>
      <c r="B5524" s="61" t="s">
        <v>16461</v>
      </c>
      <c r="C5524" s="53" t="s">
        <v>50</v>
      </c>
      <c r="D5524" s="53" t="s">
        <v>127</v>
      </c>
      <c r="E5524" s="53" t="s">
        <v>18194</v>
      </c>
      <c r="F5524" s="59">
        <v>99.492027239534494</v>
      </c>
      <c r="G5524" s="59">
        <v>105.413549970272</v>
      </c>
      <c r="H5524" s="59">
        <v>102.99095468803399</v>
      </c>
      <c r="I5524" s="59">
        <v>101.369662227739</v>
      </c>
      <c r="J5524" s="59">
        <v>96.617941345380601</v>
      </c>
      <c r="K5524" s="59">
        <v>92.088658691239303</v>
      </c>
      <c r="L5524" s="59">
        <v>98.539048087991404</v>
      </c>
      <c r="M5524" s="60">
        <v>0.59777212220934495</v>
      </c>
      <c r="N5524" s="60">
        <v>0.61162536904120202</v>
      </c>
      <c r="O5524" s="60">
        <v>0.59536610998535699</v>
      </c>
      <c r="P5524" s="60">
        <v>0.58623449464301602</v>
      </c>
      <c r="Q5524" s="60">
        <v>0.56907095574129996</v>
      </c>
      <c r="R5524" s="60">
        <v>0.57082819385993799</v>
      </c>
      <c r="S5524" s="60">
        <v>0.52613460803183298</v>
      </c>
    </row>
    <row r="5525" spans="1:19" x14ac:dyDescent="0.3">
      <c r="A5525" s="61" t="s">
        <v>3717</v>
      </c>
      <c r="B5525" s="61" t="s">
        <v>3718</v>
      </c>
      <c r="C5525" s="53" t="s">
        <v>50</v>
      </c>
      <c r="D5525" s="53" t="s">
        <v>127</v>
      </c>
      <c r="E5525" s="53" t="s">
        <v>18193</v>
      </c>
      <c r="F5525" s="59">
        <v>102.807693175886</v>
      </c>
      <c r="G5525" s="59">
        <v>111.83872858818501</v>
      </c>
      <c r="H5525" s="59">
        <v>111.158032397779</v>
      </c>
      <c r="I5525" s="59">
        <v>120.727836658954</v>
      </c>
      <c r="J5525" s="59">
        <v>106.646936539713</v>
      </c>
      <c r="K5525" s="59">
        <v>90.961690395457396</v>
      </c>
      <c r="L5525" s="59">
        <v>101.57997605899899</v>
      </c>
      <c r="M5525" s="60">
        <v>0.68198097793208101</v>
      </c>
      <c r="N5525" s="60">
        <v>0.71055653684681896</v>
      </c>
      <c r="O5525" s="60">
        <v>0.68367927753888302</v>
      </c>
      <c r="P5525" s="60">
        <v>0.66220622870578705</v>
      </c>
      <c r="Q5525" s="60">
        <v>0.63738181650097203</v>
      </c>
      <c r="R5525" s="60">
        <v>0.64379510555731001</v>
      </c>
      <c r="S5525" s="60">
        <v>0.59220870001026904</v>
      </c>
    </row>
    <row r="5526" spans="1:19" x14ac:dyDescent="0.3">
      <c r="A5526" s="61" t="s">
        <v>6756</v>
      </c>
      <c r="B5526" s="61" t="s">
        <v>6757</v>
      </c>
      <c r="C5526" s="53" t="s">
        <v>50</v>
      </c>
      <c r="D5526" s="53" t="s">
        <v>127</v>
      </c>
      <c r="E5526" s="53" t="s">
        <v>18193</v>
      </c>
      <c r="F5526" s="59">
        <v>100.200676335374</v>
      </c>
      <c r="G5526" s="59">
        <v>110.353975962368</v>
      </c>
      <c r="H5526" s="59">
        <v>107.264970939753</v>
      </c>
      <c r="I5526" s="59">
        <v>104.48803791152601</v>
      </c>
      <c r="J5526" s="59">
        <v>94.396508834763907</v>
      </c>
      <c r="K5526" s="59">
        <v>90.923335519846702</v>
      </c>
      <c r="L5526" s="59">
        <v>97.820658883063203</v>
      </c>
      <c r="M5526" s="60">
        <v>0.68128525213790203</v>
      </c>
      <c r="N5526" s="60">
        <v>0.71039818053216597</v>
      </c>
      <c r="O5526" s="60">
        <v>0.68205803513859198</v>
      </c>
      <c r="P5526" s="60">
        <v>0.66104997921395203</v>
      </c>
      <c r="Q5526" s="60">
        <v>0.63470812096963203</v>
      </c>
      <c r="R5526" s="60">
        <v>0.64053289571684002</v>
      </c>
      <c r="S5526" s="60">
        <v>0.58285460802655797</v>
      </c>
    </row>
    <row r="5527" spans="1:19" x14ac:dyDescent="0.3">
      <c r="A5527" s="61" t="s">
        <v>15628</v>
      </c>
      <c r="B5527" s="61" t="s">
        <v>15629</v>
      </c>
      <c r="C5527" s="53" t="s">
        <v>50</v>
      </c>
      <c r="D5527" s="53" t="s">
        <v>127</v>
      </c>
      <c r="E5527" s="53" t="s">
        <v>18194</v>
      </c>
      <c r="F5527" s="59">
        <v>96.737038363777302</v>
      </c>
      <c r="G5527" s="59">
        <v>100.107645397932</v>
      </c>
      <c r="H5527" s="59">
        <v>107.34326486578</v>
      </c>
      <c r="I5527" s="59">
        <v>104.09164028955</v>
      </c>
      <c r="J5527" s="59">
        <v>101.64347147708099</v>
      </c>
      <c r="K5527" s="59">
        <v>90.862047983183402</v>
      </c>
      <c r="L5527" s="59">
        <v>95.321518313174494</v>
      </c>
      <c r="M5527" s="60">
        <v>0.58334368965901695</v>
      </c>
      <c r="N5527" s="60">
        <v>0.59749235314929705</v>
      </c>
      <c r="O5527" s="60">
        <v>0.57668729861734602</v>
      </c>
      <c r="P5527" s="60">
        <v>0.57273076850388105</v>
      </c>
      <c r="Q5527" s="60">
        <v>0.55597790739712105</v>
      </c>
      <c r="R5527" s="60">
        <v>0.55437302918291997</v>
      </c>
      <c r="S5527" s="60">
        <v>0.512459959294014</v>
      </c>
    </row>
    <row r="5528" spans="1:19" x14ac:dyDescent="0.3">
      <c r="A5528" s="61" t="s">
        <v>6166</v>
      </c>
      <c r="B5528" s="61" t="s">
        <v>6167</v>
      </c>
      <c r="C5528" s="53" t="s">
        <v>50</v>
      </c>
      <c r="D5528" s="53" t="s">
        <v>127</v>
      </c>
      <c r="E5528" s="53" t="s">
        <v>18193</v>
      </c>
      <c r="F5528" s="59">
        <v>94.885737114029595</v>
      </c>
      <c r="G5528" s="59">
        <v>93.383394053341505</v>
      </c>
      <c r="H5528" s="59">
        <v>101.843891937009</v>
      </c>
      <c r="I5528" s="59">
        <v>100.11041652578599</v>
      </c>
      <c r="J5528" s="59">
        <v>103.33838265933301</v>
      </c>
      <c r="K5528" s="59">
        <v>88.0597914658495</v>
      </c>
      <c r="L5528" s="59">
        <v>93.681570674299493</v>
      </c>
      <c r="M5528" s="60">
        <v>0.68516896613096201</v>
      </c>
      <c r="N5528" s="60">
        <v>0.71133426697666802</v>
      </c>
      <c r="O5528" s="60">
        <v>0.68253085536519997</v>
      </c>
      <c r="P5528" s="60">
        <v>0.66409749682849695</v>
      </c>
      <c r="Q5528" s="60">
        <v>0.63649008136405505</v>
      </c>
      <c r="R5528" s="60">
        <v>0.63726075574885799</v>
      </c>
      <c r="S5528" s="60">
        <v>0.57116120198326203</v>
      </c>
    </row>
    <row r="5529" spans="1:19" x14ac:dyDescent="0.3">
      <c r="A5529" s="61" t="s">
        <v>6164</v>
      </c>
      <c r="B5529" s="61" t="s">
        <v>6165</v>
      </c>
      <c r="C5529" s="53" t="s">
        <v>40</v>
      </c>
      <c r="D5529" s="53" t="s">
        <v>127</v>
      </c>
      <c r="E5529" s="53" t="s">
        <v>18193</v>
      </c>
      <c r="F5529" s="59">
        <v>102.85903347786299</v>
      </c>
      <c r="G5529" s="59">
        <v>104.196470687122</v>
      </c>
      <c r="H5529" s="59">
        <v>121.60996893717</v>
      </c>
      <c r="I5529" s="59">
        <v>113.39627826584</v>
      </c>
      <c r="J5529" s="59">
        <v>109.233967197922</v>
      </c>
      <c r="K5529" s="59">
        <v>87.221316046110402</v>
      </c>
      <c r="L5529" s="59">
        <v>94.172988514190394</v>
      </c>
      <c r="M5529" s="60">
        <v>0.83603101813316105</v>
      </c>
      <c r="N5529" s="60">
        <v>0.85952246952398903</v>
      </c>
      <c r="O5529" s="60">
        <v>0.83720940847158998</v>
      </c>
      <c r="P5529" s="60">
        <v>0.81901157574564998</v>
      </c>
      <c r="Q5529" s="60">
        <v>0.79514311287153505</v>
      </c>
      <c r="R5529" s="60">
        <v>0.80092255087596997</v>
      </c>
      <c r="S5529" s="60">
        <v>0.74837408323333299</v>
      </c>
    </row>
    <row r="5530" spans="1:19" x14ac:dyDescent="0.3">
      <c r="A5530" s="61" t="s">
        <v>6168</v>
      </c>
      <c r="B5530" s="61" t="s">
        <v>6169</v>
      </c>
      <c r="C5530" s="53" t="s">
        <v>40</v>
      </c>
      <c r="D5530" s="53" t="s">
        <v>127</v>
      </c>
      <c r="E5530" s="53" t="s">
        <v>18193</v>
      </c>
      <c r="F5530" s="59">
        <v>95.076946968487903</v>
      </c>
      <c r="G5530" s="59">
        <v>101.92108301737299</v>
      </c>
      <c r="H5530" s="59">
        <v>101.65371712538401</v>
      </c>
      <c r="I5530" s="59">
        <v>99.452245346515596</v>
      </c>
      <c r="J5530" s="59">
        <v>100.428329080409</v>
      </c>
      <c r="K5530" s="59">
        <v>88.511163567019196</v>
      </c>
      <c r="L5530" s="59">
        <v>93.983380642856602</v>
      </c>
      <c r="M5530" s="60">
        <v>0.67125497832779502</v>
      </c>
      <c r="N5530" s="60">
        <v>0.70150402487978503</v>
      </c>
      <c r="O5530" s="60">
        <v>0.66973004517298296</v>
      </c>
      <c r="P5530" s="60">
        <v>0.65081840673623903</v>
      </c>
      <c r="Q5530" s="60">
        <v>0.62408283114902197</v>
      </c>
      <c r="R5530" s="60">
        <v>0.62801087249690302</v>
      </c>
      <c r="S5530" s="60">
        <v>0.57112109793264398</v>
      </c>
    </row>
    <row r="5531" spans="1:19" x14ac:dyDescent="0.3">
      <c r="A5531" s="61" t="s">
        <v>15626</v>
      </c>
      <c r="B5531" s="61" t="s">
        <v>15627</v>
      </c>
      <c r="C5531" s="53" t="s">
        <v>50</v>
      </c>
      <c r="D5531" s="53" t="s">
        <v>127</v>
      </c>
      <c r="E5531" s="53" t="s">
        <v>18194</v>
      </c>
      <c r="F5531" s="59">
        <v>96.737038363777302</v>
      </c>
      <c r="G5531" s="59">
        <v>100.107645397932</v>
      </c>
      <c r="H5531" s="59">
        <v>107.34326486578</v>
      </c>
      <c r="I5531" s="59">
        <v>104.09164028955</v>
      </c>
      <c r="J5531" s="59">
        <v>101.64347147708099</v>
      </c>
      <c r="K5531" s="59">
        <v>90.862047983183402</v>
      </c>
      <c r="L5531" s="59">
        <v>95.321518313174494</v>
      </c>
      <c r="M5531" s="60">
        <v>0.58334368965901695</v>
      </c>
      <c r="N5531" s="60">
        <v>0.59749235314929705</v>
      </c>
      <c r="O5531" s="60">
        <v>0.57668729861734602</v>
      </c>
      <c r="P5531" s="60">
        <v>0.57273076850388105</v>
      </c>
      <c r="Q5531" s="60">
        <v>0.55597790739712105</v>
      </c>
      <c r="R5531" s="60">
        <v>0.55437302918291997</v>
      </c>
      <c r="S5531" s="60">
        <v>0.512459959294014</v>
      </c>
    </row>
    <row r="5532" spans="1:19" x14ac:dyDescent="0.3">
      <c r="A5532" s="61" t="s">
        <v>6762</v>
      </c>
      <c r="B5532" s="61" t="s">
        <v>6763</v>
      </c>
      <c r="C5532" s="53" t="s">
        <v>50</v>
      </c>
      <c r="D5532" s="53" t="s">
        <v>127</v>
      </c>
      <c r="E5532" s="53" t="s">
        <v>18193</v>
      </c>
      <c r="F5532" s="59">
        <v>101.20151182854001</v>
      </c>
      <c r="G5532" s="59">
        <v>102.677651142264</v>
      </c>
      <c r="H5532" s="59">
        <v>108.597594077778</v>
      </c>
      <c r="I5532" s="59">
        <v>104.70992385868399</v>
      </c>
      <c r="J5532" s="59">
        <v>98.511198783641106</v>
      </c>
      <c r="K5532" s="59">
        <v>94.039024182118297</v>
      </c>
      <c r="L5532" s="59">
        <v>96.6663529502503</v>
      </c>
      <c r="M5532" s="60">
        <v>0.68173879699036599</v>
      </c>
      <c r="N5532" s="60">
        <v>0.71061725734747305</v>
      </c>
      <c r="O5532" s="60">
        <v>0.682700920662344</v>
      </c>
      <c r="P5532" s="60">
        <v>0.66113904916964095</v>
      </c>
      <c r="Q5532" s="60">
        <v>0.63468461817032196</v>
      </c>
      <c r="R5532" s="60">
        <v>0.64089014635284902</v>
      </c>
      <c r="S5532" s="60">
        <v>0.58292462509168996</v>
      </c>
    </row>
    <row r="5533" spans="1:19" x14ac:dyDescent="0.3">
      <c r="A5533" s="61" t="s">
        <v>6758</v>
      </c>
      <c r="B5533" s="61" t="s">
        <v>6759</v>
      </c>
      <c r="C5533" s="53" t="s">
        <v>40</v>
      </c>
      <c r="D5533" s="53" t="s">
        <v>127</v>
      </c>
      <c r="E5533" s="53" t="s">
        <v>18193</v>
      </c>
      <c r="F5533" s="59">
        <v>99.843211290259106</v>
      </c>
      <c r="G5533" s="59">
        <v>110.061861165732</v>
      </c>
      <c r="H5533" s="59">
        <v>101.927102872883</v>
      </c>
      <c r="I5533" s="59">
        <v>96.311442128600206</v>
      </c>
      <c r="J5533" s="59">
        <v>98.609893663024494</v>
      </c>
      <c r="K5533" s="59">
        <v>94.210904476708194</v>
      </c>
      <c r="L5533" s="59">
        <v>96.400734506214107</v>
      </c>
      <c r="M5533" s="60">
        <v>0.73529554706202604</v>
      </c>
      <c r="N5533" s="60">
        <v>0.74836457020096003</v>
      </c>
      <c r="O5533" s="60">
        <v>0.70066448671507198</v>
      </c>
      <c r="P5533" s="60">
        <v>0.712007168353187</v>
      </c>
      <c r="Q5533" s="60">
        <v>0.68206916779869298</v>
      </c>
      <c r="R5533" s="60">
        <v>0.67542742022041902</v>
      </c>
      <c r="S5533" s="60">
        <v>0.58289350796872497</v>
      </c>
    </row>
    <row r="5534" spans="1:19" x14ac:dyDescent="0.3">
      <c r="A5534" s="61" t="s">
        <v>6758</v>
      </c>
      <c r="B5534" s="61" t="s">
        <v>6759</v>
      </c>
      <c r="C5534" s="53" t="s">
        <v>40</v>
      </c>
      <c r="D5534" s="53" t="s">
        <v>127</v>
      </c>
      <c r="E5534" s="53" t="s">
        <v>18193</v>
      </c>
      <c r="F5534" s="59">
        <v>99.843211290259106</v>
      </c>
      <c r="G5534" s="59">
        <v>110.061861165732</v>
      </c>
      <c r="H5534" s="59">
        <v>101.927102872883</v>
      </c>
      <c r="I5534" s="59">
        <v>96.311442128600206</v>
      </c>
      <c r="J5534" s="59">
        <v>98.609893663024494</v>
      </c>
      <c r="K5534" s="59">
        <v>94.210904476708194</v>
      </c>
      <c r="L5534" s="59">
        <v>96.400734506214107</v>
      </c>
      <c r="M5534" s="60">
        <v>0.73529554706202604</v>
      </c>
      <c r="N5534" s="60">
        <v>0.74836457020096003</v>
      </c>
      <c r="O5534" s="60">
        <v>0.70066448671507198</v>
      </c>
      <c r="P5534" s="60">
        <v>0.712007168353187</v>
      </c>
      <c r="Q5534" s="60">
        <v>0.68206916779869298</v>
      </c>
      <c r="R5534" s="60">
        <v>0.67542742022041902</v>
      </c>
      <c r="S5534" s="60">
        <v>0.58289350796872497</v>
      </c>
    </row>
    <row r="5535" spans="1:19" x14ac:dyDescent="0.3">
      <c r="A5535" s="61" t="s">
        <v>6162</v>
      </c>
      <c r="B5535" s="61" t="s">
        <v>6163</v>
      </c>
      <c r="C5535" s="53" t="s">
        <v>40</v>
      </c>
      <c r="D5535" s="53" t="s">
        <v>127</v>
      </c>
      <c r="E5535" s="53" t="s">
        <v>18193</v>
      </c>
      <c r="F5535" s="59">
        <v>97.785639453850806</v>
      </c>
      <c r="G5535" s="59">
        <v>104.39860545361999</v>
      </c>
      <c r="H5535" s="59">
        <v>110.781502912948</v>
      </c>
      <c r="I5535" s="59">
        <v>102.089601631368</v>
      </c>
      <c r="J5535" s="59">
        <v>106.469439221062</v>
      </c>
      <c r="K5535" s="59">
        <v>92.675046834356706</v>
      </c>
      <c r="L5535" s="59">
        <v>93.983380642856602</v>
      </c>
      <c r="M5535" s="60">
        <v>0.67125497832779502</v>
      </c>
      <c r="N5535" s="60">
        <v>0.70150402487978503</v>
      </c>
      <c r="O5535" s="60">
        <v>0.66973004517298296</v>
      </c>
      <c r="P5535" s="60">
        <v>0.65081840673623903</v>
      </c>
      <c r="Q5535" s="60">
        <v>0.62408283114902197</v>
      </c>
      <c r="R5535" s="60">
        <v>0.62801087249690302</v>
      </c>
      <c r="S5535" s="60">
        <v>0.57112109793264398</v>
      </c>
    </row>
    <row r="5536" spans="1:19" x14ac:dyDescent="0.3">
      <c r="A5536" s="61" t="s">
        <v>6760</v>
      </c>
      <c r="B5536" s="61" t="s">
        <v>6761</v>
      </c>
      <c r="C5536" s="53" t="s">
        <v>40</v>
      </c>
      <c r="D5536" s="53" t="s">
        <v>127</v>
      </c>
      <c r="E5536" s="53" t="s">
        <v>18193</v>
      </c>
      <c r="F5536" s="59">
        <v>98.740945930284099</v>
      </c>
      <c r="G5536" s="59">
        <v>106.94639707003</v>
      </c>
      <c r="H5536" s="59">
        <v>102.606633633754</v>
      </c>
      <c r="I5536" s="59">
        <v>96.773155159368301</v>
      </c>
      <c r="J5536" s="59">
        <v>94.555701440808605</v>
      </c>
      <c r="K5536" s="59">
        <v>89.047959830610097</v>
      </c>
      <c r="L5536" s="59">
        <v>98.522696327490806</v>
      </c>
      <c r="M5536" s="60">
        <v>0.68143388925639403</v>
      </c>
      <c r="N5536" s="60">
        <v>0.71059340411499206</v>
      </c>
      <c r="O5536" s="60">
        <v>0.68228506535663402</v>
      </c>
      <c r="P5536" s="60">
        <v>0.66125938011567498</v>
      </c>
      <c r="Q5536" s="60">
        <v>0.63494698340029199</v>
      </c>
      <c r="R5536" s="60">
        <v>0.64078025906736102</v>
      </c>
      <c r="S5536" s="60">
        <v>0.58335223058779395</v>
      </c>
    </row>
    <row r="5537" spans="1:19" x14ac:dyDescent="0.3">
      <c r="A5537" s="61" t="s">
        <v>6754</v>
      </c>
      <c r="B5537" s="61" t="s">
        <v>6755</v>
      </c>
      <c r="C5537" s="53" t="s">
        <v>40</v>
      </c>
      <c r="D5537" s="53" t="s">
        <v>127</v>
      </c>
      <c r="E5537" s="53" t="s">
        <v>18193</v>
      </c>
      <c r="F5537" s="59">
        <v>95.2464682762282</v>
      </c>
      <c r="G5537" s="59">
        <v>104.168185617407</v>
      </c>
      <c r="H5537" s="59">
        <v>103.511666030843</v>
      </c>
      <c r="I5537" s="59">
        <v>102.122305469206</v>
      </c>
      <c r="J5537" s="59">
        <v>101.39539508596501</v>
      </c>
      <c r="K5537" s="59">
        <v>94.383283556676005</v>
      </c>
      <c r="L5537" s="59">
        <v>95.738795150249601</v>
      </c>
      <c r="M5537" s="60">
        <v>0.74574991551090397</v>
      </c>
      <c r="N5537" s="60">
        <v>0.77216239430190903</v>
      </c>
      <c r="O5537" s="60">
        <v>0.74553935817678396</v>
      </c>
      <c r="P5537" s="60">
        <v>0.72409094885954095</v>
      </c>
      <c r="Q5537" s="60">
        <v>0.69576390643727704</v>
      </c>
      <c r="R5537" s="60">
        <v>0.70090806870411304</v>
      </c>
      <c r="S5537" s="60">
        <v>0.633390110394632</v>
      </c>
    </row>
    <row r="5538" spans="1:19" x14ac:dyDescent="0.3">
      <c r="A5538" s="61" t="s">
        <v>6170</v>
      </c>
      <c r="B5538" s="61" t="s">
        <v>6171</v>
      </c>
      <c r="C5538" s="53" t="s">
        <v>50</v>
      </c>
      <c r="D5538" s="53" t="s">
        <v>127</v>
      </c>
      <c r="E5538" s="53" t="s">
        <v>18193</v>
      </c>
      <c r="F5538" s="59">
        <v>92.934144769063806</v>
      </c>
      <c r="G5538" s="59">
        <v>99.596115989652503</v>
      </c>
      <c r="H5538" s="59">
        <v>103.11017326525101</v>
      </c>
      <c r="I5538" s="59">
        <v>99.481397545655696</v>
      </c>
      <c r="J5538" s="59">
        <v>98.897730804775094</v>
      </c>
      <c r="K5538" s="59">
        <v>95.559958395289797</v>
      </c>
      <c r="L5538" s="59">
        <v>95.321518313174494</v>
      </c>
      <c r="M5538" s="60">
        <v>0.72729826251334495</v>
      </c>
      <c r="N5538" s="60">
        <v>0.71714800096019304</v>
      </c>
      <c r="O5538" s="60">
        <v>0.60940510859852204</v>
      </c>
      <c r="P5538" s="60">
        <v>0.70459171188148595</v>
      </c>
      <c r="Q5538" s="60">
        <v>0.67416096080685795</v>
      </c>
      <c r="R5538" s="60">
        <v>0.62887188497031299</v>
      </c>
      <c r="S5538" s="60">
        <v>0.512459959294014</v>
      </c>
    </row>
    <row r="5539" spans="1:19" x14ac:dyDescent="0.3">
      <c r="A5539" s="61" t="s">
        <v>6170</v>
      </c>
      <c r="B5539" s="61" t="s">
        <v>6171</v>
      </c>
      <c r="C5539" s="53" t="s">
        <v>50</v>
      </c>
      <c r="D5539" s="53" t="s">
        <v>127</v>
      </c>
      <c r="E5539" s="53" t="s">
        <v>18193</v>
      </c>
      <c r="F5539" s="59">
        <v>92.934144769063806</v>
      </c>
      <c r="G5539" s="59">
        <v>99.596115989652503</v>
      </c>
      <c r="H5539" s="59">
        <v>103.11017326525101</v>
      </c>
      <c r="I5539" s="59">
        <v>99.481397545655696</v>
      </c>
      <c r="J5539" s="59">
        <v>98.897730804775094</v>
      </c>
      <c r="K5539" s="59">
        <v>95.559958395289797</v>
      </c>
      <c r="L5539" s="59">
        <v>95.321518313174494</v>
      </c>
      <c r="M5539" s="60">
        <v>0.72729826251334495</v>
      </c>
      <c r="N5539" s="60">
        <v>0.71714800096019304</v>
      </c>
      <c r="O5539" s="60">
        <v>0.60940510859852204</v>
      </c>
      <c r="P5539" s="60">
        <v>0.70459171188148595</v>
      </c>
      <c r="Q5539" s="60">
        <v>0.67416096080685795</v>
      </c>
      <c r="R5539" s="60">
        <v>0.62887188497031299</v>
      </c>
      <c r="S5539" s="60">
        <v>0.512459959294014</v>
      </c>
    </row>
    <row r="5540" spans="1:19" x14ac:dyDescent="0.3">
      <c r="A5540" s="61" t="s">
        <v>6752</v>
      </c>
      <c r="B5540" s="61" t="s">
        <v>6753</v>
      </c>
      <c r="C5540" s="53" t="s">
        <v>50</v>
      </c>
      <c r="D5540" s="53" t="s">
        <v>127</v>
      </c>
      <c r="E5540" s="53" t="s">
        <v>18193</v>
      </c>
      <c r="F5540" s="59">
        <v>99.425803711718601</v>
      </c>
      <c r="G5540" s="59">
        <v>101.992140631534</v>
      </c>
      <c r="H5540" s="59">
        <v>99.790007753772699</v>
      </c>
      <c r="I5540" s="59">
        <v>98.528068105281704</v>
      </c>
      <c r="J5540" s="59">
        <v>95.049257878356698</v>
      </c>
      <c r="K5540" s="59">
        <v>91.311814798079396</v>
      </c>
      <c r="L5540" s="59">
        <v>97.977395809226707</v>
      </c>
      <c r="M5540" s="60">
        <v>0.68138304652649795</v>
      </c>
      <c r="N5540" s="60">
        <v>0.71040468973037696</v>
      </c>
      <c r="O5540" s="60">
        <v>0.68249575264951401</v>
      </c>
      <c r="P5540" s="60">
        <v>0.66095366338518202</v>
      </c>
      <c r="Q5540" s="60">
        <v>0.63458275586243196</v>
      </c>
      <c r="R5540" s="60">
        <v>0.64073446326030803</v>
      </c>
      <c r="S5540" s="60">
        <v>0.58313459988792504</v>
      </c>
    </row>
    <row r="5541" spans="1:19" x14ac:dyDescent="0.3">
      <c r="A5541" s="61" t="s">
        <v>17437</v>
      </c>
      <c r="B5541" s="61" t="s">
        <v>17438</v>
      </c>
      <c r="C5541" s="53" t="s">
        <v>50</v>
      </c>
      <c r="D5541" s="53" t="s">
        <v>127</v>
      </c>
      <c r="E5541" s="53" t="s">
        <v>18194</v>
      </c>
      <c r="F5541" s="59">
        <v>103.169478452796</v>
      </c>
      <c r="G5541" s="59">
        <v>125.474267532783</v>
      </c>
      <c r="H5541" s="59">
        <v>110.65388759584</v>
      </c>
      <c r="I5541" s="59">
        <v>125.260208698319</v>
      </c>
      <c r="J5541" s="59">
        <v>126.835977667538</v>
      </c>
      <c r="K5541" s="59">
        <v>108.56216376348399</v>
      </c>
      <c r="L5541" s="59">
        <v>86.137130677187301</v>
      </c>
      <c r="M5541" s="60">
        <v>0.55862705157890102</v>
      </c>
      <c r="N5541" s="60">
        <v>0.57855140582370801</v>
      </c>
      <c r="O5541" s="60">
        <v>0.55845118671994998</v>
      </c>
      <c r="P5541" s="60">
        <v>0.54397316376684202</v>
      </c>
      <c r="Q5541" s="60">
        <v>0.52271363984636299</v>
      </c>
      <c r="R5541" s="60">
        <v>0.52656825534128404</v>
      </c>
      <c r="S5541" s="60">
        <v>0.47179595572620497</v>
      </c>
    </row>
    <row r="5542" spans="1:19" x14ac:dyDescent="0.3">
      <c r="A5542" s="61" t="s">
        <v>7726</v>
      </c>
      <c r="B5542" s="61" t="s">
        <v>7727</v>
      </c>
      <c r="C5542" s="53" t="s">
        <v>50</v>
      </c>
      <c r="D5542" s="53" t="s">
        <v>127</v>
      </c>
      <c r="E5542" s="53" t="s">
        <v>18193</v>
      </c>
      <c r="F5542" s="59">
        <v>102.188747603415</v>
      </c>
      <c r="G5542" s="59">
        <v>131.09629471702999</v>
      </c>
      <c r="H5542" s="59">
        <v>102.33502557443001</v>
      </c>
      <c r="I5542" s="59">
        <v>135.81073594974501</v>
      </c>
      <c r="J5542" s="59">
        <v>132.21248630634301</v>
      </c>
      <c r="K5542" s="59">
        <v>108.843776841211</v>
      </c>
      <c r="L5542" s="59">
        <v>84.422986227440106</v>
      </c>
      <c r="M5542" s="60">
        <v>0.65619706726045302</v>
      </c>
      <c r="N5542" s="60">
        <v>0.69165563618649095</v>
      </c>
      <c r="O5542" s="60">
        <v>0.65864503341450797</v>
      </c>
      <c r="P5542" s="60">
        <v>0.63251041540525699</v>
      </c>
      <c r="Q5542" s="60">
        <v>0.60145264894249895</v>
      </c>
      <c r="R5542" s="60">
        <v>0.60914208617020504</v>
      </c>
      <c r="S5542" s="60">
        <v>0.54151271359113295</v>
      </c>
    </row>
    <row r="5543" spans="1:19" x14ac:dyDescent="0.3">
      <c r="A5543" s="61" t="s">
        <v>7722</v>
      </c>
      <c r="B5543" s="61" t="s">
        <v>7723</v>
      </c>
      <c r="C5543" s="53" t="s">
        <v>40</v>
      </c>
      <c r="D5543" s="53" t="s">
        <v>127</v>
      </c>
      <c r="E5543" s="53" t="s">
        <v>18193</v>
      </c>
      <c r="F5543" s="59">
        <v>107.124320225291</v>
      </c>
      <c r="G5543" s="59">
        <v>129.78992528349099</v>
      </c>
      <c r="H5543" s="59">
        <v>110.140551767801</v>
      </c>
      <c r="I5543" s="59">
        <v>135.221182379217</v>
      </c>
      <c r="J5543" s="59">
        <v>133.37447119989</v>
      </c>
      <c r="K5543" s="59">
        <v>109.43102495911801</v>
      </c>
      <c r="L5543" s="59">
        <v>84.246381633227998</v>
      </c>
      <c r="M5543" s="60">
        <v>0.65556847029349496</v>
      </c>
      <c r="N5543" s="60">
        <v>0.69165334928063604</v>
      </c>
      <c r="O5543" s="60">
        <v>0.65789530385245598</v>
      </c>
      <c r="P5543" s="60">
        <v>0.63255976286180804</v>
      </c>
      <c r="Q5543" s="60">
        <v>0.60156374403856305</v>
      </c>
      <c r="R5543" s="60">
        <v>0.60872386352315599</v>
      </c>
      <c r="S5543" s="60">
        <v>0.54143472838939799</v>
      </c>
    </row>
    <row r="5544" spans="1:19" x14ac:dyDescent="0.3">
      <c r="A5544" s="61" t="s">
        <v>17435</v>
      </c>
      <c r="B5544" s="61" t="s">
        <v>17436</v>
      </c>
      <c r="C5544" s="53" t="s">
        <v>50</v>
      </c>
      <c r="D5544" s="53" t="s">
        <v>127</v>
      </c>
      <c r="E5544" s="53" t="s">
        <v>18194</v>
      </c>
      <c r="F5544" s="59">
        <v>103.169478452796</v>
      </c>
      <c r="G5544" s="59">
        <v>125.474267532783</v>
      </c>
      <c r="H5544" s="59">
        <v>110.65388759584</v>
      </c>
      <c r="I5544" s="59">
        <v>125.260208698319</v>
      </c>
      <c r="J5544" s="59">
        <v>126.835977667538</v>
      </c>
      <c r="K5544" s="59">
        <v>108.56216376348399</v>
      </c>
      <c r="L5544" s="59">
        <v>86.137130677187301</v>
      </c>
      <c r="M5544" s="60">
        <v>0.55862705157890102</v>
      </c>
      <c r="N5544" s="60">
        <v>0.57855140582370801</v>
      </c>
      <c r="O5544" s="60">
        <v>0.55845118671994998</v>
      </c>
      <c r="P5544" s="60">
        <v>0.54397316376684202</v>
      </c>
      <c r="Q5544" s="60">
        <v>0.52271363984636299</v>
      </c>
      <c r="R5544" s="60">
        <v>0.52656825534128404</v>
      </c>
      <c r="S5544" s="60">
        <v>0.47179595572620497</v>
      </c>
    </row>
    <row r="5545" spans="1:19" x14ac:dyDescent="0.3">
      <c r="A5545" s="61" t="s">
        <v>7720</v>
      </c>
      <c r="B5545" s="61" t="s">
        <v>7721</v>
      </c>
      <c r="C5545" s="53" t="s">
        <v>40</v>
      </c>
      <c r="D5545" s="53" t="s">
        <v>127</v>
      </c>
      <c r="E5545" s="53" t="s">
        <v>18193</v>
      </c>
      <c r="F5545" s="59">
        <v>98.867379616503598</v>
      </c>
      <c r="G5545" s="59">
        <v>127.64259243574899</v>
      </c>
      <c r="H5545" s="59">
        <v>113.395120585604</v>
      </c>
      <c r="I5545" s="59">
        <v>133.74523040205901</v>
      </c>
      <c r="J5545" s="59">
        <v>135.83742746814599</v>
      </c>
      <c r="K5545" s="59">
        <v>109.741189199855</v>
      </c>
      <c r="L5545" s="59">
        <v>88.323132243086604</v>
      </c>
      <c r="M5545" s="60">
        <v>0.74049419202639699</v>
      </c>
      <c r="N5545" s="60">
        <v>0.77427825360399605</v>
      </c>
      <c r="O5545" s="60">
        <v>0.74340010491638298</v>
      </c>
      <c r="P5545" s="60">
        <v>0.71646760544013</v>
      </c>
      <c r="Q5545" s="60">
        <v>0.68422214599795395</v>
      </c>
      <c r="R5545" s="60">
        <v>0.69338516895017999</v>
      </c>
      <c r="S5545" s="60">
        <v>0.62387876232112405</v>
      </c>
    </row>
    <row r="5546" spans="1:19" x14ac:dyDescent="0.3">
      <c r="A5546" s="61" t="s">
        <v>7718</v>
      </c>
      <c r="B5546" s="61" t="s">
        <v>7719</v>
      </c>
      <c r="C5546" s="53" t="s">
        <v>40</v>
      </c>
      <c r="D5546" s="53" t="s">
        <v>127</v>
      </c>
      <c r="E5546" s="53" t="s">
        <v>18193</v>
      </c>
      <c r="F5546" s="59">
        <v>106.687490719747</v>
      </c>
      <c r="G5546" s="59">
        <v>123.220956015007</v>
      </c>
      <c r="H5546" s="59">
        <v>109.452019096595</v>
      </c>
      <c r="I5546" s="59">
        <v>119.984261025021</v>
      </c>
      <c r="J5546" s="59">
        <v>127.224126371699</v>
      </c>
      <c r="K5546" s="59">
        <v>106.553147991963</v>
      </c>
      <c r="L5546" s="59">
        <v>86.137130677187301</v>
      </c>
      <c r="M5546" s="60">
        <v>0.65659044973303404</v>
      </c>
      <c r="N5546" s="60">
        <v>0.69179739604402102</v>
      </c>
      <c r="O5546" s="60">
        <v>0.65889844704852596</v>
      </c>
      <c r="P5546" s="60">
        <v>0.63275189706908996</v>
      </c>
      <c r="Q5546" s="60">
        <v>0.60167053593422204</v>
      </c>
      <c r="R5546" s="60">
        <v>0.60956482343923701</v>
      </c>
      <c r="S5546" s="60">
        <v>0.47179595572620497</v>
      </c>
    </row>
    <row r="5547" spans="1:19" x14ac:dyDescent="0.3">
      <c r="A5547" s="61" t="s">
        <v>17856</v>
      </c>
      <c r="B5547" s="61" t="s">
        <v>17857</v>
      </c>
      <c r="C5547" s="53" t="s">
        <v>50</v>
      </c>
      <c r="D5547" s="53" t="s">
        <v>127</v>
      </c>
      <c r="E5547" s="53" t="s">
        <v>18194</v>
      </c>
      <c r="F5547" s="59">
        <v>92.539665550916794</v>
      </c>
      <c r="G5547" s="59">
        <v>88.759852826017607</v>
      </c>
      <c r="H5547" s="59">
        <v>89.242389985071796</v>
      </c>
      <c r="I5547" s="59">
        <v>86.758638051387393</v>
      </c>
      <c r="J5547" s="59">
        <v>89.139996683947402</v>
      </c>
      <c r="K5547" s="59">
        <v>93.341527296200596</v>
      </c>
      <c r="L5547" s="59">
        <v>104.75005503393299</v>
      </c>
      <c r="M5547" s="60">
        <v>0.49251225952292099</v>
      </c>
      <c r="N5547" s="60">
        <v>0.51677169461690298</v>
      </c>
      <c r="O5547" s="60">
        <v>0.49014733911522901</v>
      </c>
      <c r="P5547" s="60">
        <v>0.47412157155944701</v>
      </c>
      <c r="Q5547" s="60">
        <v>0.44966503803945801</v>
      </c>
      <c r="R5547" s="60">
        <v>0.45279585591846699</v>
      </c>
      <c r="S5547" s="60">
        <v>0.40082564783719399</v>
      </c>
    </row>
    <row r="5548" spans="1:19" x14ac:dyDescent="0.3">
      <c r="A5548" s="61" t="s">
        <v>17864</v>
      </c>
      <c r="B5548" s="61" t="s">
        <v>17865</v>
      </c>
      <c r="C5548" s="53" t="s">
        <v>50</v>
      </c>
      <c r="D5548" s="53" t="s">
        <v>127</v>
      </c>
      <c r="E5548" s="53" t="s">
        <v>18194</v>
      </c>
      <c r="F5548" s="59">
        <v>92.539665550916794</v>
      </c>
      <c r="G5548" s="59">
        <v>88.759852826017607</v>
      </c>
      <c r="H5548" s="59">
        <v>89.242389985071796</v>
      </c>
      <c r="I5548" s="59">
        <v>86.758638051387393</v>
      </c>
      <c r="J5548" s="59">
        <v>89.139996683947402</v>
      </c>
      <c r="K5548" s="59">
        <v>93.341527296200596</v>
      </c>
      <c r="L5548" s="59">
        <v>104.75005503393299</v>
      </c>
      <c r="M5548" s="60">
        <v>0.49251225952292099</v>
      </c>
      <c r="N5548" s="60">
        <v>0.51677169461690298</v>
      </c>
      <c r="O5548" s="60">
        <v>0.49014733911522901</v>
      </c>
      <c r="P5548" s="60">
        <v>0.47412157155944701</v>
      </c>
      <c r="Q5548" s="60">
        <v>0.44966503803945801</v>
      </c>
      <c r="R5548" s="60">
        <v>0.45279585591846699</v>
      </c>
      <c r="S5548" s="60">
        <v>0.40082564783719399</v>
      </c>
    </row>
    <row r="5549" spans="1:19" x14ac:dyDescent="0.3">
      <c r="A5549" s="61" t="s">
        <v>17862</v>
      </c>
      <c r="B5549" s="61" t="s">
        <v>17863</v>
      </c>
      <c r="C5549" s="53" t="s">
        <v>50</v>
      </c>
      <c r="D5549" s="53" t="s">
        <v>127</v>
      </c>
      <c r="E5549" s="53" t="s">
        <v>18194</v>
      </c>
      <c r="F5549" s="59">
        <v>92.539665550916794</v>
      </c>
      <c r="G5549" s="59">
        <v>88.759852826017607</v>
      </c>
      <c r="H5549" s="59">
        <v>89.242389985071796</v>
      </c>
      <c r="I5549" s="59">
        <v>86.758638051387393</v>
      </c>
      <c r="J5549" s="59">
        <v>89.139996683947402</v>
      </c>
      <c r="K5549" s="59">
        <v>93.341527296200596</v>
      </c>
      <c r="L5549" s="59">
        <v>104.75005503393299</v>
      </c>
      <c r="M5549" s="60">
        <v>0.49251225952292099</v>
      </c>
      <c r="N5549" s="60">
        <v>0.51677169461690298</v>
      </c>
      <c r="O5549" s="60">
        <v>0.49014733911522901</v>
      </c>
      <c r="P5549" s="60">
        <v>0.47412157155944701</v>
      </c>
      <c r="Q5549" s="60">
        <v>0.44966503803945801</v>
      </c>
      <c r="R5549" s="60">
        <v>0.45279585591846699</v>
      </c>
      <c r="S5549" s="60">
        <v>0.40082564783719399</v>
      </c>
    </row>
    <row r="5550" spans="1:19" x14ac:dyDescent="0.3">
      <c r="A5550" s="61" t="s">
        <v>17858</v>
      </c>
      <c r="B5550" s="61" t="s">
        <v>17859</v>
      </c>
      <c r="C5550" s="53" t="s">
        <v>50</v>
      </c>
      <c r="D5550" s="53" t="s">
        <v>127</v>
      </c>
      <c r="E5550" s="53" t="s">
        <v>18194</v>
      </c>
      <c r="F5550" s="59">
        <v>92.539665550916794</v>
      </c>
      <c r="G5550" s="59">
        <v>88.759852826017607</v>
      </c>
      <c r="H5550" s="59">
        <v>89.242389985071796</v>
      </c>
      <c r="I5550" s="59">
        <v>86.758638051387393</v>
      </c>
      <c r="J5550" s="59">
        <v>89.139996683947402</v>
      </c>
      <c r="K5550" s="59">
        <v>93.341527296200596</v>
      </c>
      <c r="L5550" s="59">
        <v>104.75005503393299</v>
      </c>
      <c r="M5550" s="60">
        <v>0.49251225952292099</v>
      </c>
      <c r="N5550" s="60">
        <v>0.51677169461690298</v>
      </c>
      <c r="O5550" s="60">
        <v>0.49014733911522901</v>
      </c>
      <c r="P5550" s="60">
        <v>0.47412157155944701</v>
      </c>
      <c r="Q5550" s="60">
        <v>0.44966503803945801</v>
      </c>
      <c r="R5550" s="60">
        <v>0.45279585591846699</v>
      </c>
      <c r="S5550" s="60">
        <v>0.40082564783719399</v>
      </c>
    </row>
    <row r="5551" spans="1:19" x14ac:dyDescent="0.3">
      <c r="A5551" s="61" t="s">
        <v>17860</v>
      </c>
      <c r="B5551" s="61" t="s">
        <v>17861</v>
      </c>
      <c r="C5551" s="53" t="s">
        <v>50</v>
      </c>
      <c r="D5551" s="53" t="s">
        <v>127</v>
      </c>
      <c r="E5551" s="53" t="s">
        <v>18194</v>
      </c>
      <c r="F5551" s="59">
        <v>92.539665550916794</v>
      </c>
      <c r="G5551" s="59">
        <v>88.759852826017607</v>
      </c>
      <c r="H5551" s="59">
        <v>89.242389985071796</v>
      </c>
      <c r="I5551" s="59">
        <v>86.758638051387393</v>
      </c>
      <c r="J5551" s="59">
        <v>89.139996683947402</v>
      </c>
      <c r="K5551" s="59">
        <v>93.341527296200596</v>
      </c>
      <c r="L5551" s="59">
        <v>104.75005503393299</v>
      </c>
      <c r="M5551" s="60">
        <v>0.49251225952292099</v>
      </c>
      <c r="N5551" s="60">
        <v>0.51677169461690298</v>
      </c>
      <c r="O5551" s="60">
        <v>0.49014733911522901</v>
      </c>
      <c r="P5551" s="60">
        <v>0.47412157155944701</v>
      </c>
      <c r="Q5551" s="60">
        <v>0.44966503803945801</v>
      </c>
      <c r="R5551" s="60">
        <v>0.45279585591846699</v>
      </c>
      <c r="S5551" s="60">
        <v>0.40082564783719399</v>
      </c>
    </row>
    <row r="5552" spans="1:19" x14ac:dyDescent="0.3">
      <c r="A5552" s="61" t="s">
        <v>8126</v>
      </c>
      <c r="B5552" s="61" t="s">
        <v>8127</v>
      </c>
      <c r="C5552" s="53" t="s">
        <v>40</v>
      </c>
      <c r="D5552" s="53" t="s">
        <v>127</v>
      </c>
      <c r="E5552" s="53" t="s">
        <v>18193</v>
      </c>
      <c r="F5552" s="59">
        <v>91.618347446738994</v>
      </c>
      <c r="G5552" s="59">
        <v>96.560132611334296</v>
      </c>
      <c r="H5552" s="59">
        <v>91.6172300949207</v>
      </c>
      <c r="I5552" s="59">
        <v>86.044524187896798</v>
      </c>
      <c r="J5552" s="59">
        <v>90.0601547521116</v>
      </c>
      <c r="K5552" s="59">
        <v>91.748911317743705</v>
      </c>
      <c r="L5552" s="59">
        <v>103.285757671507</v>
      </c>
      <c r="M5552" s="60">
        <v>0.61792316083585597</v>
      </c>
      <c r="N5552" s="60">
        <v>0.65914608569223998</v>
      </c>
      <c r="O5552" s="60">
        <v>0.61995959381295296</v>
      </c>
      <c r="P5552" s="60">
        <v>0.58838874968715205</v>
      </c>
      <c r="Q5552" s="60">
        <v>0.55203770063503399</v>
      </c>
      <c r="R5552" s="60">
        <v>0.56147382583285199</v>
      </c>
      <c r="S5552" s="60">
        <v>0.49028225289611999</v>
      </c>
    </row>
    <row r="5553" spans="1:19" x14ac:dyDescent="0.3">
      <c r="A5553" s="61" t="s">
        <v>12928</v>
      </c>
      <c r="B5553" s="61" t="s">
        <v>12929</v>
      </c>
      <c r="C5553" s="53" t="s">
        <v>40</v>
      </c>
      <c r="D5553" s="53" t="s">
        <v>127</v>
      </c>
      <c r="E5553" s="53" t="s">
        <v>18194</v>
      </c>
      <c r="F5553" s="59">
        <v>95.459677996257</v>
      </c>
      <c r="G5553" s="59">
        <v>104.845713233897</v>
      </c>
      <c r="H5553" s="59">
        <v>95.997945460321802</v>
      </c>
      <c r="I5553" s="59">
        <v>97.500816346675904</v>
      </c>
      <c r="J5553" s="59">
        <v>93.309817937018707</v>
      </c>
      <c r="K5553" s="59">
        <v>104.322424986549</v>
      </c>
      <c r="L5553" s="59">
        <v>105.440356044118</v>
      </c>
      <c r="M5553" s="60">
        <v>0.49503876136078301</v>
      </c>
      <c r="N5553" s="60">
        <v>0.51380669637350296</v>
      </c>
      <c r="O5553" s="60">
        <v>0.47803303096081901</v>
      </c>
      <c r="P5553" s="60">
        <v>0.47703269443213903</v>
      </c>
      <c r="Q5553" s="60">
        <v>0.45018231008762799</v>
      </c>
      <c r="R5553" s="60">
        <v>0.44671617628990601</v>
      </c>
      <c r="S5553" s="60">
        <v>0.37349957547437102</v>
      </c>
    </row>
    <row r="5554" spans="1:19" x14ac:dyDescent="0.3">
      <c r="A5554" s="61" t="s">
        <v>12924</v>
      </c>
      <c r="B5554" s="61" t="s">
        <v>12925</v>
      </c>
      <c r="C5554" s="53" t="s">
        <v>50</v>
      </c>
      <c r="D5554" s="53" t="s">
        <v>127</v>
      </c>
      <c r="E5554" s="53" t="s">
        <v>18194</v>
      </c>
      <c r="F5554" s="59">
        <v>95.459677996257</v>
      </c>
      <c r="G5554" s="59">
        <v>104.845713233897</v>
      </c>
      <c r="H5554" s="59">
        <v>95.997945460321802</v>
      </c>
      <c r="I5554" s="59">
        <v>97.500816346675904</v>
      </c>
      <c r="J5554" s="59">
        <v>93.309817937018707</v>
      </c>
      <c r="K5554" s="59">
        <v>104.322424986549</v>
      </c>
      <c r="L5554" s="59">
        <v>105.440356044118</v>
      </c>
      <c r="M5554" s="60">
        <v>0.49503876136078301</v>
      </c>
      <c r="N5554" s="60">
        <v>0.51380669637350296</v>
      </c>
      <c r="O5554" s="60">
        <v>0.47803303096081901</v>
      </c>
      <c r="P5554" s="60">
        <v>0.47703269443213903</v>
      </c>
      <c r="Q5554" s="60">
        <v>0.45018231008762799</v>
      </c>
      <c r="R5554" s="60">
        <v>0.44671617628990601</v>
      </c>
      <c r="S5554" s="60">
        <v>0.37349957547437102</v>
      </c>
    </row>
    <row r="5555" spans="1:19" x14ac:dyDescent="0.3">
      <c r="A5555" s="61" t="s">
        <v>12936</v>
      </c>
      <c r="B5555" s="61" t="s">
        <v>12937</v>
      </c>
      <c r="C5555" s="53" t="s">
        <v>40</v>
      </c>
      <c r="D5555" s="53" t="s">
        <v>127</v>
      </c>
      <c r="E5555" s="53" t="s">
        <v>18194</v>
      </c>
      <c r="F5555" s="59">
        <v>95.459677996257</v>
      </c>
      <c r="G5555" s="59">
        <v>104.845713233897</v>
      </c>
      <c r="H5555" s="59">
        <v>95.997945460321802</v>
      </c>
      <c r="I5555" s="59">
        <v>97.500816346675904</v>
      </c>
      <c r="J5555" s="59">
        <v>93.309817937018707</v>
      </c>
      <c r="K5555" s="59">
        <v>104.322424986549</v>
      </c>
      <c r="L5555" s="59">
        <v>105.440356044118</v>
      </c>
      <c r="M5555" s="60">
        <v>0.49503876136078301</v>
      </c>
      <c r="N5555" s="60">
        <v>0.51380669637350296</v>
      </c>
      <c r="O5555" s="60">
        <v>0.47803303096081901</v>
      </c>
      <c r="P5555" s="60">
        <v>0.47703269443213903</v>
      </c>
      <c r="Q5555" s="60">
        <v>0.45018231008762799</v>
      </c>
      <c r="R5555" s="60">
        <v>0.44671617628990601</v>
      </c>
      <c r="S5555" s="60">
        <v>0.37349957547437102</v>
      </c>
    </row>
    <row r="5556" spans="1:19" x14ac:dyDescent="0.3">
      <c r="A5556" s="61" t="s">
        <v>12934</v>
      </c>
      <c r="B5556" s="61" t="s">
        <v>12935</v>
      </c>
      <c r="C5556" s="53" t="s">
        <v>40</v>
      </c>
      <c r="D5556" s="53" t="s">
        <v>127</v>
      </c>
      <c r="E5556" s="53" t="s">
        <v>18194</v>
      </c>
      <c r="F5556" s="59">
        <v>95.459677996257</v>
      </c>
      <c r="G5556" s="59">
        <v>104.845713233897</v>
      </c>
      <c r="H5556" s="59">
        <v>95.997945460321802</v>
      </c>
      <c r="I5556" s="59">
        <v>97.500816346675904</v>
      </c>
      <c r="J5556" s="59">
        <v>93.309817937018707</v>
      </c>
      <c r="K5556" s="59">
        <v>104.322424986549</v>
      </c>
      <c r="L5556" s="59">
        <v>105.440356044118</v>
      </c>
      <c r="M5556" s="60">
        <v>0.49503876136078301</v>
      </c>
      <c r="N5556" s="60">
        <v>0.51380669637350296</v>
      </c>
      <c r="O5556" s="60">
        <v>0.47803303096081901</v>
      </c>
      <c r="P5556" s="60">
        <v>0.47703269443213903</v>
      </c>
      <c r="Q5556" s="60">
        <v>0.45018231008762799</v>
      </c>
      <c r="R5556" s="60">
        <v>0.44671617628990601</v>
      </c>
      <c r="S5556" s="60">
        <v>0.37349957547437102</v>
      </c>
    </row>
    <row r="5557" spans="1:19" x14ac:dyDescent="0.3">
      <c r="A5557" s="61" t="s">
        <v>3795</v>
      </c>
      <c r="B5557" s="61" t="s">
        <v>3796</v>
      </c>
      <c r="C5557" s="53" t="s">
        <v>40</v>
      </c>
      <c r="D5557" s="53" t="s">
        <v>127</v>
      </c>
      <c r="E5557" s="53" t="s">
        <v>18193</v>
      </c>
      <c r="F5557" s="59">
        <v>91.675313334996304</v>
      </c>
      <c r="G5557" s="59">
        <v>102.693189862328</v>
      </c>
      <c r="H5557" s="59">
        <v>97.530495504717294</v>
      </c>
      <c r="I5557" s="59">
        <v>95.8132009567463</v>
      </c>
      <c r="J5557" s="59">
        <v>92.126565216302296</v>
      </c>
      <c r="K5557" s="59">
        <v>105.617684615466</v>
      </c>
      <c r="L5557" s="59">
        <v>102.42153085381401</v>
      </c>
      <c r="M5557" s="60">
        <v>0.61684215172666301</v>
      </c>
      <c r="N5557" s="60">
        <v>0.65691310649207002</v>
      </c>
      <c r="O5557" s="60">
        <v>0.609968960594654</v>
      </c>
      <c r="P5557" s="60">
        <v>0.58945991687839805</v>
      </c>
      <c r="Q5557" s="60">
        <v>0.55195508017560302</v>
      </c>
      <c r="R5557" s="60">
        <v>0.55506670655813595</v>
      </c>
      <c r="S5557" s="60">
        <v>0.470859574309132</v>
      </c>
    </row>
    <row r="5558" spans="1:19" x14ac:dyDescent="0.3">
      <c r="A5558" s="61" t="s">
        <v>12932</v>
      </c>
      <c r="B5558" s="61" t="s">
        <v>12933</v>
      </c>
      <c r="C5558" s="53" t="s">
        <v>40</v>
      </c>
      <c r="D5558" s="53" t="s">
        <v>127</v>
      </c>
      <c r="E5558" s="53" t="s">
        <v>18194</v>
      </c>
      <c r="F5558" s="59">
        <v>95.459677996257</v>
      </c>
      <c r="G5558" s="59">
        <v>104.845713233897</v>
      </c>
      <c r="H5558" s="59">
        <v>95.997945460321802</v>
      </c>
      <c r="I5558" s="59">
        <v>97.500816346675904</v>
      </c>
      <c r="J5558" s="59">
        <v>93.309817937018707</v>
      </c>
      <c r="K5558" s="59">
        <v>104.322424986549</v>
      </c>
      <c r="L5558" s="59">
        <v>105.440356044118</v>
      </c>
      <c r="M5558" s="60">
        <v>0.49503876136078301</v>
      </c>
      <c r="N5558" s="60">
        <v>0.51380669637350296</v>
      </c>
      <c r="O5558" s="60">
        <v>0.47803303096081901</v>
      </c>
      <c r="P5558" s="60">
        <v>0.47703269443213903</v>
      </c>
      <c r="Q5558" s="60">
        <v>0.45018231008762799</v>
      </c>
      <c r="R5558" s="60">
        <v>0.44671617628990601</v>
      </c>
      <c r="S5558" s="60">
        <v>0.37349957547437102</v>
      </c>
    </row>
    <row r="5559" spans="1:19" x14ac:dyDescent="0.3">
      <c r="A5559" s="61" t="s">
        <v>12926</v>
      </c>
      <c r="B5559" s="61" t="s">
        <v>12927</v>
      </c>
      <c r="C5559" s="53" t="s">
        <v>40</v>
      </c>
      <c r="D5559" s="53" t="s">
        <v>127</v>
      </c>
      <c r="E5559" s="53" t="s">
        <v>18194</v>
      </c>
      <c r="F5559" s="59">
        <v>95.459677996257</v>
      </c>
      <c r="G5559" s="59">
        <v>104.845713233897</v>
      </c>
      <c r="H5559" s="59">
        <v>95.997945460321802</v>
      </c>
      <c r="I5559" s="59">
        <v>97.500816346675904</v>
      </c>
      <c r="J5559" s="59">
        <v>93.309817937018707</v>
      </c>
      <c r="K5559" s="59">
        <v>104.322424986549</v>
      </c>
      <c r="L5559" s="59">
        <v>105.440356044118</v>
      </c>
      <c r="M5559" s="60">
        <v>0.49503876136078301</v>
      </c>
      <c r="N5559" s="60">
        <v>0.51380669637350296</v>
      </c>
      <c r="O5559" s="60">
        <v>0.47803303096081901</v>
      </c>
      <c r="P5559" s="60">
        <v>0.47703269443213903</v>
      </c>
      <c r="Q5559" s="60">
        <v>0.45018231008762799</v>
      </c>
      <c r="R5559" s="60">
        <v>0.44671617628990601</v>
      </c>
      <c r="S5559" s="60">
        <v>0.37349957547437102</v>
      </c>
    </row>
    <row r="5560" spans="1:19" x14ac:dyDescent="0.3">
      <c r="A5560" s="61" t="s">
        <v>12930</v>
      </c>
      <c r="B5560" s="61" t="s">
        <v>12931</v>
      </c>
      <c r="C5560" s="53" t="s">
        <v>40</v>
      </c>
      <c r="D5560" s="53" t="s">
        <v>127</v>
      </c>
      <c r="E5560" s="53" t="s">
        <v>18194</v>
      </c>
      <c r="F5560" s="59">
        <v>95.459677996257</v>
      </c>
      <c r="G5560" s="59">
        <v>104.845713233897</v>
      </c>
      <c r="H5560" s="59">
        <v>95.997945460321802</v>
      </c>
      <c r="I5560" s="59">
        <v>97.500816346675904</v>
      </c>
      <c r="J5560" s="59">
        <v>93.309817937018707</v>
      </c>
      <c r="K5560" s="59">
        <v>104.322424986549</v>
      </c>
      <c r="L5560" s="59">
        <v>105.440356044118</v>
      </c>
      <c r="M5560" s="60">
        <v>0.49503876136078301</v>
      </c>
      <c r="N5560" s="60">
        <v>0.51380669637350296</v>
      </c>
      <c r="O5560" s="60">
        <v>0.47803303096081901</v>
      </c>
      <c r="P5560" s="60">
        <v>0.47703269443213903</v>
      </c>
      <c r="Q5560" s="60">
        <v>0.45018231008762799</v>
      </c>
      <c r="R5560" s="60">
        <v>0.44671617628990601</v>
      </c>
      <c r="S5560" s="60">
        <v>0.37349957547437102</v>
      </c>
    </row>
    <row r="5561" spans="1:19" x14ac:dyDescent="0.3">
      <c r="A5561" s="61" t="s">
        <v>13811</v>
      </c>
      <c r="B5561" s="61" t="s">
        <v>13812</v>
      </c>
      <c r="C5561" s="53" t="s">
        <v>40</v>
      </c>
      <c r="D5561" s="53" t="s">
        <v>127</v>
      </c>
      <c r="E5561" s="53" t="s">
        <v>18194</v>
      </c>
      <c r="F5561" s="59">
        <v>97.447981388003498</v>
      </c>
      <c r="G5561" s="59">
        <v>84.753064094425397</v>
      </c>
      <c r="H5561" s="59">
        <v>93.923148855974105</v>
      </c>
      <c r="I5561" s="59">
        <v>93.2558174705635</v>
      </c>
      <c r="J5561" s="59">
        <v>93.465642051263004</v>
      </c>
      <c r="K5561" s="59">
        <v>104.87752151366</v>
      </c>
      <c r="L5561" s="59">
        <v>109.90460989300701</v>
      </c>
      <c r="M5561" s="60">
        <v>0.50879817085894496</v>
      </c>
      <c r="N5561" s="60">
        <v>0.52840521743995805</v>
      </c>
      <c r="O5561" s="60">
        <v>0.49913647829855601</v>
      </c>
      <c r="P5561" s="60">
        <v>0.486206854587177</v>
      </c>
      <c r="Q5561" s="60">
        <v>0.46093885034050802</v>
      </c>
      <c r="R5561" s="60">
        <v>0.45931453922354198</v>
      </c>
      <c r="S5561" s="60">
        <v>0.37915108677796</v>
      </c>
    </row>
    <row r="5562" spans="1:19" x14ac:dyDescent="0.3">
      <c r="A5562" s="61" t="s">
        <v>4675</v>
      </c>
      <c r="B5562" s="61" t="s">
        <v>4676</v>
      </c>
      <c r="C5562" s="53" t="s">
        <v>50</v>
      </c>
      <c r="D5562" s="53" t="s">
        <v>127</v>
      </c>
      <c r="E5562" s="53" t="s">
        <v>18193</v>
      </c>
      <c r="F5562" s="59">
        <v>103.706203077824</v>
      </c>
      <c r="G5562" s="59">
        <v>81.246306775293704</v>
      </c>
      <c r="H5562" s="59">
        <v>89.786740798299604</v>
      </c>
      <c r="I5562" s="59">
        <v>91.037848851643801</v>
      </c>
      <c r="J5562" s="59">
        <v>99.278669585226197</v>
      </c>
      <c r="K5562" s="59">
        <v>102.710213049223</v>
      </c>
      <c r="L5562" s="59">
        <v>112.680809558476</v>
      </c>
      <c r="M5562" s="60">
        <v>0.69718354456870202</v>
      </c>
      <c r="N5562" s="60">
        <v>0.71402243363404505</v>
      </c>
      <c r="O5562" s="60">
        <v>0.68049200972746704</v>
      </c>
      <c r="P5562" s="60">
        <v>0.66498950805899404</v>
      </c>
      <c r="Q5562" s="60">
        <v>0.62534153451994001</v>
      </c>
      <c r="R5562" s="60">
        <v>0.61410089210760399</v>
      </c>
      <c r="S5562" s="60">
        <v>0.47480814599464899</v>
      </c>
    </row>
    <row r="5563" spans="1:19" x14ac:dyDescent="0.3">
      <c r="A5563" s="61" t="s">
        <v>4675</v>
      </c>
      <c r="B5563" s="61" t="s">
        <v>4676</v>
      </c>
      <c r="C5563" s="53" t="s">
        <v>50</v>
      </c>
      <c r="D5563" s="53" t="s">
        <v>127</v>
      </c>
      <c r="E5563" s="53" t="s">
        <v>18193</v>
      </c>
      <c r="F5563" s="59">
        <v>103.706203077824</v>
      </c>
      <c r="G5563" s="59">
        <v>81.246306775293704</v>
      </c>
      <c r="H5563" s="59">
        <v>89.786740798299604</v>
      </c>
      <c r="I5563" s="59">
        <v>91.037848851643801</v>
      </c>
      <c r="J5563" s="59">
        <v>99.278669585226197</v>
      </c>
      <c r="K5563" s="59">
        <v>102.710213049223</v>
      </c>
      <c r="L5563" s="59">
        <v>112.680809558476</v>
      </c>
      <c r="M5563" s="60">
        <v>0.69718354456870202</v>
      </c>
      <c r="N5563" s="60">
        <v>0.71402243363404505</v>
      </c>
      <c r="O5563" s="60">
        <v>0.68049200972746704</v>
      </c>
      <c r="P5563" s="60">
        <v>0.66498950805899404</v>
      </c>
      <c r="Q5563" s="60">
        <v>0.62534153451994001</v>
      </c>
      <c r="R5563" s="60">
        <v>0.61410089210760399</v>
      </c>
      <c r="S5563" s="60">
        <v>0.47480814599464899</v>
      </c>
    </row>
    <row r="5564" spans="1:19" x14ac:dyDescent="0.3">
      <c r="A5564" s="61" t="s">
        <v>8712</v>
      </c>
      <c r="B5564" s="61" t="s">
        <v>8713</v>
      </c>
      <c r="C5564" s="53" t="s">
        <v>50</v>
      </c>
      <c r="D5564" s="53" t="s">
        <v>127</v>
      </c>
      <c r="E5564" s="53" t="s">
        <v>18194</v>
      </c>
      <c r="F5564" s="59">
        <v>98.3495471302558</v>
      </c>
      <c r="G5564" s="59">
        <v>96.184335401127399</v>
      </c>
      <c r="H5564" s="59">
        <v>92.658009786943197</v>
      </c>
      <c r="I5564" s="59">
        <v>92.786751723651506</v>
      </c>
      <c r="J5564" s="59">
        <v>89.695797831010196</v>
      </c>
      <c r="K5564" s="59">
        <v>93.740326271906994</v>
      </c>
      <c r="L5564" s="59"/>
      <c r="M5564" s="60">
        <v>0.35156600258452902</v>
      </c>
      <c r="N5564" s="60">
        <v>0.36496232645427301</v>
      </c>
      <c r="O5564" s="60">
        <v>0.34951726754059398</v>
      </c>
      <c r="P5564" s="60">
        <v>0.34065928269440798</v>
      </c>
      <c r="Q5564" s="60">
        <v>0.326105791013867</v>
      </c>
      <c r="R5564" s="60">
        <v>0.32681202513907498</v>
      </c>
      <c r="S5564" s="60">
        <v>0.29469882101054201</v>
      </c>
    </row>
    <row r="5565" spans="1:19" x14ac:dyDescent="0.3">
      <c r="A5565" s="61" t="s">
        <v>12825</v>
      </c>
      <c r="B5565" s="61" t="s">
        <v>12826</v>
      </c>
      <c r="C5565" s="53" t="s">
        <v>40</v>
      </c>
      <c r="D5565" s="53" t="s">
        <v>127</v>
      </c>
      <c r="E5565" s="53" t="s">
        <v>18194</v>
      </c>
      <c r="F5565" s="59">
        <v>89.126158107159497</v>
      </c>
      <c r="G5565" s="59">
        <v>82.959836666492507</v>
      </c>
      <c r="H5565" s="59">
        <v>90.383854909502105</v>
      </c>
      <c r="I5565" s="59">
        <v>88.422814471246497</v>
      </c>
      <c r="J5565" s="59">
        <v>88.100976218872802</v>
      </c>
      <c r="K5565" s="59">
        <v>100.86356051795499</v>
      </c>
      <c r="L5565" s="59"/>
      <c r="M5565" s="60">
        <v>0.421520182667246</v>
      </c>
      <c r="N5565" s="60">
        <v>0.42528196810733598</v>
      </c>
      <c r="O5565" s="60">
        <v>0.36978291776969102</v>
      </c>
      <c r="P5565" s="60">
        <v>0.39509843759840202</v>
      </c>
      <c r="Q5565" s="60">
        <v>0.36857613057433802</v>
      </c>
      <c r="R5565" s="60">
        <v>0.356699225622856</v>
      </c>
      <c r="S5565" s="60">
        <v>0.26704444110182701</v>
      </c>
    </row>
    <row r="5566" spans="1:19" x14ac:dyDescent="0.3">
      <c r="A5566" s="61" t="s">
        <v>12823</v>
      </c>
      <c r="B5566" s="61" t="s">
        <v>12824</v>
      </c>
      <c r="C5566" s="53" t="s">
        <v>40</v>
      </c>
      <c r="D5566" s="53" t="s">
        <v>127</v>
      </c>
      <c r="E5566" s="53" t="s">
        <v>18194</v>
      </c>
      <c r="F5566" s="59">
        <v>89.126158107159497</v>
      </c>
      <c r="G5566" s="59">
        <v>82.959836666492507</v>
      </c>
      <c r="H5566" s="59">
        <v>90.383854909502105</v>
      </c>
      <c r="I5566" s="59">
        <v>88.422814471246497</v>
      </c>
      <c r="J5566" s="59">
        <v>88.100976218872802</v>
      </c>
      <c r="K5566" s="59">
        <v>100.86356051795499</v>
      </c>
      <c r="L5566" s="59"/>
      <c r="M5566" s="60">
        <v>0.421520182667246</v>
      </c>
      <c r="N5566" s="60">
        <v>0.42528196810733598</v>
      </c>
      <c r="O5566" s="60">
        <v>0.36978291776969102</v>
      </c>
      <c r="P5566" s="60">
        <v>0.39509843759840202</v>
      </c>
      <c r="Q5566" s="60">
        <v>0.36857613057433802</v>
      </c>
      <c r="R5566" s="60">
        <v>0.356699225622856</v>
      </c>
      <c r="S5566" s="60">
        <v>0.26704444110182701</v>
      </c>
    </row>
    <row r="5567" spans="1:19" x14ac:dyDescent="0.3">
      <c r="A5567" s="61" t="s">
        <v>12827</v>
      </c>
      <c r="B5567" s="61" t="s">
        <v>12828</v>
      </c>
      <c r="C5567" s="53" t="s">
        <v>50</v>
      </c>
      <c r="D5567" s="53" t="s">
        <v>127</v>
      </c>
      <c r="E5567" s="53" t="s">
        <v>18194</v>
      </c>
      <c r="F5567" s="59">
        <v>89.126158107159497</v>
      </c>
      <c r="G5567" s="59">
        <v>82.959836666492507</v>
      </c>
      <c r="H5567" s="59">
        <v>90.383854909502105</v>
      </c>
      <c r="I5567" s="59">
        <v>88.422814471246497</v>
      </c>
      <c r="J5567" s="59">
        <v>88.100976218872802</v>
      </c>
      <c r="K5567" s="59">
        <v>100.86356051795499</v>
      </c>
      <c r="L5567" s="59"/>
      <c r="M5567" s="60">
        <v>0.421520182667246</v>
      </c>
      <c r="N5567" s="60">
        <v>0.42528196810733598</v>
      </c>
      <c r="O5567" s="60">
        <v>0.36978291776969102</v>
      </c>
      <c r="P5567" s="60">
        <v>0.39509843759840202</v>
      </c>
      <c r="Q5567" s="60">
        <v>0.36857613057433802</v>
      </c>
      <c r="R5567" s="60">
        <v>0.356699225622856</v>
      </c>
      <c r="S5567" s="60">
        <v>0.26704444110182701</v>
      </c>
    </row>
    <row r="5568" spans="1:19" x14ac:dyDescent="0.3">
      <c r="A5568" s="61" t="s">
        <v>12829</v>
      </c>
      <c r="B5568" s="61" t="s">
        <v>12830</v>
      </c>
      <c r="C5568" s="53" t="s">
        <v>50</v>
      </c>
      <c r="D5568" s="53" t="s">
        <v>127</v>
      </c>
      <c r="E5568" s="53" t="s">
        <v>18194</v>
      </c>
      <c r="F5568" s="59">
        <v>89.126158107159497</v>
      </c>
      <c r="G5568" s="59">
        <v>82.959836666492507</v>
      </c>
      <c r="H5568" s="59">
        <v>90.383854909502105</v>
      </c>
      <c r="I5568" s="59">
        <v>88.422814471246497</v>
      </c>
      <c r="J5568" s="59">
        <v>88.100976218872802</v>
      </c>
      <c r="K5568" s="59">
        <v>100.86356051795499</v>
      </c>
      <c r="L5568" s="59"/>
      <c r="M5568" s="60">
        <v>0.421520182667246</v>
      </c>
      <c r="N5568" s="60">
        <v>0.42528196810733598</v>
      </c>
      <c r="O5568" s="60">
        <v>0.36978291776969102</v>
      </c>
      <c r="P5568" s="60">
        <v>0.39509843759840202</v>
      </c>
      <c r="Q5568" s="60">
        <v>0.36857613057433802</v>
      </c>
      <c r="R5568" s="60">
        <v>0.356699225622856</v>
      </c>
      <c r="S5568" s="60">
        <v>0.26704444110182701</v>
      </c>
    </row>
    <row r="5569" spans="1:19" x14ac:dyDescent="0.3">
      <c r="A5569" s="61" t="s">
        <v>17195</v>
      </c>
      <c r="B5569" s="61" t="s">
        <v>17196</v>
      </c>
      <c r="C5569" s="53" t="s">
        <v>40</v>
      </c>
      <c r="D5569" s="53" t="s">
        <v>127</v>
      </c>
      <c r="E5569" s="53" t="s">
        <v>18194</v>
      </c>
      <c r="F5569" s="59">
        <v>82.564157489062097</v>
      </c>
      <c r="G5569" s="59">
        <v>87.258050314971698</v>
      </c>
      <c r="H5569" s="59">
        <v>89.076232875392193</v>
      </c>
      <c r="I5569" s="59">
        <v>88.908138279385696</v>
      </c>
      <c r="J5569" s="59">
        <v>88.791179223586994</v>
      </c>
      <c r="K5569" s="59">
        <v>98.172040087678894</v>
      </c>
      <c r="L5569" s="59"/>
      <c r="M5569" s="60">
        <v>0.411433796592931</v>
      </c>
      <c r="N5569" s="60">
        <v>0.39867771421258802</v>
      </c>
      <c r="O5569" s="60">
        <v>0.305434783470238</v>
      </c>
      <c r="P5569" s="60">
        <v>0.39115944857055202</v>
      </c>
      <c r="Q5569" s="60">
        <v>0.36424611817310998</v>
      </c>
      <c r="R5569" s="60">
        <v>0.32626992752233602</v>
      </c>
      <c r="S5569" s="60">
        <v>0.207121501030403</v>
      </c>
    </row>
    <row r="5570" spans="1:19" x14ac:dyDescent="0.3">
      <c r="A5570" s="61" t="s">
        <v>17197</v>
      </c>
      <c r="B5570" s="61" t="s">
        <v>17198</v>
      </c>
      <c r="C5570" s="53" t="s">
        <v>40</v>
      </c>
      <c r="D5570" s="53" t="s">
        <v>127</v>
      </c>
      <c r="E5570" s="53" t="s">
        <v>18194</v>
      </c>
      <c r="F5570" s="59">
        <v>82.564157489062097</v>
      </c>
      <c r="G5570" s="59">
        <v>87.258050314971698</v>
      </c>
      <c r="H5570" s="59">
        <v>89.076232875392193</v>
      </c>
      <c r="I5570" s="59">
        <v>88.908138279385696</v>
      </c>
      <c r="J5570" s="59">
        <v>88.791179223586994</v>
      </c>
      <c r="K5570" s="59">
        <v>98.172040087678894</v>
      </c>
      <c r="L5570" s="59"/>
      <c r="M5570" s="60">
        <v>0.411433796592931</v>
      </c>
      <c r="N5570" s="60">
        <v>0.39867771421258802</v>
      </c>
      <c r="O5570" s="60">
        <v>0.305434783470238</v>
      </c>
      <c r="P5570" s="60">
        <v>0.39115944857055202</v>
      </c>
      <c r="Q5570" s="60">
        <v>0.36424611817310998</v>
      </c>
      <c r="R5570" s="60">
        <v>0.32626992752233602</v>
      </c>
      <c r="S5570" s="60">
        <v>0.207121501030403</v>
      </c>
    </row>
    <row r="5571" spans="1:19" x14ac:dyDescent="0.3">
      <c r="A5571" s="61" t="s">
        <v>17199</v>
      </c>
      <c r="B5571" s="61" t="s">
        <v>17200</v>
      </c>
      <c r="C5571" s="53" t="s">
        <v>50</v>
      </c>
      <c r="D5571" s="53" t="s">
        <v>127</v>
      </c>
      <c r="E5571" s="53" t="s">
        <v>18194</v>
      </c>
      <c r="F5571" s="59">
        <v>82.564157489062097</v>
      </c>
      <c r="G5571" s="59">
        <v>87.258050314971698</v>
      </c>
      <c r="H5571" s="59">
        <v>89.076232875392193</v>
      </c>
      <c r="I5571" s="59">
        <v>88.908138279385696</v>
      </c>
      <c r="J5571" s="59">
        <v>88.791179223586994</v>
      </c>
      <c r="K5571" s="59">
        <v>98.172040087678894</v>
      </c>
      <c r="L5571" s="59"/>
      <c r="M5571" s="60">
        <v>0.411433796592931</v>
      </c>
      <c r="N5571" s="60">
        <v>0.39867771421258802</v>
      </c>
      <c r="O5571" s="60">
        <v>0.305434783470238</v>
      </c>
      <c r="P5571" s="60">
        <v>0.39115944857055202</v>
      </c>
      <c r="Q5571" s="60">
        <v>0.36424611817310998</v>
      </c>
      <c r="R5571" s="60">
        <v>0.32626992752233602</v>
      </c>
      <c r="S5571" s="60">
        <v>0.207121501030403</v>
      </c>
    </row>
    <row r="5572" spans="1:19" x14ac:dyDescent="0.3">
      <c r="A5572" s="61" t="s">
        <v>6160</v>
      </c>
      <c r="B5572" s="61" t="s">
        <v>6161</v>
      </c>
      <c r="C5572" s="53" t="s">
        <v>50</v>
      </c>
      <c r="D5572" s="53" t="s">
        <v>127</v>
      </c>
      <c r="E5572" s="53" t="s">
        <v>18193</v>
      </c>
      <c r="F5572" s="59">
        <v>101.298315606437</v>
      </c>
      <c r="G5572" s="59">
        <v>93.996171527661502</v>
      </c>
      <c r="H5572" s="59">
        <v>89.987581738977696</v>
      </c>
      <c r="I5572" s="59">
        <v>97.570414211518198</v>
      </c>
      <c r="J5572" s="59">
        <v>104.47816832325</v>
      </c>
      <c r="K5572" s="59">
        <v>91.6176791648696</v>
      </c>
      <c r="L5572" s="59">
        <v>111.418989405171</v>
      </c>
      <c r="M5572" s="60">
        <v>0.51538181182640597</v>
      </c>
      <c r="N5572" s="60">
        <v>0.57098071599192701</v>
      </c>
      <c r="O5572" s="60">
        <v>0.52227695172493105</v>
      </c>
      <c r="P5572" s="60">
        <v>0.47609752606561001</v>
      </c>
      <c r="Q5572" s="60">
        <v>0.42778218821055602</v>
      </c>
      <c r="R5572" s="60">
        <v>0.44451244934981998</v>
      </c>
      <c r="S5572" s="60">
        <v>0.35673295700922403</v>
      </c>
    </row>
    <row r="5573" spans="1:19" x14ac:dyDescent="0.3">
      <c r="A5573" s="61" t="s">
        <v>8774</v>
      </c>
      <c r="B5573" s="61" t="s">
        <v>8775</v>
      </c>
      <c r="C5573" s="53" t="s">
        <v>50</v>
      </c>
      <c r="D5573" s="53" t="s">
        <v>127</v>
      </c>
      <c r="E5573" s="53" t="s">
        <v>18194</v>
      </c>
      <c r="F5573" s="59">
        <v>100.522012008407</v>
      </c>
      <c r="G5573" s="59">
        <v>93.262599394408596</v>
      </c>
      <c r="H5573" s="59">
        <v>106.990374851369</v>
      </c>
      <c r="I5573" s="59">
        <v>93.879605236551299</v>
      </c>
      <c r="J5573" s="59">
        <v>97.210586457342004</v>
      </c>
      <c r="K5573" s="59">
        <v>95.424804757375696</v>
      </c>
      <c r="L5573" s="59"/>
      <c r="M5573" s="60">
        <v>0.335746064123639</v>
      </c>
      <c r="N5573" s="60">
        <v>0.35647400999359002</v>
      </c>
      <c r="O5573" s="60">
        <v>0.33669167686974999</v>
      </c>
      <c r="P5573" s="60">
        <v>0.32407793187816902</v>
      </c>
      <c r="Q5573" s="60">
        <v>0.305297983427605</v>
      </c>
      <c r="R5573" s="60">
        <v>0.30763989321292101</v>
      </c>
      <c r="S5573" s="60">
        <v>0.27377353949622302</v>
      </c>
    </row>
    <row r="5574" spans="1:19" x14ac:dyDescent="0.3">
      <c r="A5574" s="61" t="s">
        <v>12320</v>
      </c>
      <c r="B5574" s="61" t="s">
        <v>12321</v>
      </c>
      <c r="C5574" s="53" t="s">
        <v>40</v>
      </c>
      <c r="D5574" s="53" t="s">
        <v>127</v>
      </c>
      <c r="E5574" s="53" t="s">
        <v>18194</v>
      </c>
      <c r="F5574" s="59">
        <v>102.007401641017</v>
      </c>
      <c r="G5574" s="59">
        <v>111.119545375415</v>
      </c>
      <c r="H5574" s="59">
        <v>98.472453359771606</v>
      </c>
      <c r="I5574" s="59">
        <v>109.114744885408</v>
      </c>
      <c r="J5574" s="59">
        <v>95.0206498276509</v>
      </c>
      <c r="K5574" s="59">
        <v>108.962453362159</v>
      </c>
      <c r="L5574" s="59">
        <v>108.308025113889</v>
      </c>
      <c r="M5574" s="60">
        <v>0.50331223942907999</v>
      </c>
      <c r="N5574" s="60">
        <v>0.53092689990136399</v>
      </c>
      <c r="O5574" s="60">
        <v>0.50454296722953396</v>
      </c>
      <c r="P5574" s="60">
        <v>0.48327135672705901</v>
      </c>
      <c r="Q5574" s="60">
        <v>0.45539628297381601</v>
      </c>
      <c r="R5574" s="60">
        <v>0.46208319678175303</v>
      </c>
      <c r="S5574" s="60">
        <v>0.40292381690006601</v>
      </c>
    </row>
    <row r="5575" spans="1:19" x14ac:dyDescent="0.3">
      <c r="A5575" s="61" t="s">
        <v>12318</v>
      </c>
      <c r="B5575" s="61" t="s">
        <v>12319</v>
      </c>
      <c r="C5575" s="53" t="s">
        <v>50</v>
      </c>
      <c r="D5575" s="53" t="s">
        <v>127</v>
      </c>
      <c r="E5575" s="53" t="s">
        <v>18194</v>
      </c>
      <c r="F5575" s="59">
        <v>102.007401641017</v>
      </c>
      <c r="G5575" s="59">
        <v>111.119545375415</v>
      </c>
      <c r="H5575" s="59">
        <v>98.472453359771606</v>
      </c>
      <c r="I5575" s="59">
        <v>109.114744885408</v>
      </c>
      <c r="J5575" s="59">
        <v>95.0206498276509</v>
      </c>
      <c r="K5575" s="59">
        <v>108.962453362159</v>
      </c>
      <c r="L5575" s="59">
        <v>108.308025113889</v>
      </c>
      <c r="M5575" s="60">
        <v>0.50331223942907999</v>
      </c>
      <c r="N5575" s="60">
        <v>0.53092689990136399</v>
      </c>
      <c r="O5575" s="60">
        <v>0.50454296722953396</v>
      </c>
      <c r="P5575" s="60">
        <v>0.48327135672705901</v>
      </c>
      <c r="Q5575" s="60">
        <v>0.45539628297381601</v>
      </c>
      <c r="R5575" s="60">
        <v>0.46208319678175303</v>
      </c>
      <c r="S5575" s="60">
        <v>0.40292381690006601</v>
      </c>
    </row>
    <row r="5576" spans="1:19" x14ac:dyDescent="0.3">
      <c r="A5576" s="61" t="s">
        <v>12326</v>
      </c>
      <c r="B5576" s="61" t="s">
        <v>12327</v>
      </c>
      <c r="C5576" s="53" t="s">
        <v>50</v>
      </c>
      <c r="D5576" s="53" t="s">
        <v>127</v>
      </c>
      <c r="E5576" s="53" t="s">
        <v>18194</v>
      </c>
      <c r="F5576" s="59">
        <v>102.007401641017</v>
      </c>
      <c r="G5576" s="59">
        <v>111.119545375415</v>
      </c>
      <c r="H5576" s="59">
        <v>98.472453359771606</v>
      </c>
      <c r="I5576" s="59">
        <v>109.114744885408</v>
      </c>
      <c r="J5576" s="59">
        <v>95.0206498276509</v>
      </c>
      <c r="K5576" s="59">
        <v>108.962453362159</v>
      </c>
      <c r="L5576" s="59">
        <v>108.308025113889</v>
      </c>
      <c r="M5576" s="60">
        <v>0.50331223942907999</v>
      </c>
      <c r="N5576" s="60">
        <v>0.53092689990136399</v>
      </c>
      <c r="O5576" s="60">
        <v>0.50454296722953396</v>
      </c>
      <c r="P5576" s="60">
        <v>0.48327135672705901</v>
      </c>
      <c r="Q5576" s="60">
        <v>0.45539628297381601</v>
      </c>
      <c r="R5576" s="60">
        <v>0.46208319678175303</v>
      </c>
      <c r="S5576" s="60">
        <v>0.40292381690006601</v>
      </c>
    </row>
    <row r="5577" spans="1:19" x14ac:dyDescent="0.3">
      <c r="A5577" s="61" t="s">
        <v>12322</v>
      </c>
      <c r="B5577" s="61" t="s">
        <v>12323</v>
      </c>
      <c r="C5577" s="53" t="s">
        <v>50</v>
      </c>
      <c r="D5577" s="53" t="s">
        <v>127</v>
      </c>
      <c r="E5577" s="53" t="s">
        <v>18194</v>
      </c>
      <c r="F5577" s="59">
        <v>102.007401641017</v>
      </c>
      <c r="G5577" s="59">
        <v>111.119545375415</v>
      </c>
      <c r="H5577" s="59">
        <v>98.472453359771606</v>
      </c>
      <c r="I5577" s="59">
        <v>109.114744885408</v>
      </c>
      <c r="J5577" s="59">
        <v>95.0206498276509</v>
      </c>
      <c r="K5577" s="59">
        <v>108.962453362159</v>
      </c>
      <c r="L5577" s="59">
        <v>108.308025113889</v>
      </c>
      <c r="M5577" s="60">
        <v>0.50331223942907999</v>
      </c>
      <c r="N5577" s="60">
        <v>0.53092689990136399</v>
      </c>
      <c r="O5577" s="60">
        <v>0.50454296722953396</v>
      </c>
      <c r="P5577" s="60">
        <v>0.48327135672705901</v>
      </c>
      <c r="Q5577" s="60">
        <v>0.45539628297381601</v>
      </c>
      <c r="R5577" s="60">
        <v>0.46208319678175303</v>
      </c>
      <c r="S5577" s="60">
        <v>0.40292381690006601</v>
      </c>
    </row>
    <row r="5578" spans="1:19" x14ac:dyDescent="0.3">
      <c r="A5578" s="61" t="s">
        <v>12316</v>
      </c>
      <c r="B5578" s="61" t="s">
        <v>12317</v>
      </c>
      <c r="C5578" s="53" t="s">
        <v>50</v>
      </c>
      <c r="D5578" s="53" t="s">
        <v>127</v>
      </c>
      <c r="E5578" s="53" t="s">
        <v>18194</v>
      </c>
      <c r="F5578" s="59">
        <v>102.007401641017</v>
      </c>
      <c r="G5578" s="59">
        <v>111.119545375415</v>
      </c>
      <c r="H5578" s="59">
        <v>98.472453359771606</v>
      </c>
      <c r="I5578" s="59">
        <v>109.114744885408</v>
      </c>
      <c r="J5578" s="59">
        <v>95.0206498276509</v>
      </c>
      <c r="K5578" s="59">
        <v>108.962453362159</v>
      </c>
      <c r="L5578" s="59">
        <v>108.308025113889</v>
      </c>
      <c r="M5578" s="60">
        <v>0.50331223942907999</v>
      </c>
      <c r="N5578" s="60">
        <v>0.53092689990136399</v>
      </c>
      <c r="O5578" s="60">
        <v>0.50454296722953396</v>
      </c>
      <c r="P5578" s="60">
        <v>0.48327135672705901</v>
      </c>
      <c r="Q5578" s="60">
        <v>0.45539628297381601</v>
      </c>
      <c r="R5578" s="60">
        <v>0.46208319678175303</v>
      </c>
      <c r="S5578" s="60">
        <v>0.40292381690006601</v>
      </c>
    </row>
    <row r="5579" spans="1:19" x14ac:dyDescent="0.3">
      <c r="A5579" s="61" t="s">
        <v>3352</v>
      </c>
      <c r="B5579" s="61" t="s">
        <v>3353</v>
      </c>
      <c r="C5579" s="53" t="s">
        <v>50</v>
      </c>
      <c r="D5579" s="53" t="s">
        <v>127</v>
      </c>
      <c r="E5579" s="53" t="s">
        <v>18193</v>
      </c>
      <c r="F5579" s="59">
        <v>102.343817162322</v>
      </c>
      <c r="G5579" s="59">
        <v>115.158035724051</v>
      </c>
      <c r="H5579" s="59">
        <v>98.884646295254797</v>
      </c>
      <c r="I5579" s="59">
        <v>113.10614664092699</v>
      </c>
      <c r="J5579" s="59">
        <v>93.699607453804902</v>
      </c>
      <c r="K5579" s="59">
        <v>109.855852505119</v>
      </c>
      <c r="L5579" s="59">
        <v>112.70949489942301</v>
      </c>
      <c r="M5579" s="60">
        <v>0.62456886388546395</v>
      </c>
      <c r="N5579" s="60">
        <v>0.66701549056140297</v>
      </c>
      <c r="O5579" s="60">
        <v>0.62867677213404005</v>
      </c>
      <c r="P5579" s="60">
        <v>0.59456785110753696</v>
      </c>
      <c r="Q5579" s="60">
        <v>0.55627600497305396</v>
      </c>
      <c r="R5579" s="60">
        <v>0.56789780782870503</v>
      </c>
      <c r="S5579" s="60">
        <v>0.49246505305049898</v>
      </c>
    </row>
    <row r="5580" spans="1:19" x14ac:dyDescent="0.3">
      <c r="A5580" s="61" t="s">
        <v>3354</v>
      </c>
      <c r="B5580" s="61" t="s">
        <v>3355</v>
      </c>
      <c r="C5580" s="53" t="s">
        <v>50</v>
      </c>
      <c r="D5580" s="53" t="s">
        <v>127</v>
      </c>
      <c r="E5580" s="53" t="s">
        <v>18193</v>
      </c>
      <c r="F5580" s="59">
        <v>108.53574159091499</v>
      </c>
      <c r="G5580" s="59">
        <v>113.21300189989</v>
      </c>
      <c r="H5580" s="59">
        <v>97.016696948229296</v>
      </c>
      <c r="I5580" s="59">
        <v>106.90810282186401</v>
      </c>
      <c r="J5580" s="59">
        <v>95.241691417812604</v>
      </c>
      <c r="K5580" s="59">
        <v>106.009357266751</v>
      </c>
      <c r="L5580" s="59">
        <v>112.098592010959</v>
      </c>
      <c r="M5580" s="60">
        <v>0.62226723852305199</v>
      </c>
      <c r="N5580" s="60">
        <v>0.66621713863287002</v>
      </c>
      <c r="O5580" s="60">
        <v>0.62588114651672999</v>
      </c>
      <c r="P5580" s="60">
        <v>0.59368625012936105</v>
      </c>
      <c r="Q5580" s="60">
        <v>0.55560736708289804</v>
      </c>
      <c r="R5580" s="60">
        <v>0.56552506013835302</v>
      </c>
      <c r="S5580" s="60">
        <v>0.49121694824339801</v>
      </c>
    </row>
    <row r="5581" spans="1:19" x14ac:dyDescent="0.3">
      <c r="A5581" s="61" t="s">
        <v>12324</v>
      </c>
      <c r="B5581" s="61" t="s">
        <v>12325</v>
      </c>
      <c r="C5581" s="53" t="s">
        <v>50</v>
      </c>
      <c r="D5581" s="53" t="s">
        <v>127</v>
      </c>
      <c r="E5581" s="53" t="s">
        <v>18194</v>
      </c>
      <c r="F5581" s="59">
        <v>102.007401641017</v>
      </c>
      <c r="G5581" s="59">
        <v>111.119545375415</v>
      </c>
      <c r="H5581" s="59">
        <v>98.472453359771606</v>
      </c>
      <c r="I5581" s="59">
        <v>109.114744885408</v>
      </c>
      <c r="J5581" s="59">
        <v>95.0206498276509</v>
      </c>
      <c r="K5581" s="59">
        <v>108.962453362159</v>
      </c>
      <c r="L5581" s="59">
        <v>108.308025113889</v>
      </c>
      <c r="M5581" s="60">
        <v>0.50331223942907999</v>
      </c>
      <c r="N5581" s="60">
        <v>0.53092689990136399</v>
      </c>
      <c r="O5581" s="60">
        <v>0.50454296722953396</v>
      </c>
      <c r="P5581" s="60">
        <v>0.48327135672705901</v>
      </c>
      <c r="Q5581" s="60">
        <v>0.45539628297381601</v>
      </c>
      <c r="R5581" s="60">
        <v>0.46208319678175303</v>
      </c>
      <c r="S5581" s="60">
        <v>0.40292381690006601</v>
      </c>
    </row>
    <row r="5582" spans="1:19" x14ac:dyDescent="0.3">
      <c r="A5582" s="61" t="s">
        <v>8566</v>
      </c>
      <c r="B5582" s="61" t="s">
        <v>8567</v>
      </c>
      <c r="C5582" s="53" t="s">
        <v>50</v>
      </c>
      <c r="D5582" s="53" t="s">
        <v>127</v>
      </c>
      <c r="E5582" s="53" t="s">
        <v>18194</v>
      </c>
      <c r="F5582" s="59">
        <v>104.70296957897099</v>
      </c>
      <c r="G5582" s="59">
        <v>98.806752295544101</v>
      </c>
      <c r="H5582" s="59">
        <v>99.918379533934896</v>
      </c>
      <c r="I5582" s="59">
        <v>101.328129403617</v>
      </c>
      <c r="J5582" s="59">
        <v>95.898624533598607</v>
      </c>
      <c r="K5582" s="59">
        <v>101.607943229394</v>
      </c>
      <c r="L5582" s="59"/>
      <c r="M5582" s="60">
        <v>0.36682513247186399</v>
      </c>
      <c r="N5582" s="60">
        <v>0.38650290108246599</v>
      </c>
      <c r="O5582" s="60">
        <v>0.36734069903537098</v>
      </c>
      <c r="P5582" s="60">
        <v>0.35359254803176998</v>
      </c>
      <c r="Q5582" s="60">
        <v>0.33339167327208002</v>
      </c>
      <c r="R5582" s="60">
        <v>0.33692643185088</v>
      </c>
      <c r="S5582" s="60">
        <v>0.29716669131193602</v>
      </c>
    </row>
    <row r="5583" spans="1:19" x14ac:dyDescent="0.3">
      <c r="A5583" s="61" t="s">
        <v>15532</v>
      </c>
      <c r="B5583" s="61" t="s">
        <v>15533</v>
      </c>
      <c r="C5583" s="53" t="s">
        <v>40</v>
      </c>
      <c r="D5583" s="53" t="s">
        <v>127</v>
      </c>
      <c r="E5583" s="53" t="s">
        <v>18194</v>
      </c>
      <c r="F5583" s="59">
        <v>92.309748385808405</v>
      </c>
      <c r="G5583" s="59">
        <v>90.034684899596201</v>
      </c>
      <c r="H5583" s="59">
        <v>84.825931740397493</v>
      </c>
      <c r="I5583" s="59">
        <v>89.436445728851595</v>
      </c>
      <c r="J5583" s="59"/>
      <c r="K5583" s="59"/>
      <c r="L5583" s="59"/>
      <c r="M5583" s="60">
        <v>0.34294251575913198</v>
      </c>
      <c r="N5583" s="60">
        <v>0.37538279999945401</v>
      </c>
      <c r="O5583" s="60">
        <v>0.34288929603669999</v>
      </c>
      <c r="P5583" s="60">
        <v>0.31859607994468198</v>
      </c>
      <c r="Q5583" s="60">
        <v>0.28227040783372997</v>
      </c>
      <c r="R5583" s="60">
        <v>0.28826909247770999</v>
      </c>
      <c r="S5583" s="60">
        <v>0.20408438874505799</v>
      </c>
    </row>
    <row r="5584" spans="1:19" x14ac:dyDescent="0.3">
      <c r="A5584" s="61" t="s">
        <v>5790</v>
      </c>
      <c r="B5584" s="61" t="s">
        <v>5791</v>
      </c>
      <c r="C5584" s="53" t="s">
        <v>50</v>
      </c>
      <c r="D5584" s="53" t="s">
        <v>127</v>
      </c>
      <c r="E5584" s="53" t="s">
        <v>18193</v>
      </c>
      <c r="F5584" s="59">
        <v>85.339210045597198</v>
      </c>
      <c r="G5584" s="59">
        <v>86.152567294098802</v>
      </c>
      <c r="H5584" s="59">
        <v>97.721391452571297</v>
      </c>
      <c r="I5584" s="59">
        <v>91.705097501459903</v>
      </c>
      <c r="J5584" s="59">
        <v>92.519250284779403</v>
      </c>
      <c r="K5584" s="59">
        <v>93.630077503896104</v>
      </c>
      <c r="L5584" s="59">
        <v>100.62356549388301</v>
      </c>
      <c r="M5584" s="60">
        <v>0.61327126514443797</v>
      </c>
      <c r="N5584" s="60">
        <v>0.65860348123701995</v>
      </c>
      <c r="O5584" s="60">
        <v>0.61514882735745302</v>
      </c>
      <c r="P5584" s="60">
        <v>0.58427439754891997</v>
      </c>
      <c r="Q5584" s="60">
        <v>0.54470306272675895</v>
      </c>
      <c r="R5584" s="60">
        <v>0.552618922588758</v>
      </c>
      <c r="S5584" s="60">
        <v>0.47368579074887601</v>
      </c>
    </row>
    <row r="5585" spans="1:19" x14ac:dyDescent="0.3">
      <c r="A5585" s="61" t="s">
        <v>15278</v>
      </c>
      <c r="B5585" s="61" t="s">
        <v>15279</v>
      </c>
      <c r="C5585" s="53" t="s">
        <v>40</v>
      </c>
      <c r="D5585" s="53" t="s">
        <v>127</v>
      </c>
      <c r="E5585" s="53" t="s">
        <v>18194</v>
      </c>
      <c r="F5585" s="59">
        <v>92.121263936742295</v>
      </c>
      <c r="G5585" s="59">
        <v>90.978966019086599</v>
      </c>
      <c r="H5585" s="59">
        <v>93.649392441578598</v>
      </c>
      <c r="I5585" s="59">
        <v>92.1816718637333</v>
      </c>
      <c r="J5585" s="59">
        <v>89.8353151633154</v>
      </c>
      <c r="K5585" s="59">
        <v>92.941581687441598</v>
      </c>
      <c r="L5585" s="59">
        <v>102.08063403877399</v>
      </c>
      <c r="M5585" s="60">
        <v>0.48778544455424899</v>
      </c>
      <c r="N5585" s="60">
        <v>0.516641054123403</v>
      </c>
      <c r="O5585" s="60">
        <v>0.48534991772268798</v>
      </c>
      <c r="P5585" s="60">
        <v>0.46831721247851199</v>
      </c>
      <c r="Q5585" s="60">
        <v>0.43906704673418501</v>
      </c>
      <c r="R5585" s="60">
        <v>0.44166669025461203</v>
      </c>
      <c r="S5585" s="60">
        <v>0.37761746438877197</v>
      </c>
    </row>
    <row r="5586" spans="1:19" x14ac:dyDescent="0.3">
      <c r="A5586" s="61" t="s">
        <v>5530</v>
      </c>
      <c r="B5586" s="61" t="s">
        <v>5531</v>
      </c>
      <c r="C5586" s="53" t="s">
        <v>50</v>
      </c>
      <c r="D5586" s="53" t="s">
        <v>127</v>
      </c>
      <c r="E5586" s="53" t="s">
        <v>18193</v>
      </c>
      <c r="F5586" s="59">
        <v>97.104912928205195</v>
      </c>
      <c r="G5586" s="59">
        <v>109.81380011879099</v>
      </c>
      <c r="H5586" s="59">
        <v>96.012027020060899</v>
      </c>
      <c r="I5586" s="59">
        <v>102.34745575507699</v>
      </c>
      <c r="J5586" s="59">
        <v>89.792991849433804</v>
      </c>
      <c r="K5586" s="59">
        <v>116.795562397927</v>
      </c>
      <c r="L5586" s="59">
        <v>100.894184339765</v>
      </c>
      <c r="M5586" s="60">
        <v>0.71709135280055902</v>
      </c>
      <c r="N5586" s="60">
        <v>0.75644770080158996</v>
      </c>
      <c r="O5586" s="60">
        <v>0.720456518300849</v>
      </c>
      <c r="P5586" s="60">
        <v>0.69083347624825597</v>
      </c>
      <c r="Q5586" s="60">
        <v>0.65524775390438195</v>
      </c>
      <c r="R5586" s="60">
        <v>0.66468562280493704</v>
      </c>
      <c r="S5586" s="60">
        <v>0.59674550798282799</v>
      </c>
    </row>
    <row r="5587" spans="1:19" x14ac:dyDescent="0.3">
      <c r="A5587" s="61" t="s">
        <v>6142</v>
      </c>
      <c r="B5587" s="61" t="s">
        <v>6143</v>
      </c>
      <c r="C5587" s="53" t="s">
        <v>40</v>
      </c>
      <c r="D5587" s="53" t="s">
        <v>127</v>
      </c>
      <c r="E5587" s="53" t="s">
        <v>18193</v>
      </c>
      <c r="F5587" s="59">
        <v>106.66504299196799</v>
      </c>
      <c r="G5587" s="59">
        <v>111.412185794717</v>
      </c>
      <c r="H5587" s="59">
        <v>114.46286818548</v>
      </c>
      <c r="I5587" s="59">
        <v>100.17047908544301</v>
      </c>
      <c r="J5587" s="59">
        <v>114.147332343773</v>
      </c>
      <c r="K5587" s="59">
        <v>100.690178134066</v>
      </c>
      <c r="L5587" s="59">
        <v>90.714005183722193</v>
      </c>
      <c r="M5587" s="60">
        <v>0.64230539729733704</v>
      </c>
      <c r="N5587" s="60">
        <v>0.68435355811575704</v>
      </c>
      <c r="O5587" s="60">
        <v>0.64482496822819002</v>
      </c>
      <c r="P5587" s="60">
        <v>0.61995741668805104</v>
      </c>
      <c r="Q5587" s="60">
        <v>0.58720451549027597</v>
      </c>
      <c r="R5587" s="60">
        <v>0.59170872949626596</v>
      </c>
      <c r="S5587" s="60">
        <v>0.53123290941360402</v>
      </c>
    </row>
    <row r="5588" spans="1:19" x14ac:dyDescent="0.3">
      <c r="A5588" s="61" t="s">
        <v>6148</v>
      </c>
      <c r="B5588" s="61" t="s">
        <v>6149</v>
      </c>
      <c r="C5588" s="53" t="s">
        <v>40</v>
      </c>
      <c r="D5588" s="53" t="s">
        <v>127</v>
      </c>
      <c r="E5588" s="53" t="s">
        <v>18193</v>
      </c>
      <c r="F5588" s="59">
        <v>90.412505758392797</v>
      </c>
      <c r="G5588" s="59">
        <v>103.961123138415</v>
      </c>
      <c r="H5588" s="59">
        <v>108.233394940718</v>
      </c>
      <c r="I5588" s="59">
        <v>104.244135176951</v>
      </c>
      <c r="J5588" s="59">
        <v>121.379889616428</v>
      </c>
      <c r="K5588" s="59">
        <v>109.51759575459199</v>
      </c>
      <c r="L5588" s="59">
        <v>87.233452039487801</v>
      </c>
      <c r="M5588" s="60">
        <v>0.68510702785723998</v>
      </c>
      <c r="N5588" s="60">
        <v>0.72458079185701396</v>
      </c>
      <c r="O5588" s="60">
        <v>0.68869658358696795</v>
      </c>
      <c r="P5588" s="60">
        <v>0.66043071526035901</v>
      </c>
      <c r="Q5588" s="60">
        <v>0.626395959942181</v>
      </c>
      <c r="R5588" s="60">
        <v>0.63420245527794405</v>
      </c>
      <c r="S5588" s="60">
        <v>0.56951618402526305</v>
      </c>
    </row>
    <row r="5589" spans="1:19" x14ac:dyDescent="0.3">
      <c r="A5589" s="61" t="s">
        <v>15624</v>
      </c>
      <c r="B5589" s="61" t="s">
        <v>15625</v>
      </c>
      <c r="C5589" s="53" t="s">
        <v>50</v>
      </c>
      <c r="D5589" s="53" t="s">
        <v>127</v>
      </c>
      <c r="E5589" s="53" t="s">
        <v>18194</v>
      </c>
      <c r="F5589" s="59">
        <v>101.703396050769</v>
      </c>
      <c r="G5589" s="59">
        <v>110.37059877918099</v>
      </c>
      <c r="H5589" s="59">
        <v>115.21785613592699</v>
      </c>
      <c r="I5589" s="59">
        <v>104.154031792616</v>
      </c>
      <c r="J5589" s="59">
        <v>118.532307565235</v>
      </c>
      <c r="K5589" s="59">
        <v>104.98055795977</v>
      </c>
      <c r="L5589" s="59">
        <v>88.838296410940004</v>
      </c>
      <c r="M5589" s="60">
        <v>0.54395911526181695</v>
      </c>
      <c r="N5589" s="60">
        <v>0.57099646040067897</v>
      </c>
      <c r="O5589" s="60">
        <v>0.54494201200287196</v>
      </c>
      <c r="P5589" s="60">
        <v>0.52991051627879804</v>
      </c>
      <c r="Q5589" s="60">
        <v>0.50650438912810203</v>
      </c>
      <c r="R5589" s="60">
        <v>0.50847055225996296</v>
      </c>
      <c r="S5589" s="60">
        <v>0.46323111599032402</v>
      </c>
    </row>
    <row r="5590" spans="1:19" x14ac:dyDescent="0.3">
      <c r="A5590" s="61" t="s">
        <v>6144</v>
      </c>
      <c r="B5590" s="61" t="s">
        <v>6145</v>
      </c>
      <c r="C5590" s="53" t="s">
        <v>40</v>
      </c>
      <c r="D5590" s="53" t="s">
        <v>127</v>
      </c>
      <c r="E5590" s="53" t="s">
        <v>18193</v>
      </c>
      <c r="F5590" s="59">
        <v>98.555181424875897</v>
      </c>
      <c r="G5590" s="59">
        <v>111.412185794717</v>
      </c>
      <c r="H5590" s="59">
        <v>118.6087017728</v>
      </c>
      <c r="I5590" s="59">
        <v>106.76187571932</v>
      </c>
      <c r="J5590" s="59">
        <v>122.604901018446</v>
      </c>
      <c r="K5590" s="59">
        <v>102.768995192666</v>
      </c>
      <c r="L5590" s="59">
        <v>86.676878293847906</v>
      </c>
      <c r="M5590" s="60">
        <v>0.64230539729733704</v>
      </c>
      <c r="N5590" s="60">
        <v>0.68435355811575704</v>
      </c>
      <c r="O5590" s="60">
        <v>0.64482496822819002</v>
      </c>
      <c r="P5590" s="60">
        <v>0.61995741668805104</v>
      </c>
      <c r="Q5590" s="60">
        <v>0.58720451549027597</v>
      </c>
      <c r="R5590" s="60">
        <v>0.59170872949626596</v>
      </c>
      <c r="S5590" s="60">
        <v>0.53123290941360402</v>
      </c>
    </row>
    <row r="5591" spans="1:19" x14ac:dyDescent="0.3">
      <c r="A5591" s="61" t="s">
        <v>6138</v>
      </c>
      <c r="B5591" s="61" t="s">
        <v>6139</v>
      </c>
      <c r="C5591" s="53" t="s">
        <v>50</v>
      </c>
      <c r="D5591" s="53" t="s">
        <v>127</v>
      </c>
      <c r="E5591" s="53" t="s">
        <v>18193</v>
      </c>
      <c r="F5591" s="59">
        <v>105.034442230777</v>
      </c>
      <c r="G5591" s="59">
        <v>110.340736841468</v>
      </c>
      <c r="H5591" s="59">
        <v>123.424459040212</v>
      </c>
      <c r="I5591" s="59">
        <v>103.85779146368</v>
      </c>
      <c r="J5591" s="59">
        <v>124.00181167251201</v>
      </c>
      <c r="K5591" s="59">
        <v>103.039933116673</v>
      </c>
      <c r="L5591" s="59">
        <v>86.375068325290798</v>
      </c>
      <c r="M5591" s="60">
        <v>0.64231408701934201</v>
      </c>
      <c r="N5591" s="60">
        <v>0.68435589156306798</v>
      </c>
      <c r="O5591" s="60">
        <v>0.64483692348143395</v>
      </c>
      <c r="P5591" s="60">
        <v>0.61996547008931502</v>
      </c>
      <c r="Q5591" s="60">
        <v>0.587208950359699</v>
      </c>
      <c r="R5591" s="60">
        <v>0.59171914394259795</v>
      </c>
      <c r="S5591" s="60">
        <v>0.53123884298909796</v>
      </c>
    </row>
    <row r="5592" spans="1:19" x14ac:dyDescent="0.3">
      <c r="A5592" s="61" t="s">
        <v>6140</v>
      </c>
      <c r="B5592" s="61" t="s">
        <v>6141</v>
      </c>
      <c r="C5592" s="53" t="s">
        <v>50</v>
      </c>
      <c r="D5592" s="53" t="s">
        <v>127</v>
      </c>
      <c r="E5592" s="53" t="s">
        <v>18193</v>
      </c>
      <c r="F5592" s="59">
        <v>94.215860869650697</v>
      </c>
      <c r="G5592" s="59">
        <v>112.818259277715</v>
      </c>
      <c r="H5592" s="59">
        <v>115.132829688725</v>
      </c>
      <c r="I5592" s="59">
        <v>101.22045076875</v>
      </c>
      <c r="J5592" s="59">
        <v>114.336025795628</v>
      </c>
      <c r="K5592" s="59">
        <v>105.12499932541</v>
      </c>
      <c r="L5592" s="59">
        <v>86.375068325290798</v>
      </c>
      <c r="M5592" s="60">
        <v>0.64231408701934201</v>
      </c>
      <c r="N5592" s="60">
        <v>0.68435589156306798</v>
      </c>
      <c r="O5592" s="60">
        <v>0.64483692348143395</v>
      </c>
      <c r="P5592" s="60">
        <v>0.61996547008931502</v>
      </c>
      <c r="Q5592" s="60">
        <v>0.587208950359699</v>
      </c>
      <c r="R5592" s="60">
        <v>0.59171914394259795</v>
      </c>
      <c r="S5592" s="60">
        <v>0.53123884298909796</v>
      </c>
    </row>
    <row r="5593" spans="1:19" x14ac:dyDescent="0.3">
      <c r="A5593" s="61" t="s">
        <v>6146</v>
      </c>
      <c r="B5593" s="61" t="s">
        <v>6147</v>
      </c>
      <c r="C5593" s="53" t="s">
        <v>50</v>
      </c>
      <c r="D5593" s="53" t="s">
        <v>127</v>
      </c>
      <c r="E5593" s="53" t="s">
        <v>18193</v>
      </c>
      <c r="F5593" s="59">
        <v>99.625140626745207</v>
      </c>
      <c r="G5593" s="59">
        <v>101.669408314603</v>
      </c>
      <c r="H5593" s="59">
        <v>117.61799993491201</v>
      </c>
      <c r="I5593" s="59">
        <v>101.22045076875</v>
      </c>
      <c r="J5593" s="59">
        <v>114.336025795628</v>
      </c>
      <c r="K5593" s="59">
        <v>105.12499932541</v>
      </c>
      <c r="L5593" s="59">
        <v>86.375068325290798</v>
      </c>
      <c r="M5593" s="60">
        <v>0.64231408701934201</v>
      </c>
      <c r="N5593" s="60">
        <v>0.68435589156306798</v>
      </c>
      <c r="O5593" s="60">
        <v>0.64483692348143395</v>
      </c>
      <c r="P5593" s="60">
        <v>0.61996547008931502</v>
      </c>
      <c r="Q5593" s="60">
        <v>0.587208950359699</v>
      </c>
      <c r="R5593" s="60">
        <v>0.59171914394259795</v>
      </c>
      <c r="S5593" s="60">
        <v>0.53123884298909796</v>
      </c>
    </row>
    <row r="5594" spans="1:19" x14ac:dyDescent="0.3">
      <c r="A5594" s="61" t="s">
        <v>7696</v>
      </c>
      <c r="B5594" s="61" t="s">
        <v>7697</v>
      </c>
      <c r="C5594" s="53" t="s">
        <v>50</v>
      </c>
      <c r="D5594" s="53" t="s">
        <v>127</v>
      </c>
      <c r="E5594" s="53" t="s">
        <v>18193</v>
      </c>
      <c r="F5594" s="59">
        <v>109.89276408338</v>
      </c>
      <c r="G5594" s="59">
        <v>112.767700947528</v>
      </c>
      <c r="H5594" s="59">
        <v>123.166240376933</v>
      </c>
      <c r="I5594" s="59">
        <v>118.728286025014</v>
      </c>
      <c r="J5594" s="59">
        <v>116.707772185621</v>
      </c>
      <c r="K5594" s="59">
        <v>102.288676340083</v>
      </c>
      <c r="L5594" s="59">
        <v>85.273166157358702</v>
      </c>
      <c r="M5594" s="60">
        <v>0.776789924226301</v>
      </c>
      <c r="N5594" s="60">
        <v>0.808957347699373</v>
      </c>
      <c r="O5594" s="60">
        <v>0.77998623674656897</v>
      </c>
      <c r="P5594" s="60">
        <v>0.75606483200744301</v>
      </c>
      <c r="Q5594" s="60">
        <v>0.72631486228596798</v>
      </c>
      <c r="R5594" s="60">
        <v>0.73342540870585105</v>
      </c>
      <c r="S5594" s="60">
        <v>0.67291789099052202</v>
      </c>
    </row>
    <row r="5595" spans="1:19" x14ac:dyDescent="0.3">
      <c r="A5595" s="61" t="s">
        <v>9006</v>
      </c>
      <c r="B5595" s="61" t="s">
        <v>9007</v>
      </c>
      <c r="C5595" s="53" t="s">
        <v>40</v>
      </c>
      <c r="D5595" s="53" t="s">
        <v>127</v>
      </c>
      <c r="E5595" s="53" t="s">
        <v>18194</v>
      </c>
      <c r="F5595" s="59">
        <v>108.05013879849299</v>
      </c>
      <c r="G5595" s="59">
        <v>111.106174848848</v>
      </c>
      <c r="H5595" s="59">
        <v>112.844945006865</v>
      </c>
      <c r="I5595" s="59">
        <v>115.206968133744</v>
      </c>
      <c r="J5595" s="59">
        <v>101.43978871930599</v>
      </c>
      <c r="K5595" s="59">
        <v>95.647761821295205</v>
      </c>
      <c r="L5595" s="59">
        <v>87.571453532565897</v>
      </c>
      <c r="M5595" s="60">
        <v>0.48442082932341601</v>
      </c>
      <c r="N5595" s="60">
        <v>0.49647590629391603</v>
      </c>
      <c r="O5595" s="60">
        <v>0.47003335118629502</v>
      </c>
      <c r="P5595" s="60">
        <v>0.47051955053070499</v>
      </c>
      <c r="Q5595" s="60">
        <v>0.45058411804121501</v>
      </c>
      <c r="R5595" s="60">
        <v>0.44877704237964799</v>
      </c>
      <c r="S5595" s="60">
        <v>0.39626217905258598</v>
      </c>
    </row>
    <row r="5596" spans="1:19" x14ac:dyDescent="0.3">
      <c r="A5596" s="61" t="s">
        <v>3561</v>
      </c>
      <c r="B5596" s="61" t="s">
        <v>3562</v>
      </c>
      <c r="C5596" s="53" t="s">
        <v>50</v>
      </c>
      <c r="D5596" s="53" t="s">
        <v>127</v>
      </c>
      <c r="E5596" s="53" t="s">
        <v>18193</v>
      </c>
      <c r="F5596" s="59">
        <v>117.164626302321</v>
      </c>
      <c r="G5596" s="59">
        <v>111.76468149511101</v>
      </c>
      <c r="H5596" s="59">
        <v>109.064407428032</v>
      </c>
      <c r="I5596" s="59">
        <v>112.190477360853</v>
      </c>
      <c r="J5596" s="59">
        <v>100.690376508433</v>
      </c>
      <c r="K5596" s="59">
        <v>95.743843937940795</v>
      </c>
      <c r="L5596" s="59">
        <v>87.571453532565897</v>
      </c>
      <c r="M5596" s="60">
        <v>0.61288651765889302</v>
      </c>
      <c r="N5596" s="60">
        <v>0.60210561631214299</v>
      </c>
      <c r="O5596" s="60">
        <v>0.520688517177882</v>
      </c>
      <c r="P5596" s="60">
        <v>0.58639274711628897</v>
      </c>
      <c r="Q5596" s="60">
        <v>0.55295989766399101</v>
      </c>
      <c r="R5596" s="60">
        <v>0.52861757667180298</v>
      </c>
      <c r="S5596" s="60">
        <v>0.39626217905258598</v>
      </c>
    </row>
    <row r="5597" spans="1:19" x14ac:dyDescent="0.3">
      <c r="A5597" s="61" t="s">
        <v>3378</v>
      </c>
      <c r="B5597" s="61" t="s">
        <v>3379</v>
      </c>
      <c r="C5597" s="53" t="s">
        <v>40</v>
      </c>
      <c r="D5597" s="53" t="s">
        <v>127</v>
      </c>
      <c r="E5597" s="53" t="s">
        <v>18193</v>
      </c>
      <c r="F5597" s="59">
        <v>111.32444848308199</v>
      </c>
      <c r="G5597" s="59">
        <v>116.531783413089</v>
      </c>
      <c r="H5597" s="59">
        <v>119.629889071739</v>
      </c>
      <c r="I5597" s="59">
        <v>124.590637468328</v>
      </c>
      <c r="J5597" s="59">
        <v>96.239570919279302</v>
      </c>
      <c r="K5597" s="59">
        <v>90.880680770288706</v>
      </c>
      <c r="L5597" s="59">
        <v>86.177200861622197</v>
      </c>
      <c r="M5597" s="60">
        <v>0.71506468693014502</v>
      </c>
      <c r="N5597" s="60">
        <v>0.74973408434204203</v>
      </c>
      <c r="O5597" s="60">
        <v>0.71386774818614096</v>
      </c>
      <c r="P5597" s="60">
        <v>0.68991327417832804</v>
      </c>
      <c r="Q5597" s="60">
        <v>0.65630705366488595</v>
      </c>
      <c r="R5597" s="60">
        <v>0.66351522741506996</v>
      </c>
      <c r="S5597" s="60">
        <v>0.59213275767034301</v>
      </c>
    </row>
    <row r="5598" spans="1:19" x14ac:dyDescent="0.3">
      <c r="A5598" s="61" t="s">
        <v>9004</v>
      </c>
      <c r="B5598" s="61" t="s">
        <v>9005</v>
      </c>
      <c r="C5598" s="53" t="s">
        <v>40</v>
      </c>
      <c r="D5598" s="53" t="s">
        <v>127</v>
      </c>
      <c r="E5598" s="53" t="s">
        <v>18194</v>
      </c>
      <c r="F5598" s="59">
        <v>108.05013879849299</v>
      </c>
      <c r="G5598" s="59">
        <v>111.106174848848</v>
      </c>
      <c r="H5598" s="59">
        <v>112.844945006865</v>
      </c>
      <c r="I5598" s="59">
        <v>115.206968133744</v>
      </c>
      <c r="J5598" s="59">
        <v>101.43978871930599</v>
      </c>
      <c r="K5598" s="59">
        <v>95.647761821295205</v>
      </c>
      <c r="L5598" s="59">
        <v>87.571453532565897</v>
      </c>
      <c r="M5598" s="60">
        <v>0.48442082932341601</v>
      </c>
      <c r="N5598" s="60">
        <v>0.49647590629391603</v>
      </c>
      <c r="O5598" s="60">
        <v>0.47003335118629502</v>
      </c>
      <c r="P5598" s="60">
        <v>0.47051955053070499</v>
      </c>
      <c r="Q5598" s="60">
        <v>0.45058411804121501</v>
      </c>
      <c r="R5598" s="60">
        <v>0.44877704237964799</v>
      </c>
      <c r="S5598" s="60">
        <v>0.39626217905258598</v>
      </c>
    </row>
    <row r="5599" spans="1:19" x14ac:dyDescent="0.3">
      <c r="A5599" s="61" t="s">
        <v>7980</v>
      </c>
      <c r="B5599" s="61" t="s">
        <v>7981</v>
      </c>
      <c r="C5599" s="53" t="s">
        <v>40</v>
      </c>
      <c r="D5599" s="53" t="s">
        <v>127</v>
      </c>
      <c r="E5599" s="53" t="s">
        <v>18193</v>
      </c>
      <c r="F5599" s="59">
        <v>99.447448564562706</v>
      </c>
      <c r="G5599" s="59">
        <v>119.649087188123</v>
      </c>
      <c r="H5599" s="59">
        <v>96.823874515917197</v>
      </c>
      <c r="I5599" s="59">
        <v>99.881706965336903</v>
      </c>
      <c r="J5599" s="59">
        <v>108.35733892351099</v>
      </c>
      <c r="K5599" s="59">
        <v>99.662604004501802</v>
      </c>
      <c r="L5599" s="59">
        <v>100.783310474282</v>
      </c>
      <c r="M5599" s="60">
        <v>0.59713679192992797</v>
      </c>
      <c r="N5599" s="60">
        <v>0.64215256995095704</v>
      </c>
      <c r="O5599" s="60">
        <v>0.60229609867826694</v>
      </c>
      <c r="P5599" s="60">
        <v>0.56616926186841199</v>
      </c>
      <c r="Q5599" s="60">
        <v>0.52732923619102201</v>
      </c>
      <c r="R5599" s="60">
        <v>0.539854089995074</v>
      </c>
      <c r="S5599" s="60">
        <v>0.46880789574553999</v>
      </c>
    </row>
    <row r="5600" spans="1:19" x14ac:dyDescent="0.3">
      <c r="A5600" s="61" t="s">
        <v>7982</v>
      </c>
      <c r="B5600" s="61" t="s">
        <v>7983</v>
      </c>
      <c r="C5600" s="53" t="s">
        <v>40</v>
      </c>
      <c r="D5600" s="53" t="s">
        <v>127</v>
      </c>
      <c r="E5600" s="53" t="s">
        <v>18193</v>
      </c>
      <c r="F5600" s="59">
        <v>102.209595043058</v>
      </c>
      <c r="G5600" s="59">
        <v>125.23231684933501</v>
      </c>
      <c r="H5600" s="59">
        <v>101.695663001695</v>
      </c>
      <c r="I5600" s="59">
        <v>107.85266118137901</v>
      </c>
      <c r="J5600" s="59">
        <v>107.098015233956</v>
      </c>
      <c r="K5600" s="59">
        <v>108.50144954334699</v>
      </c>
      <c r="L5600" s="59">
        <v>106.40608655463799</v>
      </c>
      <c r="M5600" s="60">
        <v>0.59774770584721304</v>
      </c>
      <c r="N5600" s="60">
        <v>0.64254975721151797</v>
      </c>
      <c r="O5600" s="60">
        <v>0.60263349333167504</v>
      </c>
      <c r="P5600" s="60">
        <v>0.56659209760219598</v>
      </c>
      <c r="Q5600" s="60">
        <v>0.52777478672193401</v>
      </c>
      <c r="R5600" s="60">
        <v>0.54027698508562705</v>
      </c>
      <c r="S5600" s="60">
        <v>0.46914422186973698</v>
      </c>
    </row>
    <row r="5601" spans="1:19" x14ac:dyDescent="0.3">
      <c r="A5601" s="61" t="s">
        <v>7984</v>
      </c>
      <c r="B5601" s="61" t="s">
        <v>7985</v>
      </c>
      <c r="C5601" s="53" t="s">
        <v>50</v>
      </c>
      <c r="D5601" s="53" t="s">
        <v>127</v>
      </c>
      <c r="E5601" s="53" t="s">
        <v>18193</v>
      </c>
      <c r="F5601" s="59">
        <v>95.709322945486704</v>
      </c>
      <c r="G5601" s="59">
        <v>118.592914143605</v>
      </c>
      <c r="H5601" s="59">
        <v>93.426273663977796</v>
      </c>
      <c r="I5601" s="59">
        <v>101.70302566007901</v>
      </c>
      <c r="J5601" s="59">
        <v>111.8372129456</v>
      </c>
      <c r="K5601" s="59">
        <v>98.696143123377198</v>
      </c>
      <c r="L5601" s="59">
        <v>100.354732505803</v>
      </c>
      <c r="M5601" s="60">
        <v>0.65882983861563305</v>
      </c>
      <c r="N5601" s="60">
        <v>0.70230632408709703</v>
      </c>
      <c r="O5601" s="60">
        <v>0.66395071451948895</v>
      </c>
      <c r="P5601" s="60">
        <v>0.62799799635285802</v>
      </c>
      <c r="Q5601" s="60">
        <v>0.58850617010763195</v>
      </c>
      <c r="R5601" s="60">
        <v>0.60151292220591701</v>
      </c>
      <c r="S5601" s="60">
        <v>0.52735940413872295</v>
      </c>
    </row>
    <row r="5602" spans="1:19" x14ac:dyDescent="0.3">
      <c r="A5602" s="61" t="s">
        <v>8508</v>
      </c>
      <c r="B5602" s="61" t="s">
        <v>8509</v>
      </c>
      <c r="C5602" s="53" t="s">
        <v>40</v>
      </c>
      <c r="D5602" s="53" t="s">
        <v>127</v>
      </c>
      <c r="E5602" s="53" t="s">
        <v>18194</v>
      </c>
      <c r="F5602" s="59">
        <v>108.92691099810401</v>
      </c>
      <c r="G5602" s="59">
        <v>92.168220152355204</v>
      </c>
      <c r="H5602" s="59">
        <v>96.8623936145964</v>
      </c>
      <c r="I5602" s="59">
        <v>92.553952831285201</v>
      </c>
      <c r="J5602" s="59">
        <v>94.419340259846507</v>
      </c>
      <c r="K5602" s="59">
        <v>102.512103523554</v>
      </c>
      <c r="L5602" s="59">
        <v>104.414584436209</v>
      </c>
      <c r="M5602" s="60">
        <v>0.44073011097179499</v>
      </c>
      <c r="N5602" s="60">
        <v>0.453894848871217</v>
      </c>
      <c r="O5602" s="60">
        <v>0.43893411466906901</v>
      </c>
      <c r="P5602" s="60">
        <v>0.42810793388433199</v>
      </c>
      <c r="Q5602" s="60">
        <v>0.41157008759246699</v>
      </c>
      <c r="R5602" s="60">
        <v>0.41401526698160301</v>
      </c>
      <c r="S5602" s="60">
        <v>0.37426100568983001</v>
      </c>
    </row>
    <row r="5603" spans="1:19" x14ac:dyDescent="0.3">
      <c r="A5603" s="61" t="s">
        <v>3501</v>
      </c>
      <c r="B5603" s="61" t="s">
        <v>3502</v>
      </c>
      <c r="C5603" s="53" t="s">
        <v>40</v>
      </c>
      <c r="D5603" s="53" t="s">
        <v>127</v>
      </c>
      <c r="E5603" s="53" t="s">
        <v>18193</v>
      </c>
      <c r="F5603" s="59">
        <v>85.988719482947204</v>
      </c>
      <c r="G5603" s="59">
        <v>100.090565946428</v>
      </c>
      <c r="H5603" s="59">
        <v>100.534722935955</v>
      </c>
      <c r="I5603" s="59">
        <v>89.899561852574806</v>
      </c>
      <c r="J5603" s="59">
        <v>92.061753117621706</v>
      </c>
      <c r="K5603" s="59">
        <v>97.599285411557403</v>
      </c>
      <c r="L5603" s="59">
        <v>97.344504546574697</v>
      </c>
      <c r="M5603" s="60">
        <v>0.50905683704562599</v>
      </c>
      <c r="N5603" s="60">
        <v>0.56274048007873401</v>
      </c>
      <c r="O5603" s="60">
        <v>0.51479266893939502</v>
      </c>
      <c r="P5603" s="60">
        <v>0.471703012059487</v>
      </c>
      <c r="Q5603" s="60">
        <v>0.42707448546086502</v>
      </c>
      <c r="R5603" s="60">
        <v>0.44182969771754399</v>
      </c>
      <c r="S5603" s="60">
        <v>0.36347040744735998</v>
      </c>
    </row>
    <row r="5604" spans="1:19" x14ac:dyDescent="0.3">
      <c r="A5604" s="61" t="s">
        <v>6962</v>
      </c>
      <c r="B5604" s="61" t="s">
        <v>6963</v>
      </c>
      <c r="C5604" s="53" t="s">
        <v>50</v>
      </c>
      <c r="D5604" s="53" t="s">
        <v>127</v>
      </c>
      <c r="E5604" s="53" t="s">
        <v>18193</v>
      </c>
      <c r="F5604" s="59">
        <v>93.376397776720495</v>
      </c>
      <c r="G5604" s="59">
        <v>99.248791102235103</v>
      </c>
      <c r="H5604" s="59">
        <v>86.717165020206707</v>
      </c>
      <c r="I5604" s="59">
        <v>103.412110599355</v>
      </c>
      <c r="J5604" s="59">
        <v>100.787449878869</v>
      </c>
      <c r="K5604" s="59">
        <v>108.19225994070401</v>
      </c>
      <c r="L5604" s="59">
        <v>97.172811061318399</v>
      </c>
      <c r="M5604" s="60">
        <v>0.53528460310515602</v>
      </c>
      <c r="N5604" s="60">
        <v>0.58772261605007403</v>
      </c>
      <c r="O5604" s="60">
        <v>0.53974290578961504</v>
      </c>
      <c r="P5604" s="60">
        <v>0.50708196413571005</v>
      </c>
      <c r="Q5604" s="60">
        <v>0.46867307663581498</v>
      </c>
      <c r="R5604" s="60">
        <v>0.47679127324200399</v>
      </c>
      <c r="S5604" s="60">
        <v>0.23428881098879401</v>
      </c>
    </row>
    <row r="5605" spans="1:19" x14ac:dyDescent="0.3">
      <c r="A5605" s="61" t="s">
        <v>16836</v>
      </c>
      <c r="B5605" s="61" t="s">
        <v>16837</v>
      </c>
      <c r="C5605" s="53" t="s">
        <v>50</v>
      </c>
      <c r="D5605" s="53" t="s">
        <v>127</v>
      </c>
      <c r="E5605" s="53" t="s">
        <v>18194</v>
      </c>
      <c r="F5605" s="59">
        <v>67.210512478822594</v>
      </c>
      <c r="G5605" s="59">
        <v>77.642112154450004</v>
      </c>
      <c r="H5605" s="59">
        <v>85.169365966641806</v>
      </c>
      <c r="I5605" s="59">
        <v>89.200019793471796</v>
      </c>
      <c r="J5605" s="59">
        <v>89.156983920533804</v>
      </c>
      <c r="K5605" s="59">
        <v>98.726408502801405</v>
      </c>
      <c r="L5605" s="59"/>
      <c r="M5605" s="60">
        <v>0.41260139543694802</v>
      </c>
      <c r="N5605" s="60">
        <v>0.40053659644466</v>
      </c>
      <c r="O5605" s="60">
        <v>0.36107992493489999</v>
      </c>
      <c r="P5605" s="60">
        <v>0.38279500801296601</v>
      </c>
      <c r="Q5605" s="60">
        <v>0.352410493091036</v>
      </c>
      <c r="R5605" s="60">
        <v>0.32720966032592902</v>
      </c>
      <c r="S5605" s="60">
        <v>0.18927484563704</v>
      </c>
    </row>
    <row r="5606" spans="1:19" x14ac:dyDescent="0.3">
      <c r="A5606" s="61" t="s">
        <v>16842</v>
      </c>
      <c r="B5606" s="61" t="s">
        <v>16843</v>
      </c>
      <c r="C5606" s="53" t="s">
        <v>40</v>
      </c>
      <c r="D5606" s="53" t="s">
        <v>127</v>
      </c>
      <c r="E5606" s="53" t="s">
        <v>18194</v>
      </c>
      <c r="F5606" s="59">
        <v>67.210512478822594</v>
      </c>
      <c r="G5606" s="59">
        <v>77.642112154450004</v>
      </c>
      <c r="H5606" s="59">
        <v>85.169365966641806</v>
      </c>
      <c r="I5606" s="59">
        <v>89.200019793471796</v>
      </c>
      <c r="J5606" s="59">
        <v>89.156983920533804</v>
      </c>
      <c r="K5606" s="59">
        <v>98.726408502801405</v>
      </c>
      <c r="L5606" s="59"/>
      <c r="M5606" s="60">
        <v>0.41260139543694802</v>
      </c>
      <c r="N5606" s="60">
        <v>0.40053659644466</v>
      </c>
      <c r="O5606" s="60">
        <v>0.36107992493489999</v>
      </c>
      <c r="P5606" s="60">
        <v>0.38279500801296601</v>
      </c>
      <c r="Q5606" s="60">
        <v>0.352410493091036</v>
      </c>
      <c r="R5606" s="60">
        <v>0.32720966032592902</v>
      </c>
      <c r="S5606" s="60">
        <v>0.18927484563704</v>
      </c>
    </row>
    <row r="5607" spans="1:19" x14ac:dyDescent="0.3">
      <c r="A5607" s="61" t="s">
        <v>16838</v>
      </c>
      <c r="B5607" s="61" t="s">
        <v>16839</v>
      </c>
      <c r="C5607" s="53" t="s">
        <v>50</v>
      </c>
      <c r="D5607" s="53" t="s">
        <v>127</v>
      </c>
      <c r="E5607" s="53" t="s">
        <v>18194</v>
      </c>
      <c r="F5607" s="59">
        <v>67.210512478822594</v>
      </c>
      <c r="G5607" s="59">
        <v>77.642112154450004</v>
      </c>
      <c r="H5607" s="59">
        <v>85.169365966641806</v>
      </c>
      <c r="I5607" s="59">
        <v>89.200019793471796</v>
      </c>
      <c r="J5607" s="59">
        <v>89.156983920533804</v>
      </c>
      <c r="K5607" s="59">
        <v>98.726408502801405</v>
      </c>
      <c r="L5607" s="59"/>
      <c r="M5607" s="60">
        <v>0.41260139543694802</v>
      </c>
      <c r="N5607" s="60">
        <v>0.40053659644466</v>
      </c>
      <c r="O5607" s="60">
        <v>0.36107992493489999</v>
      </c>
      <c r="P5607" s="60">
        <v>0.38279500801296601</v>
      </c>
      <c r="Q5607" s="60">
        <v>0.352410493091036</v>
      </c>
      <c r="R5607" s="60">
        <v>0.32720966032592902</v>
      </c>
      <c r="S5607" s="60">
        <v>0.18927484563704</v>
      </c>
    </row>
    <row r="5608" spans="1:19" x14ac:dyDescent="0.3">
      <c r="A5608" s="61" t="s">
        <v>16840</v>
      </c>
      <c r="B5608" s="61" t="s">
        <v>16841</v>
      </c>
      <c r="C5608" s="53" t="s">
        <v>40</v>
      </c>
      <c r="D5608" s="53" t="s">
        <v>127</v>
      </c>
      <c r="E5608" s="53" t="s">
        <v>18194</v>
      </c>
      <c r="F5608" s="59">
        <v>67.210512478822594</v>
      </c>
      <c r="G5608" s="59">
        <v>77.642112154450004</v>
      </c>
      <c r="H5608" s="59">
        <v>85.169365966641806</v>
      </c>
      <c r="I5608" s="59">
        <v>89.200019793471796</v>
      </c>
      <c r="J5608" s="59">
        <v>89.156983920533804</v>
      </c>
      <c r="K5608" s="59">
        <v>98.726408502801405</v>
      </c>
      <c r="L5608" s="59"/>
      <c r="M5608" s="60">
        <v>0.41260139543694802</v>
      </c>
      <c r="N5608" s="60">
        <v>0.40053659644466</v>
      </c>
      <c r="O5608" s="60">
        <v>0.36107992493489999</v>
      </c>
      <c r="P5608" s="60">
        <v>0.38279500801296601</v>
      </c>
      <c r="Q5608" s="60">
        <v>0.352410493091036</v>
      </c>
      <c r="R5608" s="60">
        <v>0.32720966032592902</v>
      </c>
      <c r="S5608" s="60">
        <v>0.18927484563704</v>
      </c>
    </row>
    <row r="5609" spans="1:19" x14ac:dyDescent="0.3">
      <c r="A5609" s="61" t="s">
        <v>15055</v>
      </c>
      <c r="B5609" s="61" t="s">
        <v>15056</v>
      </c>
      <c r="C5609" s="53" t="s">
        <v>40</v>
      </c>
      <c r="D5609" s="53" t="s">
        <v>127</v>
      </c>
      <c r="E5609" s="53" t="s">
        <v>18194</v>
      </c>
      <c r="F5609" s="59">
        <v>72.360490940528393</v>
      </c>
      <c r="G5609" s="59">
        <v>79.082088299406294</v>
      </c>
      <c r="H5609" s="59">
        <v>84.522741348594195</v>
      </c>
      <c r="I5609" s="59">
        <v>92.300918856843694</v>
      </c>
      <c r="J5609" s="59">
        <v>91.953411225188205</v>
      </c>
      <c r="K5609" s="59">
        <v>96.418924147679405</v>
      </c>
      <c r="L5609" s="59"/>
      <c r="M5609" s="60">
        <v>0.40782533738781301</v>
      </c>
      <c r="N5609" s="60">
        <v>0.42195693463561701</v>
      </c>
      <c r="O5609" s="60">
        <v>0.382911294058987</v>
      </c>
      <c r="P5609" s="60">
        <v>0.38541056557680098</v>
      </c>
      <c r="Q5609" s="60">
        <v>0.35490370639329799</v>
      </c>
      <c r="R5609" s="60">
        <v>0.345870706381398</v>
      </c>
      <c r="S5609" s="60">
        <v>0.25163790720710399</v>
      </c>
    </row>
    <row r="5610" spans="1:19" x14ac:dyDescent="0.3">
      <c r="A5610" s="61" t="s">
        <v>6630</v>
      </c>
      <c r="B5610" s="61" t="s">
        <v>6631</v>
      </c>
      <c r="C5610" s="53" t="s">
        <v>50</v>
      </c>
      <c r="D5610" s="53" t="s">
        <v>127</v>
      </c>
      <c r="E5610" s="53" t="s">
        <v>18193</v>
      </c>
      <c r="F5610" s="59">
        <v>109.752943686507</v>
      </c>
      <c r="G5610" s="59">
        <v>111.426246201033</v>
      </c>
      <c r="H5610" s="59">
        <v>114.423116052024</v>
      </c>
      <c r="I5610" s="59">
        <v>122.93040625315</v>
      </c>
      <c r="J5610" s="59">
        <v>98.104870840780507</v>
      </c>
      <c r="K5610" s="59">
        <v>91.796439257775404</v>
      </c>
      <c r="L5610" s="59">
        <v>91.922249602964499</v>
      </c>
      <c r="M5610" s="60">
        <v>0.71630834748165795</v>
      </c>
      <c r="N5610" s="60">
        <v>0.75532472061315503</v>
      </c>
      <c r="O5610" s="60">
        <v>0.721116087813368</v>
      </c>
      <c r="P5610" s="60">
        <v>0.68815975501642701</v>
      </c>
      <c r="Q5610" s="60">
        <v>0.65187213258366705</v>
      </c>
      <c r="R5610" s="60">
        <v>0.66407937114747795</v>
      </c>
      <c r="S5610" s="60">
        <v>0.59476676864405797</v>
      </c>
    </row>
    <row r="5611" spans="1:19" x14ac:dyDescent="0.3">
      <c r="A5611" s="61" t="s">
        <v>8790</v>
      </c>
      <c r="B5611" s="61" t="s">
        <v>8791</v>
      </c>
      <c r="C5611" s="53" t="s">
        <v>50</v>
      </c>
      <c r="D5611" s="53" t="s">
        <v>127</v>
      </c>
      <c r="E5611" s="53" t="s">
        <v>18194</v>
      </c>
      <c r="F5611" s="59"/>
      <c r="G5611" s="59">
        <v>98.966870100177999</v>
      </c>
      <c r="H5611" s="59"/>
      <c r="I5611" s="59"/>
      <c r="J5611" s="59"/>
      <c r="K5611" s="59"/>
      <c r="L5611" s="59"/>
      <c r="M5611" s="60">
        <v>0.29699626556137398</v>
      </c>
      <c r="N5611" s="60">
        <v>0.31393894784270399</v>
      </c>
      <c r="O5611" s="60">
        <v>0.29618553976427098</v>
      </c>
      <c r="P5611" s="60">
        <v>0.286464570899089</v>
      </c>
      <c r="Q5611" s="60">
        <v>0.26751845659041701</v>
      </c>
      <c r="R5611" s="60">
        <v>0.26571781926551002</v>
      </c>
      <c r="S5611" s="60">
        <v>0.22774690534372599</v>
      </c>
    </row>
    <row r="5612" spans="1:19" x14ac:dyDescent="0.3">
      <c r="A5612" s="61" t="s">
        <v>16810</v>
      </c>
      <c r="B5612" s="61" t="s">
        <v>16811</v>
      </c>
      <c r="C5612" s="53" t="s">
        <v>40</v>
      </c>
      <c r="D5612" s="53" t="s">
        <v>127</v>
      </c>
      <c r="E5612" s="53" t="s">
        <v>18194</v>
      </c>
      <c r="F5612" s="59">
        <v>105.729775618508</v>
      </c>
      <c r="G5612" s="59">
        <v>121.42542898791</v>
      </c>
      <c r="H5612" s="59">
        <v>110.217105828806</v>
      </c>
      <c r="I5612" s="59">
        <v>110.591333185903</v>
      </c>
      <c r="J5612" s="59">
        <v>108.080138108304</v>
      </c>
      <c r="K5612" s="59">
        <v>104.55756502665299</v>
      </c>
      <c r="L5612" s="59">
        <v>99.625145414374799</v>
      </c>
      <c r="M5612" s="60">
        <v>0.39415872548214798</v>
      </c>
      <c r="N5612" s="60">
        <v>0.42236138318626798</v>
      </c>
      <c r="O5612" s="60">
        <v>0.39670132493397098</v>
      </c>
      <c r="P5612" s="60">
        <v>0.37597203509864602</v>
      </c>
      <c r="Q5612" s="60">
        <v>0.34975912495109301</v>
      </c>
      <c r="R5612" s="60">
        <v>0.35605790193384101</v>
      </c>
      <c r="S5612" s="60">
        <v>0.30735684698044002</v>
      </c>
    </row>
    <row r="5613" spans="1:19" x14ac:dyDescent="0.3">
      <c r="A5613" s="61" t="s">
        <v>16808</v>
      </c>
      <c r="B5613" s="61" t="s">
        <v>16809</v>
      </c>
      <c r="C5613" s="53" t="s">
        <v>50</v>
      </c>
      <c r="D5613" s="53" t="s">
        <v>127</v>
      </c>
      <c r="E5613" s="53" t="s">
        <v>18194</v>
      </c>
      <c r="F5613" s="59">
        <v>105.729775618508</v>
      </c>
      <c r="G5613" s="59">
        <v>121.42542898791</v>
      </c>
      <c r="H5613" s="59">
        <v>110.217105828806</v>
      </c>
      <c r="I5613" s="59">
        <v>110.591333185903</v>
      </c>
      <c r="J5613" s="59">
        <v>108.080138108304</v>
      </c>
      <c r="K5613" s="59">
        <v>104.55756502665299</v>
      </c>
      <c r="L5613" s="59">
        <v>99.625145414374799</v>
      </c>
      <c r="M5613" s="60">
        <v>0.39415872548214798</v>
      </c>
      <c r="N5613" s="60">
        <v>0.42236138318626798</v>
      </c>
      <c r="O5613" s="60">
        <v>0.39670132493397098</v>
      </c>
      <c r="P5613" s="60">
        <v>0.37597203509864602</v>
      </c>
      <c r="Q5613" s="60">
        <v>0.34975912495109301</v>
      </c>
      <c r="R5613" s="60">
        <v>0.35605790193384101</v>
      </c>
      <c r="S5613" s="60">
        <v>0.30735684698044002</v>
      </c>
    </row>
    <row r="5614" spans="1:19" x14ac:dyDescent="0.3">
      <c r="A5614" s="61" t="s">
        <v>7038</v>
      </c>
      <c r="B5614" s="61" t="s">
        <v>7039</v>
      </c>
      <c r="C5614" s="53" t="s">
        <v>50</v>
      </c>
      <c r="D5614" s="53" t="s">
        <v>127</v>
      </c>
      <c r="E5614" s="53" t="s">
        <v>18193</v>
      </c>
      <c r="F5614" s="59">
        <v>109.445120344016</v>
      </c>
      <c r="G5614" s="59">
        <v>127.806356747628</v>
      </c>
      <c r="H5614" s="59">
        <v>109.895835970026</v>
      </c>
      <c r="I5614" s="59">
        <v>117.22004063856799</v>
      </c>
      <c r="J5614" s="59">
        <v>105.870108280246</v>
      </c>
      <c r="K5614" s="59">
        <v>106.367737427352</v>
      </c>
      <c r="L5614" s="59">
        <v>97.075370194990597</v>
      </c>
      <c r="M5614" s="60">
        <v>0.56195899960960705</v>
      </c>
      <c r="N5614" s="60">
        <v>0.61187175406866001</v>
      </c>
      <c r="O5614" s="60">
        <v>0.56737731377404499</v>
      </c>
      <c r="P5614" s="60">
        <v>0.52996143055675604</v>
      </c>
      <c r="Q5614" s="60">
        <v>0.48896348991206801</v>
      </c>
      <c r="R5614" s="60">
        <v>0.50085339038333798</v>
      </c>
      <c r="S5614" s="60">
        <v>0.42718355762479099</v>
      </c>
    </row>
    <row r="5615" spans="1:19" x14ac:dyDescent="0.3">
      <c r="A5615" s="61" t="s">
        <v>16812</v>
      </c>
      <c r="B5615" s="61" t="s">
        <v>16813</v>
      </c>
      <c r="C5615" s="53" t="s">
        <v>40</v>
      </c>
      <c r="D5615" s="53" t="s">
        <v>127</v>
      </c>
      <c r="E5615" s="53" t="s">
        <v>18194</v>
      </c>
      <c r="F5615" s="59">
        <v>105.729775618508</v>
      </c>
      <c r="G5615" s="59">
        <v>121.42542898791</v>
      </c>
      <c r="H5615" s="59">
        <v>110.217105828806</v>
      </c>
      <c r="I5615" s="59">
        <v>110.591333185903</v>
      </c>
      <c r="J5615" s="59">
        <v>108.080138108304</v>
      </c>
      <c r="K5615" s="59">
        <v>104.55756502665299</v>
      </c>
      <c r="L5615" s="59">
        <v>99.625145414374799</v>
      </c>
      <c r="M5615" s="60">
        <v>0.39415872548214798</v>
      </c>
      <c r="N5615" s="60">
        <v>0.42236138318626798</v>
      </c>
      <c r="O5615" s="60">
        <v>0.39670132493397098</v>
      </c>
      <c r="P5615" s="60">
        <v>0.37597203509864602</v>
      </c>
      <c r="Q5615" s="60">
        <v>0.34975912495109301</v>
      </c>
      <c r="R5615" s="60">
        <v>0.35605790193384101</v>
      </c>
      <c r="S5615" s="60">
        <v>0.30735684698044002</v>
      </c>
    </row>
    <row r="5616" spans="1:19" x14ac:dyDescent="0.3">
      <c r="A5616" s="61" t="s">
        <v>4515</v>
      </c>
      <c r="B5616" s="61" t="s">
        <v>4516</v>
      </c>
      <c r="C5616" s="53" t="s">
        <v>40</v>
      </c>
      <c r="D5616" s="53" t="s">
        <v>127</v>
      </c>
      <c r="E5616" s="53" t="s">
        <v>18193</v>
      </c>
      <c r="F5616" s="59">
        <v>101.03480877567399</v>
      </c>
      <c r="G5616" s="59">
        <v>109.63328158443301</v>
      </c>
      <c r="H5616" s="59">
        <v>99.633355602359003</v>
      </c>
      <c r="I5616" s="59">
        <v>112.77312682318799</v>
      </c>
      <c r="J5616" s="59">
        <v>111.09715819260801</v>
      </c>
      <c r="K5616" s="59">
        <v>102.251496763351</v>
      </c>
      <c r="L5616" s="59">
        <v>89.315650620639303</v>
      </c>
      <c r="M5616" s="60">
        <v>0.661510202092218</v>
      </c>
      <c r="N5616" s="60">
        <v>0.65837069455486597</v>
      </c>
      <c r="O5616" s="60">
        <v>0.63726868876424003</v>
      </c>
      <c r="P5616" s="60">
        <v>0.63889785051427495</v>
      </c>
      <c r="Q5616" s="60">
        <v>0.60890962567682805</v>
      </c>
      <c r="R5616" s="60">
        <v>0.59039424751085701</v>
      </c>
      <c r="S5616" s="60">
        <v>0.47446317075038802</v>
      </c>
    </row>
    <row r="5617" spans="1:19" x14ac:dyDescent="0.3">
      <c r="A5617" s="61" t="s">
        <v>4525</v>
      </c>
      <c r="B5617" s="61" t="s">
        <v>4526</v>
      </c>
      <c r="C5617" s="53" t="s">
        <v>50</v>
      </c>
      <c r="D5617" s="53" t="s">
        <v>127</v>
      </c>
      <c r="E5617" s="53" t="s">
        <v>18193</v>
      </c>
      <c r="F5617" s="59">
        <v>110.214624082901</v>
      </c>
      <c r="G5617" s="59">
        <v>103.071966696023</v>
      </c>
      <c r="H5617" s="59">
        <v>105.678743563076</v>
      </c>
      <c r="I5617" s="59">
        <v>113.82309214326099</v>
      </c>
      <c r="J5617" s="59">
        <v>111.28580338526901</v>
      </c>
      <c r="K5617" s="59">
        <v>103.696741728718</v>
      </c>
      <c r="L5617" s="59">
        <v>88.693753545081506</v>
      </c>
      <c r="M5617" s="60">
        <v>0.661547351156897</v>
      </c>
      <c r="N5617" s="60">
        <v>0.69414431737325599</v>
      </c>
      <c r="O5617" s="60">
        <v>0.66024612815716099</v>
      </c>
      <c r="P5617" s="60">
        <v>0.63893871185981999</v>
      </c>
      <c r="Q5617" s="60">
        <v>0.60894734479177004</v>
      </c>
      <c r="R5617" s="60">
        <v>0.61354050437779295</v>
      </c>
      <c r="S5617" s="60">
        <v>0.54417774687084797</v>
      </c>
    </row>
    <row r="5618" spans="1:19" x14ac:dyDescent="0.3">
      <c r="A5618" s="61" t="s">
        <v>4523</v>
      </c>
      <c r="B5618" s="61" t="s">
        <v>4524</v>
      </c>
      <c r="C5618" s="53" t="s">
        <v>50</v>
      </c>
      <c r="D5618" s="53" t="s">
        <v>127</v>
      </c>
      <c r="E5618" s="53" t="s">
        <v>18193</v>
      </c>
      <c r="F5618" s="59">
        <v>109.644200557532</v>
      </c>
      <c r="G5618" s="59">
        <v>116.98306332327699</v>
      </c>
      <c r="H5618" s="59">
        <v>100.37597916419899</v>
      </c>
      <c r="I5618" s="59">
        <v>119.95778997425499</v>
      </c>
      <c r="J5618" s="59">
        <v>118.114093382683</v>
      </c>
      <c r="K5618" s="59">
        <v>105.472108083104</v>
      </c>
      <c r="L5618" s="59">
        <v>89.193319361194497</v>
      </c>
      <c r="M5618" s="60">
        <v>0.66063819854012296</v>
      </c>
      <c r="N5618" s="60">
        <v>0.69295909655291199</v>
      </c>
      <c r="O5618" s="60">
        <v>0.65890996175883398</v>
      </c>
      <c r="P5618" s="60">
        <v>0.63791329075646497</v>
      </c>
      <c r="Q5618" s="60">
        <v>0.60788560112600298</v>
      </c>
      <c r="R5618" s="60">
        <v>0.612155682713861</v>
      </c>
      <c r="S5618" s="60">
        <v>0.54187354926240905</v>
      </c>
    </row>
    <row r="5619" spans="1:19" x14ac:dyDescent="0.3">
      <c r="A5619" s="61" t="s">
        <v>4517</v>
      </c>
      <c r="B5619" s="61" t="s">
        <v>4518</v>
      </c>
      <c r="C5619" s="53" t="s">
        <v>40</v>
      </c>
      <c r="D5619" s="53" t="s">
        <v>127</v>
      </c>
      <c r="E5619" s="53" t="s">
        <v>18193</v>
      </c>
      <c r="F5619" s="59">
        <v>108.574246817397</v>
      </c>
      <c r="G5619" s="59">
        <v>111.860739037325</v>
      </c>
      <c r="H5619" s="59">
        <v>102.19697106718399</v>
      </c>
      <c r="I5619" s="59">
        <v>117.59111259178199</v>
      </c>
      <c r="J5619" s="59">
        <v>110.676048458366</v>
      </c>
      <c r="K5619" s="59">
        <v>101.037281158594</v>
      </c>
      <c r="L5619" s="59">
        <v>87.476551932800504</v>
      </c>
      <c r="M5619" s="60">
        <v>0.66060923447282605</v>
      </c>
      <c r="N5619" s="60">
        <v>0.69293858816772702</v>
      </c>
      <c r="O5619" s="60">
        <v>0.65889268956001201</v>
      </c>
      <c r="P5619" s="60">
        <v>0.63788000111255505</v>
      </c>
      <c r="Q5619" s="60">
        <v>0.60785618295742405</v>
      </c>
      <c r="R5619" s="60">
        <v>0.61213099632696699</v>
      </c>
      <c r="S5619" s="60">
        <v>0.54187066392643901</v>
      </c>
    </row>
    <row r="5620" spans="1:19" x14ac:dyDescent="0.3">
      <c r="A5620" s="61" t="s">
        <v>4519</v>
      </c>
      <c r="B5620" s="61" t="s">
        <v>4520</v>
      </c>
      <c r="C5620" s="53" t="s">
        <v>40</v>
      </c>
      <c r="D5620" s="53" t="s">
        <v>127</v>
      </c>
      <c r="E5620" s="53" t="s">
        <v>18193</v>
      </c>
      <c r="F5620" s="59">
        <v>114.10545432995301</v>
      </c>
      <c r="G5620" s="59">
        <v>114.63484406286901</v>
      </c>
      <c r="H5620" s="59">
        <v>98.875262371077397</v>
      </c>
      <c r="I5620" s="59">
        <v>128.69804096794499</v>
      </c>
      <c r="J5620" s="59">
        <v>106.996188332827</v>
      </c>
      <c r="K5620" s="59">
        <v>100.306338133164</v>
      </c>
      <c r="L5620" s="59">
        <v>89.315650620639303</v>
      </c>
      <c r="M5620" s="60">
        <v>0.72019885553136997</v>
      </c>
      <c r="N5620" s="60">
        <v>0.70926592063440497</v>
      </c>
      <c r="O5620" s="60">
        <v>0.624136417147796</v>
      </c>
      <c r="P5620" s="60">
        <v>0.69484680194048598</v>
      </c>
      <c r="Q5620" s="60">
        <v>0.66138747231845596</v>
      </c>
      <c r="R5620" s="60">
        <v>0.63382483972110604</v>
      </c>
      <c r="S5620" s="60">
        <v>0.47446317075038802</v>
      </c>
    </row>
    <row r="5621" spans="1:19" x14ac:dyDescent="0.3">
      <c r="A5621" s="61" t="s">
        <v>4519</v>
      </c>
      <c r="B5621" s="61" t="s">
        <v>4520</v>
      </c>
      <c r="C5621" s="53" t="s">
        <v>40</v>
      </c>
      <c r="D5621" s="53" t="s">
        <v>127</v>
      </c>
      <c r="E5621" s="53" t="s">
        <v>18193</v>
      </c>
      <c r="F5621" s="59">
        <v>114.10545432995301</v>
      </c>
      <c r="G5621" s="59">
        <v>114.63484406286901</v>
      </c>
      <c r="H5621" s="59">
        <v>98.875262371077397</v>
      </c>
      <c r="I5621" s="59">
        <v>128.69804096794499</v>
      </c>
      <c r="J5621" s="59">
        <v>106.996188332827</v>
      </c>
      <c r="K5621" s="59">
        <v>100.306338133164</v>
      </c>
      <c r="L5621" s="59">
        <v>89.315650620639303</v>
      </c>
      <c r="M5621" s="60">
        <v>0.72019885553136997</v>
      </c>
      <c r="N5621" s="60">
        <v>0.70926592063440497</v>
      </c>
      <c r="O5621" s="60">
        <v>0.624136417147796</v>
      </c>
      <c r="P5621" s="60">
        <v>0.69484680194048598</v>
      </c>
      <c r="Q5621" s="60">
        <v>0.66138747231845596</v>
      </c>
      <c r="R5621" s="60">
        <v>0.63382483972110604</v>
      </c>
      <c r="S5621" s="60">
        <v>0.47446317075038802</v>
      </c>
    </row>
    <row r="5622" spans="1:19" x14ac:dyDescent="0.3">
      <c r="A5622" s="61" t="s">
        <v>4521</v>
      </c>
      <c r="B5622" s="61" t="s">
        <v>4522</v>
      </c>
      <c r="C5622" s="53" t="s">
        <v>40</v>
      </c>
      <c r="D5622" s="53" t="s">
        <v>127</v>
      </c>
      <c r="E5622" s="53" t="s">
        <v>18193</v>
      </c>
      <c r="F5622" s="59">
        <v>111.274855936066</v>
      </c>
      <c r="G5622" s="59">
        <v>113.09950025544801</v>
      </c>
      <c r="H5622" s="59">
        <v>100.536345549204</v>
      </c>
      <c r="I5622" s="59">
        <v>120.224504900415</v>
      </c>
      <c r="J5622" s="59">
        <v>111.884265660577</v>
      </c>
      <c r="K5622" s="59">
        <v>105.201170159097</v>
      </c>
      <c r="L5622" s="59">
        <v>89.495129329751705</v>
      </c>
      <c r="M5622" s="60">
        <v>0.66060923447282605</v>
      </c>
      <c r="N5622" s="60">
        <v>0.69293858816772702</v>
      </c>
      <c r="O5622" s="60">
        <v>0.65889268956001201</v>
      </c>
      <c r="P5622" s="60">
        <v>0.63788000111255505</v>
      </c>
      <c r="Q5622" s="60">
        <v>0.60785618295742405</v>
      </c>
      <c r="R5622" s="60">
        <v>0.61213099632696699</v>
      </c>
      <c r="S5622" s="60">
        <v>0.54187066392643901</v>
      </c>
    </row>
    <row r="5623" spans="1:19" x14ac:dyDescent="0.3">
      <c r="A5623" s="61" t="s">
        <v>12463</v>
      </c>
      <c r="B5623" s="61" t="s">
        <v>12464</v>
      </c>
      <c r="C5623" s="53" t="s">
        <v>40</v>
      </c>
      <c r="D5623" s="53" t="s">
        <v>127</v>
      </c>
      <c r="E5623" s="53" t="s">
        <v>18194</v>
      </c>
      <c r="F5623" s="59">
        <v>84.474781365397206</v>
      </c>
      <c r="G5623" s="59">
        <v>87.102433154415607</v>
      </c>
      <c r="H5623" s="59">
        <v>89.0135599114179</v>
      </c>
      <c r="I5623" s="59">
        <v>91.732554853395399</v>
      </c>
      <c r="J5623" s="59">
        <v>90.0114612245101</v>
      </c>
      <c r="K5623" s="59">
        <v>99.020720541586499</v>
      </c>
      <c r="L5623" s="59"/>
      <c r="M5623" s="60">
        <v>0.42848422491788501</v>
      </c>
      <c r="N5623" s="60">
        <v>0.44269824249918799</v>
      </c>
      <c r="O5623" s="60">
        <v>0.39327632415893399</v>
      </c>
      <c r="P5623" s="60">
        <v>0.39957101257914901</v>
      </c>
      <c r="Q5623" s="60">
        <v>0.36868971196644201</v>
      </c>
      <c r="R5623" s="60">
        <v>0.36354099422856001</v>
      </c>
      <c r="S5623" s="60">
        <v>0.27692355715605399</v>
      </c>
    </row>
    <row r="5624" spans="1:19" x14ac:dyDescent="0.3">
      <c r="A5624" s="61" t="s">
        <v>3483</v>
      </c>
      <c r="B5624" s="61" t="s">
        <v>3484</v>
      </c>
      <c r="C5624" s="53" t="s">
        <v>50</v>
      </c>
      <c r="D5624" s="53" t="s">
        <v>127</v>
      </c>
      <c r="E5624" s="53" t="s">
        <v>18193</v>
      </c>
      <c r="F5624" s="59">
        <v>79.941815022236895</v>
      </c>
      <c r="G5624" s="59">
        <v>82.253465506205799</v>
      </c>
      <c r="H5624" s="59">
        <v>88.944494834642299</v>
      </c>
      <c r="I5624" s="59">
        <v>90.977620847919695</v>
      </c>
      <c r="J5624" s="59">
        <v>87.526981355352305</v>
      </c>
      <c r="K5624" s="59">
        <v>99.136421549762602</v>
      </c>
      <c r="L5624" s="59">
        <v>107.956769207436</v>
      </c>
      <c r="M5624" s="60">
        <v>0.60078294037008095</v>
      </c>
      <c r="N5624" s="60">
        <v>0.64403029246146604</v>
      </c>
      <c r="O5624" s="60">
        <v>0.587406675113888</v>
      </c>
      <c r="P5624" s="60">
        <v>0.56567175795871505</v>
      </c>
      <c r="Q5624" s="60">
        <v>0.52259818496877297</v>
      </c>
      <c r="R5624" s="60">
        <v>0.52642630247650202</v>
      </c>
      <c r="S5624" s="60">
        <v>0.43243193010011299</v>
      </c>
    </row>
    <row r="5625" spans="1:19" x14ac:dyDescent="0.3">
      <c r="A5625" s="61" t="s">
        <v>12465</v>
      </c>
      <c r="B5625" s="61" t="s">
        <v>12466</v>
      </c>
      <c r="C5625" s="53" t="s">
        <v>50</v>
      </c>
      <c r="D5625" s="53" t="s">
        <v>127</v>
      </c>
      <c r="E5625" s="53" t="s">
        <v>18194</v>
      </c>
      <c r="F5625" s="59">
        <v>84.474781365397206</v>
      </c>
      <c r="G5625" s="59">
        <v>87.102433154415607</v>
      </c>
      <c r="H5625" s="59">
        <v>89.0135599114179</v>
      </c>
      <c r="I5625" s="59">
        <v>91.732554853395399</v>
      </c>
      <c r="J5625" s="59">
        <v>90.0114612245101</v>
      </c>
      <c r="K5625" s="59">
        <v>99.020720541586499</v>
      </c>
      <c r="L5625" s="59"/>
      <c r="M5625" s="60">
        <v>0.42848422491788501</v>
      </c>
      <c r="N5625" s="60">
        <v>0.44269824249918799</v>
      </c>
      <c r="O5625" s="60">
        <v>0.39327632415893399</v>
      </c>
      <c r="P5625" s="60">
        <v>0.39957101257914901</v>
      </c>
      <c r="Q5625" s="60">
        <v>0.36868971196644201</v>
      </c>
      <c r="R5625" s="60">
        <v>0.36354099422856001</v>
      </c>
      <c r="S5625" s="60">
        <v>0.27692355715605399</v>
      </c>
    </row>
    <row r="5626" spans="1:19" x14ac:dyDescent="0.3">
      <c r="A5626" s="61" t="s">
        <v>12467</v>
      </c>
      <c r="B5626" s="61" t="s">
        <v>12468</v>
      </c>
      <c r="C5626" s="53" t="s">
        <v>50</v>
      </c>
      <c r="D5626" s="53" t="s">
        <v>127</v>
      </c>
      <c r="E5626" s="53" t="s">
        <v>18194</v>
      </c>
      <c r="F5626" s="59">
        <v>84.474781365397206</v>
      </c>
      <c r="G5626" s="59">
        <v>87.102433154415607</v>
      </c>
      <c r="H5626" s="59">
        <v>89.0135599114179</v>
      </c>
      <c r="I5626" s="59">
        <v>91.732554853395399</v>
      </c>
      <c r="J5626" s="59">
        <v>90.0114612245101</v>
      </c>
      <c r="K5626" s="59">
        <v>99.020720541586499</v>
      </c>
      <c r="L5626" s="59"/>
      <c r="M5626" s="60">
        <v>0.42848422491788501</v>
      </c>
      <c r="N5626" s="60">
        <v>0.44269824249918799</v>
      </c>
      <c r="O5626" s="60">
        <v>0.39327632415893399</v>
      </c>
      <c r="P5626" s="60">
        <v>0.39957101257914901</v>
      </c>
      <c r="Q5626" s="60">
        <v>0.36868971196644201</v>
      </c>
      <c r="R5626" s="60">
        <v>0.36354099422856001</v>
      </c>
      <c r="S5626" s="60">
        <v>0.27692355715605399</v>
      </c>
    </row>
    <row r="5627" spans="1:19" x14ac:dyDescent="0.3">
      <c r="A5627" s="61" t="s">
        <v>14575</v>
      </c>
      <c r="B5627" s="61" t="s">
        <v>14576</v>
      </c>
      <c r="C5627" s="53" t="s">
        <v>40</v>
      </c>
      <c r="D5627" s="53" t="s">
        <v>127</v>
      </c>
      <c r="E5627" s="53" t="s">
        <v>18194</v>
      </c>
      <c r="F5627" s="59">
        <v>84.117966266657902</v>
      </c>
      <c r="G5627" s="59">
        <v>93.148046504634706</v>
      </c>
      <c r="H5627" s="59">
        <v>94.947539775944705</v>
      </c>
      <c r="I5627" s="59">
        <v>89.633801411419299</v>
      </c>
      <c r="J5627" s="59">
        <v>91.320540143953295</v>
      </c>
      <c r="K5627" s="59">
        <v>98.904056361646099</v>
      </c>
      <c r="L5627" s="59">
        <v>104.786944159158</v>
      </c>
      <c r="M5627" s="60">
        <v>0.473272956191859</v>
      </c>
      <c r="N5627" s="60">
        <v>0.51015423020294304</v>
      </c>
      <c r="O5627" s="60">
        <v>0.47532665014933101</v>
      </c>
      <c r="P5627" s="60">
        <v>0.44541992399208002</v>
      </c>
      <c r="Q5627" s="60">
        <v>0.40407901739771601</v>
      </c>
      <c r="R5627" s="60">
        <v>0.414904877501165</v>
      </c>
      <c r="S5627" s="60">
        <v>0.32026281329078599</v>
      </c>
    </row>
    <row r="5628" spans="1:19" x14ac:dyDescent="0.3">
      <c r="A5628" s="61" t="s">
        <v>14571</v>
      </c>
      <c r="B5628" s="61" t="s">
        <v>14572</v>
      </c>
      <c r="C5628" s="53" t="s">
        <v>40</v>
      </c>
      <c r="D5628" s="53" t="s">
        <v>127</v>
      </c>
      <c r="E5628" s="53" t="s">
        <v>18194</v>
      </c>
      <c r="F5628" s="59">
        <v>84.117966266657902</v>
      </c>
      <c r="G5628" s="59">
        <v>93.148046504634706</v>
      </c>
      <c r="H5628" s="59">
        <v>94.947539775944705</v>
      </c>
      <c r="I5628" s="59">
        <v>89.633801411419299</v>
      </c>
      <c r="J5628" s="59">
        <v>91.320540143953295</v>
      </c>
      <c r="K5628" s="59">
        <v>98.904056361646099</v>
      </c>
      <c r="L5628" s="59">
        <v>104.786944159158</v>
      </c>
      <c r="M5628" s="60">
        <v>0.473272956191859</v>
      </c>
      <c r="N5628" s="60">
        <v>0.51015423020294304</v>
      </c>
      <c r="O5628" s="60">
        <v>0.47532665014933101</v>
      </c>
      <c r="P5628" s="60">
        <v>0.44541992399208002</v>
      </c>
      <c r="Q5628" s="60">
        <v>0.40407901739771601</v>
      </c>
      <c r="R5628" s="60">
        <v>0.414904877501165</v>
      </c>
      <c r="S5628" s="60">
        <v>0.32026281329078599</v>
      </c>
    </row>
    <row r="5629" spans="1:19" x14ac:dyDescent="0.3">
      <c r="A5629" s="61" t="s">
        <v>14565</v>
      </c>
      <c r="B5629" s="61" t="s">
        <v>14566</v>
      </c>
      <c r="C5629" s="53" t="s">
        <v>50</v>
      </c>
      <c r="D5629" s="53" t="s">
        <v>127</v>
      </c>
      <c r="E5629" s="53" t="s">
        <v>18194</v>
      </c>
      <c r="F5629" s="59">
        <v>84.117966266657902</v>
      </c>
      <c r="G5629" s="59">
        <v>93.148046504634706</v>
      </c>
      <c r="H5629" s="59">
        <v>94.947539775944705</v>
      </c>
      <c r="I5629" s="59">
        <v>89.633801411419299</v>
      </c>
      <c r="J5629" s="59">
        <v>91.320540143953295</v>
      </c>
      <c r="K5629" s="59">
        <v>98.904056361646099</v>
      </c>
      <c r="L5629" s="59">
        <v>104.786944159158</v>
      </c>
      <c r="M5629" s="60">
        <v>0.473272956191859</v>
      </c>
      <c r="N5629" s="60">
        <v>0.51015423020294304</v>
      </c>
      <c r="O5629" s="60">
        <v>0.47532665014933101</v>
      </c>
      <c r="P5629" s="60">
        <v>0.44541992399208002</v>
      </c>
      <c r="Q5629" s="60">
        <v>0.40407901739771601</v>
      </c>
      <c r="R5629" s="60">
        <v>0.414904877501165</v>
      </c>
      <c r="S5629" s="60">
        <v>0.32026281329078599</v>
      </c>
    </row>
    <row r="5630" spans="1:19" x14ac:dyDescent="0.3">
      <c r="A5630" s="61" t="s">
        <v>14567</v>
      </c>
      <c r="B5630" s="61" t="s">
        <v>14568</v>
      </c>
      <c r="C5630" s="53" t="s">
        <v>50</v>
      </c>
      <c r="D5630" s="53" t="s">
        <v>127</v>
      </c>
      <c r="E5630" s="53" t="s">
        <v>18194</v>
      </c>
      <c r="F5630" s="59">
        <v>84.117966266657902</v>
      </c>
      <c r="G5630" s="59">
        <v>93.148046504634706</v>
      </c>
      <c r="H5630" s="59">
        <v>94.947539775944705</v>
      </c>
      <c r="I5630" s="59">
        <v>89.633801411419299</v>
      </c>
      <c r="J5630" s="59">
        <v>91.320540143953295</v>
      </c>
      <c r="K5630" s="59">
        <v>98.904056361646099</v>
      </c>
      <c r="L5630" s="59">
        <v>104.786944159158</v>
      </c>
      <c r="M5630" s="60">
        <v>0.473272956191859</v>
      </c>
      <c r="N5630" s="60">
        <v>0.51015423020294304</v>
      </c>
      <c r="O5630" s="60">
        <v>0.47532665014933101</v>
      </c>
      <c r="P5630" s="60">
        <v>0.44541992399208002</v>
      </c>
      <c r="Q5630" s="60">
        <v>0.40407901739771601</v>
      </c>
      <c r="R5630" s="60">
        <v>0.414904877501165</v>
      </c>
      <c r="S5630" s="60">
        <v>0.32026281329078599</v>
      </c>
    </row>
    <row r="5631" spans="1:19" x14ac:dyDescent="0.3">
      <c r="A5631" s="61" t="s">
        <v>14569</v>
      </c>
      <c r="B5631" s="61" t="s">
        <v>14570</v>
      </c>
      <c r="C5631" s="53" t="s">
        <v>40</v>
      </c>
      <c r="D5631" s="53" t="s">
        <v>127</v>
      </c>
      <c r="E5631" s="53" t="s">
        <v>18194</v>
      </c>
      <c r="F5631" s="59">
        <v>84.117966266657902</v>
      </c>
      <c r="G5631" s="59">
        <v>93.148046504634706</v>
      </c>
      <c r="H5631" s="59">
        <v>94.947539775944705</v>
      </c>
      <c r="I5631" s="59">
        <v>89.633801411419299</v>
      </c>
      <c r="J5631" s="59">
        <v>91.320540143953295</v>
      </c>
      <c r="K5631" s="59">
        <v>98.904056361646099</v>
      </c>
      <c r="L5631" s="59">
        <v>104.786944159158</v>
      </c>
      <c r="M5631" s="60">
        <v>0.473272956191859</v>
      </c>
      <c r="N5631" s="60">
        <v>0.51015423020294304</v>
      </c>
      <c r="O5631" s="60">
        <v>0.47532665014933101</v>
      </c>
      <c r="P5631" s="60">
        <v>0.44541992399208002</v>
      </c>
      <c r="Q5631" s="60">
        <v>0.40407901739771601</v>
      </c>
      <c r="R5631" s="60">
        <v>0.414904877501165</v>
      </c>
      <c r="S5631" s="60">
        <v>0.32026281329078599</v>
      </c>
    </row>
    <row r="5632" spans="1:19" x14ac:dyDescent="0.3">
      <c r="A5632" s="61" t="s">
        <v>14573</v>
      </c>
      <c r="B5632" s="61" t="s">
        <v>14574</v>
      </c>
      <c r="C5632" s="53" t="s">
        <v>40</v>
      </c>
      <c r="D5632" s="53" t="s">
        <v>127</v>
      </c>
      <c r="E5632" s="53" t="s">
        <v>18194</v>
      </c>
      <c r="F5632" s="59">
        <v>84.117966266657902</v>
      </c>
      <c r="G5632" s="59">
        <v>93.148046504634706</v>
      </c>
      <c r="H5632" s="59">
        <v>94.947539775944705</v>
      </c>
      <c r="I5632" s="59">
        <v>89.633801411419299</v>
      </c>
      <c r="J5632" s="59">
        <v>91.320540143953295</v>
      </c>
      <c r="K5632" s="59">
        <v>98.904056361646099</v>
      </c>
      <c r="L5632" s="59">
        <v>104.786944159158</v>
      </c>
      <c r="M5632" s="60">
        <v>0.473272956191859</v>
      </c>
      <c r="N5632" s="60">
        <v>0.51015423020294304</v>
      </c>
      <c r="O5632" s="60">
        <v>0.47532665014933101</v>
      </c>
      <c r="P5632" s="60">
        <v>0.44541992399208002</v>
      </c>
      <c r="Q5632" s="60">
        <v>0.40407901739771601</v>
      </c>
      <c r="R5632" s="60">
        <v>0.414904877501165</v>
      </c>
      <c r="S5632" s="60">
        <v>0.32026281329078599</v>
      </c>
    </row>
    <row r="5633" spans="1:19" x14ac:dyDescent="0.3">
      <c r="A5633" s="61" t="s">
        <v>3185</v>
      </c>
      <c r="B5633" s="61" t="s">
        <v>3186</v>
      </c>
      <c r="C5633" s="53" t="s">
        <v>50</v>
      </c>
      <c r="D5633" s="53" t="s">
        <v>127</v>
      </c>
      <c r="E5633" s="53" t="s">
        <v>18193</v>
      </c>
      <c r="F5633" s="59">
        <v>113.983275334716</v>
      </c>
      <c r="G5633" s="59">
        <v>96.845535863553806</v>
      </c>
      <c r="H5633" s="59">
        <v>98.836293176881398</v>
      </c>
      <c r="I5633" s="59">
        <v>103.658017752437</v>
      </c>
      <c r="J5633" s="59">
        <v>107.43481615479899</v>
      </c>
      <c r="K5633" s="59">
        <v>98.458319961930201</v>
      </c>
      <c r="L5633" s="59">
        <v>89.434912436986707</v>
      </c>
      <c r="M5633" s="60">
        <v>0.66208353533317599</v>
      </c>
      <c r="N5633" s="60">
        <v>0.703638008014422</v>
      </c>
      <c r="O5633" s="60">
        <v>0.66693476906982896</v>
      </c>
      <c r="P5633" s="60">
        <v>0.63326810015891699</v>
      </c>
      <c r="Q5633" s="60">
        <v>0.59609926567088101</v>
      </c>
      <c r="R5633" s="60">
        <v>0.60775622031199095</v>
      </c>
      <c r="S5633" s="60">
        <v>0.53834880859069201</v>
      </c>
    </row>
    <row r="5634" spans="1:19" x14ac:dyDescent="0.3">
      <c r="A5634" s="61" t="s">
        <v>7110</v>
      </c>
      <c r="B5634" s="61" t="s">
        <v>7111</v>
      </c>
      <c r="C5634" s="53" t="s">
        <v>40</v>
      </c>
      <c r="D5634" s="53" t="s">
        <v>127</v>
      </c>
      <c r="E5634" s="53" t="s">
        <v>18193</v>
      </c>
      <c r="F5634" s="59">
        <v>115.001233364764</v>
      </c>
      <c r="G5634" s="59">
        <v>108.70687163558701</v>
      </c>
      <c r="H5634" s="59">
        <v>114.762541024085</v>
      </c>
      <c r="I5634" s="59">
        <v>116.633127809884</v>
      </c>
      <c r="J5634" s="59">
        <v>106.356705741898</v>
      </c>
      <c r="K5634" s="59">
        <v>89.208947111200004</v>
      </c>
      <c r="L5634" s="59">
        <v>91.869650509886597</v>
      </c>
      <c r="M5634" s="60">
        <v>0.54596468845442803</v>
      </c>
      <c r="N5634" s="60">
        <v>0.60108199046216004</v>
      </c>
      <c r="O5634" s="60">
        <v>0.55166074153130096</v>
      </c>
      <c r="P5634" s="60">
        <v>0.50588673493223502</v>
      </c>
      <c r="Q5634" s="60">
        <v>0.45498092353129099</v>
      </c>
      <c r="R5634" s="60">
        <v>0.471396583872976</v>
      </c>
      <c r="S5634" s="60">
        <v>0.37271781174722302</v>
      </c>
    </row>
    <row r="5635" spans="1:19" x14ac:dyDescent="0.3">
      <c r="A5635" s="61" t="s">
        <v>3579</v>
      </c>
      <c r="B5635" s="61" t="s">
        <v>3580</v>
      </c>
      <c r="C5635" s="53" t="s">
        <v>40</v>
      </c>
      <c r="D5635" s="53" t="s">
        <v>127</v>
      </c>
      <c r="E5635" s="53" t="s">
        <v>18193</v>
      </c>
      <c r="F5635" s="59">
        <v>105.22898920486401</v>
      </c>
      <c r="G5635" s="59">
        <v>101.462598791519</v>
      </c>
      <c r="H5635" s="59">
        <v>97.414123724910098</v>
      </c>
      <c r="I5635" s="59">
        <v>109.111308739395</v>
      </c>
      <c r="J5635" s="59">
        <v>122.80599708337699</v>
      </c>
      <c r="K5635" s="59">
        <v>92.737022350851603</v>
      </c>
      <c r="L5635" s="59">
        <v>100.178259060523</v>
      </c>
      <c r="M5635" s="60">
        <v>0.52682578327973095</v>
      </c>
      <c r="N5635" s="60">
        <v>0.57950121707416902</v>
      </c>
      <c r="O5635" s="60">
        <v>0.53296192059530101</v>
      </c>
      <c r="P5635" s="60">
        <v>0.491269067808006</v>
      </c>
      <c r="Q5635" s="60">
        <v>0.44758845457431901</v>
      </c>
      <c r="R5635" s="60">
        <v>0.46176029365869797</v>
      </c>
      <c r="S5635" s="60">
        <v>0.38062326826862702</v>
      </c>
    </row>
    <row r="5636" spans="1:19" x14ac:dyDescent="0.3">
      <c r="A5636" s="61" t="s">
        <v>4201</v>
      </c>
      <c r="B5636" s="61" t="s">
        <v>4202</v>
      </c>
      <c r="C5636" s="53" t="s">
        <v>40</v>
      </c>
      <c r="D5636" s="53" t="s">
        <v>127</v>
      </c>
      <c r="E5636" s="53" t="s">
        <v>18193</v>
      </c>
      <c r="F5636" s="59">
        <v>125.563845088395</v>
      </c>
      <c r="G5636" s="59">
        <v>120.45972874477999</v>
      </c>
      <c r="H5636" s="59">
        <v>98.234768886077504</v>
      </c>
      <c r="I5636" s="59">
        <v>119.779078565424</v>
      </c>
      <c r="J5636" s="59">
        <v>121.861275085035</v>
      </c>
      <c r="K5636" s="59">
        <v>120.262120774305</v>
      </c>
      <c r="L5636" s="59">
        <v>94.763214517788796</v>
      </c>
      <c r="M5636" s="60">
        <v>0.71755819214491001</v>
      </c>
      <c r="N5636" s="60">
        <v>0.70656296902591698</v>
      </c>
      <c r="O5636" s="60">
        <v>0.62827731457717095</v>
      </c>
      <c r="P5636" s="60">
        <v>0.69326270985016303</v>
      </c>
      <c r="Q5636" s="60">
        <v>0.65948537735511403</v>
      </c>
      <c r="R5636" s="60">
        <v>0.62583548658444599</v>
      </c>
      <c r="S5636" s="60">
        <v>0.43839345366900401</v>
      </c>
    </row>
    <row r="5637" spans="1:19" x14ac:dyDescent="0.3">
      <c r="A5637" s="61" t="s">
        <v>4201</v>
      </c>
      <c r="B5637" s="61" t="s">
        <v>4202</v>
      </c>
      <c r="C5637" s="53" t="s">
        <v>40</v>
      </c>
      <c r="D5637" s="53" t="s">
        <v>127</v>
      </c>
      <c r="E5637" s="53" t="s">
        <v>18193</v>
      </c>
      <c r="F5637" s="59">
        <v>125.563845088395</v>
      </c>
      <c r="G5637" s="59">
        <v>120.45972874477999</v>
      </c>
      <c r="H5637" s="59">
        <v>98.234768886077504</v>
      </c>
      <c r="I5637" s="59">
        <v>119.779078565424</v>
      </c>
      <c r="J5637" s="59">
        <v>121.861275085035</v>
      </c>
      <c r="K5637" s="59">
        <v>120.262120774305</v>
      </c>
      <c r="L5637" s="59">
        <v>94.763214517788796</v>
      </c>
      <c r="M5637" s="60">
        <v>0.71755819214491001</v>
      </c>
      <c r="N5637" s="60">
        <v>0.70656296902591698</v>
      </c>
      <c r="O5637" s="60">
        <v>0.62827731457717095</v>
      </c>
      <c r="P5637" s="60">
        <v>0.69326270985016303</v>
      </c>
      <c r="Q5637" s="60">
        <v>0.65948537735511403</v>
      </c>
      <c r="R5637" s="60">
        <v>0.62583548658444599</v>
      </c>
      <c r="S5637" s="60">
        <v>0.43839345366900401</v>
      </c>
    </row>
    <row r="5638" spans="1:19" x14ac:dyDescent="0.3">
      <c r="A5638" s="61" t="s">
        <v>4199</v>
      </c>
      <c r="B5638" s="61" t="s">
        <v>4200</v>
      </c>
      <c r="C5638" s="53" t="s">
        <v>50</v>
      </c>
      <c r="D5638" s="53" t="s">
        <v>127</v>
      </c>
      <c r="E5638" s="53" t="s">
        <v>18193</v>
      </c>
      <c r="F5638" s="59">
        <v>121.467544398751</v>
      </c>
      <c r="G5638" s="59">
        <v>117.290519731478</v>
      </c>
      <c r="H5638" s="59">
        <v>100.254714354423</v>
      </c>
      <c r="I5638" s="59">
        <v>126.198308375976</v>
      </c>
      <c r="J5638" s="59">
        <v>131.55413437022901</v>
      </c>
      <c r="K5638" s="59">
        <v>108.740522534821</v>
      </c>
      <c r="L5638" s="59">
        <v>94.237893283685906</v>
      </c>
      <c r="M5638" s="60">
        <v>0.65440487602845199</v>
      </c>
      <c r="N5638" s="60">
        <v>0.68826892249615002</v>
      </c>
      <c r="O5638" s="60">
        <v>0.64744898890642399</v>
      </c>
      <c r="P5638" s="60">
        <v>0.634008751762282</v>
      </c>
      <c r="Q5638" s="60">
        <v>0.60391906747611401</v>
      </c>
      <c r="R5638" s="60">
        <v>0.60022142166169801</v>
      </c>
      <c r="S5638" s="60">
        <v>0.51519627458883599</v>
      </c>
    </row>
    <row r="5639" spans="1:19" x14ac:dyDescent="0.3">
      <c r="A5639" s="61" t="s">
        <v>4203</v>
      </c>
      <c r="B5639" s="61" t="s">
        <v>4204</v>
      </c>
      <c r="C5639" s="53" t="s">
        <v>40</v>
      </c>
      <c r="D5639" s="53" t="s">
        <v>127</v>
      </c>
      <c r="E5639" s="53" t="s">
        <v>18193</v>
      </c>
      <c r="F5639" s="59">
        <v>117.69703615729</v>
      </c>
      <c r="G5639" s="59">
        <v>113.981429386183</v>
      </c>
      <c r="H5639" s="59">
        <v>101.111261252105</v>
      </c>
      <c r="I5639" s="59">
        <v>111.969482266364</v>
      </c>
      <c r="J5639" s="59">
        <v>126.532572109529</v>
      </c>
      <c r="K5639" s="59">
        <v>112.04620829391401</v>
      </c>
      <c r="L5639" s="59">
        <v>94.763214517788796</v>
      </c>
      <c r="M5639" s="60">
        <v>0.65437121657927</v>
      </c>
      <c r="N5639" s="60">
        <v>0.65277288625100405</v>
      </c>
      <c r="O5639" s="60">
        <v>0.61250257917442397</v>
      </c>
      <c r="P5639" s="60">
        <v>0.63397252974260798</v>
      </c>
      <c r="Q5639" s="60">
        <v>0.60388509693396797</v>
      </c>
      <c r="R5639" s="60">
        <v>0.57784482542940596</v>
      </c>
      <c r="S5639" s="60">
        <v>0.43839345366900401</v>
      </c>
    </row>
    <row r="5640" spans="1:19" x14ac:dyDescent="0.3">
      <c r="A5640" s="61" t="s">
        <v>4207</v>
      </c>
      <c r="B5640" s="61" t="s">
        <v>4208</v>
      </c>
      <c r="C5640" s="53" t="s">
        <v>40</v>
      </c>
      <c r="D5640" s="53" t="s">
        <v>127</v>
      </c>
      <c r="E5640" s="53" t="s">
        <v>18193</v>
      </c>
      <c r="F5640" s="59">
        <v>114.988343671927</v>
      </c>
      <c r="G5640" s="59">
        <v>120.83949112097299</v>
      </c>
      <c r="H5640" s="59">
        <v>96.269269846000597</v>
      </c>
      <c r="I5640" s="59">
        <v>122.514950747271</v>
      </c>
      <c r="J5640" s="59">
        <v>131.365489177569</v>
      </c>
      <c r="K5640" s="59">
        <v>110.54841886891001</v>
      </c>
      <c r="L5640" s="59">
        <v>100.59539637745701</v>
      </c>
      <c r="M5640" s="60">
        <v>0.65437121657927</v>
      </c>
      <c r="N5640" s="60">
        <v>0.68824122035111002</v>
      </c>
      <c r="O5640" s="60">
        <v>0.64741337007280597</v>
      </c>
      <c r="P5640" s="60">
        <v>0.63397252974260798</v>
      </c>
      <c r="Q5640" s="60">
        <v>0.60388509693396797</v>
      </c>
      <c r="R5640" s="60">
        <v>0.60018576754243202</v>
      </c>
      <c r="S5640" s="60">
        <v>0.51517461097927697</v>
      </c>
    </row>
    <row r="5641" spans="1:19" x14ac:dyDescent="0.3">
      <c r="A5641" s="61" t="s">
        <v>4195</v>
      </c>
      <c r="B5641" s="61" t="s">
        <v>4196</v>
      </c>
      <c r="C5641" s="53" t="s">
        <v>50</v>
      </c>
      <c r="D5641" s="53" t="s">
        <v>127</v>
      </c>
      <c r="E5641" s="53" t="s">
        <v>18193</v>
      </c>
      <c r="F5641" s="59">
        <v>116.058297412062</v>
      </c>
      <c r="G5641" s="59">
        <v>118.91328115854</v>
      </c>
      <c r="H5641" s="59">
        <v>97.738436078090501</v>
      </c>
      <c r="I5641" s="59">
        <v>113.01944758643801</v>
      </c>
      <c r="J5641" s="59">
        <v>121.88834849334501</v>
      </c>
      <c r="K5641" s="59">
        <v>118.71181555549001</v>
      </c>
      <c r="L5641" s="59">
        <v>94.763214517788796</v>
      </c>
      <c r="M5641" s="60">
        <v>0.65440487602845199</v>
      </c>
      <c r="N5641" s="60">
        <v>0.65279067731280005</v>
      </c>
      <c r="O5641" s="60">
        <v>0.59889225522717204</v>
      </c>
      <c r="P5641" s="60">
        <v>0.634008751762282</v>
      </c>
      <c r="Q5641" s="60">
        <v>0.60391906747611401</v>
      </c>
      <c r="R5641" s="60">
        <v>0.57787721410237103</v>
      </c>
      <c r="S5641" s="60">
        <v>0.43839345366900401</v>
      </c>
    </row>
    <row r="5642" spans="1:19" x14ac:dyDescent="0.3">
      <c r="A5642" s="61" t="s">
        <v>4205</v>
      </c>
      <c r="B5642" s="61" t="s">
        <v>4206</v>
      </c>
      <c r="C5642" s="53" t="s">
        <v>40</v>
      </c>
      <c r="D5642" s="53" t="s">
        <v>127</v>
      </c>
      <c r="E5642" s="53" t="s">
        <v>18193</v>
      </c>
      <c r="F5642" s="59">
        <v>114.988343671927</v>
      </c>
      <c r="G5642" s="59">
        <v>116.662367794177</v>
      </c>
      <c r="H5642" s="59">
        <v>97.6880337013054</v>
      </c>
      <c r="I5642" s="59">
        <v>122.514950747271</v>
      </c>
      <c r="J5642" s="59">
        <v>132.57370637977999</v>
      </c>
      <c r="K5642" s="59">
        <v>112.04620829391401</v>
      </c>
      <c r="L5642" s="59">
        <v>94.763214517788796</v>
      </c>
      <c r="M5642" s="60">
        <v>0.65437121657927</v>
      </c>
      <c r="N5642" s="60">
        <v>0.65277288625100405</v>
      </c>
      <c r="O5642" s="60">
        <v>0.62506016680129095</v>
      </c>
      <c r="P5642" s="60">
        <v>0.63397252974260798</v>
      </c>
      <c r="Q5642" s="60">
        <v>0.60388509693396797</v>
      </c>
      <c r="R5642" s="60">
        <v>0.57784482542940596</v>
      </c>
      <c r="S5642" s="60">
        <v>0.43839345366900401</v>
      </c>
    </row>
    <row r="5643" spans="1:19" x14ac:dyDescent="0.3">
      <c r="A5643" s="61" t="s">
        <v>4209</v>
      </c>
      <c r="B5643" s="61" t="s">
        <v>4210</v>
      </c>
      <c r="C5643" s="53" t="s">
        <v>40</v>
      </c>
      <c r="D5643" s="53" t="s">
        <v>127</v>
      </c>
      <c r="E5643" s="53" t="s">
        <v>18193</v>
      </c>
      <c r="F5643" s="59">
        <v>124.975944013418</v>
      </c>
      <c r="G5643" s="59">
        <v>115.258101139093</v>
      </c>
      <c r="H5643" s="59">
        <v>102.358211167017</v>
      </c>
      <c r="I5643" s="59">
        <v>112.002348366653</v>
      </c>
      <c r="J5643" s="59">
        <v>121.22483282338101</v>
      </c>
      <c r="K5643" s="59">
        <v>114.212943441825</v>
      </c>
      <c r="L5643" s="59">
        <v>92.386014550950705</v>
      </c>
      <c r="M5643" s="60">
        <v>0.658376374407312</v>
      </c>
      <c r="N5643" s="60">
        <v>0.69043695111523695</v>
      </c>
      <c r="O5643" s="60">
        <v>0.65097334617323799</v>
      </c>
      <c r="P5643" s="60">
        <v>0.63703140744805997</v>
      </c>
      <c r="Q5643" s="60">
        <v>0.60671132505414704</v>
      </c>
      <c r="R5643" s="60">
        <v>0.60393166282037603</v>
      </c>
      <c r="S5643" s="60">
        <v>0.515752913367164</v>
      </c>
    </row>
    <row r="5644" spans="1:19" x14ac:dyDescent="0.3">
      <c r="A5644" s="61" t="s">
        <v>4197</v>
      </c>
      <c r="B5644" s="61" t="s">
        <v>4198</v>
      </c>
      <c r="C5644" s="53" t="s">
        <v>50</v>
      </c>
      <c r="D5644" s="53" t="s">
        <v>127</v>
      </c>
      <c r="E5644" s="53" t="s">
        <v>18193</v>
      </c>
      <c r="F5644" s="59">
        <v>116.058297412062</v>
      </c>
      <c r="G5644" s="59">
        <v>118.91328115854</v>
      </c>
      <c r="H5644" s="59">
        <v>99.745293222686101</v>
      </c>
      <c r="I5644" s="59">
        <v>113.01944758643801</v>
      </c>
      <c r="J5644" s="59">
        <v>120.680131291134</v>
      </c>
      <c r="K5644" s="59">
        <v>112.23368279802</v>
      </c>
      <c r="L5644" s="59">
        <v>94.763214517788796</v>
      </c>
      <c r="M5644" s="60">
        <v>0.65440487602845199</v>
      </c>
      <c r="N5644" s="60">
        <v>0.65279067731280005</v>
      </c>
      <c r="O5644" s="60">
        <v>0.61252861182435403</v>
      </c>
      <c r="P5644" s="60">
        <v>0.634008751762282</v>
      </c>
      <c r="Q5644" s="60">
        <v>0.60391906747611401</v>
      </c>
      <c r="R5644" s="60">
        <v>0.57787721410237103</v>
      </c>
      <c r="S5644" s="60">
        <v>0.43839345366900401</v>
      </c>
    </row>
    <row r="5645" spans="1:19" x14ac:dyDescent="0.3">
      <c r="A5645" s="61" t="s">
        <v>6172</v>
      </c>
      <c r="B5645" s="61" t="s">
        <v>6173</v>
      </c>
      <c r="C5645" s="53" t="s">
        <v>40</v>
      </c>
      <c r="D5645" s="53" t="s">
        <v>127</v>
      </c>
      <c r="E5645" s="53" t="s">
        <v>18193</v>
      </c>
      <c r="F5645" s="59">
        <v>95.177437417006303</v>
      </c>
      <c r="G5645" s="59">
        <v>110.931109649649</v>
      </c>
      <c r="H5645" s="59">
        <v>112.538577470237</v>
      </c>
      <c r="I5645" s="59">
        <v>101.20092836881101</v>
      </c>
      <c r="J5645" s="59">
        <v>103.81030932575</v>
      </c>
      <c r="K5645" s="59">
        <v>117.968166689204</v>
      </c>
      <c r="L5645" s="59">
        <v>84.966082327479697</v>
      </c>
      <c r="M5645" s="60">
        <v>0.644950837185574</v>
      </c>
      <c r="N5645" s="60">
        <v>0.681349717088228</v>
      </c>
      <c r="O5645" s="60">
        <v>0.64787615193709602</v>
      </c>
      <c r="P5645" s="60">
        <v>0.61983390991901499</v>
      </c>
      <c r="Q5645" s="60">
        <v>0.58768761560190597</v>
      </c>
      <c r="R5645" s="60">
        <v>0.59606330915914296</v>
      </c>
      <c r="S5645" s="60">
        <v>0.53165989103858402</v>
      </c>
    </row>
    <row r="5646" spans="1:19" x14ac:dyDescent="0.3">
      <c r="A5646" s="61" t="s">
        <v>15630</v>
      </c>
      <c r="B5646" s="61" t="s">
        <v>15631</v>
      </c>
      <c r="C5646" s="53" t="s">
        <v>50</v>
      </c>
      <c r="D5646" s="53" t="s">
        <v>127</v>
      </c>
      <c r="E5646" s="53" t="s">
        <v>18194</v>
      </c>
      <c r="F5646" s="59">
        <v>98.746516899222001</v>
      </c>
      <c r="G5646" s="59">
        <v>107.190220284226</v>
      </c>
      <c r="H5646" s="59">
        <v>117.037187602511</v>
      </c>
      <c r="I5646" s="59">
        <v>106.204965535914</v>
      </c>
      <c r="J5646" s="59">
        <v>105.32767493015599</v>
      </c>
      <c r="K5646" s="59">
        <v>111.603435940639</v>
      </c>
      <c r="L5646" s="59">
        <v>86.609406353761798</v>
      </c>
      <c r="M5646" s="60">
        <v>0.53832914934490395</v>
      </c>
      <c r="N5646" s="60">
        <v>0.55874340925760901</v>
      </c>
      <c r="O5646" s="60">
        <v>0.53821786850248499</v>
      </c>
      <c r="P5646" s="60">
        <v>0.52382328179719295</v>
      </c>
      <c r="Q5646" s="60">
        <v>0.50252362778917303</v>
      </c>
      <c r="R5646" s="60">
        <v>0.50557916772047495</v>
      </c>
      <c r="S5646" s="60">
        <v>0.458253716765402</v>
      </c>
    </row>
    <row r="5647" spans="1:19" x14ac:dyDescent="0.3">
      <c r="A5647" s="61" t="s">
        <v>7966</v>
      </c>
      <c r="B5647" s="61" t="s">
        <v>7967</v>
      </c>
      <c r="C5647" s="53" t="s">
        <v>50</v>
      </c>
      <c r="D5647" s="53" t="s">
        <v>127</v>
      </c>
      <c r="E5647" s="53" t="s">
        <v>18193</v>
      </c>
      <c r="F5647" s="59">
        <v>103.305748722404</v>
      </c>
      <c r="G5647" s="59">
        <v>101.48419202766701</v>
      </c>
      <c r="H5647" s="59">
        <v>98.964192167635204</v>
      </c>
      <c r="I5647" s="59">
        <v>106.214478569783</v>
      </c>
      <c r="J5647" s="59">
        <v>115.88350513762001</v>
      </c>
      <c r="K5647" s="59">
        <v>115.54991758119699</v>
      </c>
      <c r="L5647" s="59">
        <v>104.18312052263801</v>
      </c>
      <c r="M5647" s="60">
        <v>0.65214720777116797</v>
      </c>
      <c r="N5647" s="60">
        <v>0.68461947475575802</v>
      </c>
      <c r="O5647" s="60">
        <v>0.65141708007541399</v>
      </c>
      <c r="P5647" s="60">
        <v>0.62902170837252203</v>
      </c>
      <c r="Q5647" s="60">
        <v>0.60013843557195001</v>
      </c>
      <c r="R5647" s="60">
        <v>0.60666594565921705</v>
      </c>
      <c r="S5647" s="60">
        <v>0.54171482347579103</v>
      </c>
    </row>
    <row r="5648" spans="1:19" x14ac:dyDescent="0.3">
      <c r="A5648" s="61" t="s">
        <v>7968</v>
      </c>
      <c r="B5648" s="61" t="s">
        <v>7969</v>
      </c>
      <c r="C5648" s="53" t="s">
        <v>50</v>
      </c>
      <c r="D5648" s="53" t="s">
        <v>127</v>
      </c>
      <c r="E5648" s="53" t="s">
        <v>18193</v>
      </c>
      <c r="F5648" s="59">
        <v>118.404494595063</v>
      </c>
      <c r="G5648" s="59">
        <v>108.073759134375</v>
      </c>
      <c r="H5648" s="59">
        <v>104.40395202548299</v>
      </c>
      <c r="I5648" s="59">
        <v>115.251033524741</v>
      </c>
      <c r="J5648" s="59">
        <v>124.59757143290901</v>
      </c>
      <c r="K5648" s="59">
        <v>108.260312612378</v>
      </c>
      <c r="L5648" s="59">
        <v>112.47482202261401</v>
      </c>
      <c r="M5648" s="60">
        <v>0.773116604569697</v>
      </c>
      <c r="N5648" s="60">
        <v>0.80042148448540995</v>
      </c>
      <c r="O5648" s="60">
        <v>0.77114089988364498</v>
      </c>
      <c r="P5648" s="60">
        <v>0.75098701871796103</v>
      </c>
      <c r="Q5648" s="60">
        <v>0.72705393609147195</v>
      </c>
      <c r="R5648" s="60">
        <v>0.72963870795544605</v>
      </c>
      <c r="S5648" s="60">
        <v>0.63641440646508096</v>
      </c>
    </row>
    <row r="5649" spans="1:19" x14ac:dyDescent="0.3">
      <c r="A5649" s="61" t="s">
        <v>7964</v>
      </c>
      <c r="B5649" s="61" t="s">
        <v>7965</v>
      </c>
      <c r="C5649" s="53" t="s">
        <v>40</v>
      </c>
      <c r="D5649" s="53" t="s">
        <v>127</v>
      </c>
      <c r="E5649" s="53" t="s">
        <v>18193</v>
      </c>
      <c r="F5649" s="59">
        <v>102.235778597067</v>
      </c>
      <c r="G5649" s="59">
        <v>113.70449194402801</v>
      </c>
      <c r="H5649" s="59">
        <v>103.270354316808</v>
      </c>
      <c r="I5649" s="59">
        <v>109.118562825422</v>
      </c>
      <c r="J5649" s="59">
        <v>109.65372567470899</v>
      </c>
      <c r="K5649" s="59">
        <v>113.200179798086</v>
      </c>
      <c r="L5649" s="59">
        <v>104.48493607200101</v>
      </c>
      <c r="M5649" s="60">
        <v>0.65219799653044797</v>
      </c>
      <c r="N5649" s="60">
        <v>0.684680095197299</v>
      </c>
      <c r="O5649" s="60">
        <v>0.65149049532125802</v>
      </c>
      <c r="P5649" s="60">
        <v>0.62907675319770495</v>
      </c>
      <c r="Q5649" s="60">
        <v>0.60018989004417</v>
      </c>
      <c r="R5649" s="60">
        <v>0.60672604149242704</v>
      </c>
      <c r="S5649" s="60">
        <v>0.54177832168935602</v>
      </c>
    </row>
    <row r="5650" spans="1:19" x14ac:dyDescent="0.3">
      <c r="A5650" s="61" t="s">
        <v>7970</v>
      </c>
      <c r="B5650" s="61" t="s">
        <v>7971</v>
      </c>
      <c r="C5650" s="53" t="s">
        <v>50</v>
      </c>
      <c r="D5650" s="53" t="s">
        <v>127</v>
      </c>
      <c r="E5650" s="53" t="s">
        <v>18193</v>
      </c>
      <c r="F5650" s="59">
        <v>111.415604827762</v>
      </c>
      <c r="G5650" s="59">
        <v>115.110565427026</v>
      </c>
      <c r="H5650" s="59">
        <v>100.619034525572</v>
      </c>
      <c r="I5650" s="59">
        <v>114.122577721209</v>
      </c>
      <c r="J5650" s="59">
        <v>112.258853530986</v>
      </c>
      <c r="K5650" s="59">
        <v>113.47112918842301</v>
      </c>
      <c r="L5650" s="59">
        <v>110.238816438255</v>
      </c>
      <c r="M5650" s="60">
        <v>0.65214720777116797</v>
      </c>
      <c r="N5650" s="60">
        <v>0.68461947475575802</v>
      </c>
      <c r="O5650" s="60">
        <v>0.65141708007541399</v>
      </c>
      <c r="P5650" s="60">
        <v>0.62902170837252203</v>
      </c>
      <c r="Q5650" s="60">
        <v>0.60013843557195001</v>
      </c>
      <c r="R5650" s="60">
        <v>0.60666594565921705</v>
      </c>
      <c r="S5650" s="60">
        <v>0.54171482347579103</v>
      </c>
    </row>
    <row r="5651" spans="1:19" x14ac:dyDescent="0.3">
      <c r="A5651" s="61" t="s">
        <v>7962</v>
      </c>
      <c r="B5651" s="61" t="s">
        <v>7963</v>
      </c>
      <c r="C5651" s="53" t="s">
        <v>40</v>
      </c>
      <c r="D5651" s="53" t="s">
        <v>127</v>
      </c>
      <c r="E5651" s="53" t="s">
        <v>18193</v>
      </c>
      <c r="F5651" s="59">
        <v>110.345651087627</v>
      </c>
      <c r="G5651" s="59">
        <v>111.359919190865</v>
      </c>
      <c r="H5651" s="59">
        <v>101.259652826975</v>
      </c>
      <c r="I5651" s="59">
        <v>110.43524307165499</v>
      </c>
      <c r="J5651" s="59">
        <v>119.319511551593</v>
      </c>
      <c r="K5651" s="59">
        <v>108.949152418748</v>
      </c>
      <c r="L5651" s="59">
        <v>104.568374696999</v>
      </c>
      <c r="M5651" s="60">
        <v>0.65219799653044797</v>
      </c>
      <c r="N5651" s="60">
        <v>0.64671064823706104</v>
      </c>
      <c r="O5651" s="60">
        <v>0.56448267050354095</v>
      </c>
      <c r="P5651" s="60">
        <v>0.62907675319770495</v>
      </c>
      <c r="Q5651" s="60">
        <v>0.60018989004417</v>
      </c>
      <c r="R5651" s="60">
        <v>0.58249162356328699</v>
      </c>
      <c r="S5651" s="60">
        <v>0.47193151537765499</v>
      </c>
    </row>
    <row r="5652" spans="1:19" x14ac:dyDescent="0.3">
      <c r="A5652" s="61" t="s">
        <v>7974</v>
      </c>
      <c r="B5652" s="61" t="s">
        <v>7975</v>
      </c>
      <c r="C5652" s="53" t="s">
        <v>50</v>
      </c>
      <c r="D5652" s="53" t="s">
        <v>127</v>
      </c>
      <c r="E5652" s="53" t="s">
        <v>18193</v>
      </c>
      <c r="F5652" s="59">
        <v>98.882732551488402</v>
      </c>
      <c r="G5652" s="59">
        <v>106.139730534785</v>
      </c>
      <c r="H5652" s="59">
        <v>105.420978777629</v>
      </c>
      <c r="I5652" s="59">
        <v>114.032760682375</v>
      </c>
      <c r="J5652" s="59">
        <v>110.35362877758701</v>
      </c>
      <c r="K5652" s="59">
        <v>122.945758102344</v>
      </c>
      <c r="L5652" s="59">
        <v>102.42157801162099</v>
      </c>
      <c r="M5652" s="60">
        <v>0.76993398751549602</v>
      </c>
      <c r="N5652" s="60">
        <v>0.80021803183922102</v>
      </c>
      <c r="O5652" s="60">
        <v>0.77105553356894396</v>
      </c>
      <c r="P5652" s="60">
        <v>0.74881270767010399</v>
      </c>
      <c r="Q5652" s="60">
        <v>0.71984530804436297</v>
      </c>
      <c r="R5652" s="60">
        <v>0.72664889216834705</v>
      </c>
      <c r="S5652" s="60">
        <v>0.65244485964524801</v>
      </c>
    </row>
    <row r="5653" spans="1:19" x14ac:dyDescent="0.3">
      <c r="A5653" s="61" t="s">
        <v>125</v>
      </c>
      <c r="B5653" s="61" t="s">
        <v>126</v>
      </c>
      <c r="C5653" s="53" t="s">
        <v>50</v>
      </c>
      <c r="D5653" s="53" t="s">
        <v>127</v>
      </c>
      <c r="E5653" s="53" t="s">
        <v>18193</v>
      </c>
      <c r="F5653" s="59">
        <v>108.676545099953</v>
      </c>
      <c r="G5653" s="59">
        <v>113.12647126849799</v>
      </c>
      <c r="H5653" s="59">
        <v>111.102394540201</v>
      </c>
      <c r="I5653" s="59">
        <v>98.555280472732903</v>
      </c>
      <c r="J5653" s="59">
        <v>97.149400071970206</v>
      </c>
      <c r="K5653" s="59">
        <v>101.041265708452</v>
      </c>
      <c r="L5653" s="59">
        <v>91.883211867571404</v>
      </c>
      <c r="M5653" s="60">
        <v>0.59073002240013495</v>
      </c>
      <c r="N5653" s="60">
        <v>0.63246051315504903</v>
      </c>
      <c r="O5653" s="60">
        <v>0.59542395419669003</v>
      </c>
      <c r="P5653" s="60">
        <v>0.56379648228670498</v>
      </c>
      <c r="Q5653" s="60">
        <v>0.53050403664120505</v>
      </c>
      <c r="R5653" s="60">
        <v>0.54053287753840396</v>
      </c>
      <c r="S5653" s="60">
        <v>0.48126476911245702</v>
      </c>
    </row>
    <row r="5654" spans="1:19" x14ac:dyDescent="0.3">
      <c r="A5654" s="61" t="s">
        <v>12991</v>
      </c>
      <c r="B5654" s="61" t="s">
        <v>12992</v>
      </c>
      <c r="C5654" s="53" t="s">
        <v>50</v>
      </c>
      <c r="D5654" s="53" t="s">
        <v>127</v>
      </c>
      <c r="E5654" s="53" t="s">
        <v>18194</v>
      </c>
      <c r="F5654" s="59">
        <v>107.607246767929</v>
      </c>
      <c r="G5654" s="59">
        <v>108.38078847416</v>
      </c>
      <c r="H5654" s="59">
        <v>109.56908175410901</v>
      </c>
      <c r="I5654" s="59">
        <v>101.66351952578199</v>
      </c>
      <c r="J5654" s="59">
        <v>98.459793089289093</v>
      </c>
      <c r="K5654" s="59">
        <v>98.935961426335695</v>
      </c>
      <c r="L5654" s="59">
        <v>94.079621635973695</v>
      </c>
      <c r="M5654" s="60">
        <v>0.44484434200411299</v>
      </c>
      <c r="N5654" s="60">
        <v>0.462917626585238</v>
      </c>
      <c r="O5654" s="60">
        <v>0.44632066720059099</v>
      </c>
      <c r="P5654" s="60">
        <v>0.43306958825529901</v>
      </c>
      <c r="Q5654" s="60">
        <v>0.41606442320022002</v>
      </c>
      <c r="R5654" s="60">
        <v>0.419930557308129</v>
      </c>
      <c r="S5654" s="60">
        <v>0.387673991266622</v>
      </c>
    </row>
    <row r="5655" spans="1:19" x14ac:dyDescent="0.3">
      <c r="A5655" s="61" t="s">
        <v>16539</v>
      </c>
      <c r="B5655" s="61" t="s">
        <v>16540</v>
      </c>
      <c r="C5655" s="53" t="s">
        <v>40</v>
      </c>
      <c r="D5655" s="53" t="s">
        <v>127</v>
      </c>
      <c r="E5655" s="53" t="s">
        <v>18194</v>
      </c>
      <c r="F5655" s="59">
        <v>103.640225328049</v>
      </c>
      <c r="G5655" s="59">
        <v>94.226229998291601</v>
      </c>
      <c r="H5655" s="59">
        <v>90.409309891249094</v>
      </c>
      <c r="I5655" s="59">
        <v>93.848107231434099</v>
      </c>
      <c r="J5655" s="59">
        <v>93.010302070114903</v>
      </c>
      <c r="K5655" s="59">
        <v>97.791409512691601</v>
      </c>
      <c r="L5655" s="59">
        <v>105.817199944392</v>
      </c>
      <c r="M5655" s="60">
        <v>0.52198380294422597</v>
      </c>
      <c r="N5655" s="60">
        <v>0.53856138977572199</v>
      </c>
      <c r="O5655" s="60">
        <v>0.51621773632645296</v>
      </c>
      <c r="P5655" s="60">
        <v>0.50339381975111697</v>
      </c>
      <c r="Q5655" s="60">
        <v>0.47932902074866002</v>
      </c>
      <c r="R5655" s="60">
        <v>0.477741321719721</v>
      </c>
      <c r="S5655" s="60">
        <v>0.41079682694173297</v>
      </c>
    </row>
    <row r="5656" spans="1:19" x14ac:dyDescent="0.3">
      <c r="A5656" s="61" t="s">
        <v>16537</v>
      </c>
      <c r="B5656" s="61" t="s">
        <v>16538</v>
      </c>
      <c r="C5656" s="53" t="s">
        <v>40</v>
      </c>
      <c r="D5656" s="53" t="s">
        <v>127</v>
      </c>
      <c r="E5656" s="53" t="s">
        <v>18194</v>
      </c>
      <c r="F5656" s="59">
        <v>103.640225328049</v>
      </c>
      <c r="G5656" s="59">
        <v>94.226229998291601</v>
      </c>
      <c r="H5656" s="59">
        <v>90.409309891249094</v>
      </c>
      <c r="I5656" s="59">
        <v>93.848107231434099</v>
      </c>
      <c r="J5656" s="59">
        <v>93.010302070114903</v>
      </c>
      <c r="K5656" s="59">
        <v>97.791409512691601</v>
      </c>
      <c r="L5656" s="59">
        <v>105.817199944392</v>
      </c>
      <c r="M5656" s="60">
        <v>0.52198380294422597</v>
      </c>
      <c r="N5656" s="60">
        <v>0.53856138977572199</v>
      </c>
      <c r="O5656" s="60">
        <v>0.51621773632645296</v>
      </c>
      <c r="P5656" s="60">
        <v>0.50339381975111697</v>
      </c>
      <c r="Q5656" s="60">
        <v>0.47932902074866002</v>
      </c>
      <c r="R5656" s="60">
        <v>0.477741321719721</v>
      </c>
      <c r="S5656" s="60">
        <v>0.41079682694173297</v>
      </c>
    </row>
    <row r="5657" spans="1:19" x14ac:dyDescent="0.3">
      <c r="A5657" s="61" t="s">
        <v>6826</v>
      </c>
      <c r="B5657" s="61" t="s">
        <v>6827</v>
      </c>
      <c r="C5657" s="53" t="s">
        <v>40</v>
      </c>
      <c r="D5657" s="53" t="s">
        <v>127</v>
      </c>
      <c r="E5657" s="53" t="s">
        <v>18193</v>
      </c>
      <c r="F5657" s="59">
        <v>103.11617192648799</v>
      </c>
      <c r="G5657" s="59">
        <v>93.168217274442895</v>
      </c>
      <c r="H5657" s="59">
        <v>87.289958844242406</v>
      </c>
      <c r="I5657" s="59">
        <v>96.532602667156496</v>
      </c>
      <c r="J5657" s="59">
        <v>92.912335904573695</v>
      </c>
      <c r="K5657" s="59">
        <v>96.252329831462106</v>
      </c>
      <c r="L5657" s="59">
        <v>105.817199944392</v>
      </c>
      <c r="M5657" s="60">
        <v>0.63351857638876197</v>
      </c>
      <c r="N5657" s="60">
        <v>0.62876790416961703</v>
      </c>
      <c r="O5657" s="60">
        <v>0.62069926230083705</v>
      </c>
      <c r="P5657" s="60">
        <v>0.60598750194208595</v>
      </c>
      <c r="Q5657" s="60">
        <v>0.571245117889978</v>
      </c>
      <c r="R5657" s="60">
        <v>0.54893518564482802</v>
      </c>
      <c r="S5657" s="60">
        <v>0.41079682694173297</v>
      </c>
    </row>
    <row r="5658" spans="1:19" x14ac:dyDescent="0.3">
      <c r="A5658" s="61" t="s">
        <v>16541</v>
      </c>
      <c r="B5658" s="61" t="s">
        <v>16542</v>
      </c>
      <c r="C5658" s="53" t="s">
        <v>40</v>
      </c>
      <c r="D5658" s="53" t="s">
        <v>127</v>
      </c>
      <c r="E5658" s="53" t="s">
        <v>18194</v>
      </c>
      <c r="F5658" s="59">
        <v>103.640225328049</v>
      </c>
      <c r="G5658" s="59">
        <v>94.226229998291601</v>
      </c>
      <c r="H5658" s="59">
        <v>90.409309891249094</v>
      </c>
      <c r="I5658" s="59">
        <v>93.848107231434099</v>
      </c>
      <c r="J5658" s="59">
        <v>93.010302070114903</v>
      </c>
      <c r="K5658" s="59">
        <v>97.791409512691601</v>
      </c>
      <c r="L5658" s="59">
        <v>105.817199944392</v>
      </c>
      <c r="M5658" s="60">
        <v>0.52198380294422597</v>
      </c>
      <c r="N5658" s="60">
        <v>0.53856138977572199</v>
      </c>
      <c r="O5658" s="60">
        <v>0.51621773632645296</v>
      </c>
      <c r="P5658" s="60">
        <v>0.50339381975111697</v>
      </c>
      <c r="Q5658" s="60">
        <v>0.47932902074866002</v>
      </c>
      <c r="R5658" s="60">
        <v>0.477741321719721</v>
      </c>
      <c r="S5658" s="60">
        <v>0.41079682694173297</v>
      </c>
    </row>
    <row r="5659" spans="1:19" x14ac:dyDescent="0.3">
      <c r="A5659" s="61" t="s">
        <v>6642</v>
      </c>
      <c r="B5659" s="61" t="s">
        <v>6643</v>
      </c>
      <c r="C5659" s="53" t="s">
        <v>50</v>
      </c>
      <c r="D5659" s="53" t="s">
        <v>127</v>
      </c>
      <c r="E5659" s="53" t="s">
        <v>18193</v>
      </c>
      <c r="F5659" s="59">
        <v>110.62911509535</v>
      </c>
      <c r="G5659" s="59">
        <v>89.589351095817705</v>
      </c>
      <c r="H5659" s="59">
        <v>101.531737458023</v>
      </c>
      <c r="I5659" s="59">
        <v>87.200246446364005</v>
      </c>
      <c r="J5659" s="59">
        <v>92.951483763434297</v>
      </c>
      <c r="K5659" s="59">
        <v>98.821481582360704</v>
      </c>
      <c r="L5659" s="59">
        <v>99.053961119591307</v>
      </c>
      <c r="M5659" s="60">
        <v>0.65420287390085796</v>
      </c>
      <c r="N5659" s="60">
        <v>0.69267871418399296</v>
      </c>
      <c r="O5659" s="60">
        <v>0.656292762023159</v>
      </c>
      <c r="P5659" s="60">
        <v>0.63334585882573702</v>
      </c>
      <c r="Q5659" s="60">
        <v>0.60292418438672002</v>
      </c>
      <c r="R5659" s="60">
        <v>0.60706640672065704</v>
      </c>
      <c r="S5659" s="60">
        <v>0.54816356003083899</v>
      </c>
    </row>
    <row r="5660" spans="1:19" x14ac:dyDescent="0.3">
      <c r="A5660" s="61" t="s">
        <v>6636</v>
      </c>
      <c r="B5660" s="61" t="s">
        <v>6637</v>
      </c>
      <c r="C5660" s="53" t="s">
        <v>50</v>
      </c>
      <c r="D5660" s="53" t="s">
        <v>127</v>
      </c>
      <c r="E5660" s="53" t="s">
        <v>18193</v>
      </c>
      <c r="F5660" s="59">
        <v>105.22795147535599</v>
      </c>
      <c r="G5660" s="59">
        <v>89.589351095817705</v>
      </c>
      <c r="H5660" s="59">
        <v>99.871077899205702</v>
      </c>
      <c r="I5660" s="59">
        <v>87.200246446364005</v>
      </c>
      <c r="J5660" s="59">
        <v>92.951483763434297</v>
      </c>
      <c r="K5660" s="59">
        <v>100.90030437412599</v>
      </c>
      <c r="L5660" s="59">
        <v>99.053961119591307</v>
      </c>
      <c r="M5660" s="60">
        <v>0.65420287390085796</v>
      </c>
      <c r="N5660" s="60">
        <v>0.69267871418399296</v>
      </c>
      <c r="O5660" s="60">
        <v>0.656292762023159</v>
      </c>
      <c r="P5660" s="60">
        <v>0.63334585882573702</v>
      </c>
      <c r="Q5660" s="60">
        <v>0.60292418438672002</v>
      </c>
      <c r="R5660" s="60">
        <v>0.60706640672065704</v>
      </c>
      <c r="S5660" s="60">
        <v>0.54816356003083899</v>
      </c>
    </row>
    <row r="5661" spans="1:19" x14ac:dyDescent="0.3">
      <c r="A5661" s="61" t="s">
        <v>6632</v>
      </c>
      <c r="B5661" s="61" t="s">
        <v>6633</v>
      </c>
      <c r="C5661" s="53" t="s">
        <v>40</v>
      </c>
      <c r="D5661" s="53" t="s">
        <v>127</v>
      </c>
      <c r="E5661" s="53" t="s">
        <v>18193</v>
      </c>
      <c r="F5661" s="59">
        <v>107.436185251129</v>
      </c>
      <c r="G5661" s="59">
        <v>88.044874594574907</v>
      </c>
      <c r="H5661" s="59">
        <v>100.870679524916</v>
      </c>
      <c r="I5661" s="59">
        <v>86.216045143035103</v>
      </c>
      <c r="J5661" s="59">
        <v>92.1581267297328</v>
      </c>
      <c r="K5661" s="59">
        <v>98.906378293577703</v>
      </c>
      <c r="L5661" s="59">
        <v>96.876135433942295</v>
      </c>
      <c r="M5661" s="60">
        <v>0.65445956617597201</v>
      </c>
      <c r="N5661" s="60">
        <v>0.69298188227817903</v>
      </c>
      <c r="O5661" s="60">
        <v>0.65648403979151904</v>
      </c>
      <c r="P5661" s="60">
        <v>0.63360752921847396</v>
      </c>
      <c r="Q5661" s="60">
        <v>0.60320079964793505</v>
      </c>
      <c r="R5661" s="60">
        <v>0.60723647607681797</v>
      </c>
      <c r="S5661" s="60">
        <v>0.54838772341358299</v>
      </c>
    </row>
    <row r="5662" spans="1:19" x14ac:dyDescent="0.3">
      <c r="A5662" s="61" t="s">
        <v>6634</v>
      </c>
      <c r="B5662" s="61" t="s">
        <v>6635</v>
      </c>
      <c r="C5662" s="53" t="s">
        <v>40</v>
      </c>
      <c r="D5662" s="53" t="s">
        <v>127</v>
      </c>
      <c r="E5662" s="53" t="s">
        <v>18193</v>
      </c>
      <c r="F5662" s="59">
        <v>112.267853840578</v>
      </c>
      <c r="G5662" s="59">
        <v>94.377083703436995</v>
      </c>
      <c r="H5662" s="59">
        <v>106.668235060077</v>
      </c>
      <c r="I5662" s="59">
        <v>91.421010948236201</v>
      </c>
      <c r="J5662" s="59">
        <v>97.595712205538106</v>
      </c>
      <c r="K5662" s="59">
        <v>100.62936645011899</v>
      </c>
      <c r="L5662" s="59">
        <v>101.374345694697</v>
      </c>
      <c r="M5662" s="60">
        <v>0.65424496667102505</v>
      </c>
      <c r="N5662" s="60">
        <v>0.69272887990243204</v>
      </c>
      <c r="O5662" s="60">
        <v>0.65633624284359204</v>
      </c>
      <c r="P5662" s="60">
        <v>0.63339250637523004</v>
      </c>
      <c r="Q5662" s="60">
        <v>0.60297526682955704</v>
      </c>
      <c r="R5662" s="60">
        <v>0.60710642982836405</v>
      </c>
      <c r="S5662" s="60">
        <v>0.54823167415805596</v>
      </c>
    </row>
    <row r="5663" spans="1:19" x14ac:dyDescent="0.3">
      <c r="A5663" s="61" t="s">
        <v>6640</v>
      </c>
      <c r="B5663" s="61" t="s">
        <v>6641</v>
      </c>
      <c r="C5663" s="53" t="s">
        <v>50</v>
      </c>
      <c r="D5663" s="53" t="s">
        <v>127</v>
      </c>
      <c r="E5663" s="53" t="s">
        <v>18193</v>
      </c>
      <c r="F5663" s="59">
        <v>108.973281121911</v>
      </c>
      <c r="G5663" s="59">
        <v>89.548155419368996</v>
      </c>
      <c r="H5663" s="59">
        <v>98.447323657137602</v>
      </c>
      <c r="I5663" s="59">
        <v>87.118478897726405</v>
      </c>
      <c r="J5663" s="59">
        <v>91.815776001482106</v>
      </c>
      <c r="K5663" s="59">
        <v>97.964671500109901</v>
      </c>
      <c r="L5663" s="59">
        <v>103.095597300416</v>
      </c>
      <c r="M5663" s="60">
        <v>0.65969363731270703</v>
      </c>
      <c r="N5663" s="60">
        <v>0.69545012746143697</v>
      </c>
      <c r="O5663" s="60">
        <v>0.66228850190194399</v>
      </c>
      <c r="P5663" s="60">
        <v>0.63633521814719096</v>
      </c>
      <c r="Q5663" s="60">
        <v>0.60547001149036395</v>
      </c>
      <c r="R5663" s="60">
        <v>0.61256524431363601</v>
      </c>
      <c r="S5663" s="60">
        <v>0.55118299157716599</v>
      </c>
    </row>
    <row r="5664" spans="1:19" x14ac:dyDescent="0.3">
      <c r="A5664" s="61" t="s">
        <v>6638</v>
      </c>
      <c r="B5664" s="61" t="s">
        <v>6639</v>
      </c>
      <c r="C5664" s="53" t="s">
        <v>50</v>
      </c>
      <c r="D5664" s="53" t="s">
        <v>127</v>
      </c>
      <c r="E5664" s="53" t="s">
        <v>18193</v>
      </c>
      <c r="F5664" s="59">
        <v>107.928505976682</v>
      </c>
      <c r="G5664" s="59">
        <v>92.066840680648198</v>
      </c>
      <c r="H5664" s="59">
        <v>101.531737458023</v>
      </c>
      <c r="I5664" s="59">
        <v>87.200246446364005</v>
      </c>
      <c r="J5664" s="59">
        <v>96.576159499665195</v>
      </c>
      <c r="K5664" s="59">
        <v>105.064187641464</v>
      </c>
      <c r="L5664" s="59">
        <v>99.053961119591307</v>
      </c>
      <c r="M5664" s="60">
        <v>0.65420287390085796</v>
      </c>
      <c r="N5664" s="60">
        <v>0.69267871418399296</v>
      </c>
      <c r="O5664" s="60">
        <v>0.656292762023159</v>
      </c>
      <c r="P5664" s="60">
        <v>0.63334585882573702</v>
      </c>
      <c r="Q5664" s="60">
        <v>0.60292418438672002</v>
      </c>
      <c r="R5664" s="60">
        <v>0.60706640672065704</v>
      </c>
      <c r="S5664" s="60">
        <v>0.54816356003083899</v>
      </c>
    </row>
    <row r="5665" spans="1:19" x14ac:dyDescent="0.3">
      <c r="A5665" s="61" t="s">
        <v>17920</v>
      </c>
      <c r="B5665" s="61" t="s">
        <v>17921</v>
      </c>
      <c r="C5665" s="53" t="s">
        <v>40</v>
      </c>
      <c r="D5665" s="53" t="s">
        <v>127</v>
      </c>
      <c r="E5665" s="53" t="s">
        <v>18194</v>
      </c>
      <c r="F5665" s="59">
        <v>92.726986650587094</v>
      </c>
      <c r="G5665" s="59">
        <v>91.870980534725504</v>
      </c>
      <c r="H5665" s="59">
        <v>85.869359053106905</v>
      </c>
      <c r="I5665" s="59">
        <v>88.463761877898904</v>
      </c>
      <c r="J5665" s="59">
        <v>90.534687415050698</v>
      </c>
      <c r="K5665" s="59">
        <v>95.898226612147496</v>
      </c>
      <c r="L5665" s="59"/>
      <c r="M5665" s="60">
        <v>0.39869532841045602</v>
      </c>
      <c r="N5665" s="60">
        <v>0.39991978463140199</v>
      </c>
      <c r="O5665" s="60">
        <v>0.39198280732776403</v>
      </c>
      <c r="P5665" s="60">
        <v>0.380148019779878</v>
      </c>
      <c r="Q5665" s="60">
        <v>0.35430138976761699</v>
      </c>
      <c r="R5665" s="60">
        <v>0.34193634050424598</v>
      </c>
      <c r="S5665" s="60">
        <v>0.239484462638579</v>
      </c>
    </row>
    <row r="5666" spans="1:19" x14ac:dyDescent="0.3">
      <c r="A5666" s="61" t="s">
        <v>17924</v>
      </c>
      <c r="B5666" s="61" t="s">
        <v>17925</v>
      </c>
      <c r="C5666" s="53" t="s">
        <v>40</v>
      </c>
      <c r="D5666" s="53" t="s">
        <v>127</v>
      </c>
      <c r="E5666" s="53" t="s">
        <v>18194</v>
      </c>
      <c r="F5666" s="59">
        <v>92.726986650587094</v>
      </c>
      <c r="G5666" s="59">
        <v>91.870980534725504</v>
      </c>
      <c r="H5666" s="59">
        <v>85.869359053106905</v>
      </c>
      <c r="I5666" s="59">
        <v>88.463761877898904</v>
      </c>
      <c r="J5666" s="59">
        <v>90.534687415050698</v>
      </c>
      <c r="K5666" s="59">
        <v>95.898226612147496</v>
      </c>
      <c r="L5666" s="59"/>
      <c r="M5666" s="60">
        <v>0.39869532841045602</v>
      </c>
      <c r="N5666" s="60">
        <v>0.39991978463140199</v>
      </c>
      <c r="O5666" s="60">
        <v>0.39198280732776403</v>
      </c>
      <c r="P5666" s="60">
        <v>0.380148019779878</v>
      </c>
      <c r="Q5666" s="60">
        <v>0.35430138976761699</v>
      </c>
      <c r="R5666" s="60">
        <v>0.34193634050424598</v>
      </c>
      <c r="S5666" s="60">
        <v>0.239484462638579</v>
      </c>
    </row>
    <row r="5667" spans="1:19" x14ac:dyDescent="0.3">
      <c r="A5667" s="61" t="s">
        <v>17922</v>
      </c>
      <c r="B5667" s="61" t="s">
        <v>17923</v>
      </c>
      <c r="C5667" s="53" t="s">
        <v>40</v>
      </c>
      <c r="D5667" s="53" t="s">
        <v>127</v>
      </c>
      <c r="E5667" s="53" t="s">
        <v>18194</v>
      </c>
      <c r="F5667" s="59">
        <v>92.726986650587094</v>
      </c>
      <c r="G5667" s="59">
        <v>91.870980534725504</v>
      </c>
      <c r="H5667" s="59">
        <v>85.869359053106905</v>
      </c>
      <c r="I5667" s="59">
        <v>88.463761877898904</v>
      </c>
      <c r="J5667" s="59">
        <v>90.534687415050698</v>
      </c>
      <c r="K5667" s="59">
        <v>95.898226612147496</v>
      </c>
      <c r="L5667" s="59"/>
      <c r="M5667" s="60">
        <v>0.39869532841045602</v>
      </c>
      <c r="N5667" s="60">
        <v>0.39991978463140199</v>
      </c>
      <c r="O5667" s="60">
        <v>0.39198280732776403</v>
      </c>
      <c r="P5667" s="60">
        <v>0.380148019779878</v>
      </c>
      <c r="Q5667" s="60">
        <v>0.35430138976761699</v>
      </c>
      <c r="R5667" s="60">
        <v>0.34193634050424598</v>
      </c>
      <c r="S5667" s="60">
        <v>0.239484462638579</v>
      </c>
    </row>
    <row r="5668" spans="1:19" x14ac:dyDescent="0.3">
      <c r="A5668" s="61" t="s">
        <v>17918</v>
      </c>
      <c r="B5668" s="61" t="s">
        <v>17919</v>
      </c>
      <c r="C5668" s="53" t="s">
        <v>50</v>
      </c>
      <c r="D5668" s="53" t="s">
        <v>127</v>
      </c>
      <c r="E5668" s="53" t="s">
        <v>18194</v>
      </c>
      <c r="F5668" s="59">
        <v>92.726986650587094</v>
      </c>
      <c r="G5668" s="59">
        <v>91.870980534725504</v>
      </c>
      <c r="H5668" s="59">
        <v>85.869359053106905</v>
      </c>
      <c r="I5668" s="59">
        <v>88.463761877898904</v>
      </c>
      <c r="J5668" s="59">
        <v>90.534687415050698</v>
      </c>
      <c r="K5668" s="59">
        <v>95.898226612147496</v>
      </c>
      <c r="L5668" s="59"/>
      <c r="M5668" s="60">
        <v>0.39869532841045602</v>
      </c>
      <c r="N5668" s="60">
        <v>0.39991978463140199</v>
      </c>
      <c r="O5668" s="60">
        <v>0.39198280732776403</v>
      </c>
      <c r="P5668" s="60">
        <v>0.380148019779878</v>
      </c>
      <c r="Q5668" s="60">
        <v>0.35430138976761699</v>
      </c>
      <c r="R5668" s="60">
        <v>0.34193634050424598</v>
      </c>
      <c r="S5668" s="60">
        <v>0.239484462638579</v>
      </c>
    </row>
    <row r="5669" spans="1:19" x14ac:dyDescent="0.3">
      <c r="A5669" s="61" t="s">
        <v>8782</v>
      </c>
      <c r="B5669" s="61" t="s">
        <v>8783</v>
      </c>
      <c r="C5669" s="53" t="s">
        <v>40</v>
      </c>
      <c r="D5669" s="53" t="s">
        <v>127</v>
      </c>
      <c r="E5669" s="53" t="s">
        <v>18194</v>
      </c>
      <c r="F5669" s="59">
        <v>110.240021147177</v>
      </c>
      <c r="G5669" s="59">
        <v>112.564843449864</v>
      </c>
      <c r="H5669" s="59">
        <v>111.561718906227</v>
      </c>
      <c r="I5669" s="59">
        <v>121.029994794912</v>
      </c>
      <c r="J5669" s="59">
        <v>120.568749069425</v>
      </c>
      <c r="K5669" s="59">
        <v>107.712107349913</v>
      </c>
      <c r="L5669" s="59">
        <v>94.809144548136899</v>
      </c>
      <c r="M5669" s="60">
        <v>0.39176445758264999</v>
      </c>
      <c r="N5669" s="60">
        <v>0.40596868309072498</v>
      </c>
      <c r="O5669" s="60">
        <v>0.39244999959833698</v>
      </c>
      <c r="P5669" s="60">
        <v>0.38368960526257601</v>
      </c>
      <c r="Q5669" s="60">
        <v>0.36932987791074001</v>
      </c>
      <c r="R5669" s="60">
        <v>0.37003607037470898</v>
      </c>
      <c r="S5669" s="60">
        <v>0.342429543682713</v>
      </c>
    </row>
    <row r="5670" spans="1:19" x14ac:dyDescent="0.3">
      <c r="A5670" s="61" t="s">
        <v>198</v>
      </c>
      <c r="B5670" s="61" t="s">
        <v>199</v>
      </c>
      <c r="C5670" s="53" t="s">
        <v>40</v>
      </c>
      <c r="D5670" s="53" t="s">
        <v>127</v>
      </c>
      <c r="E5670" s="53" t="s">
        <v>18193</v>
      </c>
      <c r="F5670" s="59">
        <v>94.557175566580398</v>
      </c>
      <c r="G5670" s="59">
        <v>89.103117278339994</v>
      </c>
      <c r="H5670" s="59">
        <v>86.096297969127406</v>
      </c>
      <c r="I5670" s="59">
        <v>85.398783266827394</v>
      </c>
      <c r="J5670" s="59">
        <v>82.923150685255706</v>
      </c>
      <c r="K5670" s="59">
        <v>96.875501962908004</v>
      </c>
      <c r="L5670" s="59">
        <v>106.62136613187801</v>
      </c>
      <c r="M5670" s="60">
        <v>0.70939481749788302</v>
      </c>
      <c r="N5670" s="60">
        <v>0.74304801555845201</v>
      </c>
      <c r="O5670" s="60">
        <v>0.70263870735176803</v>
      </c>
      <c r="P5670" s="60">
        <v>0.67951718024306895</v>
      </c>
      <c r="Q5670" s="60">
        <v>0.64230479298005105</v>
      </c>
      <c r="R5670" s="60">
        <v>0.65000368513075302</v>
      </c>
      <c r="S5670" s="60">
        <v>0.49369261191083702</v>
      </c>
    </row>
    <row r="5671" spans="1:19" x14ac:dyDescent="0.3">
      <c r="A5671" s="61" t="s">
        <v>3783</v>
      </c>
      <c r="B5671" s="61" t="s">
        <v>3784</v>
      </c>
      <c r="C5671" s="53" t="s">
        <v>40</v>
      </c>
      <c r="D5671" s="53" t="s">
        <v>127</v>
      </c>
      <c r="E5671" s="53" t="s">
        <v>18193</v>
      </c>
      <c r="F5671" s="59">
        <v>99.802859997599001</v>
      </c>
      <c r="G5671" s="59">
        <v>96.352452525709694</v>
      </c>
      <c r="H5671" s="59">
        <v>82.638921406708207</v>
      </c>
      <c r="I5671" s="59">
        <v>93.333830711520505</v>
      </c>
      <c r="J5671" s="59">
        <v>117.97549297508</v>
      </c>
      <c r="K5671" s="59">
        <v>103.35574452519501</v>
      </c>
      <c r="L5671" s="59">
        <v>100.16506603601</v>
      </c>
      <c r="M5671" s="60">
        <v>0.78788004134692702</v>
      </c>
      <c r="N5671" s="60">
        <v>0.80108171291031705</v>
      </c>
      <c r="O5671" s="60">
        <v>0.75961617983868801</v>
      </c>
      <c r="P5671" s="60">
        <v>0.76149062952116298</v>
      </c>
      <c r="Q5671" s="60">
        <v>0.73254812298721605</v>
      </c>
      <c r="R5671" s="60">
        <v>0.72670309200322103</v>
      </c>
      <c r="S5671" s="60">
        <v>0.62567353733678599</v>
      </c>
    </row>
    <row r="5672" spans="1:19" x14ac:dyDescent="0.3">
      <c r="A5672" s="61" t="s">
        <v>3783</v>
      </c>
      <c r="B5672" s="61" t="s">
        <v>3784</v>
      </c>
      <c r="C5672" s="53" t="s">
        <v>40</v>
      </c>
      <c r="D5672" s="53" t="s">
        <v>127</v>
      </c>
      <c r="E5672" s="53" t="s">
        <v>18193</v>
      </c>
      <c r="F5672" s="59">
        <v>99.802859997599001</v>
      </c>
      <c r="G5672" s="59">
        <v>96.352452525709694</v>
      </c>
      <c r="H5672" s="59">
        <v>82.638921406708207</v>
      </c>
      <c r="I5672" s="59">
        <v>93.333830711520505</v>
      </c>
      <c r="J5672" s="59">
        <v>117.97549297508</v>
      </c>
      <c r="K5672" s="59">
        <v>103.35574452519501</v>
      </c>
      <c r="L5672" s="59">
        <v>100.16506603601</v>
      </c>
      <c r="M5672" s="60">
        <v>0.78788004134692702</v>
      </c>
      <c r="N5672" s="60">
        <v>0.80108171291031705</v>
      </c>
      <c r="O5672" s="60">
        <v>0.75961617983868801</v>
      </c>
      <c r="P5672" s="60">
        <v>0.76149062952116298</v>
      </c>
      <c r="Q5672" s="60">
        <v>0.73254812298721605</v>
      </c>
      <c r="R5672" s="60">
        <v>0.72670309200322103</v>
      </c>
      <c r="S5672" s="60">
        <v>0.62567353733678599</v>
      </c>
    </row>
    <row r="5673" spans="1:19" x14ac:dyDescent="0.3">
      <c r="A5673" s="61" t="s">
        <v>7284</v>
      </c>
      <c r="B5673" s="61" t="s">
        <v>7285</v>
      </c>
      <c r="C5673" s="53" t="s">
        <v>40</v>
      </c>
      <c r="D5673" s="53" t="s">
        <v>127</v>
      </c>
      <c r="E5673" s="53" t="s">
        <v>18193</v>
      </c>
      <c r="F5673" s="59">
        <v>111.211991374815</v>
      </c>
      <c r="G5673" s="59">
        <v>111.93964814006</v>
      </c>
      <c r="H5673" s="59">
        <v>104.379669561469</v>
      </c>
      <c r="I5673" s="59">
        <v>112.089238318143</v>
      </c>
      <c r="J5673" s="59">
        <v>131.95878771902801</v>
      </c>
      <c r="K5673" s="59">
        <v>91.047114557878601</v>
      </c>
      <c r="L5673" s="59">
        <v>100.957774829534</v>
      </c>
      <c r="M5673" s="60">
        <v>0.65001635790422296</v>
      </c>
      <c r="N5673" s="60">
        <v>0.68589270976141403</v>
      </c>
      <c r="O5673" s="60">
        <v>0.65312831600481902</v>
      </c>
      <c r="P5673" s="60">
        <v>0.62565675372062202</v>
      </c>
      <c r="Q5673" s="60">
        <v>0.59431406274763998</v>
      </c>
      <c r="R5673" s="60">
        <v>0.602440727185939</v>
      </c>
      <c r="S5673" s="60">
        <v>0.53719097989000097</v>
      </c>
    </row>
    <row r="5674" spans="1:19" x14ac:dyDescent="0.3">
      <c r="A5674" s="61" t="s">
        <v>17022</v>
      </c>
      <c r="B5674" s="61" t="s">
        <v>17023</v>
      </c>
      <c r="C5674" s="53" t="s">
        <v>50</v>
      </c>
      <c r="D5674" s="53" t="s">
        <v>127</v>
      </c>
      <c r="E5674" s="53" t="s">
        <v>18194</v>
      </c>
      <c r="F5674" s="59">
        <v>107.35622546166699</v>
      </c>
      <c r="G5674" s="59">
        <v>107.89320774860001</v>
      </c>
      <c r="H5674" s="59">
        <v>98.554654417469493</v>
      </c>
      <c r="I5674" s="59">
        <v>109.475158422749</v>
      </c>
      <c r="J5674" s="59">
        <v>126.473261559061</v>
      </c>
      <c r="K5674" s="59">
        <v>90.208295148223698</v>
      </c>
      <c r="L5674" s="59">
        <v>99.256907116384596</v>
      </c>
      <c r="M5674" s="60">
        <v>0.54722539301088602</v>
      </c>
      <c r="N5674" s="60">
        <v>0.56712287644634796</v>
      </c>
      <c r="O5674" s="60">
        <v>0.54773686698519297</v>
      </c>
      <c r="P5674" s="60">
        <v>0.53279509510641798</v>
      </c>
      <c r="Q5674" s="60">
        <v>0.51197964246710503</v>
      </c>
      <c r="R5674" s="60">
        <v>0.51545424766754599</v>
      </c>
      <c r="S5674" s="60">
        <v>0.46563262233189701</v>
      </c>
    </row>
    <row r="5675" spans="1:19" x14ac:dyDescent="0.3">
      <c r="A5675" s="61" t="s">
        <v>7286</v>
      </c>
      <c r="B5675" s="61" t="s">
        <v>7287</v>
      </c>
      <c r="C5675" s="53" t="s">
        <v>40</v>
      </c>
      <c r="D5675" s="53" t="s">
        <v>127</v>
      </c>
      <c r="E5675" s="53" t="s">
        <v>18193</v>
      </c>
      <c r="F5675" s="59">
        <v>105.173388750169</v>
      </c>
      <c r="G5675" s="59">
        <v>109.928582968482</v>
      </c>
      <c r="H5675" s="59">
        <v>104.964793733275</v>
      </c>
      <c r="I5675" s="59">
        <v>110.635175863732</v>
      </c>
      <c r="J5675" s="59">
        <v>134.31431901955199</v>
      </c>
      <c r="K5675" s="59">
        <v>88.913574436841301</v>
      </c>
      <c r="L5675" s="59">
        <v>96.273241001560095</v>
      </c>
      <c r="M5675" s="60">
        <v>0.65070532637321099</v>
      </c>
      <c r="N5675" s="60">
        <v>0.68628750641907799</v>
      </c>
      <c r="O5675" s="60">
        <v>0.65407142334068102</v>
      </c>
      <c r="P5675" s="60">
        <v>0.62604003646096296</v>
      </c>
      <c r="Q5675" s="60">
        <v>0.59463174876783298</v>
      </c>
      <c r="R5675" s="60">
        <v>0.60321471517988201</v>
      </c>
      <c r="S5675" s="60">
        <v>0.53790592315756303</v>
      </c>
    </row>
    <row r="5676" spans="1:19" x14ac:dyDescent="0.3">
      <c r="A5676" s="61" t="s">
        <v>17026</v>
      </c>
      <c r="B5676" s="61" t="s">
        <v>17027</v>
      </c>
      <c r="C5676" s="53" t="s">
        <v>50</v>
      </c>
      <c r="D5676" s="53" t="s">
        <v>127</v>
      </c>
      <c r="E5676" s="53" t="s">
        <v>18194</v>
      </c>
      <c r="F5676" s="59">
        <v>107.35622546166699</v>
      </c>
      <c r="G5676" s="59">
        <v>107.89320774860001</v>
      </c>
      <c r="H5676" s="59">
        <v>98.554654417469493</v>
      </c>
      <c r="I5676" s="59">
        <v>109.475158422749</v>
      </c>
      <c r="J5676" s="59">
        <v>126.473261559061</v>
      </c>
      <c r="K5676" s="59">
        <v>90.208295148223698</v>
      </c>
      <c r="L5676" s="59">
        <v>99.256907116384596</v>
      </c>
      <c r="M5676" s="60">
        <v>0.54722539301088602</v>
      </c>
      <c r="N5676" s="60">
        <v>0.56712287644634796</v>
      </c>
      <c r="O5676" s="60">
        <v>0.54773686698519297</v>
      </c>
      <c r="P5676" s="60">
        <v>0.53279509510641798</v>
      </c>
      <c r="Q5676" s="60">
        <v>0.51197964246710503</v>
      </c>
      <c r="R5676" s="60">
        <v>0.51545424766754599</v>
      </c>
      <c r="S5676" s="60">
        <v>0.46563262233189701</v>
      </c>
    </row>
    <row r="5677" spans="1:19" x14ac:dyDescent="0.3">
      <c r="A5677" s="61" t="s">
        <v>7288</v>
      </c>
      <c r="B5677" s="61" t="s">
        <v>7289</v>
      </c>
      <c r="C5677" s="53" t="s">
        <v>50</v>
      </c>
      <c r="D5677" s="53" t="s">
        <v>127</v>
      </c>
      <c r="E5677" s="53" t="s">
        <v>18193</v>
      </c>
      <c r="F5677" s="59">
        <v>107.11847616964</v>
      </c>
      <c r="G5677" s="59">
        <v>105.113353725146</v>
      </c>
      <c r="H5677" s="59">
        <v>90.776383587912207</v>
      </c>
      <c r="I5677" s="59">
        <v>105.923774253868</v>
      </c>
      <c r="J5677" s="59">
        <v>122.262260735026</v>
      </c>
      <c r="K5677" s="59">
        <v>87.887567181343798</v>
      </c>
      <c r="L5677" s="59">
        <v>96.961577568162198</v>
      </c>
      <c r="M5677" s="60">
        <v>0.64795467589165701</v>
      </c>
      <c r="N5677" s="60">
        <v>0.68459149268249098</v>
      </c>
      <c r="O5677" s="60">
        <v>0.65098510748522198</v>
      </c>
      <c r="P5677" s="60">
        <v>0.624313544932664</v>
      </c>
      <c r="Q5677" s="60">
        <v>0.593110570098349</v>
      </c>
      <c r="R5677" s="60">
        <v>0.60035891368963701</v>
      </c>
      <c r="S5677" s="60">
        <v>0.53560751445140198</v>
      </c>
    </row>
    <row r="5678" spans="1:19" x14ac:dyDescent="0.3">
      <c r="A5678" s="61" t="s">
        <v>12889</v>
      </c>
      <c r="B5678" s="61" t="s">
        <v>12890</v>
      </c>
      <c r="C5678" s="53" t="s">
        <v>50</v>
      </c>
      <c r="D5678" s="53" t="s">
        <v>127</v>
      </c>
      <c r="E5678" s="53" t="s">
        <v>18194</v>
      </c>
      <c r="F5678" s="59">
        <v>101.33009743805501</v>
      </c>
      <c r="G5678" s="59">
        <v>97.700927619938298</v>
      </c>
      <c r="H5678" s="59">
        <v>88.135041544349903</v>
      </c>
      <c r="I5678" s="59">
        <v>94.658433183282696</v>
      </c>
      <c r="J5678" s="59">
        <v>114.611199724651</v>
      </c>
      <c r="K5678" s="59">
        <v>98.986195420371601</v>
      </c>
      <c r="L5678" s="59">
        <v>103.480047838766</v>
      </c>
      <c r="M5678" s="60">
        <v>0.55966903244906097</v>
      </c>
      <c r="N5678" s="60">
        <v>0.57488443735331995</v>
      </c>
      <c r="O5678" s="60">
        <v>0.55696507333406098</v>
      </c>
      <c r="P5678" s="60">
        <v>0.54456491238499705</v>
      </c>
      <c r="Q5678" s="60">
        <v>0.52397610375331105</v>
      </c>
      <c r="R5678" s="60">
        <v>0.52565389214025504</v>
      </c>
      <c r="S5678" s="60">
        <v>0.45879813739859898</v>
      </c>
    </row>
    <row r="5679" spans="1:19" x14ac:dyDescent="0.3">
      <c r="A5679" s="61" t="s">
        <v>17018</v>
      </c>
      <c r="B5679" s="61" t="s">
        <v>17019</v>
      </c>
      <c r="C5679" s="53" t="s">
        <v>50</v>
      </c>
      <c r="D5679" s="53" t="s">
        <v>127</v>
      </c>
      <c r="E5679" s="53" t="s">
        <v>18194</v>
      </c>
      <c r="F5679" s="59">
        <v>107.35622546166699</v>
      </c>
      <c r="G5679" s="59">
        <v>107.89320774860001</v>
      </c>
      <c r="H5679" s="59">
        <v>98.554654417469493</v>
      </c>
      <c r="I5679" s="59">
        <v>109.475158422749</v>
      </c>
      <c r="J5679" s="59">
        <v>126.473261559061</v>
      </c>
      <c r="K5679" s="59">
        <v>90.208295148223698</v>
      </c>
      <c r="L5679" s="59">
        <v>99.256907116384596</v>
      </c>
      <c r="M5679" s="60">
        <v>0.54722539301088602</v>
      </c>
      <c r="N5679" s="60">
        <v>0.56712287644634796</v>
      </c>
      <c r="O5679" s="60">
        <v>0.54773686698519297</v>
      </c>
      <c r="P5679" s="60">
        <v>0.53279509510641798</v>
      </c>
      <c r="Q5679" s="60">
        <v>0.51197964246710503</v>
      </c>
      <c r="R5679" s="60">
        <v>0.51545424766754599</v>
      </c>
      <c r="S5679" s="60">
        <v>0.46563262233189701</v>
      </c>
    </row>
    <row r="5680" spans="1:19" x14ac:dyDescent="0.3">
      <c r="A5680" s="61" t="s">
        <v>3785</v>
      </c>
      <c r="B5680" s="61" t="s">
        <v>3786</v>
      </c>
      <c r="C5680" s="53" t="s">
        <v>40</v>
      </c>
      <c r="D5680" s="53" t="s">
        <v>127</v>
      </c>
      <c r="E5680" s="53" t="s">
        <v>18193</v>
      </c>
      <c r="F5680" s="59">
        <v>105.93825001494</v>
      </c>
      <c r="G5680" s="59">
        <v>93.310233948516</v>
      </c>
      <c r="H5680" s="59">
        <v>87.199221100986904</v>
      </c>
      <c r="I5680" s="59">
        <v>94.273966623852104</v>
      </c>
      <c r="J5680" s="59">
        <v>116.50078849891899</v>
      </c>
      <c r="K5680" s="59">
        <v>93.955835954149606</v>
      </c>
      <c r="L5680" s="59">
        <v>103.480047838766</v>
      </c>
      <c r="M5680" s="60">
        <v>0.65860525554046301</v>
      </c>
      <c r="N5680" s="60">
        <v>0.69076264186502101</v>
      </c>
      <c r="O5680" s="60">
        <v>0.65978404058678197</v>
      </c>
      <c r="P5680" s="60">
        <v>0.63401910027521402</v>
      </c>
      <c r="Q5680" s="60">
        <v>0.60329863115215299</v>
      </c>
      <c r="R5680" s="60">
        <v>0.61040394122107899</v>
      </c>
      <c r="S5680" s="60">
        <v>0.45879813739859898</v>
      </c>
    </row>
    <row r="5681" spans="1:19" x14ac:dyDescent="0.3">
      <c r="A5681" s="61" t="s">
        <v>3787</v>
      </c>
      <c r="B5681" s="61" t="s">
        <v>3788</v>
      </c>
      <c r="C5681" s="53" t="s">
        <v>50</v>
      </c>
      <c r="D5681" s="53" t="s">
        <v>127</v>
      </c>
      <c r="E5681" s="53" t="s">
        <v>18193</v>
      </c>
      <c r="F5681" s="59">
        <v>91.343512979135198</v>
      </c>
      <c r="G5681" s="59">
        <v>98.226576238569294</v>
      </c>
      <c r="H5681" s="59">
        <v>88.254146652108005</v>
      </c>
      <c r="I5681" s="59">
        <v>90.034176054242394</v>
      </c>
      <c r="J5681" s="59">
        <v>113.753730350594</v>
      </c>
      <c r="K5681" s="59">
        <v>100.844274150009</v>
      </c>
      <c r="L5681" s="59">
        <v>102.63498550761101</v>
      </c>
      <c r="M5681" s="60">
        <v>0.69586695427641299</v>
      </c>
      <c r="N5681" s="60">
        <v>0.69935270644924996</v>
      </c>
      <c r="O5681" s="60">
        <v>0.68846821219551702</v>
      </c>
      <c r="P5681" s="60">
        <v>0.67186225103972896</v>
      </c>
      <c r="Q5681" s="60">
        <v>0.64105501371501294</v>
      </c>
      <c r="R5681" s="60">
        <v>0.62910808583901801</v>
      </c>
      <c r="S5681" s="60">
        <v>0.51121102252763995</v>
      </c>
    </row>
    <row r="5682" spans="1:19" x14ac:dyDescent="0.3">
      <c r="A5682" s="61" t="s">
        <v>3461</v>
      </c>
      <c r="B5682" s="61" t="s">
        <v>3462</v>
      </c>
      <c r="C5682" s="53" t="s">
        <v>40</v>
      </c>
      <c r="D5682" s="53" t="s">
        <v>127</v>
      </c>
      <c r="E5682" s="53" t="s">
        <v>18193</v>
      </c>
      <c r="F5682" s="59">
        <v>76.214563716058294</v>
      </c>
      <c r="G5682" s="59">
        <v>94.567162000033605</v>
      </c>
      <c r="H5682" s="59">
        <v>89.262020201307607</v>
      </c>
      <c r="I5682" s="59">
        <v>94.107186277564793</v>
      </c>
      <c r="J5682" s="59">
        <v>91.203752892421505</v>
      </c>
      <c r="K5682" s="59">
        <v>100.117186104902</v>
      </c>
      <c r="L5682" s="59">
        <v>102.393549252458</v>
      </c>
      <c r="M5682" s="60">
        <v>0.51354895082280105</v>
      </c>
      <c r="N5682" s="60">
        <v>0.47788832427779798</v>
      </c>
      <c r="O5682" s="60">
        <v>0.46155947667902097</v>
      </c>
      <c r="P5682" s="60">
        <v>0.47765742479326001</v>
      </c>
      <c r="Q5682" s="60">
        <v>0.43436830878763599</v>
      </c>
      <c r="R5682" s="60">
        <v>0.38457651710311802</v>
      </c>
      <c r="S5682" s="60">
        <v>0.101127462684555</v>
      </c>
    </row>
    <row r="5683" spans="1:19" x14ac:dyDescent="0.3">
      <c r="A5683" s="61" t="s">
        <v>8510</v>
      </c>
      <c r="B5683" s="61" t="s">
        <v>8511</v>
      </c>
      <c r="C5683" s="53" t="s">
        <v>40</v>
      </c>
      <c r="D5683" s="53" t="s">
        <v>127</v>
      </c>
      <c r="E5683" s="53" t="s">
        <v>18194</v>
      </c>
      <c r="F5683" s="59">
        <v>106.400531202102</v>
      </c>
      <c r="G5683" s="59">
        <v>121.753417531502</v>
      </c>
      <c r="H5683" s="59">
        <v>101.968443578752</v>
      </c>
      <c r="I5683" s="59">
        <v>119.13041055700999</v>
      </c>
      <c r="J5683" s="59"/>
      <c r="K5683" s="59">
        <v>100.90908185014401</v>
      </c>
      <c r="L5683" s="59"/>
      <c r="M5683" s="60">
        <v>0.34706339533053199</v>
      </c>
      <c r="N5683" s="60">
        <v>0.38059677315838503</v>
      </c>
      <c r="O5683" s="60">
        <v>0.35038798776605501</v>
      </c>
      <c r="P5683" s="60">
        <v>0.32429456162870801</v>
      </c>
      <c r="Q5683" s="60">
        <v>0.29164641894671101</v>
      </c>
      <c r="R5683" s="60">
        <v>0.30032106690876997</v>
      </c>
      <c r="S5683" s="60">
        <v>0.23360074488166599</v>
      </c>
    </row>
    <row r="5684" spans="1:19" x14ac:dyDescent="0.3">
      <c r="A5684" s="61" t="s">
        <v>9071</v>
      </c>
      <c r="B5684" s="61" t="s">
        <v>9072</v>
      </c>
      <c r="C5684" s="53" t="s">
        <v>40</v>
      </c>
      <c r="D5684" s="53" t="s">
        <v>127</v>
      </c>
      <c r="E5684" s="53" t="s">
        <v>18194</v>
      </c>
      <c r="F5684" s="59">
        <v>106.400531202102</v>
      </c>
      <c r="G5684" s="59">
        <v>121.753417531502</v>
      </c>
      <c r="H5684" s="59">
        <v>101.968443578752</v>
      </c>
      <c r="I5684" s="59">
        <v>119.13041055700999</v>
      </c>
      <c r="J5684" s="59"/>
      <c r="K5684" s="59">
        <v>100.90908185014401</v>
      </c>
      <c r="L5684" s="59"/>
      <c r="M5684" s="60">
        <v>0.34706339533053199</v>
      </c>
      <c r="N5684" s="60">
        <v>0.38059677315838503</v>
      </c>
      <c r="O5684" s="60">
        <v>0.35038798776605501</v>
      </c>
      <c r="P5684" s="60">
        <v>0.32429456162870801</v>
      </c>
      <c r="Q5684" s="60">
        <v>0.29164641894671101</v>
      </c>
      <c r="R5684" s="60">
        <v>0.30032106690876997</v>
      </c>
      <c r="S5684" s="60">
        <v>0.23360074488166599</v>
      </c>
    </row>
    <row r="5685" spans="1:19" x14ac:dyDescent="0.3">
      <c r="A5685" s="61" t="s">
        <v>9026</v>
      </c>
      <c r="B5685" s="61" t="s">
        <v>9027</v>
      </c>
      <c r="C5685" s="53" t="s">
        <v>40</v>
      </c>
      <c r="D5685" s="53" t="s">
        <v>127</v>
      </c>
      <c r="E5685" s="53" t="s">
        <v>18194</v>
      </c>
      <c r="F5685" s="59">
        <v>74.992118355583401</v>
      </c>
      <c r="G5685" s="59">
        <v>91.275450054133998</v>
      </c>
      <c r="H5685" s="59">
        <v>96.658761325251206</v>
      </c>
      <c r="I5685" s="59">
        <v>93.333162572017997</v>
      </c>
      <c r="J5685" s="59">
        <v>92.416796014117395</v>
      </c>
      <c r="K5685" s="59">
        <v>107.277246764701</v>
      </c>
      <c r="L5685" s="59"/>
      <c r="M5685" s="60">
        <v>0.46710131793044501</v>
      </c>
      <c r="N5685" s="60">
        <v>0.46211155795811398</v>
      </c>
      <c r="O5685" s="60">
        <v>0.42132779142364202</v>
      </c>
      <c r="P5685" s="60">
        <v>0.41828111728768702</v>
      </c>
      <c r="Q5685" s="60">
        <v>0.386726141241997</v>
      </c>
      <c r="R5685" s="60">
        <v>0.38226566551378299</v>
      </c>
      <c r="S5685" s="60">
        <v>0.29669407840800599</v>
      </c>
    </row>
    <row r="5686" spans="1:19" x14ac:dyDescent="0.3">
      <c r="A5686" s="61" t="s">
        <v>5858</v>
      </c>
      <c r="B5686" s="61" t="s">
        <v>5859</v>
      </c>
      <c r="C5686" s="53" t="s">
        <v>50</v>
      </c>
      <c r="D5686" s="53" t="s">
        <v>127</v>
      </c>
      <c r="E5686" s="53" t="s">
        <v>18193</v>
      </c>
      <c r="F5686" s="59">
        <v>54.596582604502302</v>
      </c>
      <c r="G5686" s="59">
        <v>87.139916620785499</v>
      </c>
      <c r="H5686" s="59">
        <v>93.215825642521494</v>
      </c>
      <c r="I5686" s="59">
        <v>95.157119781471593</v>
      </c>
      <c r="J5686" s="59">
        <v>93.653061460374104</v>
      </c>
      <c r="K5686" s="59">
        <v>108.719309823347</v>
      </c>
      <c r="L5686" s="59">
        <v>100.515607599342</v>
      </c>
      <c r="M5686" s="60">
        <v>0.65294633221895304</v>
      </c>
      <c r="N5686" s="60">
        <v>0.52194642154878401</v>
      </c>
      <c r="O5686" s="60">
        <v>0.43886700594345501</v>
      </c>
      <c r="P5686" s="60">
        <v>0.508607493793089</v>
      </c>
      <c r="Q5686" s="60">
        <v>0.466495675916347</v>
      </c>
      <c r="R5686" s="60">
        <v>0.42620908876720898</v>
      </c>
      <c r="S5686" s="60">
        <v>0.21238511010250299</v>
      </c>
    </row>
    <row r="5687" spans="1:19" x14ac:dyDescent="0.3">
      <c r="A5687" s="61" t="s">
        <v>5858</v>
      </c>
      <c r="B5687" s="61" t="s">
        <v>5859</v>
      </c>
      <c r="C5687" s="53" t="s">
        <v>50</v>
      </c>
      <c r="D5687" s="53" t="s">
        <v>127</v>
      </c>
      <c r="E5687" s="53" t="s">
        <v>18193</v>
      </c>
      <c r="F5687" s="59">
        <v>54.596582604502302</v>
      </c>
      <c r="G5687" s="59">
        <v>87.139916620785499</v>
      </c>
      <c r="H5687" s="59">
        <v>93.215825642521494</v>
      </c>
      <c r="I5687" s="59">
        <v>95.157119781471593</v>
      </c>
      <c r="J5687" s="59">
        <v>93.653061460374104</v>
      </c>
      <c r="K5687" s="59">
        <v>108.719309823347</v>
      </c>
      <c r="L5687" s="59">
        <v>100.515607599342</v>
      </c>
      <c r="M5687" s="60">
        <v>0.65294633221895304</v>
      </c>
      <c r="N5687" s="60">
        <v>0.52194642154878401</v>
      </c>
      <c r="O5687" s="60">
        <v>0.43886700594345501</v>
      </c>
      <c r="P5687" s="60">
        <v>0.508607493793089</v>
      </c>
      <c r="Q5687" s="60">
        <v>0.466495675916347</v>
      </c>
      <c r="R5687" s="60">
        <v>0.42620908876720898</v>
      </c>
      <c r="S5687" s="60">
        <v>0.21238511010250299</v>
      </c>
    </row>
    <row r="5688" spans="1:19" x14ac:dyDescent="0.3">
      <c r="A5688" s="61" t="s">
        <v>7040</v>
      </c>
      <c r="B5688" s="61" t="s">
        <v>7041</v>
      </c>
      <c r="C5688" s="53" t="s">
        <v>50</v>
      </c>
      <c r="D5688" s="53" t="s">
        <v>127</v>
      </c>
      <c r="E5688" s="53" t="s">
        <v>18193</v>
      </c>
      <c r="F5688" s="59">
        <v>99.002295376017699</v>
      </c>
      <c r="G5688" s="59">
        <v>100.269898544646</v>
      </c>
      <c r="H5688" s="59">
        <v>104.554828581484</v>
      </c>
      <c r="I5688" s="59">
        <v>84.055822866830198</v>
      </c>
      <c r="J5688" s="59">
        <v>85.4137594721591</v>
      </c>
      <c r="K5688" s="59">
        <v>92.391656475398094</v>
      </c>
      <c r="L5688" s="59">
        <v>104.197962675215</v>
      </c>
      <c r="M5688" s="60">
        <v>0.51599281283447496</v>
      </c>
      <c r="N5688" s="60">
        <v>0.57202788905197799</v>
      </c>
      <c r="O5688" s="60">
        <v>0.52082492943846703</v>
      </c>
      <c r="P5688" s="60">
        <v>0.47563493390747902</v>
      </c>
      <c r="Q5688" s="60">
        <v>0.42429789862928202</v>
      </c>
      <c r="R5688" s="60">
        <v>0.43820261160653501</v>
      </c>
      <c r="S5688" s="60">
        <v>0.33202772273121001</v>
      </c>
    </row>
    <row r="5689" spans="1:19" x14ac:dyDescent="0.3">
      <c r="A5689" s="61" t="s">
        <v>8668</v>
      </c>
      <c r="B5689" s="61" t="s">
        <v>8669</v>
      </c>
      <c r="C5689" s="53" t="s">
        <v>40</v>
      </c>
      <c r="D5689" s="53" t="s">
        <v>127</v>
      </c>
      <c r="E5689" s="53" t="s">
        <v>18194</v>
      </c>
      <c r="F5689" s="59">
        <v>92.745075914432604</v>
      </c>
      <c r="G5689" s="59">
        <v>87.405027552955303</v>
      </c>
      <c r="H5689" s="59">
        <v>87.299149870341196</v>
      </c>
      <c r="I5689" s="59">
        <v>95.500702566583499</v>
      </c>
      <c r="J5689" s="59">
        <v>92.164834757816706</v>
      </c>
      <c r="K5689" s="59">
        <v>103.042146118465</v>
      </c>
      <c r="L5689" s="59"/>
      <c r="M5689" s="60">
        <v>0.34783970511817802</v>
      </c>
      <c r="N5689" s="60">
        <v>0.36621690149320502</v>
      </c>
      <c r="O5689" s="60">
        <v>0.34094884034627698</v>
      </c>
      <c r="P5689" s="60">
        <v>0.33257807318091198</v>
      </c>
      <c r="Q5689" s="60">
        <v>0.310132725695557</v>
      </c>
      <c r="R5689" s="60">
        <v>0.30921948556936801</v>
      </c>
      <c r="S5689" s="60">
        <v>0.26135362821104502</v>
      </c>
    </row>
    <row r="5690" spans="1:19" x14ac:dyDescent="0.3">
      <c r="A5690" s="61" t="s">
        <v>14721</v>
      </c>
      <c r="B5690" s="61" t="s">
        <v>14722</v>
      </c>
      <c r="C5690" s="53" t="s">
        <v>50</v>
      </c>
      <c r="D5690" s="53" t="s">
        <v>127</v>
      </c>
      <c r="E5690" s="53" t="s">
        <v>18194</v>
      </c>
      <c r="F5690" s="59">
        <v>90.626332654392201</v>
      </c>
      <c r="G5690" s="59">
        <v>93.809017007144604</v>
      </c>
      <c r="H5690" s="59">
        <v>95.407613040393002</v>
      </c>
      <c r="I5690" s="59">
        <v>97.771358757699304</v>
      </c>
      <c r="J5690" s="59">
        <v>99.010488413537104</v>
      </c>
      <c r="K5690" s="59">
        <v>112.349492736336</v>
      </c>
      <c r="L5690" s="59">
        <v>100.78667570007801</v>
      </c>
      <c r="M5690" s="60">
        <v>0.61013512207569298</v>
      </c>
      <c r="N5690" s="60">
        <v>0.623534515088907</v>
      </c>
      <c r="O5690" s="60">
        <v>0.60940838920760998</v>
      </c>
      <c r="P5690" s="60">
        <v>0.599359587943324</v>
      </c>
      <c r="Q5690" s="60">
        <v>0.58335355932097699</v>
      </c>
      <c r="R5690" s="60">
        <v>0.58613844203257903</v>
      </c>
      <c r="S5690" s="60">
        <v>0.54789382280932697</v>
      </c>
    </row>
    <row r="5691" spans="1:19" x14ac:dyDescent="0.3">
      <c r="A5691" s="61" t="s">
        <v>14723</v>
      </c>
      <c r="B5691" s="61" t="s">
        <v>14724</v>
      </c>
      <c r="C5691" s="53" t="s">
        <v>50</v>
      </c>
      <c r="D5691" s="53" t="s">
        <v>127</v>
      </c>
      <c r="E5691" s="53" t="s">
        <v>18194</v>
      </c>
      <c r="F5691" s="59">
        <v>90.626332654392201</v>
      </c>
      <c r="G5691" s="59">
        <v>93.809017007144604</v>
      </c>
      <c r="H5691" s="59">
        <v>95.407613040393002</v>
      </c>
      <c r="I5691" s="59">
        <v>97.771358757699304</v>
      </c>
      <c r="J5691" s="59">
        <v>99.010488413537104</v>
      </c>
      <c r="K5691" s="59">
        <v>112.349492736336</v>
      </c>
      <c r="L5691" s="59">
        <v>100.78667570007801</v>
      </c>
      <c r="M5691" s="60">
        <v>0.61013512207569298</v>
      </c>
      <c r="N5691" s="60">
        <v>0.623534515088907</v>
      </c>
      <c r="O5691" s="60">
        <v>0.60940838920760998</v>
      </c>
      <c r="P5691" s="60">
        <v>0.599359587943324</v>
      </c>
      <c r="Q5691" s="60">
        <v>0.58335355932097699</v>
      </c>
      <c r="R5691" s="60">
        <v>0.58613844203257903</v>
      </c>
      <c r="S5691" s="60">
        <v>0.54789382280932697</v>
      </c>
    </row>
    <row r="5692" spans="1:19" x14ac:dyDescent="0.3">
      <c r="A5692" s="61" t="s">
        <v>15566</v>
      </c>
      <c r="B5692" s="61" t="s">
        <v>15567</v>
      </c>
      <c r="C5692" s="53" t="s">
        <v>50</v>
      </c>
      <c r="D5692" s="53" t="s">
        <v>127</v>
      </c>
      <c r="E5692" s="53" t="s">
        <v>18194</v>
      </c>
      <c r="F5692" s="59">
        <v>90.210312356352006</v>
      </c>
      <c r="G5692" s="59">
        <v>89.396677537307696</v>
      </c>
      <c r="H5692" s="59">
        <v>89.454842633619606</v>
      </c>
      <c r="I5692" s="59">
        <v>85.245015732755206</v>
      </c>
      <c r="J5692" s="59">
        <v>93.388605898527302</v>
      </c>
      <c r="K5692" s="59">
        <v>100.881086804164</v>
      </c>
      <c r="L5692" s="59">
        <v>103.361536640776</v>
      </c>
      <c r="M5692" s="60">
        <v>0.58931996840638201</v>
      </c>
      <c r="N5692" s="60">
        <v>0.60415338000008401</v>
      </c>
      <c r="O5692" s="60">
        <v>0.58790660957192098</v>
      </c>
      <c r="P5692" s="60">
        <v>0.575950471945328</v>
      </c>
      <c r="Q5692" s="60">
        <v>0.557605009946193</v>
      </c>
      <c r="R5692" s="60">
        <v>0.56067875300780201</v>
      </c>
      <c r="S5692" s="60">
        <v>0.51278400772019805</v>
      </c>
    </row>
    <row r="5693" spans="1:19" x14ac:dyDescent="0.3">
      <c r="A5693" s="61" t="s">
        <v>6110</v>
      </c>
      <c r="B5693" s="61" t="s">
        <v>6111</v>
      </c>
      <c r="C5693" s="53" t="s">
        <v>50</v>
      </c>
      <c r="D5693" s="53" t="s">
        <v>127</v>
      </c>
      <c r="E5693" s="53" t="s">
        <v>18193</v>
      </c>
      <c r="F5693" s="59">
        <v>86.879146018190795</v>
      </c>
      <c r="G5693" s="59">
        <v>86.320175221723304</v>
      </c>
      <c r="H5693" s="59">
        <v>82.264018317442407</v>
      </c>
      <c r="I5693" s="59">
        <v>84.841364024753204</v>
      </c>
      <c r="J5693" s="59">
        <v>89.482926522536303</v>
      </c>
      <c r="K5693" s="59">
        <v>103.4065117036</v>
      </c>
      <c r="L5693" s="59">
        <v>101.877056294783</v>
      </c>
      <c r="M5693" s="60">
        <v>0.72324398200773399</v>
      </c>
      <c r="N5693" s="60">
        <v>0.74974568242059603</v>
      </c>
      <c r="O5693" s="60">
        <v>0.71994156994866898</v>
      </c>
      <c r="P5693" s="60">
        <v>0.70101055779221799</v>
      </c>
      <c r="Q5693" s="60">
        <v>0.67218534528103102</v>
      </c>
      <c r="R5693" s="60">
        <v>0.67574025823194295</v>
      </c>
      <c r="S5693" s="60">
        <v>0.60208388142761704</v>
      </c>
    </row>
    <row r="5694" spans="1:19" x14ac:dyDescent="0.3">
      <c r="A5694" s="61" t="s">
        <v>6114</v>
      </c>
      <c r="B5694" s="61" t="s">
        <v>6115</v>
      </c>
      <c r="C5694" s="53" t="s">
        <v>50</v>
      </c>
      <c r="D5694" s="53" t="s">
        <v>127</v>
      </c>
      <c r="E5694" s="53" t="s">
        <v>18193</v>
      </c>
      <c r="F5694" s="59">
        <v>85.0146737962923</v>
      </c>
      <c r="G5694" s="59">
        <v>93.574819258019701</v>
      </c>
      <c r="H5694" s="59">
        <v>85.256397040935695</v>
      </c>
      <c r="I5694" s="59">
        <v>85.110178817920101</v>
      </c>
      <c r="J5694" s="59">
        <v>97.0434702223545</v>
      </c>
      <c r="K5694" s="59">
        <v>105.86448018055</v>
      </c>
      <c r="L5694" s="59">
        <v>103.079753393228</v>
      </c>
      <c r="M5694" s="60">
        <v>0.67739536570805603</v>
      </c>
      <c r="N5694" s="60">
        <v>0.70721382877337602</v>
      </c>
      <c r="O5694" s="60">
        <v>0.67903375553186096</v>
      </c>
      <c r="P5694" s="60">
        <v>0.65505285784923595</v>
      </c>
      <c r="Q5694" s="60">
        <v>0.62725977259907995</v>
      </c>
      <c r="R5694" s="60">
        <v>0.63477050061942397</v>
      </c>
      <c r="S5694" s="60">
        <v>0.57349340213701305</v>
      </c>
    </row>
    <row r="5695" spans="1:19" x14ac:dyDescent="0.3">
      <c r="A5695" s="61" t="s">
        <v>6116</v>
      </c>
      <c r="B5695" s="61" t="s">
        <v>6117</v>
      </c>
      <c r="C5695" s="53" t="s">
        <v>50</v>
      </c>
      <c r="D5695" s="53" t="s">
        <v>127</v>
      </c>
      <c r="E5695" s="53" t="s">
        <v>18193</v>
      </c>
      <c r="F5695" s="59">
        <v>93.110345777795303</v>
      </c>
      <c r="G5695" s="59">
        <v>95.581226098720407</v>
      </c>
      <c r="H5695" s="59">
        <v>80.8125548337282</v>
      </c>
      <c r="I5695" s="59">
        <v>85.031942863795706</v>
      </c>
      <c r="J5695" s="59">
        <v>91.098499588458296</v>
      </c>
      <c r="K5695" s="59">
        <v>95.539175671210799</v>
      </c>
      <c r="L5695" s="59">
        <v>108.652165493162</v>
      </c>
      <c r="M5695" s="60">
        <v>0.71864153123199104</v>
      </c>
      <c r="N5695" s="60">
        <v>0.74969928764787397</v>
      </c>
      <c r="O5695" s="60">
        <v>0.72020642667399204</v>
      </c>
      <c r="P5695" s="60">
        <v>0.69638678370570395</v>
      </c>
      <c r="Q5695" s="60">
        <v>0.66758184067729598</v>
      </c>
      <c r="R5695" s="60">
        <v>0.67490125181812699</v>
      </c>
      <c r="S5695" s="60">
        <v>0.61255002269305703</v>
      </c>
    </row>
    <row r="5696" spans="1:19" x14ac:dyDescent="0.3">
      <c r="A5696" s="61" t="s">
        <v>6112</v>
      </c>
      <c r="B5696" s="61" t="s">
        <v>6113</v>
      </c>
      <c r="C5696" s="53" t="s">
        <v>50</v>
      </c>
      <c r="D5696" s="53" t="s">
        <v>127</v>
      </c>
      <c r="E5696" s="53" t="s">
        <v>18193</v>
      </c>
      <c r="F5696" s="59">
        <v>89.753820607498</v>
      </c>
      <c r="G5696" s="59">
        <v>89.073321043460496</v>
      </c>
      <c r="H5696" s="59">
        <v>88.007274934630402</v>
      </c>
      <c r="I5696" s="59">
        <v>85.429040441439895</v>
      </c>
      <c r="J5696" s="59">
        <v>91.973776605414002</v>
      </c>
      <c r="K5696" s="59">
        <v>103.27715429576701</v>
      </c>
      <c r="L5696" s="59">
        <v>101.24470078947201</v>
      </c>
      <c r="M5696" s="60">
        <v>0.67676215965713304</v>
      </c>
      <c r="N5696" s="60">
        <v>0.70653884009486101</v>
      </c>
      <c r="O5696" s="60">
        <v>0.67835160671498196</v>
      </c>
      <c r="P5696" s="60">
        <v>0.65442110256555597</v>
      </c>
      <c r="Q5696" s="60">
        <v>0.62664810790967196</v>
      </c>
      <c r="R5696" s="60">
        <v>0.63411857320514797</v>
      </c>
      <c r="S5696" s="60">
        <v>0.57275395950637897</v>
      </c>
    </row>
    <row r="5697" spans="1:19" x14ac:dyDescent="0.3">
      <c r="A5697" s="61" t="s">
        <v>6118</v>
      </c>
      <c r="B5697" s="61" t="s">
        <v>6119</v>
      </c>
      <c r="C5697" s="53" t="s">
        <v>50</v>
      </c>
      <c r="D5697" s="53" t="s">
        <v>127</v>
      </c>
      <c r="E5697" s="53" t="s">
        <v>18193</v>
      </c>
      <c r="F5697" s="59">
        <v>89.912047048803302</v>
      </c>
      <c r="G5697" s="59">
        <v>91.735566995394194</v>
      </c>
      <c r="H5697" s="59">
        <v>86.614286044944095</v>
      </c>
      <c r="I5697" s="59">
        <v>85.819424807892602</v>
      </c>
      <c r="J5697" s="59">
        <v>92.085979233435296</v>
      </c>
      <c r="K5697" s="59">
        <v>98.892423769327195</v>
      </c>
      <c r="L5697" s="59">
        <v>107.885613935633</v>
      </c>
      <c r="M5697" s="60">
        <v>0.67640153542264103</v>
      </c>
      <c r="N5697" s="60">
        <v>0.70644669631149504</v>
      </c>
      <c r="O5697" s="60">
        <v>0.67788701858183598</v>
      </c>
      <c r="P5697" s="60">
        <v>0.65442600399876705</v>
      </c>
      <c r="Q5697" s="60">
        <v>0.62676411989666003</v>
      </c>
      <c r="R5697" s="60">
        <v>0.63395075336423301</v>
      </c>
      <c r="S5697" s="60">
        <v>0.57303873332106603</v>
      </c>
    </row>
    <row r="5698" spans="1:19" x14ac:dyDescent="0.3">
      <c r="A5698" s="61" t="s">
        <v>6108</v>
      </c>
      <c r="B5698" s="61" t="s">
        <v>6109</v>
      </c>
      <c r="C5698" s="53" t="s">
        <v>40</v>
      </c>
      <c r="D5698" s="53" t="s">
        <v>127</v>
      </c>
      <c r="E5698" s="53" t="s">
        <v>18193</v>
      </c>
      <c r="F5698" s="59">
        <v>98.749258689816998</v>
      </c>
      <c r="G5698" s="59">
        <v>95.165251605980202</v>
      </c>
      <c r="H5698" s="59">
        <v>93.392081533964102</v>
      </c>
      <c r="I5698" s="59">
        <v>85.650290065263206</v>
      </c>
      <c r="J5698" s="59">
        <v>95.836418431439697</v>
      </c>
      <c r="K5698" s="59">
        <v>98.024376683160597</v>
      </c>
      <c r="L5698" s="59">
        <v>106.03487926805199</v>
      </c>
      <c r="M5698" s="60">
        <v>0.83012242565790095</v>
      </c>
      <c r="N5698" s="60">
        <v>0.85405114653230296</v>
      </c>
      <c r="O5698" s="60">
        <v>0.83045066755246499</v>
      </c>
      <c r="P5698" s="60">
        <v>0.81055734988777095</v>
      </c>
      <c r="Q5698" s="60">
        <v>0.78393597797542003</v>
      </c>
      <c r="R5698" s="60">
        <v>0.79091091625233101</v>
      </c>
      <c r="S5698" s="60">
        <v>0.72434838801938795</v>
      </c>
    </row>
    <row r="5699" spans="1:19" x14ac:dyDescent="0.3">
      <c r="A5699" s="61" t="s">
        <v>7870</v>
      </c>
      <c r="B5699" s="61" t="s">
        <v>7871</v>
      </c>
      <c r="C5699" s="53" t="s">
        <v>40</v>
      </c>
      <c r="D5699" s="53" t="s">
        <v>127</v>
      </c>
      <c r="E5699" s="53" t="s">
        <v>18193</v>
      </c>
      <c r="F5699" s="59">
        <v>82.471253389420895</v>
      </c>
      <c r="G5699" s="59">
        <v>86.1231652762187</v>
      </c>
      <c r="H5699" s="59">
        <v>92.761418286343201</v>
      </c>
      <c r="I5699" s="59">
        <v>83.310942770058503</v>
      </c>
      <c r="J5699" s="59">
        <v>88.752957941267496</v>
      </c>
      <c r="K5699" s="59">
        <v>98.457133196720704</v>
      </c>
      <c r="L5699" s="59">
        <v>98.463511883767595</v>
      </c>
      <c r="M5699" s="60">
        <v>0.67457714325158802</v>
      </c>
      <c r="N5699" s="60">
        <v>0.69987834268461901</v>
      </c>
      <c r="O5699" s="60">
        <v>0.65949386674015997</v>
      </c>
      <c r="P5699" s="60">
        <v>0.65099157563253796</v>
      </c>
      <c r="Q5699" s="60">
        <v>0.62215658334550805</v>
      </c>
      <c r="R5699" s="60">
        <v>0.62008099381553095</v>
      </c>
      <c r="S5699" s="60">
        <v>0.53025855148864698</v>
      </c>
    </row>
    <row r="5700" spans="1:19" x14ac:dyDescent="0.3">
      <c r="A5700" s="61" t="s">
        <v>17585</v>
      </c>
      <c r="B5700" s="61" t="s">
        <v>17586</v>
      </c>
      <c r="C5700" s="53" t="s">
        <v>50</v>
      </c>
      <c r="D5700" s="53" t="s">
        <v>127</v>
      </c>
      <c r="E5700" s="53" t="s">
        <v>18194</v>
      </c>
      <c r="F5700" s="59">
        <v>80.983367744257095</v>
      </c>
      <c r="G5700" s="59">
        <v>91.562735692526104</v>
      </c>
      <c r="H5700" s="59">
        <v>95.572313958694906</v>
      </c>
      <c r="I5700" s="59">
        <v>84.756319410936698</v>
      </c>
      <c r="J5700" s="59">
        <v>91.230536745562006</v>
      </c>
      <c r="K5700" s="59">
        <v>99.8643225577039</v>
      </c>
      <c r="L5700" s="59">
        <v>100.421121769596</v>
      </c>
      <c r="M5700" s="60">
        <v>0.58646414389295098</v>
      </c>
      <c r="N5700" s="60">
        <v>0.59248667781180497</v>
      </c>
      <c r="O5700" s="60">
        <v>0.55826761024731597</v>
      </c>
      <c r="P5700" s="60">
        <v>0.57089576729713398</v>
      </c>
      <c r="Q5700" s="60">
        <v>0.55124478294822898</v>
      </c>
      <c r="R5700" s="60">
        <v>0.54096690809495696</v>
      </c>
      <c r="S5700" s="60">
        <v>0.45609684430930197</v>
      </c>
    </row>
    <row r="5701" spans="1:19" x14ac:dyDescent="0.3">
      <c r="A5701" s="61" t="s">
        <v>7874</v>
      </c>
      <c r="B5701" s="61" t="s">
        <v>7875</v>
      </c>
      <c r="C5701" s="53" t="s">
        <v>50</v>
      </c>
      <c r="D5701" s="53" t="s">
        <v>127</v>
      </c>
      <c r="E5701" s="53" t="s">
        <v>18193</v>
      </c>
      <c r="F5701" s="59">
        <v>90.705145479660999</v>
      </c>
      <c r="G5701" s="59">
        <v>96.081674724172004</v>
      </c>
      <c r="H5701" s="59">
        <v>94.680538576616101</v>
      </c>
      <c r="I5701" s="59">
        <v>84.888897377929993</v>
      </c>
      <c r="J5701" s="59">
        <v>93.524909168455594</v>
      </c>
      <c r="K5701" s="59">
        <v>98.356636542822599</v>
      </c>
      <c r="L5701" s="59">
        <v>100.421121769596</v>
      </c>
      <c r="M5701" s="60">
        <v>0.73073413050249703</v>
      </c>
      <c r="N5701" s="60">
        <v>0.71550318978646199</v>
      </c>
      <c r="O5701" s="60">
        <v>0.68108344524313602</v>
      </c>
      <c r="P5701" s="60">
        <v>0.70495467901988096</v>
      </c>
      <c r="Q5701" s="60">
        <v>0.67290401360894303</v>
      </c>
      <c r="R5701" s="60">
        <v>0.65919342550734905</v>
      </c>
      <c r="S5701" s="60">
        <v>0.45609684430930197</v>
      </c>
    </row>
    <row r="5702" spans="1:19" x14ac:dyDescent="0.3">
      <c r="A5702" s="61" t="s">
        <v>7874</v>
      </c>
      <c r="B5702" s="61" t="s">
        <v>7875</v>
      </c>
      <c r="C5702" s="53" t="s">
        <v>50</v>
      </c>
      <c r="D5702" s="53" t="s">
        <v>127</v>
      </c>
      <c r="E5702" s="53" t="s">
        <v>18193</v>
      </c>
      <c r="F5702" s="59">
        <v>90.705145479660999</v>
      </c>
      <c r="G5702" s="59">
        <v>96.081674724172004</v>
      </c>
      <c r="H5702" s="59">
        <v>94.680538576616101</v>
      </c>
      <c r="I5702" s="59">
        <v>84.888897377929993</v>
      </c>
      <c r="J5702" s="59">
        <v>93.524909168455594</v>
      </c>
      <c r="K5702" s="59">
        <v>98.356636542822599</v>
      </c>
      <c r="L5702" s="59">
        <v>100.421121769596</v>
      </c>
      <c r="M5702" s="60">
        <v>0.73073413050249703</v>
      </c>
      <c r="N5702" s="60">
        <v>0.71550318978646199</v>
      </c>
      <c r="O5702" s="60">
        <v>0.68108344524313602</v>
      </c>
      <c r="P5702" s="60">
        <v>0.70495467901988096</v>
      </c>
      <c r="Q5702" s="60">
        <v>0.67290401360894303</v>
      </c>
      <c r="R5702" s="60">
        <v>0.65919342550734905</v>
      </c>
      <c r="S5702" s="60">
        <v>0.45609684430930197</v>
      </c>
    </row>
    <row r="5703" spans="1:19" x14ac:dyDescent="0.3">
      <c r="A5703" s="61" t="s">
        <v>17587</v>
      </c>
      <c r="B5703" s="61" t="s">
        <v>17588</v>
      </c>
      <c r="C5703" s="53" t="s">
        <v>50</v>
      </c>
      <c r="D5703" s="53" t="s">
        <v>127</v>
      </c>
      <c r="E5703" s="53" t="s">
        <v>18194</v>
      </c>
      <c r="F5703" s="59">
        <v>80.983367744257095</v>
      </c>
      <c r="G5703" s="59">
        <v>91.562735692526104</v>
      </c>
      <c r="H5703" s="59">
        <v>95.572313958694906</v>
      </c>
      <c r="I5703" s="59">
        <v>84.756319410936698</v>
      </c>
      <c r="J5703" s="59">
        <v>91.230536745562006</v>
      </c>
      <c r="K5703" s="59">
        <v>99.8643225577039</v>
      </c>
      <c r="L5703" s="59">
        <v>100.421121769596</v>
      </c>
      <c r="M5703" s="60">
        <v>0.58646414389295098</v>
      </c>
      <c r="N5703" s="60">
        <v>0.59248667781180497</v>
      </c>
      <c r="O5703" s="60">
        <v>0.55826761024731597</v>
      </c>
      <c r="P5703" s="60">
        <v>0.57089576729713398</v>
      </c>
      <c r="Q5703" s="60">
        <v>0.55124478294822898</v>
      </c>
      <c r="R5703" s="60">
        <v>0.54096690809495696</v>
      </c>
      <c r="S5703" s="60">
        <v>0.45609684430930197</v>
      </c>
    </row>
    <row r="5704" spans="1:19" x14ac:dyDescent="0.3">
      <c r="A5704" s="61" t="s">
        <v>17591</v>
      </c>
      <c r="B5704" s="61" t="s">
        <v>17592</v>
      </c>
      <c r="C5704" s="53" t="s">
        <v>50</v>
      </c>
      <c r="D5704" s="53" t="s">
        <v>127</v>
      </c>
      <c r="E5704" s="53" t="s">
        <v>18194</v>
      </c>
      <c r="F5704" s="59">
        <v>80.983367744257095</v>
      </c>
      <c r="G5704" s="59">
        <v>91.562735692526104</v>
      </c>
      <c r="H5704" s="59">
        <v>95.572313958694906</v>
      </c>
      <c r="I5704" s="59">
        <v>84.756319410936698</v>
      </c>
      <c r="J5704" s="59">
        <v>91.230536745562006</v>
      </c>
      <c r="K5704" s="59">
        <v>99.8643225577039</v>
      </c>
      <c r="L5704" s="59">
        <v>100.421121769596</v>
      </c>
      <c r="M5704" s="60">
        <v>0.58646414389295098</v>
      </c>
      <c r="N5704" s="60">
        <v>0.59248667781180497</v>
      </c>
      <c r="O5704" s="60">
        <v>0.55826761024731597</v>
      </c>
      <c r="P5704" s="60">
        <v>0.57089576729713398</v>
      </c>
      <c r="Q5704" s="60">
        <v>0.55124478294822898</v>
      </c>
      <c r="R5704" s="60">
        <v>0.54096690809495696</v>
      </c>
      <c r="S5704" s="60">
        <v>0.45609684430930197</v>
      </c>
    </row>
    <row r="5705" spans="1:19" x14ac:dyDescent="0.3">
      <c r="A5705" s="61" t="s">
        <v>7872</v>
      </c>
      <c r="B5705" s="61" t="s">
        <v>7873</v>
      </c>
      <c r="C5705" s="53" t="s">
        <v>50</v>
      </c>
      <c r="D5705" s="53" t="s">
        <v>127</v>
      </c>
      <c r="E5705" s="53" t="s">
        <v>18193</v>
      </c>
      <c r="F5705" s="59">
        <v>81.072830951318906</v>
      </c>
      <c r="G5705" s="59">
        <v>89.841847084003106</v>
      </c>
      <c r="H5705" s="59">
        <v>89.183877567891201</v>
      </c>
      <c r="I5705" s="59">
        <v>83.435534879188694</v>
      </c>
      <c r="J5705" s="59">
        <v>87.498218875223003</v>
      </c>
      <c r="K5705" s="59">
        <v>91.313362752700399</v>
      </c>
      <c r="L5705" s="59">
        <v>104.26000170101899</v>
      </c>
      <c r="M5705" s="60">
        <v>0.73074773670912996</v>
      </c>
      <c r="N5705" s="60">
        <v>0.75593601352763795</v>
      </c>
      <c r="O5705" s="60">
        <v>0.719851618443903</v>
      </c>
      <c r="P5705" s="60">
        <v>0.706117936731115</v>
      </c>
      <c r="Q5705" s="60">
        <v>0.67652897990907701</v>
      </c>
      <c r="R5705" s="60">
        <v>0.67779832725091804</v>
      </c>
      <c r="S5705" s="60">
        <v>0.58966662388587798</v>
      </c>
    </row>
    <row r="5706" spans="1:19" x14ac:dyDescent="0.3">
      <c r="A5706" s="61" t="s">
        <v>17583</v>
      </c>
      <c r="B5706" s="61" t="s">
        <v>17584</v>
      </c>
      <c r="C5706" s="53" t="s">
        <v>40</v>
      </c>
      <c r="D5706" s="53" t="s">
        <v>127</v>
      </c>
      <c r="E5706" s="53" t="s">
        <v>18194</v>
      </c>
      <c r="F5706" s="59">
        <v>80.983367744257095</v>
      </c>
      <c r="G5706" s="59">
        <v>91.562735692526104</v>
      </c>
      <c r="H5706" s="59">
        <v>95.572313958694906</v>
      </c>
      <c r="I5706" s="59">
        <v>84.756319410936698</v>
      </c>
      <c r="J5706" s="59">
        <v>91.230536745562006</v>
      </c>
      <c r="K5706" s="59">
        <v>99.8643225577039</v>
      </c>
      <c r="L5706" s="59">
        <v>100.421121769596</v>
      </c>
      <c r="M5706" s="60">
        <v>0.58646414389295098</v>
      </c>
      <c r="N5706" s="60">
        <v>0.59248667781180497</v>
      </c>
      <c r="O5706" s="60">
        <v>0.55826761024731597</v>
      </c>
      <c r="P5706" s="60">
        <v>0.57089576729713398</v>
      </c>
      <c r="Q5706" s="60">
        <v>0.55124478294822898</v>
      </c>
      <c r="R5706" s="60">
        <v>0.54096690809495696</v>
      </c>
      <c r="S5706" s="60">
        <v>0.45609684430930197</v>
      </c>
    </row>
    <row r="5707" spans="1:19" x14ac:dyDescent="0.3">
      <c r="A5707" s="61" t="s">
        <v>17589</v>
      </c>
      <c r="B5707" s="61" t="s">
        <v>17590</v>
      </c>
      <c r="C5707" s="53" t="s">
        <v>50</v>
      </c>
      <c r="D5707" s="53" t="s">
        <v>127</v>
      </c>
      <c r="E5707" s="53" t="s">
        <v>18194</v>
      </c>
      <c r="F5707" s="59">
        <v>80.983367744257095</v>
      </c>
      <c r="G5707" s="59">
        <v>91.562735692526104</v>
      </c>
      <c r="H5707" s="59">
        <v>95.572313958694906</v>
      </c>
      <c r="I5707" s="59">
        <v>84.756319410936698</v>
      </c>
      <c r="J5707" s="59">
        <v>91.230536745562006</v>
      </c>
      <c r="K5707" s="59">
        <v>99.8643225577039</v>
      </c>
      <c r="L5707" s="59">
        <v>100.421121769596</v>
      </c>
      <c r="M5707" s="60">
        <v>0.58646414389295098</v>
      </c>
      <c r="N5707" s="60">
        <v>0.59248667781180497</v>
      </c>
      <c r="O5707" s="60">
        <v>0.55826761024731597</v>
      </c>
      <c r="P5707" s="60">
        <v>0.57089576729713398</v>
      </c>
      <c r="Q5707" s="60">
        <v>0.55124478294822898</v>
      </c>
      <c r="R5707" s="60">
        <v>0.54096690809495696</v>
      </c>
      <c r="S5707" s="60">
        <v>0.45609684430930197</v>
      </c>
    </row>
    <row r="5708" spans="1:19" x14ac:dyDescent="0.3">
      <c r="A5708" s="61" t="s">
        <v>4731</v>
      </c>
      <c r="B5708" s="61" t="s">
        <v>4732</v>
      </c>
      <c r="C5708" s="53" t="s">
        <v>50</v>
      </c>
      <c r="D5708" s="53" t="s">
        <v>127</v>
      </c>
      <c r="E5708" s="53" t="s">
        <v>18193</v>
      </c>
      <c r="F5708" s="59">
        <v>89.701551810698206</v>
      </c>
      <c r="G5708" s="59">
        <v>89.469936196383102</v>
      </c>
      <c r="H5708" s="59">
        <v>111.099898212125</v>
      </c>
      <c r="I5708" s="59">
        <v>83.3054067570379</v>
      </c>
      <c r="J5708" s="59">
        <v>90.611467794053596</v>
      </c>
      <c r="K5708" s="59">
        <v>100.194693912728</v>
      </c>
      <c r="L5708" s="59">
        <v>90.080639552591407</v>
      </c>
      <c r="M5708" s="60">
        <v>0.66324399131942302</v>
      </c>
      <c r="N5708" s="60">
        <v>0.69727617279227705</v>
      </c>
      <c r="O5708" s="60">
        <v>0.66615924663646597</v>
      </c>
      <c r="P5708" s="60">
        <v>0.63964797362394099</v>
      </c>
      <c r="Q5708" s="60">
        <v>0.60917776984247396</v>
      </c>
      <c r="R5708" s="60">
        <v>0.61744608099612697</v>
      </c>
      <c r="S5708" s="60">
        <v>0.55520852543613797</v>
      </c>
    </row>
    <row r="5709" spans="1:19" x14ac:dyDescent="0.3">
      <c r="A5709" s="61" t="s">
        <v>4729</v>
      </c>
      <c r="B5709" s="61" t="s">
        <v>4730</v>
      </c>
      <c r="C5709" s="53" t="s">
        <v>50</v>
      </c>
      <c r="D5709" s="53" t="s">
        <v>127</v>
      </c>
      <c r="E5709" s="53" t="s">
        <v>18193</v>
      </c>
      <c r="F5709" s="59">
        <v>89.701551810698206</v>
      </c>
      <c r="G5709" s="59">
        <v>93.186219850753801</v>
      </c>
      <c r="H5709" s="59">
        <v>110.269566541559</v>
      </c>
      <c r="I5709" s="59">
        <v>83.3054067570379</v>
      </c>
      <c r="J5709" s="59">
        <v>102.693736334555</v>
      </c>
      <c r="K5709" s="59">
        <v>96.030806058858403</v>
      </c>
      <c r="L5709" s="59">
        <v>90.080639552591407</v>
      </c>
      <c r="M5709" s="60">
        <v>0.66324399131942302</v>
      </c>
      <c r="N5709" s="60">
        <v>0.69727617279227705</v>
      </c>
      <c r="O5709" s="60">
        <v>0.66615924663646597</v>
      </c>
      <c r="P5709" s="60">
        <v>0.63964797362394099</v>
      </c>
      <c r="Q5709" s="60">
        <v>0.60917776984247396</v>
      </c>
      <c r="R5709" s="60">
        <v>0.61744608099612697</v>
      </c>
      <c r="S5709" s="60">
        <v>0.55520852543613797</v>
      </c>
    </row>
    <row r="5710" spans="1:19" x14ac:dyDescent="0.3">
      <c r="A5710" s="61" t="s">
        <v>4727</v>
      </c>
      <c r="B5710" s="61" t="s">
        <v>4728</v>
      </c>
      <c r="C5710" s="53" t="s">
        <v>40</v>
      </c>
      <c r="D5710" s="53" t="s">
        <v>127</v>
      </c>
      <c r="E5710" s="53" t="s">
        <v>18193</v>
      </c>
      <c r="F5710" s="59">
        <v>88.631598070563101</v>
      </c>
      <c r="G5710" s="59">
        <v>85.586340277137396</v>
      </c>
      <c r="H5710" s="59">
        <v>107.93894169718099</v>
      </c>
      <c r="I5710" s="59">
        <v>82.255409620797494</v>
      </c>
      <c r="J5710" s="59">
        <v>90.422822601393307</v>
      </c>
      <c r="K5710" s="59">
        <v>97.838690926616906</v>
      </c>
      <c r="L5710" s="59">
        <v>90.382477425176702</v>
      </c>
      <c r="M5710" s="60">
        <v>0.66324809997029099</v>
      </c>
      <c r="N5710" s="60">
        <v>0.697282927005069</v>
      </c>
      <c r="O5710" s="60">
        <v>0.66616489266440304</v>
      </c>
      <c r="P5710" s="60">
        <v>0.63964797362394099</v>
      </c>
      <c r="Q5710" s="60">
        <v>0.60917358153283296</v>
      </c>
      <c r="R5710" s="60">
        <v>0.61744608099612697</v>
      </c>
      <c r="S5710" s="60">
        <v>0.55521131213783403</v>
      </c>
    </row>
    <row r="5711" spans="1:19" x14ac:dyDescent="0.3">
      <c r="A5711" s="61" t="s">
        <v>4733</v>
      </c>
      <c r="B5711" s="61" t="s">
        <v>4734</v>
      </c>
      <c r="C5711" s="53" t="s">
        <v>50</v>
      </c>
      <c r="D5711" s="53" t="s">
        <v>127</v>
      </c>
      <c r="E5711" s="53" t="s">
        <v>18193</v>
      </c>
      <c r="F5711" s="59">
        <v>92.402111773758506</v>
      </c>
      <c r="G5711" s="59">
        <v>83.276130105765205</v>
      </c>
      <c r="H5711" s="59">
        <v>105.29343910682501</v>
      </c>
      <c r="I5711" s="59">
        <v>83.3054067570379</v>
      </c>
      <c r="J5711" s="59">
        <v>90.611467794053596</v>
      </c>
      <c r="K5711" s="59">
        <v>100.194693912728</v>
      </c>
      <c r="L5711" s="59">
        <v>90.080639552591407</v>
      </c>
      <c r="M5711" s="60">
        <v>0.66324399131942302</v>
      </c>
      <c r="N5711" s="60">
        <v>0.69727617279227705</v>
      </c>
      <c r="O5711" s="60">
        <v>0.66615924663646597</v>
      </c>
      <c r="P5711" s="60">
        <v>0.63964797362394099</v>
      </c>
      <c r="Q5711" s="60">
        <v>0.60917776984247396</v>
      </c>
      <c r="R5711" s="60">
        <v>0.61744608099612697</v>
      </c>
      <c r="S5711" s="60">
        <v>0.55520852543613797</v>
      </c>
    </row>
    <row r="5712" spans="1:19" x14ac:dyDescent="0.3">
      <c r="A5712" s="61" t="s">
        <v>7422</v>
      </c>
      <c r="B5712" s="61" t="s">
        <v>7423</v>
      </c>
      <c r="C5712" s="53" t="s">
        <v>40</v>
      </c>
      <c r="D5712" s="53" t="s">
        <v>127</v>
      </c>
      <c r="E5712" s="53" t="s">
        <v>18193</v>
      </c>
      <c r="F5712" s="59">
        <v>99.500066912354797</v>
      </c>
      <c r="G5712" s="59">
        <v>103.150054513342</v>
      </c>
      <c r="H5712" s="59">
        <v>109.476074621693</v>
      </c>
      <c r="I5712" s="59">
        <v>92.867692051952602</v>
      </c>
      <c r="J5712" s="59">
        <v>97.259025658986701</v>
      </c>
      <c r="K5712" s="59">
        <v>99.665947013166701</v>
      </c>
      <c r="L5712" s="59">
        <v>100.77026813152099</v>
      </c>
      <c r="M5712" s="60">
        <v>0.63119905621863504</v>
      </c>
      <c r="N5712" s="60">
        <v>0.67143148598105695</v>
      </c>
      <c r="O5712" s="60">
        <v>0.635450009771242</v>
      </c>
      <c r="P5712" s="60">
        <v>0.60304154501220397</v>
      </c>
      <c r="Q5712" s="60">
        <v>0.56740772267084705</v>
      </c>
      <c r="R5712" s="60">
        <v>0.57838967188525903</v>
      </c>
      <c r="S5712" s="60">
        <v>0.50963459807860501</v>
      </c>
    </row>
    <row r="5713" spans="1:19" x14ac:dyDescent="0.3">
      <c r="A5713" s="61" t="s">
        <v>7420</v>
      </c>
      <c r="B5713" s="61" t="s">
        <v>7421</v>
      </c>
      <c r="C5713" s="53" t="s">
        <v>40</v>
      </c>
      <c r="D5713" s="53" t="s">
        <v>127</v>
      </c>
      <c r="E5713" s="53" t="s">
        <v>18193</v>
      </c>
      <c r="F5713" s="59">
        <v>100.651045480131</v>
      </c>
      <c r="G5713" s="59">
        <v>98.260338756383703</v>
      </c>
      <c r="H5713" s="59">
        <v>105.664900289198</v>
      </c>
      <c r="I5713" s="59">
        <v>97.831322687239094</v>
      </c>
      <c r="J5713" s="59">
        <v>91.714190396327297</v>
      </c>
      <c r="K5713" s="59">
        <v>95.551146520280298</v>
      </c>
      <c r="L5713" s="59">
        <v>107.966228672982</v>
      </c>
      <c r="M5713" s="60">
        <v>0.63191873163066803</v>
      </c>
      <c r="N5713" s="60">
        <v>0.672247606464079</v>
      </c>
      <c r="O5713" s="60">
        <v>0.63612348065482005</v>
      </c>
      <c r="P5713" s="60">
        <v>0.60401112036395299</v>
      </c>
      <c r="Q5713" s="60">
        <v>0.56845681622875699</v>
      </c>
      <c r="R5713" s="60">
        <v>0.579256598027031</v>
      </c>
      <c r="S5713" s="60">
        <v>0.51058500185467204</v>
      </c>
    </row>
    <row r="5714" spans="1:19" x14ac:dyDescent="0.3">
      <c r="A5714" s="61" t="s">
        <v>17151</v>
      </c>
      <c r="B5714" s="61" t="s">
        <v>17152</v>
      </c>
      <c r="C5714" s="53" t="s">
        <v>50</v>
      </c>
      <c r="D5714" s="53" t="s">
        <v>127</v>
      </c>
      <c r="E5714" s="53" t="s">
        <v>18194</v>
      </c>
      <c r="F5714" s="59">
        <v>95.773083231154601</v>
      </c>
      <c r="G5714" s="59">
        <v>96.823104916281693</v>
      </c>
      <c r="H5714" s="59">
        <v>106.12032887049899</v>
      </c>
      <c r="I5714" s="59">
        <v>92.290801315805993</v>
      </c>
      <c r="J5714" s="59">
        <v>92.495130339194503</v>
      </c>
      <c r="K5714" s="59">
        <v>98.894837431902999</v>
      </c>
      <c r="L5714" s="59">
        <v>102.722576252</v>
      </c>
      <c r="M5714" s="60">
        <v>0.51589608630873596</v>
      </c>
      <c r="N5714" s="60">
        <v>0.54083661173937703</v>
      </c>
      <c r="O5714" s="60">
        <v>0.51772497521681005</v>
      </c>
      <c r="P5714" s="60">
        <v>0.49825446628785902</v>
      </c>
      <c r="Q5714" s="60">
        <v>0.47351041887270001</v>
      </c>
      <c r="R5714" s="60">
        <v>0.47968305133759798</v>
      </c>
      <c r="S5714" s="60">
        <v>0.42868049361892202</v>
      </c>
    </row>
    <row r="5715" spans="1:19" x14ac:dyDescent="0.3">
      <c r="A5715" s="61" t="s">
        <v>17155</v>
      </c>
      <c r="B5715" s="61" t="s">
        <v>17156</v>
      </c>
      <c r="C5715" s="53" t="s">
        <v>50</v>
      </c>
      <c r="D5715" s="53" t="s">
        <v>127</v>
      </c>
      <c r="E5715" s="53" t="s">
        <v>18194</v>
      </c>
      <c r="F5715" s="59">
        <v>95.773083231154601</v>
      </c>
      <c r="G5715" s="59">
        <v>96.823104916281693</v>
      </c>
      <c r="H5715" s="59">
        <v>106.12032887049899</v>
      </c>
      <c r="I5715" s="59">
        <v>92.290801315805993</v>
      </c>
      <c r="J5715" s="59">
        <v>92.495130339194503</v>
      </c>
      <c r="K5715" s="59">
        <v>98.894837431902999</v>
      </c>
      <c r="L5715" s="59">
        <v>102.722576252</v>
      </c>
      <c r="M5715" s="60">
        <v>0.51589608630873596</v>
      </c>
      <c r="N5715" s="60">
        <v>0.54083661173937703</v>
      </c>
      <c r="O5715" s="60">
        <v>0.51772497521681005</v>
      </c>
      <c r="P5715" s="60">
        <v>0.49825446628785902</v>
      </c>
      <c r="Q5715" s="60">
        <v>0.47351041887270001</v>
      </c>
      <c r="R5715" s="60">
        <v>0.47968305133759798</v>
      </c>
      <c r="S5715" s="60">
        <v>0.42868049361892202</v>
      </c>
    </row>
    <row r="5716" spans="1:19" x14ac:dyDescent="0.3">
      <c r="A5716" s="61" t="s">
        <v>17147</v>
      </c>
      <c r="B5716" s="61" t="s">
        <v>17148</v>
      </c>
      <c r="C5716" s="53" t="s">
        <v>40</v>
      </c>
      <c r="D5716" s="53" t="s">
        <v>127</v>
      </c>
      <c r="E5716" s="53" t="s">
        <v>18194</v>
      </c>
      <c r="F5716" s="59">
        <v>95.773083231154601</v>
      </c>
      <c r="G5716" s="59">
        <v>96.823104916281693</v>
      </c>
      <c r="H5716" s="59">
        <v>106.12032887049899</v>
      </c>
      <c r="I5716" s="59">
        <v>92.290801315805993</v>
      </c>
      <c r="J5716" s="59">
        <v>92.495130339194503</v>
      </c>
      <c r="K5716" s="59">
        <v>98.894837431902999</v>
      </c>
      <c r="L5716" s="59">
        <v>102.722576252</v>
      </c>
      <c r="M5716" s="60">
        <v>0.51589608630873596</v>
      </c>
      <c r="N5716" s="60">
        <v>0.54083661173937703</v>
      </c>
      <c r="O5716" s="60">
        <v>0.51772497521681005</v>
      </c>
      <c r="P5716" s="60">
        <v>0.49825446628785902</v>
      </c>
      <c r="Q5716" s="60">
        <v>0.47351041887270001</v>
      </c>
      <c r="R5716" s="60">
        <v>0.47968305133759798</v>
      </c>
      <c r="S5716" s="60">
        <v>0.42868049361892202</v>
      </c>
    </row>
    <row r="5717" spans="1:19" x14ac:dyDescent="0.3">
      <c r="A5717" s="61" t="s">
        <v>8014</v>
      </c>
      <c r="B5717" s="61" t="s">
        <v>8015</v>
      </c>
      <c r="C5717" s="53" t="s">
        <v>50</v>
      </c>
      <c r="D5717" s="53" t="s">
        <v>127</v>
      </c>
      <c r="E5717" s="53" t="s">
        <v>18193</v>
      </c>
      <c r="F5717" s="59">
        <v>93.9194416282795</v>
      </c>
      <c r="G5717" s="59">
        <v>94.560558865291796</v>
      </c>
      <c r="H5717" s="59">
        <v>98.901821788882302</v>
      </c>
      <c r="I5717" s="59">
        <v>92.494233886229694</v>
      </c>
      <c r="J5717" s="59">
        <v>84.704638863064602</v>
      </c>
      <c r="K5717" s="59">
        <v>83.575194933690099</v>
      </c>
      <c r="L5717" s="59">
        <v>98.919519511925998</v>
      </c>
      <c r="M5717" s="60">
        <v>0.68427370733028703</v>
      </c>
      <c r="N5717" s="60">
        <v>0.72534860675119195</v>
      </c>
      <c r="O5717" s="60">
        <v>0.68775029517185604</v>
      </c>
      <c r="P5717" s="60">
        <v>0.65800400309698404</v>
      </c>
      <c r="Q5717" s="60">
        <v>0.62207965456734704</v>
      </c>
      <c r="R5717" s="60">
        <v>0.630729180476713</v>
      </c>
      <c r="S5717" s="60">
        <v>0.56230718122144296</v>
      </c>
    </row>
    <row r="5718" spans="1:19" x14ac:dyDescent="0.3">
      <c r="A5718" s="61" t="s">
        <v>17768</v>
      </c>
      <c r="B5718" s="61" t="s">
        <v>17769</v>
      </c>
      <c r="C5718" s="53" t="s">
        <v>40</v>
      </c>
      <c r="D5718" s="53" t="s">
        <v>127</v>
      </c>
      <c r="E5718" s="53" t="s">
        <v>18194</v>
      </c>
      <c r="F5718" s="59">
        <v>93.710726915540803</v>
      </c>
      <c r="G5718" s="59">
        <v>92.549822207879899</v>
      </c>
      <c r="H5718" s="59">
        <v>99.510021866132405</v>
      </c>
      <c r="I5718" s="59">
        <v>91.8855906156316</v>
      </c>
      <c r="J5718" s="59">
        <v>87.577026140409501</v>
      </c>
      <c r="K5718" s="59">
        <v>88.002402481565198</v>
      </c>
      <c r="L5718" s="59">
        <v>99.008449649665593</v>
      </c>
      <c r="M5718" s="60">
        <v>0.49931523434092101</v>
      </c>
      <c r="N5718" s="60">
        <v>0.52352866673251897</v>
      </c>
      <c r="O5718" s="60">
        <v>0.50068292410487503</v>
      </c>
      <c r="P5718" s="60">
        <v>0.48363620880896502</v>
      </c>
      <c r="Q5718" s="60">
        <v>0.46044918365769699</v>
      </c>
      <c r="R5718" s="60">
        <v>0.46472170042698202</v>
      </c>
      <c r="S5718" s="60">
        <v>0.41835508717028103</v>
      </c>
    </row>
    <row r="5719" spans="1:19" x14ac:dyDescent="0.3">
      <c r="A5719" s="61" t="s">
        <v>17766</v>
      </c>
      <c r="B5719" s="61" t="s">
        <v>17767</v>
      </c>
      <c r="C5719" s="53" t="s">
        <v>40</v>
      </c>
      <c r="D5719" s="53" t="s">
        <v>127</v>
      </c>
      <c r="E5719" s="53" t="s">
        <v>18194</v>
      </c>
      <c r="F5719" s="59">
        <v>93.710726915540803</v>
      </c>
      <c r="G5719" s="59">
        <v>92.549822207879899</v>
      </c>
      <c r="H5719" s="59">
        <v>99.510021866132405</v>
      </c>
      <c r="I5719" s="59">
        <v>91.8855906156316</v>
      </c>
      <c r="J5719" s="59">
        <v>87.577026140409501</v>
      </c>
      <c r="K5719" s="59">
        <v>88.002402481565198</v>
      </c>
      <c r="L5719" s="59">
        <v>99.008449649665593</v>
      </c>
      <c r="M5719" s="60">
        <v>0.49931523434092101</v>
      </c>
      <c r="N5719" s="60">
        <v>0.52352866673251897</v>
      </c>
      <c r="O5719" s="60">
        <v>0.50068292410487503</v>
      </c>
      <c r="P5719" s="60">
        <v>0.48363620880896502</v>
      </c>
      <c r="Q5719" s="60">
        <v>0.46044918365769699</v>
      </c>
      <c r="R5719" s="60">
        <v>0.46472170042698202</v>
      </c>
      <c r="S5719" s="60">
        <v>0.41835508717028103</v>
      </c>
    </row>
    <row r="5720" spans="1:19" x14ac:dyDescent="0.3">
      <c r="A5720" s="61" t="s">
        <v>17159</v>
      </c>
      <c r="B5720" s="61" t="s">
        <v>17160</v>
      </c>
      <c r="C5720" s="53" t="s">
        <v>50</v>
      </c>
      <c r="D5720" s="53" t="s">
        <v>127</v>
      </c>
      <c r="E5720" s="53" t="s">
        <v>18194</v>
      </c>
      <c r="F5720" s="59">
        <v>95.773083231154601</v>
      </c>
      <c r="G5720" s="59">
        <v>96.823104916281693</v>
      </c>
      <c r="H5720" s="59">
        <v>106.12032887049899</v>
      </c>
      <c r="I5720" s="59">
        <v>92.290801315805993</v>
      </c>
      <c r="J5720" s="59">
        <v>92.495130339194503</v>
      </c>
      <c r="K5720" s="59">
        <v>98.894837431902999</v>
      </c>
      <c r="L5720" s="59">
        <v>102.722576252</v>
      </c>
      <c r="M5720" s="60">
        <v>0.51589608630873596</v>
      </c>
      <c r="N5720" s="60">
        <v>0.54083661173937703</v>
      </c>
      <c r="O5720" s="60">
        <v>0.51772497521681005</v>
      </c>
      <c r="P5720" s="60">
        <v>0.49825446628785902</v>
      </c>
      <c r="Q5720" s="60">
        <v>0.47351041887270001</v>
      </c>
      <c r="R5720" s="60">
        <v>0.47968305133759798</v>
      </c>
      <c r="S5720" s="60">
        <v>0.42868049361892202</v>
      </c>
    </row>
    <row r="5721" spans="1:19" x14ac:dyDescent="0.3">
      <c r="A5721" s="61" t="s">
        <v>17764</v>
      </c>
      <c r="B5721" s="61" t="s">
        <v>17765</v>
      </c>
      <c r="C5721" s="53" t="s">
        <v>40</v>
      </c>
      <c r="D5721" s="53" t="s">
        <v>127</v>
      </c>
      <c r="E5721" s="53" t="s">
        <v>18194</v>
      </c>
      <c r="F5721" s="59">
        <v>93.710726915540803</v>
      </c>
      <c r="G5721" s="59">
        <v>92.549822207879899</v>
      </c>
      <c r="H5721" s="59">
        <v>99.510021866132405</v>
      </c>
      <c r="I5721" s="59">
        <v>91.8855906156316</v>
      </c>
      <c r="J5721" s="59">
        <v>87.577026140409501</v>
      </c>
      <c r="K5721" s="59">
        <v>88.002402481565198</v>
      </c>
      <c r="L5721" s="59">
        <v>99.008449649665593</v>
      </c>
      <c r="M5721" s="60">
        <v>0.49931523434092101</v>
      </c>
      <c r="N5721" s="60">
        <v>0.52352866673251897</v>
      </c>
      <c r="O5721" s="60">
        <v>0.50068292410487503</v>
      </c>
      <c r="P5721" s="60">
        <v>0.48363620880896502</v>
      </c>
      <c r="Q5721" s="60">
        <v>0.46044918365769699</v>
      </c>
      <c r="R5721" s="60">
        <v>0.46472170042698202</v>
      </c>
      <c r="S5721" s="60">
        <v>0.41835508717028103</v>
      </c>
    </row>
    <row r="5722" spans="1:19" x14ac:dyDescent="0.3">
      <c r="A5722" s="61" t="s">
        <v>17157</v>
      </c>
      <c r="B5722" s="61" t="s">
        <v>17158</v>
      </c>
      <c r="C5722" s="53" t="s">
        <v>50</v>
      </c>
      <c r="D5722" s="53" t="s">
        <v>127</v>
      </c>
      <c r="E5722" s="53" t="s">
        <v>18194</v>
      </c>
      <c r="F5722" s="59">
        <v>95.773083231154601</v>
      </c>
      <c r="G5722" s="59">
        <v>96.823104916281693</v>
      </c>
      <c r="H5722" s="59">
        <v>106.12032887049899</v>
      </c>
      <c r="I5722" s="59">
        <v>92.290801315805993</v>
      </c>
      <c r="J5722" s="59">
        <v>92.495130339194503</v>
      </c>
      <c r="K5722" s="59">
        <v>98.894837431902999</v>
      </c>
      <c r="L5722" s="59">
        <v>102.722576252</v>
      </c>
      <c r="M5722" s="60">
        <v>0.51589608630873596</v>
      </c>
      <c r="N5722" s="60">
        <v>0.54083661173937703</v>
      </c>
      <c r="O5722" s="60">
        <v>0.51772497521681005</v>
      </c>
      <c r="P5722" s="60">
        <v>0.49825446628785902</v>
      </c>
      <c r="Q5722" s="60">
        <v>0.47351041887270001</v>
      </c>
      <c r="R5722" s="60">
        <v>0.47968305133759798</v>
      </c>
      <c r="S5722" s="60">
        <v>0.42868049361892202</v>
      </c>
    </row>
    <row r="5723" spans="1:19" x14ac:dyDescent="0.3">
      <c r="A5723" s="61" t="s">
        <v>15922</v>
      </c>
      <c r="B5723" s="61" t="s">
        <v>15923</v>
      </c>
      <c r="C5723" s="53" t="s">
        <v>50</v>
      </c>
      <c r="D5723" s="53" t="s">
        <v>127</v>
      </c>
      <c r="E5723" s="53" t="s">
        <v>18194</v>
      </c>
      <c r="F5723" s="59">
        <v>91.4106376931028</v>
      </c>
      <c r="G5723" s="59">
        <v>87.968199388170405</v>
      </c>
      <c r="H5723" s="59">
        <v>101.30567982146</v>
      </c>
      <c r="I5723" s="59">
        <v>96.444255535227796</v>
      </c>
      <c r="J5723" s="59">
        <v>93.183306457724996</v>
      </c>
      <c r="K5723" s="59">
        <v>97.219348549566902</v>
      </c>
      <c r="L5723" s="59">
        <v>105.108688765431</v>
      </c>
      <c r="M5723" s="60">
        <v>0.41662120617027498</v>
      </c>
      <c r="N5723" s="60">
        <v>0.43840501418858202</v>
      </c>
      <c r="O5723" s="60">
        <v>0.41194175589196402</v>
      </c>
      <c r="P5723" s="60">
        <v>0.40002812517743602</v>
      </c>
      <c r="Q5723" s="60">
        <v>0.376621039044299</v>
      </c>
      <c r="R5723" s="60">
        <v>0.37754735857086602</v>
      </c>
      <c r="S5723" s="60">
        <v>0.32824063117156699</v>
      </c>
    </row>
    <row r="5724" spans="1:19" x14ac:dyDescent="0.3">
      <c r="A5724" s="61" t="s">
        <v>8156</v>
      </c>
      <c r="B5724" s="61" t="s">
        <v>8157</v>
      </c>
      <c r="C5724" s="53" t="s">
        <v>50</v>
      </c>
      <c r="D5724" s="53" t="s">
        <v>127</v>
      </c>
      <c r="E5724" s="53" t="s">
        <v>18193</v>
      </c>
      <c r="F5724" s="59">
        <v>99.165934395967597</v>
      </c>
      <c r="G5724" s="59">
        <v>97.589462763327106</v>
      </c>
      <c r="H5724" s="59">
        <v>95.645634140145802</v>
      </c>
      <c r="I5724" s="59">
        <v>106.74036799057301</v>
      </c>
      <c r="J5724" s="59">
        <v>92.270083235860398</v>
      </c>
      <c r="K5724" s="59">
        <v>100.31546475894601</v>
      </c>
      <c r="L5724" s="59">
        <v>109.97283524185301</v>
      </c>
      <c r="M5724" s="60">
        <v>0.61576739439137496</v>
      </c>
      <c r="N5724" s="60">
        <v>0.65552802793635001</v>
      </c>
      <c r="O5724" s="60">
        <v>0.61314961606437102</v>
      </c>
      <c r="P5724" s="60">
        <v>0.58691685975653696</v>
      </c>
      <c r="Q5724" s="60">
        <v>0.54958555192566205</v>
      </c>
      <c r="R5724" s="60">
        <v>0.55716873656106103</v>
      </c>
      <c r="S5724" s="60">
        <v>0.47745025549479903</v>
      </c>
    </row>
    <row r="5725" spans="1:19" x14ac:dyDescent="0.3">
      <c r="A5725" s="61" t="s">
        <v>17906</v>
      </c>
      <c r="B5725" s="61" t="s">
        <v>17907</v>
      </c>
      <c r="C5725" s="53" t="s">
        <v>50</v>
      </c>
      <c r="D5725" s="53" t="s">
        <v>127</v>
      </c>
      <c r="E5725" s="53" t="s">
        <v>18194</v>
      </c>
      <c r="F5725" s="59">
        <v>97.403347003342205</v>
      </c>
      <c r="G5725" s="59">
        <v>101.81500579308801</v>
      </c>
      <c r="H5725" s="59">
        <v>96.966630441039896</v>
      </c>
      <c r="I5725" s="59">
        <v>104.806963167379</v>
      </c>
      <c r="J5725" s="59">
        <v>94.342140025848394</v>
      </c>
      <c r="K5725" s="59">
        <v>102.65342604729101</v>
      </c>
      <c r="L5725" s="59">
        <v>105.09219748479001</v>
      </c>
      <c r="M5725" s="60">
        <v>0.49150072090385599</v>
      </c>
      <c r="N5725" s="60">
        <v>0.51077772039172298</v>
      </c>
      <c r="O5725" s="60">
        <v>0.48090822752914297</v>
      </c>
      <c r="P5725" s="60">
        <v>0.47256635323442497</v>
      </c>
      <c r="Q5725" s="60">
        <v>0.44646826163352399</v>
      </c>
      <c r="R5725" s="60">
        <v>0.448038021784604</v>
      </c>
      <c r="S5725" s="60">
        <v>0.38256988836258898</v>
      </c>
    </row>
    <row r="5726" spans="1:19" x14ac:dyDescent="0.3">
      <c r="A5726" s="61" t="s">
        <v>17908</v>
      </c>
      <c r="B5726" s="61" t="s">
        <v>17909</v>
      </c>
      <c r="C5726" s="53" t="s">
        <v>50</v>
      </c>
      <c r="D5726" s="53" t="s">
        <v>127</v>
      </c>
      <c r="E5726" s="53" t="s">
        <v>18194</v>
      </c>
      <c r="F5726" s="59">
        <v>97.403347003342205</v>
      </c>
      <c r="G5726" s="59">
        <v>101.81500579308801</v>
      </c>
      <c r="H5726" s="59">
        <v>96.966630441039896</v>
      </c>
      <c r="I5726" s="59">
        <v>104.806963167379</v>
      </c>
      <c r="J5726" s="59">
        <v>94.342140025848394</v>
      </c>
      <c r="K5726" s="59">
        <v>102.65342604729101</v>
      </c>
      <c r="L5726" s="59">
        <v>105.09219748479001</v>
      </c>
      <c r="M5726" s="60">
        <v>0.49150072090385599</v>
      </c>
      <c r="N5726" s="60">
        <v>0.51077772039172298</v>
      </c>
      <c r="O5726" s="60">
        <v>0.48090822752914297</v>
      </c>
      <c r="P5726" s="60">
        <v>0.47256635323442497</v>
      </c>
      <c r="Q5726" s="60">
        <v>0.44646826163352399</v>
      </c>
      <c r="R5726" s="60">
        <v>0.448038021784604</v>
      </c>
      <c r="S5726" s="60">
        <v>0.38256988836258898</v>
      </c>
    </row>
    <row r="5727" spans="1:19" x14ac:dyDescent="0.3">
      <c r="A5727" s="61" t="s">
        <v>17910</v>
      </c>
      <c r="B5727" s="61" t="s">
        <v>17911</v>
      </c>
      <c r="C5727" s="53" t="s">
        <v>40</v>
      </c>
      <c r="D5727" s="53" t="s">
        <v>127</v>
      </c>
      <c r="E5727" s="53" t="s">
        <v>18194</v>
      </c>
      <c r="F5727" s="59">
        <v>99.8827323993128</v>
      </c>
      <c r="G5727" s="59">
        <v>102.413230089843</v>
      </c>
      <c r="H5727" s="59">
        <v>96.4931526512853</v>
      </c>
      <c r="I5727" s="59">
        <v>104.3109491272</v>
      </c>
      <c r="J5727" s="59">
        <v>97.647002077822407</v>
      </c>
      <c r="K5727" s="59">
        <v>106.005401382719</v>
      </c>
      <c r="L5727" s="59">
        <v>105.826798930078</v>
      </c>
      <c r="M5727" s="60">
        <v>0.61124465470199796</v>
      </c>
      <c r="N5727" s="60">
        <v>0.64310824718270998</v>
      </c>
      <c r="O5727" s="60">
        <v>0.60764264724894301</v>
      </c>
      <c r="P5727" s="60">
        <v>0.58537175412962394</v>
      </c>
      <c r="Q5727" s="60">
        <v>0.55156117353518697</v>
      </c>
      <c r="R5727" s="60">
        <v>0.55875476514253997</v>
      </c>
      <c r="S5727" s="60">
        <v>0.48364247101791902</v>
      </c>
    </row>
    <row r="5728" spans="1:19" x14ac:dyDescent="0.3">
      <c r="A5728" s="61" t="s">
        <v>8158</v>
      </c>
      <c r="B5728" s="61" t="s">
        <v>8159</v>
      </c>
      <c r="C5728" s="53" t="s">
        <v>40</v>
      </c>
      <c r="D5728" s="53" t="s">
        <v>127</v>
      </c>
      <c r="E5728" s="53" t="s">
        <v>18193</v>
      </c>
      <c r="F5728" s="59">
        <v>99.720868442995098</v>
      </c>
      <c r="G5728" s="59">
        <v>110.151249870371</v>
      </c>
      <c r="H5728" s="59">
        <v>102.27575669419601</v>
      </c>
      <c r="I5728" s="59">
        <v>113.865821255254</v>
      </c>
      <c r="J5728" s="59">
        <v>91.576024321477902</v>
      </c>
      <c r="K5728" s="59">
        <v>108.245750372609</v>
      </c>
      <c r="L5728" s="59">
        <v>102.79817663548801</v>
      </c>
      <c r="M5728" s="60">
        <v>0.61651678671930399</v>
      </c>
      <c r="N5728" s="60">
        <v>0.65576763587475695</v>
      </c>
      <c r="O5728" s="60">
        <v>0.61400631150711105</v>
      </c>
      <c r="P5728" s="60">
        <v>0.58711285250882606</v>
      </c>
      <c r="Q5728" s="60">
        <v>0.54967846320605196</v>
      </c>
      <c r="R5728" s="60">
        <v>0.55773795857853203</v>
      </c>
      <c r="S5728" s="60">
        <v>0.47739547574816599</v>
      </c>
    </row>
    <row r="5729" spans="1:19" x14ac:dyDescent="0.3">
      <c r="A5729" s="61" t="s">
        <v>8160</v>
      </c>
      <c r="B5729" s="61" t="s">
        <v>8161</v>
      </c>
      <c r="C5729" s="53" t="s">
        <v>40</v>
      </c>
      <c r="D5729" s="53" t="s">
        <v>127</v>
      </c>
      <c r="E5729" s="53" t="s">
        <v>18193</v>
      </c>
      <c r="F5729" s="59">
        <v>90.189885470246296</v>
      </c>
      <c r="G5729" s="59">
        <v>103.470947150942</v>
      </c>
      <c r="H5729" s="59">
        <v>93.839866056109898</v>
      </c>
      <c r="I5729" s="59">
        <v>102.95071254863799</v>
      </c>
      <c r="J5729" s="59">
        <v>92.7229137388764</v>
      </c>
      <c r="K5729" s="59">
        <v>101.88711971188501</v>
      </c>
      <c r="L5729" s="59">
        <v>105.09219748479001</v>
      </c>
      <c r="M5729" s="60">
        <v>0.61654468600516699</v>
      </c>
      <c r="N5729" s="60">
        <v>0.61091648232226703</v>
      </c>
      <c r="O5729" s="60">
        <v>0.52937420477349895</v>
      </c>
      <c r="P5729" s="60">
        <v>0.58722689188547605</v>
      </c>
      <c r="Q5729" s="60">
        <v>0.54982023178706896</v>
      </c>
      <c r="R5729" s="60">
        <v>0.52772043301887095</v>
      </c>
      <c r="S5729" s="60">
        <v>0.38256988836258898</v>
      </c>
    </row>
    <row r="5730" spans="1:19" x14ac:dyDescent="0.3">
      <c r="A5730" s="61" t="s">
        <v>17912</v>
      </c>
      <c r="B5730" s="61" t="s">
        <v>17913</v>
      </c>
      <c r="C5730" s="53" t="s">
        <v>40</v>
      </c>
      <c r="D5730" s="53" t="s">
        <v>127</v>
      </c>
      <c r="E5730" s="53" t="s">
        <v>18194</v>
      </c>
      <c r="F5730" s="59">
        <v>97.403347003342205</v>
      </c>
      <c r="G5730" s="59">
        <v>101.81500579308801</v>
      </c>
      <c r="H5730" s="59">
        <v>96.966630441039896</v>
      </c>
      <c r="I5730" s="59">
        <v>104.806963167379</v>
      </c>
      <c r="J5730" s="59">
        <v>94.342140025848394</v>
      </c>
      <c r="K5730" s="59">
        <v>102.65342604729101</v>
      </c>
      <c r="L5730" s="59">
        <v>105.09219748479001</v>
      </c>
      <c r="M5730" s="60">
        <v>0.49150072090385599</v>
      </c>
      <c r="N5730" s="60">
        <v>0.51077772039172298</v>
      </c>
      <c r="O5730" s="60">
        <v>0.48090822752914297</v>
      </c>
      <c r="P5730" s="60">
        <v>0.47256635323442497</v>
      </c>
      <c r="Q5730" s="60">
        <v>0.44646826163352399</v>
      </c>
      <c r="R5730" s="60">
        <v>0.448038021784604</v>
      </c>
      <c r="S5730" s="60">
        <v>0.38256988836258898</v>
      </c>
    </row>
    <row r="5731" spans="1:19" x14ac:dyDescent="0.3">
      <c r="A5731" s="61" t="s">
        <v>17914</v>
      </c>
      <c r="B5731" s="61" t="s">
        <v>17915</v>
      </c>
      <c r="C5731" s="53" t="s">
        <v>40</v>
      </c>
      <c r="D5731" s="53" t="s">
        <v>127</v>
      </c>
      <c r="E5731" s="53" t="s">
        <v>18194</v>
      </c>
      <c r="F5731" s="59">
        <v>97.403347003342205</v>
      </c>
      <c r="G5731" s="59">
        <v>101.81500579308801</v>
      </c>
      <c r="H5731" s="59">
        <v>96.966630441039896</v>
      </c>
      <c r="I5731" s="59">
        <v>104.806963167379</v>
      </c>
      <c r="J5731" s="59">
        <v>94.342140025848394</v>
      </c>
      <c r="K5731" s="59">
        <v>102.65342604729101</v>
      </c>
      <c r="L5731" s="59">
        <v>105.09219748479001</v>
      </c>
      <c r="M5731" s="60">
        <v>0.49150072090385599</v>
      </c>
      <c r="N5731" s="60">
        <v>0.51077772039172298</v>
      </c>
      <c r="O5731" s="60">
        <v>0.48090822752914297</v>
      </c>
      <c r="P5731" s="60">
        <v>0.47256635323442497</v>
      </c>
      <c r="Q5731" s="60">
        <v>0.44646826163352399</v>
      </c>
      <c r="R5731" s="60">
        <v>0.448038021784604</v>
      </c>
      <c r="S5731" s="60">
        <v>0.38256988836258898</v>
      </c>
    </row>
    <row r="5732" spans="1:19" x14ac:dyDescent="0.3">
      <c r="A5732" s="61" t="s">
        <v>17916</v>
      </c>
      <c r="B5732" s="61" t="s">
        <v>17917</v>
      </c>
      <c r="C5732" s="53" t="s">
        <v>40</v>
      </c>
      <c r="D5732" s="53" t="s">
        <v>127</v>
      </c>
      <c r="E5732" s="53" t="s">
        <v>18194</v>
      </c>
      <c r="F5732" s="59">
        <v>97.403347003342205</v>
      </c>
      <c r="G5732" s="59">
        <v>101.81500579308801</v>
      </c>
      <c r="H5732" s="59">
        <v>96.966630441039896</v>
      </c>
      <c r="I5732" s="59">
        <v>104.806963167379</v>
      </c>
      <c r="J5732" s="59">
        <v>94.342140025848394</v>
      </c>
      <c r="K5732" s="59">
        <v>102.65342604729101</v>
      </c>
      <c r="L5732" s="59">
        <v>105.09219748479001</v>
      </c>
      <c r="M5732" s="60">
        <v>0.49150072090385599</v>
      </c>
      <c r="N5732" s="60">
        <v>0.51077772039172298</v>
      </c>
      <c r="O5732" s="60">
        <v>0.48090822752914297</v>
      </c>
      <c r="P5732" s="60">
        <v>0.47256635323442497</v>
      </c>
      <c r="Q5732" s="60">
        <v>0.44646826163352399</v>
      </c>
      <c r="R5732" s="60">
        <v>0.448038021784604</v>
      </c>
      <c r="S5732" s="60">
        <v>0.38256988836258898</v>
      </c>
    </row>
    <row r="5733" spans="1:19" x14ac:dyDescent="0.3">
      <c r="A5733" s="61" t="s">
        <v>5616</v>
      </c>
      <c r="B5733" s="61" t="s">
        <v>5617</v>
      </c>
      <c r="C5733" s="53" t="s">
        <v>40</v>
      </c>
      <c r="D5733" s="53" t="s">
        <v>127</v>
      </c>
      <c r="E5733" s="53" t="s">
        <v>18193</v>
      </c>
      <c r="F5733" s="59">
        <v>99.329327637876105</v>
      </c>
      <c r="G5733" s="59">
        <v>117.103168102461</v>
      </c>
      <c r="H5733" s="59">
        <v>114.147271799601</v>
      </c>
      <c r="I5733" s="59">
        <v>111.94851541245301</v>
      </c>
      <c r="J5733" s="59">
        <v>97.683056522293299</v>
      </c>
      <c r="K5733" s="59">
        <v>99.017286375593798</v>
      </c>
      <c r="L5733" s="59">
        <v>87.048169292518494</v>
      </c>
      <c r="M5733" s="60">
        <v>0.65174912421611897</v>
      </c>
      <c r="N5733" s="60">
        <v>0.68786472292928502</v>
      </c>
      <c r="O5733" s="60">
        <v>0.65575898518982501</v>
      </c>
      <c r="P5733" s="60">
        <v>0.62622229075991298</v>
      </c>
      <c r="Q5733" s="60">
        <v>0.59364737465350204</v>
      </c>
      <c r="R5733" s="60">
        <v>0.60412833669779498</v>
      </c>
      <c r="S5733" s="60">
        <v>0.533433854372526</v>
      </c>
    </row>
    <row r="5734" spans="1:19" x14ac:dyDescent="0.3">
      <c r="A5734" s="61" t="s">
        <v>5614</v>
      </c>
      <c r="B5734" s="61" t="s">
        <v>5615</v>
      </c>
      <c r="C5734" s="53" t="s">
        <v>40</v>
      </c>
      <c r="D5734" s="53" t="s">
        <v>127</v>
      </c>
      <c r="E5734" s="53" t="s">
        <v>18193</v>
      </c>
      <c r="F5734" s="59">
        <v>109.376903283197</v>
      </c>
      <c r="G5734" s="59">
        <v>118.599123061348</v>
      </c>
      <c r="H5734" s="59">
        <v>114.580384720826</v>
      </c>
      <c r="I5734" s="59">
        <v>123.692053469817</v>
      </c>
      <c r="J5734" s="59">
        <v>100.59477021751999</v>
      </c>
      <c r="K5734" s="59">
        <v>98.228746825296994</v>
      </c>
      <c r="L5734" s="59">
        <v>86.237055002021194</v>
      </c>
      <c r="M5734" s="60">
        <v>0.65168132319201999</v>
      </c>
      <c r="N5734" s="60">
        <v>0.68781156601803295</v>
      </c>
      <c r="O5734" s="60">
        <v>0.65568930588563201</v>
      </c>
      <c r="P5734" s="60">
        <v>0.62613513654723196</v>
      </c>
      <c r="Q5734" s="60">
        <v>0.593542691141969</v>
      </c>
      <c r="R5734" s="60">
        <v>0.60402244790765702</v>
      </c>
      <c r="S5734" s="60">
        <v>0.53330109284092297</v>
      </c>
    </row>
    <row r="5735" spans="1:19" x14ac:dyDescent="0.3">
      <c r="A5735" s="61" t="s">
        <v>5622</v>
      </c>
      <c r="B5735" s="61" t="s">
        <v>5623</v>
      </c>
      <c r="C5735" s="53" t="s">
        <v>50</v>
      </c>
      <c r="D5735" s="53" t="s">
        <v>127</v>
      </c>
      <c r="E5735" s="53" t="s">
        <v>18193</v>
      </c>
      <c r="F5735" s="59">
        <v>106.69098622966899</v>
      </c>
      <c r="G5735" s="59">
        <v>117.037596674876</v>
      </c>
      <c r="H5735" s="59">
        <v>105.173539712861</v>
      </c>
      <c r="I5735" s="59">
        <v>112.05439961551301</v>
      </c>
      <c r="J5735" s="59">
        <v>96.607100882441898</v>
      </c>
      <c r="K5735" s="59">
        <v>102.58526444547699</v>
      </c>
      <c r="L5735" s="59">
        <v>91.165269127093694</v>
      </c>
      <c r="M5735" s="60">
        <v>0.70346304496773304</v>
      </c>
      <c r="N5735" s="60">
        <v>0.739964525246259</v>
      </c>
      <c r="O5735" s="60">
        <v>0.70684234073655905</v>
      </c>
      <c r="P5735" s="60">
        <v>0.68091374846484698</v>
      </c>
      <c r="Q5735" s="60">
        <v>0.64885842111024095</v>
      </c>
      <c r="R5735" s="60">
        <v>0.65663402764758605</v>
      </c>
      <c r="S5735" s="60">
        <v>0.58735122860545996</v>
      </c>
    </row>
    <row r="5736" spans="1:19" x14ac:dyDescent="0.3">
      <c r="A5736" s="61" t="s">
        <v>5624</v>
      </c>
      <c r="B5736" s="61" t="s">
        <v>5625</v>
      </c>
      <c r="C5736" s="53" t="s">
        <v>50</v>
      </c>
      <c r="D5736" s="53" t="s">
        <v>127</v>
      </c>
      <c r="E5736" s="53" t="s">
        <v>18193</v>
      </c>
      <c r="F5736" s="59">
        <v>103.983986881924</v>
      </c>
      <c r="G5736" s="59">
        <v>108.43213523834601</v>
      </c>
      <c r="H5736" s="59">
        <v>104.177656103058</v>
      </c>
      <c r="I5736" s="59">
        <v>113.91217741026</v>
      </c>
      <c r="J5736" s="59">
        <v>98.000722672379297</v>
      </c>
      <c r="K5736" s="59">
        <v>97.687759617898607</v>
      </c>
      <c r="L5736" s="59">
        <v>88.458327259512302</v>
      </c>
      <c r="M5736" s="60">
        <v>0.651956688605285</v>
      </c>
      <c r="N5736" s="60">
        <v>0.68835893983846097</v>
      </c>
      <c r="O5736" s="60">
        <v>0.656043374269899</v>
      </c>
      <c r="P5736" s="60">
        <v>0.62661291893819104</v>
      </c>
      <c r="Q5736" s="60">
        <v>0.59403968413433506</v>
      </c>
      <c r="R5736" s="60">
        <v>0.60437025852450199</v>
      </c>
      <c r="S5736" s="60">
        <v>0.46016818297156897</v>
      </c>
    </row>
    <row r="5737" spans="1:19" x14ac:dyDescent="0.3">
      <c r="A5737" s="61" t="s">
        <v>5620</v>
      </c>
      <c r="B5737" s="61" t="s">
        <v>5621</v>
      </c>
      <c r="C5737" s="53" t="s">
        <v>50</v>
      </c>
      <c r="D5737" s="53" t="s">
        <v>127</v>
      </c>
      <c r="E5737" s="53" t="s">
        <v>18193</v>
      </c>
      <c r="F5737" s="59">
        <v>98.3211898060149</v>
      </c>
      <c r="G5737" s="59">
        <v>112.465665023071</v>
      </c>
      <c r="H5737" s="59">
        <v>108.360745495758</v>
      </c>
      <c r="I5737" s="59">
        <v>112.413731403184</v>
      </c>
      <c r="J5737" s="59">
        <v>97.069217419730506</v>
      </c>
      <c r="K5737" s="59">
        <v>102.970940205896</v>
      </c>
      <c r="L5737" s="59">
        <v>86.653383102138903</v>
      </c>
      <c r="M5737" s="60">
        <v>0.64780912006616198</v>
      </c>
      <c r="N5737" s="60">
        <v>0.68596241095463395</v>
      </c>
      <c r="O5737" s="60">
        <v>0.65151692129147398</v>
      </c>
      <c r="P5737" s="60">
        <v>0.62420736998737103</v>
      </c>
      <c r="Q5737" s="60">
        <v>0.59196024772063405</v>
      </c>
      <c r="R5737" s="60">
        <v>0.600384369774417</v>
      </c>
      <c r="S5737" s="60">
        <v>0.53151761694280697</v>
      </c>
    </row>
    <row r="5738" spans="1:19" x14ac:dyDescent="0.3">
      <c r="A5738" s="61" t="s">
        <v>5612</v>
      </c>
      <c r="B5738" s="61" t="s">
        <v>5613</v>
      </c>
      <c r="C5738" s="53" t="s">
        <v>40</v>
      </c>
      <c r="D5738" s="53" t="s">
        <v>127</v>
      </c>
      <c r="E5738" s="53" t="s">
        <v>18193</v>
      </c>
      <c r="F5738" s="59">
        <v>108.626242527484</v>
      </c>
      <c r="G5738" s="59">
        <v>120.224939670156</v>
      </c>
      <c r="H5738" s="59">
        <v>111.499802405306</v>
      </c>
      <c r="I5738" s="59">
        <v>126.56422611017101</v>
      </c>
      <c r="J5738" s="59">
        <v>97.593497108494603</v>
      </c>
      <c r="K5738" s="59">
        <v>100.839894011748</v>
      </c>
      <c r="L5738" s="59">
        <v>85.888422074214901</v>
      </c>
      <c r="M5738" s="60">
        <v>0.65177030952178905</v>
      </c>
      <c r="N5738" s="60">
        <v>0.68786010089868399</v>
      </c>
      <c r="O5738" s="60">
        <v>0.65575608214480996</v>
      </c>
      <c r="P5738" s="60">
        <v>0.62621436847419898</v>
      </c>
      <c r="Q5738" s="60">
        <v>0.59363865211621403</v>
      </c>
      <c r="R5738" s="60">
        <v>0.60412329503712603</v>
      </c>
      <c r="S5738" s="60">
        <v>0.53342500504044998</v>
      </c>
    </row>
    <row r="5739" spans="1:19" x14ac:dyDescent="0.3">
      <c r="A5739" s="61" t="s">
        <v>5610</v>
      </c>
      <c r="B5739" s="61" t="s">
        <v>5611</v>
      </c>
      <c r="C5739" s="53" t="s">
        <v>40</v>
      </c>
      <c r="D5739" s="53" t="s">
        <v>127</v>
      </c>
      <c r="E5739" s="53" t="s">
        <v>18193</v>
      </c>
      <c r="F5739" s="59">
        <v>102.308283119273</v>
      </c>
      <c r="G5739" s="59">
        <v>118.413315448912</v>
      </c>
      <c r="H5739" s="59">
        <v>107.67009472800299</v>
      </c>
      <c r="I5739" s="59">
        <v>117.152781261985</v>
      </c>
      <c r="J5739" s="59">
        <v>97.694035489121205</v>
      </c>
      <c r="K5739" s="59">
        <v>103.30108452757599</v>
      </c>
      <c r="L5739" s="59">
        <v>88.289424177071794</v>
      </c>
      <c r="M5739" s="60">
        <v>0.64924082025577001</v>
      </c>
      <c r="N5739" s="60">
        <v>0.68655897022714696</v>
      </c>
      <c r="O5739" s="60">
        <v>0.65301135705462998</v>
      </c>
      <c r="P5739" s="60">
        <v>0.62491817770676905</v>
      </c>
      <c r="Q5739" s="60">
        <v>0.59257738838864404</v>
      </c>
      <c r="R5739" s="60">
        <v>0.601807223442132</v>
      </c>
      <c r="S5739" s="60">
        <v>0.532181109125484</v>
      </c>
    </row>
    <row r="5740" spans="1:19" x14ac:dyDescent="0.3">
      <c r="A5740" s="61" t="s">
        <v>5618</v>
      </c>
      <c r="B5740" s="61" t="s">
        <v>5619</v>
      </c>
      <c r="C5740" s="53" t="s">
        <v>40</v>
      </c>
      <c r="D5740" s="53" t="s">
        <v>127</v>
      </c>
      <c r="E5740" s="53" t="s">
        <v>18193</v>
      </c>
      <c r="F5740" s="59">
        <v>106.901918406514</v>
      </c>
      <c r="G5740" s="59">
        <v>113.688230492798</v>
      </c>
      <c r="H5740" s="59">
        <v>103.03914138453599</v>
      </c>
      <c r="I5740" s="59">
        <v>119.804658763519</v>
      </c>
      <c r="J5740" s="59">
        <v>98.904139625850902</v>
      </c>
      <c r="K5740" s="59">
        <v>95.743373818389202</v>
      </c>
      <c r="L5740" s="59">
        <v>91.374158681884595</v>
      </c>
      <c r="M5740" s="60">
        <v>0.65045030032715601</v>
      </c>
      <c r="N5740" s="60">
        <v>0.68708044596238804</v>
      </c>
      <c r="O5740" s="60">
        <v>0.65440080464327699</v>
      </c>
      <c r="P5740" s="60">
        <v>0.62547422842197598</v>
      </c>
      <c r="Q5740" s="60">
        <v>0.59303195042749801</v>
      </c>
      <c r="R5740" s="60">
        <v>0.60300745969509895</v>
      </c>
      <c r="S5740" s="60">
        <v>0.53282572298743702</v>
      </c>
    </row>
    <row r="5741" spans="1:19" x14ac:dyDescent="0.3">
      <c r="A5741" s="61" t="s">
        <v>17581</v>
      </c>
      <c r="B5741" s="61" t="s">
        <v>17582</v>
      </c>
      <c r="C5741" s="53" t="s">
        <v>40</v>
      </c>
      <c r="D5741" s="53" t="s">
        <v>127</v>
      </c>
      <c r="E5741" s="53" t="s">
        <v>18194</v>
      </c>
      <c r="F5741" s="59">
        <v>93.105965466924502</v>
      </c>
      <c r="G5741" s="59">
        <v>83.350111496006406</v>
      </c>
      <c r="H5741" s="59">
        <v>91.488669198995098</v>
      </c>
      <c r="I5741" s="59">
        <v>86.943108186407102</v>
      </c>
      <c r="J5741" s="59">
        <v>82.476753132912904</v>
      </c>
      <c r="K5741" s="59">
        <v>93.611272721832904</v>
      </c>
      <c r="L5741" s="59">
        <v>105.31928046594</v>
      </c>
      <c r="M5741" s="60">
        <v>0.55476935472601896</v>
      </c>
      <c r="N5741" s="60">
        <v>0.57315364075198005</v>
      </c>
      <c r="O5741" s="60">
        <v>0.55580521998534005</v>
      </c>
      <c r="P5741" s="60">
        <v>0.54117204966634702</v>
      </c>
      <c r="Q5741" s="60">
        <v>0.52229363561430797</v>
      </c>
      <c r="R5741" s="60">
        <v>0.52635839325300704</v>
      </c>
      <c r="S5741" s="60">
        <v>0.485984939745982</v>
      </c>
    </row>
    <row r="5742" spans="1:19" x14ac:dyDescent="0.3">
      <c r="A5742" s="61" t="s">
        <v>7868</v>
      </c>
      <c r="B5742" s="61" t="s">
        <v>7869</v>
      </c>
      <c r="C5742" s="53" t="s">
        <v>40</v>
      </c>
      <c r="D5742" s="53" t="s">
        <v>127</v>
      </c>
      <c r="E5742" s="53" t="s">
        <v>18193</v>
      </c>
      <c r="F5742" s="59">
        <v>91.900063699501501</v>
      </c>
      <c r="G5742" s="59">
        <v>81.191247801028993</v>
      </c>
      <c r="H5742" s="59">
        <v>89.531623633539894</v>
      </c>
      <c r="I5742" s="59">
        <v>86.448716770734194</v>
      </c>
      <c r="J5742" s="59">
        <v>81.525130069707899</v>
      </c>
      <c r="K5742" s="59">
        <v>90.486410995140304</v>
      </c>
      <c r="L5742" s="59">
        <v>106.461113298166</v>
      </c>
      <c r="M5742" s="60">
        <v>0.65559782834703495</v>
      </c>
      <c r="N5742" s="60">
        <v>0.68980767466554604</v>
      </c>
      <c r="O5742" s="60">
        <v>0.65911428870829303</v>
      </c>
      <c r="P5742" s="60">
        <v>0.63182928483066003</v>
      </c>
      <c r="Q5742" s="60">
        <v>0.60216566193993304</v>
      </c>
      <c r="R5742" s="60">
        <v>0.610874828688033</v>
      </c>
      <c r="S5742" s="60">
        <v>0.55325285576259398</v>
      </c>
    </row>
    <row r="5743" spans="1:19" x14ac:dyDescent="0.3">
      <c r="A5743" s="61" t="s">
        <v>16908</v>
      </c>
      <c r="B5743" s="61" t="s">
        <v>16909</v>
      </c>
      <c r="C5743" s="53" t="s">
        <v>40</v>
      </c>
      <c r="D5743" s="53" t="s">
        <v>127</v>
      </c>
      <c r="E5743" s="53" t="s">
        <v>18194</v>
      </c>
      <c r="F5743" s="59">
        <v>96.201823908269802</v>
      </c>
      <c r="G5743" s="59">
        <v>89.866288537972693</v>
      </c>
      <c r="H5743" s="59">
        <v>89.289971511130801</v>
      </c>
      <c r="I5743" s="59">
        <v>86.888702541204694</v>
      </c>
      <c r="J5743" s="59">
        <v>87.361886649777801</v>
      </c>
      <c r="K5743" s="59">
        <v>96.773577750859303</v>
      </c>
      <c r="L5743" s="59">
        <v>102.15237027244299</v>
      </c>
      <c r="M5743" s="60">
        <v>0.57095872850098395</v>
      </c>
      <c r="N5743" s="60">
        <v>0.58608808943551305</v>
      </c>
      <c r="O5743" s="60">
        <v>0.56739195197322201</v>
      </c>
      <c r="P5743" s="60">
        <v>0.55766078256404195</v>
      </c>
      <c r="Q5743" s="60">
        <v>0.53857654594014404</v>
      </c>
      <c r="R5743" s="60">
        <v>0.539496349009701</v>
      </c>
      <c r="S5743" s="60">
        <v>0.48769384625280099</v>
      </c>
    </row>
    <row r="5744" spans="1:19" x14ac:dyDescent="0.3">
      <c r="A5744" s="61" t="s">
        <v>16914</v>
      </c>
      <c r="B5744" s="61" t="s">
        <v>16915</v>
      </c>
      <c r="C5744" s="53" t="s">
        <v>40</v>
      </c>
      <c r="D5744" s="53" t="s">
        <v>127</v>
      </c>
      <c r="E5744" s="53" t="s">
        <v>18194</v>
      </c>
      <c r="F5744" s="59">
        <v>96.201823908269802</v>
      </c>
      <c r="G5744" s="59">
        <v>89.866288537972693</v>
      </c>
      <c r="H5744" s="59">
        <v>89.289971511130801</v>
      </c>
      <c r="I5744" s="59">
        <v>86.888702541204694</v>
      </c>
      <c r="J5744" s="59">
        <v>87.361886649777801</v>
      </c>
      <c r="K5744" s="59">
        <v>96.773577750859303</v>
      </c>
      <c r="L5744" s="59">
        <v>102.15237027244299</v>
      </c>
      <c r="M5744" s="60">
        <v>0.57095872850098395</v>
      </c>
      <c r="N5744" s="60">
        <v>0.58608808943551305</v>
      </c>
      <c r="O5744" s="60">
        <v>0.56739195197322201</v>
      </c>
      <c r="P5744" s="60">
        <v>0.55766078256404195</v>
      </c>
      <c r="Q5744" s="60">
        <v>0.53857654594014404</v>
      </c>
      <c r="R5744" s="60">
        <v>0.539496349009701</v>
      </c>
      <c r="S5744" s="60">
        <v>0.48769384625280099</v>
      </c>
    </row>
    <row r="5745" spans="1:19" x14ac:dyDescent="0.3">
      <c r="A5745" s="61" t="s">
        <v>16912</v>
      </c>
      <c r="B5745" s="61" t="s">
        <v>16913</v>
      </c>
      <c r="C5745" s="53" t="s">
        <v>40</v>
      </c>
      <c r="D5745" s="53" t="s">
        <v>127</v>
      </c>
      <c r="E5745" s="53" t="s">
        <v>18194</v>
      </c>
      <c r="F5745" s="59">
        <v>96.201823908269802</v>
      </c>
      <c r="G5745" s="59">
        <v>89.866288537972693</v>
      </c>
      <c r="H5745" s="59">
        <v>89.289971511130801</v>
      </c>
      <c r="I5745" s="59">
        <v>86.888702541204694</v>
      </c>
      <c r="J5745" s="59">
        <v>87.361886649777801</v>
      </c>
      <c r="K5745" s="59">
        <v>96.773577750859303</v>
      </c>
      <c r="L5745" s="59">
        <v>102.15237027244299</v>
      </c>
      <c r="M5745" s="60">
        <v>0.57095872850098395</v>
      </c>
      <c r="N5745" s="60">
        <v>0.58608808943551305</v>
      </c>
      <c r="O5745" s="60">
        <v>0.56739195197322201</v>
      </c>
      <c r="P5745" s="60">
        <v>0.55766078256404195</v>
      </c>
      <c r="Q5745" s="60">
        <v>0.53857654594014404</v>
      </c>
      <c r="R5745" s="60">
        <v>0.539496349009701</v>
      </c>
      <c r="S5745" s="60">
        <v>0.48769384625280099</v>
      </c>
    </row>
    <row r="5746" spans="1:19" x14ac:dyDescent="0.3">
      <c r="A5746" s="61" t="s">
        <v>7156</v>
      </c>
      <c r="B5746" s="61" t="s">
        <v>7157</v>
      </c>
      <c r="C5746" s="53" t="s">
        <v>50</v>
      </c>
      <c r="D5746" s="53" t="s">
        <v>127</v>
      </c>
      <c r="E5746" s="53" t="s">
        <v>18193</v>
      </c>
      <c r="F5746" s="59">
        <v>97.988761350714697</v>
      </c>
      <c r="G5746" s="59">
        <v>94.925866618170105</v>
      </c>
      <c r="H5746" s="59">
        <v>89.303814785008001</v>
      </c>
      <c r="I5746" s="59">
        <v>86.974288029856496</v>
      </c>
      <c r="J5746" s="59">
        <v>86.767767702005699</v>
      </c>
      <c r="K5746" s="59">
        <v>101.990976000627</v>
      </c>
      <c r="L5746" s="59">
        <v>99.785420571308805</v>
      </c>
      <c r="M5746" s="60">
        <v>0.66481837956289402</v>
      </c>
      <c r="N5746" s="60">
        <v>0.69619611434206896</v>
      </c>
      <c r="O5746" s="60">
        <v>0.66528307082212301</v>
      </c>
      <c r="P5746" s="60">
        <v>0.64176527049579402</v>
      </c>
      <c r="Q5746" s="60">
        <v>0.61259270629990004</v>
      </c>
      <c r="R5746" s="60">
        <v>0.61884586781905204</v>
      </c>
      <c r="S5746" s="60">
        <v>0.55319683285638899</v>
      </c>
    </row>
    <row r="5747" spans="1:19" x14ac:dyDescent="0.3">
      <c r="A5747" s="61" t="s">
        <v>16910</v>
      </c>
      <c r="B5747" s="61" t="s">
        <v>16911</v>
      </c>
      <c r="C5747" s="53" t="s">
        <v>40</v>
      </c>
      <c r="D5747" s="53" t="s">
        <v>127</v>
      </c>
      <c r="E5747" s="53" t="s">
        <v>18194</v>
      </c>
      <c r="F5747" s="59">
        <v>95.598608130447005</v>
      </c>
      <c r="G5747" s="59">
        <v>89.124536401979995</v>
      </c>
      <c r="H5747" s="59">
        <v>89.1336105979927</v>
      </c>
      <c r="I5747" s="59">
        <v>86.861404270103094</v>
      </c>
      <c r="J5747" s="59">
        <v>86.677378230055595</v>
      </c>
      <c r="K5747" s="59">
        <v>98.109611651128205</v>
      </c>
      <c r="L5747" s="59">
        <v>101.56825357677</v>
      </c>
      <c r="M5747" s="60">
        <v>0.57628814825528896</v>
      </c>
      <c r="N5747" s="60">
        <v>0.592397333939093</v>
      </c>
      <c r="O5747" s="60">
        <v>0.57291454022882704</v>
      </c>
      <c r="P5747" s="60">
        <v>0.56249235755383897</v>
      </c>
      <c r="Q5747" s="60">
        <v>0.54286592503938402</v>
      </c>
      <c r="R5747" s="60">
        <v>0.54397962769577302</v>
      </c>
      <c r="S5747" s="60">
        <v>0.49145108034622498</v>
      </c>
    </row>
    <row r="5748" spans="1:19" x14ac:dyDescent="0.3">
      <c r="A5748" s="61" t="s">
        <v>7728</v>
      </c>
      <c r="B5748" s="61" t="s">
        <v>7729</v>
      </c>
      <c r="C5748" s="53" t="s">
        <v>50</v>
      </c>
      <c r="D5748" s="53" t="s">
        <v>127</v>
      </c>
      <c r="E5748" s="53" t="s">
        <v>18193</v>
      </c>
      <c r="F5748" s="59">
        <v>105.555109357102</v>
      </c>
      <c r="G5748" s="59">
        <v>105.328497652628</v>
      </c>
      <c r="H5748" s="59">
        <v>100.787491282934</v>
      </c>
      <c r="I5748" s="59">
        <v>98.562133675058405</v>
      </c>
      <c r="J5748" s="59">
        <v>99.665997883075093</v>
      </c>
      <c r="K5748" s="59">
        <v>111.47117181801799</v>
      </c>
      <c r="L5748" s="59">
        <v>100.651871340046</v>
      </c>
      <c r="M5748" s="60">
        <v>0.60024962173687701</v>
      </c>
      <c r="N5748" s="60">
        <v>0.59690405239203503</v>
      </c>
      <c r="O5748" s="60">
        <v>0.53132106989668204</v>
      </c>
      <c r="P5748" s="60">
        <v>0.56953594558930898</v>
      </c>
      <c r="Q5748" s="60">
        <v>0.5299741629718</v>
      </c>
      <c r="R5748" s="60">
        <v>0.504952486001229</v>
      </c>
      <c r="S5748" s="60">
        <v>0.35044363675260698</v>
      </c>
    </row>
    <row r="5749" spans="1:19" x14ac:dyDescent="0.3">
      <c r="A5749" s="61" t="s">
        <v>5395</v>
      </c>
      <c r="B5749" s="61" t="s">
        <v>5396</v>
      </c>
      <c r="C5749" s="53" t="s">
        <v>50</v>
      </c>
      <c r="D5749" s="53" t="s">
        <v>127</v>
      </c>
      <c r="E5749" s="53" t="s">
        <v>18193</v>
      </c>
      <c r="F5749" s="59">
        <v>98.366052491167906</v>
      </c>
      <c r="G5749" s="59">
        <v>96.511413960478293</v>
      </c>
      <c r="H5749" s="59">
        <v>83.258880702123506</v>
      </c>
      <c r="I5749" s="59">
        <v>93.824849613514203</v>
      </c>
      <c r="J5749" s="59">
        <v>93.951964435503399</v>
      </c>
      <c r="K5749" s="59">
        <v>98.531675811472496</v>
      </c>
      <c r="L5749" s="59">
        <v>95.0923704339409</v>
      </c>
      <c r="M5749" s="60">
        <v>0.67824451742938097</v>
      </c>
      <c r="N5749" s="60">
        <v>0.70838541929048704</v>
      </c>
      <c r="O5749" s="60">
        <v>0.68074172317050397</v>
      </c>
      <c r="P5749" s="60">
        <v>0.65802099411927994</v>
      </c>
      <c r="Q5749" s="60">
        <v>0.63174313303382201</v>
      </c>
      <c r="R5749" s="60">
        <v>0.63887965518327705</v>
      </c>
      <c r="S5749" s="60">
        <v>0.58559132848297801</v>
      </c>
    </row>
    <row r="5750" spans="1:19" x14ac:dyDescent="0.3">
      <c r="A5750" s="61" t="s">
        <v>5411</v>
      </c>
      <c r="B5750" s="61" t="s">
        <v>5412</v>
      </c>
      <c r="C5750" s="53" t="s">
        <v>40</v>
      </c>
      <c r="D5750" s="53" t="s">
        <v>127</v>
      </c>
      <c r="E5750" s="53" t="s">
        <v>18193</v>
      </c>
      <c r="F5750" s="59">
        <v>100.16942429197999</v>
      </c>
      <c r="G5750" s="59">
        <v>95.006815793877607</v>
      </c>
      <c r="H5750" s="59">
        <v>87.899214187452003</v>
      </c>
      <c r="I5750" s="59">
        <v>96.310042217261696</v>
      </c>
      <c r="J5750" s="59">
        <v>94.550904476840699</v>
      </c>
      <c r="K5750" s="59">
        <v>98.761013888329998</v>
      </c>
      <c r="L5750" s="59">
        <v>97.760079237932104</v>
      </c>
      <c r="M5750" s="60">
        <v>0.67923336807678603</v>
      </c>
      <c r="N5750" s="60">
        <v>0.70888478519443499</v>
      </c>
      <c r="O5750" s="60">
        <v>0.68196880601894805</v>
      </c>
      <c r="P5750" s="60">
        <v>0.65843339580787497</v>
      </c>
      <c r="Q5750" s="60">
        <v>0.63200359513370297</v>
      </c>
      <c r="R5750" s="60">
        <v>0.63980819719240201</v>
      </c>
      <c r="S5750" s="60">
        <v>0.58600569348230802</v>
      </c>
    </row>
    <row r="5751" spans="1:19" x14ac:dyDescent="0.3">
      <c r="A5751" s="61" t="s">
        <v>5399</v>
      </c>
      <c r="B5751" s="61" t="s">
        <v>5400</v>
      </c>
      <c r="C5751" s="53" t="s">
        <v>50</v>
      </c>
      <c r="D5751" s="53" t="s">
        <v>127</v>
      </c>
      <c r="E5751" s="53" t="s">
        <v>18193</v>
      </c>
      <c r="F5751" s="59">
        <v>93.175859280158306</v>
      </c>
      <c r="G5751" s="59">
        <v>105.660658326131</v>
      </c>
      <c r="H5751" s="59">
        <v>89.010571882356899</v>
      </c>
      <c r="I5751" s="59">
        <v>98.721462675084595</v>
      </c>
      <c r="J5751" s="59">
        <v>91.567385925600107</v>
      </c>
      <c r="K5751" s="59">
        <v>101.403349493813</v>
      </c>
      <c r="L5751" s="59">
        <v>98.715094601640303</v>
      </c>
      <c r="M5751" s="60">
        <v>0.72116558284299004</v>
      </c>
      <c r="N5751" s="60">
        <v>0.75164415954228503</v>
      </c>
      <c r="O5751" s="60">
        <v>0.724121514967622</v>
      </c>
      <c r="P5751" s="60">
        <v>0.70001225319690497</v>
      </c>
      <c r="Q5751" s="60">
        <v>0.67213927438447096</v>
      </c>
      <c r="R5751" s="60">
        <v>0.68018282669258301</v>
      </c>
      <c r="S5751" s="60">
        <v>0.61571989363052304</v>
      </c>
    </row>
    <row r="5752" spans="1:19" x14ac:dyDescent="0.3">
      <c r="A5752" s="61" t="s">
        <v>5405</v>
      </c>
      <c r="B5752" s="61" t="s">
        <v>5406</v>
      </c>
      <c r="C5752" s="53" t="s">
        <v>40</v>
      </c>
      <c r="D5752" s="53" t="s">
        <v>127</v>
      </c>
      <c r="E5752" s="53" t="s">
        <v>18193</v>
      </c>
      <c r="F5752" s="59">
        <v>94.709902041493095</v>
      </c>
      <c r="G5752" s="59">
        <v>109.90046215584999</v>
      </c>
      <c r="H5752" s="59">
        <v>86.466019286477405</v>
      </c>
      <c r="I5752" s="59">
        <v>94.372278579217905</v>
      </c>
      <c r="J5752" s="59">
        <v>96.885795319728601</v>
      </c>
      <c r="K5752" s="59">
        <v>96.009065896180402</v>
      </c>
      <c r="L5752" s="59">
        <v>98.358397409696394</v>
      </c>
      <c r="M5752" s="60">
        <v>0.77707318221893296</v>
      </c>
      <c r="N5752" s="60">
        <v>0.800198335237018</v>
      </c>
      <c r="O5752" s="60">
        <v>0.76928048038338603</v>
      </c>
      <c r="P5752" s="60">
        <v>0.75704384680237702</v>
      </c>
      <c r="Q5752" s="60">
        <v>0.73024429369095301</v>
      </c>
      <c r="R5752" s="60">
        <v>0.73247113617855097</v>
      </c>
      <c r="S5752" s="60">
        <v>0.66613005283836502</v>
      </c>
    </row>
    <row r="5753" spans="1:19" x14ac:dyDescent="0.3">
      <c r="A5753" s="61" t="s">
        <v>5409</v>
      </c>
      <c r="B5753" s="61" t="s">
        <v>5410</v>
      </c>
      <c r="C5753" s="53" t="s">
        <v>40</v>
      </c>
      <c r="D5753" s="53" t="s">
        <v>127</v>
      </c>
      <c r="E5753" s="53" t="s">
        <v>18193</v>
      </c>
      <c r="F5753" s="59">
        <v>94.673444965355202</v>
      </c>
      <c r="G5753" s="59">
        <v>97.010574810398197</v>
      </c>
      <c r="H5753" s="59">
        <v>81.852313300628595</v>
      </c>
      <c r="I5753" s="59">
        <v>96.029519074717896</v>
      </c>
      <c r="J5753" s="59">
        <v>92.7697637652347</v>
      </c>
      <c r="K5753" s="59">
        <v>97.733774002300905</v>
      </c>
      <c r="L5753" s="59">
        <v>99.897059007163406</v>
      </c>
      <c r="M5753" s="60">
        <v>0.67867032643203695</v>
      </c>
      <c r="N5753" s="60">
        <v>0.70855122608894106</v>
      </c>
      <c r="O5753" s="60">
        <v>0.68133546370963505</v>
      </c>
      <c r="P5753" s="60">
        <v>0.65812535056949595</v>
      </c>
      <c r="Q5753" s="60">
        <v>0.63176287126905195</v>
      </c>
      <c r="R5753" s="60">
        <v>0.63928904638779704</v>
      </c>
      <c r="S5753" s="60">
        <v>0.58580242728505705</v>
      </c>
    </row>
    <row r="5754" spans="1:19" x14ac:dyDescent="0.3">
      <c r="A5754" s="61" t="s">
        <v>14725</v>
      </c>
      <c r="B5754" s="61" t="s">
        <v>14726</v>
      </c>
      <c r="C5754" s="53" t="s">
        <v>50</v>
      </c>
      <c r="D5754" s="53" t="s">
        <v>127</v>
      </c>
      <c r="E5754" s="53" t="s">
        <v>18194</v>
      </c>
      <c r="F5754" s="59">
        <v>95.123420865245507</v>
      </c>
      <c r="G5754" s="59">
        <v>100.61741068513901</v>
      </c>
      <c r="H5754" s="59">
        <v>85.793031931018703</v>
      </c>
      <c r="I5754" s="59">
        <v>93.918898202530897</v>
      </c>
      <c r="J5754" s="59">
        <v>93.553304878704097</v>
      </c>
      <c r="K5754" s="59">
        <v>100.206856822834</v>
      </c>
      <c r="L5754" s="59">
        <v>98.079217607975394</v>
      </c>
      <c r="M5754" s="60">
        <v>0.59294673119345598</v>
      </c>
      <c r="N5754" s="60">
        <v>0.60781317389316503</v>
      </c>
      <c r="O5754" s="60">
        <v>0.59329158489380096</v>
      </c>
      <c r="P5754" s="60">
        <v>0.58136438821007197</v>
      </c>
      <c r="Q5754" s="60">
        <v>0.56446906359779203</v>
      </c>
      <c r="R5754" s="60">
        <v>0.56825771900510602</v>
      </c>
      <c r="S5754" s="60">
        <v>0.52913256541037601</v>
      </c>
    </row>
    <row r="5755" spans="1:19" x14ac:dyDescent="0.3">
      <c r="A5755" s="61" t="s">
        <v>16432</v>
      </c>
      <c r="B5755" s="61" t="s">
        <v>16433</v>
      </c>
      <c r="C5755" s="53" t="s">
        <v>40</v>
      </c>
      <c r="D5755" s="53" t="s">
        <v>127</v>
      </c>
      <c r="E5755" s="53" t="s">
        <v>18194</v>
      </c>
      <c r="F5755" s="59">
        <v>109.53512972450299</v>
      </c>
      <c r="G5755" s="59">
        <v>101.15377247924501</v>
      </c>
      <c r="H5755" s="59">
        <v>88.220824454605705</v>
      </c>
      <c r="I5755" s="59">
        <v>96.9981463644055</v>
      </c>
      <c r="J5755" s="59">
        <v>94.490160628285693</v>
      </c>
      <c r="K5755" s="59">
        <v>94.468306397528906</v>
      </c>
      <c r="L5755" s="59">
        <v>109.29024690505101</v>
      </c>
      <c r="M5755" s="60">
        <v>0.51147477632052596</v>
      </c>
      <c r="N5755" s="60">
        <v>0.54157842426432801</v>
      </c>
      <c r="O5755" s="60">
        <v>0.51423795808503803</v>
      </c>
      <c r="P5755" s="60">
        <v>0.49358965522458198</v>
      </c>
      <c r="Q5755" s="60">
        <v>0.46659936613397601</v>
      </c>
      <c r="R5755" s="60">
        <v>0.47203957996889301</v>
      </c>
      <c r="S5755" s="60">
        <v>0.42269768515511302</v>
      </c>
    </row>
    <row r="5756" spans="1:19" x14ac:dyDescent="0.3">
      <c r="A5756" s="61" t="s">
        <v>16436</v>
      </c>
      <c r="B5756" s="61" t="s">
        <v>16437</v>
      </c>
      <c r="C5756" s="53" t="s">
        <v>50</v>
      </c>
      <c r="D5756" s="53" t="s">
        <v>127</v>
      </c>
      <c r="E5756" s="53" t="s">
        <v>18194</v>
      </c>
      <c r="F5756" s="59">
        <v>109.53512972450299</v>
      </c>
      <c r="G5756" s="59">
        <v>101.15377247924501</v>
      </c>
      <c r="H5756" s="59">
        <v>88.220824454605705</v>
      </c>
      <c r="I5756" s="59">
        <v>96.9981463644055</v>
      </c>
      <c r="J5756" s="59">
        <v>94.490160628285693</v>
      </c>
      <c r="K5756" s="59">
        <v>94.468306397528906</v>
      </c>
      <c r="L5756" s="59">
        <v>109.29024690505101</v>
      </c>
      <c r="M5756" s="60">
        <v>0.51147477632052596</v>
      </c>
      <c r="N5756" s="60">
        <v>0.54157842426432801</v>
      </c>
      <c r="O5756" s="60">
        <v>0.51423795808503803</v>
      </c>
      <c r="P5756" s="60">
        <v>0.49358965522458198</v>
      </c>
      <c r="Q5756" s="60">
        <v>0.46659936613397601</v>
      </c>
      <c r="R5756" s="60">
        <v>0.47203957996889301</v>
      </c>
      <c r="S5756" s="60">
        <v>0.42269768515511302</v>
      </c>
    </row>
    <row r="5757" spans="1:19" x14ac:dyDescent="0.3">
      <c r="A5757" s="61" t="s">
        <v>6736</v>
      </c>
      <c r="B5757" s="61" t="s">
        <v>6737</v>
      </c>
      <c r="C5757" s="53" t="s">
        <v>40</v>
      </c>
      <c r="D5757" s="53" t="s">
        <v>127</v>
      </c>
      <c r="E5757" s="53" t="s">
        <v>18193</v>
      </c>
      <c r="F5757" s="59">
        <v>110.706780956426</v>
      </c>
      <c r="G5757" s="59">
        <v>104.824918287172</v>
      </c>
      <c r="H5757" s="59">
        <v>85.7300942049757</v>
      </c>
      <c r="I5757" s="59">
        <v>95.061925810450802</v>
      </c>
      <c r="J5757" s="59">
        <v>92.888553773352697</v>
      </c>
      <c r="K5757" s="59">
        <v>94.985799093678693</v>
      </c>
      <c r="L5757" s="59">
        <v>113.68725204608</v>
      </c>
      <c r="M5757" s="60">
        <v>0.62881575668242895</v>
      </c>
      <c r="N5757" s="60">
        <v>0.67216318077678905</v>
      </c>
      <c r="O5757" s="60">
        <v>0.63361947941549401</v>
      </c>
      <c r="P5757" s="60">
        <v>0.60065201116225497</v>
      </c>
      <c r="Q5757" s="60">
        <v>0.56343261110757303</v>
      </c>
      <c r="R5757" s="60">
        <v>0.57383463425492698</v>
      </c>
      <c r="S5757" s="60">
        <v>0.50591352712553295</v>
      </c>
    </row>
    <row r="5758" spans="1:19" x14ac:dyDescent="0.3">
      <c r="A5758" s="61" t="s">
        <v>6742</v>
      </c>
      <c r="B5758" s="61" t="s">
        <v>6743</v>
      </c>
      <c r="C5758" s="53" t="s">
        <v>50</v>
      </c>
      <c r="D5758" s="53" t="s">
        <v>127</v>
      </c>
      <c r="E5758" s="53" t="s">
        <v>18193</v>
      </c>
      <c r="F5758" s="59">
        <v>114.42130642179499</v>
      </c>
      <c r="G5758" s="59">
        <v>105.58204488614599</v>
      </c>
      <c r="H5758" s="59">
        <v>89.346517124372596</v>
      </c>
      <c r="I5758" s="59">
        <v>99.843277808285606</v>
      </c>
      <c r="J5758" s="59">
        <v>98.781377885996903</v>
      </c>
      <c r="K5758" s="59">
        <v>93.4092933096113</v>
      </c>
      <c r="L5758" s="59">
        <v>107.583915583188</v>
      </c>
      <c r="M5758" s="60">
        <v>0.62299027653007999</v>
      </c>
      <c r="N5758" s="60">
        <v>0.66953149207194496</v>
      </c>
      <c r="O5758" s="60">
        <v>0.627389517049739</v>
      </c>
      <c r="P5758" s="60">
        <v>0.59759067162117097</v>
      </c>
      <c r="Q5758" s="60">
        <v>0.56076744269915102</v>
      </c>
      <c r="R5758" s="60">
        <v>0.56792550525994401</v>
      </c>
      <c r="S5758" s="60">
        <v>0.50276030218290502</v>
      </c>
    </row>
    <row r="5759" spans="1:19" x14ac:dyDescent="0.3">
      <c r="A5759" s="61" t="s">
        <v>6738</v>
      </c>
      <c r="B5759" s="61" t="s">
        <v>6739</v>
      </c>
      <c r="C5759" s="53" t="s">
        <v>40</v>
      </c>
      <c r="D5759" s="53" t="s">
        <v>127</v>
      </c>
      <c r="E5759" s="53" t="s">
        <v>18193</v>
      </c>
      <c r="F5759" s="59">
        <v>110.65079818033399</v>
      </c>
      <c r="G5759" s="59">
        <v>110.369777493765</v>
      </c>
      <c r="H5759" s="59">
        <v>90.337181139107201</v>
      </c>
      <c r="I5759" s="59">
        <v>98.793306761302006</v>
      </c>
      <c r="J5759" s="59">
        <v>102.21736982221201</v>
      </c>
      <c r="K5759" s="59">
        <v>93.138343919273794</v>
      </c>
      <c r="L5759" s="59">
        <v>105.86717605882301</v>
      </c>
      <c r="M5759" s="60">
        <v>0.62293541034399902</v>
      </c>
      <c r="N5759" s="60">
        <v>0.66946831424755304</v>
      </c>
      <c r="O5759" s="60">
        <v>0.62733630845469102</v>
      </c>
      <c r="P5759" s="60">
        <v>0.59753374941387505</v>
      </c>
      <c r="Q5759" s="60">
        <v>0.56071043469596105</v>
      </c>
      <c r="R5759" s="60">
        <v>0.56787564844801197</v>
      </c>
      <c r="S5759" s="60">
        <v>0.50270272529288096</v>
      </c>
    </row>
    <row r="5760" spans="1:19" x14ac:dyDescent="0.3">
      <c r="A5760" s="61" t="s">
        <v>16434</v>
      </c>
      <c r="B5760" s="61" t="s">
        <v>16435</v>
      </c>
      <c r="C5760" s="53" t="s">
        <v>50</v>
      </c>
      <c r="D5760" s="53" t="s">
        <v>127</v>
      </c>
      <c r="E5760" s="53" t="s">
        <v>18194</v>
      </c>
      <c r="F5760" s="59">
        <v>109.53512972450299</v>
      </c>
      <c r="G5760" s="59">
        <v>101.15377247924501</v>
      </c>
      <c r="H5760" s="59">
        <v>88.220824454605705</v>
      </c>
      <c r="I5760" s="59">
        <v>96.9981463644055</v>
      </c>
      <c r="J5760" s="59">
        <v>94.490160628285693</v>
      </c>
      <c r="K5760" s="59">
        <v>94.468306397528906</v>
      </c>
      <c r="L5760" s="59">
        <v>109.29024690505101</v>
      </c>
      <c r="M5760" s="60">
        <v>0.51147477632052596</v>
      </c>
      <c r="N5760" s="60">
        <v>0.54157842426432801</v>
      </c>
      <c r="O5760" s="60">
        <v>0.51423795808503803</v>
      </c>
      <c r="P5760" s="60">
        <v>0.49358965522458198</v>
      </c>
      <c r="Q5760" s="60">
        <v>0.46659936613397601</v>
      </c>
      <c r="R5760" s="60">
        <v>0.47203957996889301</v>
      </c>
      <c r="S5760" s="60">
        <v>0.42269768515511302</v>
      </c>
    </row>
    <row r="5761" spans="1:19" x14ac:dyDescent="0.3">
      <c r="A5761" s="61" t="s">
        <v>16438</v>
      </c>
      <c r="B5761" s="61" t="s">
        <v>16439</v>
      </c>
      <c r="C5761" s="53" t="s">
        <v>50</v>
      </c>
      <c r="D5761" s="53" t="s">
        <v>127</v>
      </c>
      <c r="E5761" s="53" t="s">
        <v>18194</v>
      </c>
      <c r="F5761" s="59">
        <v>109.53512972450299</v>
      </c>
      <c r="G5761" s="59">
        <v>101.15377247924501</v>
      </c>
      <c r="H5761" s="59">
        <v>88.220824454605705</v>
      </c>
      <c r="I5761" s="59">
        <v>96.9981463644055</v>
      </c>
      <c r="J5761" s="59">
        <v>94.490160628285693</v>
      </c>
      <c r="K5761" s="59">
        <v>94.468306397528906</v>
      </c>
      <c r="L5761" s="59">
        <v>109.29024690505101</v>
      </c>
      <c r="M5761" s="60">
        <v>0.51147477632052596</v>
      </c>
      <c r="N5761" s="60">
        <v>0.54157842426432801</v>
      </c>
      <c r="O5761" s="60">
        <v>0.51423795808503803</v>
      </c>
      <c r="P5761" s="60">
        <v>0.49358965522458198</v>
      </c>
      <c r="Q5761" s="60">
        <v>0.46659936613397601</v>
      </c>
      <c r="R5761" s="60">
        <v>0.47203957996889301</v>
      </c>
      <c r="S5761" s="60">
        <v>0.42269768515511302</v>
      </c>
    </row>
    <row r="5762" spans="1:19" x14ac:dyDescent="0.3">
      <c r="A5762" s="61" t="s">
        <v>16440</v>
      </c>
      <c r="B5762" s="61" t="s">
        <v>16441</v>
      </c>
      <c r="C5762" s="53" t="s">
        <v>50</v>
      </c>
      <c r="D5762" s="53" t="s">
        <v>127</v>
      </c>
      <c r="E5762" s="53" t="s">
        <v>18194</v>
      </c>
      <c r="F5762" s="59">
        <v>109.53512972450299</v>
      </c>
      <c r="G5762" s="59">
        <v>101.15377247924501</v>
      </c>
      <c r="H5762" s="59">
        <v>88.220824454605705</v>
      </c>
      <c r="I5762" s="59">
        <v>96.9981463644055</v>
      </c>
      <c r="J5762" s="59">
        <v>94.490160628285693</v>
      </c>
      <c r="K5762" s="59">
        <v>94.468306397528906</v>
      </c>
      <c r="L5762" s="59">
        <v>109.29024690505101</v>
      </c>
      <c r="M5762" s="60">
        <v>0.51147477632052596</v>
      </c>
      <c r="N5762" s="60">
        <v>0.54157842426432801</v>
      </c>
      <c r="O5762" s="60">
        <v>0.51423795808503803</v>
      </c>
      <c r="P5762" s="60">
        <v>0.49358965522458198</v>
      </c>
      <c r="Q5762" s="60">
        <v>0.46659936613397601</v>
      </c>
      <c r="R5762" s="60">
        <v>0.47203957996889301</v>
      </c>
      <c r="S5762" s="60">
        <v>0.42269768515511302</v>
      </c>
    </row>
    <row r="5763" spans="1:19" x14ac:dyDescent="0.3">
      <c r="A5763" s="61" t="s">
        <v>6740</v>
      </c>
      <c r="B5763" s="61" t="s">
        <v>6741</v>
      </c>
      <c r="C5763" s="53" t="s">
        <v>40</v>
      </c>
      <c r="D5763" s="53" t="s">
        <v>127</v>
      </c>
      <c r="E5763" s="53" t="s">
        <v>18193</v>
      </c>
      <c r="F5763" s="59">
        <v>111.547833414024</v>
      </c>
      <c r="G5763" s="59">
        <v>94.902016489699804</v>
      </c>
      <c r="H5763" s="59">
        <v>90.144245237337202</v>
      </c>
      <c r="I5763" s="59">
        <v>93.888386498583998</v>
      </c>
      <c r="J5763" s="59">
        <v>92.527985199046896</v>
      </c>
      <c r="K5763" s="59">
        <v>93.123151031326302</v>
      </c>
      <c r="L5763" s="59">
        <v>109.885356113578</v>
      </c>
      <c r="M5763" s="60">
        <v>0.62763428735562099</v>
      </c>
      <c r="N5763" s="60">
        <v>0.67211734158737102</v>
      </c>
      <c r="O5763" s="60">
        <v>0.63218204483050999</v>
      </c>
      <c r="P5763" s="60">
        <v>0.60048257545265205</v>
      </c>
      <c r="Q5763" s="60">
        <v>0.56339958717805805</v>
      </c>
      <c r="R5763" s="60">
        <v>0.57263815804785301</v>
      </c>
      <c r="S5763" s="60">
        <v>0.50586594766036597</v>
      </c>
    </row>
    <row r="5764" spans="1:19" x14ac:dyDescent="0.3">
      <c r="A5764" s="61" t="s">
        <v>7676</v>
      </c>
      <c r="B5764" s="61" t="s">
        <v>7677</v>
      </c>
      <c r="C5764" s="53" t="s">
        <v>50</v>
      </c>
      <c r="D5764" s="53" t="s">
        <v>127</v>
      </c>
      <c r="E5764" s="53" t="s">
        <v>18193</v>
      </c>
      <c r="F5764" s="59">
        <v>119.065091352946</v>
      </c>
      <c r="G5764" s="59">
        <v>121.32375385345399</v>
      </c>
      <c r="H5764" s="59">
        <v>111.12660135791</v>
      </c>
      <c r="I5764" s="59">
        <v>119.604280545107</v>
      </c>
      <c r="J5764" s="59">
        <v>123.938109535313</v>
      </c>
      <c r="K5764" s="59">
        <v>105.038709455034</v>
      </c>
      <c r="L5764" s="59">
        <v>92.168167803121094</v>
      </c>
      <c r="M5764" s="60">
        <v>0.69688389209197998</v>
      </c>
      <c r="N5764" s="60">
        <v>0.72294583274645297</v>
      </c>
      <c r="O5764" s="60">
        <v>0.69815733043305195</v>
      </c>
      <c r="P5764" s="60">
        <v>0.67885245335164401</v>
      </c>
      <c r="Q5764" s="60">
        <v>0.656310752247524</v>
      </c>
      <c r="R5764" s="60">
        <v>0.66166607674642597</v>
      </c>
      <c r="S5764" s="60">
        <v>0.61418843980348203</v>
      </c>
    </row>
    <row r="5765" spans="1:19" x14ac:dyDescent="0.3">
      <c r="A5765" s="61" t="s">
        <v>5804</v>
      </c>
      <c r="B5765" s="61" t="s">
        <v>5805</v>
      </c>
      <c r="C5765" s="53" t="s">
        <v>40</v>
      </c>
      <c r="D5765" s="53" t="s">
        <v>127</v>
      </c>
      <c r="E5765" s="53" t="s">
        <v>18193</v>
      </c>
      <c r="F5765" s="59">
        <v>114.042371299332</v>
      </c>
      <c r="G5765" s="59">
        <v>103.345290482349</v>
      </c>
      <c r="H5765" s="59">
        <v>110.53391255557</v>
      </c>
      <c r="I5765" s="59">
        <v>123.014210036462</v>
      </c>
      <c r="J5765" s="59">
        <v>107.086433027192</v>
      </c>
      <c r="K5765" s="59">
        <v>96.231117119988397</v>
      </c>
      <c r="L5765" s="59">
        <v>88.508080141717997</v>
      </c>
      <c r="M5765" s="60">
        <v>0.65531673521787603</v>
      </c>
      <c r="N5765" s="60">
        <v>0.69279727644598998</v>
      </c>
      <c r="O5765" s="60">
        <v>0.65864503341450797</v>
      </c>
      <c r="P5765" s="60">
        <v>0.63294133958309395</v>
      </c>
      <c r="Q5765" s="60">
        <v>0.60184561035214401</v>
      </c>
      <c r="R5765" s="60">
        <v>0.60867404469130504</v>
      </c>
      <c r="S5765" s="60">
        <v>0.54809827263654698</v>
      </c>
    </row>
    <row r="5766" spans="1:19" x14ac:dyDescent="0.3">
      <c r="A5766" s="61" t="s">
        <v>7680</v>
      </c>
      <c r="B5766" s="61" t="s">
        <v>7681</v>
      </c>
      <c r="C5766" s="53" t="s">
        <v>40</v>
      </c>
      <c r="D5766" s="53" t="s">
        <v>127</v>
      </c>
      <c r="E5766" s="53" t="s">
        <v>18193</v>
      </c>
      <c r="F5766" s="59">
        <v>129.11501008226199</v>
      </c>
      <c r="G5766" s="59">
        <v>119.818436240829</v>
      </c>
      <c r="H5766" s="59">
        <v>105.339923761457</v>
      </c>
      <c r="I5766" s="59">
        <v>121.42222449903799</v>
      </c>
      <c r="J5766" s="59">
        <v>120.88301294627399</v>
      </c>
      <c r="K5766" s="59">
        <v>98.047469872840693</v>
      </c>
      <c r="L5766" s="59">
        <v>92.258242006015195</v>
      </c>
      <c r="M5766" s="60">
        <v>0.75495563585426895</v>
      </c>
      <c r="N5766" s="60">
        <v>0.76782688534287402</v>
      </c>
      <c r="O5766" s="60">
        <v>0.75185529525503303</v>
      </c>
      <c r="P5766" s="60">
        <v>0.73357727484480795</v>
      </c>
      <c r="Q5766" s="60">
        <v>0.706923537928835</v>
      </c>
      <c r="R5766" s="60">
        <v>0.70237137164177899</v>
      </c>
      <c r="S5766" s="60">
        <v>0.62387876232112405</v>
      </c>
    </row>
    <row r="5767" spans="1:19" x14ac:dyDescent="0.3">
      <c r="A5767" s="61" t="s">
        <v>7680</v>
      </c>
      <c r="B5767" s="61" t="s">
        <v>7681</v>
      </c>
      <c r="C5767" s="53" t="s">
        <v>40</v>
      </c>
      <c r="D5767" s="53" t="s">
        <v>127</v>
      </c>
      <c r="E5767" s="53" t="s">
        <v>18193</v>
      </c>
      <c r="F5767" s="59">
        <v>129.11501008226199</v>
      </c>
      <c r="G5767" s="59">
        <v>119.818436240829</v>
      </c>
      <c r="H5767" s="59">
        <v>105.339923761457</v>
      </c>
      <c r="I5767" s="59">
        <v>121.42222449903799</v>
      </c>
      <c r="J5767" s="59">
        <v>120.88301294627399</v>
      </c>
      <c r="K5767" s="59">
        <v>98.047469872840693</v>
      </c>
      <c r="L5767" s="59">
        <v>92.258242006015195</v>
      </c>
      <c r="M5767" s="60">
        <v>0.75495563585426895</v>
      </c>
      <c r="N5767" s="60">
        <v>0.76782688534287402</v>
      </c>
      <c r="O5767" s="60">
        <v>0.75185529525503303</v>
      </c>
      <c r="P5767" s="60">
        <v>0.73357727484480795</v>
      </c>
      <c r="Q5767" s="60">
        <v>0.706923537928835</v>
      </c>
      <c r="R5767" s="60">
        <v>0.70237137164177899</v>
      </c>
      <c r="S5767" s="60">
        <v>0.62387876232112405</v>
      </c>
    </row>
    <row r="5768" spans="1:19" x14ac:dyDescent="0.3">
      <c r="A5768" s="61" t="s">
        <v>7682</v>
      </c>
      <c r="B5768" s="61" t="s">
        <v>7683</v>
      </c>
      <c r="C5768" s="53" t="s">
        <v>40</v>
      </c>
      <c r="D5768" s="53" t="s">
        <v>127</v>
      </c>
      <c r="E5768" s="53" t="s">
        <v>18193</v>
      </c>
      <c r="F5768" s="59">
        <v>116.56176007549099</v>
      </c>
      <c r="G5768" s="59">
        <v>118.63351849455501</v>
      </c>
      <c r="H5768" s="59">
        <v>110.74795377653</v>
      </c>
      <c r="I5768" s="59">
        <v>117.472215576507</v>
      </c>
      <c r="J5768" s="59">
        <v>108.862853989542</v>
      </c>
      <c r="K5768" s="59">
        <v>101.046437023519</v>
      </c>
      <c r="L5768" s="59">
        <v>95.6520694307344</v>
      </c>
      <c r="M5768" s="60">
        <v>0.83865306474493495</v>
      </c>
      <c r="N5768" s="60">
        <v>0.85790573917609303</v>
      </c>
      <c r="O5768" s="60">
        <v>0.83722917318185996</v>
      </c>
      <c r="P5768" s="60">
        <v>0.81981132451023897</v>
      </c>
      <c r="Q5768" s="60">
        <v>0.79699954103741799</v>
      </c>
      <c r="R5768" s="60">
        <v>0.80194368075422595</v>
      </c>
      <c r="S5768" s="60">
        <v>0.747900555041346</v>
      </c>
    </row>
    <row r="5769" spans="1:19" x14ac:dyDescent="0.3">
      <c r="A5769" s="61" t="s">
        <v>7690</v>
      </c>
      <c r="B5769" s="61" t="s">
        <v>7691</v>
      </c>
      <c r="C5769" s="53" t="s">
        <v>40</v>
      </c>
      <c r="D5769" s="53" t="s">
        <v>127</v>
      </c>
      <c r="E5769" s="53" t="s">
        <v>18193</v>
      </c>
      <c r="F5769" s="59">
        <v>107.111867471194</v>
      </c>
      <c r="G5769" s="59">
        <v>113.42791586745599</v>
      </c>
      <c r="H5769" s="59">
        <v>109.259499249505</v>
      </c>
      <c r="I5769" s="59">
        <v>103.13550084532601</v>
      </c>
      <c r="J5769" s="59">
        <v>115.354922176451</v>
      </c>
      <c r="K5769" s="59">
        <v>114.19001078077299</v>
      </c>
      <c r="L5769" s="59">
        <v>91.4626702592019</v>
      </c>
      <c r="M5769" s="60">
        <v>0.84855718153936699</v>
      </c>
      <c r="N5769" s="60">
        <v>0.86983617965420801</v>
      </c>
      <c r="O5769" s="60">
        <v>0.85032293050448005</v>
      </c>
      <c r="P5769" s="60">
        <v>0.83280017267902395</v>
      </c>
      <c r="Q5769" s="60">
        <v>0.81098602577910495</v>
      </c>
      <c r="R5769" s="60">
        <v>0.81702678297440301</v>
      </c>
      <c r="S5769" s="60">
        <v>0.76922032285044895</v>
      </c>
    </row>
    <row r="5770" spans="1:19" x14ac:dyDescent="0.3">
      <c r="A5770" s="61" t="s">
        <v>5794</v>
      </c>
      <c r="B5770" s="61" t="s">
        <v>5795</v>
      </c>
      <c r="C5770" s="53" t="s">
        <v>40</v>
      </c>
      <c r="D5770" s="53" t="s">
        <v>127</v>
      </c>
      <c r="E5770" s="53" t="s">
        <v>18193</v>
      </c>
      <c r="F5770" s="59">
        <v>114.042371299332</v>
      </c>
      <c r="G5770" s="59">
        <v>113.255347375921</v>
      </c>
      <c r="H5770" s="59">
        <v>113.024907567269</v>
      </c>
      <c r="I5770" s="59">
        <v>109.835349246923</v>
      </c>
      <c r="J5770" s="59">
        <v>105.878215824981</v>
      </c>
      <c r="K5770" s="59">
        <v>102.47382317909199</v>
      </c>
      <c r="L5770" s="59">
        <v>88.508080141717997</v>
      </c>
      <c r="M5770" s="60">
        <v>0.65531673521787603</v>
      </c>
      <c r="N5770" s="60">
        <v>0.69279727644598998</v>
      </c>
      <c r="O5770" s="60">
        <v>0.65864503341450797</v>
      </c>
      <c r="P5770" s="60">
        <v>0.63294133958309395</v>
      </c>
      <c r="Q5770" s="60">
        <v>0.60184561035214401</v>
      </c>
      <c r="R5770" s="60">
        <v>0.60867404469130504</v>
      </c>
      <c r="S5770" s="60">
        <v>0.54809827263654698</v>
      </c>
    </row>
    <row r="5771" spans="1:19" x14ac:dyDescent="0.3">
      <c r="A5771" s="61" t="s">
        <v>5800</v>
      </c>
      <c r="B5771" s="61" t="s">
        <v>5801</v>
      </c>
      <c r="C5771" s="53" t="s">
        <v>40</v>
      </c>
      <c r="D5771" s="53" t="s">
        <v>127</v>
      </c>
      <c r="E5771" s="53" t="s">
        <v>18193</v>
      </c>
      <c r="F5771" s="59">
        <v>114.042371299332</v>
      </c>
      <c r="G5771" s="59">
        <v>112.01658615779699</v>
      </c>
      <c r="H5771" s="59">
        <v>104.72745345027</v>
      </c>
      <c r="I5771" s="59">
        <v>109.835349246923</v>
      </c>
      <c r="J5771" s="59">
        <v>105.878215824981</v>
      </c>
      <c r="K5771" s="59">
        <v>96.231117119988397</v>
      </c>
      <c r="L5771" s="59">
        <v>88.508080141717997</v>
      </c>
      <c r="M5771" s="60">
        <v>0.65531673521787603</v>
      </c>
      <c r="N5771" s="60">
        <v>0.69279727644598998</v>
      </c>
      <c r="O5771" s="60">
        <v>0.65864503341450797</v>
      </c>
      <c r="P5771" s="60">
        <v>0.63294133958309395</v>
      </c>
      <c r="Q5771" s="60">
        <v>0.60184561035214401</v>
      </c>
      <c r="R5771" s="60">
        <v>0.60867404469130504</v>
      </c>
      <c r="S5771" s="60">
        <v>0.54809827263654698</v>
      </c>
    </row>
    <row r="5772" spans="1:19" x14ac:dyDescent="0.3">
      <c r="A5772" s="61" t="s">
        <v>7688</v>
      </c>
      <c r="B5772" s="61" t="s">
        <v>7689</v>
      </c>
      <c r="C5772" s="53" t="s">
        <v>40</v>
      </c>
      <c r="D5772" s="53" t="s">
        <v>127</v>
      </c>
      <c r="E5772" s="53" t="s">
        <v>18193</v>
      </c>
      <c r="F5772" s="59">
        <v>122.6825071833</v>
      </c>
      <c r="G5772" s="59">
        <v>122.748618346762</v>
      </c>
      <c r="H5772" s="59">
        <v>112.187692082917</v>
      </c>
      <c r="I5772" s="59">
        <v>115.349568193275</v>
      </c>
      <c r="J5772" s="59">
        <v>120.890251825501</v>
      </c>
      <c r="K5772" s="59">
        <v>107.177203030859</v>
      </c>
      <c r="L5772" s="59">
        <v>93.005037511608293</v>
      </c>
      <c r="M5772" s="60">
        <v>0.69688389209197998</v>
      </c>
      <c r="N5772" s="60">
        <v>0.72329310073771702</v>
      </c>
      <c r="O5772" s="60">
        <v>0.698030604524566</v>
      </c>
      <c r="P5772" s="60">
        <v>0.67913912165915702</v>
      </c>
      <c r="Q5772" s="60">
        <v>0.65659173744017796</v>
      </c>
      <c r="R5772" s="60">
        <v>0.661618430413628</v>
      </c>
      <c r="S5772" s="60">
        <v>0.61436049728114595</v>
      </c>
    </row>
    <row r="5773" spans="1:19" x14ac:dyDescent="0.3">
      <c r="A5773" s="61" t="s">
        <v>7674</v>
      </c>
      <c r="B5773" s="61" t="s">
        <v>7675</v>
      </c>
      <c r="C5773" s="53" t="s">
        <v>50</v>
      </c>
      <c r="D5773" s="53" t="s">
        <v>127</v>
      </c>
      <c r="E5773" s="53" t="s">
        <v>18193</v>
      </c>
      <c r="F5773" s="59">
        <v>132.022946633169</v>
      </c>
      <c r="G5773" s="59">
        <v>124.02864094416699</v>
      </c>
      <c r="H5773" s="59">
        <v>117.17304836690199</v>
      </c>
      <c r="I5773" s="59">
        <v>126.096878436266</v>
      </c>
      <c r="J5773" s="59">
        <v>128.394990957098</v>
      </c>
      <c r="K5773" s="59">
        <v>106.256284694635</v>
      </c>
      <c r="L5773" s="59">
        <v>90.271224064910697</v>
      </c>
      <c r="M5773" s="60">
        <v>0.69805485695946301</v>
      </c>
      <c r="N5773" s="60">
        <v>0.72371729712493804</v>
      </c>
      <c r="O5773" s="60">
        <v>0.69946077393475803</v>
      </c>
      <c r="P5773" s="60">
        <v>0.67959045547963104</v>
      </c>
      <c r="Q5773" s="60">
        <v>0.65691682486490299</v>
      </c>
      <c r="R5773" s="60">
        <v>0.66275162383807296</v>
      </c>
      <c r="S5773" s="60">
        <v>0.61510995549200198</v>
      </c>
    </row>
    <row r="5774" spans="1:19" x14ac:dyDescent="0.3">
      <c r="A5774" s="61" t="s">
        <v>5798</v>
      </c>
      <c r="B5774" s="61" t="s">
        <v>5799</v>
      </c>
      <c r="C5774" s="53" t="s">
        <v>40</v>
      </c>
      <c r="D5774" s="53" t="s">
        <v>127</v>
      </c>
      <c r="E5774" s="53" t="s">
        <v>18193</v>
      </c>
      <c r="F5774" s="59">
        <v>114.042371299332</v>
      </c>
      <c r="G5774" s="59">
        <v>114.49410859404399</v>
      </c>
      <c r="H5774" s="59">
        <v>108.04295536702401</v>
      </c>
      <c r="I5774" s="59">
        <v>123.014210036462</v>
      </c>
      <c r="J5774" s="59">
        <v>107.086433027192</v>
      </c>
      <c r="K5774" s="59">
        <v>100.395001533959</v>
      </c>
      <c r="L5774" s="59">
        <v>88.508080141717997</v>
      </c>
      <c r="M5774" s="60">
        <v>0.65531673521787603</v>
      </c>
      <c r="N5774" s="60">
        <v>0.69279727644598998</v>
      </c>
      <c r="O5774" s="60">
        <v>0.65864503341450797</v>
      </c>
      <c r="P5774" s="60">
        <v>0.63294133958309395</v>
      </c>
      <c r="Q5774" s="60">
        <v>0.60184561035214401</v>
      </c>
      <c r="R5774" s="60">
        <v>0.60867404469130504</v>
      </c>
      <c r="S5774" s="60">
        <v>0.54809827263654698</v>
      </c>
    </row>
    <row r="5775" spans="1:19" x14ac:dyDescent="0.3">
      <c r="A5775" s="61" t="s">
        <v>7670</v>
      </c>
      <c r="B5775" s="61" t="s">
        <v>7671</v>
      </c>
      <c r="C5775" s="53" t="s">
        <v>50</v>
      </c>
      <c r="D5775" s="53" t="s">
        <v>127</v>
      </c>
      <c r="E5775" s="53" t="s">
        <v>18193</v>
      </c>
      <c r="F5775" s="59">
        <v>127.00869226764701</v>
      </c>
      <c r="G5775" s="59">
        <v>126.195093316385</v>
      </c>
      <c r="H5775" s="59">
        <v>118.59368598119001</v>
      </c>
      <c r="I5775" s="59">
        <v>120.92493781218801</v>
      </c>
      <c r="J5775" s="59">
        <v>119.10519246727399</v>
      </c>
      <c r="K5775" s="59">
        <v>105.038709455034</v>
      </c>
      <c r="L5775" s="59">
        <v>98.223844185918395</v>
      </c>
      <c r="M5775" s="60">
        <v>0.74639335911313798</v>
      </c>
      <c r="N5775" s="60">
        <v>0.74737700458929202</v>
      </c>
      <c r="O5775" s="60">
        <v>0.69815733043305195</v>
      </c>
      <c r="P5775" s="60">
        <v>0.67885245335164401</v>
      </c>
      <c r="Q5775" s="60">
        <v>0.656310752247524</v>
      </c>
      <c r="R5775" s="60">
        <v>0.66166607674642597</v>
      </c>
      <c r="S5775" s="60">
        <v>0.61418843980348203</v>
      </c>
    </row>
    <row r="5776" spans="1:19" x14ac:dyDescent="0.3">
      <c r="A5776" s="61" t="s">
        <v>7670</v>
      </c>
      <c r="B5776" s="61" t="s">
        <v>7671</v>
      </c>
      <c r="C5776" s="53" t="s">
        <v>50</v>
      </c>
      <c r="D5776" s="53" t="s">
        <v>127</v>
      </c>
      <c r="E5776" s="53" t="s">
        <v>18193</v>
      </c>
      <c r="F5776" s="59">
        <v>127.00869226764701</v>
      </c>
      <c r="G5776" s="59">
        <v>126.195093316385</v>
      </c>
      <c r="H5776" s="59">
        <v>118.59368598119001</v>
      </c>
      <c r="I5776" s="59">
        <v>120.92493781218801</v>
      </c>
      <c r="J5776" s="59">
        <v>119.10519246727399</v>
      </c>
      <c r="K5776" s="59">
        <v>105.038709455034</v>
      </c>
      <c r="L5776" s="59">
        <v>98.223844185918395</v>
      </c>
      <c r="M5776" s="60">
        <v>0.74639335911313798</v>
      </c>
      <c r="N5776" s="60">
        <v>0.74737700458929202</v>
      </c>
      <c r="O5776" s="60">
        <v>0.69815733043305195</v>
      </c>
      <c r="P5776" s="60">
        <v>0.67885245335164401</v>
      </c>
      <c r="Q5776" s="60">
        <v>0.656310752247524</v>
      </c>
      <c r="R5776" s="60">
        <v>0.66166607674642597</v>
      </c>
      <c r="S5776" s="60">
        <v>0.61418843980348203</v>
      </c>
    </row>
    <row r="5777" spans="1:19" x14ac:dyDescent="0.3">
      <c r="A5777" s="61" t="s">
        <v>7672</v>
      </c>
      <c r="B5777" s="61" t="s">
        <v>7673</v>
      </c>
      <c r="C5777" s="53" t="s">
        <v>50</v>
      </c>
      <c r="D5777" s="53" t="s">
        <v>127</v>
      </c>
      <c r="E5777" s="53" t="s">
        <v>18193</v>
      </c>
      <c r="F5777" s="59">
        <v>123.91309052781099</v>
      </c>
      <c r="G5777" s="59">
        <v>122.78987972604401</v>
      </c>
      <c r="H5777" s="59">
        <v>119.65821861308901</v>
      </c>
      <c r="I5777" s="59">
        <v>119.50545953107201</v>
      </c>
      <c r="J5777" s="59">
        <v>123.562073889058</v>
      </c>
      <c r="K5777" s="59">
        <v>102.092395694133</v>
      </c>
      <c r="L5777" s="59">
        <v>91.913738874376307</v>
      </c>
      <c r="M5777" s="60">
        <v>0.69805485695946301</v>
      </c>
      <c r="N5777" s="60">
        <v>0.72371729712493804</v>
      </c>
      <c r="O5777" s="60">
        <v>0.69946077393475803</v>
      </c>
      <c r="P5777" s="60">
        <v>0.67959045547963104</v>
      </c>
      <c r="Q5777" s="60">
        <v>0.65691682486490299</v>
      </c>
      <c r="R5777" s="60">
        <v>0.66275162383807296</v>
      </c>
      <c r="S5777" s="60">
        <v>0.56685429944171895</v>
      </c>
    </row>
    <row r="5778" spans="1:19" x14ac:dyDescent="0.3">
      <c r="A5778" s="61" t="s">
        <v>5806</v>
      </c>
      <c r="B5778" s="61" t="s">
        <v>5807</v>
      </c>
      <c r="C5778" s="53" t="s">
        <v>40</v>
      </c>
      <c r="D5778" s="53" t="s">
        <v>127</v>
      </c>
      <c r="E5778" s="53" t="s">
        <v>18193</v>
      </c>
      <c r="F5778" s="59">
        <v>111.341762180663</v>
      </c>
      <c r="G5778" s="59">
        <v>112.01658615779699</v>
      </c>
      <c r="H5778" s="59">
        <v>103.897159602857</v>
      </c>
      <c r="I5778" s="59">
        <v>117.743480214516</v>
      </c>
      <c r="J5778" s="59">
        <v>105.878215824981</v>
      </c>
      <c r="K5778" s="59">
        <v>102.47382317909199</v>
      </c>
      <c r="L5778" s="59">
        <v>88.508080141717997</v>
      </c>
      <c r="M5778" s="60">
        <v>0.65531673521787603</v>
      </c>
      <c r="N5778" s="60">
        <v>0.69279727644598998</v>
      </c>
      <c r="O5778" s="60">
        <v>0.65864503341450797</v>
      </c>
      <c r="P5778" s="60">
        <v>0.63294133958309395</v>
      </c>
      <c r="Q5778" s="60">
        <v>0.60184561035214401</v>
      </c>
      <c r="R5778" s="60">
        <v>0.60867404469130504</v>
      </c>
      <c r="S5778" s="60">
        <v>0.54809827263654698</v>
      </c>
    </row>
    <row r="5779" spans="1:19" x14ac:dyDescent="0.3">
      <c r="A5779" s="61" t="s">
        <v>7686</v>
      </c>
      <c r="B5779" s="61" t="s">
        <v>7687</v>
      </c>
      <c r="C5779" s="53" t="s">
        <v>40</v>
      </c>
      <c r="D5779" s="53" t="s">
        <v>127</v>
      </c>
      <c r="E5779" s="53" t="s">
        <v>18193</v>
      </c>
      <c r="F5779" s="59">
        <v>128.567908162153</v>
      </c>
      <c r="G5779" s="59">
        <v>121.956242177749</v>
      </c>
      <c r="H5779" s="59">
        <v>113.947300791434</v>
      </c>
      <c r="I5779" s="59">
        <v>120.498982971269</v>
      </c>
      <c r="J5779" s="59">
        <v>119.135933574392</v>
      </c>
      <c r="K5779" s="59">
        <v>108.19822243257801</v>
      </c>
      <c r="L5779" s="59">
        <v>90.108655196862102</v>
      </c>
      <c r="M5779" s="60">
        <v>0.69790168953435405</v>
      </c>
      <c r="N5779" s="60">
        <v>0.72363166404522195</v>
      </c>
      <c r="O5779" s="60">
        <v>0.69924944861249605</v>
      </c>
      <c r="P5779" s="60">
        <v>0.67948053711899703</v>
      </c>
      <c r="Q5779" s="60">
        <v>0.65682819271774395</v>
      </c>
      <c r="R5779" s="60">
        <v>0.66269547805002504</v>
      </c>
      <c r="S5779" s="60">
        <v>0.61499309849772399</v>
      </c>
    </row>
    <row r="5780" spans="1:19" x14ac:dyDescent="0.3">
      <c r="A5780" s="61" t="s">
        <v>7678</v>
      </c>
      <c r="B5780" s="61" t="s">
        <v>7679</v>
      </c>
      <c r="C5780" s="53" t="s">
        <v>40</v>
      </c>
      <c r="D5780" s="53" t="s">
        <v>127</v>
      </c>
      <c r="E5780" s="53" t="s">
        <v>18193</v>
      </c>
      <c r="F5780" s="59">
        <v>123.364131618057</v>
      </c>
      <c r="G5780" s="59">
        <v>112.494048647036</v>
      </c>
      <c r="H5780" s="59">
        <v>113.65458741291999</v>
      </c>
      <c r="I5780" s="59">
        <v>113.867221166592</v>
      </c>
      <c r="J5780" s="59">
        <v>119.40604028795499</v>
      </c>
      <c r="K5780" s="59">
        <v>107.976348936893</v>
      </c>
      <c r="L5780" s="59">
        <v>90.552273436518306</v>
      </c>
      <c r="M5780" s="60">
        <v>0.69875634727743796</v>
      </c>
      <c r="N5780" s="60">
        <v>0.72409716777649802</v>
      </c>
      <c r="O5780" s="60">
        <v>0.70021485545101803</v>
      </c>
      <c r="P5780" s="60">
        <v>0.68009382564027099</v>
      </c>
      <c r="Q5780" s="60">
        <v>0.65740392596530794</v>
      </c>
      <c r="R5780" s="60">
        <v>0.66357986749282905</v>
      </c>
      <c r="S5780" s="60">
        <v>0.61552939246771698</v>
      </c>
    </row>
    <row r="5781" spans="1:19" x14ac:dyDescent="0.3">
      <c r="A5781" s="61" t="s">
        <v>17143</v>
      </c>
      <c r="B5781" s="61" t="s">
        <v>17144</v>
      </c>
      <c r="C5781" s="53" t="s">
        <v>40</v>
      </c>
      <c r="D5781" s="53" t="s">
        <v>127</v>
      </c>
      <c r="E5781" s="53" t="s">
        <v>18194</v>
      </c>
      <c r="F5781" s="59">
        <v>89.501816189071107</v>
      </c>
      <c r="G5781" s="59">
        <v>98.824212823480707</v>
      </c>
      <c r="H5781" s="59">
        <v>100.010119590736</v>
      </c>
      <c r="I5781" s="59">
        <v>92.086127914877807</v>
      </c>
      <c r="J5781" s="59">
        <v>96.282521602693905</v>
      </c>
      <c r="K5781" s="59">
        <v>108.6834202088</v>
      </c>
      <c r="L5781" s="59">
        <v>102.638275392531</v>
      </c>
      <c r="M5781" s="60">
        <v>0.58290743913176002</v>
      </c>
      <c r="N5781" s="60">
        <v>0.60139634784760099</v>
      </c>
      <c r="O5781" s="60">
        <v>0.58201913664285998</v>
      </c>
      <c r="P5781" s="60">
        <v>0.56763639112942199</v>
      </c>
      <c r="Q5781" s="60">
        <v>0.54739317259124398</v>
      </c>
      <c r="R5781" s="60">
        <v>0.55144119462132402</v>
      </c>
      <c r="S5781" s="60">
        <v>0.50873846354758201</v>
      </c>
    </row>
    <row r="5782" spans="1:19" x14ac:dyDescent="0.3">
      <c r="A5782" s="61" t="s">
        <v>4177</v>
      </c>
      <c r="B5782" s="61" t="s">
        <v>4178</v>
      </c>
      <c r="C5782" s="53" t="s">
        <v>50</v>
      </c>
      <c r="D5782" s="53" t="s">
        <v>127</v>
      </c>
      <c r="E5782" s="53" t="s">
        <v>18193</v>
      </c>
      <c r="F5782" s="59">
        <v>93.136523870069198</v>
      </c>
      <c r="G5782" s="59">
        <v>104.444006111397</v>
      </c>
      <c r="H5782" s="59">
        <v>100.1584846894</v>
      </c>
      <c r="I5782" s="59">
        <v>92.032613122345296</v>
      </c>
      <c r="J5782" s="59">
        <v>95.361721687238202</v>
      </c>
      <c r="K5782" s="59">
        <v>107.049754767059</v>
      </c>
      <c r="L5782" s="59">
        <v>101.221833438396</v>
      </c>
      <c r="M5782" s="60">
        <v>0.67121879016358199</v>
      </c>
      <c r="N5782" s="60">
        <v>0.70463405717099103</v>
      </c>
      <c r="O5782" s="60">
        <v>0.67306998259872997</v>
      </c>
      <c r="P5782" s="60">
        <v>0.648609693946956</v>
      </c>
      <c r="Q5782" s="60">
        <v>0.61936509270690898</v>
      </c>
      <c r="R5782" s="60">
        <v>0.62649226217680498</v>
      </c>
      <c r="S5782" s="60">
        <v>0.56976580033833502</v>
      </c>
    </row>
    <row r="5783" spans="1:19" x14ac:dyDescent="0.3">
      <c r="A5783" s="61" t="s">
        <v>4183</v>
      </c>
      <c r="B5783" s="61" t="s">
        <v>4184</v>
      </c>
      <c r="C5783" s="53" t="s">
        <v>40</v>
      </c>
      <c r="D5783" s="53" t="s">
        <v>127</v>
      </c>
      <c r="E5783" s="53" t="s">
        <v>18193</v>
      </c>
      <c r="F5783" s="59">
        <v>88.6153221024896</v>
      </c>
      <c r="G5783" s="59">
        <v>95.369511859134093</v>
      </c>
      <c r="H5783" s="59">
        <v>95.946267686828705</v>
      </c>
      <c r="I5783" s="59">
        <v>90.643519280509807</v>
      </c>
      <c r="J5783" s="59">
        <v>94.381635350911793</v>
      </c>
      <c r="K5783" s="59">
        <v>106.100858584351</v>
      </c>
      <c r="L5783" s="59">
        <v>101.377378862558</v>
      </c>
      <c r="M5783" s="60">
        <v>0.67076412526880502</v>
      </c>
      <c r="N5783" s="60">
        <v>0.70416840420216498</v>
      </c>
      <c r="O5783" s="60">
        <v>0.67257091717335105</v>
      </c>
      <c r="P5783" s="60">
        <v>0.648133991707466</v>
      </c>
      <c r="Q5783" s="60">
        <v>0.61888356128213295</v>
      </c>
      <c r="R5783" s="60">
        <v>0.62605453771324704</v>
      </c>
      <c r="S5783" s="60">
        <v>0.56930133068296596</v>
      </c>
    </row>
    <row r="5784" spans="1:19" x14ac:dyDescent="0.3">
      <c r="A5784" s="61" t="s">
        <v>13331</v>
      </c>
      <c r="B5784" s="61" t="s">
        <v>13332</v>
      </c>
      <c r="C5784" s="53" t="s">
        <v>40</v>
      </c>
      <c r="D5784" s="53" t="s">
        <v>127</v>
      </c>
      <c r="E5784" s="53" t="s">
        <v>18194</v>
      </c>
      <c r="F5784" s="59">
        <v>89.501816189071107</v>
      </c>
      <c r="G5784" s="59">
        <v>98.824212823480707</v>
      </c>
      <c r="H5784" s="59">
        <v>100.010119590736</v>
      </c>
      <c r="I5784" s="59">
        <v>92.086127914877807</v>
      </c>
      <c r="J5784" s="59">
        <v>96.282521602693905</v>
      </c>
      <c r="K5784" s="59">
        <v>108.6834202088</v>
      </c>
      <c r="L5784" s="59">
        <v>102.638275392531</v>
      </c>
      <c r="M5784" s="60">
        <v>0.58290743913176002</v>
      </c>
      <c r="N5784" s="60">
        <v>0.60139634784760099</v>
      </c>
      <c r="O5784" s="60">
        <v>0.58201913664285998</v>
      </c>
      <c r="P5784" s="60">
        <v>0.56763639112942199</v>
      </c>
      <c r="Q5784" s="60">
        <v>0.54739317259124398</v>
      </c>
      <c r="R5784" s="60">
        <v>0.55144119462132402</v>
      </c>
      <c r="S5784" s="60">
        <v>0.50873846354758201</v>
      </c>
    </row>
    <row r="5785" spans="1:19" x14ac:dyDescent="0.3">
      <c r="A5785" s="61" t="s">
        <v>4181</v>
      </c>
      <c r="B5785" s="61" t="s">
        <v>4182</v>
      </c>
      <c r="C5785" s="53" t="s">
        <v>50</v>
      </c>
      <c r="D5785" s="53" t="s">
        <v>127</v>
      </c>
      <c r="E5785" s="53" t="s">
        <v>18193</v>
      </c>
      <c r="F5785" s="59">
        <v>91.043226829912996</v>
      </c>
      <c r="G5785" s="59">
        <v>102.390332652455</v>
      </c>
      <c r="H5785" s="59">
        <v>100.60369345484899</v>
      </c>
      <c r="I5785" s="59">
        <v>91.800959611983302</v>
      </c>
      <c r="J5785" s="59">
        <v>95.987257370856199</v>
      </c>
      <c r="K5785" s="59">
        <v>106.585483044047</v>
      </c>
      <c r="L5785" s="59">
        <v>105.724642282991</v>
      </c>
      <c r="M5785" s="60">
        <v>0.67052651103081395</v>
      </c>
      <c r="N5785" s="60">
        <v>0.70349201010724405</v>
      </c>
      <c r="O5785" s="60">
        <v>0.67229614266455495</v>
      </c>
      <c r="P5785" s="60">
        <v>0.64716578620197596</v>
      </c>
      <c r="Q5785" s="60">
        <v>0.61779993782936904</v>
      </c>
      <c r="R5785" s="60">
        <v>0.62532546655122401</v>
      </c>
      <c r="S5785" s="60">
        <v>0.56778589772129595</v>
      </c>
    </row>
    <row r="5786" spans="1:19" x14ac:dyDescent="0.3">
      <c r="A5786" s="61" t="s">
        <v>13333</v>
      </c>
      <c r="B5786" s="61" t="s">
        <v>13334</v>
      </c>
      <c r="C5786" s="53" t="s">
        <v>40</v>
      </c>
      <c r="D5786" s="53" t="s">
        <v>127</v>
      </c>
      <c r="E5786" s="53" t="s">
        <v>18194</v>
      </c>
      <c r="F5786" s="59">
        <v>89.501816189071107</v>
      </c>
      <c r="G5786" s="59">
        <v>98.824212823480707</v>
      </c>
      <c r="H5786" s="59">
        <v>100.010119590736</v>
      </c>
      <c r="I5786" s="59">
        <v>92.086127914877807</v>
      </c>
      <c r="J5786" s="59">
        <v>96.282521602693905</v>
      </c>
      <c r="K5786" s="59">
        <v>108.6834202088</v>
      </c>
      <c r="L5786" s="59">
        <v>102.638275392531</v>
      </c>
      <c r="M5786" s="60">
        <v>0.58290743913176002</v>
      </c>
      <c r="N5786" s="60">
        <v>0.60139634784760099</v>
      </c>
      <c r="O5786" s="60">
        <v>0.58201913664285998</v>
      </c>
      <c r="P5786" s="60">
        <v>0.56763639112942199</v>
      </c>
      <c r="Q5786" s="60">
        <v>0.54739317259124398</v>
      </c>
      <c r="R5786" s="60">
        <v>0.55144119462132402</v>
      </c>
      <c r="S5786" s="60">
        <v>0.50873846354758201</v>
      </c>
    </row>
    <row r="5787" spans="1:19" x14ac:dyDescent="0.3">
      <c r="A5787" s="61" t="s">
        <v>13329</v>
      </c>
      <c r="B5787" s="61" t="s">
        <v>13330</v>
      </c>
      <c r="C5787" s="53" t="s">
        <v>50</v>
      </c>
      <c r="D5787" s="53" t="s">
        <v>127</v>
      </c>
      <c r="E5787" s="53" t="s">
        <v>18194</v>
      </c>
      <c r="F5787" s="59">
        <v>89.501816189071107</v>
      </c>
      <c r="G5787" s="59">
        <v>98.824212823480707</v>
      </c>
      <c r="H5787" s="59">
        <v>100.010119590736</v>
      </c>
      <c r="I5787" s="59">
        <v>92.086127914877807</v>
      </c>
      <c r="J5787" s="59">
        <v>96.282521602693905</v>
      </c>
      <c r="K5787" s="59">
        <v>108.6834202088</v>
      </c>
      <c r="L5787" s="59">
        <v>102.638275392531</v>
      </c>
      <c r="M5787" s="60">
        <v>0.58290743913176002</v>
      </c>
      <c r="N5787" s="60">
        <v>0.60139634784760099</v>
      </c>
      <c r="O5787" s="60">
        <v>0.58201913664285998</v>
      </c>
      <c r="P5787" s="60">
        <v>0.56763639112942199</v>
      </c>
      <c r="Q5787" s="60">
        <v>0.54739317259124398</v>
      </c>
      <c r="R5787" s="60">
        <v>0.55144119462132402</v>
      </c>
      <c r="S5787" s="60">
        <v>0.50873846354758201</v>
      </c>
    </row>
    <row r="5788" spans="1:19" x14ac:dyDescent="0.3">
      <c r="A5788" s="61" t="s">
        <v>4179</v>
      </c>
      <c r="B5788" s="61" t="s">
        <v>4180</v>
      </c>
      <c r="C5788" s="53" t="s">
        <v>50</v>
      </c>
      <c r="D5788" s="53" t="s">
        <v>127</v>
      </c>
      <c r="E5788" s="53" t="s">
        <v>18193</v>
      </c>
      <c r="F5788" s="59">
        <v>89.791561191185295</v>
      </c>
      <c r="G5788" s="59">
        <v>100.79342529027799</v>
      </c>
      <c r="H5788" s="59">
        <v>97.748324941356103</v>
      </c>
      <c r="I5788" s="59">
        <v>91.515314066587095</v>
      </c>
      <c r="J5788" s="59">
        <v>95.054662908179694</v>
      </c>
      <c r="K5788" s="59">
        <v>108.23204810763001</v>
      </c>
      <c r="L5788" s="59">
        <v>99.4424549516214</v>
      </c>
      <c r="M5788" s="60">
        <v>0.67297183751672995</v>
      </c>
      <c r="N5788" s="60">
        <v>0.70514314800036504</v>
      </c>
      <c r="O5788" s="60">
        <v>0.67499335892780998</v>
      </c>
      <c r="P5788" s="60">
        <v>0.649097223819602</v>
      </c>
      <c r="Q5788" s="60">
        <v>0.61962193304263602</v>
      </c>
      <c r="R5788" s="60">
        <v>0.62803455274765696</v>
      </c>
      <c r="S5788" s="60">
        <v>0.57008496588440605</v>
      </c>
    </row>
    <row r="5789" spans="1:19" x14ac:dyDescent="0.3">
      <c r="A5789" s="61" t="s">
        <v>7418</v>
      </c>
      <c r="B5789" s="61" t="s">
        <v>7419</v>
      </c>
      <c r="C5789" s="53" t="s">
        <v>40</v>
      </c>
      <c r="D5789" s="53" t="s">
        <v>127</v>
      </c>
      <c r="E5789" s="53" t="s">
        <v>18193</v>
      </c>
      <c r="F5789" s="59">
        <v>81.336741950417107</v>
      </c>
      <c r="G5789" s="59">
        <v>93.604155573066507</v>
      </c>
      <c r="H5789" s="59">
        <v>98.268272634712702</v>
      </c>
      <c r="I5789" s="59">
        <v>89.967362103993807</v>
      </c>
      <c r="J5789" s="59">
        <v>96.456360874374894</v>
      </c>
      <c r="K5789" s="59">
        <v>106.254450081751</v>
      </c>
      <c r="L5789" s="59">
        <v>106.462034131095</v>
      </c>
      <c r="M5789" s="60">
        <v>0.670550682180307</v>
      </c>
      <c r="N5789" s="60">
        <v>0.70351192244568295</v>
      </c>
      <c r="O5789" s="60">
        <v>0.67232668328829803</v>
      </c>
      <c r="P5789" s="60">
        <v>0.64717827894596303</v>
      </c>
      <c r="Q5789" s="60">
        <v>0.61779993782936904</v>
      </c>
      <c r="R5789" s="60">
        <v>0.62534454501737002</v>
      </c>
      <c r="S5789" s="60">
        <v>0.56778050364699795</v>
      </c>
    </row>
    <row r="5790" spans="1:19" x14ac:dyDescent="0.3">
      <c r="A5790" s="61" t="s">
        <v>17145</v>
      </c>
      <c r="B5790" s="61" t="s">
        <v>17146</v>
      </c>
      <c r="C5790" s="53" t="s">
        <v>40</v>
      </c>
      <c r="D5790" s="53" t="s">
        <v>127</v>
      </c>
      <c r="E5790" s="53" t="s">
        <v>18194</v>
      </c>
      <c r="F5790" s="59">
        <v>89.501816189071107</v>
      </c>
      <c r="G5790" s="59">
        <v>98.824212823480707</v>
      </c>
      <c r="H5790" s="59">
        <v>100.010119590736</v>
      </c>
      <c r="I5790" s="59">
        <v>92.086127914877807</v>
      </c>
      <c r="J5790" s="59">
        <v>96.282521602693905</v>
      </c>
      <c r="K5790" s="59">
        <v>108.6834202088</v>
      </c>
      <c r="L5790" s="59">
        <v>102.638275392531</v>
      </c>
      <c r="M5790" s="60">
        <v>0.58290743913176002</v>
      </c>
      <c r="N5790" s="60">
        <v>0.60139634784760099</v>
      </c>
      <c r="O5790" s="60">
        <v>0.58201913664285998</v>
      </c>
      <c r="P5790" s="60">
        <v>0.56763639112942199</v>
      </c>
      <c r="Q5790" s="60">
        <v>0.54739317259124398</v>
      </c>
      <c r="R5790" s="60">
        <v>0.55144119462132402</v>
      </c>
      <c r="S5790" s="60">
        <v>0.50873846354758201</v>
      </c>
    </row>
    <row r="5791" spans="1:19" x14ac:dyDescent="0.3">
      <c r="A5791" s="61" t="s">
        <v>7416</v>
      </c>
      <c r="B5791" s="61" t="s">
        <v>7417</v>
      </c>
      <c r="C5791" s="53" t="s">
        <v>50</v>
      </c>
      <c r="D5791" s="53" t="s">
        <v>127</v>
      </c>
      <c r="E5791" s="53" t="s">
        <v>18193</v>
      </c>
      <c r="F5791" s="59">
        <v>93.225249743006898</v>
      </c>
      <c r="G5791" s="59">
        <v>98.726512710435699</v>
      </c>
      <c r="H5791" s="59">
        <v>106.405326325868</v>
      </c>
      <c r="I5791" s="59">
        <v>92.334039486466907</v>
      </c>
      <c r="J5791" s="59">
        <v>97.8532570506827</v>
      </c>
      <c r="K5791" s="59">
        <v>106.52539947208901</v>
      </c>
      <c r="L5791" s="59">
        <v>102.123095598422</v>
      </c>
      <c r="M5791" s="60">
        <v>0.670534568256547</v>
      </c>
      <c r="N5791" s="60">
        <v>0.70349422264439798</v>
      </c>
      <c r="O5791" s="60">
        <v>0.67230447217665301</v>
      </c>
      <c r="P5791" s="60">
        <v>0.64716078898819296</v>
      </c>
      <c r="Q5791" s="60">
        <v>0.61778355767316295</v>
      </c>
      <c r="R5791" s="60">
        <v>0.62532546655122401</v>
      </c>
      <c r="S5791" s="60">
        <v>0.56774813761299003</v>
      </c>
    </row>
    <row r="5792" spans="1:19" x14ac:dyDescent="0.3">
      <c r="A5792" s="61" t="s">
        <v>17141</v>
      </c>
      <c r="B5792" s="61" t="s">
        <v>17142</v>
      </c>
      <c r="C5792" s="53" t="s">
        <v>50</v>
      </c>
      <c r="D5792" s="53" t="s">
        <v>127</v>
      </c>
      <c r="E5792" s="53" t="s">
        <v>18194</v>
      </c>
      <c r="F5792" s="59">
        <v>89.501816189071107</v>
      </c>
      <c r="G5792" s="59">
        <v>98.824212823480707</v>
      </c>
      <c r="H5792" s="59">
        <v>100.010119590736</v>
      </c>
      <c r="I5792" s="59">
        <v>92.086127914877807</v>
      </c>
      <c r="J5792" s="59">
        <v>96.282521602693905</v>
      </c>
      <c r="K5792" s="59">
        <v>108.6834202088</v>
      </c>
      <c r="L5792" s="59">
        <v>102.638275392531</v>
      </c>
      <c r="M5792" s="60">
        <v>0.58290743913176002</v>
      </c>
      <c r="N5792" s="60">
        <v>0.60139634784760099</v>
      </c>
      <c r="O5792" s="60">
        <v>0.58201913664285998</v>
      </c>
      <c r="P5792" s="60">
        <v>0.56763639112942199</v>
      </c>
      <c r="Q5792" s="60">
        <v>0.54739317259124398</v>
      </c>
      <c r="R5792" s="60">
        <v>0.55144119462132402</v>
      </c>
      <c r="S5792" s="60">
        <v>0.50873846354758201</v>
      </c>
    </row>
    <row r="5793" spans="1:19" x14ac:dyDescent="0.3">
      <c r="A5793" s="61" t="s">
        <v>15238</v>
      </c>
      <c r="B5793" s="61" t="s">
        <v>15239</v>
      </c>
      <c r="C5793" s="53" t="s">
        <v>40</v>
      </c>
      <c r="D5793" s="53" t="s">
        <v>127</v>
      </c>
      <c r="E5793" s="53" t="s">
        <v>18194</v>
      </c>
      <c r="F5793" s="59">
        <v>96.489351446277297</v>
      </c>
      <c r="G5793" s="59">
        <v>106.944787350615</v>
      </c>
      <c r="H5793" s="59">
        <v>99.213049600627997</v>
      </c>
      <c r="I5793" s="59">
        <v>103.74296691775299</v>
      </c>
      <c r="J5793" s="59">
        <v>101.44564738555999</v>
      </c>
      <c r="K5793" s="59">
        <v>90.634498653888002</v>
      </c>
      <c r="L5793" s="59">
        <v>98.949125685801704</v>
      </c>
      <c r="M5793" s="60">
        <v>0.517741712889491</v>
      </c>
      <c r="N5793" s="60">
        <v>0.53796815718576496</v>
      </c>
      <c r="O5793" s="60">
        <v>0.51766663436806504</v>
      </c>
      <c r="P5793" s="60">
        <v>0.50346662774841799</v>
      </c>
      <c r="Q5793" s="60">
        <v>0.48365101409974198</v>
      </c>
      <c r="R5793" s="60">
        <v>0.48754816290421199</v>
      </c>
      <c r="S5793" s="60">
        <v>0.44665290271383501</v>
      </c>
    </row>
    <row r="5794" spans="1:19" x14ac:dyDescent="0.3">
      <c r="A5794" s="61" t="s">
        <v>16712</v>
      </c>
      <c r="B5794" s="61" t="s">
        <v>16713</v>
      </c>
      <c r="C5794" s="53" t="s">
        <v>50</v>
      </c>
      <c r="D5794" s="53" t="s">
        <v>127</v>
      </c>
      <c r="E5794" s="53" t="s">
        <v>18194</v>
      </c>
      <c r="F5794" s="59">
        <v>104.850436403798</v>
      </c>
      <c r="G5794" s="59">
        <v>98.820980244084694</v>
      </c>
      <c r="H5794" s="59">
        <v>87.101637367098107</v>
      </c>
      <c r="I5794" s="59">
        <v>95.135930214392801</v>
      </c>
      <c r="J5794" s="59">
        <v>91.032674046685798</v>
      </c>
      <c r="K5794" s="59">
        <v>97.577740176498395</v>
      </c>
      <c r="L5794" s="59">
        <v>99.799241436455503</v>
      </c>
      <c r="M5794" s="60">
        <v>0.436965123234621</v>
      </c>
      <c r="N5794" s="60">
        <v>0.462435039739368</v>
      </c>
      <c r="O5794" s="60">
        <v>0.43723701015472199</v>
      </c>
      <c r="P5794" s="60">
        <v>0.41804152094177899</v>
      </c>
      <c r="Q5794" s="60">
        <v>0.392196688971787</v>
      </c>
      <c r="R5794" s="60">
        <v>0.39815556615279002</v>
      </c>
      <c r="S5794" s="60">
        <v>0.34558273894837699</v>
      </c>
    </row>
    <row r="5795" spans="1:19" x14ac:dyDescent="0.3">
      <c r="A5795" s="61" t="s">
        <v>16714</v>
      </c>
      <c r="B5795" s="61" t="s">
        <v>16715</v>
      </c>
      <c r="C5795" s="53" t="s">
        <v>50</v>
      </c>
      <c r="D5795" s="53" t="s">
        <v>127</v>
      </c>
      <c r="E5795" s="53" t="s">
        <v>18194</v>
      </c>
      <c r="F5795" s="59">
        <v>104.850436403798</v>
      </c>
      <c r="G5795" s="59">
        <v>98.820980244084694</v>
      </c>
      <c r="H5795" s="59">
        <v>87.101637367098107</v>
      </c>
      <c r="I5795" s="59">
        <v>95.135930214392801</v>
      </c>
      <c r="J5795" s="59">
        <v>91.032674046685798</v>
      </c>
      <c r="K5795" s="59">
        <v>97.577740176498395</v>
      </c>
      <c r="L5795" s="59">
        <v>99.799241436455503</v>
      </c>
      <c r="M5795" s="60">
        <v>0.436965123234621</v>
      </c>
      <c r="N5795" s="60">
        <v>0.462435039739368</v>
      </c>
      <c r="O5795" s="60">
        <v>0.43723701015472199</v>
      </c>
      <c r="P5795" s="60">
        <v>0.41804152094177899</v>
      </c>
      <c r="Q5795" s="60">
        <v>0.392196688971787</v>
      </c>
      <c r="R5795" s="60">
        <v>0.39815556615279002</v>
      </c>
      <c r="S5795" s="60">
        <v>0.34558273894837699</v>
      </c>
    </row>
    <row r="5796" spans="1:19" x14ac:dyDescent="0.3">
      <c r="A5796" s="61" t="s">
        <v>16704</v>
      </c>
      <c r="B5796" s="61" t="s">
        <v>16705</v>
      </c>
      <c r="C5796" s="53" t="s">
        <v>40</v>
      </c>
      <c r="D5796" s="53" t="s">
        <v>127</v>
      </c>
      <c r="E5796" s="53" t="s">
        <v>18194</v>
      </c>
      <c r="F5796" s="59">
        <v>104.850436403798</v>
      </c>
      <c r="G5796" s="59">
        <v>98.820980244084694</v>
      </c>
      <c r="H5796" s="59">
        <v>87.101637367098107</v>
      </c>
      <c r="I5796" s="59">
        <v>95.135930214392801</v>
      </c>
      <c r="J5796" s="59">
        <v>91.032674046685798</v>
      </c>
      <c r="K5796" s="59">
        <v>97.577740176498395</v>
      </c>
      <c r="L5796" s="59">
        <v>99.799241436455503</v>
      </c>
      <c r="M5796" s="60">
        <v>0.436965123234621</v>
      </c>
      <c r="N5796" s="60">
        <v>0.462435039739368</v>
      </c>
      <c r="O5796" s="60">
        <v>0.43723701015472199</v>
      </c>
      <c r="P5796" s="60">
        <v>0.41804152094177899</v>
      </c>
      <c r="Q5796" s="60">
        <v>0.392196688971787</v>
      </c>
      <c r="R5796" s="60">
        <v>0.39815556615279002</v>
      </c>
      <c r="S5796" s="60">
        <v>0.34558273894837699</v>
      </c>
    </row>
    <row r="5797" spans="1:19" x14ac:dyDescent="0.3">
      <c r="A5797" s="61" t="s">
        <v>16710</v>
      </c>
      <c r="B5797" s="61" t="s">
        <v>16711</v>
      </c>
      <c r="C5797" s="53" t="s">
        <v>50</v>
      </c>
      <c r="D5797" s="53" t="s">
        <v>127</v>
      </c>
      <c r="E5797" s="53" t="s">
        <v>18194</v>
      </c>
      <c r="F5797" s="59">
        <v>104.850436403798</v>
      </c>
      <c r="G5797" s="59">
        <v>98.820980244084694</v>
      </c>
      <c r="H5797" s="59">
        <v>87.101637367098107</v>
      </c>
      <c r="I5797" s="59">
        <v>95.135930214392801</v>
      </c>
      <c r="J5797" s="59">
        <v>91.032674046685798</v>
      </c>
      <c r="K5797" s="59">
        <v>97.577740176498395</v>
      </c>
      <c r="L5797" s="59">
        <v>99.799241436455503</v>
      </c>
      <c r="M5797" s="60">
        <v>0.436965123234621</v>
      </c>
      <c r="N5797" s="60">
        <v>0.462435039739368</v>
      </c>
      <c r="O5797" s="60">
        <v>0.43723701015472199</v>
      </c>
      <c r="P5797" s="60">
        <v>0.41804152094177899</v>
      </c>
      <c r="Q5797" s="60">
        <v>0.392196688971787</v>
      </c>
      <c r="R5797" s="60">
        <v>0.39815556615279002</v>
      </c>
      <c r="S5797" s="60">
        <v>0.34558273894837699</v>
      </c>
    </row>
    <row r="5798" spans="1:19" x14ac:dyDescent="0.3">
      <c r="A5798" s="61" t="s">
        <v>16706</v>
      </c>
      <c r="B5798" s="61" t="s">
        <v>16707</v>
      </c>
      <c r="C5798" s="53" t="s">
        <v>40</v>
      </c>
      <c r="D5798" s="53" t="s">
        <v>127</v>
      </c>
      <c r="E5798" s="53" t="s">
        <v>18194</v>
      </c>
      <c r="F5798" s="59">
        <v>104.850436403798</v>
      </c>
      <c r="G5798" s="59">
        <v>98.820980244084694</v>
      </c>
      <c r="H5798" s="59">
        <v>87.101637367098107</v>
      </c>
      <c r="I5798" s="59">
        <v>95.135930214392801</v>
      </c>
      <c r="J5798" s="59">
        <v>91.032674046685798</v>
      </c>
      <c r="K5798" s="59">
        <v>97.577740176498395</v>
      </c>
      <c r="L5798" s="59">
        <v>99.799241436455503</v>
      </c>
      <c r="M5798" s="60">
        <v>0.436965123234621</v>
      </c>
      <c r="N5798" s="60">
        <v>0.462435039739368</v>
      </c>
      <c r="O5798" s="60">
        <v>0.43723701015472199</v>
      </c>
      <c r="P5798" s="60">
        <v>0.41804152094177899</v>
      </c>
      <c r="Q5798" s="60">
        <v>0.392196688971787</v>
      </c>
      <c r="R5798" s="60">
        <v>0.39815556615279002</v>
      </c>
      <c r="S5798" s="60">
        <v>0.34558273894837699</v>
      </c>
    </row>
    <row r="5799" spans="1:19" x14ac:dyDescent="0.3">
      <c r="A5799" s="61" t="s">
        <v>16702</v>
      </c>
      <c r="B5799" s="61" t="s">
        <v>16703</v>
      </c>
      <c r="C5799" s="53" t="s">
        <v>40</v>
      </c>
      <c r="D5799" s="53" t="s">
        <v>127</v>
      </c>
      <c r="E5799" s="53" t="s">
        <v>18194</v>
      </c>
      <c r="F5799" s="59">
        <v>104.850436403798</v>
      </c>
      <c r="G5799" s="59">
        <v>98.820980244084694</v>
      </c>
      <c r="H5799" s="59">
        <v>87.101637367098107</v>
      </c>
      <c r="I5799" s="59">
        <v>95.135930214392801</v>
      </c>
      <c r="J5799" s="59">
        <v>91.032674046685798</v>
      </c>
      <c r="K5799" s="59">
        <v>97.577740176498395</v>
      </c>
      <c r="L5799" s="59">
        <v>99.799241436455503</v>
      </c>
      <c r="M5799" s="60">
        <v>0.436965123234621</v>
      </c>
      <c r="N5799" s="60">
        <v>0.462435039739368</v>
      </c>
      <c r="O5799" s="60">
        <v>0.43723701015472199</v>
      </c>
      <c r="P5799" s="60">
        <v>0.41804152094177899</v>
      </c>
      <c r="Q5799" s="60">
        <v>0.392196688971787</v>
      </c>
      <c r="R5799" s="60">
        <v>0.39815556615279002</v>
      </c>
      <c r="S5799" s="60">
        <v>0.34558273894837699</v>
      </c>
    </row>
    <row r="5800" spans="1:19" x14ac:dyDescent="0.3">
      <c r="A5800" s="61" t="s">
        <v>6958</v>
      </c>
      <c r="B5800" s="61" t="s">
        <v>6959</v>
      </c>
      <c r="C5800" s="53" t="s">
        <v>40</v>
      </c>
      <c r="D5800" s="53" t="s">
        <v>127</v>
      </c>
      <c r="E5800" s="53" t="s">
        <v>18193</v>
      </c>
      <c r="F5800" s="59">
        <v>114.669269156875</v>
      </c>
      <c r="G5800" s="59">
        <v>107.702308166588</v>
      </c>
      <c r="H5800" s="59">
        <v>86.175688766581899</v>
      </c>
      <c r="I5800" s="59">
        <v>93.040740183096602</v>
      </c>
      <c r="J5800" s="59">
        <v>89.665104983087005</v>
      </c>
      <c r="K5800" s="59">
        <v>95.898679532203303</v>
      </c>
      <c r="L5800" s="59">
        <v>98.241925996164795</v>
      </c>
      <c r="M5800" s="60">
        <v>0.58704202860717303</v>
      </c>
      <c r="N5800" s="60">
        <v>0.63211971166499004</v>
      </c>
      <c r="O5800" s="60">
        <v>0.59119204510210699</v>
      </c>
      <c r="P5800" s="60">
        <v>0.55497411326067303</v>
      </c>
      <c r="Q5800" s="60">
        <v>0.51541863368213203</v>
      </c>
      <c r="R5800" s="60">
        <v>0.52778194868492301</v>
      </c>
      <c r="S5800" s="60">
        <v>0.45281520733529301</v>
      </c>
    </row>
    <row r="5801" spans="1:19" x14ac:dyDescent="0.3">
      <c r="A5801" s="61" t="s">
        <v>16708</v>
      </c>
      <c r="B5801" s="61" t="s">
        <v>16709</v>
      </c>
      <c r="C5801" s="53" t="s">
        <v>40</v>
      </c>
      <c r="D5801" s="53" t="s">
        <v>127</v>
      </c>
      <c r="E5801" s="53" t="s">
        <v>18194</v>
      </c>
      <c r="F5801" s="59">
        <v>104.850436403798</v>
      </c>
      <c r="G5801" s="59">
        <v>98.820980244084694</v>
      </c>
      <c r="H5801" s="59">
        <v>87.101637367098107</v>
      </c>
      <c r="I5801" s="59">
        <v>95.135930214392801</v>
      </c>
      <c r="J5801" s="59">
        <v>91.032674046685798</v>
      </c>
      <c r="K5801" s="59">
        <v>97.577740176498395</v>
      </c>
      <c r="L5801" s="59">
        <v>99.799241436455503</v>
      </c>
      <c r="M5801" s="60">
        <v>0.436965123234621</v>
      </c>
      <c r="N5801" s="60">
        <v>0.462435039739368</v>
      </c>
      <c r="O5801" s="60">
        <v>0.43723701015472199</v>
      </c>
      <c r="P5801" s="60">
        <v>0.41804152094177899</v>
      </c>
      <c r="Q5801" s="60">
        <v>0.392196688971787</v>
      </c>
      <c r="R5801" s="60">
        <v>0.39815556615279002</v>
      </c>
      <c r="S5801" s="60">
        <v>0.34558273894837699</v>
      </c>
    </row>
    <row r="5802" spans="1:19" x14ac:dyDescent="0.3">
      <c r="A5802" s="61" t="s">
        <v>6960</v>
      </c>
      <c r="B5802" s="61" t="s">
        <v>6961</v>
      </c>
      <c r="C5802" s="53" t="s">
        <v>50</v>
      </c>
      <c r="D5802" s="53" t="s">
        <v>127</v>
      </c>
      <c r="E5802" s="53" t="s">
        <v>18193</v>
      </c>
      <c r="F5802" s="59">
        <v>103.434809502799</v>
      </c>
      <c r="G5802" s="59">
        <v>94.774552993191904</v>
      </c>
      <c r="H5802" s="59">
        <v>85.007596342671903</v>
      </c>
      <c r="I5802" s="59">
        <v>93.746836372557297</v>
      </c>
      <c r="J5802" s="59">
        <v>90.400189039009703</v>
      </c>
      <c r="K5802" s="59">
        <v>95.404033499627204</v>
      </c>
      <c r="L5802" s="59">
        <v>94.458586242387696</v>
      </c>
      <c r="M5802" s="60">
        <v>0.63698028047888899</v>
      </c>
      <c r="N5802" s="60">
        <v>0.67815485155231103</v>
      </c>
      <c r="O5802" s="60">
        <v>0.63330839442239795</v>
      </c>
      <c r="P5802" s="60">
        <v>0.60599585480843399</v>
      </c>
      <c r="Q5802" s="60">
        <v>0.56596228946852201</v>
      </c>
      <c r="R5802" s="60">
        <v>0.57407457409585205</v>
      </c>
      <c r="S5802" s="60">
        <v>0.488106542506273</v>
      </c>
    </row>
    <row r="5803" spans="1:19" x14ac:dyDescent="0.3">
      <c r="A5803" s="61" t="s">
        <v>15570</v>
      </c>
      <c r="B5803" s="61" t="s">
        <v>15571</v>
      </c>
      <c r="C5803" s="53" t="s">
        <v>50</v>
      </c>
      <c r="D5803" s="53" t="s">
        <v>127</v>
      </c>
      <c r="E5803" s="53" t="s">
        <v>18194</v>
      </c>
      <c r="F5803" s="59">
        <v>101.909598365752</v>
      </c>
      <c r="G5803" s="59">
        <v>98.345598235061004</v>
      </c>
      <c r="H5803" s="59">
        <v>100.872956478707</v>
      </c>
      <c r="I5803" s="59">
        <v>91.836148292447604</v>
      </c>
      <c r="J5803" s="59">
        <v>89.052164949324293</v>
      </c>
      <c r="K5803" s="59">
        <v>102.709805994489</v>
      </c>
      <c r="L5803" s="59">
        <v>103.77632722894199</v>
      </c>
      <c r="M5803" s="60">
        <v>0.39551435126457002</v>
      </c>
      <c r="N5803" s="60">
        <v>0.41295644856251701</v>
      </c>
      <c r="O5803" s="60">
        <v>0.390898042359489</v>
      </c>
      <c r="P5803" s="60">
        <v>0.37852349767912802</v>
      </c>
      <c r="Q5803" s="60">
        <v>0.35841788845496803</v>
      </c>
      <c r="R5803" s="60">
        <v>0.36066802145708599</v>
      </c>
      <c r="S5803" s="60">
        <v>0.31753710749909902</v>
      </c>
    </row>
    <row r="5804" spans="1:19" x14ac:dyDescent="0.3">
      <c r="A5804" s="61" t="s">
        <v>15568</v>
      </c>
      <c r="B5804" s="61" t="s">
        <v>15569</v>
      </c>
      <c r="C5804" s="53" t="s">
        <v>40</v>
      </c>
      <c r="D5804" s="53" t="s">
        <v>127</v>
      </c>
      <c r="E5804" s="53" t="s">
        <v>18194</v>
      </c>
      <c r="F5804" s="59">
        <v>101.909598365752</v>
      </c>
      <c r="G5804" s="59">
        <v>98.345598235061004</v>
      </c>
      <c r="H5804" s="59">
        <v>100.872956478707</v>
      </c>
      <c r="I5804" s="59">
        <v>91.836148292447604</v>
      </c>
      <c r="J5804" s="59">
        <v>89.052164949324293</v>
      </c>
      <c r="K5804" s="59">
        <v>102.709805994489</v>
      </c>
      <c r="L5804" s="59">
        <v>103.77632722894199</v>
      </c>
      <c r="M5804" s="60">
        <v>0.39551435126457002</v>
      </c>
      <c r="N5804" s="60">
        <v>0.41295644856251701</v>
      </c>
      <c r="O5804" s="60">
        <v>0.390898042359489</v>
      </c>
      <c r="P5804" s="60">
        <v>0.37852349767912802</v>
      </c>
      <c r="Q5804" s="60">
        <v>0.35841788845496803</v>
      </c>
      <c r="R5804" s="60">
        <v>0.36066802145708599</v>
      </c>
      <c r="S5804" s="60">
        <v>0.31753710749909902</v>
      </c>
    </row>
    <row r="5805" spans="1:19" x14ac:dyDescent="0.3">
      <c r="A5805" s="61" t="s">
        <v>8132</v>
      </c>
      <c r="B5805" s="61" t="s">
        <v>8133</v>
      </c>
      <c r="C5805" s="53" t="s">
        <v>50</v>
      </c>
      <c r="D5805" s="53" t="s">
        <v>127</v>
      </c>
      <c r="E5805" s="53" t="s">
        <v>18193</v>
      </c>
      <c r="F5805" s="59">
        <v>108.048609512902</v>
      </c>
      <c r="G5805" s="59">
        <v>109.060122918563</v>
      </c>
      <c r="H5805" s="59">
        <v>93.999029664860799</v>
      </c>
      <c r="I5805" s="59">
        <v>105.77776986449101</v>
      </c>
      <c r="J5805" s="59">
        <v>98.346161989100395</v>
      </c>
      <c r="K5805" s="59">
        <v>94.868790923822601</v>
      </c>
      <c r="L5805" s="59">
        <v>97.486898802265102</v>
      </c>
      <c r="M5805" s="60">
        <v>0.64407829268335703</v>
      </c>
      <c r="N5805" s="60">
        <v>0.68069034728409405</v>
      </c>
      <c r="O5805" s="60">
        <v>0.64803917648064602</v>
      </c>
      <c r="P5805" s="60">
        <v>0.61839453004553402</v>
      </c>
      <c r="Q5805" s="60">
        <v>0.58641429321451999</v>
      </c>
      <c r="R5805" s="60">
        <v>0.59662924261315198</v>
      </c>
      <c r="S5805" s="60">
        <v>0.53550191194548702</v>
      </c>
    </row>
    <row r="5806" spans="1:19" x14ac:dyDescent="0.3">
      <c r="A5806" s="61" t="s">
        <v>17872</v>
      </c>
      <c r="B5806" s="61" t="s">
        <v>17873</v>
      </c>
      <c r="C5806" s="53" t="s">
        <v>40</v>
      </c>
      <c r="D5806" s="53" t="s">
        <v>127</v>
      </c>
      <c r="E5806" s="53" t="s">
        <v>18194</v>
      </c>
      <c r="F5806" s="59">
        <v>108.897363015796</v>
      </c>
      <c r="G5806" s="59">
        <v>109.583445985411</v>
      </c>
      <c r="H5806" s="59">
        <v>101.19986955186501</v>
      </c>
      <c r="I5806" s="59">
        <v>101.861463807435</v>
      </c>
      <c r="J5806" s="59">
        <v>94.079957472078902</v>
      </c>
      <c r="K5806" s="59">
        <v>94.086036137276295</v>
      </c>
      <c r="L5806" s="59">
        <v>99.696761102642299</v>
      </c>
      <c r="M5806" s="60">
        <v>0.53630023953306305</v>
      </c>
      <c r="N5806" s="60">
        <v>0.55721577585547999</v>
      </c>
      <c r="O5806" s="60">
        <v>0.53782676367893101</v>
      </c>
      <c r="P5806" s="60">
        <v>0.521227506007789</v>
      </c>
      <c r="Q5806" s="60">
        <v>0.50034198845496303</v>
      </c>
      <c r="R5806" s="60">
        <v>0.50582042294838403</v>
      </c>
      <c r="S5806" s="60">
        <v>0.463028196381361</v>
      </c>
    </row>
    <row r="5807" spans="1:19" x14ac:dyDescent="0.3">
      <c r="A5807" s="61" t="s">
        <v>8128</v>
      </c>
      <c r="B5807" s="61" t="s">
        <v>8129</v>
      </c>
      <c r="C5807" s="53" t="s">
        <v>40</v>
      </c>
      <c r="D5807" s="53" t="s">
        <v>127</v>
      </c>
      <c r="E5807" s="53" t="s">
        <v>18193</v>
      </c>
      <c r="F5807" s="59">
        <v>105.96222702831</v>
      </c>
      <c r="G5807" s="59">
        <v>113.483697572886</v>
      </c>
      <c r="H5807" s="59">
        <v>108.403145249901</v>
      </c>
      <c r="I5807" s="59">
        <v>111.706712544886</v>
      </c>
      <c r="J5807" s="59">
        <v>93.266148191600905</v>
      </c>
      <c r="K5807" s="59">
        <v>95.325391671712296</v>
      </c>
      <c r="L5807" s="59">
        <v>99.696183489259496</v>
      </c>
      <c r="M5807" s="60">
        <v>0.64332507205387301</v>
      </c>
      <c r="N5807" s="60">
        <v>0.680185596671811</v>
      </c>
      <c r="O5807" s="60">
        <v>0.64725304355972002</v>
      </c>
      <c r="P5807" s="60">
        <v>0.61787664175909696</v>
      </c>
      <c r="Q5807" s="60">
        <v>0.58594738865859597</v>
      </c>
      <c r="R5807" s="60">
        <v>0.59589851735321697</v>
      </c>
      <c r="S5807" s="60">
        <v>0.53489706869424503</v>
      </c>
    </row>
    <row r="5808" spans="1:19" x14ac:dyDescent="0.3">
      <c r="A5808" s="61" t="s">
        <v>17874</v>
      </c>
      <c r="B5808" s="61" t="s">
        <v>17875</v>
      </c>
      <c r="C5808" s="53" t="s">
        <v>40</v>
      </c>
      <c r="D5808" s="53" t="s">
        <v>127</v>
      </c>
      <c r="E5808" s="53" t="s">
        <v>18194</v>
      </c>
      <c r="F5808" s="59">
        <v>108.897363015796</v>
      </c>
      <c r="G5808" s="59">
        <v>109.583445985411</v>
      </c>
      <c r="H5808" s="59">
        <v>101.19986955186501</v>
      </c>
      <c r="I5808" s="59">
        <v>101.861463807435</v>
      </c>
      <c r="J5808" s="59">
        <v>94.079957472078902</v>
      </c>
      <c r="K5808" s="59">
        <v>94.086036137276295</v>
      </c>
      <c r="L5808" s="59">
        <v>99.696761102642299</v>
      </c>
      <c r="M5808" s="60">
        <v>0.53630023953306305</v>
      </c>
      <c r="N5808" s="60">
        <v>0.55721577585547999</v>
      </c>
      <c r="O5808" s="60">
        <v>0.53782676367893101</v>
      </c>
      <c r="P5808" s="60">
        <v>0.521227506007789</v>
      </c>
      <c r="Q5808" s="60">
        <v>0.50034198845496303</v>
      </c>
      <c r="R5808" s="60">
        <v>0.50582042294838403</v>
      </c>
      <c r="S5808" s="60">
        <v>0.463028196381361</v>
      </c>
    </row>
    <row r="5809" spans="1:19" x14ac:dyDescent="0.3">
      <c r="A5809" s="61" t="s">
        <v>17878</v>
      </c>
      <c r="B5809" s="61" t="s">
        <v>17879</v>
      </c>
      <c r="C5809" s="53" t="s">
        <v>50</v>
      </c>
      <c r="D5809" s="53" t="s">
        <v>127</v>
      </c>
      <c r="E5809" s="53" t="s">
        <v>18194</v>
      </c>
      <c r="F5809" s="59">
        <v>108.897363015796</v>
      </c>
      <c r="G5809" s="59">
        <v>109.583445985411</v>
      </c>
      <c r="H5809" s="59">
        <v>101.19986955186501</v>
      </c>
      <c r="I5809" s="59">
        <v>101.861463807435</v>
      </c>
      <c r="J5809" s="59">
        <v>94.079957472078902</v>
      </c>
      <c r="K5809" s="59">
        <v>94.086036137276295</v>
      </c>
      <c r="L5809" s="59">
        <v>99.696761102642299</v>
      </c>
      <c r="M5809" s="60">
        <v>0.53630023953306305</v>
      </c>
      <c r="N5809" s="60">
        <v>0.55721577585547999</v>
      </c>
      <c r="O5809" s="60">
        <v>0.53782676367893101</v>
      </c>
      <c r="P5809" s="60">
        <v>0.521227506007789</v>
      </c>
      <c r="Q5809" s="60">
        <v>0.50034198845496303</v>
      </c>
      <c r="R5809" s="60">
        <v>0.50582042294838403</v>
      </c>
      <c r="S5809" s="60">
        <v>0.463028196381361</v>
      </c>
    </row>
    <row r="5810" spans="1:19" x14ac:dyDescent="0.3">
      <c r="A5810" s="61" t="s">
        <v>8130</v>
      </c>
      <c r="B5810" s="61" t="s">
        <v>8131</v>
      </c>
      <c r="C5810" s="53" t="s">
        <v>50</v>
      </c>
      <c r="D5810" s="53" t="s">
        <v>127</v>
      </c>
      <c r="E5810" s="53" t="s">
        <v>18193</v>
      </c>
      <c r="F5810" s="59">
        <v>114.37733946106</v>
      </c>
      <c r="G5810" s="59">
        <v>113.616121633305</v>
      </c>
      <c r="H5810" s="59">
        <v>98.311349423288604</v>
      </c>
      <c r="I5810" s="59">
        <v>100.624973027968</v>
      </c>
      <c r="J5810" s="59">
        <v>93.100136561324206</v>
      </c>
      <c r="K5810" s="59">
        <v>94.617007504959801</v>
      </c>
      <c r="L5810" s="59">
        <v>105.155009452174</v>
      </c>
      <c r="M5810" s="60">
        <v>0.64420368325405197</v>
      </c>
      <c r="N5810" s="60">
        <v>0.680794041411381</v>
      </c>
      <c r="O5810" s="60">
        <v>0.64819620599336902</v>
      </c>
      <c r="P5810" s="60">
        <v>0.61844843637954305</v>
      </c>
      <c r="Q5810" s="60">
        <v>0.58643206885641896</v>
      </c>
      <c r="R5810" s="60">
        <v>0.59670635081822399</v>
      </c>
      <c r="S5810" s="60">
        <v>0.53555765023978197</v>
      </c>
    </row>
    <row r="5811" spans="1:19" x14ac:dyDescent="0.3">
      <c r="A5811" s="61" t="s">
        <v>17876</v>
      </c>
      <c r="B5811" s="61" t="s">
        <v>17877</v>
      </c>
      <c r="C5811" s="53" t="s">
        <v>50</v>
      </c>
      <c r="D5811" s="53" t="s">
        <v>127</v>
      </c>
      <c r="E5811" s="53" t="s">
        <v>18194</v>
      </c>
      <c r="F5811" s="59">
        <v>108.897363015796</v>
      </c>
      <c r="G5811" s="59">
        <v>109.583445985411</v>
      </c>
      <c r="H5811" s="59">
        <v>101.19986955186501</v>
      </c>
      <c r="I5811" s="59">
        <v>101.861463807435</v>
      </c>
      <c r="J5811" s="59">
        <v>94.079957472078902</v>
      </c>
      <c r="K5811" s="59">
        <v>94.086036137276295</v>
      </c>
      <c r="L5811" s="59">
        <v>99.696761102642299</v>
      </c>
      <c r="M5811" s="60">
        <v>0.53630023953306305</v>
      </c>
      <c r="N5811" s="60">
        <v>0.55721577585547999</v>
      </c>
      <c r="O5811" s="60">
        <v>0.53782676367893101</v>
      </c>
      <c r="P5811" s="60">
        <v>0.521227506007789</v>
      </c>
      <c r="Q5811" s="60">
        <v>0.50034198845496303</v>
      </c>
      <c r="R5811" s="60">
        <v>0.50582042294838403</v>
      </c>
      <c r="S5811" s="60">
        <v>0.463028196381361</v>
      </c>
    </row>
    <row r="5812" spans="1:19" x14ac:dyDescent="0.3">
      <c r="A5812" s="61" t="s">
        <v>4673</v>
      </c>
      <c r="B5812" s="61" t="s">
        <v>4674</v>
      </c>
      <c r="C5812" s="53" t="s">
        <v>50</v>
      </c>
      <c r="D5812" s="53" t="s">
        <v>127</v>
      </c>
      <c r="E5812" s="53" t="s">
        <v>18193</v>
      </c>
      <c r="F5812" s="59">
        <v>103.14200592950399</v>
      </c>
      <c r="G5812" s="59">
        <v>84.714135165723903</v>
      </c>
      <c r="H5812" s="59">
        <v>111.351006122702</v>
      </c>
      <c r="I5812" s="59">
        <v>94.530118582638593</v>
      </c>
      <c r="J5812" s="59">
        <v>91.857471945830596</v>
      </c>
      <c r="K5812" s="59">
        <v>93.351388340453298</v>
      </c>
      <c r="L5812" s="59">
        <v>100.260266208877</v>
      </c>
      <c r="M5812" s="60">
        <v>0.60348658852565196</v>
      </c>
      <c r="N5812" s="60">
        <v>0.649015368476903</v>
      </c>
      <c r="O5812" s="60">
        <v>0.60762616815926696</v>
      </c>
      <c r="P5812" s="60">
        <v>0.57574569763745798</v>
      </c>
      <c r="Q5812" s="60">
        <v>0.53930065167764496</v>
      </c>
      <c r="R5812" s="60">
        <v>0.54845765368924304</v>
      </c>
      <c r="S5812" s="60">
        <v>0.47954290080159201</v>
      </c>
    </row>
    <row r="5813" spans="1:19" x14ac:dyDescent="0.3">
      <c r="A5813" s="61" t="s">
        <v>5482</v>
      </c>
      <c r="B5813" s="61" t="s">
        <v>5483</v>
      </c>
      <c r="C5813" s="53" t="s">
        <v>40</v>
      </c>
      <c r="D5813" s="53" t="s">
        <v>127</v>
      </c>
      <c r="E5813" s="53" t="s">
        <v>18193</v>
      </c>
      <c r="F5813" s="59">
        <v>97.795432343366201</v>
      </c>
      <c r="G5813" s="59">
        <v>82.724259157869298</v>
      </c>
      <c r="H5813" s="59">
        <v>101.669829788421</v>
      </c>
      <c r="I5813" s="59">
        <v>90.880327009890905</v>
      </c>
      <c r="J5813" s="59">
        <v>89.3007963211804</v>
      </c>
      <c r="K5813" s="59">
        <v>93.386704638474399</v>
      </c>
      <c r="L5813" s="59">
        <v>100.081755769541</v>
      </c>
      <c r="M5813" s="60">
        <v>0.56453897924588003</v>
      </c>
      <c r="N5813" s="60">
        <v>0.62149430208489898</v>
      </c>
      <c r="O5813" s="60">
        <v>0.56939213895030205</v>
      </c>
      <c r="P5813" s="60">
        <v>0.53047019961279696</v>
      </c>
      <c r="Q5813" s="60">
        <v>0.483691767927799</v>
      </c>
      <c r="R5813" s="60">
        <v>0.49474707735771001</v>
      </c>
      <c r="S5813" s="60">
        <v>0.41073076134943098</v>
      </c>
    </row>
    <row r="5814" spans="1:19" x14ac:dyDescent="0.3">
      <c r="A5814" s="61" t="s">
        <v>6276</v>
      </c>
      <c r="B5814" s="61" t="s">
        <v>6277</v>
      </c>
      <c r="C5814" s="53" t="s">
        <v>40</v>
      </c>
      <c r="D5814" s="53" t="s">
        <v>127</v>
      </c>
      <c r="E5814" s="53" t="s">
        <v>18193</v>
      </c>
      <c r="F5814" s="59">
        <v>95.514775971399899</v>
      </c>
      <c r="G5814" s="59">
        <v>93.128434208909098</v>
      </c>
      <c r="H5814" s="59">
        <v>93.340225991653398</v>
      </c>
      <c r="I5814" s="59">
        <v>86.982432968553496</v>
      </c>
      <c r="J5814" s="59">
        <v>86.393469386765602</v>
      </c>
      <c r="K5814" s="59">
        <v>100.33174924156</v>
      </c>
      <c r="L5814" s="59">
        <v>104.029425135544</v>
      </c>
      <c r="M5814" s="60">
        <v>0.64081214281271504</v>
      </c>
      <c r="N5814" s="60">
        <v>0.63872784436543895</v>
      </c>
      <c r="O5814" s="60">
        <v>0.62892933722186295</v>
      </c>
      <c r="P5814" s="60">
        <v>0.61537443911264</v>
      </c>
      <c r="Q5814" s="60">
        <v>0.58243416403046</v>
      </c>
      <c r="R5814" s="60">
        <v>0.56189606796373304</v>
      </c>
      <c r="S5814" s="60">
        <v>0.44318926222442301</v>
      </c>
    </row>
    <row r="5815" spans="1:19" x14ac:dyDescent="0.3">
      <c r="A5815" s="61" t="s">
        <v>6280</v>
      </c>
      <c r="B5815" s="61" t="s">
        <v>6281</v>
      </c>
      <c r="C5815" s="53" t="s">
        <v>40</v>
      </c>
      <c r="D5815" s="53" t="s">
        <v>127</v>
      </c>
      <c r="E5815" s="53" t="s">
        <v>18193</v>
      </c>
      <c r="F5815" s="59">
        <v>100.924055728494</v>
      </c>
      <c r="G5815" s="59">
        <v>93.004748625313198</v>
      </c>
      <c r="H5815" s="59">
        <v>100.17822837509399</v>
      </c>
      <c r="I5815" s="59">
        <v>86.982432968553496</v>
      </c>
      <c r="J5815" s="59">
        <v>87.601686588976804</v>
      </c>
      <c r="K5815" s="59">
        <v>103.219174795461</v>
      </c>
      <c r="L5815" s="59">
        <v>108.928610700123</v>
      </c>
      <c r="M5815" s="60">
        <v>0.64081214281271504</v>
      </c>
      <c r="N5815" s="60">
        <v>0.67733272866892502</v>
      </c>
      <c r="O5815" s="60">
        <v>0.640550672732218</v>
      </c>
      <c r="P5815" s="60">
        <v>0.61537443911264</v>
      </c>
      <c r="Q5815" s="60">
        <v>0.58243416403046</v>
      </c>
      <c r="R5815" s="60">
        <v>0.58694593121037897</v>
      </c>
      <c r="S5815" s="60">
        <v>0.51827533985267704</v>
      </c>
    </row>
    <row r="5816" spans="1:19" x14ac:dyDescent="0.3">
      <c r="A5816" s="61" t="s">
        <v>6282</v>
      </c>
      <c r="B5816" s="61" t="s">
        <v>6283</v>
      </c>
      <c r="C5816" s="53" t="s">
        <v>50</v>
      </c>
      <c r="D5816" s="53" t="s">
        <v>127</v>
      </c>
      <c r="E5816" s="53" t="s">
        <v>18193</v>
      </c>
      <c r="F5816" s="59">
        <v>99.308086953366796</v>
      </c>
      <c r="G5816" s="59">
        <v>93.290720207040295</v>
      </c>
      <c r="H5816" s="59">
        <v>95.957414169920497</v>
      </c>
      <c r="I5816" s="59">
        <v>87.616242827078594</v>
      </c>
      <c r="J5816" s="59">
        <v>86.575213514562705</v>
      </c>
      <c r="K5816" s="59">
        <v>100.227114962291</v>
      </c>
      <c r="L5816" s="59">
        <v>102.085203881466</v>
      </c>
      <c r="M5816" s="60">
        <v>0.64487316765473102</v>
      </c>
      <c r="N5816" s="60">
        <v>0.679521756368064</v>
      </c>
      <c r="O5816" s="60">
        <v>0.64524616201581297</v>
      </c>
      <c r="P5816" s="60">
        <v>0.61773085907519198</v>
      </c>
      <c r="Q5816" s="60">
        <v>0.58440927242354601</v>
      </c>
      <c r="R5816" s="60">
        <v>0.59082246909903702</v>
      </c>
      <c r="S5816" s="60">
        <v>0.52000879708782599</v>
      </c>
    </row>
    <row r="5817" spans="1:19" x14ac:dyDescent="0.3">
      <c r="A5817" s="61" t="s">
        <v>6278</v>
      </c>
      <c r="B5817" s="61" t="s">
        <v>6279</v>
      </c>
      <c r="C5817" s="53" t="s">
        <v>40</v>
      </c>
      <c r="D5817" s="53" t="s">
        <v>127</v>
      </c>
      <c r="E5817" s="53" t="s">
        <v>18193</v>
      </c>
      <c r="F5817" s="59">
        <v>88.114590306187495</v>
      </c>
      <c r="G5817" s="59">
        <v>98.533385145347907</v>
      </c>
      <c r="H5817" s="59">
        <v>96.447027316604107</v>
      </c>
      <c r="I5817" s="59">
        <v>87.042374626776507</v>
      </c>
      <c r="J5817" s="59">
        <v>86.003293796420706</v>
      </c>
      <c r="K5817" s="59">
        <v>108.64558131806299</v>
      </c>
      <c r="L5817" s="59">
        <v>105.781733924603</v>
      </c>
      <c r="M5817" s="60">
        <v>0.678642742703504</v>
      </c>
      <c r="N5817" s="60">
        <v>0.70617231682579795</v>
      </c>
      <c r="O5817" s="60">
        <v>0.66914803608251905</v>
      </c>
      <c r="P5817" s="60">
        <v>0.64315929012455297</v>
      </c>
      <c r="Q5817" s="60">
        <v>0.60928664982456404</v>
      </c>
      <c r="R5817" s="60">
        <v>0.61442986016513701</v>
      </c>
      <c r="S5817" s="60">
        <v>0.54435265578538905</v>
      </c>
    </row>
    <row r="5818" spans="1:19" x14ac:dyDescent="0.3">
      <c r="A5818" s="61" t="s">
        <v>6894</v>
      </c>
      <c r="B5818" s="61" t="s">
        <v>6895</v>
      </c>
      <c r="C5818" s="53" t="s">
        <v>40</v>
      </c>
      <c r="D5818" s="53" t="s">
        <v>127</v>
      </c>
      <c r="E5818" s="53" t="s">
        <v>18193</v>
      </c>
      <c r="F5818" s="59">
        <v>95.413722964253495</v>
      </c>
      <c r="G5818" s="59">
        <v>123.08560817850901</v>
      </c>
      <c r="H5818" s="59">
        <v>111.92353518466901</v>
      </c>
      <c r="I5818" s="59">
        <v>106.165799834602</v>
      </c>
      <c r="J5818" s="59">
        <v>113.146581420213</v>
      </c>
      <c r="K5818" s="59">
        <v>97.005203360656793</v>
      </c>
      <c r="L5818" s="59">
        <v>95.756737440355195</v>
      </c>
      <c r="M5818" s="60">
        <v>0.63726219560760899</v>
      </c>
      <c r="N5818" s="60">
        <v>0.67664462617620902</v>
      </c>
      <c r="O5818" s="60">
        <v>0.64161022983243299</v>
      </c>
      <c r="P5818" s="60">
        <v>0.60990996011729504</v>
      </c>
      <c r="Q5818" s="60">
        <v>0.57489812541080998</v>
      </c>
      <c r="R5818" s="60">
        <v>0.58590062234281004</v>
      </c>
      <c r="S5818" s="60">
        <v>0.51920124461056205</v>
      </c>
    </row>
    <row r="5819" spans="1:19" x14ac:dyDescent="0.3">
      <c r="A5819" s="61" t="s">
        <v>6892</v>
      </c>
      <c r="B5819" s="61" t="s">
        <v>6893</v>
      </c>
      <c r="C5819" s="53" t="s">
        <v>50</v>
      </c>
      <c r="D5819" s="53" t="s">
        <v>127</v>
      </c>
      <c r="E5819" s="53" t="s">
        <v>18193</v>
      </c>
      <c r="F5819" s="59">
        <v>99.906387170361896</v>
      </c>
      <c r="G5819" s="59">
        <v>123.151968040093</v>
      </c>
      <c r="H5819" s="59">
        <v>119.461840804426</v>
      </c>
      <c r="I5819" s="59">
        <v>113.87030733477</v>
      </c>
      <c r="J5819" s="59">
        <v>123.144438816845</v>
      </c>
      <c r="K5819" s="59">
        <v>102.387923163953</v>
      </c>
      <c r="L5819" s="59">
        <v>95.958148715599805</v>
      </c>
      <c r="M5819" s="60">
        <v>0.63876951549217897</v>
      </c>
      <c r="N5819" s="60">
        <v>0.67770837778761694</v>
      </c>
      <c r="O5819" s="60">
        <v>0.64320451549587498</v>
      </c>
      <c r="P5819" s="60">
        <v>0.61090357438084897</v>
      </c>
      <c r="Q5819" s="60">
        <v>0.57574430960043599</v>
      </c>
      <c r="R5819" s="60">
        <v>0.58726739940167005</v>
      </c>
      <c r="S5819" s="60">
        <v>0.52009740080178601</v>
      </c>
    </row>
    <row r="5820" spans="1:19" x14ac:dyDescent="0.3">
      <c r="A5820" s="61" t="s">
        <v>16629</v>
      </c>
      <c r="B5820" s="61" t="s">
        <v>16630</v>
      </c>
      <c r="C5820" s="53" t="s">
        <v>50</v>
      </c>
      <c r="D5820" s="53" t="s">
        <v>127</v>
      </c>
      <c r="E5820" s="53" t="s">
        <v>18194</v>
      </c>
      <c r="F5820" s="59">
        <v>98.031969130389001</v>
      </c>
      <c r="G5820" s="59">
        <v>117.38493470285999</v>
      </c>
      <c r="H5820" s="59">
        <v>117.071984902967</v>
      </c>
      <c r="I5820" s="59">
        <v>109.493739064152</v>
      </c>
      <c r="J5820" s="59">
        <v>116.8334873882</v>
      </c>
      <c r="K5820" s="59">
        <v>98.410843620385904</v>
      </c>
      <c r="L5820" s="59">
        <v>98.048299944776304</v>
      </c>
      <c r="M5820" s="60">
        <v>0.52678465892793003</v>
      </c>
      <c r="N5820" s="60">
        <v>0.55100063148216405</v>
      </c>
      <c r="O5820" s="60">
        <v>0.528929425446378</v>
      </c>
      <c r="P5820" s="60">
        <v>0.50908116541230197</v>
      </c>
      <c r="Q5820" s="60">
        <v>0.48438389818808503</v>
      </c>
      <c r="R5820" s="60">
        <v>0.49127344131580403</v>
      </c>
      <c r="S5820" s="60">
        <v>0.44170365468035</v>
      </c>
    </row>
    <row r="5821" spans="1:19" x14ac:dyDescent="0.3">
      <c r="A5821" s="61" t="s">
        <v>6890</v>
      </c>
      <c r="B5821" s="61" t="s">
        <v>6891</v>
      </c>
      <c r="C5821" s="53" t="s">
        <v>50</v>
      </c>
      <c r="D5821" s="53" t="s">
        <v>127</v>
      </c>
      <c r="E5821" s="53" t="s">
        <v>18193</v>
      </c>
      <c r="F5821" s="59">
        <v>98.04961599376</v>
      </c>
      <c r="G5821" s="59">
        <v>116.973602115289</v>
      </c>
      <c r="H5821" s="59">
        <v>121.924392805317</v>
      </c>
      <c r="I5821" s="59">
        <v>117.30527614938499</v>
      </c>
      <c r="J5821" s="59">
        <v>121.429451809536</v>
      </c>
      <c r="K5821" s="59">
        <v>98.208531684579</v>
      </c>
      <c r="L5821" s="59">
        <v>97.220526949468606</v>
      </c>
      <c r="M5821" s="60">
        <v>0.63589912993048303</v>
      </c>
      <c r="N5821" s="60">
        <v>0.67612471768303695</v>
      </c>
      <c r="O5821" s="60">
        <v>0.64003037237280302</v>
      </c>
      <c r="P5821" s="60">
        <v>0.60936664938832696</v>
      </c>
      <c r="Q5821" s="60">
        <v>0.57448121067035796</v>
      </c>
      <c r="R5821" s="60">
        <v>0.58458732785350198</v>
      </c>
      <c r="S5821" s="60">
        <v>0.51867725174787505</v>
      </c>
    </row>
    <row r="5822" spans="1:19" x14ac:dyDescent="0.3">
      <c r="A5822" s="61" t="s">
        <v>16625</v>
      </c>
      <c r="B5822" s="61" t="s">
        <v>16626</v>
      </c>
      <c r="C5822" s="53" t="s">
        <v>50</v>
      </c>
      <c r="D5822" s="53" t="s">
        <v>127</v>
      </c>
      <c r="E5822" s="53" t="s">
        <v>18194</v>
      </c>
      <c r="F5822" s="59">
        <v>98.031969130389001</v>
      </c>
      <c r="G5822" s="59">
        <v>117.38493470285999</v>
      </c>
      <c r="H5822" s="59">
        <v>117.071984902967</v>
      </c>
      <c r="I5822" s="59">
        <v>109.493739064152</v>
      </c>
      <c r="J5822" s="59">
        <v>116.8334873882</v>
      </c>
      <c r="K5822" s="59">
        <v>98.410843620385904</v>
      </c>
      <c r="L5822" s="59">
        <v>98.048299944776304</v>
      </c>
      <c r="M5822" s="60">
        <v>0.52678465892793003</v>
      </c>
      <c r="N5822" s="60">
        <v>0.55100063148216405</v>
      </c>
      <c r="O5822" s="60">
        <v>0.528929425446378</v>
      </c>
      <c r="P5822" s="60">
        <v>0.50908116541230197</v>
      </c>
      <c r="Q5822" s="60">
        <v>0.48438389818808503</v>
      </c>
      <c r="R5822" s="60">
        <v>0.49127344131580403</v>
      </c>
      <c r="S5822" s="60">
        <v>0.44170365468035</v>
      </c>
    </row>
    <row r="5823" spans="1:19" x14ac:dyDescent="0.3">
      <c r="A5823" s="61" t="s">
        <v>14519</v>
      </c>
      <c r="B5823" s="61" t="s">
        <v>14520</v>
      </c>
      <c r="C5823" s="53" t="s">
        <v>40</v>
      </c>
      <c r="D5823" s="53" t="s">
        <v>127</v>
      </c>
      <c r="E5823" s="53" t="s">
        <v>18194</v>
      </c>
      <c r="F5823" s="59">
        <v>73.712652489508699</v>
      </c>
      <c r="G5823" s="59">
        <v>85.519060575887906</v>
      </c>
      <c r="H5823" s="59">
        <v>81.651434536797893</v>
      </c>
      <c r="I5823" s="59">
        <v>90.815199316481895</v>
      </c>
      <c r="J5823" s="59">
        <v>91.771763615780799</v>
      </c>
      <c r="K5823" s="59">
        <v>94.421374706684603</v>
      </c>
      <c r="L5823" s="59"/>
      <c r="M5823" s="60">
        <v>0.37542528387186203</v>
      </c>
      <c r="N5823" s="60">
        <v>0.38668054008545699</v>
      </c>
      <c r="O5823" s="60">
        <v>0.37118634324291599</v>
      </c>
      <c r="P5823" s="60">
        <v>0.35467360734548897</v>
      </c>
      <c r="Q5823" s="60">
        <v>0.32612444326900297</v>
      </c>
      <c r="R5823" s="60">
        <v>0.31783198904057097</v>
      </c>
      <c r="S5823" s="60">
        <v>0.226382550732038</v>
      </c>
    </row>
    <row r="5824" spans="1:19" x14ac:dyDescent="0.3">
      <c r="A5824" s="61" t="s">
        <v>3316</v>
      </c>
      <c r="B5824" s="61" t="s">
        <v>3317</v>
      </c>
      <c r="C5824" s="53" t="s">
        <v>40</v>
      </c>
      <c r="D5824" s="53" t="s">
        <v>127</v>
      </c>
      <c r="E5824" s="53" t="s">
        <v>18193</v>
      </c>
      <c r="F5824" s="59">
        <v>106.939440520831</v>
      </c>
      <c r="G5824" s="59">
        <v>83.490189936498595</v>
      </c>
      <c r="H5824" s="59">
        <v>78.148291959647906</v>
      </c>
      <c r="I5824" s="59">
        <v>94.451659915346596</v>
      </c>
      <c r="J5824" s="59">
        <v>90.755955823428096</v>
      </c>
      <c r="K5824" s="59">
        <v>97.482770293913902</v>
      </c>
      <c r="L5824" s="59">
        <v>107.062138160662</v>
      </c>
      <c r="M5824" s="60">
        <v>0.48299114598360698</v>
      </c>
      <c r="N5824" s="60">
        <v>0.54489890669480201</v>
      </c>
      <c r="O5824" s="60">
        <v>0.48793007880632699</v>
      </c>
      <c r="P5824" s="60">
        <v>0.44342329379933998</v>
      </c>
      <c r="Q5824" s="60">
        <v>0.39545562681399998</v>
      </c>
      <c r="R5824" s="60">
        <v>0.40689964832782199</v>
      </c>
      <c r="S5824" s="60">
        <v>0.31976714980439502</v>
      </c>
    </row>
    <row r="5825" spans="1:19" x14ac:dyDescent="0.3">
      <c r="A5825" s="61" t="s">
        <v>4527</v>
      </c>
      <c r="B5825" s="61" t="s">
        <v>4528</v>
      </c>
      <c r="C5825" s="53" t="s">
        <v>40</v>
      </c>
      <c r="D5825" s="53" t="s">
        <v>127</v>
      </c>
      <c r="E5825" s="53" t="s">
        <v>18193</v>
      </c>
      <c r="F5825" s="59">
        <v>98.3688652843081</v>
      </c>
      <c r="G5825" s="59">
        <v>90.186294187324094</v>
      </c>
      <c r="H5825" s="59">
        <v>94.539174543511706</v>
      </c>
      <c r="I5825" s="59">
        <v>98.842233662583993</v>
      </c>
      <c r="J5825" s="59">
        <v>91.967020318135297</v>
      </c>
      <c r="K5825" s="59">
        <v>97.778676152642007</v>
      </c>
      <c r="L5825" s="59">
        <v>101.834086881823</v>
      </c>
      <c r="M5825" s="60">
        <v>0.51039659550930505</v>
      </c>
      <c r="N5825" s="60">
        <v>0.47746538570276698</v>
      </c>
      <c r="O5825" s="60">
        <v>0.14402047566179099</v>
      </c>
      <c r="P5825" s="60">
        <v>0.14142184296816299</v>
      </c>
      <c r="Q5825" s="60">
        <v>0.43302476447615801</v>
      </c>
      <c r="R5825" s="60">
        <v>0.12616252336623501</v>
      </c>
      <c r="S5825" s="60">
        <v>0.107374345814331</v>
      </c>
    </row>
    <row r="5826" spans="1:19" x14ac:dyDescent="0.3">
      <c r="A5826" s="61" t="s">
        <v>14523</v>
      </c>
      <c r="B5826" s="61" t="s">
        <v>14524</v>
      </c>
      <c r="C5826" s="53" t="s">
        <v>50</v>
      </c>
      <c r="D5826" s="53" t="s">
        <v>127</v>
      </c>
      <c r="E5826" s="53" t="s">
        <v>18194</v>
      </c>
      <c r="F5826" s="59">
        <v>73.712652489508699</v>
      </c>
      <c r="G5826" s="59">
        <v>85.519060575887906</v>
      </c>
      <c r="H5826" s="59">
        <v>81.651434536797893</v>
      </c>
      <c r="I5826" s="59">
        <v>90.815199316481895</v>
      </c>
      <c r="J5826" s="59">
        <v>91.771763615780799</v>
      </c>
      <c r="K5826" s="59">
        <v>94.421374706684603</v>
      </c>
      <c r="L5826" s="59"/>
      <c r="M5826" s="60">
        <v>0.37542528387186203</v>
      </c>
      <c r="N5826" s="60">
        <v>0.38668054008545699</v>
      </c>
      <c r="O5826" s="60">
        <v>0.37118634324291599</v>
      </c>
      <c r="P5826" s="60">
        <v>0.35467360734548897</v>
      </c>
      <c r="Q5826" s="60">
        <v>0.32612444326900297</v>
      </c>
      <c r="R5826" s="60">
        <v>0.31783198904057097</v>
      </c>
      <c r="S5826" s="60">
        <v>0.226382550732038</v>
      </c>
    </row>
    <row r="5827" spans="1:19" x14ac:dyDescent="0.3">
      <c r="A5827" s="61" t="s">
        <v>5223</v>
      </c>
      <c r="B5827" s="61" t="s">
        <v>5224</v>
      </c>
      <c r="C5827" s="53" t="s">
        <v>50</v>
      </c>
      <c r="D5827" s="53" t="s">
        <v>127</v>
      </c>
      <c r="E5827" s="53" t="s">
        <v>18193</v>
      </c>
      <c r="F5827" s="59">
        <v>69.4764221683062</v>
      </c>
      <c r="G5827" s="59">
        <v>83.829873584408801</v>
      </c>
      <c r="H5827" s="59">
        <v>76.9961987293173</v>
      </c>
      <c r="I5827" s="59">
        <v>91.027285884271095</v>
      </c>
      <c r="J5827" s="59">
        <v>91.150185186140305</v>
      </c>
      <c r="K5827" s="59">
        <v>93.992757538444494</v>
      </c>
      <c r="L5827" s="59">
        <v>102.177888785234</v>
      </c>
      <c r="M5827" s="60">
        <v>0.552342589358088</v>
      </c>
      <c r="N5827" s="60">
        <v>0.53601738365742901</v>
      </c>
      <c r="O5827" s="60">
        <v>0.53684922857121398</v>
      </c>
      <c r="P5827" s="60">
        <v>0.51898784198645198</v>
      </c>
      <c r="Q5827" s="60">
        <v>0.476080749037609</v>
      </c>
      <c r="R5827" s="60">
        <v>0.43884492664566899</v>
      </c>
      <c r="S5827" s="60">
        <v>0.226382550732038</v>
      </c>
    </row>
    <row r="5828" spans="1:19" x14ac:dyDescent="0.3">
      <c r="A5828" s="61" t="s">
        <v>14521</v>
      </c>
      <c r="B5828" s="61" t="s">
        <v>14522</v>
      </c>
      <c r="C5828" s="53" t="s">
        <v>40</v>
      </c>
      <c r="D5828" s="53" t="s">
        <v>127</v>
      </c>
      <c r="E5828" s="53" t="s">
        <v>18194</v>
      </c>
      <c r="F5828" s="59">
        <v>73.712652489508699</v>
      </c>
      <c r="G5828" s="59">
        <v>85.519060575887906</v>
      </c>
      <c r="H5828" s="59">
        <v>81.651434536797893</v>
      </c>
      <c r="I5828" s="59">
        <v>90.815199316481895</v>
      </c>
      <c r="J5828" s="59">
        <v>91.771763615780799</v>
      </c>
      <c r="K5828" s="59">
        <v>94.421374706684603</v>
      </c>
      <c r="L5828" s="59"/>
      <c r="M5828" s="60">
        <v>0.37542528387186203</v>
      </c>
      <c r="N5828" s="60">
        <v>0.38668054008545699</v>
      </c>
      <c r="O5828" s="60">
        <v>0.37118634324291599</v>
      </c>
      <c r="P5828" s="60">
        <v>0.35467360734548897</v>
      </c>
      <c r="Q5828" s="60">
        <v>0.32612444326900297</v>
      </c>
      <c r="R5828" s="60">
        <v>0.31783198904057097</v>
      </c>
      <c r="S5828" s="60">
        <v>0.226382550732038</v>
      </c>
    </row>
    <row r="5829" spans="1:19" x14ac:dyDescent="0.3">
      <c r="A5829" s="61" t="s">
        <v>14525</v>
      </c>
      <c r="B5829" s="61" t="s">
        <v>14526</v>
      </c>
      <c r="C5829" s="53" t="s">
        <v>50</v>
      </c>
      <c r="D5829" s="53" t="s">
        <v>127</v>
      </c>
      <c r="E5829" s="53" t="s">
        <v>18194</v>
      </c>
      <c r="F5829" s="59">
        <v>73.712652489508699</v>
      </c>
      <c r="G5829" s="59">
        <v>85.519060575887906</v>
      </c>
      <c r="H5829" s="59">
        <v>81.651434536797893</v>
      </c>
      <c r="I5829" s="59">
        <v>90.815199316481895</v>
      </c>
      <c r="J5829" s="59">
        <v>91.771763615780799</v>
      </c>
      <c r="K5829" s="59">
        <v>94.421374706684603</v>
      </c>
      <c r="L5829" s="59"/>
      <c r="M5829" s="60">
        <v>0.37542528387186203</v>
      </c>
      <c r="N5829" s="60">
        <v>0.38668054008545699</v>
      </c>
      <c r="O5829" s="60">
        <v>0.37118634324291599</v>
      </c>
      <c r="P5829" s="60">
        <v>0.35467360734548897</v>
      </c>
      <c r="Q5829" s="60">
        <v>0.32612444326900297</v>
      </c>
      <c r="R5829" s="60">
        <v>0.31783198904057097</v>
      </c>
      <c r="S5829" s="60">
        <v>0.226382550732038</v>
      </c>
    </row>
    <row r="5830" spans="1:19" x14ac:dyDescent="0.3">
      <c r="A5830" s="61" t="s">
        <v>7526</v>
      </c>
      <c r="B5830" s="61" t="s">
        <v>7527</v>
      </c>
      <c r="C5830" s="53" t="s">
        <v>50</v>
      </c>
      <c r="D5830" s="53" t="s">
        <v>127</v>
      </c>
      <c r="E5830" s="53" t="s">
        <v>18193</v>
      </c>
      <c r="F5830" s="59">
        <v>111.26016387092599</v>
      </c>
      <c r="G5830" s="59">
        <v>104.51457095430899</v>
      </c>
      <c r="H5830" s="59">
        <v>98.281382139428104</v>
      </c>
      <c r="I5830" s="59">
        <v>105.582068622596</v>
      </c>
      <c r="J5830" s="59">
        <v>95.428719927445499</v>
      </c>
      <c r="K5830" s="59">
        <v>99.744917924767805</v>
      </c>
      <c r="L5830" s="59">
        <v>107.355325784518</v>
      </c>
      <c r="M5830" s="60">
        <v>0.66978449289585695</v>
      </c>
      <c r="N5830" s="60">
        <v>0.71784539204184195</v>
      </c>
      <c r="O5830" s="60">
        <v>0.67484724829036302</v>
      </c>
      <c r="P5830" s="60">
        <v>0.63424152501091902</v>
      </c>
      <c r="Q5830" s="60">
        <v>0.58692945369835803</v>
      </c>
      <c r="R5830" s="60">
        <v>0.60171083926521696</v>
      </c>
      <c r="S5830" s="60">
        <v>0.50629394651438597</v>
      </c>
    </row>
    <row r="5831" spans="1:19" x14ac:dyDescent="0.3">
      <c r="A5831" s="61" t="s">
        <v>13899</v>
      </c>
      <c r="B5831" s="61" t="s">
        <v>13900</v>
      </c>
      <c r="C5831" s="53" t="s">
        <v>40</v>
      </c>
      <c r="D5831" s="53" t="s">
        <v>127</v>
      </c>
      <c r="E5831" s="53" t="s">
        <v>18194</v>
      </c>
      <c r="F5831" s="59">
        <v>95.434543095225393</v>
      </c>
      <c r="G5831" s="59">
        <v>95.873078084023504</v>
      </c>
      <c r="H5831" s="59">
        <v>95.150510160118202</v>
      </c>
      <c r="I5831" s="59">
        <v>90.517845421708799</v>
      </c>
      <c r="J5831" s="59">
        <v>95.144270581173203</v>
      </c>
      <c r="K5831" s="59">
        <v>105.505652833059</v>
      </c>
      <c r="L5831" s="59">
        <v>109.871962180062</v>
      </c>
      <c r="M5831" s="60">
        <v>0.47458542150955002</v>
      </c>
      <c r="N5831" s="60">
        <v>0.50234204143809102</v>
      </c>
      <c r="O5831" s="60">
        <v>0.47317341375865202</v>
      </c>
      <c r="P5831" s="60">
        <v>0.45115502004754499</v>
      </c>
      <c r="Q5831" s="60">
        <v>0.42628342879356002</v>
      </c>
      <c r="R5831" s="60">
        <v>0.43090689800640902</v>
      </c>
      <c r="S5831" s="60">
        <v>0.37847391081009302</v>
      </c>
    </row>
    <row r="5832" spans="1:19" x14ac:dyDescent="0.3">
      <c r="A5832" s="61" t="s">
        <v>13895</v>
      </c>
      <c r="B5832" s="61" t="s">
        <v>13896</v>
      </c>
      <c r="C5832" s="53" t="s">
        <v>40</v>
      </c>
      <c r="D5832" s="53" t="s">
        <v>127</v>
      </c>
      <c r="E5832" s="53" t="s">
        <v>18194</v>
      </c>
      <c r="F5832" s="59">
        <v>95.434543095225393</v>
      </c>
      <c r="G5832" s="59">
        <v>95.873078084023504</v>
      </c>
      <c r="H5832" s="59">
        <v>95.150510160118202</v>
      </c>
      <c r="I5832" s="59">
        <v>90.517845421708799</v>
      </c>
      <c r="J5832" s="59">
        <v>95.144270581173203</v>
      </c>
      <c r="K5832" s="59">
        <v>105.505652833059</v>
      </c>
      <c r="L5832" s="59">
        <v>109.871962180062</v>
      </c>
      <c r="M5832" s="60">
        <v>0.47458542150955002</v>
      </c>
      <c r="N5832" s="60">
        <v>0.50234204143809102</v>
      </c>
      <c r="O5832" s="60">
        <v>0.47317341375865202</v>
      </c>
      <c r="P5832" s="60">
        <v>0.45115502004754499</v>
      </c>
      <c r="Q5832" s="60">
        <v>0.42628342879356002</v>
      </c>
      <c r="R5832" s="60">
        <v>0.43090689800640902</v>
      </c>
      <c r="S5832" s="60">
        <v>0.37847391081009302</v>
      </c>
    </row>
    <row r="5833" spans="1:19" x14ac:dyDescent="0.3">
      <c r="A5833" s="61" t="s">
        <v>13901</v>
      </c>
      <c r="B5833" s="61" t="s">
        <v>13902</v>
      </c>
      <c r="C5833" s="53" t="s">
        <v>40</v>
      </c>
      <c r="D5833" s="53" t="s">
        <v>127</v>
      </c>
      <c r="E5833" s="53" t="s">
        <v>18194</v>
      </c>
      <c r="F5833" s="59">
        <v>95.434543095225393</v>
      </c>
      <c r="G5833" s="59">
        <v>95.873078084023504</v>
      </c>
      <c r="H5833" s="59">
        <v>95.150510160118202</v>
      </c>
      <c r="I5833" s="59">
        <v>90.517845421708799</v>
      </c>
      <c r="J5833" s="59">
        <v>95.144270581173203</v>
      </c>
      <c r="K5833" s="59">
        <v>105.505652833059</v>
      </c>
      <c r="L5833" s="59">
        <v>109.871962180062</v>
      </c>
      <c r="M5833" s="60">
        <v>0.47458542150955002</v>
      </c>
      <c r="N5833" s="60">
        <v>0.50234204143809102</v>
      </c>
      <c r="O5833" s="60">
        <v>0.47317341375865202</v>
      </c>
      <c r="P5833" s="60">
        <v>0.45115502004754499</v>
      </c>
      <c r="Q5833" s="60">
        <v>0.42628342879356002</v>
      </c>
      <c r="R5833" s="60">
        <v>0.43090689800640902</v>
      </c>
      <c r="S5833" s="60">
        <v>0.37847391081009302</v>
      </c>
    </row>
    <row r="5834" spans="1:19" x14ac:dyDescent="0.3">
      <c r="A5834" s="61" t="s">
        <v>13903</v>
      </c>
      <c r="B5834" s="61" t="s">
        <v>13904</v>
      </c>
      <c r="C5834" s="53" t="s">
        <v>40</v>
      </c>
      <c r="D5834" s="53" t="s">
        <v>127</v>
      </c>
      <c r="E5834" s="53" t="s">
        <v>18194</v>
      </c>
      <c r="F5834" s="59">
        <v>95.434543095225393</v>
      </c>
      <c r="G5834" s="59">
        <v>95.873078084023504</v>
      </c>
      <c r="H5834" s="59">
        <v>95.150510160118202</v>
      </c>
      <c r="I5834" s="59">
        <v>90.517845421708799</v>
      </c>
      <c r="J5834" s="59">
        <v>95.144270581173203</v>
      </c>
      <c r="K5834" s="59">
        <v>105.505652833059</v>
      </c>
      <c r="L5834" s="59">
        <v>109.871962180062</v>
      </c>
      <c r="M5834" s="60">
        <v>0.47458542150955002</v>
      </c>
      <c r="N5834" s="60">
        <v>0.50234204143809102</v>
      </c>
      <c r="O5834" s="60">
        <v>0.47317341375865202</v>
      </c>
      <c r="P5834" s="60">
        <v>0.45115502004754499</v>
      </c>
      <c r="Q5834" s="60">
        <v>0.42628342879356002</v>
      </c>
      <c r="R5834" s="60">
        <v>0.43090689800640902</v>
      </c>
      <c r="S5834" s="60">
        <v>0.37847391081009302</v>
      </c>
    </row>
    <row r="5835" spans="1:19" x14ac:dyDescent="0.3">
      <c r="A5835" s="61" t="s">
        <v>13897</v>
      </c>
      <c r="B5835" s="61" t="s">
        <v>13898</v>
      </c>
      <c r="C5835" s="53" t="s">
        <v>40</v>
      </c>
      <c r="D5835" s="53" t="s">
        <v>127</v>
      </c>
      <c r="E5835" s="53" t="s">
        <v>18194</v>
      </c>
      <c r="F5835" s="59">
        <v>95.434543095225393</v>
      </c>
      <c r="G5835" s="59">
        <v>95.873078084023504</v>
      </c>
      <c r="H5835" s="59">
        <v>95.150510160118202</v>
      </c>
      <c r="I5835" s="59">
        <v>90.517845421708799</v>
      </c>
      <c r="J5835" s="59">
        <v>95.144270581173203</v>
      </c>
      <c r="K5835" s="59">
        <v>105.505652833059</v>
      </c>
      <c r="L5835" s="59">
        <v>109.871962180062</v>
      </c>
      <c r="M5835" s="60">
        <v>0.47458542150955002</v>
      </c>
      <c r="N5835" s="60">
        <v>0.50234204143809102</v>
      </c>
      <c r="O5835" s="60">
        <v>0.47317341375865202</v>
      </c>
      <c r="P5835" s="60">
        <v>0.45115502004754499</v>
      </c>
      <c r="Q5835" s="60">
        <v>0.42628342879356002</v>
      </c>
      <c r="R5835" s="60">
        <v>0.43090689800640902</v>
      </c>
      <c r="S5835" s="60">
        <v>0.37847391081009302</v>
      </c>
    </row>
    <row r="5836" spans="1:19" x14ac:dyDescent="0.3">
      <c r="A5836" s="61" t="s">
        <v>13679</v>
      </c>
      <c r="B5836" s="61" t="s">
        <v>11132</v>
      </c>
      <c r="C5836" s="53" t="s">
        <v>50</v>
      </c>
      <c r="D5836" s="53" t="s">
        <v>127</v>
      </c>
      <c r="E5836" s="53" t="s">
        <v>18194</v>
      </c>
      <c r="F5836" s="59">
        <v>88.730564695224899</v>
      </c>
      <c r="G5836" s="59">
        <v>85.511373344397498</v>
      </c>
      <c r="H5836" s="59">
        <v>98.056595360794603</v>
      </c>
      <c r="I5836" s="59">
        <v>91.842670606638507</v>
      </c>
      <c r="J5836" s="59">
        <v>91.407117139510405</v>
      </c>
      <c r="K5836" s="59">
        <v>97.878765751806498</v>
      </c>
      <c r="L5836" s="59">
        <v>103.895123048019</v>
      </c>
      <c r="M5836" s="60">
        <v>0.51789210282308296</v>
      </c>
      <c r="N5836" s="60">
        <v>0.53849628204103395</v>
      </c>
      <c r="O5836" s="60">
        <v>0.51459945293082798</v>
      </c>
      <c r="P5836" s="60">
        <v>0.501378729545642</v>
      </c>
      <c r="Q5836" s="60">
        <v>0.47858604144862599</v>
      </c>
      <c r="R5836" s="60">
        <v>0.48116227327464101</v>
      </c>
      <c r="S5836" s="60">
        <v>0.42649383298757498</v>
      </c>
    </row>
    <row r="5837" spans="1:19" x14ac:dyDescent="0.3">
      <c r="A5837" s="61" t="s">
        <v>13680</v>
      </c>
      <c r="B5837" s="61" t="s">
        <v>13681</v>
      </c>
      <c r="C5837" s="53" t="s">
        <v>40</v>
      </c>
      <c r="D5837" s="53" t="s">
        <v>127</v>
      </c>
      <c r="E5837" s="53" t="s">
        <v>18194</v>
      </c>
      <c r="F5837" s="59">
        <v>88.730564695224899</v>
      </c>
      <c r="G5837" s="59">
        <v>85.511373344397498</v>
      </c>
      <c r="H5837" s="59">
        <v>98.056595360794603</v>
      </c>
      <c r="I5837" s="59">
        <v>91.842670606638507</v>
      </c>
      <c r="J5837" s="59">
        <v>91.407117139510405</v>
      </c>
      <c r="K5837" s="59">
        <v>97.878765751806498</v>
      </c>
      <c r="L5837" s="59">
        <v>103.895123048019</v>
      </c>
      <c r="M5837" s="60">
        <v>0.51789210282308296</v>
      </c>
      <c r="N5837" s="60">
        <v>0.53849628204103395</v>
      </c>
      <c r="O5837" s="60">
        <v>0.51459945293082798</v>
      </c>
      <c r="P5837" s="60">
        <v>0.501378729545642</v>
      </c>
      <c r="Q5837" s="60">
        <v>0.47858604144862599</v>
      </c>
      <c r="R5837" s="60">
        <v>0.48116227327464101</v>
      </c>
      <c r="S5837" s="60">
        <v>0.42649383298757498</v>
      </c>
    </row>
    <row r="5838" spans="1:19" x14ac:dyDescent="0.3">
      <c r="A5838" s="61" t="s">
        <v>13677</v>
      </c>
      <c r="B5838" s="61" t="s">
        <v>13678</v>
      </c>
      <c r="C5838" s="53" t="s">
        <v>50</v>
      </c>
      <c r="D5838" s="53" t="s">
        <v>127</v>
      </c>
      <c r="E5838" s="53" t="s">
        <v>18194</v>
      </c>
      <c r="F5838" s="59">
        <v>88.730564695224899</v>
      </c>
      <c r="G5838" s="59">
        <v>85.511373344397498</v>
      </c>
      <c r="H5838" s="59">
        <v>98.056595360794603</v>
      </c>
      <c r="I5838" s="59">
        <v>91.842670606638507</v>
      </c>
      <c r="J5838" s="59">
        <v>91.407117139510405</v>
      </c>
      <c r="K5838" s="59">
        <v>97.878765751806498</v>
      </c>
      <c r="L5838" s="59">
        <v>103.895123048019</v>
      </c>
      <c r="M5838" s="60">
        <v>0.51789210282308296</v>
      </c>
      <c r="N5838" s="60">
        <v>0.53849628204103395</v>
      </c>
      <c r="O5838" s="60">
        <v>0.51459945293082798</v>
      </c>
      <c r="P5838" s="60">
        <v>0.501378729545642</v>
      </c>
      <c r="Q5838" s="60">
        <v>0.47858604144862599</v>
      </c>
      <c r="R5838" s="60">
        <v>0.48116227327464101</v>
      </c>
      <c r="S5838" s="60">
        <v>0.42649383298757498</v>
      </c>
    </row>
    <row r="5839" spans="1:19" x14ac:dyDescent="0.3">
      <c r="A5839" s="61" t="s">
        <v>13682</v>
      </c>
      <c r="B5839" s="61" t="s">
        <v>2232</v>
      </c>
      <c r="C5839" s="53" t="s">
        <v>40</v>
      </c>
      <c r="D5839" s="53" t="s">
        <v>127</v>
      </c>
      <c r="E5839" s="53" t="s">
        <v>18194</v>
      </c>
      <c r="F5839" s="59">
        <v>88.730564695224899</v>
      </c>
      <c r="G5839" s="59">
        <v>85.511373344397498</v>
      </c>
      <c r="H5839" s="59">
        <v>98.056595360794603</v>
      </c>
      <c r="I5839" s="59">
        <v>91.842670606638507</v>
      </c>
      <c r="J5839" s="59">
        <v>91.407117139510405</v>
      </c>
      <c r="K5839" s="59">
        <v>97.878765751806498</v>
      </c>
      <c r="L5839" s="59">
        <v>103.895123048019</v>
      </c>
      <c r="M5839" s="60">
        <v>0.51789210282308296</v>
      </c>
      <c r="N5839" s="60">
        <v>0.53849628204103395</v>
      </c>
      <c r="O5839" s="60">
        <v>0.51459945293082798</v>
      </c>
      <c r="P5839" s="60">
        <v>0.501378729545642</v>
      </c>
      <c r="Q5839" s="60">
        <v>0.47858604144862599</v>
      </c>
      <c r="R5839" s="60">
        <v>0.48116227327464101</v>
      </c>
      <c r="S5839" s="60">
        <v>0.42649383298757498</v>
      </c>
    </row>
    <row r="5840" spans="1:19" x14ac:dyDescent="0.3">
      <c r="A5840" s="61" t="s">
        <v>6658</v>
      </c>
      <c r="B5840" s="61" t="s">
        <v>6659</v>
      </c>
      <c r="C5840" s="53" t="s">
        <v>50</v>
      </c>
      <c r="D5840" s="53" t="s">
        <v>127</v>
      </c>
      <c r="E5840" s="53" t="s">
        <v>18193</v>
      </c>
      <c r="F5840" s="59">
        <v>95.546907354009406</v>
      </c>
      <c r="G5840" s="59">
        <v>94.290848734794494</v>
      </c>
      <c r="H5840" s="59">
        <v>98.0497985402598</v>
      </c>
      <c r="I5840" s="59">
        <v>87.890275471598201</v>
      </c>
      <c r="J5840" s="59">
        <v>91.763993885410301</v>
      </c>
      <c r="K5840" s="59">
        <v>104.224405060045</v>
      </c>
      <c r="L5840" s="59">
        <v>99.736412726654905</v>
      </c>
      <c r="M5840" s="60">
        <v>0.64719202286528099</v>
      </c>
      <c r="N5840" s="60">
        <v>0.68393562981042799</v>
      </c>
      <c r="O5840" s="60">
        <v>0.64915178125434003</v>
      </c>
      <c r="P5840" s="60">
        <v>0.62142034343244001</v>
      </c>
      <c r="Q5840" s="60">
        <v>0.58807719927453195</v>
      </c>
      <c r="R5840" s="60">
        <v>0.59658811190928895</v>
      </c>
      <c r="S5840" s="60">
        <v>0.52722450954768196</v>
      </c>
    </row>
    <row r="5841" spans="1:19" x14ac:dyDescent="0.3">
      <c r="A5841" s="61" t="s">
        <v>16308</v>
      </c>
      <c r="B5841" s="61" t="s">
        <v>16309</v>
      </c>
      <c r="C5841" s="53" t="s">
        <v>50</v>
      </c>
      <c r="D5841" s="53" t="s">
        <v>127</v>
      </c>
      <c r="E5841" s="53" t="s">
        <v>18194</v>
      </c>
      <c r="F5841" s="59">
        <v>95.369160674484405</v>
      </c>
      <c r="G5841" s="59">
        <v>92.801694019149494</v>
      </c>
      <c r="H5841" s="59">
        <v>95.130199127134304</v>
      </c>
      <c r="I5841" s="59">
        <v>89.484997199365594</v>
      </c>
      <c r="J5841" s="59">
        <v>91.132377543241503</v>
      </c>
      <c r="K5841" s="59">
        <v>102.508061642043</v>
      </c>
      <c r="L5841" s="59">
        <v>100.369262133265</v>
      </c>
      <c r="M5841" s="60">
        <v>0.54237187867652004</v>
      </c>
      <c r="N5841" s="60">
        <v>0.563412271777609</v>
      </c>
      <c r="O5841" s="60">
        <v>0.54060714880758198</v>
      </c>
      <c r="P5841" s="60">
        <v>0.52620954944759502</v>
      </c>
      <c r="Q5841" s="60">
        <v>0.50297723592036303</v>
      </c>
      <c r="R5841" s="60">
        <v>0.50652374435327396</v>
      </c>
      <c r="S5841" s="60">
        <v>0.45207453683370902</v>
      </c>
    </row>
    <row r="5842" spans="1:19" x14ac:dyDescent="0.3">
      <c r="A5842" s="61" t="s">
        <v>6656</v>
      </c>
      <c r="B5842" s="61" t="s">
        <v>6657</v>
      </c>
      <c r="C5842" s="53" t="s">
        <v>50</v>
      </c>
      <c r="D5842" s="53" t="s">
        <v>127</v>
      </c>
      <c r="E5842" s="53" t="s">
        <v>18193</v>
      </c>
      <c r="F5842" s="59">
        <v>103.120814400603</v>
      </c>
      <c r="G5842" s="59">
        <v>92.423804173703502</v>
      </c>
      <c r="H5842" s="59">
        <v>96.637330726948406</v>
      </c>
      <c r="I5842" s="59">
        <v>89.293241162152</v>
      </c>
      <c r="J5842" s="59">
        <v>90.554184129769197</v>
      </c>
      <c r="K5842" s="59">
        <v>100.471012985651</v>
      </c>
      <c r="L5842" s="59">
        <v>104.888179973315</v>
      </c>
      <c r="M5842" s="60">
        <v>0.64520099678228804</v>
      </c>
      <c r="N5842" s="60">
        <v>0.68298826342490904</v>
      </c>
      <c r="O5842" s="60">
        <v>0.64659022966718604</v>
      </c>
      <c r="P5842" s="60">
        <v>0.62045372549428901</v>
      </c>
      <c r="Q5842" s="60">
        <v>0.587284335319324</v>
      </c>
      <c r="R5842" s="60">
        <v>0.59447941735395804</v>
      </c>
      <c r="S5842" s="60">
        <v>0.52606243829559995</v>
      </c>
    </row>
    <row r="5843" spans="1:19" x14ac:dyDescent="0.3">
      <c r="A5843" s="61" t="s">
        <v>16310</v>
      </c>
      <c r="B5843" s="61" t="s">
        <v>16311</v>
      </c>
      <c r="C5843" s="53" t="s">
        <v>40</v>
      </c>
      <c r="D5843" s="53" t="s">
        <v>127</v>
      </c>
      <c r="E5843" s="53" t="s">
        <v>18194</v>
      </c>
      <c r="F5843" s="59">
        <v>95.369160674484405</v>
      </c>
      <c r="G5843" s="59">
        <v>92.801694019149494</v>
      </c>
      <c r="H5843" s="59">
        <v>95.130199127134304</v>
      </c>
      <c r="I5843" s="59">
        <v>89.484997199365594</v>
      </c>
      <c r="J5843" s="59">
        <v>91.132377543241503</v>
      </c>
      <c r="K5843" s="59">
        <v>102.508061642043</v>
      </c>
      <c r="L5843" s="59">
        <v>100.369262133265</v>
      </c>
      <c r="M5843" s="60">
        <v>0.54237187867652004</v>
      </c>
      <c r="N5843" s="60">
        <v>0.563412271777609</v>
      </c>
      <c r="O5843" s="60">
        <v>0.54060714880758198</v>
      </c>
      <c r="P5843" s="60">
        <v>0.52620954944759502</v>
      </c>
      <c r="Q5843" s="60">
        <v>0.50297723592036303</v>
      </c>
      <c r="R5843" s="60">
        <v>0.50652374435327396</v>
      </c>
      <c r="S5843" s="60">
        <v>0.45207453683370902</v>
      </c>
    </row>
    <row r="5844" spans="1:19" x14ac:dyDescent="0.3">
      <c r="A5844" s="61" t="s">
        <v>6512</v>
      </c>
      <c r="B5844" s="61" t="s">
        <v>6513</v>
      </c>
      <c r="C5844" s="53" t="s">
        <v>50</v>
      </c>
      <c r="D5844" s="53" t="s">
        <v>127</v>
      </c>
      <c r="E5844" s="53" t="s">
        <v>18193</v>
      </c>
      <c r="F5844" s="59">
        <v>86.621352161455803</v>
      </c>
      <c r="G5844" s="59">
        <v>84.437657643401707</v>
      </c>
      <c r="H5844" s="59">
        <v>99.433464022812899</v>
      </c>
      <c r="I5844" s="59">
        <v>92.211674509011601</v>
      </c>
      <c r="J5844" s="59">
        <v>91.916589459519301</v>
      </c>
      <c r="K5844" s="59">
        <v>98.051087500121696</v>
      </c>
      <c r="L5844" s="59">
        <v>102.918222555027</v>
      </c>
      <c r="M5844" s="60">
        <v>0.65046305574686403</v>
      </c>
      <c r="N5844" s="60">
        <v>0.64609021367203401</v>
      </c>
      <c r="O5844" s="60">
        <v>0.53591685789847598</v>
      </c>
      <c r="P5844" s="60">
        <v>0.62546629055430303</v>
      </c>
      <c r="Q5844" s="60">
        <v>0.59315860753952898</v>
      </c>
      <c r="R5844" s="60">
        <v>0.541780132114422</v>
      </c>
      <c r="S5844" s="60">
        <v>0.44568272987517898</v>
      </c>
    </row>
    <row r="5845" spans="1:19" x14ac:dyDescent="0.3">
      <c r="A5845" s="61" t="s">
        <v>16164</v>
      </c>
      <c r="B5845" s="61" t="s">
        <v>16165</v>
      </c>
      <c r="C5845" s="53" t="s">
        <v>40</v>
      </c>
      <c r="D5845" s="53" t="s">
        <v>127</v>
      </c>
      <c r="E5845" s="53" t="s">
        <v>18194</v>
      </c>
      <c r="F5845" s="59">
        <v>88.740231964852498</v>
      </c>
      <c r="G5845" s="59">
        <v>87.1477352579425</v>
      </c>
      <c r="H5845" s="59">
        <v>99.433464022812899</v>
      </c>
      <c r="I5845" s="59">
        <v>94.418475653389805</v>
      </c>
      <c r="J5845" s="59">
        <v>93.838748364390298</v>
      </c>
      <c r="K5845" s="59">
        <v>99.029240025167496</v>
      </c>
      <c r="L5845" s="59">
        <v>102.918222555027</v>
      </c>
      <c r="M5845" s="60">
        <v>0.54853192051746502</v>
      </c>
      <c r="N5845" s="60">
        <v>0.56418546752325505</v>
      </c>
      <c r="O5845" s="60">
        <v>0.53591685789847598</v>
      </c>
      <c r="P5845" s="60">
        <v>0.53278835718478401</v>
      </c>
      <c r="Q5845" s="60">
        <v>0.51053563545408798</v>
      </c>
      <c r="R5845" s="60">
        <v>0.50669936962273598</v>
      </c>
      <c r="S5845" s="60">
        <v>0.44568272987517898</v>
      </c>
    </row>
    <row r="5846" spans="1:19" x14ac:dyDescent="0.3">
      <c r="A5846" s="61" t="s">
        <v>16168</v>
      </c>
      <c r="B5846" s="61" t="s">
        <v>16169</v>
      </c>
      <c r="C5846" s="53" t="s">
        <v>40</v>
      </c>
      <c r="D5846" s="53" t="s">
        <v>127</v>
      </c>
      <c r="E5846" s="53" t="s">
        <v>18194</v>
      </c>
      <c r="F5846" s="59">
        <v>88.740231964852498</v>
      </c>
      <c r="G5846" s="59">
        <v>87.1477352579425</v>
      </c>
      <c r="H5846" s="59">
        <v>99.433464022812899</v>
      </c>
      <c r="I5846" s="59">
        <v>94.418475653389805</v>
      </c>
      <c r="J5846" s="59">
        <v>93.838748364390298</v>
      </c>
      <c r="K5846" s="59">
        <v>99.029240025167496</v>
      </c>
      <c r="L5846" s="59">
        <v>102.918222555027</v>
      </c>
      <c r="M5846" s="60">
        <v>0.54853192051746502</v>
      </c>
      <c r="N5846" s="60">
        <v>0.56418546752325505</v>
      </c>
      <c r="O5846" s="60">
        <v>0.53591685789847598</v>
      </c>
      <c r="P5846" s="60">
        <v>0.53278835718478401</v>
      </c>
      <c r="Q5846" s="60">
        <v>0.51053563545408798</v>
      </c>
      <c r="R5846" s="60">
        <v>0.50669936962273598</v>
      </c>
      <c r="S5846" s="60">
        <v>0.44568272987517898</v>
      </c>
    </row>
    <row r="5847" spans="1:19" x14ac:dyDescent="0.3">
      <c r="A5847" s="61" t="s">
        <v>16166</v>
      </c>
      <c r="B5847" s="61" t="s">
        <v>16167</v>
      </c>
      <c r="C5847" s="53" t="s">
        <v>40</v>
      </c>
      <c r="D5847" s="53" t="s">
        <v>127</v>
      </c>
      <c r="E5847" s="53" t="s">
        <v>18194</v>
      </c>
      <c r="F5847" s="59">
        <v>88.740231964852498</v>
      </c>
      <c r="G5847" s="59">
        <v>87.1477352579425</v>
      </c>
      <c r="H5847" s="59">
        <v>99.433464022812899</v>
      </c>
      <c r="I5847" s="59">
        <v>94.418475653389805</v>
      </c>
      <c r="J5847" s="59">
        <v>93.838748364390298</v>
      </c>
      <c r="K5847" s="59">
        <v>99.029240025167496</v>
      </c>
      <c r="L5847" s="59">
        <v>102.918222555027</v>
      </c>
      <c r="M5847" s="60">
        <v>0.54853192051746502</v>
      </c>
      <c r="N5847" s="60">
        <v>0.56418546752325505</v>
      </c>
      <c r="O5847" s="60">
        <v>0.53591685789847598</v>
      </c>
      <c r="P5847" s="60">
        <v>0.53278835718478401</v>
      </c>
      <c r="Q5847" s="60">
        <v>0.51053563545408798</v>
      </c>
      <c r="R5847" s="60">
        <v>0.50669936962273598</v>
      </c>
      <c r="S5847" s="60">
        <v>0.44568272987517898</v>
      </c>
    </row>
    <row r="5848" spans="1:19" x14ac:dyDescent="0.3">
      <c r="A5848" s="61" t="s">
        <v>4597</v>
      </c>
      <c r="B5848" s="61" t="s">
        <v>4598</v>
      </c>
      <c r="C5848" s="53" t="s">
        <v>40</v>
      </c>
      <c r="D5848" s="53" t="s">
        <v>3285</v>
      </c>
      <c r="E5848" s="53" t="s">
        <v>18193</v>
      </c>
      <c r="F5848" s="59">
        <v>105.77691038511</v>
      </c>
      <c r="G5848" s="59">
        <v>106.318113727062</v>
      </c>
      <c r="H5848" s="59">
        <v>115.72385427234801</v>
      </c>
      <c r="I5848" s="59">
        <v>109.980144621962</v>
      </c>
      <c r="J5848" s="59">
        <v>115.547379845504</v>
      </c>
      <c r="K5848" s="59">
        <v>95.163836807761299</v>
      </c>
      <c r="L5848" s="59">
        <v>92.399352676410302</v>
      </c>
      <c r="M5848" s="60">
        <v>0.61532451621801099</v>
      </c>
      <c r="N5848" s="60">
        <v>0.65870355987047202</v>
      </c>
      <c r="O5848" s="60">
        <v>0.61922488409502396</v>
      </c>
      <c r="P5848" s="60">
        <v>0.58996825879540105</v>
      </c>
      <c r="Q5848" s="60">
        <v>0.55519791353833403</v>
      </c>
      <c r="R5848" s="60">
        <v>0.56284021106663396</v>
      </c>
      <c r="S5848" s="60">
        <v>0.50036019137946197</v>
      </c>
    </row>
    <row r="5849" spans="1:19" x14ac:dyDescent="0.3">
      <c r="A5849" s="61" t="s">
        <v>4599</v>
      </c>
      <c r="B5849" s="61" t="s">
        <v>4600</v>
      </c>
      <c r="C5849" s="53" t="s">
        <v>40</v>
      </c>
      <c r="D5849" s="53" t="s">
        <v>3285</v>
      </c>
      <c r="E5849" s="53" t="s">
        <v>18193</v>
      </c>
      <c r="F5849" s="59">
        <v>97.667057010619899</v>
      </c>
      <c r="G5849" s="59">
        <v>105.079352508939</v>
      </c>
      <c r="H5849" s="59">
        <v>112.408352355594</v>
      </c>
      <c r="I5849" s="59">
        <v>107.342807108648</v>
      </c>
      <c r="J5849" s="59">
        <v>103.46511130500301</v>
      </c>
      <c r="K5849" s="59">
        <v>99.327725808264105</v>
      </c>
      <c r="L5849" s="59">
        <v>90.380775279459101</v>
      </c>
      <c r="M5849" s="60">
        <v>0.61532451621801099</v>
      </c>
      <c r="N5849" s="60">
        <v>0.65870355987047202</v>
      </c>
      <c r="O5849" s="60">
        <v>0.61922488409502396</v>
      </c>
      <c r="P5849" s="60">
        <v>0.58996825879540105</v>
      </c>
      <c r="Q5849" s="60">
        <v>0.55519791353833403</v>
      </c>
      <c r="R5849" s="60">
        <v>0.56284021106663396</v>
      </c>
      <c r="S5849" s="60">
        <v>0.50036019137946197</v>
      </c>
    </row>
    <row r="5850" spans="1:19" x14ac:dyDescent="0.3">
      <c r="A5850" s="61" t="s">
        <v>13689</v>
      </c>
      <c r="B5850" s="61" t="s">
        <v>13690</v>
      </c>
      <c r="C5850" s="53" t="s">
        <v>40</v>
      </c>
      <c r="D5850" s="53" t="s">
        <v>3285</v>
      </c>
      <c r="E5850" s="53" t="s">
        <v>18194</v>
      </c>
      <c r="F5850" s="59">
        <v>102.603298694941</v>
      </c>
      <c r="G5850" s="59">
        <v>107.329707399219</v>
      </c>
      <c r="H5850" s="59">
        <v>113.110085307082</v>
      </c>
      <c r="I5850" s="59">
        <v>106.230895711844</v>
      </c>
      <c r="J5850" s="59">
        <v>105.578333188196</v>
      </c>
      <c r="K5850" s="59">
        <v>97.7361819317114</v>
      </c>
      <c r="L5850" s="59">
        <v>92.113280579734294</v>
      </c>
      <c r="M5850" s="60">
        <v>0.49608538629140703</v>
      </c>
      <c r="N5850" s="60">
        <v>0.52192136696146896</v>
      </c>
      <c r="O5850" s="60">
        <v>0.49782531036763</v>
      </c>
      <c r="P5850" s="60">
        <v>0.48171188885006799</v>
      </c>
      <c r="Q5850" s="60">
        <v>0.45870208014395703</v>
      </c>
      <c r="R5850" s="60">
        <v>0.46222987613227301</v>
      </c>
      <c r="S5850" s="60">
        <v>0.41974566880665198</v>
      </c>
    </row>
    <row r="5851" spans="1:19" x14ac:dyDescent="0.3">
      <c r="A5851" s="61" t="s">
        <v>4595</v>
      </c>
      <c r="B5851" s="61" t="s">
        <v>4596</v>
      </c>
      <c r="C5851" s="53" t="s">
        <v>40</v>
      </c>
      <c r="D5851" s="53" t="s">
        <v>3285</v>
      </c>
      <c r="E5851" s="53" t="s">
        <v>18193</v>
      </c>
      <c r="F5851" s="59">
        <v>103.076355883784</v>
      </c>
      <c r="G5851" s="59">
        <v>108.79563616330999</v>
      </c>
      <c r="H5851" s="59">
        <v>114.893522601781</v>
      </c>
      <c r="I5851" s="59">
        <v>107.342807108648</v>
      </c>
      <c r="J5851" s="59">
        <v>113.13094544108201</v>
      </c>
      <c r="K5851" s="59">
        <v>99.327725808264105</v>
      </c>
      <c r="L5851" s="59">
        <v>92.399352676410302</v>
      </c>
      <c r="M5851" s="60">
        <v>0.61532451621801099</v>
      </c>
      <c r="N5851" s="60">
        <v>0.65870355987047202</v>
      </c>
      <c r="O5851" s="60">
        <v>0.61922488409502396</v>
      </c>
      <c r="P5851" s="60">
        <v>0.58996825879540105</v>
      </c>
      <c r="Q5851" s="60">
        <v>0.55519791353833403</v>
      </c>
      <c r="R5851" s="60">
        <v>0.56284021106663396</v>
      </c>
      <c r="S5851" s="60">
        <v>0.50036019137946197</v>
      </c>
    </row>
    <row r="5852" spans="1:19" x14ac:dyDescent="0.3">
      <c r="A5852" s="61" t="s">
        <v>4601</v>
      </c>
      <c r="B5852" s="61" t="s">
        <v>4602</v>
      </c>
      <c r="C5852" s="53" t="s">
        <v>50</v>
      </c>
      <c r="D5852" s="53" t="s">
        <v>3285</v>
      </c>
      <c r="E5852" s="53" t="s">
        <v>18193</v>
      </c>
      <c r="F5852" s="59">
        <v>104.770585849021</v>
      </c>
      <c r="G5852" s="59">
        <v>114.975808916028</v>
      </c>
      <c r="H5852" s="59">
        <v>114.341985389546</v>
      </c>
      <c r="I5852" s="59">
        <v>105.451940500446</v>
      </c>
      <c r="J5852" s="59">
        <v>96.286039697998305</v>
      </c>
      <c r="K5852" s="59">
        <v>100.143257673937</v>
      </c>
      <c r="L5852" s="59">
        <v>86.445246956108207</v>
      </c>
      <c r="M5852" s="60">
        <v>0.701104503119511</v>
      </c>
      <c r="N5852" s="60">
        <v>0.74309732549691698</v>
      </c>
      <c r="O5852" s="60">
        <v>0.70495737586159801</v>
      </c>
      <c r="P5852" s="60">
        <v>0.67566338053901198</v>
      </c>
      <c r="Q5852" s="60">
        <v>0.63963100128148098</v>
      </c>
      <c r="R5852" s="60">
        <v>0.64766835218417695</v>
      </c>
      <c r="S5852" s="60">
        <v>0.58029675516216805</v>
      </c>
    </row>
    <row r="5853" spans="1:19" x14ac:dyDescent="0.3">
      <c r="A5853" s="61" t="s">
        <v>7478</v>
      </c>
      <c r="B5853" s="61" t="s">
        <v>7479</v>
      </c>
      <c r="C5853" s="53" t="s">
        <v>50</v>
      </c>
      <c r="D5853" s="53" t="s">
        <v>3285</v>
      </c>
      <c r="E5853" s="53" t="s">
        <v>18193</v>
      </c>
      <c r="F5853" s="59">
        <v>94.444259672636804</v>
      </c>
      <c r="G5853" s="59">
        <v>88.335116860463401</v>
      </c>
      <c r="H5853" s="59">
        <v>99.668519787396406</v>
      </c>
      <c r="I5853" s="59">
        <v>92.935460487204793</v>
      </c>
      <c r="J5853" s="59">
        <v>96.288843557218996</v>
      </c>
      <c r="K5853" s="59">
        <v>93.808321611928207</v>
      </c>
      <c r="L5853" s="59">
        <v>101.394439385373</v>
      </c>
      <c r="M5853" s="60">
        <v>0.51698886658616405</v>
      </c>
      <c r="N5853" s="60">
        <v>0.57002540050816997</v>
      </c>
      <c r="O5853" s="60">
        <v>0.52330896243056702</v>
      </c>
      <c r="P5853" s="60">
        <v>0.48137217064253202</v>
      </c>
      <c r="Q5853" s="60">
        <v>0.43822336060663702</v>
      </c>
      <c r="R5853" s="60">
        <v>0.45235153392843303</v>
      </c>
      <c r="S5853" s="60">
        <v>0.37747602409520498</v>
      </c>
    </row>
    <row r="5854" spans="1:19" x14ac:dyDescent="0.3">
      <c r="A5854" s="61" t="s">
        <v>7372</v>
      </c>
      <c r="B5854" s="61" t="s">
        <v>7373</v>
      </c>
      <c r="C5854" s="53" t="s">
        <v>40</v>
      </c>
      <c r="D5854" s="53" t="s">
        <v>3285</v>
      </c>
      <c r="E5854" s="53" t="s">
        <v>18193</v>
      </c>
      <c r="F5854" s="59">
        <v>104.447578885307</v>
      </c>
      <c r="G5854" s="59">
        <v>110.152958144035</v>
      </c>
      <c r="H5854" s="59">
        <v>110.11959774122199</v>
      </c>
      <c r="I5854" s="59">
        <v>97.847647562416498</v>
      </c>
      <c r="J5854" s="59">
        <v>113.270752328556</v>
      </c>
      <c r="K5854" s="59">
        <v>94.607192326029306</v>
      </c>
      <c r="L5854" s="59">
        <v>92.988322998741594</v>
      </c>
      <c r="M5854" s="60">
        <v>0.51429044756479403</v>
      </c>
      <c r="N5854" s="60">
        <v>0.56722782445987796</v>
      </c>
      <c r="O5854" s="60">
        <v>0.52077946413240706</v>
      </c>
      <c r="P5854" s="60">
        <v>0.47882983788171402</v>
      </c>
      <c r="Q5854" s="60">
        <v>0.4359990664576</v>
      </c>
      <c r="R5854" s="60">
        <v>0.45027326720072502</v>
      </c>
      <c r="S5854" s="60">
        <v>0.37617277973095897</v>
      </c>
    </row>
    <row r="5855" spans="1:19" x14ac:dyDescent="0.3">
      <c r="A5855" s="61" t="s">
        <v>13417</v>
      </c>
      <c r="B5855" s="61" t="s">
        <v>13418</v>
      </c>
      <c r="C5855" s="53" t="s">
        <v>40</v>
      </c>
      <c r="D5855" s="53" t="s">
        <v>3285</v>
      </c>
      <c r="E5855" s="53" t="s">
        <v>18194</v>
      </c>
      <c r="F5855" s="59">
        <v>109.91652262738</v>
      </c>
      <c r="G5855" s="59">
        <v>105.317722387975</v>
      </c>
      <c r="H5855" s="59">
        <v>95.638996176852203</v>
      </c>
      <c r="I5855" s="59">
        <v>94.569825158786301</v>
      </c>
      <c r="J5855" s="59">
        <v>93.952500112566199</v>
      </c>
      <c r="K5855" s="59">
        <v>96.2385014368474</v>
      </c>
      <c r="L5855" s="59">
        <v>96.647071266793105</v>
      </c>
      <c r="M5855" s="60">
        <v>0.51558155431201103</v>
      </c>
      <c r="N5855" s="60">
        <v>0.53944097018981096</v>
      </c>
      <c r="O5855" s="60">
        <v>0.51297843709840296</v>
      </c>
      <c r="P5855" s="60">
        <v>0.49658612961079301</v>
      </c>
      <c r="Q5855" s="60">
        <v>0.47017991639172402</v>
      </c>
      <c r="R5855" s="60">
        <v>0.47415350996184602</v>
      </c>
      <c r="S5855" s="60">
        <v>0.409070800486526</v>
      </c>
    </row>
    <row r="5856" spans="1:19" x14ac:dyDescent="0.3">
      <c r="A5856" s="61" t="s">
        <v>13419</v>
      </c>
      <c r="B5856" s="61" t="s">
        <v>13420</v>
      </c>
      <c r="C5856" s="53" t="s">
        <v>50</v>
      </c>
      <c r="D5856" s="53" t="s">
        <v>3285</v>
      </c>
      <c r="E5856" s="53" t="s">
        <v>18194</v>
      </c>
      <c r="F5856" s="59">
        <v>109.91652262738</v>
      </c>
      <c r="G5856" s="59">
        <v>105.317722387975</v>
      </c>
      <c r="H5856" s="59">
        <v>95.638996176852203</v>
      </c>
      <c r="I5856" s="59">
        <v>94.569825158786301</v>
      </c>
      <c r="J5856" s="59">
        <v>93.952500112566199</v>
      </c>
      <c r="K5856" s="59">
        <v>96.2385014368474</v>
      </c>
      <c r="L5856" s="59">
        <v>96.647071266793105</v>
      </c>
      <c r="M5856" s="60">
        <v>0.51558155431201103</v>
      </c>
      <c r="N5856" s="60">
        <v>0.53944097018981096</v>
      </c>
      <c r="O5856" s="60">
        <v>0.51297843709840296</v>
      </c>
      <c r="P5856" s="60">
        <v>0.49658612961079301</v>
      </c>
      <c r="Q5856" s="60">
        <v>0.47017991639172402</v>
      </c>
      <c r="R5856" s="60">
        <v>0.47415350996184602</v>
      </c>
      <c r="S5856" s="60">
        <v>0.409070800486526</v>
      </c>
    </row>
    <row r="5857" spans="1:19" x14ac:dyDescent="0.3">
      <c r="A5857" s="61" t="s">
        <v>4261</v>
      </c>
      <c r="B5857" s="61" t="s">
        <v>4262</v>
      </c>
      <c r="C5857" s="53" t="s">
        <v>50</v>
      </c>
      <c r="D5857" s="53" t="s">
        <v>3285</v>
      </c>
      <c r="E5857" s="53" t="s">
        <v>18193</v>
      </c>
      <c r="F5857" s="59">
        <v>109.95399012435399</v>
      </c>
      <c r="G5857" s="59">
        <v>102.21152239176099</v>
      </c>
      <c r="H5857" s="59">
        <v>102.575164770732</v>
      </c>
      <c r="I5857" s="59">
        <v>94.060161983056503</v>
      </c>
      <c r="J5857" s="59">
        <v>92.904040148979405</v>
      </c>
      <c r="K5857" s="59">
        <v>96.210804515461007</v>
      </c>
      <c r="L5857" s="59">
        <v>96.407961649507001</v>
      </c>
      <c r="M5857" s="60">
        <v>0.63071552705671097</v>
      </c>
      <c r="N5857" s="60">
        <v>0.67047301773218304</v>
      </c>
      <c r="O5857" s="60">
        <v>0.63204913118529704</v>
      </c>
      <c r="P5857" s="60">
        <v>0.60194291231597796</v>
      </c>
      <c r="Q5857" s="60">
        <v>0.56529152456234899</v>
      </c>
      <c r="R5857" s="60">
        <v>0.57445598855827296</v>
      </c>
      <c r="S5857" s="60">
        <v>0.49550359042650999</v>
      </c>
    </row>
    <row r="5858" spans="1:19" x14ac:dyDescent="0.3">
      <c r="A5858" s="61" t="s">
        <v>4259</v>
      </c>
      <c r="B5858" s="61" t="s">
        <v>4260</v>
      </c>
      <c r="C5858" s="53" t="s">
        <v>50</v>
      </c>
      <c r="D5858" s="53" t="s">
        <v>3285</v>
      </c>
      <c r="E5858" s="53" t="s">
        <v>18193</v>
      </c>
      <c r="F5858" s="59">
        <v>115.646864970794</v>
      </c>
      <c r="G5858" s="59">
        <v>111.518197316168</v>
      </c>
      <c r="H5858" s="59">
        <v>93.639709714495098</v>
      </c>
      <c r="I5858" s="59">
        <v>94.083037806975</v>
      </c>
      <c r="J5858" s="59">
        <v>93.226445351999502</v>
      </c>
      <c r="K5858" s="59">
        <v>98.089086919485993</v>
      </c>
      <c r="L5858" s="59">
        <v>95.575779817750401</v>
      </c>
      <c r="M5858" s="60">
        <v>0.62766590109696196</v>
      </c>
      <c r="N5858" s="60">
        <v>0.66943672128313603</v>
      </c>
      <c r="O5858" s="60">
        <v>0.62870796208902102</v>
      </c>
      <c r="P5858" s="60">
        <v>0.60080443939730099</v>
      </c>
      <c r="Q5858" s="60">
        <v>0.56436083784891999</v>
      </c>
      <c r="R5858" s="60">
        <v>0.57154222657184395</v>
      </c>
      <c r="S5858" s="60">
        <v>0.49426562105766503</v>
      </c>
    </row>
    <row r="5859" spans="1:19" x14ac:dyDescent="0.3">
      <c r="A5859" s="61" t="s">
        <v>8046</v>
      </c>
      <c r="B5859" s="61" t="s">
        <v>8047</v>
      </c>
      <c r="C5859" s="53" t="s">
        <v>40</v>
      </c>
      <c r="D5859" s="53" t="s">
        <v>3285</v>
      </c>
      <c r="E5859" s="53" t="s">
        <v>18193</v>
      </c>
      <c r="F5859" s="59">
        <v>101.731491211766</v>
      </c>
      <c r="G5859" s="59">
        <v>108.11002709832999</v>
      </c>
      <c r="H5859" s="59">
        <v>98.402643166888396</v>
      </c>
      <c r="I5859" s="59">
        <v>95.692617684630903</v>
      </c>
      <c r="J5859" s="59">
        <v>106.160194300477</v>
      </c>
      <c r="K5859" s="59">
        <v>95.821757653867294</v>
      </c>
      <c r="L5859" s="59">
        <v>100.36997926678799</v>
      </c>
      <c r="M5859" s="60">
        <v>0.67028068111319805</v>
      </c>
      <c r="N5859" s="60">
        <v>0.70069545499821095</v>
      </c>
      <c r="O5859" s="60">
        <v>0.66879782949461997</v>
      </c>
      <c r="P5859" s="60">
        <v>0.64761526374707101</v>
      </c>
      <c r="Q5859" s="60">
        <v>0.618850893091761</v>
      </c>
      <c r="R5859" s="60">
        <v>0.62404024157740501</v>
      </c>
      <c r="S5859" s="60">
        <v>0.56066498933098396</v>
      </c>
    </row>
    <row r="5860" spans="1:19" x14ac:dyDescent="0.3">
      <c r="A5860" s="61" t="s">
        <v>8040</v>
      </c>
      <c r="B5860" s="61" t="s">
        <v>8041</v>
      </c>
      <c r="C5860" s="53" t="s">
        <v>50</v>
      </c>
      <c r="D5860" s="53" t="s">
        <v>3285</v>
      </c>
      <c r="E5860" s="53" t="s">
        <v>18193</v>
      </c>
      <c r="F5860" s="59">
        <v>98.468192383430605</v>
      </c>
      <c r="G5860" s="59">
        <v>89.342341294208694</v>
      </c>
      <c r="H5860" s="59">
        <v>94.470366664174307</v>
      </c>
      <c r="I5860" s="59">
        <v>88.756597876988494</v>
      </c>
      <c r="J5860" s="59">
        <v>96.655877415858598</v>
      </c>
      <c r="K5860" s="59">
        <v>93.974354077949698</v>
      </c>
      <c r="L5860" s="59">
        <v>100.14785762184501</v>
      </c>
      <c r="M5860" s="60">
        <v>0.74664000531092101</v>
      </c>
      <c r="N5860" s="60">
        <v>0.77201637664975997</v>
      </c>
      <c r="O5860" s="60">
        <v>0.73358862296091398</v>
      </c>
      <c r="P5860" s="60">
        <v>0.72490821968095098</v>
      </c>
      <c r="Q5860" s="60">
        <v>0.69564764027090997</v>
      </c>
      <c r="R5860" s="60">
        <v>0.69274113848028096</v>
      </c>
      <c r="S5860" s="60">
        <v>0.61898645747417202</v>
      </c>
    </row>
    <row r="5861" spans="1:19" x14ac:dyDescent="0.3">
      <c r="A5861" s="61" t="s">
        <v>17778</v>
      </c>
      <c r="B5861" s="61" t="s">
        <v>17779</v>
      </c>
      <c r="C5861" s="53" t="s">
        <v>50</v>
      </c>
      <c r="D5861" s="53" t="s">
        <v>3285</v>
      </c>
      <c r="E5861" s="53" t="s">
        <v>18194</v>
      </c>
      <c r="F5861" s="59">
        <v>97.644768765480805</v>
      </c>
      <c r="G5861" s="59">
        <v>95.058727602429599</v>
      </c>
      <c r="H5861" s="59">
        <v>96.537371699071898</v>
      </c>
      <c r="I5861" s="59">
        <v>88.619565646645299</v>
      </c>
      <c r="J5861" s="59">
        <v>93.252206110209301</v>
      </c>
      <c r="K5861" s="59">
        <v>96.086973878941706</v>
      </c>
      <c r="L5861" s="59">
        <v>102.28532794389101</v>
      </c>
      <c r="M5861" s="60">
        <v>0.57873307731535495</v>
      </c>
      <c r="N5861" s="60">
        <v>0.59323634782956003</v>
      </c>
      <c r="O5861" s="60">
        <v>0.57182719755118305</v>
      </c>
      <c r="P5861" s="60">
        <v>0.56539027521420804</v>
      </c>
      <c r="Q5861" s="60">
        <v>0.54617632437724895</v>
      </c>
      <c r="R5861" s="60">
        <v>0.54557403266023596</v>
      </c>
      <c r="S5861" s="60">
        <v>0.495686162180346</v>
      </c>
    </row>
    <row r="5862" spans="1:19" x14ac:dyDescent="0.3">
      <c r="A5862" s="61" t="s">
        <v>8042</v>
      </c>
      <c r="B5862" s="61" t="s">
        <v>8043</v>
      </c>
      <c r="C5862" s="53" t="s">
        <v>40</v>
      </c>
      <c r="D5862" s="53" t="s">
        <v>3285</v>
      </c>
      <c r="E5862" s="53" t="s">
        <v>18193</v>
      </c>
      <c r="F5862" s="59">
        <v>92.4985496154613</v>
      </c>
      <c r="G5862" s="59">
        <v>89.934947998720503</v>
      </c>
      <c r="H5862" s="59">
        <v>96.537371699071898</v>
      </c>
      <c r="I5862" s="59">
        <v>87.015808127510994</v>
      </c>
      <c r="J5862" s="59">
        <v>91.534762709882997</v>
      </c>
      <c r="K5862" s="59">
        <v>96.711080516325495</v>
      </c>
      <c r="L5862" s="59">
        <v>102.28532794389101</v>
      </c>
      <c r="M5862" s="60">
        <v>0.66900457505798205</v>
      </c>
      <c r="N5862" s="60">
        <v>0.66561847148103204</v>
      </c>
      <c r="O5862" s="60">
        <v>0.57182719755118305</v>
      </c>
      <c r="P5862" s="60">
        <v>0.64662570316769896</v>
      </c>
      <c r="Q5862" s="60">
        <v>0.617959607553348</v>
      </c>
      <c r="R5862" s="60">
        <v>0.57537527721191695</v>
      </c>
      <c r="S5862" s="60">
        <v>0.495686162180346</v>
      </c>
    </row>
    <row r="5863" spans="1:19" x14ac:dyDescent="0.3">
      <c r="A5863" s="61" t="s">
        <v>8044</v>
      </c>
      <c r="B5863" s="61" t="s">
        <v>8045</v>
      </c>
      <c r="C5863" s="53" t="s">
        <v>40</v>
      </c>
      <c r="D5863" s="53" t="s">
        <v>3285</v>
      </c>
      <c r="E5863" s="53" t="s">
        <v>18193</v>
      </c>
      <c r="F5863" s="59">
        <v>98.148833858197406</v>
      </c>
      <c r="G5863" s="59">
        <v>96.750917213388306</v>
      </c>
      <c r="H5863" s="59">
        <v>96.860423028342296</v>
      </c>
      <c r="I5863" s="59">
        <v>90.101244533825295</v>
      </c>
      <c r="J5863" s="59">
        <v>93.258354331632901</v>
      </c>
      <c r="K5863" s="59">
        <v>90.706564541246095</v>
      </c>
      <c r="L5863" s="59">
        <v>97.627088639730999</v>
      </c>
      <c r="M5863" s="60">
        <v>0.726314152412603</v>
      </c>
      <c r="N5863" s="60">
        <v>0.75701907545889202</v>
      </c>
      <c r="O5863" s="60">
        <v>0.72628333887811403</v>
      </c>
      <c r="P5863" s="60">
        <v>0.70321547541965101</v>
      </c>
      <c r="Q5863" s="60">
        <v>0.67313029837802896</v>
      </c>
      <c r="R5863" s="60">
        <v>0.67965107089113497</v>
      </c>
      <c r="S5863" s="60">
        <v>0.61352816826230405</v>
      </c>
    </row>
    <row r="5864" spans="1:19" x14ac:dyDescent="0.3">
      <c r="A5864" s="61" t="s">
        <v>17780</v>
      </c>
      <c r="B5864" s="61" t="s">
        <v>17781</v>
      </c>
      <c r="C5864" s="53" t="s">
        <v>50</v>
      </c>
      <c r="D5864" s="53" t="s">
        <v>3285</v>
      </c>
      <c r="E5864" s="53" t="s">
        <v>18194</v>
      </c>
      <c r="F5864" s="59">
        <v>97.644768765480805</v>
      </c>
      <c r="G5864" s="59">
        <v>95.058727602429599</v>
      </c>
      <c r="H5864" s="59">
        <v>96.537371699071898</v>
      </c>
      <c r="I5864" s="59">
        <v>88.619565646645299</v>
      </c>
      <c r="J5864" s="59">
        <v>93.252206110209301</v>
      </c>
      <c r="K5864" s="59">
        <v>96.086973878941706</v>
      </c>
      <c r="L5864" s="59">
        <v>102.28532794389101</v>
      </c>
      <c r="M5864" s="60">
        <v>0.57873307731535495</v>
      </c>
      <c r="N5864" s="60">
        <v>0.59323634782956003</v>
      </c>
      <c r="O5864" s="60">
        <v>0.57182719755118305</v>
      </c>
      <c r="P5864" s="60">
        <v>0.56539027521420804</v>
      </c>
      <c r="Q5864" s="60">
        <v>0.54617632437724895</v>
      </c>
      <c r="R5864" s="60">
        <v>0.54557403266023596</v>
      </c>
      <c r="S5864" s="60">
        <v>0.495686162180346</v>
      </c>
    </row>
    <row r="5865" spans="1:19" x14ac:dyDescent="0.3">
      <c r="A5865" s="61" t="s">
        <v>17782</v>
      </c>
      <c r="B5865" s="61" t="s">
        <v>17783</v>
      </c>
      <c r="C5865" s="53" t="s">
        <v>40</v>
      </c>
      <c r="D5865" s="53" t="s">
        <v>3285</v>
      </c>
      <c r="E5865" s="53" t="s">
        <v>18194</v>
      </c>
      <c r="F5865" s="59">
        <v>97.644768765480805</v>
      </c>
      <c r="G5865" s="59">
        <v>95.058727602429599</v>
      </c>
      <c r="H5865" s="59">
        <v>96.537371699071898</v>
      </c>
      <c r="I5865" s="59">
        <v>88.619565646645299</v>
      </c>
      <c r="J5865" s="59">
        <v>93.252206110209301</v>
      </c>
      <c r="K5865" s="59">
        <v>96.086973878941706</v>
      </c>
      <c r="L5865" s="59">
        <v>102.28532794389101</v>
      </c>
      <c r="M5865" s="60">
        <v>0.57873307731535495</v>
      </c>
      <c r="N5865" s="60">
        <v>0.59323634782956003</v>
      </c>
      <c r="O5865" s="60">
        <v>0.57182719755118305</v>
      </c>
      <c r="P5865" s="60">
        <v>0.56539027521420804</v>
      </c>
      <c r="Q5865" s="60">
        <v>0.54617632437724895</v>
      </c>
      <c r="R5865" s="60">
        <v>0.54557403266023596</v>
      </c>
      <c r="S5865" s="60">
        <v>0.495686162180346</v>
      </c>
    </row>
    <row r="5866" spans="1:19" x14ac:dyDescent="0.3">
      <c r="A5866" s="61" t="s">
        <v>3370</v>
      </c>
      <c r="B5866" s="61" t="s">
        <v>3371</v>
      </c>
      <c r="C5866" s="53" t="s">
        <v>50</v>
      </c>
      <c r="D5866" s="53" t="s">
        <v>3285</v>
      </c>
      <c r="E5866" s="53" t="s">
        <v>18193</v>
      </c>
      <c r="F5866" s="59">
        <v>118.337533733123</v>
      </c>
      <c r="G5866" s="59">
        <v>102.496278471073</v>
      </c>
      <c r="H5866" s="59">
        <v>93.177056911034697</v>
      </c>
      <c r="I5866" s="59">
        <v>101.91896516566599</v>
      </c>
      <c r="J5866" s="59">
        <v>97.805224674050606</v>
      </c>
      <c r="K5866" s="59">
        <v>90.958422491257295</v>
      </c>
      <c r="L5866" s="59">
        <v>102.938575753165</v>
      </c>
      <c r="M5866" s="60">
        <v>0.68189506115945298</v>
      </c>
      <c r="N5866" s="60">
        <v>0.71069314323701405</v>
      </c>
      <c r="O5866" s="60">
        <v>0.68314864957746102</v>
      </c>
      <c r="P5866" s="60">
        <v>0.66126178633775601</v>
      </c>
      <c r="Q5866" s="60">
        <v>0.63464936123850701</v>
      </c>
      <c r="R5866" s="60">
        <v>0.64081689171523304</v>
      </c>
      <c r="S5866" s="60">
        <v>0.58294018270972103</v>
      </c>
    </row>
    <row r="5867" spans="1:19" x14ac:dyDescent="0.3">
      <c r="A5867" s="61" t="s">
        <v>3368</v>
      </c>
      <c r="B5867" s="61" t="s">
        <v>3369</v>
      </c>
      <c r="C5867" s="53" t="s">
        <v>50</v>
      </c>
      <c r="D5867" s="53" t="s">
        <v>3285</v>
      </c>
      <c r="E5867" s="53" t="s">
        <v>18193</v>
      </c>
      <c r="F5867" s="59">
        <v>116.058625116117</v>
      </c>
      <c r="G5867" s="59">
        <v>107.743306734537</v>
      </c>
      <c r="H5867" s="59">
        <v>96.383839957753494</v>
      </c>
      <c r="I5867" s="59">
        <v>95.066730051635304</v>
      </c>
      <c r="J5867" s="59">
        <v>87.978397863959202</v>
      </c>
      <c r="K5867" s="59">
        <v>95.491825459302206</v>
      </c>
      <c r="L5867" s="59">
        <v>90.999491295806905</v>
      </c>
      <c r="M5867" s="60">
        <v>0.720573957793336</v>
      </c>
      <c r="N5867" s="60">
        <v>0.75078205340652804</v>
      </c>
      <c r="O5867" s="60">
        <v>0.72237354089426897</v>
      </c>
      <c r="P5867" s="60">
        <v>0.69937551161793499</v>
      </c>
      <c r="Q5867" s="60">
        <v>0.67134453156085105</v>
      </c>
      <c r="R5867" s="60">
        <v>0.67814643158433197</v>
      </c>
      <c r="S5867" s="60">
        <v>0.61818307567516595</v>
      </c>
    </row>
    <row r="5868" spans="1:19" x14ac:dyDescent="0.3">
      <c r="A5868" s="61" t="s">
        <v>3366</v>
      </c>
      <c r="B5868" s="61" t="s">
        <v>3367</v>
      </c>
      <c r="C5868" s="53" t="s">
        <v>50</v>
      </c>
      <c r="D5868" s="53" t="s">
        <v>3285</v>
      </c>
      <c r="E5868" s="53" t="s">
        <v>18193</v>
      </c>
      <c r="F5868" s="59">
        <v>121.444659732232</v>
      </c>
      <c r="G5868" s="59">
        <v>101.32310839138501</v>
      </c>
      <c r="H5868" s="59">
        <v>89.962996689742198</v>
      </c>
      <c r="I5868" s="59">
        <v>96.465190572972304</v>
      </c>
      <c r="J5868" s="59">
        <v>92.699918232531402</v>
      </c>
      <c r="K5868" s="59">
        <v>89.843608505833302</v>
      </c>
      <c r="L5868" s="59">
        <v>98.722154320764304</v>
      </c>
      <c r="M5868" s="60">
        <v>0.71573326102396395</v>
      </c>
      <c r="N5868" s="60">
        <v>0.74562009315565303</v>
      </c>
      <c r="O5868" s="60">
        <v>0.71758054012124906</v>
      </c>
      <c r="P5868" s="60">
        <v>0.69409522794734801</v>
      </c>
      <c r="Q5868" s="60">
        <v>0.66596003945966897</v>
      </c>
      <c r="R5868" s="60">
        <v>0.67315449511190195</v>
      </c>
      <c r="S5868" s="60">
        <v>0.61281638350757195</v>
      </c>
    </row>
    <row r="5869" spans="1:19" x14ac:dyDescent="0.3">
      <c r="A5869" s="61" t="s">
        <v>3362</v>
      </c>
      <c r="B5869" s="61" t="s">
        <v>3363</v>
      </c>
      <c r="C5869" s="53" t="s">
        <v>40</v>
      </c>
      <c r="D5869" s="53" t="s">
        <v>3285</v>
      </c>
      <c r="E5869" s="53" t="s">
        <v>18193</v>
      </c>
      <c r="F5869" s="59">
        <v>119.968134494314</v>
      </c>
      <c r="G5869" s="59">
        <v>104.21204225860301</v>
      </c>
      <c r="H5869" s="59">
        <v>93.264352747397197</v>
      </c>
      <c r="I5869" s="59">
        <v>95.598250933946403</v>
      </c>
      <c r="J5869" s="59">
        <v>93.991879615561999</v>
      </c>
      <c r="K5869" s="59">
        <v>91.135519966236799</v>
      </c>
      <c r="L5869" s="59">
        <v>96.671822139769304</v>
      </c>
      <c r="M5869" s="60">
        <v>0.681863813679352</v>
      </c>
      <c r="N5869" s="60">
        <v>0.67900828520217205</v>
      </c>
      <c r="O5869" s="60">
        <v>0.627201688782416</v>
      </c>
      <c r="P5869" s="60">
        <v>0.66122809781264102</v>
      </c>
      <c r="Q5869" s="60">
        <v>0.63461801899007897</v>
      </c>
      <c r="R5869" s="60">
        <v>0.620868416871594</v>
      </c>
      <c r="S5869" s="60">
        <v>0.52708356858802496</v>
      </c>
    </row>
    <row r="5870" spans="1:19" x14ac:dyDescent="0.3">
      <c r="A5870" s="61" t="s">
        <v>12334</v>
      </c>
      <c r="B5870" s="61" t="s">
        <v>12335</v>
      </c>
      <c r="C5870" s="53" t="s">
        <v>40</v>
      </c>
      <c r="D5870" s="53" t="s">
        <v>3285</v>
      </c>
      <c r="E5870" s="53" t="s">
        <v>18194</v>
      </c>
      <c r="F5870" s="59">
        <v>117.058996361871</v>
      </c>
      <c r="G5870" s="59">
        <v>106.17015094657999</v>
      </c>
      <c r="H5870" s="59">
        <v>95.188756932098102</v>
      </c>
      <c r="I5870" s="59">
        <v>98.700098119088494</v>
      </c>
      <c r="J5870" s="59">
        <v>95.870523204438697</v>
      </c>
      <c r="K5870" s="59">
        <v>92.141346480007897</v>
      </c>
      <c r="L5870" s="59">
        <v>96.671822139769304</v>
      </c>
      <c r="M5870" s="60">
        <v>0.59989528274606896</v>
      </c>
      <c r="N5870" s="60">
        <v>0.61377235767301297</v>
      </c>
      <c r="O5870" s="60">
        <v>0.59797065740571198</v>
      </c>
      <c r="P5870" s="60">
        <v>0.588027140012087</v>
      </c>
      <c r="Q5870" s="60">
        <v>0.57034263999476498</v>
      </c>
      <c r="R5870" s="60">
        <v>0.57222754938111797</v>
      </c>
      <c r="S5870" s="60">
        <v>0.52708356858802496</v>
      </c>
    </row>
    <row r="5871" spans="1:19" x14ac:dyDescent="0.3">
      <c r="A5871" s="61" t="s">
        <v>3364</v>
      </c>
      <c r="B5871" s="61" t="s">
        <v>3365</v>
      </c>
      <c r="C5871" s="53" t="s">
        <v>40</v>
      </c>
      <c r="D5871" s="53" t="s">
        <v>3285</v>
      </c>
      <c r="E5871" s="53" t="s">
        <v>18193</v>
      </c>
      <c r="F5871" s="59">
        <v>114.55883289028201</v>
      </c>
      <c r="G5871" s="59">
        <v>104.806488642445</v>
      </c>
      <c r="H5871" s="59">
        <v>96.658708372837495</v>
      </c>
      <c r="I5871" s="59">
        <v>95.598250933946403</v>
      </c>
      <c r="J5871" s="59">
        <v>96.408328497742801</v>
      </c>
      <c r="K5871" s="59">
        <v>96.930161960527101</v>
      </c>
      <c r="L5871" s="59">
        <v>95.166148684390706</v>
      </c>
      <c r="M5871" s="60">
        <v>0.681863813679352</v>
      </c>
      <c r="N5871" s="60">
        <v>0.71066279084574002</v>
      </c>
      <c r="O5871" s="60">
        <v>0.68311899780709695</v>
      </c>
      <c r="P5871" s="60">
        <v>0.66122809781264102</v>
      </c>
      <c r="Q5871" s="60">
        <v>0.63461801899007897</v>
      </c>
      <c r="R5871" s="60">
        <v>0.64078483834266498</v>
      </c>
      <c r="S5871" s="60">
        <v>0.58291425299692201</v>
      </c>
    </row>
    <row r="5872" spans="1:19" x14ac:dyDescent="0.3">
      <c r="A5872" s="61" t="s">
        <v>14829</v>
      </c>
      <c r="B5872" s="61" t="s">
        <v>9423</v>
      </c>
      <c r="C5872" s="53" t="s">
        <v>40</v>
      </c>
      <c r="D5872" s="53" t="s">
        <v>3285</v>
      </c>
      <c r="E5872" s="53" t="s">
        <v>18194</v>
      </c>
      <c r="F5872" s="59">
        <v>95.515180139734596</v>
      </c>
      <c r="G5872" s="59">
        <v>104.39962384753601</v>
      </c>
      <c r="H5872" s="59">
        <v>101.197653115119</v>
      </c>
      <c r="I5872" s="59">
        <v>103.815730491191</v>
      </c>
      <c r="J5872" s="59">
        <v>100.38429256511</v>
      </c>
      <c r="K5872" s="59">
        <v>94.199323482876594</v>
      </c>
      <c r="L5872" s="59">
        <v>102.934420843372</v>
      </c>
      <c r="M5872" s="60">
        <v>0.50431111400431505</v>
      </c>
      <c r="N5872" s="60">
        <v>0.526949156295348</v>
      </c>
      <c r="O5872" s="60">
        <v>0.50417601934260203</v>
      </c>
      <c r="P5872" s="60">
        <v>0.486416463331383</v>
      </c>
      <c r="Q5872" s="60">
        <v>0.46366639368607099</v>
      </c>
      <c r="R5872" s="60">
        <v>0.46925227174818301</v>
      </c>
      <c r="S5872" s="60">
        <v>0.42453944579749398</v>
      </c>
    </row>
    <row r="5873" spans="1:19" x14ac:dyDescent="0.3">
      <c r="A5873" s="61" t="s">
        <v>8458</v>
      </c>
      <c r="B5873" s="61" t="s">
        <v>8459</v>
      </c>
      <c r="C5873" s="53" t="s">
        <v>50</v>
      </c>
      <c r="D5873" s="53" t="s">
        <v>3285</v>
      </c>
      <c r="E5873" s="53" t="s">
        <v>18194</v>
      </c>
      <c r="F5873" s="59">
        <v>108.977814361341</v>
      </c>
      <c r="G5873" s="59">
        <v>103.211848028015</v>
      </c>
      <c r="H5873" s="59">
        <v>95.258650335917196</v>
      </c>
      <c r="I5873" s="59">
        <v>92.352238333868002</v>
      </c>
      <c r="J5873" s="59"/>
      <c r="K5873" s="59"/>
      <c r="L5873" s="59"/>
      <c r="M5873" s="60">
        <v>0.32645897784497802</v>
      </c>
      <c r="N5873" s="60">
        <v>0.35343991390365498</v>
      </c>
      <c r="O5873" s="60">
        <v>0.328650287229657</v>
      </c>
      <c r="P5873" s="60">
        <v>0.30752207249035202</v>
      </c>
      <c r="Q5873" s="60">
        <v>0.279279052739969</v>
      </c>
      <c r="R5873" s="60">
        <v>0.28633221070479697</v>
      </c>
      <c r="S5873" s="60">
        <v>0.228334663126745</v>
      </c>
    </row>
    <row r="5874" spans="1:19" x14ac:dyDescent="0.3">
      <c r="A5874" s="61" t="s">
        <v>14693</v>
      </c>
      <c r="B5874" s="61" t="s">
        <v>14694</v>
      </c>
      <c r="C5874" s="53" t="s">
        <v>40</v>
      </c>
      <c r="D5874" s="53" t="s">
        <v>3285</v>
      </c>
      <c r="E5874" s="53" t="s">
        <v>18194</v>
      </c>
      <c r="F5874" s="59">
        <v>105.719343706085</v>
      </c>
      <c r="G5874" s="59">
        <v>106.040289296658</v>
      </c>
      <c r="H5874" s="59">
        <v>96.011788734199001</v>
      </c>
      <c r="I5874" s="59">
        <v>97.955580726618095</v>
      </c>
      <c r="J5874" s="59">
        <v>98.973044104254697</v>
      </c>
      <c r="K5874" s="59">
        <v>115.614702348671</v>
      </c>
      <c r="L5874" s="59">
        <v>104.125384297976</v>
      </c>
      <c r="M5874" s="60">
        <v>0.473408478847271</v>
      </c>
      <c r="N5874" s="60">
        <v>0.503110285468098</v>
      </c>
      <c r="O5874" s="60">
        <v>0.47642648087662398</v>
      </c>
      <c r="P5874" s="60">
        <v>0.45234883244084001</v>
      </c>
      <c r="Q5874" s="60">
        <v>0.42420175836795898</v>
      </c>
      <c r="R5874" s="60">
        <v>0.43249612887364702</v>
      </c>
      <c r="S5874" s="60">
        <v>0.36737505654849001</v>
      </c>
    </row>
    <row r="5875" spans="1:19" x14ac:dyDescent="0.3">
      <c r="A5875" s="61" t="s">
        <v>14695</v>
      </c>
      <c r="B5875" s="61" t="s">
        <v>14696</v>
      </c>
      <c r="C5875" s="53" t="s">
        <v>40</v>
      </c>
      <c r="D5875" s="53" t="s">
        <v>3285</v>
      </c>
      <c r="E5875" s="53" t="s">
        <v>18194</v>
      </c>
      <c r="F5875" s="59">
        <v>105.719343706085</v>
      </c>
      <c r="G5875" s="59">
        <v>106.040289296658</v>
      </c>
      <c r="H5875" s="59">
        <v>96.011788734199001</v>
      </c>
      <c r="I5875" s="59">
        <v>97.955580726618095</v>
      </c>
      <c r="J5875" s="59">
        <v>98.973044104254697</v>
      </c>
      <c r="K5875" s="59">
        <v>115.614702348671</v>
      </c>
      <c r="L5875" s="59">
        <v>104.125384297976</v>
      </c>
      <c r="M5875" s="60">
        <v>0.473408478847271</v>
      </c>
      <c r="N5875" s="60">
        <v>0.503110285468098</v>
      </c>
      <c r="O5875" s="60">
        <v>0.47642648087662398</v>
      </c>
      <c r="P5875" s="60">
        <v>0.45234883244084001</v>
      </c>
      <c r="Q5875" s="60">
        <v>0.42420175836795898</v>
      </c>
      <c r="R5875" s="60">
        <v>0.43249612887364702</v>
      </c>
      <c r="S5875" s="60">
        <v>0.36737505654849001</v>
      </c>
    </row>
    <row r="5876" spans="1:19" x14ac:dyDescent="0.3">
      <c r="A5876" s="61" t="s">
        <v>14697</v>
      </c>
      <c r="B5876" s="61" t="s">
        <v>14698</v>
      </c>
      <c r="C5876" s="53" t="s">
        <v>40</v>
      </c>
      <c r="D5876" s="53" t="s">
        <v>3285</v>
      </c>
      <c r="E5876" s="53" t="s">
        <v>18194</v>
      </c>
      <c r="F5876" s="59">
        <v>105.719343706085</v>
      </c>
      <c r="G5876" s="59">
        <v>106.040289296658</v>
      </c>
      <c r="H5876" s="59">
        <v>96.011788734199001</v>
      </c>
      <c r="I5876" s="59">
        <v>97.955580726618095</v>
      </c>
      <c r="J5876" s="59">
        <v>98.973044104254697</v>
      </c>
      <c r="K5876" s="59">
        <v>115.614702348671</v>
      </c>
      <c r="L5876" s="59">
        <v>104.125384297976</v>
      </c>
      <c r="M5876" s="60">
        <v>0.473408478847271</v>
      </c>
      <c r="N5876" s="60">
        <v>0.503110285468098</v>
      </c>
      <c r="O5876" s="60">
        <v>0.47642648087662398</v>
      </c>
      <c r="P5876" s="60">
        <v>0.45234883244084001</v>
      </c>
      <c r="Q5876" s="60">
        <v>0.42420175836795898</v>
      </c>
      <c r="R5876" s="60">
        <v>0.43249612887364702</v>
      </c>
      <c r="S5876" s="60">
        <v>0.36737505654849001</v>
      </c>
    </row>
    <row r="5877" spans="1:19" x14ac:dyDescent="0.3">
      <c r="A5877" s="61" t="s">
        <v>5375</v>
      </c>
      <c r="B5877" s="61" t="s">
        <v>5376</v>
      </c>
      <c r="C5877" s="53" t="s">
        <v>50</v>
      </c>
      <c r="D5877" s="53" t="s">
        <v>3285</v>
      </c>
      <c r="E5877" s="53" t="s">
        <v>18193</v>
      </c>
      <c r="F5877" s="59">
        <v>105.661722409718</v>
      </c>
      <c r="G5877" s="59">
        <v>111.104532278017</v>
      </c>
      <c r="H5877" s="59">
        <v>103.379776697483</v>
      </c>
      <c r="I5877" s="59">
        <v>100.204805547788</v>
      </c>
      <c r="J5877" s="59">
        <v>97.015750430389005</v>
      </c>
      <c r="K5877" s="59">
        <v>120.09884022761</v>
      </c>
      <c r="L5877" s="59">
        <v>103.436598476521</v>
      </c>
      <c r="M5877" s="60">
        <v>0.60655332250948901</v>
      </c>
      <c r="N5877" s="60">
        <v>0.65227948322884699</v>
      </c>
      <c r="O5877" s="60">
        <v>0.61176642431490802</v>
      </c>
      <c r="P5877" s="60">
        <v>0.57528154091364903</v>
      </c>
      <c r="Q5877" s="60">
        <v>0.53576267904633401</v>
      </c>
      <c r="R5877" s="60">
        <v>0.54832360494489596</v>
      </c>
      <c r="S5877" s="60">
        <v>0.46750170230744498</v>
      </c>
    </row>
    <row r="5878" spans="1:19" x14ac:dyDescent="0.3">
      <c r="A5878" s="61" t="s">
        <v>8710</v>
      </c>
      <c r="B5878" s="61" t="s">
        <v>8711</v>
      </c>
      <c r="C5878" s="53" t="s">
        <v>50</v>
      </c>
      <c r="D5878" s="53" t="s">
        <v>3285</v>
      </c>
      <c r="E5878" s="53" t="s">
        <v>18194</v>
      </c>
      <c r="F5878" s="59">
        <v>91.828045271643305</v>
      </c>
      <c r="G5878" s="59">
        <v>89.888758906944702</v>
      </c>
      <c r="H5878" s="59">
        <v>93.723790582880696</v>
      </c>
      <c r="I5878" s="59">
        <v>94.565529976270298</v>
      </c>
      <c r="J5878" s="59">
        <v>90.954108077473506</v>
      </c>
      <c r="K5878" s="59">
        <v>93.433257940411394</v>
      </c>
      <c r="L5878" s="59"/>
      <c r="M5878" s="60">
        <v>0.35316167617178501</v>
      </c>
      <c r="N5878" s="60">
        <v>0.36926292836949098</v>
      </c>
      <c r="O5878" s="60">
        <v>0.353659775242393</v>
      </c>
      <c r="P5878" s="60">
        <v>0.34237545637062899</v>
      </c>
      <c r="Q5878" s="60">
        <v>0.32521843001948297</v>
      </c>
      <c r="R5878" s="60">
        <v>0.32751855841139799</v>
      </c>
      <c r="S5878" s="60">
        <v>0.29369562219330803</v>
      </c>
    </row>
    <row r="5879" spans="1:19" x14ac:dyDescent="0.3">
      <c r="A5879" s="61" t="s">
        <v>6714</v>
      </c>
      <c r="B5879" s="61" t="s">
        <v>6715</v>
      </c>
      <c r="C5879" s="53" t="s">
        <v>50</v>
      </c>
      <c r="D5879" s="53" t="s">
        <v>3285</v>
      </c>
      <c r="E5879" s="53" t="s">
        <v>18193</v>
      </c>
      <c r="F5879" s="59">
        <v>112.26561452953401</v>
      </c>
      <c r="G5879" s="59">
        <v>117.82021597315099</v>
      </c>
      <c r="H5879" s="59">
        <v>130.04767130426899</v>
      </c>
      <c r="I5879" s="59">
        <v>129.952934218281</v>
      </c>
      <c r="J5879" s="59">
        <v>137.617226574135</v>
      </c>
      <c r="K5879" s="59">
        <v>111.880290491198</v>
      </c>
      <c r="L5879" s="59">
        <v>89.050646065222594</v>
      </c>
      <c r="M5879" s="60">
        <v>0.63877390124085498</v>
      </c>
      <c r="N5879" s="60">
        <v>0.67810263272582305</v>
      </c>
      <c r="O5879" s="60">
        <v>0.64172777505965095</v>
      </c>
      <c r="P5879" s="60">
        <v>0.61474904215043802</v>
      </c>
      <c r="Q5879" s="60">
        <v>0.582663096964395</v>
      </c>
      <c r="R5879" s="60">
        <v>0.58889695176532997</v>
      </c>
      <c r="S5879" s="60">
        <v>0.52776978921415996</v>
      </c>
    </row>
    <row r="5880" spans="1:19" x14ac:dyDescent="0.3">
      <c r="A5880" s="61" t="s">
        <v>6716</v>
      </c>
      <c r="B5880" s="61" t="s">
        <v>6717</v>
      </c>
      <c r="C5880" s="53" t="s">
        <v>50</v>
      </c>
      <c r="D5880" s="53" t="s">
        <v>3285</v>
      </c>
      <c r="E5880" s="53" t="s">
        <v>18193</v>
      </c>
      <c r="F5880" s="59">
        <v>117.674916133566</v>
      </c>
      <c r="G5880" s="59">
        <v>132.685317739217</v>
      </c>
      <c r="H5880" s="59">
        <v>128.392794905496</v>
      </c>
      <c r="I5880" s="59">
        <v>127.31556488880101</v>
      </c>
      <c r="J5880" s="59">
        <v>141.241926439964</v>
      </c>
      <c r="K5880" s="59">
        <v>111.880290491198</v>
      </c>
      <c r="L5880" s="59">
        <v>89.050646065222594</v>
      </c>
      <c r="M5880" s="60">
        <v>0.63877390124085498</v>
      </c>
      <c r="N5880" s="60">
        <v>0.67810263272582305</v>
      </c>
      <c r="O5880" s="60">
        <v>0.64172777505965095</v>
      </c>
      <c r="P5880" s="60">
        <v>0.61474904215043802</v>
      </c>
      <c r="Q5880" s="60">
        <v>0.582663096964395</v>
      </c>
      <c r="R5880" s="60">
        <v>0.58889695176532997</v>
      </c>
      <c r="S5880" s="60">
        <v>0.52776978921415996</v>
      </c>
    </row>
    <row r="5881" spans="1:19" x14ac:dyDescent="0.3">
      <c r="A5881" s="61" t="s">
        <v>6718</v>
      </c>
      <c r="B5881" s="61" t="s">
        <v>6719</v>
      </c>
      <c r="C5881" s="53" t="s">
        <v>50</v>
      </c>
      <c r="D5881" s="53" t="s">
        <v>3285</v>
      </c>
      <c r="E5881" s="53" t="s">
        <v>18193</v>
      </c>
      <c r="F5881" s="59">
        <v>117.674916133566</v>
      </c>
      <c r="G5881" s="59">
        <v>128.969066936263</v>
      </c>
      <c r="H5881" s="59">
        <v>123.41666747076199</v>
      </c>
      <c r="I5881" s="59">
        <v>129.952934218281</v>
      </c>
      <c r="J5881" s="59">
        <v>141.241926439964</v>
      </c>
      <c r="K5881" s="59">
        <v>113.95913621562499</v>
      </c>
      <c r="L5881" s="59">
        <v>91.069195558145594</v>
      </c>
      <c r="M5881" s="60">
        <v>0.63877390124085498</v>
      </c>
      <c r="N5881" s="60">
        <v>0.67810263272582305</v>
      </c>
      <c r="O5881" s="60">
        <v>0.64172777505965095</v>
      </c>
      <c r="P5881" s="60">
        <v>0.61474904215043802</v>
      </c>
      <c r="Q5881" s="60">
        <v>0.582663096964395</v>
      </c>
      <c r="R5881" s="60">
        <v>0.58889695176532997</v>
      </c>
      <c r="S5881" s="60">
        <v>0.52776978921415996</v>
      </c>
    </row>
    <row r="5882" spans="1:19" x14ac:dyDescent="0.3">
      <c r="A5882" s="61" t="s">
        <v>13011</v>
      </c>
      <c r="B5882" s="61" t="s">
        <v>13012</v>
      </c>
      <c r="C5882" s="53" t="s">
        <v>40</v>
      </c>
      <c r="D5882" s="53" t="s">
        <v>3285</v>
      </c>
      <c r="E5882" s="53" t="s">
        <v>18194</v>
      </c>
      <c r="F5882" s="59">
        <v>97.769741437787602</v>
      </c>
      <c r="G5882" s="59">
        <v>95.895127954862701</v>
      </c>
      <c r="H5882" s="59">
        <v>93.626093379533899</v>
      </c>
      <c r="I5882" s="59">
        <v>91.209242542114893</v>
      </c>
      <c r="J5882" s="59">
        <v>91.371791408881705</v>
      </c>
      <c r="K5882" s="59">
        <v>92.479029914008805</v>
      </c>
      <c r="L5882" s="59">
        <v>94.375460142505005</v>
      </c>
      <c r="M5882" s="60">
        <v>0.51822875987913997</v>
      </c>
      <c r="N5882" s="60">
        <v>0.53797502062820002</v>
      </c>
      <c r="O5882" s="60">
        <v>0.51575308333280501</v>
      </c>
      <c r="P5882" s="60">
        <v>0.50046986595489695</v>
      </c>
      <c r="Q5882" s="60">
        <v>0.47772325350842698</v>
      </c>
      <c r="R5882" s="60">
        <v>0.48186492073616699</v>
      </c>
      <c r="S5882" s="60">
        <v>0.42742759071972802</v>
      </c>
    </row>
    <row r="5883" spans="1:19" x14ac:dyDescent="0.3">
      <c r="A5883" s="61" t="s">
        <v>13013</v>
      </c>
      <c r="B5883" s="61" t="s">
        <v>13014</v>
      </c>
      <c r="C5883" s="53" t="s">
        <v>40</v>
      </c>
      <c r="D5883" s="53" t="s">
        <v>3285</v>
      </c>
      <c r="E5883" s="53" t="s">
        <v>18194</v>
      </c>
      <c r="F5883" s="59">
        <v>97.769741437787602</v>
      </c>
      <c r="G5883" s="59">
        <v>95.895127954862701</v>
      </c>
      <c r="H5883" s="59">
        <v>93.626093379533899</v>
      </c>
      <c r="I5883" s="59">
        <v>91.209242542114893</v>
      </c>
      <c r="J5883" s="59">
        <v>91.371791408881705</v>
      </c>
      <c r="K5883" s="59">
        <v>92.479029914008805</v>
      </c>
      <c r="L5883" s="59">
        <v>94.375460142505005</v>
      </c>
      <c r="M5883" s="60">
        <v>0.51822875987913997</v>
      </c>
      <c r="N5883" s="60">
        <v>0.53797502062820002</v>
      </c>
      <c r="O5883" s="60">
        <v>0.51575308333280501</v>
      </c>
      <c r="P5883" s="60">
        <v>0.50046986595489695</v>
      </c>
      <c r="Q5883" s="60">
        <v>0.47772325350842698</v>
      </c>
      <c r="R5883" s="60">
        <v>0.48186492073616699</v>
      </c>
      <c r="S5883" s="60">
        <v>0.42742759071972802</v>
      </c>
    </row>
    <row r="5884" spans="1:19" x14ac:dyDescent="0.3">
      <c r="A5884" s="61" t="s">
        <v>13009</v>
      </c>
      <c r="B5884" s="61" t="s">
        <v>13010</v>
      </c>
      <c r="C5884" s="53" t="s">
        <v>40</v>
      </c>
      <c r="D5884" s="53" t="s">
        <v>3285</v>
      </c>
      <c r="E5884" s="53" t="s">
        <v>18194</v>
      </c>
      <c r="F5884" s="59">
        <v>97.769741437787602</v>
      </c>
      <c r="G5884" s="59">
        <v>95.895127954862701</v>
      </c>
      <c r="H5884" s="59">
        <v>93.626093379533899</v>
      </c>
      <c r="I5884" s="59">
        <v>91.209242542114893</v>
      </c>
      <c r="J5884" s="59">
        <v>91.371791408881705</v>
      </c>
      <c r="K5884" s="59">
        <v>92.479029914008805</v>
      </c>
      <c r="L5884" s="59">
        <v>94.375460142505005</v>
      </c>
      <c r="M5884" s="60">
        <v>0.51822875987913997</v>
      </c>
      <c r="N5884" s="60">
        <v>0.53797502062820002</v>
      </c>
      <c r="O5884" s="60">
        <v>0.51575308333280501</v>
      </c>
      <c r="P5884" s="60">
        <v>0.50046986595489695</v>
      </c>
      <c r="Q5884" s="60">
        <v>0.47772325350842698</v>
      </c>
      <c r="R5884" s="60">
        <v>0.48186492073616699</v>
      </c>
      <c r="S5884" s="60">
        <v>0.42742759071972802</v>
      </c>
    </row>
    <row r="5885" spans="1:19" x14ac:dyDescent="0.3">
      <c r="A5885" s="61" t="s">
        <v>5520</v>
      </c>
      <c r="B5885" s="61" t="s">
        <v>5521</v>
      </c>
      <c r="C5885" s="53" t="s">
        <v>40</v>
      </c>
      <c r="D5885" s="53" t="s">
        <v>3285</v>
      </c>
      <c r="E5885" s="53" t="s">
        <v>18193</v>
      </c>
      <c r="F5885" s="59">
        <v>108.117099660433</v>
      </c>
      <c r="G5885" s="59">
        <v>96.869372851457399</v>
      </c>
      <c r="H5885" s="59">
        <v>115.815802356489</v>
      </c>
      <c r="I5885" s="59">
        <v>102.180497238256</v>
      </c>
      <c r="J5885" s="59">
        <v>97.763219870855096</v>
      </c>
      <c r="K5885" s="59">
        <v>98.236566862715904</v>
      </c>
      <c r="L5885" s="59">
        <v>96.358599423695495</v>
      </c>
      <c r="M5885" s="60">
        <v>0.64477389994369005</v>
      </c>
      <c r="N5885" s="60">
        <v>0.68283833045975995</v>
      </c>
      <c r="O5885" s="60">
        <v>0.64795915508471402</v>
      </c>
      <c r="P5885" s="60">
        <v>0.62185332167210905</v>
      </c>
      <c r="Q5885" s="60">
        <v>0.59093825803183297</v>
      </c>
      <c r="R5885" s="60">
        <v>0.59759454882304697</v>
      </c>
      <c r="S5885" s="60">
        <v>0.53929404995824004</v>
      </c>
    </row>
    <row r="5886" spans="1:19" x14ac:dyDescent="0.3">
      <c r="A5886" s="61" t="s">
        <v>5522</v>
      </c>
      <c r="B5886" s="61" t="s">
        <v>5523</v>
      </c>
      <c r="C5886" s="53" t="s">
        <v>50</v>
      </c>
      <c r="D5886" s="53" t="s">
        <v>3285</v>
      </c>
      <c r="E5886" s="53" t="s">
        <v>18193</v>
      </c>
      <c r="F5886" s="59">
        <v>112.959691718388</v>
      </c>
      <c r="G5886" s="59">
        <v>105.299391297498</v>
      </c>
      <c r="H5886" s="59">
        <v>104.627259918847</v>
      </c>
      <c r="I5886" s="59">
        <v>106.583164310488</v>
      </c>
      <c r="J5886" s="59">
        <v>98.401230556341304</v>
      </c>
      <c r="K5886" s="59">
        <v>98.896247790557695</v>
      </c>
      <c r="L5886" s="59">
        <v>102.69388812065</v>
      </c>
      <c r="M5886" s="60">
        <v>0.64456664825236298</v>
      </c>
      <c r="N5886" s="60">
        <v>0.68283364406051394</v>
      </c>
      <c r="O5886" s="60">
        <v>0.64781092231923798</v>
      </c>
      <c r="P5886" s="60">
        <v>0.62161551175242402</v>
      </c>
      <c r="Q5886" s="60">
        <v>0.59055595926996696</v>
      </c>
      <c r="R5886" s="60">
        <v>0.59712760237896401</v>
      </c>
      <c r="S5886" s="60">
        <v>0.53839248658905203</v>
      </c>
    </row>
    <row r="5887" spans="1:19" x14ac:dyDescent="0.3">
      <c r="A5887" s="61" t="s">
        <v>14869</v>
      </c>
      <c r="B5887" s="61" t="s">
        <v>14870</v>
      </c>
      <c r="C5887" s="53" t="s">
        <v>50</v>
      </c>
      <c r="D5887" s="53" t="s">
        <v>3285</v>
      </c>
      <c r="E5887" s="53" t="s">
        <v>18194</v>
      </c>
      <c r="F5887" s="59">
        <v>108.108197033601</v>
      </c>
      <c r="G5887" s="59">
        <v>102.03478177031501</v>
      </c>
      <c r="H5887" s="59">
        <v>110.57173570824</v>
      </c>
      <c r="I5887" s="59">
        <v>105.378317890505</v>
      </c>
      <c r="J5887" s="59">
        <v>99.798305291670005</v>
      </c>
      <c r="K5887" s="59">
        <v>98.748154398644701</v>
      </c>
      <c r="L5887" s="59">
        <v>96.696126548294899</v>
      </c>
      <c r="M5887" s="60">
        <v>0.54279465872461397</v>
      </c>
      <c r="N5887" s="60">
        <v>0.56507864088172799</v>
      </c>
      <c r="O5887" s="60">
        <v>0.54369068549031296</v>
      </c>
      <c r="P5887" s="60">
        <v>0.52985620021739099</v>
      </c>
      <c r="Q5887" s="60">
        <v>0.50950469058794301</v>
      </c>
      <c r="R5887" s="60">
        <v>0.51196891851548698</v>
      </c>
      <c r="S5887" s="60">
        <v>0.47060853798713398</v>
      </c>
    </row>
    <row r="5888" spans="1:19" x14ac:dyDescent="0.3">
      <c r="A5888" s="61" t="s">
        <v>14871</v>
      </c>
      <c r="B5888" s="61" t="s">
        <v>14872</v>
      </c>
      <c r="C5888" s="53" t="s">
        <v>50</v>
      </c>
      <c r="D5888" s="53" t="s">
        <v>3285</v>
      </c>
      <c r="E5888" s="53" t="s">
        <v>18194</v>
      </c>
      <c r="F5888" s="59">
        <v>108.108197033601</v>
      </c>
      <c r="G5888" s="59">
        <v>102.03478177031501</v>
      </c>
      <c r="H5888" s="59">
        <v>110.57173570824</v>
      </c>
      <c r="I5888" s="59">
        <v>105.378317890505</v>
      </c>
      <c r="J5888" s="59">
        <v>99.798305291670005</v>
      </c>
      <c r="K5888" s="59">
        <v>98.748154398644701</v>
      </c>
      <c r="L5888" s="59">
        <v>96.696126548294899</v>
      </c>
      <c r="M5888" s="60">
        <v>0.54279465872461397</v>
      </c>
      <c r="N5888" s="60">
        <v>0.56507864088172799</v>
      </c>
      <c r="O5888" s="60">
        <v>0.54369068549031296</v>
      </c>
      <c r="P5888" s="60">
        <v>0.52985620021739099</v>
      </c>
      <c r="Q5888" s="60">
        <v>0.50950469058794301</v>
      </c>
      <c r="R5888" s="60">
        <v>0.51196891851548698</v>
      </c>
      <c r="S5888" s="60">
        <v>0.47060853798713398</v>
      </c>
    </row>
    <row r="5889" spans="1:19" x14ac:dyDescent="0.3">
      <c r="A5889" s="61" t="s">
        <v>6092</v>
      </c>
      <c r="B5889" s="61" t="s">
        <v>6093</v>
      </c>
      <c r="C5889" s="53" t="s">
        <v>50</v>
      </c>
      <c r="D5889" s="53" t="s">
        <v>3285</v>
      </c>
      <c r="E5889" s="53" t="s">
        <v>18193</v>
      </c>
      <c r="F5889" s="59">
        <v>115.849713780946</v>
      </c>
      <c r="G5889" s="59">
        <v>93.842426897853002</v>
      </c>
      <c r="H5889" s="59">
        <v>113.466190289471</v>
      </c>
      <c r="I5889" s="59">
        <v>116.33882826712301</v>
      </c>
      <c r="J5889" s="59">
        <v>114.4795969003</v>
      </c>
      <c r="K5889" s="59">
        <v>107.48249408112299</v>
      </c>
      <c r="L5889" s="59">
        <v>90.246612712075304</v>
      </c>
      <c r="M5889" s="60">
        <v>0.73712973642151203</v>
      </c>
      <c r="N5889" s="60">
        <v>0.76838921162200802</v>
      </c>
      <c r="O5889" s="60">
        <v>0.73627594031659105</v>
      </c>
      <c r="P5889" s="60">
        <v>0.71812003592965701</v>
      </c>
      <c r="Q5889" s="60">
        <v>0.68988720339389997</v>
      </c>
      <c r="R5889" s="60">
        <v>0.692530186942799</v>
      </c>
      <c r="S5889" s="60">
        <v>0.630437718448847</v>
      </c>
    </row>
    <row r="5890" spans="1:19" x14ac:dyDescent="0.3">
      <c r="A5890" s="61" t="s">
        <v>15534</v>
      </c>
      <c r="B5890" s="61" t="s">
        <v>15535</v>
      </c>
      <c r="C5890" s="53" t="s">
        <v>50</v>
      </c>
      <c r="D5890" s="53" t="s">
        <v>3285</v>
      </c>
      <c r="E5890" s="53" t="s">
        <v>18194</v>
      </c>
      <c r="F5890" s="59">
        <v>109.748028125679</v>
      </c>
      <c r="G5890" s="59">
        <v>100.472319118469</v>
      </c>
      <c r="H5890" s="59">
        <v>110.0413794615</v>
      </c>
      <c r="I5890" s="59">
        <v>109.764462827326</v>
      </c>
      <c r="J5890" s="59">
        <v>108.82579092789901</v>
      </c>
      <c r="K5890" s="59">
        <v>106.150794453793</v>
      </c>
      <c r="L5890" s="59">
        <v>91.6531431554085</v>
      </c>
      <c r="M5890" s="60">
        <v>0.56820544740230206</v>
      </c>
      <c r="N5890" s="60">
        <v>0.58755977714250396</v>
      </c>
      <c r="O5890" s="60">
        <v>0.56869252622907296</v>
      </c>
      <c r="P5890" s="60">
        <v>0.55631662846394303</v>
      </c>
      <c r="Q5890" s="60">
        <v>0.53747771410026401</v>
      </c>
      <c r="R5890" s="60">
        <v>0.53986004951108901</v>
      </c>
      <c r="S5890" s="60">
        <v>0.49993182161607003</v>
      </c>
    </row>
    <row r="5891" spans="1:19" x14ac:dyDescent="0.3">
      <c r="A5891" s="61" t="s">
        <v>6094</v>
      </c>
      <c r="B5891" s="61" t="s">
        <v>6095</v>
      </c>
      <c r="C5891" s="53" t="s">
        <v>50</v>
      </c>
      <c r="D5891" s="53" t="s">
        <v>3285</v>
      </c>
      <c r="E5891" s="53" t="s">
        <v>18193</v>
      </c>
      <c r="F5891" s="59">
        <v>103.017642240566</v>
      </c>
      <c r="G5891" s="59">
        <v>94.074160790731</v>
      </c>
      <c r="H5891" s="59">
        <v>104.585200573078</v>
      </c>
      <c r="I5891" s="59">
        <v>111.08002950772099</v>
      </c>
      <c r="J5891" s="59">
        <v>116.560340345361</v>
      </c>
      <c r="K5891" s="59">
        <v>113.19972114486499</v>
      </c>
      <c r="L5891" s="59">
        <v>86.520113463656102</v>
      </c>
      <c r="M5891" s="60">
        <v>0.71804205358735695</v>
      </c>
      <c r="N5891" s="60">
        <v>0.75267071419757703</v>
      </c>
      <c r="O5891" s="60">
        <v>0.72128320546707503</v>
      </c>
      <c r="P5891" s="60">
        <v>0.69511452744704005</v>
      </c>
      <c r="Q5891" s="60">
        <v>0.66426594849828102</v>
      </c>
      <c r="R5891" s="60">
        <v>0.67230114567920096</v>
      </c>
      <c r="S5891" s="60">
        <v>0.61150920000342102</v>
      </c>
    </row>
    <row r="5892" spans="1:19" x14ac:dyDescent="0.3">
      <c r="A5892" s="61" t="s">
        <v>6096</v>
      </c>
      <c r="B5892" s="61" t="s">
        <v>6097</v>
      </c>
      <c r="C5892" s="53" t="s">
        <v>50</v>
      </c>
      <c r="D5892" s="53" t="s">
        <v>3285</v>
      </c>
      <c r="E5892" s="53" t="s">
        <v>18193</v>
      </c>
      <c r="F5892" s="59">
        <v>110.634686064288</v>
      </c>
      <c r="G5892" s="59">
        <v>99.558652234132495</v>
      </c>
      <c r="H5892" s="59">
        <v>110.92303715024001</v>
      </c>
      <c r="I5892" s="59">
        <v>106.968712619589</v>
      </c>
      <c r="J5892" s="59">
        <v>102.937831342095</v>
      </c>
      <c r="K5892" s="59">
        <v>103.992922779379</v>
      </c>
      <c r="L5892" s="59">
        <v>90.408316555251005</v>
      </c>
      <c r="M5892" s="60">
        <v>0.72008308783175201</v>
      </c>
      <c r="N5892" s="60">
        <v>0.75444753699476497</v>
      </c>
      <c r="O5892" s="60">
        <v>0.72226731798709298</v>
      </c>
      <c r="P5892" s="60">
        <v>0.70093502639585203</v>
      </c>
      <c r="Q5892" s="60">
        <v>0.67258556519576496</v>
      </c>
      <c r="R5892" s="60">
        <v>0.67664390423001197</v>
      </c>
      <c r="S5892" s="60">
        <v>0.62150377039601601</v>
      </c>
    </row>
    <row r="5893" spans="1:19" x14ac:dyDescent="0.3">
      <c r="A5893" s="61" t="s">
        <v>6098</v>
      </c>
      <c r="B5893" s="61" t="s">
        <v>6099</v>
      </c>
      <c r="C5893" s="53" t="s">
        <v>50</v>
      </c>
      <c r="D5893" s="53" t="s">
        <v>3285</v>
      </c>
      <c r="E5893" s="53" t="s">
        <v>18193</v>
      </c>
      <c r="F5893" s="59">
        <v>110.263561221806</v>
      </c>
      <c r="G5893" s="59">
        <v>100.90916083105</v>
      </c>
      <c r="H5893" s="59">
        <v>108.049007071451</v>
      </c>
      <c r="I5893" s="59">
        <v>106.399998638307</v>
      </c>
      <c r="J5893" s="59">
        <v>105.001828846544</v>
      </c>
      <c r="K5893" s="59">
        <v>102.77142032157199</v>
      </c>
      <c r="L5893" s="59">
        <v>98.195465789281698</v>
      </c>
      <c r="M5893" s="60">
        <v>0.65919968983781596</v>
      </c>
      <c r="N5893" s="60">
        <v>0.69466857157216</v>
      </c>
      <c r="O5893" s="60">
        <v>0.66166039322846704</v>
      </c>
      <c r="P5893" s="60">
        <v>0.63842507024685702</v>
      </c>
      <c r="Q5893" s="60">
        <v>0.60970094827937604</v>
      </c>
      <c r="R5893" s="60">
        <v>0.61510654584326896</v>
      </c>
      <c r="S5893" s="60">
        <v>0.56002705900620098</v>
      </c>
    </row>
    <row r="5894" spans="1:19" x14ac:dyDescent="0.3">
      <c r="A5894" s="61" t="s">
        <v>6090</v>
      </c>
      <c r="B5894" s="61" t="s">
        <v>6091</v>
      </c>
      <c r="C5894" s="53" t="s">
        <v>40</v>
      </c>
      <c r="D5894" s="53" t="s">
        <v>3285</v>
      </c>
      <c r="E5894" s="53" t="s">
        <v>18193</v>
      </c>
      <c r="F5894" s="59">
        <v>111.89421660034</v>
      </c>
      <c r="G5894" s="59">
        <v>104.45813222054601</v>
      </c>
      <c r="H5894" s="59">
        <v>105.724206992585</v>
      </c>
      <c r="I5894" s="59">
        <v>105.350033318233</v>
      </c>
      <c r="J5894" s="59">
        <v>108.43783526051701</v>
      </c>
      <c r="K5894" s="59">
        <v>106.664371398068</v>
      </c>
      <c r="L5894" s="59">
        <v>92.441599375041505</v>
      </c>
      <c r="M5894" s="60">
        <v>0.65922045711394595</v>
      </c>
      <c r="N5894" s="60">
        <v>0.69469578467985904</v>
      </c>
      <c r="O5894" s="60">
        <v>0.66167182285925297</v>
      </c>
      <c r="P5894" s="60">
        <v>0.638450641053529</v>
      </c>
      <c r="Q5894" s="60">
        <v>0.60973022515539699</v>
      </c>
      <c r="R5894" s="60">
        <v>0.61512124311123895</v>
      </c>
      <c r="S5894" s="60">
        <v>0.56005457784691304</v>
      </c>
    </row>
    <row r="5895" spans="1:19" x14ac:dyDescent="0.3">
      <c r="A5895" s="61" t="s">
        <v>3611</v>
      </c>
      <c r="B5895" s="61" t="s">
        <v>3612</v>
      </c>
      <c r="C5895" s="53" t="s">
        <v>40</v>
      </c>
      <c r="D5895" s="53" t="s">
        <v>3285</v>
      </c>
      <c r="E5895" s="53" t="s">
        <v>18193</v>
      </c>
      <c r="F5895" s="59">
        <v>109.592150230103</v>
      </c>
      <c r="G5895" s="59">
        <v>114.23041027279</v>
      </c>
      <c r="H5895" s="59">
        <v>113.57270028739001</v>
      </c>
      <c r="I5895" s="59">
        <v>128.45382007170301</v>
      </c>
      <c r="J5895" s="59">
        <v>120.79653246910701</v>
      </c>
      <c r="K5895" s="59">
        <v>110.968659882701</v>
      </c>
      <c r="L5895" s="59">
        <v>103.796624619024</v>
      </c>
      <c r="M5895" s="60">
        <v>0.66346989965898095</v>
      </c>
      <c r="N5895" s="60">
        <v>0.70558113005670398</v>
      </c>
      <c r="O5895" s="60">
        <v>0.66820031209220399</v>
      </c>
      <c r="P5895" s="60">
        <v>0.63493898837543905</v>
      </c>
      <c r="Q5895" s="60">
        <v>0.59760868408479595</v>
      </c>
      <c r="R5895" s="60">
        <v>0.60886830151618299</v>
      </c>
      <c r="S5895" s="60">
        <v>0.53864863039079802</v>
      </c>
    </row>
    <row r="5896" spans="1:19" x14ac:dyDescent="0.3">
      <c r="A5896" s="61" t="s">
        <v>8018</v>
      </c>
      <c r="B5896" s="61" t="s">
        <v>8019</v>
      </c>
      <c r="C5896" s="53" t="s">
        <v>40</v>
      </c>
      <c r="D5896" s="53" t="s">
        <v>3285</v>
      </c>
      <c r="E5896" s="53" t="s">
        <v>18193</v>
      </c>
      <c r="F5896" s="59">
        <v>111.80071170993099</v>
      </c>
      <c r="G5896" s="59">
        <v>91.445883203588394</v>
      </c>
      <c r="H5896" s="59">
        <v>100.285786074342</v>
      </c>
      <c r="I5896" s="59">
        <v>95.703976056173204</v>
      </c>
      <c r="J5896" s="59">
        <v>90.097362591339305</v>
      </c>
      <c r="K5896" s="59">
        <v>104.45391513186</v>
      </c>
      <c r="L5896" s="59">
        <v>101.410124239601</v>
      </c>
      <c r="M5896" s="60">
        <v>0.72563809352818398</v>
      </c>
      <c r="N5896" s="60">
        <v>0.76488026409652898</v>
      </c>
      <c r="O5896" s="60">
        <v>0.72107490150618703</v>
      </c>
      <c r="P5896" s="60">
        <v>0.69190408998814901</v>
      </c>
      <c r="Q5896" s="60">
        <v>0.66331619137618403</v>
      </c>
      <c r="R5896" s="60">
        <v>0.66245352226592702</v>
      </c>
      <c r="S5896" s="60">
        <v>0.58479480431793396</v>
      </c>
    </row>
    <row r="5897" spans="1:19" x14ac:dyDescent="0.3">
      <c r="A5897" s="61" t="s">
        <v>15828</v>
      </c>
      <c r="B5897" s="61" t="s">
        <v>15829</v>
      </c>
      <c r="C5897" s="53" t="s">
        <v>40</v>
      </c>
      <c r="D5897" s="53" t="s">
        <v>3285</v>
      </c>
      <c r="E5897" s="53" t="s">
        <v>18194</v>
      </c>
      <c r="F5897" s="59">
        <v>87.492116453389102</v>
      </c>
      <c r="G5897" s="59">
        <v>92.282247419463204</v>
      </c>
      <c r="H5897" s="59">
        <v>83.969615563946903</v>
      </c>
      <c r="I5897" s="59">
        <v>87.185133767141096</v>
      </c>
      <c r="J5897" s="59">
        <v>87.3440790068789</v>
      </c>
      <c r="K5897" s="59">
        <v>95.164444523279201</v>
      </c>
      <c r="L5897" s="59">
        <v>103.169395083685</v>
      </c>
      <c r="M5897" s="60">
        <v>0.47864861373529199</v>
      </c>
      <c r="N5897" s="60">
        <v>0.50620870343623003</v>
      </c>
      <c r="O5897" s="60">
        <v>0.47798669700051499</v>
      </c>
      <c r="P5897" s="60">
        <v>0.45901135701158702</v>
      </c>
      <c r="Q5897" s="60">
        <v>0.431366684059104</v>
      </c>
      <c r="R5897" s="60">
        <v>0.43568480162031498</v>
      </c>
      <c r="S5897" s="60">
        <v>0.37515856155771199</v>
      </c>
    </row>
    <row r="5898" spans="1:19" x14ac:dyDescent="0.3">
      <c r="A5898" s="61" t="s">
        <v>15826</v>
      </c>
      <c r="B5898" s="61" t="s">
        <v>15827</v>
      </c>
      <c r="C5898" s="53" t="s">
        <v>50</v>
      </c>
      <c r="D5898" s="53" t="s">
        <v>3285</v>
      </c>
      <c r="E5898" s="53" t="s">
        <v>18194</v>
      </c>
      <c r="F5898" s="59">
        <v>87.492116453389102</v>
      </c>
      <c r="G5898" s="59">
        <v>92.282247419463204</v>
      </c>
      <c r="H5898" s="59">
        <v>83.969615563946903</v>
      </c>
      <c r="I5898" s="59">
        <v>87.185133767141096</v>
      </c>
      <c r="J5898" s="59">
        <v>87.3440790068789</v>
      </c>
      <c r="K5898" s="59">
        <v>95.164444523279201</v>
      </c>
      <c r="L5898" s="59">
        <v>103.169395083685</v>
      </c>
      <c r="M5898" s="60">
        <v>0.47864861373529199</v>
      </c>
      <c r="N5898" s="60">
        <v>0.50620870343623003</v>
      </c>
      <c r="O5898" s="60">
        <v>0.47798669700051499</v>
      </c>
      <c r="P5898" s="60">
        <v>0.45901135701158702</v>
      </c>
      <c r="Q5898" s="60">
        <v>0.431366684059104</v>
      </c>
      <c r="R5898" s="60">
        <v>0.43568480162031498</v>
      </c>
      <c r="S5898" s="60">
        <v>0.37515856155771199</v>
      </c>
    </row>
    <row r="5899" spans="1:19" x14ac:dyDescent="0.3">
      <c r="A5899" s="61" t="s">
        <v>15824</v>
      </c>
      <c r="B5899" s="61" t="s">
        <v>15825</v>
      </c>
      <c r="C5899" s="53" t="s">
        <v>50</v>
      </c>
      <c r="D5899" s="53" t="s">
        <v>3285</v>
      </c>
      <c r="E5899" s="53" t="s">
        <v>18194</v>
      </c>
      <c r="F5899" s="59">
        <v>87.492116453389102</v>
      </c>
      <c r="G5899" s="59">
        <v>92.282247419463204</v>
      </c>
      <c r="H5899" s="59">
        <v>83.969615563946903</v>
      </c>
      <c r="I5899" s="59">
        <v>87.185133767141096</v>
      </c>
      <c r="J5899" s="59">
        <v>87.3440790068789</v>
      </c>
      <c r="K5899" s="59">
        <v>95.164444523279201</v>
      </c>
      <c r="L5899" s="59">
        <v>103.169395083685</v>
      </c>
      <c r="M5899" s="60">
        <v>0.47864861373529199</v>
      </c>
      <c r="N5899" s="60">
        <v>0.50620870343623003</v>
      </c>
      <c r="O5899" s="60">
        <v>0.47798669700051499</v>
      </c>
      <c r="P5899" s="60">
        <v>0.45901135701158702</v>
      </c>
      <c r="Q5899" s="60">
        <v>0.431366684059104</v>
      </c>
      <c r="R5899" s="60">
        <v>0.43568480162031498</v>
      </c>
      <c r="S5899" s="60">
        <v>0.37515856155771199</v>
      </c>
    </row>
    <row r="5900" spans="1:19" x14ac:dyDescent="0.3">
      <c r="A5900" s="61" t="s">
        <v>16254</v>
      </c>
      <c r="B5900" s="61" t="s">
        <v>16255</v>
      </c>
      <c r="C5900" s="53" t="s">
        <v>50</v>
      </c>
      <c r="D5900" s="53" t="s">
        <v>3285</v>
      </c>
      <c r="E5900" s="53" t="s">
        <v>18194</v>
      </c>
      <c r="F5900" s="59">
        <v>91.713217770711196</v>
      </c>
      <c r="G5900" s="59">
        <v>89.047992601242001</v>
      </c>
      <c r="H5900" s="59">
        <v>90.838073149917093</v>
      </c>
      <c r="I5900" s="59">
        <v>88.122660753796296</v>
      </c>
      <c r="J5900" s="59">
        <v>92.622375358249798</v>
      </c>
      <c r="K5900" s="59">
        <v>100.23451246543</v>
      </c>
      <c r="L5900" s="59">
        <v>99.307748255688495</v>
      </c>
      <c r="M5900" s="60">
        <v>0.43594430288034802</v>
      </c>
      <c r="N5900" s="60">
        <v>0.466983628541006</v>
      </c>
      <c r="O5900" s="60">
        <v>0.43691010799014002</v>
      </c>
      <c r="P5900" s="60">
        <v>0.41783865552206301</v>
      </c>
      <c r="Q5900" s="60">
        <v>0.39081288805390801</v>
      </c>
      <c r="R5900" s="60">
        <v>0.39496145887905199</v>
      </c>
      <c r="S5900" s="60">
        <v>0.339897511431281</v>
      </c>
    </row>
    <row r="5901" spans="1:19" x14ac:dyDescent="0.3">
      <c r="A5901" s="61" t="s">
        <v>17828</v>
      </c>
      <c r="B5901" s="61" t="s">
        <v>17829</v>
      </c>
      <c r="C5901" s="53" t="s">
        <v>40</v>
      </c>
      <c r="D5901" s="53" t="s">
        <v>3285</v>
      </c>
      <c r="E5901" s="53" t="s">
        <v>18194</v>
      </c>
      <c r="F5901" s="59">
        <v>91.901947997818695</v>
      </c>
      <c r="G5901" s="59">
        <v>85.885255317015094</v>
      </c>
      <c r="H5901" s="59">
        <v>86.895992886030896</v>
      </c>
      <c r="I5901" s="59">
        <v>91.619416564307798</v>
      </c>
      <c r="J5901" s="59">
        <v>88.626904924324904</v>
      </c>
      <c r="K5901" s="59">
        <v>93.191031708042303</v>
      </c>
      <c r="L5901" s="59"/>
      <c r="M5901" s="60">
        <v>0.36784847683633498</v>
      </c>
      <c r="N5901" s="60">
        <v>0.41134907956744099</v>
      </c>
      <c r="O5901" s="60">
        <v>0.370086883811518</v>
      </c>
      <c r="P5901" s="60">
        <v>0.34038402028656201</v>
      </c>
      <c r="Q5901" s="60">
        <v>0.301295210044353</v>
      </c>
      <c r="R5901" s="60">
        <v>0.30936050675809001</v>
      </c>
      <c r="S5901" s="60">
        <v>0.23561253307657101</v>
      </c>
    </row>
    <row r="5902" spans="1:19" x14ac:dyDescent="0.3">
      <c r="A5902" s="61" t="s">
        <v>17756</v>
      </c>
      <c r="B5902" s="61" t="s">
        <v>17757</v>
      </c>
      <c r="C5902" s="53" t="s">
        <v>50</v>
      </c>
      <c r="D5902" s="53" t="s">
        <v>3285</v>
      </c>
      <c r="E5902" s="53" t="s">
        <v>18194</v>
      </c>
      <c r="F5902" s="59">
        <v>94.846095846822394</v>
      </c>
      <c r="G5902" s="59">
        <v>85.696458225666902</v>
      </c>
      <c r="H5902" s="59">
        <v>88.912345154872696</v>
      </c>
      <c r="I5902" s="59">
        <v>93.852561494783998</v>
      </c>
      <c r="J5902" s="59">
        <v>89.373474668621299</v>
      </c>
      <c r="K5902" s="59">
        <v>94.946435180981794</v>
      </c>
      <c r="L5902" s="59">
        <v>106.069954631447</v>
      </c>
      <c r="M5902" s="60">
        <v>0.43293223804311598</v>
      </c>
      <c r="N5902" s="60">
        <v>0.465566722041243</v>
      </c>
      <c r="O5902" s="60">
        <v>0.43442512457846899</v>
      </c>
      <c r="P5902" s="60">
        <v>0.410440461787134</v>
      </c>
      <c r="Q5902" s="60">
        <v>0.380608532190297</v>
      </c>
      <c r="R5902" s="60">
        <v>0.38793536519382199</v>
      </c>
      <c r="S5902" s="60">
        <v>0.332624314418621</v>
      </c>
    </row>
    <row r="5903" spans="1:19" x14ac:dyDescent="0.3">
      <c r="A5903" s="61" t="s">
        <v>17754</v>
      </c>
      <c r="B5903" s="61" t="s">
        <v>17755</v>
      </c>
      <c r="C5903" s="53" t="s">
        <v>50</v>
      </c>
      <c r="D5903" s="53" t="s">
        <v>3285</v>
      </c>
      <c r="E5903" s="53" t="s">
        <v>18194</v>
      </c>
      <c r="F5903" s="59">
        <v>94.846095846822394</v>
      </c>
      <c r="G5903" s="59">
        <v>85.696458225666902</v>
      </c>
      <c r="H5903" s="59">
        <v>88.912345154872696</v>
      </c>
      <c r="I5903" s="59">
        <v>93.852561494783998</v>
      </c>
      <c r="J5903" s="59">
        <v>89.373474668621299</v>
      </c>
      <c r="K5903" s="59">
        <v>94.946435180981794</v>
      </c>
      <c r="L5903" s="59">
        <v>106.069954631447</v>
      </c>
      <c r="M5903" s="60">
        <v>0.43293223804311598</v>
      </c>
      <c r="N5903" s="60">
        <v>0.465566722041243</v>
      </c>
      <c r="O5903" s="60">
        <v>0.43442512457846899</v>
      </c>
      <c r="P5903" s="60">
        <v>0.410440461787134</v>
      </c>
      <c r="Q5903" s="60">
        <v>0.380608532190297</v>
      </c>
      <c r="R5903" s="60">
        <v>0.38793536519382199</v>
      </c>
      <c r="S5903" s="60">
        <v>0.332624314418621</v>
      </c>
    </row>
    <row r="5904" spans="1:19" x14ac:dyDescent="0.3">
      <c r="A5904" s="61" t="s">
        <v>16256</v>
      </c>
      <c r="B5904" s="61" t="s">
        <v>16257</v>
      </c>
      <c r="C5904" s="53" t="s">
        <v>50</v>
      </c>
      <c r="D5904" s="53" t="s">
        <v>3285</v>
      </c>
      <c r="E5904" s="53" t="s">
        <v>18194</v>
      </c>
      <c r="F5904" s="59">
        <v>91.713217770711196</v>
      </c>
      <c r="G5904" s="59">
        <v>89.047992601242001</v>
      </c>
      <c r="H5904" s="59">
        <v>90.838073149917093</v>
      </c>
      <c r="I5904" s="59">
        <v>88.122660753796296</v>
      </c>
      <c r="J5904" s="59">
        <v>92.622375358249798</v>
      </c>
      <c r="K5904" s="59">
        <v>100.23451246543</v>
      </c>
      <c r="L5904" s="59">
        <v>99.307748255688495</v>
      </c>
      <c r="M5904" s="60">
        <v>0.43594430288034802</v>
      </c>
      <c r="N5904" s="60">
        <v>0.466983628541006</v>
      </c>
      <c r="O5904" s="60">
        <v>0.43691010799014002</v>
      </c>
      <c r="P5904" s="60">
        <v>0.41783865552206301</v>
      </c>
      <c r="Q5904" s="60">
        <v>0.39081288805390801</v>
      </c>
      <c r="R5904" s="60">
        <v>0.39496145887905199</v>
      </c>
      <c r="S5904" s="60">
        <v>0.339897511431281</v>
      </c>
    </row>
    <row r="5905" spans="1:19" x14ac:dyDescent="0.3">
      <c r="A5905" s="61" t="s">
        <v>17760</v>
      </c>
      <c r="B5905" s="61" t="s">
        <v>17761</v>
      </c>
      <c r="C5905" s="53" t="s">
        <v>50</v>
      </c>
      <c r="D5905" s="53" t="s">
        <v>3285</v>
      </c>
      <c r="E5905" s="53" t="s">
        <v>18194</v>
      </c>
      <c r="F5905" s="59">
        <v>94.846095846822394</v>
      </c>
      <c r="G5905" s="59">
        <v>85.696458225666902</v>
      </c>
      <c r="H5905" s="59">
        <v>88.912345154872696</v>
      </c>
      <c r="I5905" s="59">
        <v>93.852561494783998</v>
      </c>
      <c r="J5905" s="59">
        <v>89.373474668621299</v>
      </c>
      <c r="K5905" s="59">
        <v>94.946435180981794</v>
      </c>
      <c r="L5905" s="59">
        <v>106.069954631447</v>
      </c>
      <c r="M5905" s="60">
        <v>0.43293223804311598</v>
      </c>
      <c r="N5905" s="60">
        <v>0.465566722041243</v>
      </c>
      <c r="O5905" s="60">
        <v>0.43442512457846899</v>
      </c>
      <c r="P5905" s="60">
        <v>0.410440461787134</v>
      </c>
      <c r="Q5905" s="60">
        <v>0.380608532190297</v>
      </c>
      <c r="R5905" s="60">
        <v>0.38793536519382199</v>
      </c>
      <c r="S5905" s="60">
        <v>0.332624314418621</v>
      </c>
    </row>
    <row r="5906" spans="1:19" x14ac:dyDescent="0.3">
      <c r="A5906" s="61" t="s">
        <v>8010</v>
      </c>
      <c r="B5906" s="61" t="s">
        <v>8011</v>
      </c>
      <c r="C5906" s="53" t="s">
        <v>50</v>
      </c>
      <c r="D5906" s="53" t="s">
        <v>3285</v>
      </c>
      <c r="E5906" s="53" t="s">
        <v>18193</v>
      </c>
      <c r="F5906" s="59">
        <v>100.418337368819</v>
      </c>
      <c r="G5906" s="59">
        <v>82.098833888148405</v>
      </c>
      <c r="H5906" s="59">
        <v>86.811685078729298</v>
      </c>
      <c r="I5906" s="59">
        <v>92.100381557597501</v>
      </c>
      <c r="J5906" s="59">
        <v>90.776321203653893</v>
      </c>
      <c r="K5906" s="59">
        <v>92.997537380410193</v>
      </c>
      <c r="L5906" s="59">
        <v>107.616116831683</v>
      </c>
      <c r="M5906" s="60">
        <v>0.58485153407482104</v>
      </c>
      <c r="N5906" s="60">
        <v>0.63385540920816097</v>
      </c>
      <c r="O5906" s="60">
        <v>0.58970999174443395</v>
      </c>
      <c r="P5906" s="60">
        <v>0.55091817204089899</v>
      </c>
      <c r="Q5906" s="60">
        <v>0.50876501725565904</v>
      </c>
      <c r="R5906" s="60">
        <v>0.52188684193316404</v>
      </c>
      <c r="S5906" s="60">
        <v>0.44492341259294999</v>
      </c>
    </row>
    <row r="5907" spans="1:19" x14ac:dyDescent="0.3">
      <c r="A5907" s="61" t="s">
        <v>17758</v>
      </c>
      <c r="B5907" s="61" t="s">
        <v>17759</v>
      </c>
      <c r="C5907" s="53" t="s">
        <v>50</v>
      </c>
      <c r="D5907" s="53" t="s">
        <v>3285</v>
      </c>
      <c r="E5907" s="53" t="s">
        <v>18194</v>
      </c>
      <c r="F5907" s="59">
        <v>94.846095846822394</v>
      </c>
      <c r="G5907" s="59">
        <v>85.696458225666902</v>
      </c>
      <c r="H5907" s="59">
        <v>88.912345154872696</v>
      </c>
      <c r="I5907" s="59">
        <v>93.852561494783998</v>
      </c>
      <c r="J5907" s="59">
        <v>89.373474668621299</v>
      </c>
      <c r="K5907" s="59">
        <v>94.946435180981794</v>
      </c>
      <c r="L5907" s="59">
        <v>106.069954631447</v>
      </c>
      <c r="M5907" s="60">
        <v>0.43293223804311598</v>
      </c>
      <c r="N5907" s="60">
        <v>0.465566722041243</v>
      </c>
      <c r="O5907" s="60">
        <v>0.43442512457846899</v>
      </c>
      <c r="P5907" s="60">
        <v>0.410440461787134</v>
      </c>
      <c r="Q5907" s="60">
        <v>0.380608532190297</v>
      </c>
      <c r="R5907" s="60">
        <v>0.38793536519382199</v>
      </c>
      <c r="S5907" s="60">
        <v>0.332624314418621</v>
      </c>
    </row>
    <row r="5908" spans="1:19" x14ac:dyDescent="0.3">
      <c r="A5908" s="61" t="s">
        <v>17750</v>
      </c>
      <c r="B5908" s="61" t="s">
        <v>17751</v>
      </c>
      <c r="C5908" s="53" t="s">
        <v>40</v>
      </c>
      <c r="D5908" s="53" t="s">
        <v>3285</v>
      </c>
      <c r="E5908" s="53" t="s">
        <v>18194</v>
      </c>
      <c r="F5908" s="59">
        <v>94.846095846822394</v>
      </c>
      <c r="G5908" s="59">
        <v>85.696458225666902</v>
      </c>
      <c r="H5908" s="59">
        <v>88.912345154872696</v>
      </c>
      <c r="I5908" s="59">
        <v>93.852561494783998</v>
      </c>
      <c r="J5908" s="59">
        <v>89.373474668621299</v>
      </c>
      <c r="K5908" s="59">
        <v>94.946435180981794</v>
      </c>
      <c r="L5908" s="59">
        <v>106.069954631447</v>
      </c>
      <c r="M5908" s="60">
        <v>0.43293223804311598</v>
      </c>
      <c r="N5908" s="60">
        <v>0.465566722041243</v>
      </c>
      <c r="O5908" s="60">
        <v>0.43442512457846899</v>
      </c>
      <c r="P5908" s="60">
        <v>0.410440461787134</v>
      </c>
      <c r="Q5908" s="60">
        <v>0.380608532190297</v>
      </c>
      <c r="R5908" s="60">
        <v>0.38793536519382199</v>
      </c>
      <c r="S5908" s="60">
        <v>0.332624314418621</v>
      </c>
    </row>
    <row r="5909" spans="1:19" x14ac:dyDescent="0.3">
      <c r="A5909" s="61" t="s">
        <v>17752</v>
      </c>
      <c r="B5909" s="61" t="s">
        <v>17753</v>
      </c>
      <c r="C5909" s="53" t="s">
        <v>50</v>
      </c>
      <c r="D5909" s="53" t="s">
        <v>3285</v>
      </c>
      <c r="E5909" s="53" t="s">
        <v>18194</v>
      </c>
      <c r="F5909" s="59">
        <v>94.846095846822394</v>
      </c>
      <c r="G5909" s="59">
        <v>85.696458225666902</v>
      </c>
      <c r="H5909" s="59">
        <v>88.912345154872696</v>
      </c>
      <c r="I5909" s="59">
        <v>93.852561494783998</v>
      </c>
      <c r="J5909" s="59">
        <v>89.373474668621299</v>
      </c>
      <c r="K5909" s="59">
        <v>94.946435180981794</v>
      </c>
      <c r="L5909" s="59">
        <v>106.069954631447</v>
      </c>
      <c r="M5909" s="60">
        <v>0.43293223804311598</v>
      </c>
      <c r="N5909" s="60">
        <v>0.465566722041243</v>
      </c>
      <c r="O5909" s="60">
        <v>0.43442512457846899</v>
      </c>
      <c r="P5909" s="60">
        <v>0.410440461787134</v>
      </c>
      <c r="Q5909" s="60">
        <v>0.380608532190297</v>
      </c>
      <c r="R5909" s="60">
        <v>0.38793536519382199</v>
      </c>
      <c r="S5909" s="60">
        <v>0.332624314418621</v>
      </c>
    </row>
    <row r="5910" spans="1:19" x14ac:dyDescent="0.3">
      <c r="A5910" s="61" t="s">
        <v>17830</v>
      </c>
      <c r="B5910" s="61" t="s">
        <v>17831</v>
      </c>
      <c r="C5910" s="53" t="s">
        <v>40</v>
      </c>
      <c r="D5910" s="53" t="s">
        <v>3285</v>
      </c>
      <c r="E5910" s="53" t="s">
        <v>18194</v>
      </c>
      <c r="F5910" s="59">
        <v>91.901947997818695</v>
      </c>
      <c r="G5910" s="59">
        <v>85.885255317015094</v>
      </c>
      <c r="H5910" s="59">
        <v>86.895992886030896</v>
      </c>
      <c r="I5910" s="59">
        <v>91.619416564307798</v>
      </c>
      <c r="J5910" s="59">
        <v>88.626904924324904</v>
      </c>
      <c r="K5910" s="59">
        <v>93.191031708042303</v>
      </c>
      <c r="L5910" s="59"/>
      <c r="M5910" s="60">
        <v>0.36784847683633498</v>
      </c>
      <c r="N5910" s="60">
        <v>0.41134907956744099</v>
      </c>
      <c r="O5910" s="60">
        <v>0.370086883811518</v>
      </c>
      <c r="P5910" s="60">
        <v>0.34038402028656201</v>
      </c>
      <c r="Q5910" s="60">
        <v>0.301295210044353</v>
      </c>
      <c r="R5910" s="60">
        <v>0.30936050675809001</v>
      </c>
      <c r="S5910" s="60">
        <v>0.23561253307657101</v>
      </c>
    </row>
    <row r="5911" spans="1:19" x14ac:dyDescent="0.3">
      <c r="A5911" s="61" t="s">
        <v>16258</v>
      </c>
      <c r="B5911" s="61" t="s">
        <v>16259</v>
      </c>
      <c r="C5911" s="53" t="s">
        <v>40</v>
      </c>
      <c r="D5911" s="53" t="s">
        <v>3285</v>
      </c>
      <c r="E5911" s="53" t="s">
        <v>18194</v>
      </c>
      <c r="F5911" s="59">
        <v>91.713217770711196</v>
      </c>
      <c r="G5911" s="59">
        <v>89.047992601242001</v>
      </c>
      <c r="H5911" s="59">
        <v>90.838073149917093</v>
      </c>
      <c r="I5911" s="59">
        <v>88.122660753796296</v>
      </c>
      <c r="J5911" s="59">
        <v>92.622375358249798</v>
      </c>
      <c r="K5911" s="59">
        <v>100.23451246543</v>
      </c>
      <c r="L5911" s="59">
        <v>99.307748255688495</v>
      </c>
      <c r="M5911" s="60">
        <v>0.43594430288034802</v>
      </c>
      <c r="N5911" s="60">
        <v>0.466983628541006</v>
      </c>
      <c r="O5911" s="60">
        <v>0.43691010799014002</v>
      </c>
      <c r="P5911" s="60">
        <v>0.41783865552206301</v>
      </c>
      <c r="Q5911" s="60">
        <v>0.39081288805390801</v>
      </c>
      <c r="R5911" s="60">
        <v>0.39496145887905199</v>
      </c>
      <c r="S5911" s="60">
        <v>0.339897511431281</v>
      </c>
    </row>
    <row r="5912" spans="1:19" x14ac:dyDescent="0.3">
      <c r="A5912" s="61" t="s">
        <v>16252</v>
      </c>
      <c r="B5912" s="61" t="s">
        <v>16253</v>
      </c>
      <c r="C5912" s="53" t="s">
        <v>50</v>
      </c>
      <c r="D5912" s="53" t="s">
        <v>3285</v>
      </c>
      <c r="E5912" s="53" t="s">
        <v>18194</v>
      </c>
      <c r="F5912" s="59">
        <v>91.713217770711196</v>
      </c>
      <c r="G5912" s="59">
        <v>89.047992601242001</v>
      </c>
      <c r="H5912" s="59">
        <v>90.838073149917093</v>
      </c>
      <c r="I5912" s="59">
        <v>88.122660753796296</v>
      </c>
      <c r="J5912" s="59">
        <v>92.622375358249798</v>
      </c>
      <c r="K5912" s="59">
        <v>100.23451246543</v>
      </c>
      <c r="L5912" s="59">
        <v>99.307748255688495</v>
      </c>
      <c r="M5912" s="60">
        <v>0.43594430288034802</v>
      </c>
      <c r="N5912" s="60">
        <v>0.466983628541006</v>
      </c>
      <c r="O5912" s="60">
        <v>0.43691010799014002</v>
      </c>
      <c r="P5912" s="60">
        <v>0.41783865552206301</v>
      </c>
      <c r="Q5912" s="60">
        <v>0.39081288805390801</v>
      </c>
      <c r="R5912" s="60">
        <v>0.39496145887905199</v>
      </c>
      <c r="S5912" s="60">
        <v>0.339897511431281</v>
      </c>
    </row>
    <row r="5913" spans="1:19" x14ac:dyDescent="0.3">
      <c r="A5913" s="61" t="s">
        <v>17834</v>
      </c>
      <c r="B5913" s="61" t="s">
        <v>17835</v>
      </c>
      <c r="C5913" s="53" t="s">
        <v>50</v>
      </c>
      <c r="D5913" s="53" t="s">
        <v>3285</v>
      </c>
      <c r="E5913" s="53" t="s">
        <v>18194</v>
      </c>
      <c r="F5913" s="59">
        <v>91.901947997818695</v>
      </c>
      <c r="G5913" s="59">
        <v>85.885255317015094</v>
      </c>
      <c r="H5913" s="59">
        <v>86.895992886030896</v>
      </c>
      <c r="I5913" s="59">
        <v>91.619416564307798</v>
      </c>
      <c r="J5913" s="59">
        <v>88.626904924324904</v>
      </c>
      <c r="K5913" s="59">
        <v>93.191031708042303</v>
      </c>
      <c r="L5913" s="59"/>
      <c r="M5913" s="60">
        <v>0.36784847683633498</v>
      </c>
      <c r="N5913" s="60">
        <v>0.41134907956744099</v>
      </c>
      <c r="O5913" s="60">
        <v>0.370086883811518</v>
      </c>
      <c r="P5913" s="60">
        <v>0.34038402028656201</v>
      </c>
      <c r="Q5913" s="60">
        <v>0.301295210044353</v>
      </c>
      <c r="R5913" s="60">
        <v>0.30936050675809001</v>
      </c>
      <c r="S5913" s="60">
        <v>0.23561253307657101</v>
      </c>
    </row>
    <row r="5914" spans="1:19" x14ac:dyDescent="0.3">
      <c r="A5914" s="61" t="s">
        <v>17832</v>
      </c>
      <c r="B5914" s="61" t="s">
        <v>17833</v>
      </c>
      <c r="C5914" s="53" t="s">
        <v>50</v>
      </c>
      <c r="D5914" s="53" t="s">
        <v>3285</v>
      </c>
      <c r="E5914" s="53" t="s">
        <v>18194</v>
      </c>
      <c r="F5914" s="59">
        <v>91.901947997818695</v>
      </c>
      <c r="G5914" s="59">
        <v>85.885255317015094</v>
      </c>
      <c r="H5914" s="59">
        <v>86.895992886030896</v>
      </c>
      <c r="I5914" s="59">
        <v>91.619416564307798</v>
      </c>
      <c r="J5914" s="59">
        <v>88.626904924324904</v>
      </c>
      <c r="K5914" s="59">
        <v>93.191031708042303</v>
      </c>
      <c r="L5914" s="59"/>
      <c r="M5914" s="60">
        <v>0.36784847683633498</v>
      </c>
      <c r="N5914" s="60">
        <v>0.41134907956744099</v>
      </c>
      <c r="O5914" s="60">
        <v>0.370086883811518</v>
      </c>
      <c r="P5914" s="60">
        <v>0.34038402028656201</v>
      </c>
      <c r="Q5914" s="60">
        <v>0.301295210044353</v>
      </c>
      <c r="R5914" s="60">
        <v>0.30936050675809001</v>
      </c>
      <c r="S5914" s="60">
        <v>0.23561253307657101</v>
      </c>
    </row>
    <row r="5915" spans="1:19" x14ac:dyDescent="0.3">
      <c r="A5915" s="61" t="s">
        <v>5942</v>
      </c>
      <c r="B5915" s="61" t="s">
        <v>5943</v>
      </c>
      <c r="C5915" s="53" t="s">
        <v>40</v>
      </c>
      <c r="D5915" s="53" t="s">
        <v>3285</v>
      </c>
      <c r="E5915" s="53" t="s">
        <v>18193</v>
      </c>
      <c r="F5915" s="59">
        <v>77.861385827980399</v>
      </c>
      <c r="G5915" s="59">
        <v>89.480120135537007</v>
      </c>
      <c r="H5915" s="59">
        <v>91.1550311692923</v>
      </c>
      <c r="I5915" s="59">
        <v>87.471224738872294</v>
      </c>
      <c r="J5915" s="59">
        <v>94.334804628231495</v>
      </c>
      <c r="K5915" s="59">
        <v>99.035483442139096</v>
      </c>
      <c r="L5915" s="59">
        <v>104.43227279965799</v>
      </c>
      <c r="M5915" s="60">
        <v>0.59995840814415202</v>
      </c>
      <c r="N5915" s="60">
        <v>0.64874057471217705</v>
      </c>
      <c r="O5915" s="60">
        <v>0.604827657154549</v>
      </c>
      <c r="P5915" s="60">
        <v>0.566635280931437</v>
      </c>
      <c r="Q5915" s="60">
        <v>0.52320655220401602</v>
      </c>
      <c r="R5915" s="60">
        <v>0.53611712075456897</v>
      </c>
      <c r="S5915" s="60">
        <v>0.45376996129519798</v>
      </c>
    </row>
    <row r="5916" spans="1:19" x14ac:dyDescent="0.3">
      <c r="A5916" s="61" t="s">
        <v>5940</v>
      </c>
      <c r="B5916" s="61" t="s">
        <v>5941</v>
      </c>
      <c r="C5916" s="53" t="s">
        <v>40</v>
      </c>
      <c r="D5916" s="53" t="s">
        <v>3285</v>
      </c>
      <c r="E5916" s="53" t="s">
        <v>18193</v>
      </c>
      <c r="F5916" s="59">
        <v>80.038214631799804</v>
      </c>
      <c r="G5916" s="59">
        <v>97.240564293053396</v>
      </c>
      <c r="H5916" s="59">
        <v>94.536107085830096</v>
      </c>
      <c r="I5916" s="59">
        <v>92.066147362136704</v>
      </c>
      <c r="J5916" s="59">
        <v>92.986838449579906</v>
      </c>
      <c r="K5916" s="59">
        <v>97.442104952702195</v>
      </c>
      <c r="L5916" s="59">
        <v>111.751856557068</v>
      </c>
      <c r="M5916" s="60">
        <v>0.59693130663197902</v>
      </c>
      <c r="N5916" s="60">
        <v>0.64767288064981199</v>
      </c>
      <c r="O5916" s="60">
        <v>0.60173088304590105</v>
      </c>
      <c r="P5916" s="60">
        <v>0.56553258893936398</v>
      </c>
      <c r="Q5916" s="60">
        <v>0.52236191791137199</v>
      </c>
      <c r="R5916" s="60">
        <v>0.53332052276655895</v>
      </c>
      <c r="S5916" s="60">
        <v>0.453056878586935</v>
      </c>
    </row>
    <row r="5917" spans="1:19" x14ac:dyDescent="0.3">
      <c r="A5917" s="61" t="s">
        <v>15418</v>
      </c>
      <c r="B5917" s="61" t="s">
        <v>15419</v>
      </c>
      <c r="C5917" s="53" t="s">
        <v>40</v>
      </c>
      <c r="D5917" s="53" t="s">
        <v>3285</v>
      </c>
      <c r="E5917" s="53" t="s">
        <v>18194</v>
      </c>
      <c r="F5917" s="59">
        <v>79.348670682376394</v>
      </c>
      <c r="G5917" s="59">
        <v>87.583476448066307</v>
      </c>
      <c r="H5917" s="59">
        <v>89.754212887003305</v>
      </c>
      <c r="I5917" s="59">
        <v>88.253966074118196</v>
      </c>
      <c r="J5917" s="59">
        <v>93.213106510543597</v>
      </c>
      <c r="K5917" s="59">
        <v>98.117408755886103</v>
      </c>
      <c r="L5917" s="59">
        <v>108.17969448839</v>
      </c>
      <c r="M5917" s="60">
        <v>0.46320698250122799</v>
      </c>
      <c r="N5917" s="60">
        <v>0.49737469130983702</v>
      </c>
      <c r="O5917" s="60">
        <v>0.466048474476359</v>
      </c>
      <c r="P5917" s="60">
        <v>0.43903168158884698</v>
      </c>
      <c r="Q5917" s="60">
        <v>0.40542370382065701</v>
      </c>
      <c r="R5917" s="60">
        <v>0.41440160758044298</v>
      </c>
      <c r="S5917" s="60">
        <v>0.34818816558629001</v>
      </c>
    </row>
    <row r="5918" spans="1:19" x14ac:dyDescent="0.3">
      <c r="A5918" s="61" t="s">
        <v>16078</v>
      </c>
      <c r="B5918" s="61" t="s">
        <v>16079</v>
      </c>
      <c r="C5918" s="53" t="s">
        <v>50</v>
      </c>
      <c r="D5918" s="53" t="s">
        <v>3285</v>
      </c>
      <c r="E5918" s="53" t="s">
        <v>18194</v>
      </c>
      <c r="F5918" s="59">
        <v>101.85125065872801</v>
      </c>
      <c r="G5918" s="59">
        <v>98.766969230010304</v>
      </c>
      <c r="H5918" s="59">
        <v>99.6718406602008</v>
      </c>
      <c r="I5918" s="59">
        <v>91.398103308150894</v>
      </c>
      <c r="J5918" s="59">
        <v>90.823277400240897</v>
      </c>
      <c r="K5918" s="59">
        <v>98.963721412539996</v>
      </c>
      <c r="L5918" s="59">
        <v>93.249309374103603</v>
      </c>
      <c r="M5918" s="60">
        <v>0.51404141819118399</v>
      </c>
      <c r="N5918" s="60">
        <v>0.52426930510116398</v>
      </c>
      <c r="O5918" s="60">
        <v>0.48065989704717599</v>
      </c>
      <c r="P5918" s="60">
        <v>0.49427668522648299</v>
      </c>
      <c r="Q5918" s="60">
        <v>0.46807831696556901</v>
      </c>
      <c r="R5918" s="60">
        <v>0.452983962624809</v>
      </c>
      <c r="S5918" s="60">
        <v>0.38691674095760897</v>
      </c>
    </row>
    <row r="5919" spans="1:19" x14ac:dyDescent="0.3">
      <c r="A5919" s="61" t="s">
        <v>6452</v>
      </c>
      <c r="B5919" s="61" t="s">
        <v>6453</v>
      </c>
      <c r="C5919" s="53" t="s">
        <v>50</v>
      </c>
      <c r="D5919" s="53" t="s">
        <v>3285</v>
      </c>
      <c r="E5919" s="53" t="s">
        <v>18193</v>
      </c>
      <c r="F5919" s="59">
        <v>100.844691268066</v>
      </c>
      <c r="G5919" s="59">
        <v>107.951650418778</v>
      </c>
      <c r="H5919" s="59">
        <v>104.00147585792099</v>
      </c>
      <c r="I5919" s="59">
        <v>89.5599242721444</v>
      </c>
      <c r="J5919" s="59">
        <v>88.190352247731099</v>
      </c>
      <c r="K5919" s="59">
        <v>98.778408311738403</v>
      </c>
      <c r="L5919" s="59">
        <v>91.703509926233707</v>
      </c>
      <c r="M5919" s="60">
        <v>0.63041973368571402</v>
      </c>
      <c r="N5919" s="60">
        <v>0.663280817577941</v>
      </c>
      <c r="O5919" s="60">
        <v>0.61449869148007097</v>
      </c>
      <c r="P5919" s="60">
        <v>0.60123599104147296</v>
      </c>
      <c r="Q5919" s="60">
        <v>0.56456785182270897</v>
      </c>
      <c r="R5919" s="60">
        <v>0.56159210037963603</v>
      </c>
      <c r="S5919" s="60">
        <v>0.48096987017116599</v>
      </c>
    </row>
    <row r="5920" spans="1:19" x14ac:dyDescent="0.3">
      <c r="A5920" s="61" t="s">
        <v>14675</v>
      </c>
      <c r="B5920" s="61" t="s">
        <v>14676</v>
      </c>
      <c r="C5920" s="53" t="s">
        <v>50</v>
      </c>
      <c r="D5920" s="53" t="s">
        <v>3285</v>
      </c>
      <c r="E5920" s="53" t="s">
        <v>18194</v>
      </c>
      <c r="F5920" s="59">
        <v>96.302926071024402</v>
      </c>
      <c r="G5920" s="59">
        <v>94.326525373250007</v>
      </c>
      <c r="H5920" s="59">
        <v>83.442814693558105</v>
      </c>
      <c r="I5920" s="59">
        <v>89.815917150096894</v>
      </c>
      <c r="J5920" s="59">
        <v>83.069279527255006</v>
      </c>
      <c r="K5920" s="59">
        <v>91.648408930680304</v>
      </c>
      <c r="L5920" s="59">
        <v>107.253503985769</v>
      </c>
      <c r="M5920" s="60">
        <v>0.45314831919803999</v>
      </c>
      <c r="N5920" s="60">
        <v>0.47724365264207502</v>
      </c>
      <c r="O5920" s="60">
        <v>0.45195866021776399</v>
      </c>
      <c r="P5920" s="60">
        <v>0.434558590700584</v>
      </c>
      <c r="Q5920" s="60">
        <v>0.41061409221662698</v>
      </c>
      <c r="R5920" s="60">
        <v>0.414904877501165</v>
      </c>
      <c r="S5920" s="60">
        <v>0.36245317819413603</v>
      </c>
    </row>
    <row r="5921" spans="1:19" x14ac:dyDescent="0.3">
      <c r="A5921" s="61" t="s">
        <v>14679</v>
      </c>
      <c r="B5921" s="61" t="s">
        <v>14680</v>
      </c>
      <c r="C5921" s="53" t="s">
        <v>40</v>
      </c>
      <c r="D5921" s="53" t="s">
        <v>3285</v>
      </c>
      <c r="E5921" s="53" t="s">
        <v>18194</v>
      </c>
      <c r="F5921" s="59">
        <v>96.302926071024402</v>
      </c>
      <c r="G5921" s="59">
        <v>94.326525373250007</v>
      </c>
      <c r="H5921" s="59">
        <v>83.442814693558105</v>
      </c>
      <c r="I5921" s="59">
        <v>89.815917150096894</v>
      </c>
      <c r="J5921" s="59">
        <v>83.069279527255006</v>
      </c>
      <c r="K5921" s="59">
        <v>91.648408930680304</v>
      </c>
      <c r="L5921" s="59">
        <v>107.253503985769</v>
      </c>
      <c r="M5921" s="60">
        <v>0.45314831919803999</v>
      </c>
      <c r="N5921" s="60">
        <v>0.47724365264207502</v>
      </c>
      <c r="O5921" s="60">
        <v>0.45195866021776399</v>
      </c>
      <c r="P5921" s="60">
        <v>0.434558590700584</v>
      </c>
      <c r="Q5921" s="60">
        <v>0.41061409221662698</v>
      </c>
      <c r="R5921" s="60">
        <v>0.414904877501165</v>
      </c>
      <c r="S5921" s="60">
        <v>0.36245317819413603</v>
      </c>
    </row>
    <row r="5922" spans="1:19" x14ac:dyDescent="0.3">
      <c r="A5922" s="61" t="s">
        <v>14681</v>
      </c>
      <c r="B5922" s="61" t="s">
        <v>14682</v>
      </c>
      <c r="C5922" s="53" t="s">
        <v>40</v>
      </c>
      <c r="D5922" s="53" t="s">
        <v>3285</v>
      </c>
      <c r="E5922" s="53" t="s">
        <v>18194</v>
      </c>
      <c r="F5922" s="59">
        <v>96.302926071024402</v>
      </c>
      <c r="G5922" s="59">
        <v>94.326525373250007</v>
      </c>
      <c r="H5922" s="59">
        <v>83.442814693558105</v>
      </c>
      <c r="I5922" s="59">
        <v>89.815917150096894</v>
      </c>
      <c r="J5922" s="59">
        <v>83.069279527255006</v>
      </c>
      <c r="K5922" s="59">
        <v>91.648408930680304</v>
      </c>
      <c r="L5922" s="59">
        <v>107.253503985769</v>
      </c>
      <c r="M5922" s="60">
        <v>0.45314831919803999</v>
      </c>
      <c r="N5922" s="60">
        <v>0.47724365264207502</v>
      </c>
      <c r="O5922" s="60">
        <v>0.45195866021776399</v>
      </c>
      <c r="P5922" s="60">
        <v>0.434558590700584</v>
      </c>
      <c r="Q5922" s="60">
        <v>0.41061409221662698</v>
      </c>
      <c r="R5922" s="60">
        <v>0.414904877501165</v>
      </c>
      <c r="S5922" s="60">
        <v>0.36245317819413603</v>
      </c>
    </row>
    <row r="5923" spans="1:19" x14ac:dyDescent="0.3">
      <c r="A5923" s="61" t="s">
        <v>14677</v>
      </c>
      <c r="B5923" s="61" t="s">
        <v>14678</v>
      </c>
      <c r="C5923" s="53" t="s">
        <v>40</v>
      </c>
      <c r="D5923" s="53" t="s">
        <v>3285</v>
      </c>
      <c r="E5923" s="53" t="s">
        <v>18194</v>
      </c>
      <c r="F5923" s="59">
        <v>96.302926071024402</v>
      </c>
      <c r="G5923" s="59">
        <v>94.326525373250007</v>
      </c>
      <c r="H5923" s="59">
        <v>83.442814693558105</v>
      </c>
      <c r="I5923" s="59">
        <v>89.815917150096894</v>
      </c>
      <c r="J5923" s="59">
        <v>83.069279527255006</v>
      </c>
      <c r="K5923" s="59">
        <v>91.648408930680304</v>
      </c>
      <c r="L5923" s="59">
        <v>107.253503985769</v>
      </c>
      <c r="M5923" s="60">
        <v>0.45314831919803999</v>
      </c>
      <c r="N5923" s="60">
        <v>0.47724365264207502</v>
      </c>
      <c r="O5923" s="60">
        <v>0.45195866021776399</v>
      </c>
      <c r="P5923" s="60">
        <v>0.434558590700584</v>
      </c>
      <c r="Q5923" s="60">
        <v>0.41061409221662698</v>
      </c>
      <c r="R5923" s="60">
        <v>0.414904877501165</v>
      </c>
      <c r="S5923" s="60">
        <v>0.36245317819413603</v>
      </c>
    </row>
    <row r="5924" spans="1:19" x14ac:dyDescent="0.3">
      <c r="A5924" s="61" t="s">
        <v>14671</v>
      </c>
      <c r="B5924" s="61" t="s">
        <v>14672</v>
      </c>
      <c r="C5924" s="53" t="s">
        <v>50</v>
      </c>
      <c r="D5924" s="53" t="s">
        <v>3285</v>
      </c>
      <c r="E5924" s="53" t="s">
        <v>18194</v>
      </c>
      <c r="F5924" s="59">
        <v>96.302926071024402</v>
      </c>
      <c r="G5924" s="59">
        <v>94.326525373250007</v>
      </c>
      <c r="H5924" s="59">
        <v>83.442814693558105</v>
      </c>
      <c r="I5924" s="59">
        <v>89.815917150096894</v>
      </c>
      <c r="J5924" s="59">
        <v>83.069279527255006</v>
      </c>
      <c r="K5924" s="59">
        <v>91.648408930680304</v>
      </c>
      <c r="L5924" s="59">
        <v>107.253503985769</v>
      </c>
      <c r="M5924" s="60">
        <v>0.45314831919803999</v>
      </c>
      <c r="N5924" s="60">
        <v>0.47724365264207502</v>
      </c>
      <c r="O5924" s="60">
        <v>0.45195866021776399</v>
      </c>
      <c r="P5924" s="60">
        <v>0.434558590700584</v>
      </c>
      <c r="Q5924" s="60">
        <v>0.41061409221662698</v>
      </c>
      <c r="R5924" s="60">
        <v>0.414904877501165</v>
      </c>
      <c r="S5924" s="60">
        <v>0.36245317819413603</v>
      </c>
    </row>
    <row r="5925" spans="1:19" x14ac:dyDescent="0.3">
      <c r="A5925" s="61" t="s">
        <v>14673</v>
      </c>
      <c r="B5925" s="61" t="s">
        <v>14674</v>
      </c>
      <c r="C5925" s="53" t="s">
        <v>50</v>
      </c>
      <c r="D5925" s="53" t="s">
        <v>3285</v>
      </c>
      <c r="E5925" s="53" t="s">
        <v>18194</v>
      </c>
      <c r="F5925" s="59">
        <v>96.302926071024402</v>
      </c>
      <c r="G5925" s="59">
        <v>94.326525373250007</v>
      </c>
      <c r="H5925" s="59">
        <v>83.442814693558105</v>
      </c>
      <c r="I5925" s="59">
        <v>89.815917150096894</v>
      </c>
      <c r="J5925" s="59">
        <v>83.069279527255006</v>
      </c>
      <c r="K5925" s="59">
        <v>91.648408930680304</v>
      </c>
      <c r="L5925" s="59">
        <v>107.253503985769</v>
      </c>
      <c r="M5925" s="60">
        <v>0.45314831919803999</v>
      </c>
      <c r="N5925" s="60">
        <v>0.47724365264207502</v>
      </c>
      <c r="O5925" s="60">
        <v>0.45195866021776399</v>
      </c>
      <c r="P5925" s="60">
        <v>0.434558590700584</v>
      </c>
      <c r="Q5925" s="60">
        <v>0.41061409221662698</v>
      </c>
      <c r="R5925" s="60">
        <v>0.414904877501165</v>
      </c>
      <c r="S5925" s="60">
        <v>0.36245317819413603</v>
      </c>
    </row>
    <row r="5926" spans="1:19" x14ac:dyDescent="0.3">
      <c r="A5926" s="61" t="s">
        <v>16080</v>
      </c>
      <c r="B5926" s="61" t="s">
        <v>16081</v>
      </c>
      <c r="C5926" s="53" t="s">
        <v>40</v>
      </c>
      <c r="D5926" s="53" t="s">
        <v>3285</v>
      </c>
      <c r="E5926" s="53" t="s">
        <v>18194</v>
      </c>
      <c r="F5926" s="59">
        <v>101.85125065872801</v>
      </c>
      <c r="G5926" s="59">
        <v>98.766969230010304</v>
      </c>
      <c r="H5926" s="59">
        <v>99.6718406602008</v>
      </c>
      <c r="I5926" s="59">
        <v>91.398103308150894</v>
      </c>
      <c r="J5926" s="59">
        <v>90.823277400240897</v>
      </c>
      <c r="K5926" s="59">
        <v>98.963721412539996</v>
      </c>
      <c r="L5926" s="59">
        <v>93.249309374103603</v>
      </c>
      <c r="M5926" s="60">
        <v>0.51404141819118399</v>
      </c>
      <c r="N5926" s="60">
        <v>0.52426930510116398</v>
      </c>
      <c r="O5926" s="60">
        <v>0.48065989704717599</v>
      </c>
      <c r="P5926" s="60">
        <v>0.49427668522648299</v>
      </c>
      <c r="Q5926" s="60">
        <v>0.46807831696556901</v>
      </c>
      <c r="R5926" s="60">
        <v>0.452983962624809</v>
      </c>
      <c r="S5926" s="60">
        <v>0.38691674095760897</v>
      </c>
    </row>
    <row r="5927" spans="1:19" x14ac:dyDescent="0.3">
      <c r="A5927" s="61" t="s">
        <v>16984</v>
      </c>
      <c r="B5927" s="61" t="s">
        <v>16985</v>
      </c>
      <c r="C5927" s="53" t="s">
        <v>40</v>
      </c>
      <c r="D5927" s="53" t="s">
        <v>3285</v>
      </c>
      <c r="E5927" s="53" t="s">
        <v>18194</v>
      </c>
      <c r="F5927" s="59">
        <v>93.348657628450297</v>
      </c>
      <c r="G5927" s="59">
        <v>89.655251037568902</v>
      </c>
      <c r="H5927" s="59">
        <v>95.422443498554898</v>
      </c>
      <c r="I5927" s="59">
        <v>88.963530225758504</v>
      </c>
      <c r="J5927" s="59">
        <v>89.759548227404295</v>
      </c>
      <c r="K5927" s="59">
        <v>96.196030148577805</v>
      </c>
      <c r="L5927" s="59"/>
      <c r="M5927" s="60">
        <v>0.36554824854082801</v>
      </c>
      <c r="N5927" s="60">
        <v>0.38843609106653498</v>
      </c>
      <c r="O5927" s="60">
        <v>0.36581756158942103</v>
      </c>
      <c r="P5927" s="60">
        <v>0.34917313250994098</v>
      </c>
      <c r="Q5927" s="60">
        <v>0.32459097520831198</v>
      </c>
      <c r="R5927" s="60">
        <v>0.32812437427296598</v>
      </c>
      <c r="S5927" s="60">
        <v>0.27835897152802103</v>
      </c>
    </row>
    <row r="5928" spans="1:19" x14ac:dyDescent="0.3">
      <c r="A5928" s="61" t="s">
        <v>16990</v>
      </c>
      <c r="B5928" s="61" t="s">
        <v>16991</v>
      </c>
      <c r="C5928" s="53" t="s">
        <v>40</v>
      </c>
      <c r="D5928" s="53" t="s">
        <v>3285</v>
      </c>
      <c r="E5928" s="53" t="s">
        <v>18194</v>
      </c>
      <c r="F5928" s="59">
        <v>97.764961327969502</v>
      </c>
      <c r="G5928" s="59">
        <v>92.796306386822806</v>
      </c>
      <c r="H5928" s="59">
        <v>104.41378604517701</v>
      </c>
      <c r="I5928" s="59">
        <v>91.592277374040094</v>
      </c>
      <c r="J5928" s="59">
        <v>88.334936795495295</v>
      </c>
      <c r="K5928" s="59">
        <v>100.35149827594201</v>
      </c>
      <c r="L5928" s="59">
        <v>98.440128308171197</v>
      </c>
      <c r="M5928" s="60">
        <v>0.40387314484581599</v>
      </c>
      <c r="N5928" s="60">
        <v>0.43093614742243702</v>
      </c>
      <c r="O5928" s="60">
        <v>0.40555164911636998</v>
      </c>
      <c r="P5928" s="60">
        <v>0.38483113273351499</v>
      </c>
      <c r="Q5928" s="60">
        <v>0.35881986785709802</v>
      </c>
      <c r="R5928" s="60">
        <v>0.36491896594740098</v>
      </c>
      <c r="S5928" s="60">
        <v>0.30854078431075899</v>
      </c>
    </row>
    <row r="5929" spans="1:19" x14ac:dyDescent="0.3">
      <c r="A5929" s="61" t="s">
        <v>16988</v>
      </c>
      <c r="B5929" s="61" t="s">
        <v>16989</v>
      </c>
      <c r="C5929" s="53" t="s">
        <v>50</v>
      </c>
      <c r="D5929" s="53" t="s">
        <v>3285</v>
      </c>
      <c r="E5929" s="53" t="s">
        <v>18194</v>
      </c>
      <c r="F5929" s="59">
        <v>93.348657628450297</v>
      </c>
      <c r="G5929" s="59">
        <v>89.655251037568902</v>
      </c>
      <c r="H5929" s="59">
        <v>95.422443498554898</v>
      </c>
      <c r="I5929" s="59">
        <v>88.963530225758504</v>
      </c>
      <c r="J5929" s="59">
        <v>89.759548227404295</v>
      </c>
      <c r="K5929" s="59">
        <v>96.196030148577805</v>
      </c>
      <c r="L5929" s="59"/>
      <c r="M5929" s="60">
        <v>0.36554824854082801</v>
      </c>
      <c r="N5929" s="60">
        <v>0.38843609106653498</v>
      </c>
      <c r="O5929" s="60">
        <v>0.36581756158942103</v>
      </c>
      <c r="P5929" s="60">
        <v>0.34917313250994098</v>
      </c>
      <c r="Q5929" s="60">
        <v>0.32459097520831198</v>
      </c>
      <c r="R5929" s="60">
        <v>0.32812437427296598</v>
      </c>
      <c r="S5929" s="60">
        <v>0.27835897152802103</v>
      </c>
    </row>
    <row r="5930" spans="1:19" x14ac:dyDescent="0.3">
      <c r="A5930" s="61" t="s">
        <v>7242</v>
      </c>
      <c r="B5930" s="61" t="s">
        <v>7243</v>
      </c>
      <c r="C5930" s="53" t="s">
        <v>50</v>
      </c>
      <c r="D5930" s="53" t="s">
        <v>3285</v>
      </c>
      <c r="E5930" s="53" t="s">
        <v>18193</v>
      </c>
      <c r="F5930" s="59">
        <v>100.254998744253</v>
      </c>
      <c r="G5930" s="59">
        <v>96.263687997986906</v>
      </c>
      <c r="H5930" s="59">
        <v>109.415292815353</v>
      </c>
      <c r="I5930" s="59">
        <v>89.753589279365002</v>
      </c>
      <c r="J5930" s="59">
        <v>86.012800857805701</v>
      </c>
      <c r="K5930" s="59">
        <v>100.23412375682599</v>
      </c>
      <c r="L5930" s="59">
        <v>94.898688574496006</v>
      </c>
      <c r="M5930" s="60">
        <v>0.60781599663591201</v>
      </c>
      <c r="N5930" s="60">
        <v>0.65688796902795599</v>
      </c>
      <c r="O5930" s="60">
        <v>0.61291238785834101</v>
      </c>
      <c r="P5930" s="60">
        <v>0.57601067895531499</v>
      </c>
      <c r="Q5930" s="60">
        <v>0.53450312715626302</v>
      </c>
      <c r="R5930" s="60">
        <v>0.54609621244969098</v>
      </c>
      <c r="S5930" s="60">
        <v>0.46659657006594901</v>
      </c>
    </row>
    <row r="5931" spans="1:19" x14ac:dyDescent="0.3">
      <c r="A5931" s="61" t="s">
        <v>16992</v>
      </c>
      <c r="B5931" s="61" t="s">
        <v>16993</v>
      </c>
      <c r="C5931" s="53" t="s">
        <v>40</v>
      </c>
      <c r="D5931" s="53" t="s">
        <v>3285</v>
      </c>
      <c r="E5931" s="53" t="s">
        <v>18194</v>
      </c>
      <c r="F5931" s="59">
        <v>97.764961327969502</v>
      </c>
      <c r="G5931" s="59">
        <v>92.796306386822806</v>
      </c>
      <c r="H5931" s="59">
        <v>104.41378604517701</v>
      </c>
      <c r="I5931" s="59">
        <v>91.592277374040094</v>
      </c>
      <c r="J5931" s="59">
        <v>88.334936795495295</v>
      </c>
      <c r="K5931" s="59">
        <v>100.35149827594201</v>
      </c>
      <c r="L5931" s="59">
        <v>98.440128308171197</v>
      </c>
      <c r="M5931" s="60">
        <v>0.40387314484581599</v>
      </c>
      <c r="N5931" s="60">
        <v>0.43093614742243702</v>
      </c>
      <c r="O5931" s="60">
        <v>0.40555164911636998</v>
      </c>
      <c r="P5931" s="60">
        <v>0.38483113273351499</v>
      </c>
      <c r="Q5931" s="60">
        <v>0.35881986785709802</v>
      </c>
      <c r="R5931" s="60">
        <v>0.36491896594740098</v>
      </c>
      <c r="S5931" s="60">
        <v>0.30854078431075899</v>
      </c>
    </row>
    <row r="5932" spans="1:19" x14ac:dyDescent="0.3">
      <c r="A5932" s="61" t="s">
        <v>16986</v>
      </c>
      <c r="B5932" s="61" t="s">
        <v>16987</v>
      </c>
      <c r="C5932" s="53" t="s">
        <v>40</v>
      </c>
      <c r="D5932" s="53" t="s">
        <v>3285</v>
      </c>
      <c r="E5932" s="53" t="s">
        <v>18194</v>
      </c>
      <c r="F5932" s="59">
        <v>93.348657628450297</v>
      </c>
      <c r="G5932" s="59">
        <v>89.655251037568902</v>
      </c>
      <c r="H5932" s="59">
        <v>95.422443498554898</v>
      </c>
      <c r="I5932" s="59">
        <v>88.963530225758504</v>
      </c>
      <c r="J5932" s="59">
        <v>89.759548227404295</v>
      </c>
      <c r="K5932" s="59">
        <v>96.196030148577805</v>
      </c>
      <c r="L5932" s="59"/>
      <c r="M5932" s="60">
        <v>0.36554824854082801</v>
      </c>
      <c r="N5932" s="60">
        <v>0.38843609106653498</v>
      </c>
      <c r="O5932" s="60">
        <v>0.36581756158942103</v>
      </c>
      <c r="P5932" s="60">
        <v>0.34917313250994098</v>
      </c>
      <c r="Q5932" s="60">
        <v>0.32459097520831198</v>
      </c>
      <c r="R5932" s="60">
        <v>0.32812437427296598</v>
      </c>
      <c r="S5932" s="60">
        <v>0.27835897152802103</v>
      </c>
    </row>
    <row r="5933" spans="1:19" x14ac:dyDescent="0.3">
      <c r="A5933" s="61" t="s">
        <v>16996</v>
      </c>
      <c r="B5933" s="61" t="s">
        <v>16997</v>
      </c>
      <c r="C5933" s="53" t="s">
        <v>50</v>
      </c>
      <c r="D5933" s="53" t="s">
        <v>3285</v>
      </c>
      <c r="E5933" s="53" t="s">
        <v>18194</v>
      </c>
      <c r="F5933" s="59">
        <v>97.764961327969502</v>
      </c>
      <c r="G5933" s="59">
        <v>92.796306386822806</v>
      </c>
      <c r="H5933" s="59">
        <v>104.41378604517701</v>
      </c>
      <c r="I5933" s="59">
        <v>91.592277374040094</v>
      </c>
      <c r="J5933" s="59">
        <v>88.334936795495295</v>
      </c>
      <c r="K5933" s="59">
        <v>100.35149827594201</v>
      </c>
      <c r="L5933" s="59">
        <v>98.440128308171197</v>
      </c>
      <c r="M5933" s="60">
        <v>0.40387314484581599</v>
      </c>
      <c r="N5933" s="60">
        <v>0.43093614742243702</v>
      </c>
      <c r="O5933" s="60">
        <v>0.40555164911636998</v>
      </c>
      <c r="P5933" s="60">
        <v>0.38483113273351499</v>
      </c>
      <c r="Q5933" s="60">
        <v>0.35881986785709802</v>
      </c>
      <c r="R5933" s="60">
        <v>0.36491896594740098</v>
      </c>
      <c r="S5933" s="60">
        <v>0.30854078431075899</v>
      </c>
    </row>
    <row r="5934" spans="1:19" x14ac:dyDescent="0.3">
      <c r="A5934" s="61" t="s">
        <v>14830</v>
      </c>
      <c r="B5934" s="61" t="s">
        <v>14831</v>
      </c>
      <c r="C5934" s="53" t="s">
        <v>50</v>
      </c>
      <c r="D5934" s="53" t="s">
        <v>3285</v>
      </c>
      <c r="E5934" s="53" t="s">
        <v>18194</v>
      </c>
      <c r="F5934" s="59">
        <v>95.515180139734596</v>
      </c>
      <c r="G5934" s="59">
        <v>104.39962384753601</v>
      </c>
      <c r="H5934" s="59">
        <v>101.197653115119</v>
      </c>
      <c r="I5934" s="59">
        <v>103.815730491191</v>
      </c>
      <c r="J5934" s="59">
        <v>100.38429256511</v>
      </c>
      <c r="K5934" s="59">
        <v>94.199323482876594</v>
      </c>
      <c r="L5934" s="59">
        <v>102.934420843372</v>
      </c>
      <c r="M5934" s="60">
        <v>0.50431111400431505</v>
      </c>
      <c r="N5934" s="60">
        <v>0.526949156295348</v>
      </c>
      <c r="O5934" s="60">
        <v>0.50417601934260203</v>
      </c>
      <c r="P5934" s="60">
        <v>0.486416463331383</v>
      </c>
      <c r="Q5934" s="60">
        <v>0.46366639368607099</v>
      </c>
      <c r="R5934" s="60">
        <v>0.46925227174818301</v>
      </c>
      <c r="S5934" s="60">
        <v>0.42453944579749398</v>
      </c>
    </row>
    <row r="5935" spans="1:19" x14ac:dyDescent="0.3">
      <c r="A5935" s="61" t="s">
        <v>8592</v>
      </c>
      <c r="B5935" s="61" t="s">
        <v>8593</v>
      </c>
      <c r="C5935" s="53" t="s">
        <v>50</v>
      </c>
      <c r="D5935" s="53" t="s">
        <v>3285</v>
      </c>
      <c r="E5935" s="53" t="s">
        <v>18194</v>
      </c>
      <c r="F5935" s="59">
        <v>109.233915080457</v>
      </c>
      <c r="G5935" s="59">
        <v>110.21921945136999</v>
      </c>
      <c r="H5935" s="59">
        <v>94.389372165046595</v>
      </c>
      <c r="I5935" s="59">
        <v>106.370855029531</v>
      </c>
      <c r="J5935" s="59">
        <v>109.797103742602</v>
      </c>
      <c r="K5935" s="59">
        <v>94.316417650211704</v>
      </c>
      <c r="L5935" s="59">
        <v>103.276521438187</v>
      </c>
      <c r="M5935" s="60">
        <v>0.40364213310036701</v>
      </c>
      <c r="N5935" s="60">
        <v>0.42831691272515698</v>
      </c>
      <c r="O5935" s="60">
        <v>0.40578458444128201</v>
      </c>
      <c r="P5935" s="60">
        <v>0.385547649911955</v>
      </c>
      <c r="Q5935" s="60">
        <v>0.35998102747174299</v>
      </c>
      <c r="R5935" s="60">
        <v>0.36664030783430801</v>
      </c>
      <c r="S5935" s="60">
        <v>0.31508226192102501</v>
      </c>
    </row>
    <row r="5936" spans="1:19" x14ac:dyDescent="0.3">
      <c r="A5936" s="61" t="s">
        <v>4999</v>
      </c>
      <c r="B5936" s="61" t="s">
        <v>5000</v>
      </c>
      <c r="C5936" s="53" t="s">
        <v>50</v>
      </c>
      <c r="D5936" s="53" t="s">
        <v>3285</v>
      </c>
      <c r="E5936" s="53" t="s">
        <v>18193</v>
      </c>
      <c r="F5936" s="59">
        <v>110.898160124646</v>
      </c>
      <c r="G5936" s="59">
        <v>113.635898186113</v>
      </c>
      <c r="H5936" s="59">
        <v>93.407021679268794</v>
      </c>
      <c r="I5936" s="59">
        <v>107.249967533969</v>
      </c>
      <c r="J5936" s="59">
        <v>106.806047105126</v>
      </c>
      <c r="K5936" s="59">
        <v>91.839380665596593</v>
      </c>
      <c r="L5936" s="59">
        <v>106.243294454365</v>
      </c>
      <c r="M5936" s="60">
        <v>0.612961620723109</v>
      </c>
      <c r="N5936" s="60">
        <v>0.658926138508101</v>
      </c>
      <c r="O5936" s="60">
        <v>0.61850157211595203</v>
      </c>
      <c r="P5936" s="60">
        <v>0.57972225848117398</v>
      </c>
      <c r="Q5936" s="60">
        <v>0.53823412987363195</v>
      </c>
      <c r="R5936" s="60">
        <v>0.55223251818047403</v>
      </c>
      <c r="S5936" s="60">
        <v>0.47362698849720503</v>
      </c>
    </row>
    <row r="5937" spans="1:19" x14ac:dyDescent="0.3">
      <c r="A5937" s="61" t="s">
        <v>8588</v>
      </c>
      <c r="B5937" s="61" t="s">
        <v>8589</v>
      </c>
      <c r="C5937" s="53" t="s">
        <v>50</v>
      </c>
      <c r="D5937" s="53" t="s">
        <v>3285</v>
      </c>
      <c r="E5937" s="53" t="s">
        <v>18194</v>
      </c>
      <c r="F5937" s="59">
        <v>109.11539544717</v>
      </c>
      <c r="G5937" s="59">
        <v>108.160913942683</v>
      </c>
      <c r="H5937" s="59">
        <v>93.114119184991694</v>
      </c>
      <c r="I5937" s="59">
        <v>105.480765947553</v>
      </c>
      <c r="J5937" s="59">
        <v>109.65338786034501</v>
      </c>
      <c r="K5937" s="59">
        <v>93.317677328705798</v>
      </c>
      <c r="L5937" s="59">
        <v>101.402595732804</v>
      </c>
      <c r="M5937" s="60">
        <v>0.45440678836324799</v>
      </c>
      <c r="N5937" s="60">
        <v>0.48500517486670103</v>
      </c>
      <c r="O5937" s="60">
        <v>0.45734786272996097</v>
      </c>
      <c r="P5937" s="60">
        <v>0.43235368501993898</v>
      </c>
      <c r="Q5937" s="60">
        <v>0.402750897453579</v>
      </c>
      <c r="R5937" s="60">
        <v>0.41114611659998601</v>
      </c>
      <c r="S5937" s="60">
        <v>0.35302798485924403</v>
      </c>
    </row>
    <row r="5938" spans="1:19" x14ac:dyDescent="0.3">
      <c r="A5938" s="61" t="s">
        <v>8590</v>
      </c>
      <c r="B5938" s="61" t="s">
        <v>8591</v>
      </c>
      <c r="C5938" s="53" t="s">
        <v>50</v>
      </c>
      <c r="D5938" s="53" t="s">
        <v>3285</v>
      </c>
      <c r="E5938" s="53" t="s">
        <v>18194</v>
      </c>
      <c r="F5938" s="59">
        <v>112.57158088238</v>
      </c>
      <c r="G5938" s="59">
        <v>110.709099776093</v>
      </c>
      <c r="H5938" s="59">
        <v>92.373730971474899</v>
      </c>
      <c r="I5938" s="59">
        <v>104.64505069461001</v>
      </c>
      <c r="J5938" s="59">
        <v>110.87946096464999</v>
      </c>
      <c r="K5938" s="59">
        <v>94.672028691990505</v>
      </c>
      <c r="L5938" s="59">
        <v>106.74763185929299</v>
      </c>
      <c r="M5938" s="60">
        <v>0.46950578695892897</v>
      </c>
      <c r="N5938" s="60">
        <v>0.49621542906321298</v>
      </c>
      <c r="O5938" s="60">
        <v>0.47073819676370698</v>
      </c>
      <c r="P5938" s="60">
        <v>0.448311637644079</v>
      </c>
      <c r="Q5938" s="60">
        <v>0.41940226232119099</v>
      </c>
      <c r="R5938" s="60">
        <v>0.425697633176153</v>
      </c>
      <c r="S5938" s="60">
        <v>0.36396589308244698</v>
      </c>
    </row>
    <row r="5939" spans="1:19" x14ac:dyDescent="0.3">
      <c r="A5939" s="61" t="s">
        <v>8586</v>
      </c>
      <c r="B5939" s="61" t="s">
        <v>8587</v>
      </c>
      <c r="C5939" s="53" t="s">
        <v>40</v>
      </c>
      <c r="D5939" s="53" t="s">
        <v>3285</v>
      </c>
      <c r="E5939" s="53" t="s">
        <v>18194</v>
      </c>
      <c r="F5939" s="59">
        <v>109.233915080457</v>
      </c>
      <c r="G5939" s="59">
        <v>110.21921945136999</v>
      </c>
      <c r="H5939" s="59">
        <v>94.389372165046595</v>
      </c>
      <c r="I5939" s="59">
        <v>106.370855029531</v>
      </c>
      <c r="J5939" s="59">
        <v>109.797103742602</v>
      </c>
      <c r="K5939" s="59">
        <v>94.316417650211704</v>
      </c>
      <c r="L5939" s="59">
        <v>103.276521438187</v>
      </c>
      <c r="M5939" s="60">
        <v>0.40364213310036701</v>
      </c>
      <c r="N5939" s="60">
        <v>0.42831691272515698</v>
      </c>
      <c r="O5939" s="60">
        <v>0.40578458444128201</v>
      </c>
      <c r="P5939" s="60">
        <v>0.385547649911955</v>
      </c>
      <c r="Q5939" s="60">
        <v>0.35998102747174299</v>
      </c>
      <c r="R5939" s="60">
        <v>0.36664030783430801</v>
      </c>
      <c r="S5939" s="60">
        <v>0.31508226192102501</v>
      </c>
    </row>
    <row r="5940" spans="1:19" x14ac:dyDescent="0.3">
      <c r="A5940" s="61" t="s">
        <v>8556</v>
      </c>
      <c r="B5940" s="61" t="s">
        <v>8557</v>
      </c>
      <c r="C5940" s="53" t="s">
        <v>40</v>
      </c>
      <c r="D5940" s="53" t="s">
        <v>3285</v>
      </c>
      <c r="E5940" s="53" t="s">
        <v>18194</v>
      </c>
      <c r="F5940" s="59">
        <v>111.65166098217099</v>
      </c>
      <c r="G5940" s="59">
        <v>115.671963285744</v>
      </c>
      <c r="H5940" s="59">
        <v>96.057785470161093</v>
      </c>
      <c r="I5940" s="59">
        <v>105.751394262226</v>
      </c>
      <c r="J5940" s="59">
        <v>122.51827576369401</v>
      </c>
      <c r="K5940" s="59">
        <v>96.996580680101005</v>
      </c>
      <c r="L5940" s="59">
        <v>103.04593371110001</v>
      </c>
      <c r="M5940" s="60">
        <v>0.43025339847135002</v>
      </c>
      <c r="N5940" s="60">
        <v>0.45695166448577501</v>
      </c>
      <c r="O5940" s="60">
        <v>0.43077805959179999</v>
      </c>
      <c r="P5940" s="60">
        <v>0.40918936833306901</v>
      </c>
      <c r="Q5940" s="60">
        <v>0.37934758856901302</v>
      </c>
      <c r="R5940" s="60">
        <v>0.38465907407545302</v>
      </c>
      <c r="S5940" s="60">
        <v>0.31507105500996502</v>
      </c>
    </row>
    <row r="5941" spans="1:19" x14ac:dyDescent="0.3">
      <c r="A5941" s="61" t="s">
        <v>12520</v>
      </c>
      <c r="B5941" s="61" t="s">
        <v>12521</v>
      </c>
      <c r="C5941" s="53" t="s">
        <v>40</v>
      </c>
      <c r="D5941" s="53" t="s">
        <v>3285</v>
      </c>
      <c r="E5941" s="53" t="s">
        <v>18194</v>
      </c>
      <c r="F5941" s="59">
        <v>110.118115238653</v>
      </c>
      <c r="G5941" s="59">
        <v>102.365661238569</v>
      </c>
      <c r="H5941" s="59">
        <v>98.446385642951299</v>
      </c>
      <c r="I5941" s="59">
        <v>104.437832000339</v>
      </c>
      <c r="J5941" s="59">
        <v>91.010088743496993</v>
      </c>
      <c r="K5941" s="59">
        <v>100.47563162358701</v>
      </c>
      <c r="L5941" s="59">
        <v>102.078525610407</v>
      </c>
      <c r="M5941" s="60">
        <v>0.464854332191599</v>
      </c>
      <c r="N5941" s="60">
        <v>0.49372794375353202</v>
      </c>
      <c r="O5941" s="60">
        <v>0.46799158944207098</v>
      </c>
      <c r="P5941" s="60">
        <v>0.44499758792704502</v>
      </c>
      <c r="Q5941" s="60">
        <v>0.41839102771457598</v>
      </c>
      <c r="R5941" s="60">
        <v>0.426217201064855</v>
      </c>
      <c r="S5941" s="60">
        <v>0.37496545302590101</v>
      </c>
    </row>
    <row r="5942" spans="1:19" x14ac:dyDescent="0.3">
      <c r="A5942" s="61" t="s">
        <v>12518</v>
      </c>
      <c r="B5942" s="61" t="s">
        <v>12519</v>
      </c>
      <c r="C5942" s="53" t="s">
        <v>40</v>
      </c>
      <c r="D5942" s="53" t="s">
        <v>3285</v>
      </c>
      <c r="E5942" s="53" t="s">
        <v>18194</v>
      </c>
      <c r="F5942" s="59">
        <v>110.118115238653</v>
      </c>
      <c r="G5942" s="59">
        <v>102.365661238569</v>
      </c>
      <c r="H5942" s="59">
        <v>98.446385642951299</v>
      </c>
      <c r="I5942" s="59">
        <v>104.437832000339</v>
      </c>
      <c r="J5942" s="59">
        <v>91.010088743496993</v>
      </c>
      <c r="K5942" s="59">
        <v>100.47563162358701</v>
      </c>
      <c r="L5942" s="59">
        <v>102.078525610407</v>
      </c>
      <c r="M5942" s="60">
        <v>0.464854332191599</v>
      </c>
      <c r="N5942" s="60">
        <v>0.49372794375353202</v>
      </c>
      <c r="O5942" s="60">
        <v>0.46799158944207098</v>
      </c>
      <c r="P5942" s="60">
        <v>0.44499758792704502</v>
      </c>
      <c r="Q5942" s="60">
        <v>0.41839102771457598</v>
      </c>
      <c r="R5942" s="60">
        <v>0.426217201064855</v>
      </c>
      <c r="S5942" s="60">
        <v>0.37496545302590101</v>
      </c>
    </row>
    <row r="5943" spans="1:19" x14ac:dyDescent="0.3">
      <c r="A5943" s="61" t="s">
        <v>3511</v>
      </c>
      <c r="B5943" s="61" t="s">
        <v>3512</v>
      </c>
      <c r="C5943" s="53" t="s">
        <v>40</v>
      </c>
      <c r="D5943" s="53" t="s">
        <v>3285</v>
      </c>
      <c r="E5943" s="53" t="s">
        <v>18193</v>
      </c>
      <c r="F5943" s="59">
        <v>114.808543380323</v>
      </c>
      <c r="G5943" s="59">
        <v>106.494098765926</v>
      </c>
      <c r="H5943" s="59">
        <v>103.347324432492</v>
      </c>
      <c r="I5943" s="59">
        <v>101.70622318484099</v>
      </c>
      <c r="J5943" s="59">
        <v>89.579927504180503</v>
      </c>
      <c r="K5943" s="59">
        <v>110.995376432827</v>
      </c>
      <c r="L5943" s="59">
        <v>99.449040302266695</v>
      </c>
      <c r="M5943" s="60">
        <v>0.60215645623105796</v>
      </c>
      <c r="N5943" s="60">
        <v>0.64769606766153098</v>
      </c>
      <c r="O5943" s="60">
        <v>0.60761298437737998</v>
      </c>
      <c r="P5943" s="60">
        <v>0.57101776341400201</v>
      </c>
      <c r="Q5943" s="60">
        <v>0.53212508822703297</v>
      </c>
      <c r="R5943" s="60">
        <v>0.54483943040745997</v>
      </c>
      <c r="S5943" s="60">
        <v>0.472788898700365</v>
      </c>
    </row>
    <row r="5944" spans="1:19" x14ac:dyDescent="0.3">
      <c r="A5944" s="61" t="s">
        <v>17333</v>
      </c>
      <c r="B5944" s="61" t="s">
        <v>17334</v>
      </c>
      <c r="C5944" s="53" t="s">
        <v>50</v>
      </c>
      <c r="D5944" s="53" t="s">
        <v>3285</v>
      </c>
      <c r="E5944" s="53" t="s">
        <v>18194</v>
      </c>
      <c r="F5944" s="59">
        <v>116.915898924446</v>
      </c>
      <c r="G5944" s="59">
        <v>111.654793506498</v>
      </c>
      <c r="H5944" s="59">
        <v>113.458739128395</v>
      </c>
      <c r="I5944" s="59">
        <v>121.468230676209</v>
      </c>
      <c r="J5944" s="59">
        <v>107.41691199351</v>
      </c>
      <c r="K5944" s="59">
        <v>94.823303990624595</v>
      </c>
      <c r="L5944" s="59">
        <v>89.529116436048099</v>
      </c>
      <c r="M5944" s="60">
        <v>0.53597346486686404</v>
      </c>
      <c r="N5944" s="60">
        <v>0.55526895113530605</v>
      </c>
      <c r="O5944" s="60">
        <v>0.53602806835181005</v>
      </c>
      <c r="P5944" s="60">
        <v>0.52201503456793297</v>
      </c>
      <c r="Q5944" s="60">
        <v>0.50163141000316502</v>
      </c>
      <c r="R5944" s="60">
        <v>0.50532470413717701</v>
      </c>
      <c r="S5944" s="60">
        <v>0.46085306082980898</v>
      </c>
    </row>
    <row r="5945" spans="1:19" x14ac:dyDescent="0.3">
      <c r="A5945" s="61" t="s">
        <v>7600</v>
      </c>
      <c r="B5945" s="61" t="s">
        <v>7601</v>
      </c>
      <c r="C5945" s="53" t="s">
        <v>50</v>
      </c>
      <c r="D5945" s="53" t="s">
        <v>3285</v>
      </c>
      <c r="E5945" s="53" t="s">
        <v>18193</v>
      </c>
      <c r="F5945" s="59">
        <v>118.76988461657901</v>
      </c>
      <c r="G5945" s="59">
        <v>117.02494887947501</v>
      </c>
      <c r="H5945" s="59">
        <v>116.850681636695</v>
      </c>
      <c r="I5945" s="59">
        <v>126.30416076287</v>
      </c>
      <c r="J5945" s="59">
        <v>108.31115487404099</v>
      </c>
      <c r="K5945" s="59">
        <v>94.711134612250603</v>
      </c>
      <c r="L5945" s="59">
        <v>90.025584905035601</v>
      </c>
      <c r="M5945" s="60">
        <v>0.72073509197389296</v>
      </c>
      <c r="N5945" s="60">
        <v>0.75626396547337205</v>
      </c>
      <c r="O5945" s="60">
        <v>0.72417674698166901</v>
      </c>
      <c r="P5945" s="60">
        <v>0.69538643759637897</v>
      </c>
      <c r="Q5945" s="60">
        <v>0.66206548362784101</v>
      </c>
      <c r="R5945" s="60">
        <v>0.67194324387896598</v>
      </c>
      <c r="S5945" s="60">
        <v>0.60520416339894501</v>
      </c>
    </row>
    <row r="5946" spans="1:19" x14ac:dyDescent="0.3">
      <c r="A5946" s="61" t="s">
        <v>17329</v>
      </c>
      <c r="B5946" s="61" t="s">
        <v>17330</v>
      </c>
      <c r="C5946" s="53" t="s">
        <v>50</v>
      </c>
      <c r="D5946" s="53" t="s">
        <v>3285</v>
      </c>
      <c r="E5946" s="53" t="s">
        <v>18194</v>
      </c>
      <c r="F5946" s="59">
        <v>116.915898924446</v>
      </c>
      <c r="G5946" s="59">
        <v>111.654793506498</v>
      </c>
      <c r="H5946" s="59">
        <v>113.458739128395</v>
      </c>
      <c r="I5946" s="59">
        <v>121.468230676209</v>
      </c>
      <c r="J5946" s="59">
        <v>107.41691199351</v>
      </c>
      <c r="K5946" s="59">
        <v>94.823303990624595</v>
      </c>
      <c r="L5946" s="59">
        <v>89.529116436048099</v>
      </c>
      <c r="M5946" s="60">
        <v>0.53597346486686404</v>
      </c>
      <c r="N5946" s="60">
        <v>0.55526895113530605</v>
      </c>
      <c r="O5946" s="60">
        <v>0.53602806835181005</v>
      </c>
      <c r="P5946" s="60">
        <v>0.52201503456793297</v>
      </c>
      <c r="Q5946" s="60">
        <v>0.50163141000316502</v>
      </c>
      <c r="R5946" s="60">
        <v>0.50532470413717701</v>
      </c>
      <c r="S5946" s="60">
        <v>0.46085306082980898</v>
      </c>
    </row>
    <row r="5947" spans="1:19" x14ac:dyDescent="0.3">
      <c r="A5947" s="61" t="s">
        <v>17331</v>
      </c>
      <c r="B5947" s="61" t="s">
        <v>17332</v>
      </c>
      <c r="C5947" s="53" t="s">
        <v>50</v>
      </c>
      <c r="D5947" s="53" t="s">
        <v>3285</v>
      </c>
      <c r="E5947" s="53" t="s">
        <v>18194</v>
      </c>
      <c r="F5947" s="59">
        <v>116.915898924446</v>
      </c>
      <c r="G5947" s="59">
        <v>111.654793506498</v>
      </c>
      <c r="H5947" s="59">
        <v>113.458739128395</v>
      </c>
      <c r="I5947" s="59">
        <v>121.468230676209</v>
      </c>
      <c r="J5947" s="59">
        <v>107.41691199351</v>
      </c>
      <c r="K5947" s="59">
        <v>94.823303990624595</v>
      </c>
      <c r="L5947" s="59">
        <v>89.529116436048099</v>
      </c>
      <c r="M5947" s="60">
        <v>0.53597346486686404</v>
      </c>
      <c r="N5947" s="60">
        <v>0.55526895113530605</v>
      </c>
      <c r="O5947" s="60">
        <v>0.53602806835181005</v>
      </c>
      <c r="P5947" s="60">
        <v>0.52201503456793297</v>
      </c>
      <c r="Q5947" s="60">
        <v>0.50163141000316502</v>
      </c>
      <c r="R5947" s="60">
        <v>0.50532470413717701</v>
      </c>
      <c r="S5947" s="60">
        <v>0.46085306082980898</v>
      </c>
    </row>
    <row r="5948" spans="1:19" x14ac:dyDescent="0.3">
      <c r="A5948" s="61" t="s">
        <v>7598</v>
      </c>
      <c r="B5948" s="61" t="s">
        <v>7599</v>
      </c>
      <c r="C5948" s="53" t="s">
        <v>50</v>
      </c>
      <c r="D5948" s="53" t="s">
        <v>3285</v>
      </c>
      <c r="E5948" s="53" t="s">
        <v>18193</v>
      </c>
      <c r="F5948" s="59">
        <v>122.007272977619</v>
      </c>
      <c r="G5948" s="59">
        <v>113.947789535558</v>
      </c>
      <c r="H5948" s="59">
        <v>117.49734407789499</v>
      </c>
      <c r="I5948" s="59">
        <v>130.49129557645099</v>
      </c>
      <c r="J5948" s="59">
        <v>110.871160383136</v>
      </c>
      <c r="K5948" s="59">
        <v>86.012535482022898</v>
      </c>
      <c r="L5948" s="59">
        <v>83.881313232836604</v>
      </c>
      <c r="M5948" s="60">
        <v>0.74282245540720904</v>
      </c>
      <c r="N5948" s="60">
        <v>0.77211372934809896</v>
      </c>
      <c r="O5948" s="60">
        <v>0.74098888097012705</v>
      </c>
      <c r="P5948" s="60">
        <v>0.72216422329927199</v>
      </c>
      <c r="Q5948" s="60">
        <v>0.693504942902892</v>
      </c>
      <c r="R5948" s="60">
        <v>0.69707595225887398</v>
      </c>
      <c r="S5948" s="60">
        <v>0.63400552568375002</v>
      </c>
    </row>
    <row r="5949" spans="1:19" x14ac:dyDescent="0.3">
      <c r="A5949" s="61" t="s">
        <v>17335</v>
      </c>
      <c r="B5949" s="61" t="s">
        <v>17336</v>
      </c>
      <c r="C5949" s="53" t="s">
        <v>50</v>
      </c>
      <c r="D5949" s="53" t="s">
        <v>3285</v>
      </c>
      <c r="E5949" s="53" t="s">
        <v>18194</v>
      </c>
      <c r="F5949" s="59">
        <v>116.915898924446</v>
      </c>
      <c r="G5949" s="59">
        <v>111.654793506498</v>
      </c>
      <c r="H5949" s="59">
        <v>113.458739128395</v>
      </c>
      <c r="I5949" s="59">
        <v>121.468230676209</v>
      </c>
      <c r="J5949" s="59">
        <v>107.41691199351</v>
      </c>
      <c r="K5949" s="59">
        <v>94.823303990624595</v>
      </c>
      <c r="L5949" s="59">
        <v>89.529116436048099</v>
      </c>
      <c r="M5949" s="60">
        <v>0.53597346486686404</v>
      </c>
      <c r="N5949" s="60">
        <v>0.55526895113530605</v>
      </c>
      <c r="O5949" s="60">
        <v>0.53602806835181005</v>
      </c>
      <c r="P5949" s="60">
        <v>0.52201503456793297</v>
      </c>
      <c r="Q5949" s="60">
        <v>0.50163141000316502</v>
      </c>
      <c r="R5949" s="60">
        <v>0.50532470413717701</v>
      </c>
      <c r="S5949" s="60">
        <v>0.46085306082980898</v>
      </c>
    </row>
    <row r="5950" spans="1:19" x14ac:dyDescent="0.3">
      <c r="A5950" s="61" t="s">
        <v>17325</v>
      </c>
      <c r="B5950" s="61" t="s">
        <v>17326</v>
      </c>
      <c r="C5950" s="53" t="s">
        <v>40</v>
      </c>
      <c r="D5950" s="53" t="s">
        <v>3285</v>
      </c>
      <c r="E5950" s="53" t="s">
        <v>18194</v>
      </c>
      <c r="F5950" s="59">
        <v>116.915898924446</v>
      </c>
      <c r="G5950" s="59">
        <v>111.654793506498</v>
      </c>
      <c r="H5950" s="59">
        <v>113.458739128395</v>
      </c>
      <c r="I5950" s="59">
        <v>121.468230676209</v>
      </c>
      <c r="J5950" s="59">
        <v>107.41691199351</v>
      </c>
      <c r="K5950" s="59">
        <v>94.823303990624595</v>
      </c>
      <c r="L5950" s="59">
        <v>89.529116436048099</v>
      </c>
      <c r="M5950" s="60">
        <v>0.53597346486686404</v>
      </c>
      <c r="N5950" s="60">
        <v>0.55526895113530605</v>
      </c>
      <c r="O5950" s="60">
        <v>0.53602806835181005</v>
      </c>
      <c r="P5950" s="60">
        <v>0.52201503456793297</v>
      </c>
      <c r="Q5950" s="60">
        <v>0.50163141000316502</v>
      </c>
      <c r="R5950" s="60">
        <v>0.50532470413717701</v>
      </c>
      <c r="S5950" s="60">
        <v>0.46085306082980898</v>
      </c>
    </row>
    <row r="5951" spans="1:19" x14ac:dyDescent="0.3">
      <c r="A5951" s="61" t="s">
        <v>17327</v>
      </c>
      <c r="B5951" s="61" t="s">
        <v>17328</v>
      </c>
      <c r="C5951" s="53" t="s">
        <v>40</v>
      </c>
      <c r="D5951" s="53" t="s">
        <v>3285</v>
      </c>
      <c r="E5951" s="53" t="s">
        <v>18194</v>
      </c>
      <c r="F5951" s="59">
        <v>116.915898924446</v>
      </c>
      <c r="G5951" s="59">
        <v>111.654793506498</v>
      </c>
      <c r="H5951" s="59">
        <v>113.458739128395</v>
      </c>
      <c r="I5951" s="59">
        <v>121.468230676209</v>
      </c>
      <c r="J5951" s="59">
        <v>107.41691199351</v>
      </c>
      <c r="K5951" s="59">
        <v>94.823303990624595</v>
      </c>
      <c r="L5951" s="59">
        <v>89.529116436048099</v>
      </c>
      <c r="M5951" s="60">
        <v>0.53597346486686404</v>
      </c>
      <c r="N5951" s="60">
        <v>0.55526895113530605</v>
      </c>
      <c r="O5951" s="60">
        <v>0.53602806835181005</v>
      </c>
      <c r="P5951" s="60">
        <v>0.52201503456793297</v>
      </c>
      <c r="Q5951" s="60">
        <v>0.50163141000316502</v>
      </c>
      <c r="R5951" s="60">
        <v>0.50532470413717701</v>
      </c>
      <c r="S5951" s="60">
        <v>0.46085306082980898</v>
      </c>
    </row>
    <row r="5952" spans="1:19" x14ac:dyDescent="0.3">
      <c r="A5952" s="61" t="s">
        <v>5309</v>
      </c>
      <c r="B5952" s="61" t="s">
        <v>5310</v>
      </c>
      <c r="C5952" s="53" t="s">
        <v>50</v>
      </c>
      <c r="D5952" s="53" t="s">
        <v>3285</v>
      </c>
      <c r="E5952" s="53" t="s">
        <v>18193</v>
      </c>
      <c r="F5952" s="59">
        <v>103.267352730607</v>
      </c>
      <c r="G5952" s="59">
        <v>89.230285112098301</v>
      </c>
      <c r="H5952" s="59">
        <v>90.666431683100299</v>
      </c>
      <c r="I5952" s="59">
        <v>89.714169048718304</v>
      </c>
      <c r="J5952" s="59">
        <v>92.334543042418701</v>
      </c>
      <c r="K5952" s="59">
        <v>106.132104335035</v>
      </c>
      <c r="L5952" s="59">
        <v>96.841506534998203</v>
      </c>
      <c r="M5952" s="60">
        <v>0.66752508711004499</v>
      </c>
      <c r="N5952" s="60">
        <v>0.69824747021286604</v>
      </c>
      <c r="O5952" s="60">
        <v>0.66623828319969802</v>
      </c>
      <c r="P5952" s="60">
        <v>0.64529720584512595</v>
      </c>
      <c r="Q5952" s="60">
        <v>0.61638867136339404</v>
      </c>
      <c r="R5952" s="60">
        <v>0.62109516373764795</v>
      </c>
      <c r="S5952" s="60">
        <v>0.55439114966099701</v>
      </c>
    </row>
    <row r="5953" spans="1:19" x14ac:dyDescent="0.3">
      <c r="A5953" s="61" t="s">
        <v>5307</v>
      </c>
      <c r="B5953" s="61" t="s">
        <v>5308</v>
      </c>
      <c r="C5953" s="53" t="s">
        <v>40</v>
      </c>
      <c r="D5953" s="53" t="s">
        <v>3285</v>
      </c>
      <c r="E5953" s="53" t="s">
        <v>18193</v>
      </c>
      <c r="F5953" s="59">
        <v>94.544963128790997</v>
      </c>
      <c r="G5953" s="59">
        <v>84.016206819510003</v>
      </c>
      <c r="H5953" s="59">
        <v>91.793334693752598</v>
      </c>
      <c r="I5953" s="59">
        <v>89.204124078987107</v>
      </c>
      <c r="J5953" s="59">
        <v>91.736437885152199</v>
      </c>
      <c r="K5953" s="59">
        <v>103.828529998623</v>
      </c>
      <c r="L5953" s="59">
        <v>96.929934400231005</v>
      </c>
      <c r="M5953" s="60">
        <v>0.66587651164068895</v>
      </c>
      <c r="N5953" s="60">
        <v>0.69795995300584301</v>
      </c>
      <c r="O5953" s="60">
        <v>0.664245946211934</v>
      </c>
      <c r="P5953" s="60">
        <v>0.64508119562979804</v>
      </c>
      <c r="Q5953" s="60">
        <v>0.61637223059513502</v>
      </c>
      <c r="R5953" s="60">
        <v>0.61966004686007703</v>
      </c>
      <c r="S5953" s="60">
        <v>0.554315740723474</v>
      </c>
    </row>
    <row r="5954" spans="1:19" x14ac:dyDescent="0.3">
      <c r="A5954" s="61" t="s">
        <v>5311</v>
      </c>
      <c r="B5954" s="61" t="s">
        <v>5312</v>
      </c>
      <c r="C5954" s="53" t="s">
        <v>50</v>
      </c>
      <c r="D5954" s="53" t="s">
        <v>3285</v>
      </c>
      <c r="E5954" s="53" t="s">
        <v>18193</v>
      </c>
      <c r="F5954" s="59">
        <v>86.512172093741199</v>
      </c>
      <c r="G5954" s="59">
        <v>89.8043636176332</v>
      </c>
      <c r="H5954" s="59">
        <v>96.131483883138799</v>
      </c>
      <c r="I5954" s="59">
        <v>93.620398925753506</v>
      </c>
      <c r="J5954" s="59">
        <v>93.983603163645597</v>
      </c>
      <c r="K5954" s="59">
        <v>110.03799516553001</v>
      </c>
      <c r="L5954" s="59">
        <v>99.301441945324797</v>
      </c>
      <c r="M5954" s="60">
        <v>0.66709838287287604</v>
      </c>
      <c r="N5954" s="60">
        <v>0.66412495775783698</v>
      </c>
      <c r="O5954" s="60">
        <v>0.61922808154760001</v>
      </c>
      <c r="P5954" s="60">
        <v>0.64540265419314602</v>
      </c>
      <c r="Q5954" s="60">
        <v>0.61659412131609503</v>
      </c>
      <c r="R5954" s="60">
        <v>0.599400538215213</v>
      </c>
      <c r="S5954" s="60">
        <v>0.49008378257066398</v>
      </c>
    </row>
    <row r="5955" spans="1:19" x14ac:dyDescent="0.3">
      <c r="A5955" s="61" t="s">
        <v>5313</v>
      </c>
      <c r="B5955" s="61" t="s">
        <v>5314</v>
      </c>
      <c r="C5955" s="53" t="s">
        <v>50</v>
      </c>
      <c r="D5955" s="53" t="s">
        <v>3285</v>
      </c>
      <c r="E5955" s="53" t="s">
        <v>18193</v>
      </c>
      <c r="F5955" s="59">
        <v>98.586346080522702</v>
      </c>
      <c r="G5955" s="59">
        <v>83.242983026389894</v>
      </c>
      <c r="H5955" s="59">
        <v>94.427641630918203</v>
      </c>
      <c r="I5955" s="59">
        <v>86.257533424522805</v>
      </c>
      <c r="J5955" s="59">
        <v>95.998265293201001</v>
      </c>
      <c r="K5955" s="59">
        <v>105.12085998009</v>
      </c>
      <c r="L5955" s="59">
        <v>98.466413902696104</v>
      </c>
      <c r="M5955" s="60">
        <v>0.71663097447744795</v>
      </c>
      <c r="N5955" s="60">
        <v>0.74853340400303503</v>
      </c>
      <c r="O5955" s="60">
        <v>0.71683328755032505</v>
      </c>
      <c r="P5955" s="60">
        <v>0.69300463499757103</v>
      </c>
      <c r="Q5955" s="60">
        <v>0.66212739080155902</v>
      </c>
      <c r="R5955" s="60">
        <v>0.66876589707181699</v>
      </c>
      <c r="S5955" s="60">
        <v>0.59926619877417198</v>
      </c>
    </row>
    <row r="5956" spans="1:19" x14ac:dyDescent="0.3">
      <c r="A5956" s="61" t="s">
        <v>14627</v>
      </c>
      <c r="B5956" s="61" t="s">
        <v>14628</v>
      </c>
      <c r="C5956" s="53" t="s">
        <v>50</v>
      </c>
      <c r="D5956" s="53" t="s">
        <v>3285</v>
      </c>
      <c r="E5956" s="53" t="s">
        <v>18194</v>
      </c>
      <c r="F5956" s="59">
        <v>96.899140997881901</v>
      </c>
      <c r="G5956" s="59">
        <v>88.812677903951794</v>
      </c>
      <c r="H5956" s="59">
        <v>91.367975518824906</v>
      </c>
      <c r="I5956" s="59">
        <v>90.459399123324701</v>
      </c>
      <c r="J5956" s="59">
        <v>93.024871521039501</v>
      </c>
      <c r="K5956" s="59">
        <v>105.526475689295</v>
      </c>
      <c r="L5956" s="59">
        <v>99.301441945324797</v>
      </c>
      <c r="M5956" s="60">
        <v>0.57748939098744401</v>
      </c>
      <c r="N5956" s="60">
        <v>0.59163707168985802</v>
      </c>
      <c r="O5956" s="60">
        <v>0.57142906204564203</v>
      </c>
      <c r="P5956" s="60">
        <v>0.56425296937695302</v>
      </c>
      <c r="Q5956" s="60">
        <v>0.54481697279999497</v>
      </c>
      <c r="R5956" s="60">
        <v>0.544503983615239</v>
      </c>
      <c r="S5956" s="60">
        <v>0.49008378257066398</v>
      </c>
    </row>
    <row r="5957" spans="1:19" x14ac:dyDescent="0.3">
      <c r="A5957" s="61" t="s">
        <v>14625</v>
      </c>
      <c r="B5957" s="61" t="s">
        <v>14626</v>
      </c>
      <c r="C5957" s="53" t="s">
        <v>40</v>
      </c>
      <c r="D5957" s="53" t="s">
        <v>3285</v>
      </c>
      <c r="E5957" s="53" t="s">
        <v>18194</v>
      </c>
      <c r="F5957" s="59">
        <v>96.899140997881901</v>
      </c>
      <c r="G5957" s="59">
        <v>88.812677903951794</v>
      </c>
      <c r="H5957" s="59">
        <v>91.367975518824906</v>
      </c>
      <c r="I5957" s="59">
        <v>90.459399123324701</v>
      </c>
      <c r="J5957" s="59">
        <v>93.024871521039501</v>
      </c>
      <c r="K5957" s="59">
        <v>105.526475689295</v>
      </c>
      <c r="L5957" s="59">
        <v>99.301441945324797</v>
      </c>
      <c r="M5957" s="60">
        <v>0.57748939098744401</v>
      </c>
      <c r="N5957" s="60">
        <v>0.59163707168985802</v>
      </c>
      <c r="O5957" s="60">
        <v>0.57142906204564203</v>
      </c>
      <c r="P5957" s="60">
        <v>0.56425296937695302</v>
      </c>
      <c r="Q5957" s="60">
        <v>0.54481697279999497</v>
      </c>
      <c r="R5957" s="60">
        <v>0.544503983615239</v>
      </c>
      <c r="S5957" s="60">
        <v>0.49008378257066398</v>
      </c>
    </row>
    <row r="5958" spans="1:19" x14ac:dyDescent="0.3">
      <c r="A5958" s="61" t="s">
        <v>16172</v>
      </c>
      <c r="B5958" s="61" t="s">
        <v>16173</v>
      </c>
      <c r="C5958" s="53" t="s">
        <v>40</v>
      </c>
      <c r="D5958" s="53" t="s">
        <v>3285</v>
      </c>
      <c r="E5958" s="53" t="s">
        <v>18194</v>
      </c>
      <c r="F5958" s="59">
        <v>99.174017762661805</v>
      </c>
      <c r="G5958" s="59">
        <v>74.898361837867895</v>
      </c>
      <c r="H5958" s="59">
        <v>93.392119357116798</v>
      </c>
      <c r="I5958" s="59">
        <v>86.962897842147498</v>
      </c>
      <c r="J5958" s="59">
        <v>87.740045700605606</v>
      </c>
      <c r="K5958" s="59">
        <v>89.310366804705495</v>
      </c>
      <c r="L5958" s="59">
        <v>99.978706193553805</v>
      </c>
      <c r="M5958" s="60">
        <v>0.45923529539838398</v>
      </c>
      <c r="N5958" s="60">
        <v>0.48647128490233899</v>
      </c>
      <c r="O5958" s="60">
        <v>0.45989822543528103</v>
      </c>
      <c r="P5958" s="60">
        <v>0.443346111624353</v>
      </c>
      <c r="Q5958" s="60">
        <v>0.41874704099527599</v>
      </c>
      <c r="R5958" s="60">
        <v>0.42087095995581802</v>
      </c>
      <c r="S5958" s="60">
        <v>0.36843764626955799</v>
      </c>
    </row>
    <row r="5959" spans="1:19" x14ac:dyDescent="0.3">
      <c r="A5959" s="61" t="s">
        <v>16170</v>
      </c>
      <c r="B5959" s="61" t="s">
        <v>16171</v>
      </c>
      <c r="C5959" s="53" t="s">
        <v>40</v>
      </c>
      <c r="D5959" s="53" t="s">
        <v>3285</v>
      </c>
      <c r="E5959" s="53" t="s">
        <v>18194</v>
      </c>
      <c r="F5959" s="59">
        <v>99.174017762661805</v>
      </c>
      <c r="G5959" s="59">
        <v>74.898361837867895</v>
      </c>
      <c r="H5959" s="59">
        <v>93.392119357116798</v>
      </c>
      <c r="I5959" s="59">
        <v>86.962897842147498</v>
      </c>
      <c r="J5959" s="59">
        <v>87.740045700605606</v>
      </c>
      <c r="K5959" s="59">
        <v>89.310366804705495</v>
      </c>
      <c r="L5959" s="59">
        <v>99.978706193553805</v>
      </c>
      <c r="M5959" s="60">
        <v>0.45923529539838398</v>
      </c>
      <c r="N5959" s="60">
        <v>0.48647128490233899</v>
      </c>
      <c r="O5959" s="60">
        <v>0.45989822543528103</v>
      </c>
      <c r="P5959" s="60">
        <v>0.443346111624353</v>
      </c>
      <c r="Q5959" s="60">
        <v>0.41874704099527599</v>
      </c>
      <c r="R5959" s="60">
        <v>0.42087095995581802</v>
      </c>
      <c r="S5959" s="60">
        <v>0.36843764626955799</v>
      </c>
    </row>
    <row r="5960" spans="1:19" x14ac:dyDescent="0.3">
      <c r="A5960" s="61" t="s">
        <v>5237</v>
      </c>
      <c r="B5960" s="61" t="s">
        <v>5238</v>
      </c>
      <c r="C5960" s="53" t="s">
        <v>40</v>
      </c>
      <c r="D5960" s="53" t="s">
        <v>3285</v>
      </c>
      <c r="E5960" s="53" t="s">
        <v>18193</v>
      </c>
      <c r="F5960" s="59">
        <v>119.707719005138</v>
      </c>
      <c r="G5960" s="59">
        <v>114.62873369937699</v>
      </c>
      <c r="H5960" s="59">
        <v>109.633721522022</v>
      </c>
      <c r="I5960" s="59">
        <v>107.478916670155</v>
      </c>
      <c r="J5960" s="59">
        <v>113.339714717994</v>
      </c>
      <c r="K5960" s="59">
        <v>110.625472610047</v>
      </c>
      <c r="L5960" s="59">
        <v>92.520093406249998</v>
      </c>
      <c r="M5960" s="60">
        <v>0.66329329213089505</v>
      </c>
      <c r="N5960" s="60">
        <v>0.69618482307237695</v>
      </c>
      <c r="O5960" s="60">
        <v>0.66617053860631104</v>
      </c>
      <c r="P5960" s="60">
        <v>0.64198065515229197</v>
      </c>
      <c r="Q5960" s="60">
        <v>0.61436526515589895</v>
      </c>
      <c r="R5960" s="60">
        <v>0.621687928021603</v>
      </c>
      <c r="S5960" s="60">
        <v>0.56772116383793902</v>
      </c>
    </row>
    <row r="5961" spans="1:19" x14ac:dyDescent="0.3">
      <c r="A5961" s="61" t="s">
        <v>5239</v>
      </c>
      <c r="B5961" s="61" t="s">
        <v>5240</v>
      </c>
      <c r="C5961" s="53" t="s">
        <v>50</v>
      </c>
      <c r="D5961" s="53" t="s">
        <v>3285</v>
      </c>
      <c r="E5961" s="53" t="s">
        <v>18193</v>
      </c>
      <c r="F5961" s="59">
        <v>120.777727362615</v>
      </c>
      <c r="G5961" s="59">
        <v>119.751057985329</v>
      </c>
      <c r="H5961" s="59">
        <v>117.764980706188</v>
      </c>
      <c r="I5961" s="59">
        <v>109.845594052628</v>
      </c>
      <c r="J5961" s="59">
        <v>123.194194046733</v>
      </c>
      <c r="K5961" s="59">
        <v>104.653698741786</v>
      </c>
      <c r="L5961" s="59">
        <v>94.236860834644105</v>
      </c>
      <c r="M5961" s="60">
        <v>0.66330972428082302</v>
      </c>
      <c r="N5961" s="60">
        <v>0.69620288893330895</v>
      </c>
      <c r="O5961" s="60">
        <v>0.66619312151369103</v>
      </c>
      <c r="P5961" s="60">
        <v>0.64200092032201705</v>
      </c>
      <c r="Q5961" s="60">
        <v>0.61438179244948898</v>
      </c>
      <c r="R5961" s="60">
        <v>0.62171200465754906</v>
      </c>
      <c r="S5961" s="60">
        <v>0.56774813761299003</v>
      </c>
    </row>
    <row r="5962" spans="1:19" x14ac:dyDescent="0.3">
      <c r="A5962" s="61" t="s">
        <v>5235</v>
      </c>
      <c r="B5962" s="61" t="s">
        <v>5236</v>
      </c>
      <c r="C5962" s="53" t="s">
        <v>40</v>
      </c>
      <c r="D5962" s="53" t="s">
        <v>3285</v>
      </c>
      <c r="E5962" s="53" t="s">
        <v>18193</v>
      </c>
      <c r="F5962" s="59">
        <v>119.707719005138</v>
      </c>
      <c r="G5962" s="59">
        <v>117.10625613562399</v>
      </c>
      <c r="H5962" s="59">
        <v>112.949223438776</v>
      </c>
      <c r="I5962" s="59">
        <v>110.116285999635</v>
      </c>
      <c r="J5962" s="59">
        <v>115.756197381611</v>
      </c>
      <c r="K5962" s="59">
        <v>112.71051015295799</v>
      </c>
      <c r="L5962" s="59">
        <v>92.520093406249998</v>
      </c>
      <c r="M5962" s="60">
        <v>0.66329329213089505</v>
      </c>
      <c r="N5962" s="60">
        <v>0.69618482307237695</v>
      </c>
      <c r="O5962" s="60">
        <v>0.66617053860631104</v>
      </c>
      <c r="P5962" s="60">
        <v>0.64198065515229197</v>
      </c>
      <c r="Q5962" s="60">
        <v>0.61436526515589895</v>
      </c>
      <c r="R5962" s="60">
        <v>0.621687928021603</v>
      </c>
      <c r="S5962" s="60">
        <v>0.56772116383793902</v>
      </c>
    </row>
    <row r="5963" spans="1:19" x14ac:dyDescent="0.3">
      <c r="A5963" s="61" t="s">
        <v>13762</v>
      </c>
      <c r="B5963" s="61" t="s">
        <v>13763</v>
      </c>
      <c r="C5963" s="53" t="s">
        <v>50</v>
      </c>
      <c r="D5963" s="53" t="s">
        <v>3285</v>
      </c>
      <c r="E5963" s="53" t="s">
        <v>18194</v>
      </c>
      <c r="F5963" s="59">
        <v>102.145572594146</v>
      </c>
      <c r="G5963" s="59">
        <v>100.036761896279</v>
      </c>
      <c r="H5963" s="59">
        <v>106.047859709983</v>
      </c>
      <c r="I5963" s="59">
        <v>95.988476219565101</v>
      </c>
      <c r="J5963" s="59">
        <v>92.870775085970806</v>
      </c>
      <c r="K5963" s="59">
        <v>88.293876603544902</v>
      </c>
      <c r="L5963" s="59">
        <v>99.438274928203299</v>
      </c>
      <c r="M5963" s="60">
        <v>0.55886485035121103</v>
      </c>
      <c r="N5963" s="60">
        <v>0.58020281743358004</v>
      </c>
      <c r="O5963" s="60">
        <v>0.56003230339418697</v>
      </c>
      <c r="P5963" s="60">
        <v>0.54525032800421602</v>
      </c>
      <c r="Q5963" s="60">
        <v>0.52424795343633002</v>
      </c>
      <c r="R5963" s="60">
        <v>0.52774504047792004</v>
      </c>
      <c r="S5963" s="60">
        <v>0.48307982230758501</v>
      </c>
    </row>
    <row r="5964" spans="1:19" x14ac:dyDescent="0.3">
      <c r="A5964" s="61" t="s">
        <v>13758</v>
      </c>
      <c r="B5964" s="61" t="s">
        <v>13759</v>
      </c>
      <c r="C5964" s="53" t="s">
        <v>40</v>
      </c>
      <c r="D5964" s="53" t="s">
        <v>3285</v>
      </c>
      <c r="E5964" s="53" t="s">
        <v>18194</v>
      </c>
      <c r="F5964" s="59">
        <v>102.145572594146</v>
      </c>
      <c r="G5964" s="59">
        <v>100.036761896279</v>
      </c>
      <c r="H5964" s="59">
        <v>106.047859709983</v>
      </c>
      <c r="I5964" s="59">
        <v>95.988476219565101</v>
      </c>
      <c r="J5964" s="59">
        <v>92.870775085970806</v>
      </c>
      <c r="K5964" s="59">
        <v>88.293876603544902</v>
      </c>
      <c r="L5964" s="59">
        <v>99.438274928203299</v>
      </c>
      <c r="M5964" s="60">
        <v>0.55886485035121103</v>
      </c>
      <c r="N5964" s="60">
        <v>0.58020281743358004</v>
      </c>
      <c r="O5964" s="60">
        <v>0.56003230339418697</v>
      </c>
      <c r="P5964" s="60">
        <v>0.54525032800421602</v>
      </c>
      <c r="Q5964" s="60">
        <v>0.52424795343633002</v>
      </c>
      <c r="R5964" s="60">
        <v>0.52774504047792004</v>
      </c>
      <c r="S5964" s="60">
        <v>0.48307982230758501</v>
      </c>
    </row>
    <row r="5965" spans="1:19" x14ac:dyDescent="0.3">
      <c r="A5965" s="61" t="s">
        <v>4655</v>
      </c>
      <c r="B5965" s="61" t="s">
        <v>4656</v>
      </c>
      <c r="C5965" s="53" t="s">
        <v>50</v>
      </c>
      <c r="D5965" s="53" t="s">
        <v>3285</v>
      </c>
      <c r="E5965" s="53" t="s">
        <v>18193</v>
      </c>
      <c r="F5965" s="59">
        <v>101.550221713648</v>
      </c>
      <c r="G5965" s="59">
        <v>103.69075597958501</v>
      </c>
      <c r="H5965" s="59">
        <v>112.738888886778</v>
      </c>
      <c r="I5965" s="59">
        <v>95.871392725796099</v>
      </c>
      <c r="J5965" s="59">
        <v>94.405398178454902</v>
      </c>
      <c r="K5965" s="59">
        <v>89.175522757715697</v>
      </c>
      <c r="L5965" s="59">
        <v>104.40494359448</v>
      </c>
      <c r="M5965" s="60">
        <v>0.65618869291874904</v>
      </c>
      <c r="N5965" s="60">
        <v>0.69230453133393599</v>
      </c>
      <c r="O5965" s="60">
        <v>0.65944212885734499</v>
      </c>
      <c r="P5965" s="60">
        <v>0.63307882079030597</v>
      </c>
      <c r="Q5965" s="60">
        <v>0.60221258040645298</v>
      </c>
      <c r="R5965" s="60">
        <v>0.60977353330718398</v>
      </c>
      <c r="S5965" s="60">
        <v>0.54940757168491805</v>
      </c>
    </row>
    <row r="5966" spans="1:19" x14ac:dyDescent="0.3">
      <c r="A5966" s="61" t="s">
        <v>4653</v>
      </c>
      <c r="B5966" s="61" t="s">
        <v>4654</v>
      </c>
      <c r="C5966" s="53" t="s">
        <v>50</v>
      </c>
      <c r="D5966" s="53" t="s">
        <v>3285</v>
      </c>
      <c r="E5966" s="53" t="s">
        <v>18193</v>
      </c>
      <c r="F5966" s="59">
        <v>98.478028966820006</v>
      </c>
      <c r="G5966" s="59">
        <v>101.611031347259</v>
      </c>
      <c r="H5966" s="59">
        <v>105.569283359248</v>
      </c>
      <c r="I5966" s="59">
        <v>94.814491481363405</v>
      </c>
      <c r="J5966" s="59">
        <v>91.372032704855997</v>
      </c>
      <c r="K5966" s="59">
        <v>91.218020214373794</v>
      </c>
      <c r="L5966" s="59">
        <v>96.116811019706304</v>
      </c>
      <c r="M5966" s="60">
        <v>0.65625149590696497</v>
      </c>
      <c r="N5966" s="60">
        <v>0.69200993142343303</v>
      </c>
      <c r="O5966" s="60">
        <v>0.65965191022299297</v>
      </c>
      <c r="P5966" s="60">
        <v>0.63260910390160097</v>
      </c>
      <c r="Q5966" s="60">
        <v>0.601572288483611</v>
      </c>
      <c r="R5966" s="60">
        <v>0.609634406031071</v>
      </c>
      <c r="S5966" s="60">
        <v>0.54867412131931503</v>
      </c>
    </row>
    <row r="5967" spans="1:19" x14ac:dyDescent="0.3">
      <c r="A5967" s="61" t="s">
        <v>13760</v>
      </c>
      <c r="B5967" s="61" t="s">
        <v>13761</v>
      </c>
      <c r="C5967" s="53" t="s">
        <v>50</v>
      </c>
      <c r="D5967" s="53" t="s">
        <v>3285</v>
      </c>
      <c r="E5967" s="53" t="s">
        <v>18194</v>
      </c>
      <c r="F5967" s="59">
        <v>102.145572594146</v>
      </c>
      <c r="G5967" s="59">
        <v>100.036761896279</v>
      </c>
      <c r="H5967" s="59">
        <v>106.047859709983</v>
      </c>
      <c r="I5967" s="59">
        <v>95.988476219565101</v>
      </c>
      <c r="J5967" s="59">
        <v>92.870775085970806</v>
      </c>
      <c r="K5967" s="59">
        <v>88.293876603544902</v>
      </c>
      <c r="L5967" s="59">
        <v>99.438274928203299</v>
      </c>
      <c r="M5967" s="60">
        <v>0.55886485035121103</v>
      </c>
      <c r="N5967" s="60">
        <v>0.58020281743358004</v>
      </c>
      <c r="O5967" s="60">
        <v>0.56003230339418697</v>
      </c>
      <c r="P5967" s="60">
        <v>0.54525032800421602</v>
      </c>
      <c r="Q5967" s="60">
        <v>0.52424795343633002</v>
      </c>
      <c r="R5967" s="60">
        <v>0.52774504047792004</v>
      </c>
      <c r="S5967" s="60">
        <v>0.48307982230758501</v>
      </c>
    </row>
    <row r="5968" spans="1:19" x14ac:dyDescent="0.3">
      <c r="A5968" s="61" t="s">
        <v>17349</v>
      </c>
      <c r="B5968" s="61" t="s">
        <v>17350</v>
      </c>
      <c r="C5968" s="53" t="s">
        <v>50</v>
      </c>
      <c r="D5968" s="53" t="s">
        <v>3285</v>
      </c>
      <c r="E5968" s="53" t="s">
        <v>18194</v>
      </c>
      <c r="F5968" s="59">
        <v>104.165534928489</v>
      </c>
      <c r="G5968" s="59">
        <v>99.622374126961404</v>
      </c>
      <c r="H5968" s="59">
        <v>103.413098894985</v>
      </c>
      <c r="I5968" s="59">
        <v>103.00117298916</v>
      </c>
      <c r="J5968" s="59">
        <v>93.247935171465301</v>
      </c>
      <c r="K5968" s="59">
        <v>88.882730007725399</v>
      </c>
      <c r="L5968" s="59">
        <v>94.991776412431193</v>
      </c>
      <c r="M5968" s="60">
        <v>0.55683885454728299</v>
      </c>
      <c r="N5968" s="60">
        <v>0.57773541220644398</v>
      </c>
      <c r="O5968" s="60">
        <v>0.55790394491534701</v>
      </c>
      <c r="P5968" s="60">
        <v>0.54235016054435303</v>
      </c>
      <c r="Q5968" s="60">
        <v>0.52054563674347898</v>
      </c>
      <c r="R5968" s="60">
        <v>0.52404223662374105</v>
      </c>
      <c r="S5968" s="60">
        <v>0.47677864187013203</v>
      </c>
    </row>
    <row r="5969" spans="1:19" x14ac:dyDescent="0.3">
      <c r="A5969" s="61" t="s">
        <v>7638</v>
      </c>
      <c r="B5969" s="61" t="s">
        <v>7639</v>
      </c>
      <c r="C5969" s="53" t="s">
        <v>50</v>
      </c>
      <c r="D5969" s="53" t="s">
        <v>3285</v>
      </c>
      <c r="E5969" s="53" t="s">
        <v>18193</v>
      </c>
      <c r="F5969" s="59">
        <v>105.19348793221999</v>
      </c>
      <c r="G5969" s="59">
        <v>93.581028175762</v>
      </c>
      <c r="H5969" s="59">
        <v>105.98662402581</v>
      </c>
      <c r="I5969" s="59">
        <v>100.92003934034901</v>
      </c>
      <c r="J5969" s="59">
        <v>91.487275662152697</v>
      </c>
      <c r="K5969" s="59">
        <v>89.662841805085407</v>
      </c>
      <c r="L5969" s="59">
        <v>92.027336173007598</v>
      </c>
      <c r="M5969" s="60">
        <v>0.65498922603739795</v>
      </c>
      <c r="N5969" s="60">
        <v>0.69051037184771302</v>
      </c>
      <c r="O5969" s="60">
        <v>0.65833955635532604</v>
      </c>
      <c r="P5969" s="60">
        <v>0.630711352937671</v>
      </c>
      <c r="Q5969" s="60">
        <v>0.599060596219121</v>
      </c>
      <c r="R5969" s="60">
        <v>0.60727648143277002</v>
      </c>
      <c r="S5969" s="60">
        <v>0.54419495456846601</v>
      </c>
    </row>
    <row r="5970" spans="1:19" x14ac:dyDescent="0.3">
      <c r="A5970" s="61" t="s">
        <v>17347</v>
      </c>
      <c r="B5970" s="61" t="s">
        <v>17348</v>
      </c>
      <c r="C5970" s="53" t="s">
        <v>40</v>
      </c>
      <c r="D5970" s="53" t="s">
        <v>3285</v>
      </c>
      <c r="E5970" s="53" t="s">
        <v>18194</v>
      </c>
      <c r="F5970" s="59">
        <v>104.165534928489</v>
      </c>
      <c r="G5970" s="59">
        <v>99.622374126961404</v>
      </c>
      <c r="H5970" s="59">
        <v>103.413098894985</v>
      </c>
      <c r="I5970" s="59">
        <v>103.00117298916</v>
      </c>
      <c r="J5970" s="59">
        <v>93.247935171465301</v>
      </c>
      <c r="K5970" s="59">
        <v>88.882730007725399</v>
      </c>
      <c r="L5970" s="59">
        <v>94.991776412431193</v>
      </c>
      <c r="M5970" s="60">
        <v>0.55683885454728299</v>
      </c>
      <c r="N5970" s="60">
        <v>0.57773541220644398</v>
      </c>
      <c r="O5970" s="60">
        <v>0.55790394491534701</v>
      </c>
      <c r="P5970" s="60">
        <v>0.54235016054435303</v>
      </c>
      <c r="Q5970" s="60">
        <v>0.52054563674347898</v>
      </c>
      <c r="R5970" s="60">
        <v>0.52404223662374105</v>
      </c>
      <c r="S5970" s="60">
        <v>0.47677864187013203</v>
      </c>
    </row>
    <row r="5971" spans="1:19" x14ac:dyDescent="0.3">
      <c r="A5971" s="61" t="s">
        <v>7632</v>
      </c>
      <c r="B5971" s="61" t="s">
        <v>7633</v>
      </c>
      <c r="C5971" s="53" t="s">
        <v>40</v>
      </c>
      <c r="D5971" s="53" t="s">
        <v>3285</v>
      </c>
      <c r="E5971" s="53" t="s">
        <v>18193</v>
      </c>
      <c r="F5971" s="59">
        <v>106.83222667744801</v>
      </c>
      <c r="G5971" s="59">
        <v>102.085044437752</v>
      </c>
      <c r="H5971" s="59">
        <v>99.510214764211</v>
      </c>
      <c r="I5971" s="59">
        <v>107.77817953493501</v>
      </c>
      <c r="J5971" s="59">
        <v>91.298582210297496</v>
      </c>
      <c r="K5971" s="59">
        <v>89.3918924147479</v>
      </c>
      <c r="L5971" s="59">
        <v>100.403391550105</v>
      </c>
      <c r="M5971" s="60">
        <v>0.65497242296063496</v>
      </c>
      <c r="N5971" s="60">
        <v>0.69049890084175902</v>
      </c>
      <c r="O5971" s="60">
        <v>0.65832514087914895</v>
      </c>
      <c r="P5971" s="60">
        <v>0.63070091382867199</v>
      </c>
      <c r="Q5971" s="60">
        <v>0.59905199569837997</v>
      </c>
      <c r="R5971" s="60">
        <v>0.60726147991355695</v>
      </c>
      <c r="S5971" s="60">
        <v>0.54418348285594997</v>
      </c>
    </row>
    <row r="5972" spans="1:19" x14ac:dyDescent="0.3">
      <c r="A5972" s="61" t="s">
        <v>7636</v>
      </c>
      <c r="B5972" s="61" t="s">
        <v>7637</v>
      </c>
      <c r="C5972" s="53" t="s">
        <v>50</v>
      </c>
      <c r="D5972" s="53" t="s">
        <v>3285</v>
      </c>
      <c r="E5972" s="53" t="s">
        <v>18193</v>
      </c>
      <c r="F5972" s="59">
        <v>99.792297003553998</v>
      </c>
      <c r="G5972" s="59">
        <v>102.252356702627</v>
      </c>
      <c r="H5972" s="59">
        <v>105.15629235524401</v>
      </c>
      <c r="I5972" s="59">
        <v>100.92003934034901</v>
      </c>
      <c r="J5972" s="59">
        <v>91.487275662152697</v>
      </c>
      <c r="K5972" s="59">
        <v>87.583996080658807</v>
      </c>
      <c r="L5972" s="59">
        <v>92.027336173007598</v>
      </c>
      <c r="M5972" s="60">
        <v>0.65498922603739795</v>
      </c>
      <c r="N5972" s="60">
        <v>0.69051037184771302</v>
      </c>
      <c r="O5972" s="60">
        <v>0.65833955635532604</v>
      </c>
      <c r="P5972" s="60">
        <v>0.630711352937671</v>
      </c>
      <c r="Q5972" s="60">
        <v>0.599060596219121</v>
      </c>
      <c r="R5972" s="60">
        <v>0.60727648143277002</v>
      </c>
      <c r="S5972" s="60">
        <v>0.54419495456846601</v>
      </c>
    </row>
    <row r="5973" spans="1:19" x14ac:dyDescent="0.3">
      <c r="A5973" s="61" t="s">
        <v>7634</v>
      </c>
      <c r="B5973" s="61" t="s">
        <v>7635</v>
      </c>
      <c r="C5973" s="53" t="s">
        <v>40</v>
      </c>
      <c r="D5973" s="53" t="s">
        <v>3285</v>
      </c>
      <c r="E5973" s="53" t="s">
        <v>18193</v>
      </c>
      <c r="F5973" s="59">
        <v>111.716819471807</v>
      </c>
      <c r="G5973" s="59">
        <v>96.542603095422805</v>
      </c>
      <c r="H5973" s="59">
        <v>106.088708714867</v>
      </c>
      <c r="I5973" s="59">
        <v>111.4775725117</v>
      </c>
      <c r="J5973" s="59">
        <v>92.447484036121196</v>
      </c>
      <c r="K5973" s="59">
        <v>88.140514432754998</v>
      </c>
      <c r="L5973" s="59">
        <v>90.707615161274006</v>
      </c>
      <c r="M5973" s="60">
        <v>0.72884098497488203</v>
      </c>
      <c r="N5973" s="60">
        <v>0.76391043838477402</v>
      </c>
      <c r="O5973" s="60">
        <v>0.73228265181863705</v>
      </c>
      <c r="P5973" s="60">
        <v>0.70448702295708598</v>
      </c>
      <c r="Q5973" s="60">
        <v>0.67163211404534096</v>
      </c>
      <c r="R5973" s="60">
        <v>0.68047516877386105</v>
      </c>
      <c r="S5973" s="60">
        <v>0.614154975193132</v>
      </c>
    </row>
    <row r="5974" spans="1:19" x14ac:dyDescent="0.3">
      <c r="A5974" s="61" t="s">
        <v>13725</v>
      </c>
      <c r="B5974" s="61" t="s">
        <v>13726</v>
      </c>
      <c r="C5974" s="53" t="s">
        <v>40</v>
      </c>
      <c r="D5974" s="53" t="s">
        <v>3285</v>
      </c>
      <c r="E5974" s="53" t="s">
        <v>18194</v>
      </c>
      <c r="F5974" s="59">
        <v>70.136800456819401</v>
      </c>
      <c r="G5974" s="59">
        <v>81.813617889003694</v>
      </c>
      <c r="H5974" s="59">
        <v>81.588799395976196</v>
      </c>
      <c r="I5974" s="59">
        <v>85.002926519687705</v>
      </c>
      <c r="J5974" s="59">
        <v>88.411717174498193</v>
      </c>
      <c r="K5974" s="59">
        <v>94.440489079672005</v>
      </c>
      <c r="L5974" s="59">
        <v>113.52658065194601</v>
      </c>
      <c r="M5974" s="60">
        <v>0.52455140733705297</v>
      </c>
      <c r="N5974" s="60">
        <v>0.52591631791747295</v>
      </c>
      <c r="O5974" s="60">
        <v>0.49367306167817498</v>
      </c>
      <c r="P5974" s="60">
        <v>0.49002976560084899</v>
      </c>
      <c r="Q5974" s="60">
        <v>0.46337733098129102</v>
      </c>
      <c r="R5974" s="60">
        <v>0.45855980815053798</v>
      </c>
      <c r="S5974" s="60">
        <v>0.376584898464149</v>
      </c>
    </row>
    <row r="5975" spans="1:19" x14ac:dyDescent="0.3">
      <c r="A5975" s="61" t="s">
        <v>13729</v>
      </c>
      <c r="B5975" s="61" t="s">
        <v>13390</v>
      </c>
      <c r="C5975" s="53" t="s">
        <v>40</v>
      </c>
      <c r="D5975" s="53" t="s">
        <v>3285</v>
      </c>
      <c r="E5975" s="53" t="s">
        <v>18194</v>
      </c>
      <c r="F5975" s="59">
        <v>70.136800456819401</v>
      </c>
      <c r="G5975" s="59">
        <v>81.813617889003694</v>
      </c>
      <c r="H5975" s="59">
        <v>81.588799395976196</v>
      </c>
      <c r="I5975" s="59">
        <v>85.002926519687705</v>
      </c>
      <c r="J5975" s="59">
        <v>88.411717174498193</v>
      </c>
      <c r="K5975" s="59">
        <v>94.440489079672005</v>
      </c>
      <c r="L5975" s="59">
        <v>113.52658065194601</v>
      </c>
      <c r="M5975" s="60">
        <v>0.52455140733705297</v>
      </c>
      <c r="N5975" s="60">
        <v>0.52591631791747295</v>
      </c>
      <c r="O5975" s="60">
        <v>0.49367306167817498</v>
      </c>
      <c r="P5975" s="60">
        <v>0.49002976560084899</v>
      </c>
      <c r="Q5975" s="60">
        <v>0.46337733098129102</v>
      </c>
      <c r="R5975" s="60">
        <v>0.45855980815053798</v>
      </c>
      <c r="S5975" s="60">
        <v>0.376584898464149</v>
      </c>
    </row>
    <row r="5976" spans="1:19" x14ac:dyDescent="0.3">
      <c r="A5976" s="61" t="s">
        <v>4645</v>
      </c>
      <c r="B5976" s="61" t="s">
        <v>4646</v>
      </c>
      <c r="C5976" s="53" t="s">
        <v>50</v>
      </c>
      <c r="D5976" s="53" t="s">
        <v>3285</v>
      </c>
      <c r="E5976" s="53" t="s">
        <v>18193</v>
      </c>
      <c r="F5976" s="59">
        <v>58.340819904207201</v>
      </c>
      <c r="G5976" s="59">
        <v>81.813617889003694</v>
      </c>
      <c r="H5976" s="59">
        <v>81.588799395976196</v>
      </c>
      <c r="I5976" s="59">
        <v>85.002926519687705</v>
      </c>
      <c r="J5976" s="59">
        <v>88.411717174498193</v>
      </c>
      <c r="K5976" s="59">
        <v>94.440489079672005</v>
      </c>
      <c r="L5976" s="59">
        <v>113.52658065194601</v>
      </c>
      <c r="M5976" s="60">
        <v>0.63361639796219005</v>
      </c>
      <c r="N5976" s="60">
        <v>0.52591631791747295</v>
      </c>
      <c r="O5976" s="60">
        <v>0.49367306167817498</v>
      </c>
      <c r="P5976" s="60">
        <v>0.49002976560084899</v>
      </c>
      <c r="Q5976" s="60">
        <v>0.46337733098129102</v>
      </c>
      <c r="R5976" s="60">
        <v>0.45855980815053798</v>
      </c>
      <c r="S5976" s="60">
        <v>0.376584898464149</v>
      </c>
    </row>
    <row r="5977" spans="1:19" x14ac:dyDescent="0.3">
      <c r="A5977" s="61" t="s">
        <v>13723</v>
      </c>
      <c r="B5977" s="61" t="s">
        <v>13724</v>
      </c>
      <c r="C5977" s="53" t="s">
        <v>50</v>
      </c>
      <c r="D5977" s="53" t="s">
        <v>3285</v>
      </c>
      <c r="E5977" s="53" t="s">
        <v>18194</v>
      </c>
      <c r="F5977" s="59">
        <v>70.136800456819401</v>
      </c>
      <c r="G5977" s="59">
        <v>81.813617889003694</v>
      </c>
      <c r="H5977" s="59">
        <v>81.588799395976196</v>
      </c>
      <c r="I5977" s="59">
        <v>85.002926519687705</v>
      </c>
      <c r="J5977" s="59">
        <v>88.411717174498193</v>
      </c>
      <c r="K5977" s="59">
        <v>94.440489079672005</v>
      </c>
      <c r="L5977" s="59">
        <v>113.52658065194601</v>
      </c>
      <c r="M5977" s="60">
        <v>0.52455140733705297</v>
      </c>
      <c r="N5977" s="60">
        <v>0.52591631791747295</v>
      </c>
      <c r="O5977" s="60">
        <v>0.49367306167817498</v>
      </c>
      <c r="P5977" s="60">
        <v>0.49002976560084899</v>
      </c>
      <c r="Q5977" s="60">
        <v>0.46337733098129102</v>
      </c>
      <c r="R5977" s="60">
        <v>0.45855980815053798</v>
      </c>
      <c r="S5977" s="60">
        <v>0.376584898464149</v>
      </c>
    </row>
    <row r="5978" spans="1:19" x14ac:dyDescent="0.3">
      <c r="A5978" s="61" t="s">
        <v>13727</v>
      </c>
      <c r="B5978" s="61" t="s">
        <v>13728</v>
      </c>
      <c r="C5978" s="53" t="s">
        <v>40</v>
      </c>
      <c r="D5978" s="53" t="s">
        <v>3285</v>
      </c>
      <c r="E5978" s="53" t="s">
        <v>18194</v>
      </c>
      <c r="F5978" s="59">
        <v>70.136800456819401</v>
      </c>
      <c r="G5978" s="59">
        <v>81.813617889003694</v>
      </c>
      <c r="H5978" s="59">
        <v>81.588799395976196</v>
      </c>
      <c r="I5978" s="59">
        <v>85.002926519687705</v>
      </c>
      <c r="J5978" s="59">
        <v>88.411717174498193</v>
      </c>
      <c r="K5978" s="59">
        <v>94.440489079672005</v>
      </c>
      <c r="L5978" s="59">
        <v>113.52658065194601</v>
      </c>
      <c r="M5978" s="60">
        <v>0.52455140733705297</v>
      </c>
      <c r="N5978" s="60">
        <v>0.52591631791747295</v>
      </c>
      <c r="O5978" s="60">
        <v>0.49367306167817498</v>
      </c>
      <c r="P5978" s="60">
        <v>0.49002976560084899</v>
      </c>
      <c r="Q5978" s="60">
        <v>0.46337733098129102</v>
      </c>
      <c r="R5978" s="60">
        <v>0.45855980815053798</v>
      </c>
      <c r="S5978" s="60">
        <v>0.376584898464149</v>
      </c>
    </row>
    <row r="5979" spans="1:19" x14ac:dyDescent="0.3">
      <c r="A5979" s="61" t="s">
        <v>14067</v>
      </c>
      <c r="B5979" s="61" t="s">
        <v>14068</v>
      </c>
      <c r="C5979" s="53" t="s">
        <v>40</v>
      </c>
      <c r="D5979" s="53" t="s">
        <v>3285</v>
      </c>
      <c r="E5979" s="53" t="s">
        <v>18194</v>
      </c>
      <c r="F5979" s="59">
        <v>74.879060456549297</v>
      </c>
      <c r="G5979" s="59">
        <v>78.268457263836495</v>
      </c>
      <c r="H5979" s="59">
        <v>83.401360518231698</v>
      </c>
      <c r="I5979" s="59">
        <v>86.8911205698804</v>
      </c>
      <c r="J5979" s="59">
        <v>83.072464634114993</v>
      </c>
      <c r="K5979" s="59">
        <v>100.12269796998601</v>
      </c>
      <c r="L5979" s="59">
        <v>105.34330583418399</v>
      </c>
      <c r="M5979" s="60">
        <v>0.48067350793674102</v>
      </c>
      <c r="N5979" s="60">
        <v>0.49435618305530399</v>
      </c>
      <c r="O5979" s="60">
        <v>0.45610526992494599</v>
      </c>
      <c r="P5979" s="60">
        <v>0.45239901138998601</v>
      </c>
      <c r="Q5979" s="60">
        <v>0.42302532341982801</v>
      </c>
      <c r="R5979" s="60">
        <v>0.417684715270975</v>
      </c>
      <c r="S5979" s="60">
        <v>0.33289844838488802</v>
      </c>
    </row>
    <row r="5980" spans="1:19" x14ac:dyDescent="0.3">
      <c r="A5980" s="61" t="s">
        <v>14065</v>
      </c>
      <c r="B5980" s="61" t="s">
        <v>14066</v>
      </c>
      <c r="C5980" s="53" t="s">
        <v>40</v>
      </c>
      <c r="D5980" s="53" t="s">
        <v>3285</v>
      </c>
      <c r="E5980" s="53" t="s">
        <v>18194</v>
      </c>
      <c r="F5980" s="59">
        <v>74.879060456549297</v>
      </c>
      <c r="G5980" s="59">
        <v>78.268457263836495</v>
      </c>
      <c r="H5980" s="59">
        <v>83.401360518231698</v>
      </c>
      <c r="I5980" s="59">
        <v>86.8911205698804</v>
      </c>
      <c r="J5980" s="59">
        <v>83.072464634114993</v>
      </c>
      <c r="K5980" s="59">
        <v>100.12269796998601</v>
      </c>
      <c r="L5980" s="59">
        <v>105.34330583418399</v>
      </c>
      <c r="M5980" s="60">
        <v>0.48067350793674102</v>
      </c>
      <c r="N5980" s="60">
        <v>0.49435618305530399</v>
      </c>
      <c r="O5980" s="60">
        <v>0.45610526992494599</v>
      </c>
      <c r="P5980" s="60">
        <v>0.45239901138998601</v>
      </c>
      <c r="Q5980" s="60">
        <v>0.42302532341982801</v>
      </c>
      <c r="R5980" s="60">
        <v>0.417684715270975</v>
      </c>
      <c r="S5980" s="60">
        <v>0.33289844838488802</v>
      </c>
    </row>
    <row r="5981" spans="1:19" x14ac:dyDescent="0.3">
      <c r="A5981" s="61" t="s">
        <v>14061</v>
      </c>
      <c r="B5981" s="61" t="s">
        <v>14062</v>
      </c>
      <c r="C5981" s="53" t="s">
        <v>40</v>
      </c>
      <c r="D5981" s="53" t="s">
        <v>3285</v>
      </c>
      <c r="E5981" s="53" t="s">
        <v>18194</v>
      </c>
      <c r="F5981" s="59">
        <v>74.879060456549297</v>
      </c>
      <c r="G5981" s="59">
        <v>78.268457263836495</v>
      </c>
      <c r="H5981" s="59">
        <v>83.401360518231698</v>
      </c>
      <c r="I5981" s="59">
        <v>86.8911205698804</v>
      </c>
      <c r="J5981" s="59">
        <v>83.072464634114993</v>
      </c>
      <c r="K5981" s="59">
        <v>100.12269796998601</v>
      </c>
      <c r="L5981" s="59">
        <v>105.34330583418399</v>
      </c>
      <c r="M5981" s="60">
        <v>0.48067350793674102</v>
      </c>
      <c r="N5981" s="60">
        <v>0.49435618305530399</v>
      </c>
      <c r="O5981" s="60">
        <v>0.45610526992494599</v>
      </c>
      <c r="P5981" s="60">
        <v>0.45239901138998601</v>
      </c>
      <c r="Q5981" s="60">
        <v>0.42302532341982801</v>
      </c>
      <c r="R5981" s="60">
        <v>0.417684715270975</v>
      </c>
      <c r="S5981" s="60">
        <v>0.33289844838488802</v>
      </c>
    </row>
    <row r="5982" spans="1:19" x14ac:dyDescent="0.3">
      <c r="A5982" s="61" t="s">
        <v>14063</v>
      </c>
      <c r="B5982" s="61" t="s">
        <v>14064</v>
      </c>
      <c r="C5982" s="53" t="s">
        <v>40</v>
      </c>
      <c r="D5982" s="53" t="s">
        <v>3285</v>
      </c>
      <c r="E5982" s="53" t="s">
        <v>18194</v>
      </c>
      <c r="F5982" s="59">
        <v>74.879060456549297</v>
      </c>
      <c r="G5982" s="59">
        <v>78.268457263836495</v>
      </c>
      <c r="H5982" s="59">
        <v>83.401360518231698</v>
      </c>
      <c r="I5982" s="59">
        <v>86.8911205698804</v>
      </c>
      <c r="J5982" s="59">
        <v>83.072464634114993</v>
      </c>
      <c r="K5982" s="59">
        <v>100.12269796998601</v>
      </c>
      <c r="L5982" s="59">
        <v>105.34330583418399</v>
      </c>
      <c r="M5982" s="60">
        <v>0.48067350793674102</v>
      </c>
      <c r="N5982" s="60">
        <v>0.49435618305530399</v>
      </c>
      <c r="O5982" s="60">
        <v>0.45610526992494599</v>
      </c>
      <c r="P5982" s="60">
        <v>0.45239901138998601</v>
      </c>
      <c r="Q5982" s="60">
        <v>0.42302532341982801</v>
      </c>
      <c r="R5982" s="60">
        <v>0.417684715270975</v>
      </c>
      <c r="S5982" s="60">
        <v>0.33289844838488802</v>
      </c>
    </row>
    <row r="5983" spans="1:19" x14ac:dyDescent="0.3">
      <c r="A5983" s="61" t="s">
        <v>4647</v>
      </c>
      <c r="B5983" s="61" t="s">
        <v>4648</v>
      </c>
      <c r="C5983" s="53" t="s">
        <v>40</v>
      </c>
      <c r="D5983" s="53" t="s">
        <v>3285</v>
      </c>
      <c r="E5983" s="53" t="s">
        <v>18193</v>
      </c>
      <c r="F5983" s="59">
        <v>70.3288896504924</v>
      </c>
      <c r="G5983" s="59">
        <v>77.356863303888701</v>
      </c>
      <c r="H5983" s="59">
        <v>76.677273906003194</v>
      </c>
      <c r="I5983" s="59">
        <v>83.893687680893507</v>
      </c>
      <c r="J5983" s="59">
        <v>88.445595129281401</v>
      </c>
      <c r="K5983" s="59">
        <v>93.289642150568895</v>
      </c>
      <c r="L5983" s="59">
        <v>116.624513762077</v>
      </c>
      <c r="M5983" s="60">
        <v>0.63294447801966203</v>
      </c>
      <c r="N5983" s="60">
        <v>0.66206306621486599</v>
      </c>
      <c r="O5983" s="60">
        <v>0.61729192842431302</v>
      </c>
      <c r="P5983" s="60">
        <v>0.59640209494574503</v>
      </c>
      <c r="Q5983" s="60">
        <v>0.55954943450898997</v>
      </c>
      <c r="R5983" s="60">
        <v>0.56107367554022503</v>
      </c>
      <c r="S5983" s="60">
        <v>0.47170207737863701</v>
      </c>
    </row>
    <row r="5984" spans="1:19" x14ac:dyDescent="0.3">
      <c r="A5984" s="61" t="s">
        <v>13721</v>
      </c>
      <c r="B5984" s="61" t="s">
        <v>13722</v>
      </c>
      <c r="C5984" s="53" t="s">
        <v>50</v>
      </c>
      <c r="D5984" s="53" t="s">
        <v>3285</v>
      </c>
      <c r="E5984" s="53" t="s">
        <v>18194</v>
      </c>
      <c r="F5984" s="59">
        <v>70.136800456819401</v>
      </c>
      <c r="G5984" s="59">
        <v>81.813617889003694</v>
      </c>
      <c r="H5984" s="59">
        <v>81.588799395976196</v>
      </c>
      <c r="I5984" s="59">
        <v>85.002926519687705</v>
      </c>
      <c r="J5984" s="59">
        <v>88.411717174498193</v>
      </c>
      <c r="K5984" s="59">
        <v>94.440489079672005</v>
      </c>
      <c r="L5984" s="59">
        <v>113.52658065194601</v>
      </c>
      <c r="M5984" s="60">
        <v>0.52455140733705297</v>
      </c>
      <c r="N5984" s="60">
        <v>0.52591631791747295</v>
      </c>
      <c r="O5984" s="60">
        <v>0.49367306167817498</v>
      </c>
      <c r="P5984" s="60">
        <v>0.49002976560084899</v>
      </c>
      <c r="Q5984" s="60">
        <v>0.46337733098129102</v>
      </c>
      <c r="R5984" s="60">
        <v>0.45855980815053798</v>
      </c>
      <c r="S5984" s="60">
        <v>0.376584898464149</v>
      </c>
    </row>
    <row r="5985" spans="1:19" x14ac:dyDescent="0.3">
      <c r="A5985" s="61" t="s">
        <v>13730</v>
      </c>
      <c r="B5985" s="61" t="s">
        <v>13731</v>
      </c>
      <c r="C5985" s="53" t="s">
        <v>40</v>
      </c>
      <c r="D5985" s="53" t="s">
        <v>3285</v>
      </c>
      <c r="E5985" s="53" t="s">
        <v>18194</v>
      </c>
      <c r="F5985" s="59">
        <v>70.136800456819401</v>
      </c>
      <c r="G5985" s="59">
        <v>81.813617889003694</v>
      </c>
      <c r="H5985" s="59">
        <v>81.588799395976196</v>
      </c>
      <c r="I5985" s="59">
        <v>85.002926519687705</v>
      </c>
      <c r="J5985" s="59">
        <v>88.411717174498193</v>
      </c>
      <c r="K5985" s="59">
        <v>94.440489079672005</v>
      </c>
      <c r="L5985" s="59">
        <v>113.52658065194601</v>
      </c>
      <c r="M5985" s="60">
        <v>0.52455140733705297</v>
      </c>
      <c r="N5985" s="60">
        <v>0.52591631791747295</v>
      </c>
      <c r="O5985" s="60">
        <v>0.49367306167817498</v>
      </c>
      <c r="P5985" s="60">
        <v>0.49002976560084899</v>
      </c>
      <c r="Q5985" s="60">
        <v>0.46337733098129102</v>
      </c>
      <c r="R5985" s="60">
        <v>0.45855980815053798</v>
      </c>
      <c r="S5985" s="60">
        <v>0.376584898464149</v>
      </c>
    </row>
    <row r="5986" spans="1:19" x14ac:dyDescent="0.3">
      <c r="A5986" s="61" t="s">
        <v>8952</v>
      </c>
      <c r="B5986" s="61" t="s">
        <v>8953</v>
      </c>
      <c r="C5986" s="53" t="s">
        <v>40</v>
      </c>
      <c r="D5986" s="53" t="s">
        <v>3285</v>
      </c>
      <c r="E5986" s="53" t="s">
        <v>18194</v>
      </c>
      <c r="F5986" s="59"/>
      <c r="G5986" s="59">
        <v>84.675567602605298</v>
      </c>
      <c r="H5986" s="59"/>
      <c r="I5986" s="59"/>
      <c r="J5986" s="59"/>
      <c r="K5986" s="59"/>
      <c r="L5986" s="59"/>
      <c r="M5986" s="60">
        <v>0.260929392758672</v>
      </c>
      <c r="N5986" s="60">
        <v>0.30327360432436301</v>
      </c>
      <c r="O5986" s="60">
        <v>0.26078039494564298</v>
      </c>
      <c r="P5986" s="60">
        <v>0.22825118835632499</v>
      </c>
      <c r="Q5986" s="60">
        <v>0.18151993426733701</v>
      </c>
      <c r="R5986" s="60">
        <v>0.191625054080024</v>
      </c>
      <c r="S5986" s="60">
        <v>5.7189498279178401E-2</v>
      </c>
    </row>
    <row r="5987" spans="1:19" x14ac:dyDescent="0.3">
      <c r="A5987" s="61" t="s">
        <v>6258</v>
      </c>
      <c r="B5987" s="61" t="s">
        <v>6259</v>
      </c>
      <c r="C5987" s="53" t="s">
        <v>40</v>
      </c>
      <c r="D5987" s="53" t="s">
        <v>3285</v>
      </c>
      <c r="E5987" s="53" t="s">
        <v>18193</v>
      </c>
      <c r="F5987" s="59">
        <v>87.342410317518301</v>
      </c>
      <c r="G5987" s="59">
        <v>114.376467671108</v>
      </c>
      <c r="H5987" s="59">
        <v>110.198118606165</v>
      </c>
      <c r="I5987" s="59">
        <v>97.144217567732298</v>
      </c>
      <c r="J5987" s="59">
        <v>99.755702074458398</v>
      </c>
      <c r="K5987" s="59">
        <v>103.579573030235</v>
      </c>
      <c r="L5987" s="59">
        <v>94.608430873596305</v>
      </c>
      <c r="M5987" s="60">
        <v>0.69547216178504301</v>
      </c>
      <c r="N5987" s="60">
        <v>0.72194181355021403</v>
      </c>
      <c r="O5987" s="60">
        <v>0.69770453173906699</v>
      </c>
      <c r="P5987" s="60">
        <v>0.67725677606095502</v>
      </c>
      <c r="Q5987" s="60">
        <v>0.65447174786551399</v>
      </c>
      <c r="R5987" s="60">
        <v>0.66092036226792805</v>
      </c>
      <c r="S5987" s="60">
        <v>0.61756047500105005</v>
      </c>
    </row>
    <row r="5988" spans="1:19" x14ac:dyDescent="0.3">
      <c r="A5988" s="61" t="s">
        <v>6260</v>
      </c>
      <c r="B5988" s="61" t="s">
        <v>6261</v>
      </c>
      <c r="C5988" s="53" t="s">
        <v>50</v>
      </c>
      <c r="D5988" s="53" t="s">
        <v>3285</v>
      </c>
      <c r="E5988" s="53" t="s">
        <v>18193</v>
      </c>
      <c r="F5988" s="59">
        <v>99.222834743413898</v>
      </c>
      <c r="G5988" s="59">
        <v>107.111212627241</v>
      </c>
      <c r="H5988" s="59">
        <v>109.20741676827799</v>
      </c>
      <c r="I5988" s="59">
        <v>98.194186069422599</v>
      </c>
      <c r="J5988" s="59">
        <v>101.152598250766</v>
      </c>
      <c r="K5988" s="59">
        <v>103.850510954242</v>
      </c>
      <c r="L5988" s="59">
        <v>102.380873568627</v>
      </c>
      <c r="M5988" s="60">
        <v>0.69550225649585695</v>
      </c>
      <c r="N5988" s="60">
        <v>0.72196910106196799</v>
      </c>
      <c r="O5988" s="60">
        <v>0.69773301024554102</v>
      </c>
      <c r="P5988" s="60">
        <v>0.67728673022409103</v>
      </c>
      <c r="Q5988" s="60">
        <v>0.65449776457146402</v>
      </c>
      <c r="R5988" s="60">
        <v>0.66095074030076295</v>
      </c>
      <c r="S5988" s="60">
        <v>0.61757705927303497</v>
      </c>
    </row>
    <row r="5989" spans="1:19" x14ac:dyDescent="0.3">
      <c r="A5989" s="61" t="s">
        <v>6268</v>
      </c>
      <c r="B5989" s="61" t="s">
        <v>6269</v>
      </c>
      <c r="C5989" s="53" t="s">
        <v>40</v>
      </c>
      <c r="D5989" s="53" t="s">
        <v>3285</v>
      </c>
      <c r="E5989" s="53" t="s">
        <v>18193</v>
      </c>
      <c r="F5989" s="59">
        <v>92.743595784449994</v>
      </c>
      <c r="G5989" s="59">
        <v>106.943933213783</v>
      </c>
      <c r="H5989" s="59">
        <v>111.85874412414501</v>
      </c>
      <c r="I5989" s="59">
        <v>97.144217567732298</v>
      </c>
      <c r="J5989" s="59">
        <v>99.755702074458398</v>
      </c>
      <c r="K5989" s="59">
        <v>111.901101881103</v>
      </c>
      <c r="L5989" s="59">
        <v>100.664126789213</v>
      </c>
      <c r="M5989" s="60">
        <v>0.69547216178504301</v>
      </c>
      <c r="N5989" s="60">
        <v>0.72194181355021403</v>
      </c>
      <c r="O5989" s="60">
        <v>0.69770453173906699</v>
      </c>
      <c r="P5989" s="60">
        <v>0.67725677606095502</v>
      </c>
      <c r="Q5989" s="60">
        <v>0.65447174786551399</v>
      </c>
      <c r="R5989" s="60">
        <v>0.66092036226792805</v>
      </c>
      <c r="S5989" s="60">
        <v>0.61756047500105005</v>
      </c>
    </row>
    <row r="5990" spans="1:19" x14ac:dyDescent="0.3">
      <c r="A5990" s="61" t="s">
        <v>6262</v>
      </c>
      <c r="B5990" s="61" t="s">
        <v>6263</v>
      </c>
      <c r="C5990" s="53" t="s">
        <v>40</v>
      </c>
      <c r="D5990" s="53" t="s">
        <v>3285</v>
      </c>
      <c r="E5990" s="53" t="s">
        <v>18193</v>
      </c>
      <c r="F5990" s="59">
        <v>104.373190064783</v>
      </c>
      <c r="G5990" s="59">
        <v>108.673264636379</v>
      </c>
      <c r="H5990" s="59">
        <v>112.3475327261</v>
      </c>
      <c r="I5990" s="59">
        <v>92.299678026339095</v>
      </c>
      <c r="J5990" s="59">
        <v>104.09899582932999</v>
      </c>
      <c r="K5990" s="59">
        <v>101.43514562836199</v>
      </c>
      <c r="L5990" s="59">
        <v>95.627430173870906</v>
      </c>
      <c r="M5990" s="60">
        <v>0.73986571574564297</v>
      </c>
      <c r="N5990" s="60">
        <v>0.76717750244743899</v>
      </c>
      <c r="O5990" s="60">
        <v>0.74246864932602097</v>
      </c>
      <c r="P5990" s="60">
        <v>0.720547307801507</v>
      </c>
      <c r="Q5990" s="60">
        <v>0.69585025121784905</v>
      </c>
      <c r="R5990" s="60">
        <v>0.70323410984754897</v>
      </c>
      <c r="S5990" s="60">
        <v>0.65550492620989997</v>
      </c>
    </row>
    <row r="5991" spans="1:19" x14ac:dyDescent="0.3">
      <c r="A5991" s="61" t="s">
        <v>6270</v>
      </c>
      <c r="B5991" s="61" t="s">
        <v>6271</v>
      </c>
      <c r="C5991" s="53" t="s">
        <v>40</v>
      </c>
      <c r="D5991" s="53" t="s">
        <v>3285</v>
      </c>
      <c r="E5991" s="53" t="s">
        <v>18193</v>
      </c>
      <c r="F5991" s="59">
        <v>84.633717832155398</v>
      </c>
      <c r="G5991" s="59">
        <v>105.705171995659</v>
      </c>
      <c r="H5991" s="59">
        <v>110.198118606165</v>
      </c>
      <c r="I5991" s="59">
        <v>97.144217567732298</v>
      </c>
      <c r="J5991" s="59">
        <v>102.172150956639</v>
      </c>
      <c r="K5991" s="59">
        <v>111.901101881103</v>
      </c>
      <c r="L5991" s="59">
        <v>98.645557763470606</v>
      </c>
      <c r="M5991" s="60">
        <v>0.69547216178504301</v>
      </c>
      <c r="N5991" s="60">
        <v>0.72194181355021403</v>
      </c>
      <c r="O5991" s="60">
        <v>0.69770453173906699</v>
      </c>
      <c r="P5991" s="60">
        <v>0.67725677606095502</v>
      </c>
      <c r="Q5991" s="60">
        <v>0.65447174786551399</v>
      </c>
      <c r="R5991" s="60">
        <v>0.66092036226792805</v>
      </c>
      <c r="S5991" s="60">
        <v>0.61756047500105005</v>
      </c>
    </row>
    <row r="5992" spans="1:19" x14ac:dyDescent="0.3">
      <c r="A5992" s="61" t="s">
        <v>6264</v>
      </c>
      <c r="B5992" s="61" t="s">
        <v>6265</v>
      </c>
      <c r="C5992" s="53" t="s">
        <v>50</v>
      </c>
      <c r="D5992" s="53" t="s">
        <v>3285</v>
      </c>
      <c r="E5992" s="53" t="s">
        <v>18193</v>
      </c>
      <c r="F5992" s="59">
        <v>108.18952225662601</v>
      </c>
      <c r="G5992" s="59">
        <v>109.489885150861</v>
      </c>
      <c r="H5992" s="59">
        <v>118.024182771436</v>
      </c>
      <c r="I5992" s="59">
        <v>107.39329936533601</v>
      </c>
      <c r="J5992" s="59">
        <v>100.14769221053</v>
      </c>
      <c r="K5992" s="59">
        <v>106.355411122036</v>
      </c>
      <c r="L5992" s="59">
        <v>94.3026864370689</v>
      </c>
      <c r="M5992" s="60">
        <v>0.69618998494495898</v>
      </c>
      <c r="N5992" s="60">
        <v>0.72264849459608405</v>
      </c>
      <c r="O5992" s="60">
        <v>0.69843648631080801</v>
      </c>
      <c r="P5992" s="60">
        <v>0.677961202431131</v>
      </c>
      <c r="Q5992" s="60">
        <v>0.65516243491362802</v>
      </c>
      <c r="R5992" s="60">
        <v>0.66164008859416301</v>
      </c>
      <c r="S5992" s="60">
        <v>0.618284773246497</v>
      </c>
    </row>
    <row r="5993" spans="1:19" x14ac:dyDescent="0.3">
      <c r="A5993" s="61" t="s">
        <v>6266</v>
      </c>
      <c r="B5993" s="61" t="s">
        <v>6267</v>
      </c>
      <c r="C5993" s="53" t="s">
        <v>40</v>
      </c>
      <c r="D5993" s="53" t="s">
        <v>3285</v>
      </c>
      <c r="E5993" s="53" t="s">
        <v>18193</v>
      </c>
      <c r="F5993" s="59">
        <v>100.853462813276</v>
      </c>
      <c r="G5993" s="59">
        <v>114.376467671108</v>
      </c>
      <c r="H5993" s="59">
        <v>112.683288852353</v>
      </c>
      <c r="I5993" s="59">
        <v>97.144217567732298</v>
      </c>
      <c r="J5993" s="59">
        <v>100.963924102589</v>
      </c>
      <c r="K5993" s="59">
        <v>105.65839008883501</v>
      </c>
      <c r="L5993" s="59">
        <v>98.645557763470606</v>
      </c>
      <c r="M5993" s="60">
        <v>0.69547216178504301</v>
      </c>
      <c r="N5993" s="60">
        <v>0.72194181355021403</v>
      </c>
      <c r="O5993" s="60">
        <v>0.69770453173906699</v>
      </c>
      <c r="P5993" s="60">
        <v>0.67725677606095502</v>
      </c>
      <c r="Q5993" s="60">
        <v>0.65447174786551399</v>
      </c>
      <c r="R5993" s="60">
        <v>0.66092036226792805</v>
      </c>
      <c r="S5993" s="60">
        <v>0.61756047500105005</v>
      </c>
    </row>
    <row r="5994" spans="1:19" x14ac:dyDescent="0.3">
      <c r="A5994" s="61" t="s">
        <v>8796</v>
      </c>
      <c r="B5994" s="61" t="s">
        <v>8797</v>
      </c>
      <c r="C5994" s="53" t="s">
        <v>40</v>
      </c>
      <c r="D5994" s="53" t="s">
        <v>3285</v>
      </c>
      <c r="E5994" s="53" t="s">
        <v>18194</v>
      </c>
      <c r="F5994" s="59">
        <v>107.372446812398</v>
      </c>
      <c r="G5994" s="59">
        <v>104.004618414028</v>
      </c>
      <c r="H5994" s="59">
        <v>105.37699045107399</v>
      </c>
      <c r="I5994" s="59">
        <v>97.991797069269495</v>
      </c>
      <c r="J5994" s="59">
        <v>113.532075868658</v>
      </c>
      <c r="K5994" s="59">
        <v>97.084728096022303</v>
      </c>
      <c r="L5994" s="59"/>
      <c r="M5994" s="60">
        <v>0.343311311160442</v>
      </c>
      <c r="N5994" s="60">
        <v>0.36743327272893</v>
      </c>
      <c r="O5994" s="60">
        <v>0.34379289346719999</v>
      </c>
      <c r="P5994" s="60">
        <v>0.32648887038018898</v>
      </c>
      <c r="Q5994" s="60">
        <v>0.30177334480838502</v>
      </c>
      <c r="R5994" s="60">
        <v>0.30663325171695799</v>
      </c>
      <c r="S5994" s="60">
        <v>0.25627853184219102</v>
      </c>
    </row>
    <row r="5995" spans="1:19" x14ac:dyDescent="0.3">
      <c r="A5995" s="61" t="s">
        <v>8798</v>
      </c>
      <c r="B5995" s="61" t="s">
        <v>8799</v>
      </c>
      <c r="C5995" s="53" t="s">
        <v>40</v>
      </c>
      <c r="D5995" s="53" t="s">
        <v>3285</v>
      </c>
      <c r="E5995" s="53" t="s">
        <v>18194</v>
      </c>
      <c r="F5995" s="59">
        <v>107.372446812398</v>
      </c>
      <c r="G5995" s="59">
        <v>104.004618414028</v>
      </c>
      <c r="H5995" s="59">
        <v>105.37699045107399</v>
      </c>
      <c r="I5995" s="59">
        <v>97.991797069269495</v>
      </c>
      <c r="J5995" s="59">
        <v>113.532075868658</v>
      </c>
      <c r="K5995" s="59">
        <v>97.084728096022303</v>
      </c>
      <c r="L5995" s="59"/>
      <c r="M5995" s="60">
        <v>0.343311311160442</v>
      </c>
      <c r="N5995" s="60">
        <v>0.36743327272893</v>
      </c>
      <c r="O5995" s="60">
        <v>0.34379289346719999</v>
      </c>
      <c r="P5995" s="60">
        <v>0.32648887038018898</v>
      </c>
      <c r="Q5995" s="60">
        <v>0.30177334480838502</v>
      </c>
      <c r="R5995" s="60">
        <v>0.30663325171695799</v>
      </c>
      <c r="S5995" s="60">
        <v>0.25627853184219102</v>
      </c>
    </row>
    <row r="5996" spans="1:19" x14ac:dyDescent="0.3">
      <c r="A5996" s="61" t="s">
        <v>6326</v>
      </c>
      <c r="B5996" s="61" t="s">
        <v>6327</v>
      </c>
      <c r="C5996" s="53" t="s">
        <v>50</v>
      </c>
      <c r="D5996" s="53" t="s">
        <v>3285</v>
      </c>
      <c r="E5996" s="53" t="s">
        <v>18193</v>
      </c>
      <c r="F5996" s="59">
        <v>101.991038285196</v>
      </c>
      <c r="G5996" s="59">
        <v>114.996045388669</v>
      </c>
      <c r="H5996" s="59">
        <v>121.09602793868901</v>
      </c>
      <c r="I5996" s="59">
        <v>108.46299070881599</v>
      </c>
      <c r="J5996" s="59">
        <v>115.643029569693</v>
      </c>
      <c r="K5996" s="59">
        <v>102.296645439798</v>
      </c>
      <c r="L5996" s="59">
        <v>106.37539212366499</v>
      </c>
      <c r="M5996" s="60">
        <v>0.63442024628016802</v>
      </c>
      <c r="N5996" s="60">
        <v>0.67574266428902896</v>
      </c>
      <c r="O5996" s="60">
        <v>0.63890261544436999</v>
      </c>
      <c r="P5996" s="60">
        <v>0.607124600645366</v>
      </c>
      <c r="Q5996" s="60">
        <v>0.57100466398371796</v>
      </c>
      <c r="R5996" s="60">
        <v>0.58129504890278305</v>
      </c>
      <c r="S5996" s="60">
        <v>0.51142363333701801</v>
      </c>
    </row>
    <row r="5997" spans="1:19" x14ac:dyDescent="0.3">
      <c r="A5997" s="61" t="s">
        <v>6328</v>
      </c>
      <c r="B5997" s="61" t="s">
        <v>6329</v>
      </c>
      <c r="C5997" s="53" t="s">
        <v>50</v>
      </c>
      <c r="D5997" s="53" t="s">
        <v>3285</v>
      </c>
      <c r="E5997" s="53" t="s">
        <v>18193</v>
      </c>
      <c r="F5997" s="59">
        <v>93.881176718104001</v>
      </c>
      <c r="G5997" s="59">
        <v>117.473567824916</v>
      </c>
      <c r="H5997" s="59">
        <v>120.26569626812299</v>
      </c>
      <c r="I5997" s="59">
        <v>108.46299070881599</v>
      </c>
      <c r="J5997" s="59">
        <v>114.434812367482</v>
      </c>
      <c r="K5997" s="59">
        <v>100.217826087932</v>
      </c>
      <c r="L5997" s="59">
        <v>100.319707369659</v>
      </c>
      <c r="M5997" s="60">
        <v>0.63442024628016802</v>
      </c>
      <c r="N5997" s="60">
        <v>0.67574266428902896</v>
      </c>
      <c r="O5997" s="60">
        <v>0.63890261544436999</v>
      </c>
      <c r="P5997" s="60">
        <v>0.607124600645366</v>
      </c>
      <c r="Q5997" s="60">
        <v>0.57100466398371796</v>
      </c>
      <c r="R5997" s="60">
        <v>0.58129504890278305</v>
      </c>
      <c r="S5997" s="60">
        <v>0.51142363333701801</v>
      </c>
    </row>
    <row r="5998" spans="1:19" x14ac:dyDescent="0.3">
      <c r="A5998" s="61" t="s">
        <v>15906</v>
      </c>
      <c r="B5998" s="61" t="s">
        <v>15907</v>
      </c>
      <c r="C5998" s="53" t="s">
        <v>50</v>
      </c>
      <c r="D5998" s="53" t="s">
        <v>3285</v>
      </c>
      <c r="E5998" s="53" t="s">
        <v>18194</v>
      </c>
      <c r="F5998" s="59">
        <v>104.57341724249299</v>
      </c>
      <c r="G5998" s="59">
        <v>118.442520358293</v>
      </c>
      <c r="H5998" s="59">
        <v>118.765554386923</v>
      </c>
      <c r="I5998" s="59">
        <v>112.123758859105</v>
      </c>
      <c r="J5998" s="59">
        <v>113.327070808944</v>
      </c>
      <c r="K5998" s="59">
        <v>102.97648417670599</v>
      </c>
      <c r="L5998" s="59">
        <v>100.20962876897801</v>
      </c>
      <c r="M5998" s="60">
        <v>0.52215036320484398</v>
      </c>
      <c r="N5998" s="60">
        <v>0.54919528389220496</v>
      </c>
      <c r="O5998" s="60">
        <v>0.52462471395379795</v>
      </c>
      <c r="P5998" s="60">
        <v>0.50463327085423004</v>
      </c>
      <c r="Q5998" s="60">
        <v>0.47852110712614199</v>
      </c>
      <c r="R5998" s="60">
        <v>0.48457256428481499</v>
      </c>
      <c r="S5998" s="60">
        <v>0.43113789055110302</v>
      </c>
    </row>
    <row r="5999" spans="1:19" x14ac:dyDescent="0.3">
      <c r="A5999" s="61" t="s">
        <v>15904</v>
      </c>
      <c r="B5999" s="61" t="s">
        <v>15905</v>
      </c>
      <c r="C5999" s="53" t="s">
        <v>40</v>
      </c>
      <c r="D5999" s="53" t="s">
        <v>3285</v>
      </c>
      <c r="E5999" s="53" t="s">
        <v>18194</v>
      </c>
      <c r="F5999" s="59">
        <v>104.57341724249299</v>
      </c>
      <c r="G5999" s="59">
        <v>118.442520358293</v>
      </c>
      <c r="H5999" s="59">
        <v>118.765554386923</v>
      </c>
      <c r="I5999" s="59">
        <v>112.123758859105</v>
      </c>
      <c r="J5999" s="59">
        <v>113.327070808944</v>
      </c>
      <c r="K5999" s="59">
        <v>102.97648417670599</v>
      </c>
      <c r="L5999" s="59">
        <v>100.20962876897801</v>
      </c>
      <c r="M5999" s="60">
        <v>0.52215036320484398</v>
      </c>
      <c r="N5999" s="60">
        <v>0.54919528389220496</v>
      </c>
      <c r="O5999" s="60">
        <v>0.52462471395379795</v>
      </c>
      <c r="P5999" s="60">
        <v>0.50463327085423004</v>
      </c>
      <c r="Q5999" s="60">
        <v>0.47852110712614199</v>
      </c>
      <c r="R5999" s="60">
        <v>0.48457256428481499</v>
      </c>
      <c r="S5999" s="60">
        <v>0.43113789055110302</v>
      </c>
    </row>
    <row r="6000" spans="1:19" x14ac:dyDescent="0.3">
      <c r="A6000" s="61" t="s">
        <v>6324</v>
      </c>
      <c r="B6000" s="61" t="s">
        <v>6325</v>
      </c>
      <c r="C6000" s="53" t="s">
        <v>40</v>
      </c>
      <c r="D6000" s="53" t="s">
        <v>3285</v>
      </c>
      <c r="E6000" s="53" t="s">
        <v>18193</v>
      </c>
      <c r="F6000" s="59">
        <v>112.295217129185</v>
      </c>
      <c r="G6000" s="59">
        <v>122.72342131021</v>
      </c>
      <c r="H6000" s="59">
        <v>116.08608660546901</v>
      </c>
      <c r="I6000" s="59">
        <v>108.299614692375</v>
      </c>
      <c r="J6000" s="59">
        <v>110.25489046492901</v>
      </c>
      <c r="K6000" s="59">
        <v>103.52719483238999</v>
      </c>
      <c r="L6000" s="59">
        <v>105.575718484712</v>
      </c>
      <c r="M6000" s="60">
        <v>0.63234274563167303</v>
      </c>
      <c r="N6000" s="60">
        <v>0.67539847601166103</v>
      </c>
      <c r="O6000" s="60">
        <v>0.636380308498391</v>
      </c>
      <c r="P6000" s="60">
        <v>0.60669684677000202</v>
      </c>
      <c r="Q6000" s="60">
        <v>0.57077794484442501</v>
      </c>
      <c r="R6000" s="60">
        <v>0.57925121941456603</v>
      </c>
      <c r="S6000" s="60">
        <v>0.51104209921465105</v>
      </c>
    </row>
    <row r="6001" spans="1:19" x14ac:dyDescent="0.3">
      <c r="A6001" s="61" t="s">
        <v>4603</v>
      </c>
      <c r="B6001" s="61" t="s">
        <v>4604</v>
      </c>
      <c r="C6001" s="53" t="s">
        <v>50</v>
      </c>
      <c r="D6001" s="53" t="s">
        <v>3285</v>
      </c>
      <c r="E6001" s="53" t="s">
        <v>18193</v>
      </c>
      <c r="F6001" s="59">
        <v>85.106813253138</v>
      </c>
      <c r="G6001" s="59">
        <v>104.076431610771</v>
      </c>
      <c r="H6001" s="59">
        <v>100.755194092869</v>
      </c>
      <c r="I6001" s="59">
        <v>113.858853514728</v>
      </c>
      <c r="J6001" s="59">
        <v>101.89234414491099</v>
      </c>
      <c r="K6001" s="59">
        <v>90.665629741267097</v>
      </c>
      <c r="L6001" s="59">
        <v>96.644727328427805</v>
      </c>
      <c r="M6001" s="60">
        <v>0.62984092624377996</v>
      </c>
      <c r="N6001" s="60">
        <v>0.66830488548690203</v>
      </c>
      <c r="O6001" s="60">
        <v>0.63293845654124603</v>
      </c>
      <c r="P6001" s="60">
        <v>0.60501733273547298</v>
      </c>
      <c r="Q6001" s="60">
        <v>0.57139301488320404</v>
      </c>
      <c r="R6001" s="60">
        <v>0.57650370353591496</v>
      </c>
      <c r="S6001" s="60">
        <v>0.50732232327210103</v>
      </c>
    </row>
    <row r="6002" spans="1:19" x14ac:dyDescent="0.3">
      <c r="A6002" s="61" t="s">
        <v>4611</v>
      </c>
      <c r="B6002" s="61" t="s">
        <v>4612</v>
      </c>
      <c r="C6002" s="53" t="s">
        <v>50</v>
      </c>
      <c r="D6002" s="53" t="s">
        <v>3285</v>
      </c>
      <c r="E6002" s="53" t="s">
        <v>18193</v>
      </c>
      <c r="F6002" s="59">
        <v>110.304305759333</v>
      </c>
      <c r="G6002" s="59">
        <v>105.59278729938301</v>
      </c>
      <c r="H6002" s="59">
        <v>108.77101323277</v>
      </c>
      <c r="I6002" s="59">
        <v>98.137760097629297</v>
      </c>
      <c r="J6002" s="59">
        <v>90.414859834243401</v>
      </c>
      <c r="K6002" s="59">
        <v>86.436847043150394</v>
      </c>
      <c r="L6002" s="59">
        <v>90.594687559318501</v>
      </c>
      <c r="M6002" s="60">
        <v>0.66220304026444998</v>
      </c>
      <c r="N6002" s="60">
        <v>0.69678953459994697</v>
      </c>
      <c r="O6002" s="60">
        <v>0.66571859122037202</v>
      </c>
      <c r="P6002" s="60">
        <v>0.64060006516801304</v>
      </c>
      <c r="Q6002" s="60">
        <v>0.61166588967864</v>
      </c>
      <c r="R6002" s="60">
        <v>0.619049575409366</v>
      </c>
      <c r="S6002" s="60">
        <v>0.564473222556933</v>
      </c>
    </row>
    <row r="6003" spans="1:19" x14ac:dyDescent="0.3">
      <c r="A6003" s="61" t="s">
        <v>4613</v>
      </c>
      <c r="B6003" s="61" t="s">
        <v>4614</v>
      </c>
      <c r="C6003" s="53" t="s">
        <v>40</v>
      </c>
      <c r="D6003" s="53" t="s">
        <v>3285</v>
      </c>
      <c r="E6003" s="53" t="s">
        <v>18193</v>
      </c>
      <c r="F6003" s="59">
        <v>101.12445768169999</v>
      </c>
      <c r="G6003" s="59">
        <v>100.470420306588</v>
      </c>
      <c r="H6003" s="59">
        <v>103.949431199847</v>
      </c>
      <c r="I6003" s="59">
        <v>97.087788414322404</v>
      </c>
      <c r="J6003" s="59">
        <v>91.434383584599402</v>
      </c>
      <c r="K6003" s="59">
        <v>86.165897652812802</v>
      </c>
      <c r="L6003" s="59">
        <v>98.970751307624099</v>
      </c>
      <c r="M6003" s="60">
        <v>0.66217831825725804</v>
      </c>
      <c r="N6003" s="60">
        <v>0.69676698904331702</v>
      </c>
      <c r="O6003" s="60">
        <v>0.66569032620233104</v>
      </c>
      <c r="P6003" s="60">
        <v>0.64057718202678404</v>
      </c>
      <c r="Q6003" s="60">
        <v>0.61164924466097303</v>
      </c>
      <c r="R6003" s="60">
        <v>0.61902533020387895</v>
      </c>
      <c r="S6003" s="60">
        <v>0.56445690014772798</v>
      </c>
    </row>
    <row r="6004" spans="1:19" x14ac:dyDescent="0.3">
      <c r="A6004" s="61" t="s">
        <v>4607</v>
      </c>
      <c r="B6004" s="61" t="s">
        <v>4608</v>
      </c>
      <c r="C6004" s="53" t="s">
        <v>50</v>
      </c>
      <c r="D6004" s="53" t="s">
        <v>3285</v>
      </c>
      <c r="E6004" s="53" t="s">
        <v>18193</v>
      </c>
      <c r="F6004" s="59">
        <v>98.161417693915993</v>
      </c>
      <c r="G6004" s="59">
        <v>102.989082571876</v>
      </c>
      <c r="H6004" s="59">
        <v>101.795970002576</v>
      </c>
      <c r="I6004" s="59">
        <v>97.086184879516395</v>
      </c>
      <c r="J6004" s="59">
        <v>88.080852134621296</v>
      </c>
      <c r="K6004" s="59">
        <v>86.460525015687296</v>
      </c>
      <c r="L6004" s="59">
        <v>90.697374382939998</v>
      </c>
      <c r="M6004" s="60">
        <v>0.72896068328862895</v>
      </c>
      <c r="N6004" s="60">
        <v>0.76257556692055795</v>
      </c>
      <c r="O6004" s="60">
        <v>0.73250066305632899</v>
      </c>
      <c r="P6004" s="60">
        <v>0.70708440732282396</v>
      </c>
      <c r="Q6004" s="60">
        <v>0.67705041852012404</v>
      </c>
      <c r="R6004" s="60">
        <v>0.68492188297382395</v>
      </c>
      <c r="S6004" s="60">
        <v>0.62668575454181796</v>
      </c>
    </row>
    <row r="6005" spans="1:19" x14ac:dyDescent="0.3">
      <c r="A6005" s="61" t="s">
        <v>4615</v>
      </c>
      <c r="B6005" s="61" t="s">
        <v>4616</v>
      </c>
      <c r="C6005" s="53" t="s">
        <v>40</v>
      </c>
      <c r="D6005" s="53" t="s">
        <v>3285</v>
      </c>
      <c r="E6005" s="53" t="s">
        <v>18193</v>
      </c>
      <c r="F6005" s="59">
        <v>109.234297401855</v>
      </c>
      <c r="G6005" s="59">
        <v>106.664236252631</v>
      </c>
      <c r="H6005" s="59">
        <v>102.294592624226</v>
      </c>
      <c r="I6005" s="59">
        <v>97.087788414322404</v>
      </c>
      <c r="J6005" s="59">
        <v>90.2261663823883</v>
      </c>
      <c r="K6005" s="59">
        <v>92.408626644576998</v>
      </c>
      <c r="L6005" s="59">
        <v>92.915074924826797</v>
      </c>
      <c r="M6005" s="60">
        <v>0.66217831825725804</v>
      </c>
      <c r="N6005" s="60">
        <v>0.69676698904331702</v>
      </c>
      <c r="O6005" s="60">
        <v>0.66569032620233104</v>
      </c>
      <c r="P6005" s="60">
        <v>0.64057718202678404</v>
      </c>
      <c r="Q6005" s="60">
        <v>0.61164924466097303</v>
      </c>
      <c r="R6005" s="60">
        <v>0.61902533020387895</v>
      </c>
      <c r="S6005" s="60">
        <v>0.56445690014772798</v>
      </c>
    </row>
    <row r="6006" spans="1:19" x14ac:dyDescent="0.3">
      <c r="A6006" s="61" t="s">
        <v>4605</v>
      </c>
      <c r="B6006" s="61" t="s">
        <v>4606</v>
      </c>
      <c r="C6006" s="53" t="s">
        <v>50</v>
      </c>
      <c r="D6006" s="53" t="s">
        <v>3285</v>
      </c>
      <c r="E6006" s="53" t="s">
        <v>18193</v>
      </c>
      <c r="F6006" s="59">
        <v>102.19441688357</v>
      </c>
      <c r="G6006" s="59">
        <v>110.54779932046</v>
      </c>
      <c r="H6006" s="59">
        <v>112.916808996938</v>
      </c>
      <c r="I6006" s="59">
        <v>98.137760097629297</v>
      </c>
      <c r="J6006" s="59">
        <v>90.414859834243401</v>
      </c>
      <c r="K6006" s="59">
        <v>88.515692767577093</v>
      </c>
      <c r="L6006" s="59">
        <v>90.594687559318501</v>
      </c>
      <c r="M6006" s="60">
        <v>0.66220304026444998</v>
      </c>
      <c r="N6006" s="60">
        <v>0.69678953459994697</v>
      </c>
      <c r="O6006" s="60">
        <v>0.66571859122037202</v>
      </c>
      <c r="P6006" s="60">
        <v>0.64060006516801304</v>
      </c>
      <c r="Q6006" s="60">
        <v>0.61166588967864</v>
      </c>
      <c r="R6006" s="60">
        <v>0.619049575409366</v>
      </c>
      <c r="S6006" s="60">
        <v>0.564473222556933</v>
      </c>
    </row>
    <row r="6007" spans="1:19" x14ac:dyDescent="0.3">
      <c r="A6007" s="61" t="s">
        <v>15210</v>
      </c>
      <c r="B6007" s="61" t="s">
        <v>15211</v>
      </c>
      <c r="C6007" s="53" t="s">
        <v>40</v>
      </c>
      <c r="D6007" s="53" t="s">
        <v>3285</v>
      </c>
      <c r="E6007" s="53" t="s">
        <v>18194</v>
      </c>
      <c r="F6007" s="59">
        <v>98.568464362578894</v>
      </c>
      <c r="G6007" s="59">
        <v>93.202809816149795</v>
      </c>
      <c r="H6007" s="59">
        <v>89.047714218278898</v>
      </c>
      <c r="I6007" s="59">
        <v>89.455917222924</v>
      </c>
      <c r="J6007" s="59">
        <v>87.906539922830802</v>
      </c>
      <c r="K6007" s="59">
        <v>94.646946093964104</v>
      </c>
      <c r="L6007" s="59">
        <v>101.767998981533</v>
      </c>
      <c r="M6007" s="60">
        <v>0.56236610844521595</v>
      </c>
      <c r="N6007" s="60">
        <v>0.57480961806183795</v>
      </c>
      <c r="O6007" s="60">
        <v>0.55470993969275595</v>
      </c>
      <c r="P6007" s="60">
        <v>0.548904698901021</v>
      </c>
      <c r="Q6007" s="60">
        <v>0.52971152540675104</v>
      </c>
      <c r="R6007" s="60">
        <v>0.52828600264779002</v>
      </c>
      <c r="S6007" s="60">
        <v>0.47053179812554202</v>
      </c>
    </row>
    <row r="6008" spans="1:19" x14ac:dyDescent="0.3">
      <c r="A6008" s="61" t="s">
        <v>5716</v>
      </c>
      <c r="B6008" s="61" t="s">
        <v>5717</v>
      </c>
      <c r="C6008" s="53" t="s">
        <v>50</v>
      </c>
      <c r="D6008" s="53" t="s">
        <v>3285</v>
      </c>
      <c r="E6008" s="53" t="s">
        <v>18193</v>
      </c>
      <c r="F6008" s="59">
        <v>96.810080866807894</v>
      </c>
      <c r="G6008" s="59">
        <v>94.2532667141746</v>
      </c>
      <c r="H6008" s="59">
        <v>87.635889398562895</v>
      </c>
      <c r="I6008" s="59">
        <v>89.668194687713907</v>
      </c>
      <c r="J6008" s="59">
        <v>86.331263284606706</v>
      </c>
      <c r="K6008" s="59">
        <v>94.145775719318607</v>
      </c>
      <c r="L6008" s="59">
        <v>101.767998981533</v>
      </c>
      <c r="M6008" s="60">
        <v>0.65848875178815103</v>
      </c>
      <c r="N6008" s="60">
        <v>0.65265341009282996</v>
      </c>
      <c r="O6008" s="60">
        <v>0.57348767966415903</v>
      </c>
      <c r="P6008" s="60">
        <v>0.63533364859726904</v>
      </c>
      <c r="Q6008" s="60">
        <v>0.60591379920033595</v>
      </c>
      <c r="R6008" s="60">
        <v>0.56003472379454899</v>
      </c>
      <c r="S6008" s="60">
        <v>0.47053179812554202</v>
      </c>
    </row>
    <row r="6009" spans="1:19" x14ac:dyDescent="0.3">
      <c r="A6009" s="61" t="s">
        <v>15216</v>
      </c>
      <c r="B6009" s="61" t="s">
        <v>15217</v>
      </c>
      <c r="C6009" s="53" t="s">
        <v>50</v>
      </c>
      <c r="D6009" s="53" t="s">
        <v>3285</v>
      </c>
      <c r="E6009" s="53" t="s">
        <v>18194</v>
      </c>
      <c r="F6009" s="59">
        <v>98.568464362578894</v>
      </c>
      <c r="G6009" s="59">
        <v>93.202809816149795</v>
      </c>
      <c r="H6009" s="59">
        <v>89.047714218278898</v>
      </c>
      <c r="I6009" s="59">
        <v>89.455917222924</v>
      </c>
      <c r="J6009" s="59">
        <v>87.906539922830802</v>
      </c>
      <c r="K6009" s="59">
        <v>94.646946093964104</v>
      </c>
      <c r="L6009" s="59">
        <v>101.767998981533</v>
      </c>
      <c r="M6009" s="60">
        <v>0.56236610844521595</v>
      </c>
      <c r="N6009" s="60">
        <v>0.57480961806183795</v>
      </c>
      <c r="O6009" s="60">
        <v>0.55470993969275595</v>
      </c>
      <c r="P6009" s="60">
        <v>0.548904698901021</v>
      </c>
      <c r="Q6009" s="60">
        <v>0.52971152540675104</v>
      </c>
      <c r="R6009" s="60">
        <v>0.52828600264779002</v>
      </c>
      <c r="S6009" s="60">
        <v>0.47053179812554202</v>
      </c>
    </row>
    <row r="6010" spans="1:19" x14ac:dyDescent="0.3">
      <c r="A6010" s="61" t="s">
        <v>5714</v>
      </c>
      <c r="B6010" s="61" t="s">
        <v>5715</v>
      </c>
      <c r="C6010" s="53" t="s">
        <v>50</v>
      </c>
      <c r="D6010" s="53" t="s">
        <v>3285</v>
      </c>
      <c r="E6010" s="53" t="s">
        <v>18193</v>
      </c>
      <c r="F6010" s="59">
        <v>99.510668138539501</v>
      </c>
      <c r="G6010" s="59">
        <v>86.565181086918102</v>
      </c>
      <c r="H6010" s="59">
        <v>83.783298713894098</v>
      </c>
      <c r="I6010" s="59">
        <v>89.668194687713907</v>
      </c>
      <c r="J6010" s="59">
        <v>86.331263284606706</v>
      </c>
      <c r="K6010" s="59">
        <v>97.416311442183201</v>
      </c>
      <c r="L6010" s="59">
        <v>104.701094626127</v>
      </c>
      <c r="M6010" s="60">
        <v>0.65848875178815103</v>
      </c>
      <c r="N6010" s="60">
        <v>0.68936376682707501</v>
      </c>
      <c r="O6010" s="60">
        <v>0.65704571405606804</v>
      </c>
      <c r="P6010" s="60">
        <v>0.63533364859726904</v>
      </c>
      <c r="Q6010" s="60">
        <v>0.60591379920033595</v>
      </c>
      <c r="R6010" s="60">
        <v>0.61076087746632401</v>
      </c>
      <c r="S6010" s="60">
        <v>0.54109949993736906</v>
      </c>
    </row>
    <row r="6011" spans="1:19" x14ac:dyDescent="0.3">
      <c r="A6011" s="61" t="s">
        <v>5712</v>
      </c>
      <c r="B6011" s="61" t="s">
        <v>5713</v>
      </c>
      <c r="C6011" s="53" t="s">
        <v>40</v>
      </c>
      <c r="D6011" s="53" t="s">
        <v>3285</v>
      </c>
      <c r="E6011" s="53" t="s">
        <v>18193</v>
      </c>
      <c r="F6011" s="59">
        <v>95.740127126672803</v>
      </c>
      <c r="G6011" s="59">
        <v>87.9829496742354</v>
      </c>
      <c r="H6011" s="59">
        <v>84.335781504945999</v>
      </c>
      <c r="I6011" s="59">
        <v>88.6181975514735</v>
      </c>
      <c r="J6011" s="59">
        <v>86.142569832751605</v>
      </c>
      <c r="K6011" s="59">
        <v>95.060307309438898</v>
      </c>
      <c r="L6011" s="59">
        <v>101.767998981533</v>
      </c>
      <c r="M6011" s="60">
        <v>0.65852204228837896</v>
      </c>
      <c r="N6011" s="60">
        <v>0.65267629145580697</v>
      </c>
      <c r="O6011" s="60">
        <v>0.64577422867226197</v>
      </c>
      <c r="P6011" s="60">
        <v>0.63536716287890804</v>
      </c>
      <c r="Q6011" s="60">
        <v>0.60594759055090597</v>
      </c>
      <c r="R6011" s="60">
        <v>0.61079060714133204</v>
      </c>
      <c r="S6011" s="60">
        <v>0.47053179812554202</v>
      </c>
    </row>
    <row r="6012" spans="1:19" x14ac:dyDescent="0.3">
      <c r="A6012" s="61" t="s">
        <v>15214</v>
      </c>
      <c r="B6012" s="61" t="s">
        <v>15215</v>
      </c>
      <c r="C6012" s="53" t="s">
        <v>40</v>
      </c>
      <c r="D6012" s="53" t="s">
        <v>3285</v>
      </c>
      <c r="E6012" s="53" t="s">
        <v>18194</v>
      </c>
      <c r="F6012" s="59">
        <v>98.568464362578894</v>
      </c>
      <c r="G6012" s="59">
        <v>93.202809816149795</v>
      </c>
      <c r="H6012" s="59">
        <v>89.047714218278898</v>
      </c>
      <c r="I6012" s="59">
        <v>89.455917222924</v>
      </c>
      <c r="J6012" s="59">
        <v>87.906539922830802</v>
      </c>
      <c r="K6012" s="59">
        <v>94.646946093964104</v>
      </c>
      <c r="L6012" s="59">
        <v>101.767998981533</v>
      </c>
      <c r="M6012" s="60">
        <v>0.56236610844521595</v>
      </c>
      <c r="N6012" s="60">
        <v>0.57480961806183795</v>
      </c>
      <c r="O6012" s="60">
        <v>0.55470993969275595</v>
      </c>
      <c r="P6012" s="60">
        <v>0.548904698901021</v>
      </c>
      <c r="Q6012" s="60">
        <v>0.52971152540675104</v>
      </c>
      <c r="R6012" s="60">
        <v>0.52828600264779002</v>
      </c>
      <c r="S6012" s="60">
        <v>0.47053179812554202</v>
      </c>
    </row>
    <row r="6013" spans="1:19" x14ac:dyDescent="0.3">
      <c r="A6013" s="61" t="s">
        <v>17165</v>
      </c>
      <c r="B6013" s="61" t="s">
        <v>17166</v>
      </c>
      <c r="C6013" s="53" t="s">
        <v>50</v>
      </c>
      <c r="D6013" s="53" t="s">
        <v>3285</v>
      </c>
      <c r="E6013" s="53" t="s">
        <v>18194</v>
      </c>
      <c r="F6013" s="59">
        <v>104.65212083307701</v>
      </c>
      <c r="G6013" s="59">
        <v>103.107676185895</v>
      </c>
      <c r="H6013" s="59">
        <v>100.36176144111</v>
      </c>
      <c r="I6013" s="59">
        <v>102.825006873671</v>
      </c>
      <c r="J6013" s="59">
        <v>95.064695994788494</v>
      </c>
      <c r="K6013" s="59">
        <v>103.556095718482</v>
      </c>
      <c r="L6013" s="59">
        <v>98.574848956118103</v>
      </c>
      <c r="M6013" s="60">
        <v>0.51713352916349298</v>
      </c>
      <c r="N6013" s="60">
        <v>0.53805051036316498</v>
      </c>
      <c r="O6013" s="60">
        <v>0.51435148785995</v>
      </c>
      <c r="P6013" s="60">
        <v>0.50151413763371799</v>
      </c>
      <c r="Q6013" s="60">
        <v>0.47916404343485403</v>
      </c>
      <c r="R6013" s="60">
        <v>0.48150332835621301</v>
      </c>
      <c r="S6013" s="60">
        <v>0.42901358333921802</v>
      </c>
    </row>
    <row r="6014" spans="1:19" x14ac:dyDescent="0.3">
      <c r="A6014" s="61" t="s">
        <v>3625</v>
      </c>
      <c r="B6014" s="61" t="s">
        <v>3626</v>
      </c>
      <c r="C6014" s="53" t="s">
        <v>40</v>
      </c>
      <c r="D6014" s="53" t="s">
        <v>3285</v>
      </c>
      <c r="E6014" s="53" t="s">
        <v>18193</v>
      </c>
      <c r="F6014" s="59">
        <v>86.739271003975006</v>
      </c>
      <c r="G6014" s="59">
        <v>87.484429426939698</v>
      </c>
      <c r="H6014" s="59">
        <v>103.86656067234701</v>
      </c>
      <c r="I6014" s="59">
        <v>101.234513514469</v>
      </c>
      <c r="J6014" s="59">
        <v>91.569750626147695</v>
      </c>
      <c r="K6014" s="59">
        <v>104.102076512824</v>
      </c>
      <c r="L6014" s="59">
        <v>97.318051527880897</v>
      </c>
      <c r="M6014" s="60">
        <v>0.60669647569160601</v>
      </c>
      <c r="N6014" s="60">
        <v>0.65613053843182001</v>
      </c>
      <c r="O6014" s="60">
        <v>0.610319310656947</v>
      </c>
      <c r="P6014" s="60">
        <v>0.569027453094192</v>
      </c>
      <c r="Q6014" s="60">
        <v>0.52339515793928704</v>
      </c>
      <c r="R6014" s="60">
        <v>0.53816380406798603</v>
      </c>
      <c r="S6014" s="60">
        <v>0.45149781200336198</v>
      </c>
    </row>
    <row r="6015" spans="1:19" x14ac:dyDescent="0.3">
      <c r="A6015" s="61" t="s">
        <v>6298</v>
      </c>
      <c r="B6015" s="61" t="s">
        <v>6299</v>
      </c>
      <c r="C6015" s="53" t="s">
        <v>50</v>
      </c>
      <c r="D6015" s="53" t="s">
        <v>3285</v>
      </c>
      <c r="E6015" s="53" t="s">
        <v>18193</v>
      </c>
      <c r="F6015" s="59">
        <v>92.8441135416397</v>
      </c>
      <c r="G6015" s="59">
        <v>88.146484026198294</v>
      </c>
      <c r="H6015" s="59">
        <v>96.150981718340205</v>
      </c>
      <c r="I6015" s="59">
        <v>94.088828349329802</v>
      </c>
      <c r="J6015" s="59">
        <v>90.666048943426503</v>
      </c>
      <c r="K6015" s="59">
        <v>105.780775967708</v>
      </c>
      <c r="L6015" s="59">
        <v>110.055710205482</v>
      </c>
      <c r="M6015" s="60">
        <v>0.51135852993139197</v>
      </c>
      <c r="N6015" s="60">
        <v>0.56490273134017799</v>
      </c>
      <c r="O6015" s="60">
        <v>0.51587034688970501</v>
      </c>
      <c r="P6015" s="60">
        <v>0.47555647080415397</v>
      </c>
      <c r="Q6015" s="60">
        <v>0.43215977936857303</v>
      </c>
      <c r="R6015" s="60">
        <v>0.444981976909546</v>
      </c>
      <c r="S6015" s="60">
        <v>0.36969780593794099</v>
      </c>
    </row>
    <row r="6016" spans="1:19" x14ac:dyDescent="0.3">
      <c r="A6016" s="61" t="s">
        <v>15302</v>
      </c>
      <c r="B6016" s="61" t="s">
        <v>15303</v>
      </c>
      <c r="C6016" s="53" t="s">
        <v>50</v>
      </c>
      <c r="D6016" s="53" t="s">
        <v>3285</v>
      </c>
      <c r="E6016" s="53" t="s">
        <v>18194</v>
      </c>
      <c r="F6016" s="59">
        <v>101.457470542566</v>
      </c>
      <c r="G6016" s="59">
        <v>100.826552658803</v>
      </c>
      <c r="H6016" s="59">
        <v>103.91535253929101</v>
      </c>
      <c r="I6016" s="59">
        <v>100.72430310067099</v>
      </c>
      <c r="J6016" s="59">
        <v>94.300357214949102</v>
      </c>
      <c r="K6016" s="59">
        <v>94.889648179050099</v>
      </c>
      <c r="L6016" s="59">
        <v>95.692641887676203</v>
      </c>
      <c r="M6016" s="60">
        <v>0.53487644075071805</v>
      </c>
      <c r="N6016" s="60">
        <v>0.55695785719581203</v>
      </c>
      <c r="O6016" s="60">
        <v>0.53534440641772296</v>
      </c>
      <c r="P6016" s="60">
        <v>0.52162667836134102</v>
      </c>
      <c r="Q6016" s="60">
        <v>0.501315022763688</v>
      </c>
      <c r="R6016" s="60">
        <v>0.50384672192222202</v>
      </c>
      <c r="S6016" s="60">
        <v>0.46224393436776501</v>
      </c>
    </row>
    <row r="6017" spans="1:19" x14ac:dyDescent="0.3">
      <c r="A6017" s="61" t="s">
        <v>6026</v>
      </c>
      <c r="B6017" s="61" t="s">
        <v>6027</v>
      </c>
      <c r="C6017" s="53" t="s">
        <v>40</v>
      </c>
      <c r="D6017" s="53" t="s">
        <v>3285</v>
      </c>
      <c r="E6017" s="53" t="s">
        <v>18193</v>
      </c>
      <c r="F6017" s="59">
        <v>98.155420709706405</v>
      </c>
      <c r="G6017" s="59">
        <v>105.822320147347</v>
      </c>
      <c r="H6017" s="59">
        <v>114.907025467285</v>
      </c>
      <c r="I6017" s="59">
        <v>104.202010572128</v>
      </c>
      <c r="J6017" s="59">
        <v>106.110921662537</v>
      </c>
      <c r="K6017" s="59">
        <v>88.700587347314396</v>
      </c>
      <c r="L6017" s="59">
        <v>102.288410501882</v>
      </c>
      <c r="M6017" s="60">
        <v>0.67534139049847897</v>
      </c>
      <c r="N6017" s="60">
        <v>0.70611302291609701</v>
      </c>
      <c r="O6017" s="60">
        <v>0.67689301019711201</v>
      </c>
      <c r="P6017" s="60">
        <v>0.65392327283152796</v>
      </c>
      <c r="Q6017" s="60">
        <v>0.62614364482253504</v>
      </c>
      <c r="R6017" s="60">
        <v>0.632839405413403</v>
      </c>
      <c r="S6017" s="60">
        <v>0.57373779723387297</v>
      </c>
    </row>
    <row r="6018" spans="1:19" x14ac:dyDescent="0.3">
      <c r="A6018" s="61" t="s">
        <v>6024</v>
      </c>
      <c r="B6018" s="61" t="s">
        <v>6025</v>
      </c>
      <c r="C6018" s="53" t="s">
        <v>40</v>
      </c>
      <c r="D6018" s="53" t="s">
        <v>3285</v>
      </c>
      <c r="E6018" s="53" t="s">
        <v>18193</v>
      </c>
      <c r="F6018" s="59">
        <v>91.895328375904299</v>
      </c>
      <c r="G6018" s="59">
        <v>97.962506039278296</v>
      </c>
      <c r="H6018" s="59">
        <v>117.75416328452501</v>
      </c>
      <c r="I6018" s="59">
        <v>104.387785169986</v>
      </c>
      <c r="J6018" s="59">
        <v>102.396894027046</v>
      </c>
      <c r="K6018" s="59">
        <v>100.030244832289</v>
      </c>
      <c r="L6018" s="59">
        <v>94.865315356818996</v>
      </c>
      <c r="M6018" s="60">
        <v>0.67386320791549303</v>
      </c>
      <c r="N6018" s="60">
        <v>0.70520700822899796</v>
      </c>
      <c r="O6018" s="60">
        <v>0.67538729234277906</v>
      </c>
      <c r="P6018" s="60">
        <v>0.65278288415208996</v>
      </c>
      <c r="Q6018" s="60">
        <v>0.62504834282717403</v>
      </c>
      <c r="R6018" s="60">
        <v>0.63119443739874503</v>
      </c>
      <c r="S6018" s="60">
        <v>0.572399694326166</v>
      </c>
    </row>
    <row r="6019" spans="1:19" x14ac:dyDescent="0.3">
      <c r="A6019" s="61" t="s">
        <v>15482</v>
      </c>
      <c r="B6019" s="61" t="s">
        <v>15483</v>
      </c>
      <c r="C6019" s="53" t="s">
        <v>40</v>
      </c>
      <c r="D6019" s="53" t="s">
        <v>3285</v>
      </c>
      <c r="E6019" s="53" t="s">
        <v>18194</v>
      </c>
      <c r="F6019" s="59">
        <v>95.872721649129502</v>
      </c>
      <c r="G6019" s="59">
        <v>100.425397440103</v>
      </c>
      <c r="H6019" s="59">
        <v>112.549319245595</v>
      </c>
      <c r="I6019" s="59">
        <v>107.51295996861499</v>
      </c>
      <c r="J6019" s="59">
        <v>101.72793954582301</v>
      </c>
      <c r="K6019" s="59">
        <v>91.732514465091</v>
      </c>
      <c r="L6019" s="59">
        <v>96.731983224478</v>
      </c>
      <c r="M6019" s="60">
        <v>0.58739837671601103</v>
      </c>
      <c r="N6019" s="60">
        <v>0.60340447692306998</v>
      </c>
      <c r="O6019" s="60">
        <v>0.58580878464139996</v>
      </c>
      <c r="P6019" s="60">
        <v>0.575112617774726</v>
      </c>
      <c r="Q6019" s="60">
        <v>0.55669391352193898</v>
      </c>
      <c r="R6019" s="60">
        <v>0.55882283481440098</v>
      </c>
      <c r="S6019" s="60">
        <v>0.51340328859262596</v>
      </c>
    </row>
    <row r="6020" spans="1:19" x14ac:dyDescent="0.3">
      <c r="A6020" s="61" t="s">
        <v>15484</v>
      </c>
      <c r="B6020" s="61" t="s">
        <v>15485</v>
      </c>
      <c r="C6020" s="53" t="s">
        <v>40</v>
      </c>
      <c r="D6020" s="53" t="s">
        <v>3285</v>
      </c>
      <c r="E6020" s="53" t="s">
        <v>18194</v>
      </c>
      <c r="F6020" s="59">
        <v>95.872721649129502</v>
      </c>
      <c r="G6020" s="59">
        <v>100.425397440103</v>
      </c>
      <c r="H6020" s="59">
        <v>112.549319245595</v>
      </c>
      <c r="I6020" s="59">
        <v>107.51295996861499</v>
      </c>
      <c r="J6020" s="59">
        <v>101.72793954582301</v>
      </c>
      <c r="K6020" s="59">
        <v>91.732514465091</v>
      </c>
      <c r="L6020" s="59">
        <v>96.731983224478</v>
      </c>
      <c r="M6020" s="60">
        <v>0.58739837671601103</v>
      </c>
      <c r="N6020" s="60">
        <v>0.60340447692306998</v>
      </c>
      <c r="O6020" s="60">
        <v>0.58580878464139996</v>
      </c>
      <c r="P6020" s="60">
        <v>0.575112617774726</v>
      </c>
      <c r="Q6020" s="60">
        <v>0.55669391352193898</v>
      </c>
      <c r="R6020" s="60">
        <v>0.55882283481440098</v>
      </c>
      <c r="S6020" s="60">
        <v>0.51340328859262596</v>
      </c>
    </row>
    <row r="6021" spans="1:19" x14ac:dyDescent="0.3">
      <c r="A6021" s="61" t="s">
        <v>15292</v>
      </c>
      <c r="B6021" s="61" t="s">
        <v>15293</v>
      </c>
      <c r="C6021" s="53" t="s">
        <v>50</v>
      </c>
      <c r="D6021" s="53" t="s">
        <v>3285</v>
      </c>
      <c r="E6021" s="53" t="s">
        <v>18194</v>
      </c>
      <c r="F6021" s="59">
        <v>101.457470542566</v>
      </c>
      <c r="G6021" s="59">
        <v>100.826552658803</v>
      </c>
      <c r="H6021" s="59">
        <v>103.91535253929101</v>
      </c>
      <c r="I6021" s="59">
        <v>100.72430310067099</v>
      </c>
      <c r="J6021" s="59">
        <v>94.300357214949102</v>
      </c>
      <c r="K6021" s="59">
        <v>94.889648179050099</v>
      </c>
      <c r="L6021" s="59">
        <v>95.692641887676203</v>
      </c>
      <c r="M6021" s="60">
        <v>0.53487644075071805</v>
      </c>
      <c r="N6021" s="60">
        <v>0.55695785719581203</v>
      </c>
      <c r="O6021" s="60">
        <v>0.53534440641772296</v>
      </c>
      <c r="P6021" s="60">
        <v>0.52162667836134102</v>
      </c>
      <c r="Q6021" s="60">
        <v>0.501315022763688</v>
      </c>
      <c r="R6021" s="60">
        <v>0.50384672192222202</v>
      </c>
      <c r="S6021" s="60">
        <v>0.46224393436776501</v>
      </c>
    </row>
    <row r="6022" spans="1:19" x14ac:dyDescent="0.3">
      <c r="A6022" s="61" t="s">
        <v>15296</v>
      </c>
      <c r="B6022" s="61" t="s">
        <v>15297</v>
      </c>
      <c r="C6022" s="53" t="s">
        <v>50</v>
      </c>
      <c r="D6022" s="53" t="s">
        <v>3285</v>
      </c>
      <c r="E6022" s="53" t="s">
        <v>18194</v>
      </c>
      <c r="F6022" s="59">
        <v>101.457470542566</v>
      </c>
      <c r="G6022" s="59">
        <v>100.826552658803</v>
      </c>
      <c r="H6022" s="59">
        <v>103.91535253929101</v>
      </c>
      <c r="I6022" s="59">
        <v>100.72430310067099</v>
      </c>
      <c r="J6022" s="59">
        <v>94.300357214949102</v>
      </c>
      <c r="K6022" s="59">
        <v>94.889648179050099</v>
      </c>
      <c r="L6022" s="59">
        <v>95.692641887676203</v>
      </c>
      <c r="M6022" s="60">
        <v>0.53487644075071805</v>
      </c>
      <c r="N6022" s="60">
        <v>0.55695785719581203</v>
      </c>
      <c r="O6022" s="60">
        <v>0.53534440641772296</v>
      </c>
      <c r="P6022" s="60">
        <v>0.52162667836134102</v>
      </c>
      <c r="Q6022" s="60">
        <v>0.501315022763688</v>
      </c>
      <c r="R6022" s="60">
        <v>0.50384672192222202</v>
      </c>
      <c r="S6022" s="60">
        <v>0.46224393436776501</v>
      </c>
    </row>
    <row r="6023" spans="1:19" x14ac:dyDescent="0.3">
      <c r="A6023" s="61" t="s">
        <v>15298</v>
      </c>
      <c r="B6023" s="61" t="s">
        <v>15299</v>
      </c>
      <c r="C6023" s="53" t="s">
        <v>50</v>
      </c>
      <c r="D6023" s="53" t="s">
        <v>3285</v>
      </c>
      <c r="E6023" s="53" t="s">
        <v>18194</v>
      </c>
      <c r="F6023" s="59">
        <v>101.457470542566</v>
      </c>
      <c r="G6023" s="59">
        <v>100.826552658803</v>
      </c>
      <c r="H6023" s="59">
        <v>103.91535253929101</v>
      </c>
      <c r="I6023" s="59">
        <v>100.72430310067099</v>
      </c>
      <c r="J6023" s="59">
        <v>94.300357214949102</v>
      </c>
      <c r="K6023" s="59">
        <v>94.889648179050099</v>
      </c>
      <c r="L6023" s="59">
        <v>95.692641887676203</v>
      </c>
      <c r="M6023" s="60">
        <v>0.53487644075071805</v>
      </c>
      <c r="N6023" s="60">
        <v>0.55695785719581203</v>
      </c>
      <c r="O6023" s="60">
        <v>0.53534440641772296</v>
      </c>
      <c r="P6023" s="60">
        <v>0.52162667836134102</v>
      </c>
      <c r="Q6023" s="60">
        <v>0.501315022763688</v>
      </c>
      <c r="R6023" s="60">
        <v>0.50384672192222202</v>
      </c>
      <c r="S6023" s="60">
        <v>0.46224393436776501</v>
      </c>
    </row>
    <row r="6024" spans="1:19" x14ac:dyDescent="0.3">
      <c r="A6024" s="61" t="s">
        <v>5792</v>
      </c>
      <c r="B6024" s="61" t="s">
        <v>5793</v>
      </c>
      <c r="C6024" s="53" t="s">
        <v>40</v>
      </c>
      <c r="D6024" s="53" t="s">
        <v>3285</v>
      </c>
      <c r="E6024" s="53" t="s">
        <v>18193</v>
      </c>
      <c r="F6024" s="59">
        <v>102.553864538219</v>
      </c>
      <c r="G6024" s="59">
        <v>101.04546464377199</v>
      </c>
      <c r="H6024" s="59">
        <v>106.766915665394</v>
      </c>
      <c r="I6024" s="59">
        <v>103.304126529287</v>
      </c>
      <c r="J6024" s="59">
        <v>91.354707653905606</v>
      </c>
      <c r="K6024" s="59">
        <v>96.956901443314607</v>
      </c>
      <c r="L6024" s="59">
        <v>94.236581794362493</v>
      </c>
      <c r="M6024" s="60">
        <v>0.64162698173469601</v>
      </c>
      <c r="N6024" s="60">
        <v>0.67973686866323102</v>
      </c>
      <c r="O6024" s="60">
        <v>0.644839912235462</v>
      </c>
      <c r="P6024" s="60">
        <v>0.61777675962451895</v>
      </c>
      <c r="Q6024" s="60">
        <v>0.58634762724238598</v>
      </c>
      <c r="R6024" s="60">
        <v>0.593723869665992</v>
      </c>
      <c r="S6024" s="60">
        <v>0.53394971065824504</v>
      </c>
    </row>
    <row r="6025" spans="1:19" x14ac:dyDescent="0.3">
      <c r="A6025" s="61" t="s">
        <v>5796</v>
      </c>
      <c r="B6025" s="61" t="s">
        <v>5797</v>
      </c>
      <c r="C6025" s="53" t="s">
        <v>40</v>
      </c>
      <c r="D6025" s="53" t="s">
        <v>3285</v>
      </c>
      <c r="E6025" s="53" t="s">
        <v>18193</v>
      </c>
      <c r="F6025" s="59">
        <v>99.845172052855901</v>
      </c>
      <c r="G6025" s="59">
        <v>94.851655268012493</v>
      </c>
      <c r="H6025" s="59">
        <v>100.130147583419</v>
      </c>
      <c r="I6025" s="59">
        <v>96.712710805710003</v>
      </c>
      <c r="J6025" s="59">
        <v>94.979388216055995</v>
      </c>
      <c r="K6025" s="59">
        <v>96.956901443314607</v>
      </c>
      <c r="L6025" s="59">
        <v>94.236581794362493</v>
      </c>
      <c r="M6025" s="60">
        <v>0.64162698173469601</v>
      </c>
      <c r="N6025" s="60">
        <v>0.67973686866323102</v>
      </c>
      <c r="O6025" s="60">
        <v>0.644839912235462</v>
      </c>
      <c r="P6025" s="60">
        <v>0.61777675962451895</v>
      </c>
      <c r="Q6025" s="60">
        <v>0.58634762724238598</v>
      </c>
      <c r="R6025" s="60">
        <v>0.593723869665992</v>
      </c>
      <c r="S6025" s="60">
        <v>0.53394971065824504</v>
      </c>
    </row>
    <row r="6026" spans="1:19" x14ac:dyDescent="0.3">
      <c r="A6026" s="61" t="s">
        <v>6028</v>
      </c>
      <c r="B6026" s="61" t="s">
        <v>6029</v>
      </c>
      <c r="C6026" s="53" t="s">
        <v>50</v>
      </c>
      <c r="D6026" s="53" t="s">
        <v>3285</v>
      </c>
      <c r="E6026" s="53" t="s">
        <v>18193</v>
      </c>
      <c r="F6026" s="59">
        <v>93.687825863818503</v>
      </c>
      <c r="G6026" s="59">
        <v>92.588751136581394</v>
      </c>
      <c r="H6026" s="59">
        <v>135.09899116651101</v>
      </c>
      <c r="I6026" s="59">
        <v>113.77896311993101</v>
      </c>
      <c r="J6026" s="59">
        <v>105.308081697048</v>
      </c>
      <c r="K6026" s="59">
        <v>88.374198248881996</v>
      </c>
      <c r="L6026" s="59">
        <v>92.412941938123197</v>
      </c>
      <c r="M6026" s="60">
        <v>0.75984925748104803</v>
      </c>
      <c r="N6026" s="60">
        <v>0.79009413108486903</v>
      </c>
      <c r="O6026" s="60">
        <v>0.76204651245311605</v>
      </c>
      <c r="P6026" s="60">
        <v>0.73843896280059595</v>
      </c>
      <c r="Q6026" s="60">
        <v>0.70950213624897296</v>
      </c>
      <c r="R6026" s="60">
        <v>0.71708226011407095</v>
      </c>
      <c r="S6026" s="60">
        <v>0.65571275582506405</v>
      </c>
    </row>
    <row r="6027" spans="1:19" x14ac:dyDescent="0.3">
      <c r="A6027" s="61" t="s">
        <v>6030</v>
      </c>
      <c r="B6027" s="61" t="s">
        <v>6031</v>
      </c>
      <c r="C6027" s="53" t="s">
        <v>40</v>
      </c>
      <c r="D6027" s="53" t="s">
        <v>3285</v>
      </c>
      <c r="E6027" s="53" t="s">
        <v>18193</v>
      </c>
      <c r="F6027" s="59">
        <v>94.139478516124498</v>
      </c>
      <c r="G6027" s="59">
        <v>105.822155890264</v>
      </c>
      <c r="H6027" s="59">
        <v>113.220339797115</v>
      </c>
      <c r="I6027" s="59">
        <v>108.392167921553</v>
      </c>
      <c r="J6027" s="59">
        <v>101.570609744699</v>
      </c>
      <c r="K6027" s="59">
        <v>90.2076645000448</v>
      </c>
      <c r="L6027" s="59">
        <v>96.549128127958497</v>
      </c>
      <c r="M6027" s="60">
        <v>0.67374741185439602</v>
      </c>
      <c r="N6027" s="60">
        <v>0.70495149827144998</v>
      </c>
      <c r="O6027" s="60">
        <v>0.67518900104355095</v>
      </c>
      <c r="P6027" s="60">
        <v>0.652657327636747</v>
      </c>
      <c r="Q6027" s="60">
        <v>0.624923768455801</v>
      </c>
      <c r="R6027" s="60">
        <v>0.63106290738056703</v>
      </c>
      <c r="S6027" s="60">
        <v>0.57212244756022601</v>
      </c>
    </row>
    <row r="6028" spans="1:19" x14ac:dyDescent="0.3">
      <c r="A6028" s="61" t="s">
        <v>15662</v>
      </c>
      <c r="B6028" s="61" t="s">
        <v>15663</v>
      </c>
      <c r="C6028" s="53" t="s">
        <v>40</v>
      </c>
      <c r="D6028" s="53" t="s">
        <v>3285</v>
      </c>
      <c r="E6028" s="53" t="s">
        <v>18194</v>
      </c>
      <c r="F6028" s="59">
        <v>107.435912164416</v>
      </c>
      <c r="G6028" s="59">
        <v>114.68152592589399</v>
      </c>
      <c r="H6028" s="59">
        <v>106.353584253015</v>
      </c>
      <c r="I6028" s="59">
        <v>122.89439035234901</v>
      </c>
      <c r="J6028" s="59">
        <v>121.332547346282</v>
      </c>
      <c r="K6028" s="59">
        <v>98.680652110836107</v>
      </c>
      <c r="L6028" s="59">
        <v>89.241565425879699</v>
      </c>
      <c r="M6028" s="60">
        <v>0.52310073754074204</v>
      </c>
      <c r="N6028" s="60">
        <v>0.54282062856338498</v>
      </c>
      <c r="O6028" s="60">
        <v>0.52038658240726099</v>
      </c>
      <c r="P6028" s="60">
        <v>0.50809008153248103</v>
      </c>
      <c r="Q6028" s="60">
        <v>0.48620401437197702</v>
      </c>
      <c r="R6028" s="60">
        <v>0.48767818745277403</v>
      </c>
      <c r="S6028" s="60">
        <v>0.43401095511620502</v>
      </c>
    </row>
    <row r="6029" spans="1:19" x14ac:dyDescent="0.3">
      <c r="A6029" s="61" t="s">
        <v>6198</v>
      </c>
      <c r="B6029" s="61" t="s">
        <v>6199</v>
      </c>
      <c r="C6029" s="53" t="s">
        <v>40</v>
      </c>
      <c r="D6029" s="53" t="s">
        <v>3285</v>
      </c>
      <c r="E6029" s="53" t="s">
        <v>18193</v>
      </c>
      <c r="F6029" s="59">
        <v>106.630470214147</v>
      </c>
      <c r="G6029" s="59">
        <v>111.700161312858</v>
      </c>
      <c r="H6029" s="59">
        <v>116.81962882835199</v>
      </c>
      <c r="I6029" s="59">
        <v>120.488960878732</v>
      </c>
      <c r="J6029" s="59">
        <v>126.677349694073</v>
      </c>
      <c r="K6029" s="59">
        <v>103.676165398588</v>
      </c>
      <c r="L6029" s="59">
        <v>86.311502949146799</v>
      </c>
      <c r="M6029" s="60">
        <v>0.766834563691699</v>
      </c>
      <c r="N6029" s="60">
        <v>0.79910305745121701</v>
      </c>
      <c r="O6029" s="60">
        <v>0.76895151567077202</v>
      </c>
      <c r="P6029" s="60">
        <v>0.74416171148015997</v>
      </c>
      <c r="Q6029" s="60">
        <v>0.71264839366582899</v>
      </c>
      <c r="R6029" s="60">
        <v>0.72004532501569196</v>
      </c>
      <c r="S6029" s="60">
        <v>0.65185883486738505</v>
      </c>
    </row>
    <row r="6030" spans="1:19" x14ac:dyDescent="0.3">
      <c r="A6030" s="61" t="s">
        <v>15664</v>
      </c>
      <c r="B6030" s="61" t="s">
        <v>15665</v>
      </c>
      <c r="C6030" s="53" t="s">
        <v>40</v>
      </c>
      <c r="D6030" s="53" t="s">
        <v>3285</v>
      </c>
      <c r="E6030" s="53" t="s">
        <v>18194</v>
      </c>
      <c r="F6030" s="59">
        <v>107.435912164416</v>
      </c>
      <c r="G6030" s="59">
        <v>114.68152592589399</v>
      </c>
      <c r="H6030" s="59">
        <v>106.353584253015</v>
      </c>
      <c r="I6030" s="59">
        <v>122.89439035234901</v>
      </c>
      <c r="J6030" s="59">
        <v>121.332547346282</v>
      </c>
      <c r="K6030" s="59">
        <v>98.680652110836107</v>
      </c>
      <c r="L6030" s="59">
        <v>89.241565425879699</v>
      </c>
      <c r="M6030" s="60">
        <v>0.52310073754074204</v>
      </c>
      <c r="N6030" s="60">
        <v>0.54282062856338498</v>
      </c>
      <c r="O6030" s="60">
        <v>0.52038658240726099</v>
      </c>
      <c r="P6030" s="60">
        <v>0.50809008153248103</v>
      </c>
      <c r="Q6030" s="60">
        <v>0.48620401437197702</v>
      </c>
      <c r="R6030" s="60">
        <v>0.48767818745277403</v>
      </c>
      <c r="S6030" s="60">
        <v>0.43401095511620502</v>
      </c>
    </row>
    <row r="6031" spans="1:19" x14ac:dyDescent="0.3">
      <c r="A6031" s="61" t="s">
        <v>6256</v>
      </c>
      <c r="B6031" s="61" t="s">
        <v>6257</v>
      </c>
      <c r="C6031" s="53" t="s">
        <v>50</v>
      </c>
      <c r="D6031" s="53" t="s">
        <v>3285</v>
      </c>
      <c r="E6031" s="53" t="s">
        <v>18193</v>
      </c>
      <c r="F6031" s="59">
        <v>81.610757157883</v>
      </c>
      <c r="G6031" s="59">
        <v>80.195981282935406</v>
      </c>
      <c r="H6031" s="59">
        <v>82.984095497975403</v>
      </c>
      <c r="I6031" s="59">
        <v>86.466024765465207</v>
      </c>
      <c r="J6031" s="59">
        <v>83.816621418669001</v>
      </c>
      <c r="K6031" s="59">
        <v>93.939668428107495</v>
      </c>
      <c r="L6031" s="59">
        <v>111.90058502715</v>
      </c>
      <c r="M6031" s="60">
        <v>0.64689167891830102</v>
      </c>
      <c r="N6031" s="60">
        <v>0.68870034069096597</v>
      </c>
      <c r="O6031" s="60">
        <v>0.64172174798964099</v>
      </c>
      <c r="P6031" s="60">
        <v>0.61565417691083502</v>
      </c>
      <c r="Q6031" s="60">
        <v>0.57382973688785799</v>
      </c>
      <c r="R6031" s="60">
        <v>0.57901986794638005</v>
      </c>
      <c r="S6031" s="60">
        <v>0.48520799442940699</v>
      </c>
    </row>
    <row r="6032" spans="1:19" x14ac:dyDescent="0.3">
      <c r="A6032" s="61" t="s">
        <v>6250</v>
      </c>
      <c r="B6032" s="61" t="s">
        <v>6251</v>
      </c>
      <c r="C6032" s="53" t="s">
        <v>40</v>
      </c>
      <c r="D6032" s="53" t="s">
        <v>3285</v>
      </c>
      <c r="E6032" s="53" t="s">
        <v>18193</v>
      </c>
      <c r="F6032" s="59">
        <v>74.104422687466297</v>
      </c>
      <c r="G6032" s="59">
        <v>80.515494161037395</v>
      </c>
      <c r="H6032" s="59">
        <v>89.716389734333205</v>
      </c>
      <c r="I6032" s="59">
        <v>91.551807209889503</v>
      </c>
      <c r="J6032" s="59">
        <v>89.357066542373104</v>
      </c>
      <c r="K6032" s="59">
        <v>96.391880807133006</v>
      </c>
      <c r="L6032" s="59">
        <v>108.362940241304</v>
      </c>
      <c r="M6032" s="60">
        <v>0.43557578308601003</v>
      </c>
      <c r="N6032" s="60">
        <v>0.35262151493014998</v>
      </c>
      <c r="O6032" s="60">
        <v>0.27021160869772998</v>
      </c>
      <c r="P6032" s="60">
        <v>0.288739001817299</v>
      </c>
      <c r="Q6032" s="60">
        <v>0.23631554587578599</v>
      </c>
      <c r="R6032" s="60">
        <v>0.22315342244804701</v>
      </c>
      <c r="S6032" s="60">
        <v>0.01</v>
      </c>
    </row>
    <row r="6033" spans="1:19" x14ac:dyDescent="0.3">
      <c r="A6033" s="61" t="s">
        <v>15752</v>
      </c>
      <c r="B6033" s="61" t="s">
        <v>15753</v>
      </c>
      <c r="C6033" s="53" t="s">
        <v>50</v>
      </c>
      <c r="D6033" s="53" t="s">
        <v>3285</v>
      </c>
      <c r="E6033" s="53" t="s">
        <v>18194</v>
      </c>
      <c r="F6033" s="59">
        <v>87.401779368846803</v>
      </c>
      <c r="G6033" s="59">
        <v>83.3487317365081</v>
      </c>
      <c r="H6033" s="59">
        <v>88.610440750260196</v>
      </c>
      <c r="I6033" s="59">
        <v>86.820425047284004</v>
      </c>
      <c r="J6033" s="59">
        <v>86.967753805455203</v>
      </c>
      <c r="K6033" s="59">
        <v>96.072658165279606</v>
      </c>
      <c r="L6033" s="59">
        <v>106.7673600072</v>
      </c>
      <c r="M6033" s="60">
        <v>0.456534740920155</v>
      </c>
      <c r="N6033" s="60">
        <v>0.48699798460597699</v>
      </c>
      <c r="O6033" s="60">
        <v>0.45266467474191202</v>
      </c>
      <c r="P6033" s="60">
        <v>0.43541477736884998</v>
      </c>
      <c r="Q6033" s="60">
        <v>0.40516971303518701</v>
      </c>
      <c r="R6033" s="60">
        <v>0.40745692201726202</v>
      </c>
      <c r="S6033" s="60">
        <v>0.34212825016119403</v>
      </c>
    </row>
    <row r="6034" spans="1:19" x14ac:dyDescent="0.3">
      <c r="A6034" s="61" t="s">
        <v>15746</v>
      </c>
      <c r="B6034" s="61" t="s">
        <v>15747</v>
      </c>
      <c r="C6034" s="53" t="s">
        <v>50</v>
      </c>
      <c r="D6034" s="53" t="s">
        <v>3285</v>
      </c>
      <c r="E6034" s="53" t="s">
        <v>18194</v>
      </c>
      <c r="F6034" s="59">
        <v>79.698330909244405</v>
      </c>
      <c r="G6034" s="59">
        <v>80.515494161037395</v>
      </c>
      <c r="H6034" s="59"/>
      <c r="I6034" s="59"/>
      <c r="J6034" s="59"/>
      <c r="K6034" s="59"/>
      <c r="L6034" s="59"/>
      <c r="M6034" s="60">
        <v>0.35218591045265601</v>
      </c>
      <c r="N6034" s="60">
        <v>0.35262151493014998</v>
      </c>
      <c r="O6034" s="60">
        <v>0.27021160869772998</v>
      </c>
      <c r="P6034" s="60">
        <v>0.288739001817299</v>
      </c>
      <c r="Q6034" s="60">
        <v>0.23631554587578599</v>
      </c>
      <c r="R6034" s="60">
        <v>0.22315342244804701</v>
      </c>
      <c r="S6034" s="60">
        <v>0.01</v>
      </c>
    </row>
    <row r="6035" spans="1:19" x14ac:dyDescent="0.3">
      <c r="A6035" s="61" t="s">
        <v>15744</v>
      </c>
      <c r="B6035" s="61" t="s">
        <v>15745</v>
      </c>
      <c r="C6035" s="53" t="s">
        <v>40</v>
      </c>
      <c r="D6035" s="53" t="s">
        <v>3285</v>
      </c>
      <c r="E6035" s="53" t="s">
        <v>18194</v>
      </c>
      <c r="F6035" s="59">
        <v>79.698330909244405</v>
      </c>
      <c r="G6035" s="59">
        <v>80.515494161037395</v>
      </c>
      <c r="H6035" s="59"/>
      <c r="I6035" s="59"/>
      <c r="J6035" s="59"/>
      <c r="K6035" s="59"/>
      <c r="L6035" s="59"/>
      <c r="M6035" s="60">
        <v>0.35218591045265601</v>
      </c>
      <c r="N6035" s="60">
        <v>0.35262151493014998</v>
      </c>
      <c r="O6035" s="60">
        <v>0.27021160869772998</v>
      </c>
      <c r="P6035" s="60">
        <v>0.288739001817299</v>
      </c>
      <c r="Q6035" s="60">
        <v>0.23631554587578599</v>
      </c>
      <c r="R6035" s="60">
        <v>0.22315342244804701</v>
      </c>
      <c r="S6035" s="60">
        <v>0.01</v>
      </c>
    </row>
    <row r="6036" spans="1:19" x14ac:dyDescent="0.3">
      <c r="A6036" s="61" t="s">
        <v>15754</v>
      </c>
      <c r="B6036" s="61" t="s">
        <v>15755</v>
      </c>
      <c r="C6036" s="53" t="s">
        <v>50</v>
      </c>
      <c r="D6036" s="53" t="s">
        <v>3285</v>
      </c>
      <c r="E6036" s="53" t="s">
        <v>18194</v>
      </c>
      <c r="F6036" s="59">
        <v>87.401779368846803</v>
      </c>
      <c r="G6036" s="59">
        <v>83.3487317365081</v>
      </c>
      <c r="H6036" s="59">
        <v>88.610440750260196</v>
      </c>
      <c r="I6036" s="59">
        <v>86.820425047284004</v>
      </c>
      <c r="J6036" s="59">
        <v>86.967753805455203</v>
      </c>
      <c r="K6036" s="59">
        <v>96.072658165279606</v>
      </c>
      <c r="L6036" s="59">
        <v>106.7673600072</v>
      </c>
      <c r="M6036" s="60">
        <v>0.456534740920155</v>
      </c>
      <c r="N6036" s="60">
        <v>0.48699798460597699</v>
      </c>
      <c r="O6036" s="60">
        <v>0.45266467474191202</v>
      </c>
      <c r="P6036" s="60">
        <v>0.43541477736884998</v>
      </c>
      <c r="Q6036" s="60">
        <v>0.40516971303518701</v>
      </c>
      <c r="R6036" s="60">
        <v>0.40745692201726202</v>
      </c>
      <c r="S6036" s="60">
        <v>0.34212825016119403</v>
      </c>
    </row>
    <row r="6037" spans="1:19" x14ac:dyDescent="0.3">
      <c r="A6037" s="61" t="s">
        <v>15748</v>
      </c>
      <c r="B6037" s="61" t="s">
        <v>15749</v>
      </c>
      <c r="C6037" s="53" t="s">
        <v>50</v>
      </c>
      <c r="D6037" s="53" t="s">
        <v>3285</v>
      </c>
      <c r="E6037" s="53" t="s">
        <v>18194</v>
      </c>
      <c r="F6037" s="59">
        <v>79.698330909244405</v>
      </c>
      <c r="G6037" s="59">
        <v>80.515494161037395</v>
      </c>
      <c r="H6037" s="59"/>
      <c r="I6037" s="59"/>
      <c r="J6037" s="59"/>
      <c r="K6037" s="59"/>
      <c r="L6037" s="59"/>
      <c r="M6037" s="60">
        <v>0.35218591045265601</v>
      </c>
      <c r="N6037" s="60">
        <v>0.35262151493014998</v>
      </c>
      <c r="O6037" s="60">
        <v>0.27021160869772998</v>
      </c>
      <c r="P6037" s="60">
        <v>0.288739001817299</v>
      </c>
      <c r="Q6037" s="60">
        <v>0.23631554587578599</v>
      </c>
      <c r="R6037" s="60">
        <v>0.22315342244804701</v>
      </c>
      <c r="S6037" s="60">
        <v>0.01</v>
      </c>
    </row>
    <row r="6038" spans="1:19" x14ac:dyDescent="0.3">
      <c r="A6038" s="61" t="s">
        <v>15750</v>
      </c>
      <c r="B6038" s="61" t="s">
        <v>15751</v>
      </c>
      <c r="C6038" s="53" t="s">
        <v>40</v>
      </c>
      <c r="D6038" s="53" t="s">
        <v>3285</v>
      </c>
      <c r="E6038" s="53" t="s">
        <v>18194</v>
      </c>
      <c r="F6038" s="59">
        <v>87.401779368846803</v>
      </c>
      <c r="G6038" s="59">
        <v>83.3487317365081</v>
      </c>
      <c r="H6038" s="59">
        <v>88.610440750260196</v>
      </c>
      <c r="I6038" s="59">
        <v>86.820425047284004</v>
      </c>
      <c r="J6038" s="59">
        <v>86.967753805455203</v>
      </c>
      <c r="K6038" s="59">
        <v>96.072658165279606</v>
      </c>
      <c r="L6038" s="59">
        <v>106.7673600072</v>
      </c>
      <c r="M6038" s="60">
        <v>0.456534740920155</v>
      </c>
      <c r="N6038" s="60">
        <v>0.48699798460597699</v>
      </c>
      <c r="O6038" s="60">
        <v>0.45266467474191202</v>
      </c>
      <c r="P6038" s="60">
        <v>0.43541477736884998</v>
      </c>
      <c r="Q6038" s="60">
        <v>0.40516971303518701</v>
      </c>
      <c r="R6038" s="60">
        <v>0.40745692201726202</v>
      </c>
      <c r="S6038" s="60">
        <v>0.34212825016119403</v>
      </c>
    </row>
    <row r="6039" spans="1:19" x14ac:dyDescent="0.3">
      <c r="A6039" s="61" t="s">
        <v>17708</v>
      </c>
      <c r="B6039" s="61" t="s">
        <v>17709</v>
      </c>
      <c r="C6039" s="53" t="s">
        <v>50</v>
      </c>
      <c r="D6039" s="53" t="s">
        <v>3285</v>
      </c>
      <c r="E6039" s="53" t="s">
        <v>18194</v>
      </c>
      <c r="F6039" s="59">
        <v>97.447981388003498</v>
      </c>
      <c r="G6039" s="59">
        <v>84.753064094425397</v>
      </c>
      <c r="H6039" s="59">
        <v>93.923148855974105</v>
      </c>
      <c r="I6039" s="59">
        <v>93.2558174705635</v>
      </c>
      <c r="J6039" s="59">
        <v>93.465642051263004</v>
      </c>
      <c r="K6039" s="59">
        <v>104.87752151366</v>
      </c>
      <c r="L6039" s="59">
        <v>109.90460989300701</v>
      </c>
      <c r="M6039" s="60">
        <v>0.50879817085894496</v>
      </c>
      <c r="N6039" s="60">
        <v>0.52840521743995805</v>
      </c>
      <c r="O6039" s="60">
        <v>0.49913647829855601</v>
      </c>
      <c r="P6039" s="60">
        <v>0.486206854587177</v>
      </c>
      <c r="Q6039" s="60">
        <v>0.46093885034050802</v>
      </c>
      <c r="R6039" s="60">
        <v>0.45931453922354198</v>
      </c>
      <c r="S6039" s="60">
        <v>0.37915108677796</v>
      </c>
    </row>
    <row r="6040" spans="1:19" x14ac:dyDescent="0.3">
      <c r="A6040" s="61" t="s">
        <v>17710</v>
      </c>
      <c r="B6040" s="61" t="s">
        <v>17711</v>
      </c>
      <c r="C6040" s="53" t="s">
        <v>50</v>
      </c>
      <c r="D6040" s="53" t="s">
        <v>3285</v>
      </c>
      <c r="E6040" s="53" t="s">
        <v>18194</v>
      </c>
      <c r="F6040" s="59">
        <v>97.447981388003498</v>
      </c>
      <c r="G6040" s="59">
        <v>84.753064094425397</v>
      </c>
      <c r="H6040" s="59">
        <v>93.923148855974105</v>
      </c>
      <c r="I6040" s="59">
        <v>93.2558174705635</v>
      </c>
      <c r="J6040" s="59">
        <v>93.465642051263004</v>
      </c>
      <c r="K6040" s="59">
        <v>104.87752151366</v>
      </c>
      <c r="L6040" s="59">
        <v>109.90460989300701</v>
      </c>
      <c r="M6040" s="60">
        <v>0.50879817085894496</v>
      </c>
      <c r="N6040" s="60">
        <v>0.52840521743995805</v>
      </c>
      <c r="O6040" s="60">
        <v>0.49913647829855601</v>
      </c>
      <c r="P6040" s="60">
        <v>0.486206854587177</v>
      </c>
      <c r="Q6040" s="60">
        <v>0.46093885034050802</v>
      </c>
      <c r="R6040" s="60">
        <v>0.45931453922354198</v>
      </c>
      <c r="S6040" s="60">
        <v>0.37915108677796</v>
      </c>
    </row>
    <row r="6041" spans="1:19" x14ac:dyDescent="0.3">
      <c r="A6041" s="61" t="s">
        <v>17706</v>
      </c>
      <c r="B6041" s="61" t="s">
        <v>17707</v>
      </c>
      <c r="C6041" s="53" t="s">
        <v>40</v>
      </c>
      <c r="D6041" s="53" t="s">
        <v>3285</v>
      </c>
      <c r="E6041" s="53" t="s">
        <v>18194</v>
      </c>
      <c r="F6041" s="59">
        <v>97.447981388003498</v>
      </c>
      <c r="G6041" s="59">
        <v>84.753064094425397</v>
      </c>
      <c r="H6041" s="59">
        <v>93.923148855974105</v>
      </c>
      <c r="I6041" s="59">
        <v>93.2558174705635</v>
      </c>
      <c r="J6041" s="59">
        <v>93.465642051263004</v>
      </c>
      <c r="K6041" s="59">
        <v>104.87752151366</v>
      </c>
      <c r="L6041" s="59">
        <v>109.90460989300701</v>
      </c>
      <c r="M6041" s="60">
        <v>0.50879817085894496</v>
      </c>
      <c r="N6041" s="60">
        <v>0.52840521743995805</v>
      </c>
      <c r="O6041" s="60">
        <v>0.49913647829855601</v>
      </c>
      <c r="P6041" s="60">
        <v>0.486206854587177</v>
      </c>
      <c r="Q6041" s="60">
        <v>0.46093885034050802</v>
      </c>
      <c r="R6041" s="60">
        <v>0.45931453922354198</v>
      </c>
      <c r="S6041" s="60">
        <v>0.37915108677796</v>
      </c>
    </row>
    <row r="6042" spans="1:19" x14ac:dyDescent="0.3">
      <c r="A6042" s="61" t="s">
        <v>17401</v>
      </c>
      <c r="B6042" s="61" t="s">
        <v>17402</v>
      </c>
      <c r="C6042" s="53" t="s">
        <v>40</v>
      </c>
      <c r="D6042" s="53" t="s">
        <v>3285</v>
      </c>
      <c r="E6042" s="53" t="s">
        <v>18194</v>
      </c>
      <c r="F6042" s="59">
        <v>99.437033037342502</v>
      </c>
      <c r="G6042" s="59">
        <v>107.956742388354</v>
      </c>
      <c r="H6042" s="59">
        <v>95.0768155294558</v>
      </c>
      <c r="I6042" s="59">
        <v>99.588264613740705</v>
      </c>
      <c r="J6042" s="59">
        <v>99.716901681800707</v>
      </c>
      <c r="K6042" s="59">
        <v>116.35244605473601</v>
      </c>
      <c r="L6042" s="59">
        <v>95.857777926315407</v>
      </c>
      <c r="M6042" s="60">
        <v>0.526073091902451</v>
      </c>
      <c r="N6042" s="60">
        <v>0.54761571497071604</v>
      </c>
      <c r="O6042" s="60">
        <v>0.52817210669995396</v>
      </c>
      <c r="P6042" s="60">
        <v>0.51049147642888903</v>
      </c>
      <c r="Q6042" s="60">
        <v>0.48913563758365303</v>
      </c>
      <c r="R6042" s="60">
        <v>0.49537092513968101</v>
      </c>
      <c r="S6042" s="60">
        <v>0.45366400240842297</v>
      </c>
    </row>
    <row r="6043" spans="1:19" x14ac:dyDescent="0.3">
      <c r="A6043" s="61" t="s">
        <v>17403</v>
      </c>
      <c r="B6043" s="61" t="s">
        <v>17404</v>
      </c>
      <c r="C6043" s="53" t="s">
        <v>40</v>
      </c>
      <c r="D6043" s="53" t="s">
        <v>3285</v>
      </c>
      <c r="E6043" s="53" t="s">
        <v>18194</v>
      </c>
      <c r="F6043" s="59">
        <v>99.437033037342502</v>
      </c>
      <c r="G6043" s="59">
        <v>107.956742388354</v>
      </c>
      <c r="H6043" s="59">
        <v>95.0768155294558</v>
      </c>
      <c r="I6043" s="59">
        <v>99.588264613740705</v>
      </c>
      <c r="J6043" s="59">
        <v>99.716901681800707</v>
      </c>
      <c r="K6043" s="59">
        <v>116.35244605473601</v>
      </c>
      <c r="L6043" s="59">
        <v>95.857777926315407</v>
      </c>
      <c r="M6043" s="60">
        <v>0.526073091902451</v>
      </c>
      <c r="N6043" s="60">
        <v>0.54761571497071604</v>
      </c>
      <c r="O6043" s="60">
        <v>0.52817210669995396</v>
      </c>
      <c r="P6043" s="60">
        <v>0.51049147642888903</v>
      </c>
      <c r="Q6043" s="60">
        <v>0.48913563758365303</v>
      </c>
      <c r="R6043" s="60">
        <v>0.49537092513968101</v>
      </c>
      <c r="S6043" s="60">
        <v>0.45366400240842297</v>
      </c>
    </row>
    <row r="6044" spans="1:19" x14ac:dyDescent="0.3">
      <c r="A6044" s="61" t="s">
        <v>17397</v>
      </c>
      <c r="B6044" s="61" t="s">
        <v>17398</v>
      </c>
      <c r="C6044" s="53" t="s">
        <v>50</v>
      </c>
      <c r="D6044" s="53" t="s">
        <v>3285</v>
      </c>
      <c r="E6044" s="53" t="s">
        <v>18194</v>
      </c>
      <c r="F6044" s="59">
        <v>99.437033037342502</v>
      </c>
      <c r="G6044" s="59">
        <v>107.956742388354</v>
      </c>
      <c r="H6044" s="59">
        <v>95.0768155294558</v>
      </c>
      <c r="I6044" s="59">
        <v>99.588264613740705</v>
      </c>
      <c r="J6044" s="59">
        <v>99.716901681800707</v>
      </c>
      <c r="K6044" s="59">
        <v>116.35244605473601</v>
      </c>
      <c r="L6044" s="59">
        <v>95.857777926315407</v>
      </c>
      <c r="M6044" s="60">
        <v>0.526073091902451</v>
      </c>
      <c r="N6044" s="60">
        <v>0.54761571497071604</v>
      </c>
      <c r="O6044" s="60">
        <v>0.52817210669995396</v>
      </c>
      <c r="P6044" s="60">
        <v>0.51049147642888903</v>
      </c>
      <c r="Q6044" s="60">
        <v>0.48913563758365303</v>
      </c>
      <c r="R6044" s="60">
        <v>0.49537092513968101</v>
      </c>
      <c r="S6044" s="60">
        <v>0.45366400240842297</v>
      </c>
    </row>
    <row r="6045" spans="1:19" x14ac:dyDescent="0.3">
      <c r="A6045" s="61" t="s">
        <v>17399</v>
      </c>
      <c r="B6045" s="61" t="s">
        <v>17400</v>
      </c>
      <c r="C6045" s="53" t="s">
        <v>40</v>
      </c>
      <c r="D6045" s="53" t="s">
        <v>3285</v>
      </c>
      <c r="E6045" s="53" t="s">
        <v>18194</v>
      </c>
      <c r="F6045" s="59">
        <v>99.437033037342502</v>
      </c>
      <c r="G6045" s="59">
        <v>107.956742388354</v>
      </c>
      <c r="H6045" s="59">
        <v>95.0768155294558</v>
      </c>
      <c r="I6045" s="59">
        <v>99.588264613740705</v>
      </c>
      <c r="J6045" s="59">
        <v>99.716901681800707</v>
      </c>
      <c r="K6045" s="59">
        <v>116.35244605473601</v>
      </c>
      <c r="L6045" s="59">
        <v>95.857777926315407</v>
      </c>
      <c r="M6045" s="60">
        <v>0.526073091902451</v>
      </c>
      <c r="N6045" s="60">
        <v>0.54761571497071604</v>
      </c>
      <c r="O6045" s="60">
        <v>0.52817210669995396</v>
      </c>
      <c r="P6045" s="60">
        <v>0.51049147642888903</v>
      </c>
      <c r="Q6045" s="60">
        <v>0.48913563758365303</v>
      </c>
      <c r="R6045" s="60">
        <v>0.49537092513968101</v>
      </c>
      <c r="S6045" s="60">
        <v>0.45366400240842297</v>
      </c>
    </row>
    <row r="6046" spans="1:19" x14ac:dyDescent="0.3">
      <c r="A6046" s="61" t="s">
        <v>17395</v>
      </c>
      <c r="B6046" s="61" t="s">
        <v>17396</v>
      </c>
      <c r="C6046" s="53" t="s">
        <v>50</v>
      </c>
      <c r="D6046" s="53" t="s">
        <v>3285</v>
      </c>
      <c r="E6046" s="53" t="s">
        <v>18194</v>
      </c>
      <c r="F6046" s="59">
        <v>99.437033037342502</v>
      </c>
      <c r="G6046" s="59">
        <v>107.956742388354</v>
      </c>
      <c r="H6046" s="59">
        <v>95.0768155294558</v>
      </c>
      <c r="I6046" s="59">
        <v>99.588264613740705</v>
      </c>
      <c r="J6046" s="59">
        <v>99.716901681800707</v>
      </c>
      <c r="K6046" s="59">
        <v>116.35244605473601</v>
      </c>
      <c r="L6046" s="59">
        <v>95.857777926315407</v>
      </c>
      <c r="M6046" s="60">
        <v>0.526073091902451</v>
      </c>
      <c r="N6046" s="60">
        <v>0.54761571497071604</v>
      </c>
      <c r="O6046" s="60">
        <v>0.52817210669995396</v>
      </c>
      <c r="P6046" s="60">
        <v>0.51049147642888903</v>
      </c>
      <c r="Q6046" s="60">
        <v>0.48913563758365303</v>
      </c>
      <c r="R6046" s="60">
        <v>0.49537092513968101</v>
      </c>
      <c r="S6046" s="60">
        <v>0.45366400240842297</v>
      </c>
    </row>
    <row r="6047" spans="1:19" x14ac:dyDescent="0.3">
      <c r="A6047" s="61" t="s">
        <v>7694</v>
      </c>
      <c r="B6047" s="61" t="s">
        <v>7695</v>
      </c>
      <c r="C6047" s="53" t="s">
        <v>40</v>
      </c>
      <c r="D6047" s="53" t="s">
        <v>3285</v>
      </c>
      <c r="E6047" s="53" t="s">
        <v>18193</v>
      </c>
      <c r="F6047" s="59">
        <v>98.670893726757001</v>
      </c>
      <c r="G6047" s="59">
        <v>113.618749746635</v>
      </c>
      <c r="H6047" s="59">
        <v>95.716601721500695</v>
      </c>
      <c r="I6047" s="59">
        <v>100.85013922192201</v>
      </c>
      <c r="J6047" s="59">
        <v>97.7004105287606</v>
      </c>
      <c r="K6047" s="59">
        <v>113.361797726855</v>
      </c>
      <c r="L6047" s="59">
        <v>99.890518302963201</v>
      </c>
      <c r="M6047" s="60">
        <v>0.63793090355741799</v>
      </c>
      <c r="N6047" s="60">
        <v>0.67572355117891503</v>
      </c>
      <c r="O6047" s="60">
        <v>0.64229389031886197</v>
      </c>
      <c r="P6047" s="60">
        <v>0.61166424320176405</v>
      </c>
      <c r="Q6047" s="60">
        <v>0.57892482474556906</v>
      </c>
      <c r="R6047" s="60">
        <v>0.58964109288477895</v>
      </c>
      <c r="S6047" s="60">
        <v>0.52877441255178603</v>
      </c>
    </row>
    <row r="6048" spans="1:19" x14ac:dyDescent="0.3">
      <c r="A6048" s="61" t="s">
        <v>8692</v>
      </c>
      <c r="B6048" s="61" t="s">
        <v>8693</v>
      </c>
      <c r="C6048" s="53" t="s">
        <v>40</v>
      </c>
      <c r="D6048" s="53" t="s">
        <v>3285</v>
      </c>
      <c r="E6048" s="53" t="s">
        <v>18194</v>
      </c>
      <c r="F6048" s="59">
        <v>104.235390509583</v>
      </c>
      <c r="G6048" s="59">
        <v>107.218242542608</v>
      </c>
      <c r="H6048" s="59">
        <v>109.548581605362</v>
      </c>
      <c r="I6048" s="59">
        <v>112.611659776754</v>
      </c>
      <c r="J6048" s="59">
        <v>98.163703625219597</v>
      </c>
      <c r="K6048" s="59">
        <v>92.740118260093695</v>
      </c>
      <c r="L6048" s="59">
        <v>96.561963980911202</v>
      </c>
      <c r="M6048" s="60">
        <v>0.40936258833078298</v>
      </c>
      <c r="N6048" s="60">
        <v>0.42560807386064198</v>
      </c>
      <c r="O6048" s="60">
        <v>0.41030919676877797</v>
      </c>
      <c r="P6048" s="60">
        <v>0.39878663683284599</v>
      </c>
      <c r="Q6048" s="60">
        <v>0.38296069297359903</v>
      </c>
      <c r="R6048" s="60">
        <v>0.38620546460460098</v>
      </c>
      <c r="S6048" s="60">
        <v>0.35386006444760199</v>
      </c>
    </row>
    <row r="6049" spans="1:19" x14ac:dyDescent="0.3">
      <c r="A6049" s="61" t="s">
        <v>17578</v>
      </c>
      <c r="B6049" s="61" t="s">
        <v>17579</v>
      </c>
      <c r="C6049" s="53" t="s">
        <v>50</v>
      </c>
      <c r="D6049" s="53" t="s">
        <v>3285</v>
      </c>
      <c r="E6049" s="53" t="s">
        <v>18194</v>
      </c>
      <c r="F6049" s="59">
        <v>92.121263936742295</v>
      </c>
      <c r="G6049" s="59">
        <v>90.978966019086599</v>
      </c>
      <c r="H6049" s="59">
        <v>93.649392441578598</v>
      </c>
      <c r="I6049" s="59">
        <v>92.1816718637333</v>
      </c>
      <c r="J6049" s="59">
        <v>89.8353151633154</v>
      </c>
      <c r="K6049" s="59">
        <v>92.941581687441598</v>
      </c>
      <c r="L6049" s="59">
        <v>102.08063403877399</v>
      </c>
      <c r="M6049" s="60">
        <v>0.48778544455424899</v>
      </c>
      <c r="N6049" s="60">
        <v>0.516641054123403</v>
      </c>
      <c r="O6049" s="60">
        <v>0.48534991772268798</v>
      </c>
      <c r="P6049" s="60">
        <v>0.46831721247851199</v>
      </c>
      <c r="Q6049" s="60">
        <v>0.43906704673418501</v>
      </c>
      <c r="R6049" s="60">
        <v>0.44166669025461203</v>
      </c>
      <c r="S6049" s="60">
        <v>0.37761746438877197</v>
      </c>
    </row>
    <row r="6050" spans="1:19" x14ac:dyDescent="0.3">
      <c r="A6050" s="61" t="s">
        <v>17574</v>
      </c>
      <c r="B6050" s="61" t="s">
        <v>17575</v>
      </c>
      <c r="C6050" s="53" t="s">
        <v>40</v>
      </c>
      <c r="D6050" s="53" t="s">
        <v>3285</v>
      </c>
      <c r="E6050" s="53" t="s">
        <v>18194</v>
      </c>
      <c r="F6050" s="59">
        <v>92.121263936742295</v>
      </c>
      <c r="G6050" s="59">
        <v>90.978966019086599</v>
      </c>
      <c r="H6050" s="59">
        <v>93.649392441578598</v>
      </c>
      <c r="I6050" s="59">
        <v>92.1816718637333</v>
      </c>
      <c r="J6050" s="59">
        <v>89.8353151633154</v>
      </c>
      <c r="K6050" s="59">
        <v>92.941581687441598</v>
      </c>
      <c r="L6050" s="59">
        <v>102.08063403877399</v>
      </c>
      <c r="M6050" s="60">
        <v>0.48778544455424899</v>
      </c>
      <c r="N6050" s="60">
        <v>0.516641054123403</v>
      </c>
      <c r="O6050" s="60">
        <v>0.48534991772268798</v>
      </c>
      <c r="P6050" s="60">
        <v>0.46831721247851199</v>
      </c>
      <c r="Q6050" s="60">
        <v>0.43906704673418501</v>
      </c>
      <c r="R6050" s="60">
        <v>0.44166669025461203</v>
      </c>
      <c r="S6050" s="60">
        <v>0.37761746438877197</v>
      </c>
    </row>
    <row r="6051" spans="1:19" x14ac:dyDescent="0.3">
      <c r="A6051" s="61" t="s">
        <v>17568</v>
      </c>
      <c r="B6051" s="61" t="s">
        <v>17569</v>
      </c>
      <c r="C6051" s="53" t="s">
        <v>40</v>
      </c>
      <c r="D6051" s="53" t="s">
        <v>3285</v>
      </c>
      <c r="E6051" s="53" t="s">
        <v>18194</v>
      </c>
      <c r="F6051" s="59">
        <v>92.121263936742295</v>
      </c>
      <c r="G6051" s="59">
        <v>90.978966019086599</v>
      </c>
      <c r="H6051" s="59">
        <v>93.649392441578598</v>
      </c>
      <c r="I6051" s="59">
        <v>92.1816718637333</v>
      </c>
      <c r="J6051" s="59">
        <v>89.8353151633154</v>
      </c>
      <c r="K6051" s="59">
        <v>92.941581687441598</v>
      </c>
      <c r="L6051" s="59">
        <v>102.08063403877399</v>
      </c>
      <c r="M6051" s="60">
        <v>0.48778544455424899</v>
      </c>
      <c r="N6051" s="60">
        <v>0.516641054123403</v>
      </c>
      <c r="O6051" s="60">
        <v>0.48534991772268798</v>
      </c>
      <c r="P6051" s="60">
        <v>0.46831721247851199</v>
      </c>
      <c r="Q6051" s="60">
        <v>0.43906704673418501</v>
      </c>
      <c r="R6051" s="60">
        <v>0.44166669025461203</v>
      </c>
      <c r="S6051" s="60">
        <v>0.37761746438877197</v>
      </c>
    </row>
    <row r="6052" spans="1:19" x14ac:dyDescent="0.3">
      <c r="A6052" s="61" t="s">
        <v>17576</v>
      </c>
      <c r="B6052" s="61" t="s">
        <v>17577</v>
      </c>
      <c r="C6052" s="53" t="s">
        <v>40</v>
      </c>
      <c r="D6052" s="53" t="s">
        <v>3285</v>
      </c>
      <c r="E6052" s="53" t="s">
        <v>18194</v>
      </c>
      <c r="F6052" s="59">
        <v>92.121263936742295</v>
      </c>
      <c r="G6052" s="59">
        <v>90.978966019086599</v>
      </c>
      <c r="H6052" s="59">
        <v>93.649392441578598</v>
      </c>
      <c r="I6052" s="59">
        <v>92.1816718637333</v>
      </c>
      <c r="J6052" s="59">
        <v>89.8353151633154</v>
      </c>
      <c r="K6052" s="59">
        <v>92.941581687441598</v>
      </c>
      <c r="L6052" s="59">
        <v>102.08063403877399</v>
      </c>
      <c r="M6052" s="60">
        <v>0.48778544455424899</v>
      </c>
      <c r="N6052" s="60">
        <v>0.516641054123403</v>
      </c>
      <c r="O6052" s="60">
        <v>0.48534991772268798</v>
      </c>
      <c r="P6052" s="60">
        <v>0.46831721247851199</v>
      </c>
      <c r="Q6052" s="60">
        <v>0.43906704673418501</v>
      </c>
      <c r="R6052" s="60">
        <v>0.44166669025461203</v>
      </c>
      <c r="S6052" s="60">
        <v>0.37761746438877197</v>
      </c>
    </row>
    <row r="6053" spans="1:19" x14ac:dyDescent="0.3">
      <c r="A6053" s="61" t="s">
        <v>17570</v>
      </c>
      <c r="B6053" s="61" t="s">
        <v>17571</v>
      </c>
      <c r="C6053" s="53" t="s">
        <v>40</v>
      </c>
      <c r="D6053" s="53" t="s">
        <v>3285</v>
      </c>
      <c r="E6053" s="53" t="s">
        <v>18194</v>
      </c>
      <c r="F6053" s="59">
        <v>92.121263936742295</v>
      </c>
      <c r="G6053" s="59">
        <v>90.978966019086599</v>
      </c>
      <c r="H6053" s="59">
        <v>93.649392441578598</v>
      </c>
      <c r="I6053" s="59">
        <v>92.1816718637333</v>
      </c>
      <c r="J6053" s="59">
        <v>89.8353151633154</v>
      </c>
      <c r="K6053" s="59">
        <v>92.941581687441598</v>
      </c>
      <c r="L6053" s="59">
        <v>102.08063403877399</v>
      </c>
      <c r="M6053" s="60">
        <v>0.48778544455424899</v>
      </c>
      <c r="N6053" s="60">
        <v>0.516641054123403</v>
      </c>
      <c r="O6053" s="60">
        <v>0.48534991772268798</v>
      </c>
      <c r="P6053" s="60">
        <v>0.46831721247851199</v>
      </c>
      <c r="Q6053" s="60">
        <v>0.43906704673418501</v>
      </c>
      <c r="R6053" s="60">
        <v>0.44166669025461203</v>
      </c>
      <c r="S6053" s="60">
        <v>0.37761746438877197</v>
      </c>
    </row>
    <row r="6054" spans="1:19" x14ac:dyDescent="0.3">
      <c r="A6054" s="61" t="s">
        <v>17572</v>
      </c>
      <c r="B6054" s="61" t="s">
        <v>17573</v>
      </c>
      <c r="C6054" s="53" t="s">
        <v>40</v>
      </c>
      <c r="D6054" s="53" t="s">
        <v>3285</v>
      </c>
      <c r="E6054" s="53" t="s">
        <v>18194</v>
      </c>
      <c r="F6054" s="59">
        <v>92.121263936742295</v>
      </c>
      <c r="G6054" s="59">
        <v>90.978966019086599</v>
      </c>
      <c r="H6054" s="59">
        <v>93.649392441578598</v>
      </c>
      <c r="I6054" s="59">
        <v>92.1816718637333</v>
      </c>
      <c r="J6054" s="59">
        <v>89.8353151633154</v>
      </c>
      <c r="K6054" s="59">
        <v>92.941581687441598</v>
      </c>
      <c r="L6054" s="59">
        <v>102.08063403877399</v>
      </c>
      <c r="M6054" s="60">
        <v>0.48778544455424899</v>
      </c>
      <c r="N6054" s="60">
        <v>0.516641054123403</v>
      </c>
      <c r="O6054" s="60">
        <v>0.48534991772268798</v>
      </c>
      <c r="P6054" s="60">
        <v>0.46831721247851199</v>
      </c>
      <c r="Q6054" s="60">
        <v>0.43906704673418501</v>
      </c>
      <c r="R6054" s="60">
        <v>0.44166669025461203</v>
      </c>
      <c r="S6054" s="60">
        <v>0.37761746438877197</v>
      </c>
    </row>
    <row r="6055" spans="1:19" x14ac:dyDescent="0.3">
      <c r="A6055" s="61" t="s">
        <v>7856</v>
      </c>
      <c r="B6055" s="61" t="s">
        <v>7857</v>
      </c>
      <c r="C6055" s="53" t="s">
        <v>50</v>
      </c>
      <c r="D6055" s="53" t="s">
        <v>3285</v>
      </c>
      <c r="E6055" s="53" t="s">
        <v>18193</v>
      </c>
      <c r="F6055" s="59">
        <v>97.500734640631507</v>
      </c>
      <c r="G6055" s="59">
        <v>94.9434749774815</v>
      </c>
      <c r="H6055" s="59">
        <v>96.555269614915403</v>
      </c>
      <c r="I6055" s="59">
        <v>91.099158605038596</v>
      </c>
      <c r="J6055" s="59">
        <v>89.234488187459505</v>
      </c>
      <c r="K6055" s="59">
        <v>91.593255880848503</v>
      </c>
      <c r="L6055" s="59">
        <v>106.028461341576</v>
      </c>
      <c r="M6055" s="60">
        <v>0.634087366718877</v>
      </c>
      <c r="N6055" s="60">
        <v>0.677879432032792</v>
      </c>
      <c r="O6055" s="60">
        <v>0.63649643532337097</v>
      </c>
      <c r="P6055" s="60">
        <v>0.60355185827187596</v>
      </c>
      <c r="Q6055" s="60">
        <v>0.56340902287586903</v>
      </c>
      <c r="R6055" s="60">
        <v>0.57319041975942797</v>
      </c>
      <c r="S6055" s="60">
        <v>0.492244715583952</v>
      </c>
    </row>
    <row r="6056" spans="1:19" x14ac:dyDescent="0.3">
      <c r="A6056" s="61" t="s">
        <v>16786</v>
      </c>
      <c r="B6056" s="61" t="s">
        <v>16787</v>
      </c>
      <c r="C6056" s="53" t="s">
        <v>40</v>
      </c>
      <c r="D6056" s="53" t="s">
        <v>3285</v>
      </c>
      <c r="E6056" s="53" t="s">
        <v>18194</v>
      </c>
      <c r="F6056" s="59">
        <v>107.16714022183299</v>
      </c>
      <c r="G6056" s="59">
        <v>97.731361172300396</v>
      </c>
      <c r="H6056" s="59">
        <v>101.760416239066</v>
      </c>
      <c r="I6056" s="59">
        <v>100.52014512164401</v>
      </c>
      <c r="J6056" s="59">
        <v>95.5994561328977</v>
      </c>
      <c r="K6056" s="59">
        <v>100.26114531134399</v>
      </c>
      <c r="L6056" s="59">
        <v>102.76176187874201</v>
      </c>
      <c r="M6056" s="60">
        <v>0.438416211890645</v>
      </c>
      <c r="N6056" s="60">
        <v>0.461088807225631</v>
      </c>
      <c r="O6056" s="60">
        <v>0.406499434492468</v>
      </c>
      <c r="P6056" s="60">
        <v>0.38666756479468201</v>
      </c>
      <c r="Q6056" s="60">
        <v>0.37788472401441497</v>
      </c>
      <c r="R6056" s="60">
        <v>0.36414765144154199</v>
      </c>
      <c r="S6056" s="60">
        <v>0.318961248299375</v>
      </c>
    </row>
    <row r="6057" spans="1:19" x14ac:dyDescent="0.3">
      <c r="A6057" s="61" t="s">
        <v>16792</v>
      </c>
      <c r="B6057" s="61" t="s">
        <v>16793</v>
      </c>
      <c r="C6057" s="53" t="s">
        <v>40</v>
      </c>
      <c r="D6057" s="53" t="s">
        <v>3285</v>
      </c>
      <c r="E6057" s="53" t="s">
        <v>18194</v>
      </c>
      <c r="F6057" s="59">
        <v>107.16714022183299</v>
      </c>
      <c r="G6057" s="59">
        <v>97.731361172300396</v>
      </c>
      <c r="H6057" s="59">
        <v>101.760416239066</v>
      </c>
      <c r="I6057" s="59">
        <v>100.52014512164401</v>
      </c>
      <c r="J6057" s="59">
        <v>95.5994561328977</v>
      </c>
      <c r="K6057" s="59">
        <v>100.26114531134399</v>
      </c>
      <c r="L6057" s="59">
        <v>102.76176187874201</v>
      </c>
      <c r="M6057" s="60">
        <v>0.438416211890645</v>
      </c>
      <c r="N6057" s="60">
        <v>0.461088807225631</v>
      </c>
      <c r="O6057" s="60">
        <v>0.406499434492468</v>
      </c>
      <c r="P6057" s="60">
        <v>0.38666756479468201</v>
      </c>
      <c r="Q6057" s="60">
        <v>0.37788472401441497</v>
      </c>
      <c r="R6057" s="60">
        <v>0.36414765144154199</v>
      </c>
      <c r="S6057" s="60">
        <v>0.318961248299375</v>
      </c>
    </row>
    <row r="6058" spans="1:19" x14ac:dyDescent="0.3">
      <c r="A6058" s="61" t="s">
        <v>16784</v>
      </c>
      <c r="B6058" s="61" t="s">
        <v>16785</v>
      </c>
      <c r="C6058" s="53" t="s">
        <v>50</v>
      </c>
      <c r="D6058" s="53" t="s">
        <v>3285</v>
      </c>
      <c r="E6058" s="53" t="s">
        <v>18194</v>
      </c>
      <c r="F6058" s="59">
        <v>107.16714022183299</v>
      </c>
      <c r="G6058" s="59">
        <v>97.731361172300396</v>
      </c>
      <c r="H6058" s="59">
        <v>101.760416239066</v>
      </c>
      <c r="I6058" s="59">
        <v>100.52014512164401</v>
      </c>
      <c r="J6058" s="59">
        <v>95.5994561328977</v>
      </c>
      <c r="K6058" s="59">
        <v>100.26114531134399</v>
      </c>
      <c r="L6058" s="59">
        <v>102.76176187874201</v>
      </c>
      <c r="M6058" s="60">
        <v>0.438416211890645</v>
      </c>
      <c r="N6058" s="60">
        <v>0.461088807225631</v>
      </c>
      <c r="O6058" s="60">
        <v>0.406499434492468</v>
      </c>
      <c r="P6058" s="60">
        <v>0.38666756479468201</v>
      </c>
      <c r="Q6058" s="60">
        <v>0.37788472401441497</v>
      </c>
      <c r="R6058" s="60">
        <v>0.36414765144154199</v>
      </c>
      <c r="S6058" s="60">
        <v>0.318961248299375</v>
      </c>
    </row>
    <row r="6059" spans="1:19" x14ac:dyDescent="0.3">
      <c r="A6059" s="61" t="s">
        <v>16782</v>
      </c>
      <c r="B6059" s="61" t="s">
        <v>16783</v>
      </c>
      <c r="C6059" s="53" t="s">
        <v>50</v>
      </c>
      <c r="D6059" s="53" t="s">
        <v>3285</v>
      </c>
      <c r="E6059" s="53" t="s">
        <v>18194</v>
      </c>
      <c r="F6059" s="59">
        <v>107.16714022183299</v>
      </c>
      <c r="G6059" s="59">
        <v>97.731361172300396</v>
      </c>
      <c r="H6059" s="59">
        <v>101.760416239066</v>
      </c>
      <c r="I6059" s="59">
        <v>100.52014512164401</v>
      </c>
      <c r="J6059" s="59">
        <v>95.5994561328977</v>
      </c>
      <c r="K6059" s="59">
        <v>100.26114531134399</v>
      </c>
      <c r="L6059" s="59">
        <v>102.76176187874201</v>
      </c>
      <c r="M6059" s="60">
        <v>0.438416211890645</v>
      </c>
      <c r="N6059" s="60">
        <v>0.461088807225631</v>
      </c>
      <c r="O6059" s="60">
        <v>0.406499434492468</v>
      </c>
      <c r="P6059" s="60">
        <v>0.38666756479468201</v>
      </c>
      <c r="Q6059" s="60">
        <v>0.37788472401441497</v>
      </c>
      <c r="R6059" s="60">
        <v>0.36414765144154199</v>
      </c>
      <c r="S6059" s="60">
        <v>0.318961248299375</v>
      </c>
    </row>
    <row r="6060" spans="1:19" x14ac:dyDescent="0.3">
      <c r="A6060" s="61" t="s">
        <v>16780</v>
      </c>
      <c r="B6060" s="61" t="s">
        <v>16781</v>
      </c>
      <c r="C6060" s="53" t="s">
        <v>50</v>
      </c>
      <c r="D6060" s="53" t="s">
        <v>3285</v>
      </c>
      <c r="E6060" s="53" t="s">
        <v>18194</v>
      </c>
      <c r="F6060" s="59">
        <v>107.16714022183299</v>
      </c>
      <c r="G6060" s="59">
        <v>97.731361172300396</v>
      </c>
      <c r="H6060" s="59">
        <v>101.760416239066</v>
      </c>
      <c r="I6060" s="59">
        <v>100.52014512164401</v>
      </c>
      <c r="J6060" s="59">
        <v>95.5994561328977</v>
      </c>
      <c r="K6060" s="59">
        <v>100.26114531134399</v>
      </c>
      <c r="L6060" s="59">
        <v>102.76176187874201</v>
      </c>
      <c r="M6060" s="60">
        <v>0.438416211890645</v>
      </c>
      <c r="N6060" s="60">
        <v>0.461088807225631</v>
      </c>
      <c r="O6060" s="60">
        <v>0.406499434492468</v>
      </c>
      <c r="P6060" s="60">
        <v>0.38666756479468201</v>
      </c>
      <c r="Q6060" s="60">
        <v>0.37788472401441497</v>
      </c>
      <c r="R6060" s="60">
        <v>0.36414765144154199</v>
      </c>
      <c r="S6060" s="60">
        <v>0.318961248299375</v>
      </c>
    </row>
    <row r="6061" spans="1:19" x14ac:dyDescent="0.3">
      <c r="A6061" s="61" t="s">
        <v>16788</v>
      </c>
      <c r="B6061" s="61" t="s">
        <v>16789</v>
      </c>
      <c r="C6061" s="53" t="s">
        <v>40</v>
      </c>
      <c r="D6061" s="53" t="s">
        <v>3285</v>
      </c>
      <c r="E6061" s="53" t="s">
        <v>18194</v>
      </c>
      <c r="F6061" s="59">
        <v>107.16714022183299</v>
      </c>
      <c r="G6061" s="59">
        <v>97.731361172300396</v>
      </c>
      <c r="H6061" s="59">
        <v>101.760416239066</v>
      </c>
      <c r="I6061" s="59">
        <v>100.52014512164401</v>
      </c>
      <c r="J6061" s="59">
        <v>95.5994561328977</v>
      </c>
      <c r="K6061" s="59">
        <v>100.26114531134399</v>
      </c>
      <c r="L6061" s="59">
        <v>102.76176187874201</v>
      </c>
      <c r="M6061" s="60">
        <v>0.438416211890645</v>
      </c>
      <c r="N6061" s="60">
        <v>0.461088807225631</v>
      </c>
      <c r="O6061" s="60">
        <v>0.406499434492468</v>
      </c>
      <c r="P6061" s="60">
        <v>0.38666756479468201</v>
      </c>
      <c r="Q6061" s="60">
        <v>0.37788472401441497</v>
      </c>
      <c r="R6061" s="60">
        <v>0.36414765144154199</v>
      </c>
      <c r="S6061" s="60">
        <v>0.318961248299375</v>
      </c>
    </row>
    <row r="6062" spans="1:19" x14ac:dyDescent="0.3">
      <c r="A6062" s="61" t="s">
        <v>16790</v>
      </c>
      <c r="B6062" s="61" t="s">
        <v>16791</v>
      </c>
      <c r="C6062" s="53" t="s">
        <v>40</v>
      </c>
      <c r="D6062" s="53" t="s">
        <v>3285</v>
      </c>
      <c r="E6062" s="53" t="s">
        <v>18194</v>
      </c>
      <c r="F6062" s="59">
        <v>107.16714022183299</v>
      </c>
      <c r="G6062" s="59">
        <v>97.731361172300396</v>
      </c>
      <c r="H6062" s="59">
        <v>101.760416239066</v>
      </c>
      <c r="I6062" s="59">
        <v>100.52014512164401</v>
      </c>
      <c r="J6062" s="59">
        <v>95.5994561328977</v>
      </c>
      <c r="K6062" s="59">
        <v>100.26114531134399</v>
      </c>
      <c r="L6062" s="59">
        <v>102.76176187874201</v>
      </c>
      <c r="M6062" s="60">
        <v>0.438416211890645</v>
      </c>
      <c r="N6062" s="60">
        <v>0.461088807225631</v>
      </c>
      <c r="O6062" s="60">
        <v>0.406499434492468</v>
      </c>
      <c r="P6062" s="60">
        <v>0.38666756479468201</v>
      </c>
      <c r="Q6062" s="60">
        <v>0.37788472401441497</v>
      </c>
      <c r="R6062" s="60">
        <v>0.36414765144154199</v>
      </c>
      <c r="S6062" s="60">
        <v>0.318961248299375</v>
      </c>
    </row>
    <row r="6063" spans="1:19" x14ac:dyDescent="0.3">
      <c r="A6063" s="61" t="s">
        <v>17167</v>
      </c>
      <c r="B6063" s="61" t="s">
        <v>17168</v>
      </c>
      <c r="C6063" s="53" t="s">
        <v>50</v>
      </c>
      <c r="D6063" s="53" t="s">
        <v>3285</v>
      </c>
      <c r="E6063" s="53" t="s">
        <v>18194</v>
      </c>
      <c r="F6063" s="59">
        <v>104.65212083307701</v>
      </c>
      <c r="G6063" s="59">
        <v>103.107676185895</v>
      </c>
      <c r="H6063" s="59">
        <v>100.36176144111</v>
      </c>
      <c r="I6063" s="59">
        <v>102.825006873671</v>
      </c>
      <c r="J6063" s="59">
        <v>95.064695994788494</v>
      </c>
      <c r="K6063" s="59">
        <v>103.556095718482</v>
      </c>
      <c r="L6063" s="59">
        <v>98.574848956118103</v>
      </c>
      <c r="M6063" s="60">
        <v>0.51713352916349298</v>
      </c>
      <c r="N6063" s="60">
        <v>0.53805051036316498</v>
      </c>
      <c r="O6063" s="60">
        <v>0.51435148785995</v>
      </c>
      <c r="P6063" s="60">
        <v>0.50151413763371799</v>
      </c>
      <c r="Q6063" s="60">
        <v>0.47916404343485403</v>
      </c>
      <c r="R6063" s="60">
        <v>0.48150332835621301</v>
      </c>
      <c r="S6063" s="60">
        <v>0.42901358333921802</v>
      </c>
    </row>
    <row r="6064" spans="1:19" x14ac:dyDescent="0.3">
      <c r="A6064" s="61" t="s">
        <v>13295</v>
      </c>
      <c r="B6064" s="61" t="s">
        <v>13296</v>
      </c>
      <c r="C6064" s="53" t="s">
        <v>50</v>
      </c>
      <c r="D6064" s="53" t="s">
        <v>3285</v>
      </c>
      <c r="E6064" s="53" t="s">
        <v>18194</v>
      </c>
      <c r="F6064" s="59">
        <v>99.391913650679598</v>
      </c>
      <c r="G6064" s="59">
        <v>104.942789170026</v>
      </c>
      <c r="H6064" s="59">
        <v>95.586323654443902</v>
      </c>
      <c r="I6064" s="59">
        <v>99.0668303471531</v>
      </c>
      <c r="J6064" s="59">
        <v>95.919863405251107</v>
      </c>
      <c r="K6064" s="59">
        <v>104.916885426357</v>
      </c>
      <c r="L6064" s="59">
        <v>96.131153690179502</v>
      </c>
      <c r="M6064" s="60">
        <v>0.41351658147990999</v>
      </c>
      <c r="N6064" s="60">
        <v>0.43537936766652602</v>
      </c>
      <c r="O6064" s="60">
        <v>0.41512844349362499</v>
      </c>
      <c r="P6064" s="60">
        <v>0.399127895073495</v>
      </c>
      <c r="Q6064" s="60">
        <v>0.378262869679241</v>
      </c>
      <c r="R6064" s="60">
        <v>0.38231185826342501</v>
      </c>
      <c r="S6064" s="60">
        <v>0.339248266197129</v>
      </c>
    </row>
    <row r="6065" spans="1:19" x14ac:dyDescent="0.3">
      <c r="A6065" s="61" t="s">
        <v>8622</v>
      </c>
      <c r="B6065" s="61" t="s">
        <v>8623</v>
      </c>
      <c r="C6065" s="53" t="s">
        <v>40</v>
      </c>
      <c r="D6065" s="53" t="s">
        <v>3285</v>
      </c>
      <c r="E6065" s="53" t="s">
        <v>18194</v>
      </c>
      <c r="F6065" s="59">
        <v>107.26048126021399</v>
      </c>
      <c r="G6065" s="59">
        <v>109.289392955194</v>
      </c>
      <c r="H6065" s="59">
        <v>121.27659566953599</v>
      </c>
      <c r="I6065" s="59">
        <v>107.64690603078</v>
      </c>
      <c r="J6065" s="59">
        <v>110.55240840116601</v>
      </c>
      <c r="K6065" s="59">
        <v>101.987301041693</v>
      </c>
      <c r="L6065" s="59">
        <v>85.971771406322901</v>
      </c>
      <c r="M6065" s="60">
        <v>0.53906944487376696</v>
      </c>
      <c r="N6065" s="60">
        <v>0.56198371181731599</v>
      </c>
      <c r="O6065" s="60">
        <v>0.54015170037222704</v>
      </c>
      <c r="P6065" s="60">
        <v>0.52419561709822204</v>
      </c>
      <c r="Q6065" s="60">
        <v>0.50174790653671797</v>
      </c>
      <c r="R6065" s="60">
        <v>0.50573567521868501</v>
      </c>
      <c r="S6065" s="60">
        <v>0.46004613186565801</v>
      </c>
    </row>
    <row r="6066" spans="1:19" x14ac:dyDescent="0.3">
      <c r="A6066" s="61" t="s">
        <v>12498</v>
      </c>
      <c r="B6066" s="61" t="s">
        <v>12499</v>
      </c>
      <c r="C6066" s="53" t="s">
        <v>50</v>
      </c>
      <c r="D6066" s="53" t="s">
        <v>3285</v>
      </c>
      <c r="E6066" s="53" t="s">
        <v>18194</v>
      </c>
      <c r="F6066" s="59">
        <v>94.304854367566804</v>
      </c>
      <c r="G6066" s="59">
        <v>94.408916726147396</v>
      </c>
      <c r="H6066" s="59">
        <v>94.300748736025298</v>
      </c>
      <c r="I6066" s="59">
        <v>93.796183247240904</v>
      </c>
      <c r="J6066" s="59">
        <v>89.927152411110896</v>
      </c>
      <c r="K6066" s="59">
        <v>94.164981822950196</v>
      </c>
      <c r="L6066" s="59">
        <v>100.168983761563</v>
      </c>
      <c r="M6066" s="60">
        <v>0.439385273814276</v>
      </c>
      <c r="N6066" s="60">
        <v>0.46819671118692602</v>
      </c>
      <c r="O6066" s="60">
        <v>0.44192047056422101</v>
      </c>
      <c r="P6066" s="60">
        <v>0.41993531751261998</v>
      </c>
      <c r="Q6066" s="60">
        <v>0.393815129347725</v>
      </c>
      <c r="R6066" s="60">
        <v>0.400244832904043</v>
      </c>
      <c r="S6066" s="60">
        <v>0.35104958567762701</v>
      </c>
    </row>
    <row r="6067" spans="1:19" x14ac:dyDescent="0.3">
      <c r="A6067" s="61" t="s">
        <v>7766</v>
      </c>
      <c r="B6067" s="61" t="s">
        <v>7767</v>
      </c>
      <c r="C6067" s="53" t="s">
        <v>40</v>
      </c>
      <c r="D6067" s="53" t="s">
        <v>3285</v>
      </c>
      <c r="E6067" s="53" t="s">
        <v>18193</v>
      </c>
      <c r="F6067" s="59">
        <v>92.567667862431193</v>
      </c>
      <c r="G6067" s="59">
        <v>95.785069138883102</v>
      </c>
      <c r="H6067" s="59">
        <v>95.153309073415699</v>
      </c>
      <c r="I6067" s="59">
        <v>100.20038946383799</v>
      </c>
      <c r="J6067" s="59">
        <v>94.200499288969894</v>
      </c>
      <c r="K6067" s="59">
        <v>105.57638289291</v>
      </c>
      <c r="L6067" s="59">
        <v>104.357210963913</v>
      </c>
      <c r="M6067" s="60">
        <v>0.64246612476680398</v>
      </c>
      <c r="N6067" s="60">
        <v>0.67965414813846103</v>
      </c>
      <c r="O6067" s="60">
        <v>0.64429856115363104</v>
      </c>
      <c r="P6067" s="60">
        <v>0.616676329235606</v>
      </c>
      <c r="Q6067" s="60">
        <v>0.58363118828684701</v>
      </c>
      <c r="R6067" s="60">
        <v>0.59184930072896202</v>
      </c>
      <c r="S6067" s="60">
        <v>0.52440176448785303</v>
      </c>
    </row>
    <row r="6068" spans="1:19" x14ac:dyDescent="0.3">
      <c r="A6068" s="61" t="s">
        <v>7764</v>
      </c>
      <c r="B6068" s="61" t="s">
        <v>7765</v>
      </c>
      <c r="C6068" s="53" t="s">
        <v>50</v>
      </c>
      <c r="D6068" s="53" t="s">
        <v>3285</v>
      </c>
      <c r="E6068" s="53" t="s">
        <v>18193</v>
      </c>
      <c r="F6068" s="59">
        <v>93.637621602566298</v>
      </c>
      <c r="G6068" s="59">
        <v>90.997329960980395</v>
      </c>
      <c r="H6068" s="59">
        <v>95.823266794345599</v>
      </c>
      <c r="I6068" s="59">
        <v>93.342261995718502</v>
      </c>
      <c r="J6068" s="59">
        <v>96.805621354143994</v>
      </c>
      <c r="K6068" s="59">
        <v>103.76226034134601</v>
      </c>
      <c r="L6068" s="59">
        <v>100.018268524676</v>
      </c>
      <c r="M6068" s="60">
        <v>0.64244440883924603</v>
      </c>
      <c r="N6068" s="60">
        <v>0.67963760178788402</v>
      </c>
      <c r="O6068" s="60">
        <v>0.64427760929439304</v>
      </c>
      <c r="P6068" s="60">
        <v>0.61666008294723995</v>
      </c>
      <c r="Q6068" s="60">
        <v>0.58361328278348801</v>
      </c>
      <c r="R6068" s="60">
        <v>0.59183368424051397</v>
      </c>
      <c r="S6068" s="60">
        <v>0.52438364095169898</v>
      </c>
    </row>
    <row r="6069" spans="1:19" x14ac:dyDescent="0.3">
      <c r="A6069" s="61" t="s">
        <v>17451</v>
      </c>
      <c r="B6069" s="61" t="s">
        <v>17452</v>
      </c>
      <c r="C6069" s="53" t="s">
        <v>50</v>
      </c>
      <c r="D6069" s="53" t="s">
        <v>3285</v>
      </c>
      <c r="E6069" s="53" t="s">
        <v>18194</v>
      </c>
      <c r="F6069" s="59">
        <v>97.037267710963306</v>
      </c>
      <c r="G6069" s="59">
        <v>94.707568954691993</v>
      </c>
      <c r="H6069" s="59">
        <v>92.869138625147599</v>
      </c>
      <c r="I6069" s="59">
        <v>94.447269284330304</v>
      </c>
      <c r="J6069" s="59">
        <v>93.102448176757406</v>
      </c>
      <c r="K6069" s="59">
        <v>104.31439282201499</v>
      </c>
      <c r="L6069" s="59">
        <v>102.36411943204</v>
      </c>
      <c r="M6069" s="60">
        <v>0.53623719951697801</v>
      </c>
      <c r="N6069" s="60">
        <v>0.55736913902792695</v>
      </c>
      <c r="O6069" s="60">
        <v>0.53470335624211296</v>
      </c>
      <c r="P6069" s="60">
        <v>0.52035132739296097</v>
      </c>
      <c r="Q6069" s="60">
        <v>0.49777219047703702</v>
      </c>
      <c r="R6069" s="60">
        <v>0.50126267988245499</v>
      </c>
      <c r="S6069" s="60">
        <v>0.44981008339061301</v>
      </c>
    </row>
    <row r="6070" spans="1:19" x14ac:dyDescent="0.3">
      <c r="A6070" s="61" t="s">
        <v>17457</v>
      </c>
      <c r="B6070" s="61" t="s">
        <v>17458</v>
      </c>
      <c r="C6070" s="53" t="s">
        <v>50</v>
      </c>
      <c r="D6070" s="53" t="s">
        <v>3285</v>
      </c>
      <c r="E6070" s="53" t="s">
        <v>18194</v>
      </c>
      <c r="F6070" s="59">
        <v>97.037267710963306</v>
      </c>
      <c r="G6070" s="59">
        <v>94.707568954691993</v>
      </c>
      <c r="H6070" s="59">
        <v>92.869138625147599</v>
      </c>
      <c r="I6070" s="59">
        <v>94.447269284330304</v>
      </c>
      <c r="J6070" s="59">
        <v>93.102448176757406</v>
      </c>
      <c r="K6070" s="59">
        <v>104.31439282201499</v>
      </c>
      <c r="L6070" s="59">
        <v>102.36411943204</v>
      </c>
      <c r="M6070" s="60">
        <v>0.53623719951697801</v>
      </c>
      <c r="N6070" s="60">
        <v>0.55736913902792695</v>
      </c>
      <c r="O6070" s="60">
        <v>0.53470335624211296</v>
      </c>
      <c r="P6070" s="60">
        <v>0.52035132739296097</v>
      </c>
      <c r="Q6070" s="60">
        <v>0.49777219047703702</v>
      </c>
      <c r="R6070" s="60">
        <v>0.50126267988245499</v>
      </c>
      <c r="S6070" s="60">
        <v>0.44981008339061301</v>
      </c>
    </row>
    <row r="6071" spans="1:19" x14ac:dyDescent="0.3">
      <c r="A6071" s="61" t="s">
        <v>17455</v>
      </c>
      <c r="B6071" s="61" t="s">
        <v>17456</v>
      </c>
      <c r="C6071" s="53" t="s">
        <v>50</v>
      </c>
      <c r="D6071" s="53" t="s">
        <v>3285</v>
      </c>
      <c r="E6071" s="53" t="s">
        <v>18194</v>
      </c>
      <c r="F6071" s="59">
        <v>97.037267710963306</v>
      </c>
      <c r="G6071" s="59">
        <v>94.707568954691993</v>
      </c>
      <c r="H6071" s="59">
        <v>92.869138625147599</v>
      </c>
      <c r="I6071" s="59">
        <v>94.447269284330304</v>
      </c>
      <c r="J6071" s="59">
        <v>93.102448176757406</v>
      </c>
      <c r="K6071" s="59">
        <v>104.31439282201499</v>
      </c>
      <c r="L6071" s="59">
        <v>102.36411943204</v>
      </c>
      <c r="M6071" s="60">
        <v>0.53623719951697801</v>
      </c>
      <c r="N6071" s="60">
        <v>0.55736913902792695</v>
      </c>
      <c r="O6071" s="60">
        <v>0.53470335624211296</v>
      </c>
      <c r="P6071" s="60">
        <v>0.52035132739296097</v>
      </c>
      <c r="Q6071" s="60">
        <v>0.49777219047703702</v>
      </c>
      <c r="R6071" s="60">
        <v>0.50126267988245499</v>
      </c>
      <c r="S6071" s="60">
        <v>0.44981008339061301</v>
      </c>
    </row>
    <row r="6072" spans="1:19" x14ac:dyDescent="0.3">
      <c r="A6072" s="61" t="s">
        <v>17453</v>
      </c>
      <c r="B6072" s="61" t="s">
        <v>17454</v>
      </c>
      <c r="C6072" s="53" t="s">
        <v>50</v>
      </c>
      <c r="D6072" s="53" t="s">
        <v>3285</v>
      </c>
      <c r="E6072" s="53" t="s">
        <v>18194</v>
      </c>
      <c r="F6072" s="59">
        <v>97.037267710963306</v>
      </c>
      <c r="G6072" s="59">
        <v>94.707568954691993</v>
      </c>
      <c r="H6072" s="59">
        <v>92.869138625147599</v>
      </c>
      <c r="I6072" s="59">
        <v>94.447269284330304</v>
      </c>
      <c r="J6072" s="59">
        <v>93.102448176757406</v>
      </c>
      <c r="K6072" s="59">
        <v>104.31439282201499</v>
      </c>
      <c r="L6072" s="59">
        <v>102.36411943204</v>
      </c>
      <c r="M6072" s="60">
        <v>0.53623719951697801</v>
      </c>
      <c r="N6072" s="60">
        <v>0.55736913902792695</v>
      </c>
      <c r="O6072" s="60">
        <v>0.53470335624211296</v>
      </c>
      <c r="P6072" s="60">
        <v>0.52035132739296097</v>
      </c>
      <c r="Q6072" s="60">
        <v>0.49777219047703702</v>
      </c>
      <c r="R6072" s="60">
        <v>0.50126267988245499</v>
      </c>
      <c r="S6072" s="60">
        <v>0.44981008339061301</v>
      </c>
    </row>
    <row r="6073" spans="1:19" x14ac:dyDescent="0.3">
      <c r="A6073" s="61" t="s">
        <v>6292</v>
      </c>
      <c r="B6073" s="61" t="s">
        <v>6293</v>
      </c>
      <c r="C6073" s="53" t="s">
        <v>50</v>
      </c>
      <c r="D6073" s="53" t="s">
        <v>3285</v>
      </c>
      <c r="E6073" s="53" t="s">
        <v>18193</v>
      </c>
      <c r="F6073" s="59">
        <v>107.617077889584</v>
      </c>
      <c r="G6073" s="59">
        <v>88.721285262899002</v>
      </c>
      <c r="H6073" s="59">
        <v>89.3268869081368</v>
      </c>
      <c r="I6073" s="59">
        <v>93.869678592514404</v>
      </c>
      <c r="J6073" s="59">
        <v>82.248294104503103</v>
      </c>
      <c r="K6073" s="59">
        <v>91.668532340753998</v>
      </c>
      <c r="L6073" s="59">
        <v>107.128410227537</v>
      </c>
      <c r="M6073" s="60">
        <v>0.64459256094952699</v>
      </c>
      <c r="N6073" s="60">
        <v>0.65031214368475698</v>
      </c>
      <c r="O6073" s="60">
        <v>0.604691511675719</v>
      </c>
      <c r="P6073" s="60">
        <v>0.61110968088470197</v>
      </c>
      <c r="Q6073" s="60">
        <v>0.57261100123644204</v>
      </c>
      <c r="R6073" s="60">
        <v>0.55227290699250697</v>
      </c>
      <c r="S6073" s="60">
        <v>0.40459721381438202</v>
      </c>
    </row>
    <row r="6074" spans="1:19" x14ac:dyDescent="0.3">
      <c r="A6074" s="61" t="s">
        <v>17473</v>
      </c>
      <c r="B6074" s="61" t="s">
        <v>17474</v>
      </c>
      <c r="C6074" s="53" t="s">
        <v>40</v>
      </c>
      <c r="D6074" s="53" t="s">
        <v>3285</v>
      </c>
      <c r="E6074" s="53" t="s">
        <v>18194</v>
      </c>
      <c r="F6074" s="59">
        <v>101.329567649832</v>
      </c>
      <c r="G6074" s="59">
        <v>110.487155605369</v>
      </c>
      <c r="H6074" s="59">
        <v>107.449207516409</v>
      </c>
      <c r="I6074" s="59">
        <v>106.47218952074201</v>
      </c>
      <c r="J6074" s="59">
        <v>108.096304938579</v>
      </c>
      <c r="K6074" s="59">
        <v>98.897314159296698</v>
      </c>
      <c r="L6074" s="59"/>
      <c r="M6074" s="60">
        <v>0.38036741449446099</v>
      </c>
      <c r="N6074" s="60">
        <v>0.40645642005641303</v>
      </c>
      <c r="O6074" s="60">
        <v>0.38274091723859499</v>
      </c>
      <c r="P6074" s="60">
        <v>0.36235602481192902</v>
      </c>
      <c r="Q6074" s="60">
        <v>0.33754758838272902</v>
      </c>
      <c r="R6074" s="60">
        <v>0.34431141642049601</v>
      </c>
      <c r="S6074" s="60">
        <v>0.29892426830454799</v>
      </c>
    </row>
    <row r="6075" spans="1:19" x14ac:dyDescent="0.3">
      <c r="A6075" s="61" t="s">
        <v>17471</v>
      </c>
      <c r="B6075" s="61" t="s">
        <v>17472</v>
      </c>
      <c r="C6075" s="53" t="s">
        <v>40</v>
      </c>
      <c r="D6075" s="53" t="s">
        <v>3285</v>
      </c>
      <c r="E6075" s="53" t="s">
        <v>18194</v>
      </c>
      <c r="F6075" s="59">
        <v>101.329567649832</v>
      </c>
      <c r="G6075" s="59">
        <v>110.487155605369</v>
      </c>
      <c r="H6075" s="59">
        <v>107.449207516409</v>
      </c>
      <c r="I6075" s="59">
        <v>106.47218952074201</v>
      </c>
      <c r="J6075" s="59">
        <v>108.096304938579</v>
      </c>
      <c r="K6075" s="59">
        <v>98.897314159296698</v>
      </c>
      <c r="L6075" s="59"/>
      <c r="M6075" s="60">
        <v>0.38036741449446099</v>
      </c>
      <c r="N6075" s="60">
        <v>0.40645642005641303</v>
      </c>
      <c r="O6075" s="60">
        <v>0.38274091723859499</v>
      </c>
      <c r="P6075" s="60">
        <v>0.36235602481192902</v>
      </c>
      <c r="Q6075" s="60">
        <v>0.33754758838272902</v>
      </c>
      <c r="R6075" s="60">
        <v>0.34431141642049601</v>
      </c>
      <c r="S6075" s="60">
        <v>0.29892426830454799</v>
      </c>
    </row>
    <row r="6076" spans="1:19" x14ac:dyDescent="0.3">
      <c r="A6076" s="61" t="s">
        <v>17477</v>
      </c>
      <c r="B6076" s="61" t="s">
        <v>17478</v>
      </c>
      <c r="C6076" s="53" t="s">
        <v>50</v>
      </c>
      <c r="D6076" s="53" t="s">
        <v>3285</v>
      </c>
      <c r="E6076" s="53" t="s">
        <v>18194</v>
      </c>
      <c r="F6076" s="59">
        <v>101.329567649832</v>
      </c>
      <c r="G6076" s="59">
        <v>110.487155605369</v>
      </c>
      <c r="H6076" s="59">
        <v>107.449207516409</v>
      </c>
      <c r="I6076" s="59">
        <v>106.47218952074201</v>
      </c>
      <c r="J6076" s="59">
        <v>108.096304938579</v>
      </c>
      <c r="K6076" s="59">
        <v>98.897314159296698</v>
      </c>
      <c r="L6076" s="59"/>
      <c r="M6076" s="60">
        <v>0.38036741449446099</v>
      </c>
      <c r="N6076" s="60">
        <v>0.40645642005641303</v>
      </c>
      <c r="O6076" s="60">
        <v>0.38274091723859499</v>
      </c>
      <c r="P6076" s="60">
        <v>0.36235602481192902</v>
      </c>
      <c r="Q6076" s="60">
        <v>0.33754758838272902</v>
      </c>
      <c r="R6076" s="60">
        <v>0.34431141642049601</v>
      </c>
      <c r="S6076" s="60">
        <v>0.29892426830454799</v>
      </c>
    </row>
    <row r="6077" spans="1:19" x14ac:dyDescent="0.3">
      <c r="A6077" s="61" t="s">
        <v>17469</v>
      </c>
      <c r="B6077" s="61" t="s">
        <v>17470</v>
      </c>
      <c r="C6077" s="53" t="s">
        <v>40</v>
      </c>
      <c r="D6077" s="53" t="s">
        <v>3285</v>
      </c>
      <c r="E6077" s="53" t="s">
        <v>18194</v>
      </c>
      <c r="F6077" s="59">
        <v>101.329567649832</v>
      </c>
      <c r="G6077" s="59">
        <v>110.487155605369</v>
      </c>
      <c r="H6077" s="59">
        <v>107.449207516409</v>
      </c>
      <c r="I6077" s="59">
        <v>106.47218952074201</v>
      </c>
      <c r="J6077" s="59">
        <v>108.096304938579</v>
      </c>
      <c r="K6077" s="59">
        <v>98.897314159296698</v>
      </c>
      <c r="L6077" s="59"/>
      <c r="M6077" s="60">
        <v>0.38036741449446099</v>
      </c>
      <c r="N6077" s="60">
        <v>0.40645642005641303</v>
      </c>
      <c r="O6077" s="60">
        <v>0.38274091723859499</v>
      </c>
      <c r="P6077" s="60">
        <v>0.36235602481192902</v>
      </c>
      <c r="Q6077" s="60">
        <v>0.33754758838272902</v>
      </c>
      <c r="R6077" s="60">
        <v>0.34431141642049601</v>
      </c>
      <c r="S6077" s="60">
        <v>0.29892426830454799</v>
      </c>
    </row>
    <row r="6078" spans="1:19" x14ac:dyDescent="0.3">
      <c r="A6078" s="61" t="s">
        <v>7772</v>
      </c>
      <c r="B6078" s="61" t="s">
        <v>7773</v>
      </c>
      <c r="C6078" s="53" t="s">
        <v>50</v>
      </c>
      <c r="D6078" s="53" t="s">
        <v>3285</v>
      </c>
      <c r="E6078" s="53" t="s">
        <v>18193</v>
      </c>
      <c r="F6078" s="59">
        <v>95.459874618690094</v>
      </c>
      <c r="G6078" s="59">
        <v>108.994847153728</v>
      </c>
      <c r="H6078" s="59">
        <v>106.407066190891</v>
      </c>
      <c r="I6078" s="59">
        <v>104.116552348143</v>
      </c>
      <c r="J6078" s="59">
        <v>105.49165967425</v>
      </c>
      <c r="K6078" s="59">
        <v>95.774275579157703</v>
      </c>
      <c r="L6078" s="59">
        <v>89.389707911370706</v>
      </c>
      <c r="M6078" s="60">
        <v>0.55578371362922696</v>
      </c>
      <c r="N6078" s="60">
        <v>0.60526103905988504</v>
      </c>
      <c r="O6078" s="60">
        <v>0.56104557755555795</v>
      </c>
      <c r="P6078" s="60">
        <v>0.52319845635524198</v>
      </c>
      <c r="Q6078" s="60">
        <v>0.48247303921659901</v>
      </c>
      <c r="R6078" s="60">
        <v>0.494935012090093</v>
      </c>
      <c r="S6078" s="60">
        <v>0.42245430464029998</v>
      </c>
    </row>
    <row r="6079" spans="1:19" x14ac:dyDescent="0.3">
      <c r="A6079" s="61" t="s">
        <v>17475</v>
      </c>
      <c r="B6079" s="61" t="s">
        <v>17476</v>
      </c>
      <c r="C6079" s="53" t="s">
        <v>40</v>
      </c>
      <c r="D6079" s="53" t="s">
        <v>3285</v>
      </c>
      <c r="E6079" s="53" t="s">
        <v>18194</v>
      </c>
      <c r="F6079" s="59">
        <v>101.329567649832</v>
      </c>
      <c r="G6079" s="59">
        <v>110.487155605369</v>
      </c>
      <c r="H6079" s="59">
        <v>107.449207516409</v>
      </c>
      <c r="I6079" s="59">
        <v>106.47218952074201</v>
      </c>
      <c r="J6079" s="59">
        <v>108.096304938579</v>
      </c>
      <c r="K6079" s="59">
        <v>98.897314159296698</v>
      </c>
      <c r="L6079" s="59"/>
      <c r="M6079" s="60">
        <v>0.38036741449446099</v>
      </c>
      <c r="N6079" s="60">
        <v>0.40645642005641303</v>
      </c>
      <c r="O6079" s="60">
        <v>0.38274091723859499</v>
      </c>
      <c r="P6079" s="60">
        <v>0.36235602481192902</v>
      </c>
      <c r="Q6079" s="60">
        <v>0.33754758838272902</v>
      </c>
      <c r="R6079" s="60">
        <v>0.34431141642049601</v>
      </c>
      <c r="S6079" s="60">
        <v>0.29892426830454799</v>
      </c>
    </row>
    <row r="6080" spans="1:19" x14ac:dyDescent="0.3">
      <c r="A6080" s="61" t="s">
        <v>17479</v>
      </c>
      <c r="B6080" s="61" t="s">
        <v>17480</v>
      </c>
      <c r="C6080" s="53" t="s">
        <v>50</v>
      </c>
      <c r="D6080" s="53" t="s">
        <v>3285</v>
      </c>
      <c r="E6080" s="53" t="s">
        <v>18194</v>
      </c>
      <c r="F6080" s="59">
        <v>101.329567649832</v>
      </c>
      <c r="G6080" s="59">
        <v>110.487155605369</v>
      </c>
      <c r="H6080" s="59">
        <v>107.449207516409</v>
      </c>
      <c r="I6080" s="59">
        <v>106.47218952074201</v>
      </c>
      <c r="J6080" s="59">
        <v>108.096304938579</v>
      </c>
      <c r="K6080" s="59">
        <v>98.897314159296698</v>
      </c>
      <c r="L6080" s="59"/>
      <c r="M6080" s="60">
        <v>0.38036741449446099</v>
      </c>
      <c r="N6080" s="60">
        <v>0.40645642005641303</v>
      </c>
      <c r="O6080" s="60">
        <v>0.38274091723859499</v>
      </c>
      <c r="P6080" s="60">
        <v>0.36235602481192902</v>
      </c>
      <c r="Q6080" s="60">
        <v>0.33754758838272902</v>
      </c>
      <c r="R6080" s="60">
        <v>0.34431141642049601</v>
      </c>
      <c r="S6080" s="60">
        <v>0.29892426830454799</v>
      </c>
    </row>
    <row r="6081" spans="1:19" x14ac:dyDescent="0.3">
      <c r="A6081" s="61" t="s">
        <v>8432</v>
      </c>
      <c r="B6081" s="61" t="s">
        <v>8433</v>
      </c>
      <c r="C6081" s="53" t="s">
        <v>50</v>
      </c>
      <c r="D6081" s="53" t="s">
        <v>3285</v>
      </c>
      <c r="E6081" s="53" t="s">
        <v>18194</v>
      </c>
      <c r="F6081" s="59">
        <v>99.045803551076006</v>
      </c>
      <c r="G6081" s="59">
        <v>98.174705494288105</v>
      </c>
      <c r="H6081" s="59">
        <v>91.403075404502701</v>
      </c>
      <c r="I6081" s="59">
        <v>94.046162869671093</v>
      </c>
      <c r="J6081" s="59">
        <v>94.793358671756394</v>
      </c>
      <c r="K6081" s="59">
        <v>91.766741461712201</v>
      </c>
      <c r="L6081" s="59"/>
      <c r="M6081" s="60">
        <v>0.37002250538200598</v>
      </c>
      <c r="N6081" s="60">
        <v>0.38981520830728</v>
      </c>
      <c r="O6081" s="60">
        <v>0.362288867014398</v>
      </c>
      <c r="P6081" s="60">
        <v>0.34528923939489697</v>
      </c>
      <c r="Q6081" s="60">
        <v>0.32412184047292603</v>
      </c>
      <c r="R6081" s="60">
        <v>0.32560475862156602</v>
      </c>
      <c r="S6081" s="60">
        <v>0.274543535476927</v>
      </c>
    </row>
    <row r="6082" spans="1:19" x14ac:dyDescent="0.3">
      <c r="A6082" s="61" t="s">
        <v>4227</v>
      </c>
      <c r="B6082" s="61" t="s">
        <v>4228</v>
      </c>
      <c r="C6082" s="53" t="s">
        <v>40</v>
      </c>
      <c r="D6082" s="53" t="s">
        <v>3285</v>
      </c>
      <c r="E6082" s="53" t="s">
        <v>18193</v>
      </c>
      <c r="F6082" s="59">
        <v>96.466876409826796</v>
      </c>
      <c r="G6082" s="59">
        <v>94.907634081942803</v>
      </c>
      <c r="H6082" s="59">
        <v>95.501452282167506</v>
      </c>
      <c r="I6082" s="59">
        <v>88.660385788630506</v>
      </c>
      <c r="J6082" s="59">
        <v>94.232910164229693</v>
      </c>
      <c r="K6082" s="59">
        <v>95.527141757323307</v>
      </c>
      <c r="L6082" s="59">
        <v>115.71612602942101</v>
      </c>
      <c r="M6082" s="60">
        <v>0.54054575084599998</v>
      </c>
      <c r="N6082" s="60">
        <v>0.59568340029419398</v>
      </c>
      <c r="O6082" s="60">
        <v>0.545604878409088</v>
      </c>
      <c r="P6082" s="60">
        <v>0.501082124978659</v>
      </c>
      <c r="Q6082" s="60">
        <v>0.45321978099344801</v>
      </c>
      <c r="R6082" s="60">
        <v>0.46781090496021499</v>
      </c>
      <c r="S6082" s="60">
        <v>0.37779987674265397</v>
      </c>
    </row>
    <row r="6083" spans="1:19" x14ac:dyDescent="0.3">
      <c r="A6083" s="61" t="s">
        <v>3821</v>
      </c>
      <c r="B6083" s="61" t="s">
        <v>3822</v>
      </c>
      <c r="C6083" s="53" t="s">
        <v>40</v>
      </c>
      <c r="D6083" s="53" t="s">
        <v>3285</v>
      </c>
      <c r="E6083" s="53" t="s">
        <v>18193</v>
      </c>
      <c r="F6083" s="59">
        <v>97.2231861826601</v>
      </c>
      <c r="G6083" s="59">
        <v>96.814967620383499</v>
      </c>
      <c r="H6083" s="59">
        <v>86.576727654342704</v>
      </c>
      <c r="I6083" s="59">
        <v>89.894280368888502</v>
      </c>
      <c r="J6083" s="59">
        <v>92.2911918076869</v>
      </c>
      <c r="K6083" s="59">
        <v>84.493590677197801</v>
      </c>
      <c r="L6083" s="59">
        <v>112.860706828011</v>
      </c>
      <c r="M6083" s="60">
        <v>0.71304410003065299</v>
      </c>
      <c r="N6083" s="60">
        <v>0.74620286070181197</v>
      </c>
      <c r="O6083" s="60">
        <v>0.69648560313655805</v>
      </c>
      <c r="P6083" s="60">
        <v>0.66542757256794505</v>
      </c>
      <c r="Q6083" s="60">
        <v>0.63320099674100805</v>
      </c>
      <c r="R6083" s="60">
        <v>0.63560704855333905</v>
      </c>
      <c r="S6083" s="60">
        <v>0.54958859448333297</v>
      </c>
    </row>
    <row r="6084" spans="1:19" x14ac:dyDescent="0.3">
      <c r="A6084" s="61" t="s">
        <v>3471</v>
      </c>
      <c r="B6084" s="61" t="s">
        <v>3472</v>
      </c>
      <c r="C6084" s="53" t="s">
        <v>50</v>
      </c>
      <c r="D6084" s="53" t="s">
        <v>3285</v>
      </c>
      <c r="E6084" s="53" t="s">
        <v>18193</v>
      </c>
      <c r="F6084" s="59">
        <v>97.343271203601304</v>
      </c>
      <c r="G6084" s="59">
        <v>97.981010585235197</v>
      </c>
      <c r="H6084" s="59">
        <v>93.252211515390101</v>
      </c>
      <c r="I6084" s="59">
        <v>96.621442949670396</v>
      </c>
      <c r="J6084" s="59">
        <v>92.828195998356506</v>
      </c>
      <c r="K6084" s="59">
        <v>96.654855364589594</v>
      </c>
      <c r="L6084" s="59">
        <v>104.077548422505</v>
      </c>
      <c r="M6084" s="60">
        <v>0.50164571110550304</v>
      </c>
      <c r="N6084" s="60">
        <v>0.55812201420690599</v>
      </c>
      <c r="O6084" s="60">
        <v>0.50809887758179895</v>
      </c>
      <c r="P6084" s="60">
        <v>0.46718696592703401</v>
      </c>
      <c r="Q6084" s="60">
        <v>0.42380317966449899</v>
      </c>
      <c r="R6084" s="60">
        <v>0.43641839082726902</v>
      </c>
      <c r="S6084" s="60">
        <v>0.36421810136806199</v>
      </c>
    </row>
    <row r="6085" spans="1:19" x14ac:dyDescent="0.3">
      <c r="A6085" s="61" t="s">
        <v>3919</v>
      </c>
      <c r="B6085" s="61" t="s">
        <v>3920</v>
      </c>
      <c r="C6085" s="53" t="s">
        <v>50</v>
      </c>
      <c r="D6085" s="53" t="s">
        <v>3285</v>
      </c>
      <c r="E6085" s="53" t="s">
        <v>18193</v>
      </c>
      <c r="F6085" s="59">
        <v>100.22048604551</v>
      </c>
      <c r="G6085" s="59">
        <v>89.848056001745405</v>
      </c>
      <c r="H6085" s="59">
        <v>94.217152003993903</v>
      </c>
      <c r="I6085" s="59">
        <v>92.619907745030602</v>
      </c>
      <c r="J6085" s="59">
        <v>86.664348247446696</v>
      </c>
      <c r="K6085" s="59">
        <v>99.859417261504703</v>
      </c>
      <c r="L6085" s="59">
        <v>115.90671054174</v>
      </c>
      <c r="M6085" s="60">
        <v>0.47322551144581099</v>
      </c>
      <c r="N6085" s="60">
        <v>0.53795442993120102</v>
      </c>
      <c r="O6085" s="60">
        <v>0.47953572577716103</v>
      </c>
      <c r="P6085" s="60">
        <v>0.42730104344078601</v>
      </c>
      <c r="Q6085" s="60">
        <v>0.37115418006447498</v>
      </c>
      <c r="R6085" s="60">
        <v>0.388325611176285</v>
      </c>
      <c r="S6085" s="60">
        <v>0.27694292115750502</v>
      </c>
    </row>
    <row r="6086" spans="1:19" x14ac:dyDescent="0.3">
      <c r="A6086" s="61" t="s">
        <v>13831</v>
      </c>
      <c r="B6086" s="61" t="s">
        <v>13832</v>
      </c>
      <c r="C6086" s="53" t="s">
        <v>50</v>
      </c>
      <c r="D6086" s="53" t="s">
        <v>3285</v>
      </c>
      <c r="E6086" s="53" t="s">
        <v>18194</v>
      </c>
      <c r="F6086" s="59">
        <v>108.97186107100499</v>
      </c>
      <c r="G6086" s="59">
        <v>106.830497272174</v>
      </c>
      <c r="H6086" s="59">
        <v>97.103905791340694</v>
      </c>
      <c r="I6086" s="59">
        <v>105.196520313495</v>
      </c>
      <c r="J6086" s="59">
        <v>120.157001618983</v>
      </c>
      <c r="K6086" s="59">
        <v>92.835403466767701</v>
      </c>
      <c r="L6086" s="59">
        <v>106.945303994764</v>
      </c>
      <c r="M6086" s="60">
        <v>0.54926385202720995</v>
      </c>
      <c r="N6086" s="60">
        <v>0.56669006104936404</v>
      </c>
      <c r="O6086" s="60">
        <v>0.54790629895702703</v>
      </c>
      <c r="P6086" s="60">
        <v>0.53504897960959097</v>
      </c>
      <c r="Q6086" s="60">
        <v>0.51533303886794901</v>
      </c>
      <c r="R6086" s="60">
        <v>0.51871253639358295</v>
      </c>
      <c r="S6086" s="60">
        <v>0.46998718107416598</v>
      </c>
    </row>
    <row r="6087" spans="1:19" x14ac:dyDescent="0.3">
      <c r="A6087" s="61" t="s">
        <v>4691</v>
      </c>
      <c r="B6087" s="61" t="s">
        <v>4692</v>
      </c>
      <c r="C6087" s="53" t="s">
        <v>50</v>
      </c>
      <c r="D6087" s="53" t="s">
        <v>3285</v>
      </c>
      <c r="E6087" s="53" t="s">
        <v>18193</v>
      </c>
      <c r="F6087" s="59">
        <v>107.546020726954</v>
      </c>
      <c r="G6087" s="59">
        <v>107.440843741664</v>
      </c>
      <c r="H6087" s="59">
        <v>98.751864335491206</v>
      </c>
      <c r="I6087" s="59">
        <v>103.50835450388</v>
      </c>
      <c r="J6087" s="59">
        <v>122.18326043306</v>
      </c>
      <c r="K6087" s="59">
        <v>90.062730082191806</v>
      </c>
      <c r="L6087" s="59">
        <v>106.934114479473</v>
      </c>
      <c r="M6087" s="60">
        <v>0.69485843231196498</v>
      </c>
      <c r="N6087" s="60">
        <v>0.72536523417154297</v>
      </c>
      <c r="O6087" s="60">
        <v>0.69580951767735799</v>
      </c>
      <c r="P6087" s="60">
        <v>0.66998683148663296</v>
      </c>
      <c r="Q6087" s="60">
        <v>0.63817831616788301</v>
      </c>
      <c r="R6087" s="60">
        <v>0.643358738589624</v>
      </c>
      <c r="S6087" s="60">
        <v>0.56866412259895704</v>
      </c>
    </row>
    <row r="6088" spans="1:19" x14ac:dyDescent="0.3">
      <c r="A6088" s="61" t="s">
        <v>13827</v>
      </c>
      <c r="B6088" s="61" t="s">
        <v>13828</v>
      </c>
      <c r="C6088" s="53" t="s">
        <v>40</v>
      </c>
      <c r="D6088" s="53" t="s">
        <v>3285</v>
      </c>
      <c r="E6088" s="53" t="s">
        <v>18194</v>
      </c>
      <c r="F6088" s="59">
        <v>108.97186107100499</v>
      </c>
      <c r="G6088" s="59">
        <v>106.830497272174</v>
      </c>
      <c r="H6088" s="59">
        <v>97.103905791340694</v>
      </c>
      <c r="I6088" s="59">
        <v>105.196520313495</v>
      </c>
      <c r="J6088" s="59">
        <v>120.157001618983</v>
      </c>
      <c r="K6088" s="59">
        <v>92.835403466767701</v>
      </c>
      <c r="L6088" s="59">
        <v>106.945303994764</v>
      </c>
      <c r="M6088" s="60">
        <v>0.54926385202720995</v>
      </c>
      <c r="N6088" s="60">
        <v>0.56669006104936404</v>
      </c>
      <c r="O6088" s="60">
        <v>0.54790629895702703</v>
      </c>
      <c r="P6088" s="60">
        <v>0.53504897960959097</v>
      </c>
      <c r="Q6088" s="60">
        <v>0.51533303886794901</v>
      </c>
      <c r="R6088" s="60">
        <v>0.51871253639358295</v>
      </c>
      <c r="S6088" s="60">
        <v>0.46998718107416598</v>
      </c>
    </row>
    <row r="6089" spans="1:19" x14ac:dyDescent="0.3">
      <c r="A6089" s="61" t="s">
        <v>13823</v>
      </c>
      <c r="B6089" s="61" t="s">
        <v>13824</v>
      </c>
      <c r="C6089" s="53" t="s">
        <v>40</v>
      </c>
      <c r="D6089" s="53" t="s">
        <v>3285</v>
      </c>
      <c r="E6089" s="53" t="s">
        <v>18194</v>
      </c>
      <c r="F6089" s="59">
        <v>108.97186107100499</v>
      </c>
      <c r="G6089" s="59">
        <v>106.830497272174</v>
      </c>
      <c r="H6089" s="59">
        <v>97.103905791340694</v>
      </c>
      <c r="I6089" s="59">
        <v>105.196520313495</v>
      </c>
      <c r="J6089" s="59">
        <v>120.157001618983</v>
      </c>
      <c r="K6089" s="59">
        <v>92.835403466767701</v>
      </c>
      <c r="L6089" s="59">
        <v>106.945303994764</v>
      </c>
      <c r="M6089" s="60">
        <v>0.54926385202720995</v>
      </c>
      <c r="N6089" s="60">
        <v>0.56669006104936404</v>
      </c>
      <c r="O6089" s="60">
        <v>0.54790629895702703</v>
      </c>
      <c r="P6089" s="60">
        <v>0.53504897960959097</v>
      </c>
      <c r="Q6089" s="60">
        <v>0.51533303886794901</v>
      </c>
      <c r="R6089" s="60">
        <v>0.51871253639358295</v>
      </c>
      <c r="S6089" s="60">
        <v>0.46998718107416598</v>
      </c>
    </row>
    <row r="6090" spans="1:19" x14ac:dyDescent="0.3">
      <c r="A6090" s="61" t="s">
        <v>8000</v>
      </c>
      <c r="B6090" s="61" t="s">
        <v>8001</v>
      </c>
      <c r="C6090" s="53" t="s">
        <v>50</v>
      </c>
      <c r="D6090" s="53" t="s">
        <v>3285</v>
      </c>
      <c r="E6090" s="53" t="s">
        <v>18193</v>
      </c>
      <c r="F6090" s="59">
        <v>108.93821678800801</v>
      </c>
      <c r="G6090" s="59">
        <v>100.61084697209699</v>
      </c>
      <c r="H6090" s="59">
        <v>100.953565181678</v>
      </c>
      <c r="I6090" s="59">
        <v>113.078148414156</v>
      </c>
      <c r="J6090" s="59">
        <v>113.469966284888</v>
      </c>
      <c r="K6090" s="59">
        <v>89.7420741490225</v>
      </c>
      <c r="L6090" s="59">
        <v>97.637161993896001</v>
      </c>
      <c r="M6090" s="60">
        <v>0.69731830647412796</v>
      </c>
      <c r="N6090" s="60">
        <v>0.73444863751920098</v>
      </c>
      <c r="O6090" s="60">
        <v>0.69901220305574996</v>
      </c>
      <c r="P6090" s="60">
        <v>0.66804041395238101</v>
      </c>
      <c r="Q6090" s="60">
        <v>0.63478253688722297</v>
      </c>
      <c r="R6090" s="60">
        <v>0.64344059587598101</v>
      </c>
      <c r="S6090" s="60">
        <v>0.56066498933098396</v>
      </c>
    </row>
    <row r="6091" spans="1:19" x14ac:dyDescent="0.3">
      <c r="A6091" s="61" t="s">
        <v>4689</v>
      </c>
      <c r="B6091" s="61" t="s">
        <v>4690</v>
      </c>
      <c r="C6091" s="53" t="s">
        <v>40</v>
      </c>
      <c r="D6091" s="53" t="s">
        <v>3285</v>
      </c>
      <c r="E6091" s="53" t="s">
        <v>18193</v>
      </c>
      <c r="F6091" s="59">
        <v>112.802393771905</v>
      </c>
      <c r="G6091" s="59">
        <v>113.10074860928</v>
      </c>
      <c r="H6091" s="59">
        <v>103.417940258527</v>
      </c>
      <c r="I6091" s="59">
        <v>105.620598000573</v>
      </c>
      <c r="J6091" s="59">
        <v>120.011693183296</v>
      </c>
      <c r="K6091" s="59">
        <v>91.360145381247904</v>
      </c>
      <c r="L6091" s="59">
        <v>111.559681515143</v>
      </c>
      <c r="M6091" s="60">
        <v>0.65171522523676195</v>
      </c>
      <c r="N6091" s="60">
        <v>0.68585785414821099</v>
      </c>
      <c r="O6091" s="60">
        <v>0.65368921103859201</v>
      </c>
      <c r="P6091" s="60">
        <v>0.62746404862490801</v>
      </c>
      <c r="Q6091" s="60">
        <v>0.59698660519691904</v>
      </c>
      <c r="R6091" s="60">
        <v>0.60513031086943003</v>
      </c>
      <c r="S6091" s="60">
        <v>0.54076976492240902</v>
      </c>
    </row>
    <row r="6092" spans="1:19" x14ac:dyDescent="0.3">
      <c r="A6092" s="61" t="s">
        <v>7996</v>
      </c>
      <c r="B6092" s="61" t="s">
        <v>7997</v>
      </c>
      <c r="C6092" s="53" t="s">
        <v>40</v>
      </c>
      <c r="D6092" s="53" t="s">
        <v>3285</v>
      </c>
      <c r="E6092" s="53" t="s">
        <v>18193</v>
      </c>
      <c r="F6092" s="59">
        <v>107.359666354246</v>
      </c>
      <c r="G6092" s="59">
        <v>105.70822717740501</v>
      </c>
      <c r="H6092" s="59">
        <v>100.440573544329</v>
      </c>
      <c r="I6092" s="59">
        <v>116.051750994221</v>
      </c>
      <c r="J6092" s="59">
        <v>114.587842274344</v>
      </c>
      <c r="K6092" s="59">
        <v>88.321453128460703</v>
      </c>
      <c r="L6092" s="59">
        <v>105.46343267540399</v>
      </c>
      <c r="M6092" s="60">
        <v>0.64331640559167502</v>
      </c>
      <c r="N6092" s="60">
        <v>0.68057483508084005</v>
      </c>
      <c r="O6092" s="60">
        <v>0.64461269932458698</v>
      </c>
      <c r="P6092" s="60">
        <v>0.61388540239520095</v>
      </c>
      <c r="Q6092" s="60">
        <v>0.58207927335308696</v>
      </c>
      <c r="R6092" s="60">
        <v>0.58994462423463001</v>
      </c>
      <c r="S6092" s="60">
        <v>0.51908486431051204</v>
      </c>
    </row>
    <row r="6093" spans="1:19" x14ac:dyDescent="0.3">
      <c r="A6093" s="61" t="s">
        <v>13829</v>
      </c>
      <c r="B6093" s="61" t="s">
        <v>13830</v>
      </c>
      <c r="C6093" s="53" t="s">
        <v>40</v>
      </c>
      <c r="D6093" s="53" t="s">
        <v>3285</v>
      </c>
      <c r="E6093" s="53" t="s">
        <v>18194</v>
      </c>
      <c r="F6093" s="59">
        <v>108.97186107100499</v>
      </c>
      <c r="G6093" s="59">
        <v>106.830497272174</v>
      </c>
      <c r="H6093" s="59">
        <v>97.103905791340694</v>
      </c>
      <c r="I6093" s="59">
        <v>105.196520313495</v>
      </c>
      <c r="J6093" s="59">
        <v>120.157001618983</v>
      </c>
      <c r="K6093" s="59">
        <v>92.835403466767701</v>
      </c>
      <c r="L6093" s="59">
        <v>106.945303994764</v>
      </c>
      <c r="M6093" s="60">
        <v>0.54926385202720995</v>
      </c>
      <c r="N6093" s="60">
        <v>0.56669006104936404</v>
      </c>
      <c r="O6093" s="60">
        <v>0.54790629895702703</v>
      </c>
      <c r="P6093" s="60">
        <v>0.53504897960959097</v>
      </c>
      <c r="Q6093" s="60">
        <v>0.51533303886794901</v>
      </c>
      <c r="R6093" s="60">
        <v>0.51871253639358295</v>
      </c>
      <c r="S6093" s="60">
        <v>0.46998718107416598</v>
      </c>
    </row>
    <row r="6094" spans="1:19" x14ac:dyDescent="0.3">
      <c r="A6094" s="61" t="s">
        <v>7998</v>
      </c>
      <c r="B6094" s="61" t="s">
        <v>7999</v>
      </c>
      <c r="C6094" s="53" t="s">
        <v>40</v>
      </c>
      <c r="D6094" s="53" t="s">
        <v>3285</v>
      </c>
      <c r="E6094" s="53" t="s">
        <v>18193</v>
      </c>
      <c r="F6094" s="59">
        <v>104.288915505261</v>
      </c>
      <c r="G6094" s="59">
        <v>98.783992834105803</v>
      </c>
      <c r="H6094" s="59">
        <v>95.204672914741707</v>
      </c>
      <c r="I6094" s="59">
        <v>117.22697656292701</v>
      </c>
      <c r="J6094" s="59">
        <v>123.16967837575</v>
      </c>
      <c r="K6094" s="59">
        <v>93.099587722094697</v>
      </c>
      <c r="L6094" s="59">
        <v>106.949517503016</v>
      </c>
      <c r="M6094" s="60">
        <v>0.64293922158582695</v>
      </c>
      <c r="N6094" s="60">
        <v>0.68087886017061505</v>
      </c>
      <c r="O6094" s="60">
        <v>0.64449305852003602</v>
      </c>
      <c r="P6094" s="60">
        <v>0.61401629969177096</v>
      </c>
      <c r="Q6094" s="60">
        <v>0.58220509483365201</v>
      </c>
      <c r="R6094" s="60">
        <v>0.58974578592738303</v>
      </c>
      <c r="S6094" s="60">
        <v>0.51940635449849804</v>
      </c>
    </row>
    <row r="6095" spans="1:19" x14ac:dyDescent="0.3">
      <c r="A6095" s="61" t="s">
        <v>17742</v>
      </c>
      <c r="B6095" s="61" t="s">
        <v>17743</v>
      </c>
      <c r="C6095" s="53" t="s">
        <v>40</v>
      </c>
      <c r="D6095" s="53" t="s">
        <v>3285</v>
      </c>
      <c r="E6095" s="53" t="s">
        <v>18194</v>
      </c>
      <c r="F6095" s="59">
        <v>105.06213322343901</v>
      </c>
      <c r="G6095" s="59">
        <v>100.95159829104701</v>
      </c>
      <c r="H6095" s="59">
        <v>98.619774539421499</v>
      </c>
      <c r="I6095" s="59">
        <v>113.968110231468</v>
      </c>
      <c r="J6095" s="59">
        <v>117.362456422927</v>
      </c>
      <c r="K6095" s="59">
        <v>89.2112977089579</v>
      </c>
      <c r="L6095" s="59">
        <v>101.835749961901</v>
      </c>
      <c r="M6095" s="60">
        <v>0.53718742659734398</v>
      </c>
      <c r="N6095" s="60">
        <v>0.55864262284478206</v>
      </c>
      <c r="O6095" s="60">
        <v>0.53466350394108997</v>
      </c>
      <c r="P6095" s="60">
        <v>0.51560510357806</v>
      </c>
      <c r="Q6095" s="60">
        <v>0.49507172394440302</v>
      </c>
      <c r="R6095" s="60">
        <v>0.49786927718068402</v>
      </c>
      <c r="S6095" s="60">
        <v>0.44195672154432503</v>
      </c>
    </row>
    <row r="6096" spans="1:19" x14ac:dyDescent="0.3">
      <c r="A6096" s="61" t="s">
        <v>8002</v>
      </c>
      <c r="B6096" s="61" t="s">
        <v>8003</v>
      </c>
      <c r="C6096" s="53" t="s">
        <v>50</v>
      </c>
      <c r="D6096" s="53" t="s">
        <v>3285</v>
      </c>
      <c r="E6096" s="53" t="s">
        <v>18193</v>
      </c>
      <c r="F6096" s="59">
        <v>98.577350604208206</v>
      </c>
      <c r="G6096" s="59">
        <v>104.57820414831301</v>
      </c>
      <c r="H6096" s="59">
        <v>104.525099583486</v>
      </c>
      <c r="I6096" s="59">
        <v>110.311955425363</v>
      </c>
      <c r="J6096" s="59">
        <v>118.684951398538</v>
      </c>
      <c r="K6096" s="59">
        <v>87.328067583310698</v>
      </c>
      <c r="L6096" s="59">
        <v>102.56501894740801</v>
      </c>
      <c r="M6096" s="60">
        <v>0.64391825102030598</v>
      </c>
      <c r="N6096" s="60">
        <v>0.68095423809029099</v>
      </c>
      <c r="O6096" s="60">
        <v>0.64530288263021296</v>
      </c>
      <c r="P6096" s="60">
        <v>0.61428885861079696</v>
      </c>
      <c r="Q6096" s="60">
        <v>0.58244763444404501</v>
      </c>
      <c r="R6096" s="60">
        <v>0.59060319565539698</v>
      </c>
      <c r="S6096" s="60">
        <v>0.51951651700143298</v>
      </c>
    </row>
    <row r="6097" spans="1:19" x14ac:dyDescent="0.3">
      <c r="A6097" s="61" t="s">
        <v>13825</v>
      </c>
      <c r="B6097" s="61" t="s">
        <v>13826</v>
      </c>
      <c r="C6097" s="53" t="s">
        <v>40</v>
      </c>
      <c r="D6097" s="53" t="s">
        <v>3285</v>
      </c>
      <c r="E6097" s="53" t="s">
        <v>18194</v>
      </c>
      <c r="F6097" s="59">
        <v>108.97186107100499</v>
      </c>
      <c r="G6097" s="59">
        <v>106.830497272174</v>
      </c>
      <c r="H6097" s="59">
        <v>97.103905791340694</v>
      </c>
      <c r="I6097" s="59">
        <v>105.196520313495</v>
      </c>
      <c r="J6097" s="59">
        <v>120.157001618983</v>
      </c>
      <c r="K6097" s="59">
        <v>92.835403466767701</v>
      </c>
      <c r="L6097" s="59">
        <v>106.945303994764</v>
      </c>
      <c r="M6097" s="60">
        <v>0.54926385202720995</v>
      </c>
      <c r="N6097" s="60">
        <v>0.56669006104936404</v>
      </c>
      <c r="O6097" s="60">
        <v>0.54790629895702703</v>
      </c>
      <c r="P6097" s="60">
        <v>0.53504897960959097</v>
      </c>
      <c r="Q6097" s="60">
        <v>0.51533303886794901</v>
      </c>
      <c r="R6097" s="60">
        <v>0.51871253639358295</v>
      </c>
      <c r="S6097" s="60">
        <v>0.46998718107416598</v>
      </c>
    </row>
    <row r="6098" spans="1:19" x14ac:dyDescent="0.3">
      <c r="A6098" s="61" t="s">
        <v>13833</v>
      </c>
      <c r="B6098" s="61" t="s">
        <v>13834</v>
      </c>
      <c r="C6098" s="53" t="s">
        <v>50</v>
      </c>
      <c r="D6098" s="53" t="s">
        <v>3285</v>
      </c>
      <c r="E6098" s="53" t="s">
        <v>18194</v>
      </c>
      <c r="F6098" s="59">
        <v>108.97186107100499</v>
      </c>
      <c r="G6098" s="59">
        <v>106.830497272174</v>
      </c>
      <c r="H6098" s="59">
        <v>97.103905791340694</v>
      </c>
      <c r="I6098" s="59">
        <v>105.196520313495</v>
      </c>
      <c r="J6098" s="59">
        <v>120.157001618983</v>
      </c>
      <c r="K6098" s="59">
        <v>92.835403466767701</v>
      </c>
      <c r="L6098" s="59">
        <v>106.945303994764</v>
      </c>
      <c r="M6098" s="60">
        <v>0.54926385202720995</v>
      </c>
      <c r="N6098" s="60">
        <v>0.56669006104936404</v>
      </c>
      <c r="O6098" s="60">
        <v>0.54790629895702703</v>
      </c>
      <c r="P6098" s="60">
        <v>0.53504897960959097</v>
      </c>
      <c r="Q6098" s="60">
        <v>0.51533303886794901</v>
      </c>
      <c r="R6098" s="60">
        <v>0.51871253639358295</v>
      </c>
      <c r="S6098" s="60">
        <v>0.46998718107416598</v>
      </c>
    </row>
    <row r="6099" spans="1:19" x14ac:dyDescent="0.3">
      <c r="A6099" s="61" t="s">
        <v>7588</v>
      </c>
      <c r="B6099" s="61" t="s">
        <v>7589</v>
      </c>
      <c r="C6099" s="53" t="s">
        <v>50</v>
      </c>
      <c r="D6099" s="53" t="s">
        <v>3285</v>
      </c>
      <c r="E6099" s="53" t="s">
        <v>18193</v>
      </c>
      <c r="F6099" s="59">
        <v>103.68446537549799</v>
      </c>
      <c r="G6099" s="59">
        <v>95.556479126576207</v>
      </c>
      <c r="H6099" s="59">
        <v>89.875889969143003</v>
      </c>
      <c r="I6099" s="59">
        <v>97.867714018807803</v>
      </c>
      <c r="J6099" s="59">
        <v>91.429750701893994</v>
      </c>
      <c r="K6099" s="59">
        <v>102.650089345108</v>
      </c>
      <c r="L6099" s="59">
        <v>103.262404790342</v>
      </c>
      <c r="M6099" s="60">
        <v>0.64463142665395501</v>
      </c>
      <c r="N6099" s="60">
        <v>0.68166250106007897</v>
      </c>
      <c r="O6099" s="60">
        <v>0.64756472682043398</v>
      </c>
      <c r="P6099" s="60">
        <v>0.616565299164337</v>
      </c>
      <c r="Q6099" s="60">
        <v>0.58168356640894803</v>
      </c>
      <c r="R6099" s="60">
        <v>0.592473440770104</v>
      </c>
      <c r="S6099" s="60">
        <v>0.519715340520845</v>
      </c>
    </row>
    <row r="6100" spans="1:19" x14ac:dyDescent="0.3">
      <c r="A6100" s="61" t="s">
        <v>17305</v>
      </c>
      <c r="B6100" s="61" t="s">
        <v>17306</v>
      </c>
      <c r="C6100" s="53" t="s">
        <v>50</v>
      </c>
      <c r="D6100" s="53" t="s">
        <v>3285</v>
      </c>
      <c r="E6100" s="53" t="s">
        <v>18194</v>
      </c>
      <c r="F6100" s="59">
        <v>103.686813921226</v>
      </c>
      <c r="G6100" s="59">
        <v>95.437905223407299</v>
      </c>
      <c r="H6100" s="59">
        <v>92.391999554214607</v>
      </c>
      <c r="I6100" s="59">
        <v>96.147747950491095</v>
      </c>
      <c r="J6100" s="59">
        <v>93.042008361130002</v>
      </c>
      <c r="K6100" s="59">
        <v>102.722740015323</v>
      </c>
      <c r="L6100" s="59">
        <v>104.079618901394</v>
      </c>
      <c r="M6100" s="60">
        <v>0.53628877848562995</v>
      </c>
      <c r="N6100" s="60">
        <v>0.55796243663269296</v>
      </c>
      <c r="O6100" s="60">
        <v>0.53595657963425303</v>
      </c>
      <c r="P6100" s="60">
        <v>0.51762644829757198</v>
      </c>
      <c r="Q6100" s="60">
        <v>0.49280065397943201</v>
      </c>
      <c r="R6100" s="60">
        <v>0.49882014000688601</v>
      </c>
      <c r="S6100" s="60">
        <v>0.440988807008939</v>
      </c>
    </row>
    <row r="6101" spans="1:19" x14ac:dyDescent="0.3">
      <c r="A6101" s="61" t="s">
        <v>7586</v>
      </c>
      <c r="B6101" s="61" t="s">
        <v>7587</v>
      </c>
      <c r="C6101" s="53" t="s">
        <v>40</v>
      </c>
      <c r="D6101" s="53" t="s">
        <v>3285</v>
      </c>
      <c r="E6101" s="53" t="s">
        <v>18193</v>
      </c>
      <c r="F6101" s="59">
        <v>106.146232855289</v>
      </c>
      <c r="G6101" s="59">
        <v>107.822610054272</v>
      </c>
      <c r="H6101" s="59">
        <v>100.864964446548</v>
      </c>
      <c r="I6101" s="59">
        <v>105.21882344641099</v>
      </c>
      <c r="J6101" s="59">
        <v>93.864576685472798</v>
      </c>
      <c r="K6101" s="59">
        <v>105.05103576035</v>
      </c>
      <c r="L6101" s="59">
        <v>101.809645743559</v>
      </c>
      <c r="M6101" s="60">
        <v>0.64419936013569301</v>
      </c>
      <c r="N6101" s="60">
        <v>0.68138030177966402</v>
      </c>
      <c r="O6101" s="60">
        <v>0.64705402486990904</v>
      </c>
      <c r="P6101" s="60">
        <v>0.61635127217640395</v>
      </c>
      <c r="Q6101" s="60">
        <v>0.58154407268185604</v>
      </c>
      <c r="R6101" s="60">
        <v>0.59211468404332102</v>
      </c>
      <c r="S6101" s="60">
        <v>0.51968781732551195</v>
      </c>
    </row>
    <row r="6102" spans="1:19" x14ac:dyDescent="0.3">
      <c r="A6102" s="61" t="s">
        <v>17303</v>
      </c>
      <c r="B6102" s="61" t="s">
        <v>17304</v>
      </c>
      <c r="C6102" s="53" t="s">
        <v>40</v>
      </c>
      <c r="D6102" s="53" t="s">
        <v>3285</v>
      </c>
      <c r="E6102" s="53" t="s">
        <v>18194</v>
      </c>
      <c r="F6102" s="59">
        <v>103.686813921226</v>
      </c>
      <c r="G6102" s="59">
        <v>95.437905223407299</v>
      </c>
      <c r="H6102" s="59">
        <v>92.391999554214607</v>
      </c>
      <c r="I6102" s="59">
        <v>96.147747950491095</v>
      </c>
      <c r="J6102" s="59">
        <v>93.042008361130002</v>
      </c>
      <c r="K6102" s="59">
        <v>102.722740015323</v>
      </c>
      <c r="L6102" s="59">
        <v>104.079618901394</v>
      </c>
      <c r="M6102" s="60">
        <v>0.53628877848562995</v>
      </c>
      <c r="N6102" s="60">
        <v>0.55796243663269296</v>
      </c>
      <c r="O6102" s="60">
        <v>0.53595657963425303</v>
      </c>
      <c r="P6102" s="60">
        <v>0.51762644829757198</v>
      </c>
      <c r="Q6102" s="60">
        <v>0.49280065397943201</v>
      </c>
      <c r="R6102" s="60">
        <v>0.49882014000688601</v>
      </c>
      <c r="S6102" s="60">
        <v>0.440988807008939</v>
      </c>
    </row>
    <row r="6103" spans="1:19" x14ac:dyDescent="0.3">
      <c r="A6103" s="61" t="s">
        <v>14825</v>
      </c>
      <c r="B6103" s="61" t="s">
        <v>14826</v>
      </c>
      <c r="C6103" s="53" t="s">
        <v>40</v>
      </c>
      <c r="D6103" s="53" t="s">
        <v>3285</v>
      </c>
      <c r="E6103" s="53" t="s">
        <v>18194</v>
      </c>
      <c r="F6103" s="59">
        <v>95.515180139734596</v>
      </c>
      <c r="G6103" s="59">
        <v>104.39962384753601</v>
      </c>
      <c r="H6103" s="59">
        <v>101.197653115119</v>
      </c>
      <c r="I6103" s="59">
        <v>103.815730491191</v>
      </c>
      <c r="J6103" s="59">
        <v>100.38429256511</v>
      </c>
      <c r="K6103" s="59">
        <v>94.199323482876594</v>
      </c>
      <c r="L6103" s="59">
        <v>102.934420843372</v>
      </c>
      <c r="M6103" s="60">
        <v>0.50431111400431505</v>
      </c>
      <c r="N6103" s="60">
        <v>0.526949156295348</v>
      </c>
      <c r="O6103" s="60">
        <v>0.50417601934260203</v>
      </c>
      <c r="P6103" s="60">
        <v>0.486416463331383</v>
      </c>
      <c r="Q6103" s="60">
        <v>0.46366639368607099</v>
      </c>
      <c r="R6103" s="60">
        <v>0.46925227174818301</v>
      </c>
      <c r="S6103" s="60">
        <v>0.42453944579749398</v>
      </c>
    </row>
    <row r="6104" spans="1:19" x14ac:dyDescent="0.3">
      <c r="A6104" s="61" t="s">
        <v>6764</v>
      </c>
      <c r="B6104" s="61" t="s">
        <v>6765</v>
      </c>
      <c r="C6104" s="53" t="s">
        <v>50</v>
      </c>
      <c r="D6104" s="53" t="s">
        <v>3285</v>
      </c>
      <c r="E6104" s="53" t="s">
        <v>18193</v>
      </c>
      <c r="F6104" s="59">
        <v>116.261036987528</v>
      </c>
      <c r="G6104" s="59">
        <v>121.732294070611</v>
      </c>
      <c r="H6104" s="59">
        <v>106.215038044785</v>
      </c>
      <c r="I6104" s="59">
        <v>101.75056537648901</v>
      </c>
      <c r="J6104" s="59">
        <v>103.32057501643401</v>
      </c>
      <c r="K6104" s="59">
        <v>103.20991000039599</v>
      </c>
      <c r="L6104" s="59">
        <v>99.110969049118196</v>
      </c>
      <c r="M6104" s="60">
        <v>0.63992121800160295</v>
      </c>
      <c r="N6104" s="60">
        <v>0.67441672572110301</v>
      </c>
      <c r="O6104" s="60">
        <v>0.64240520666745504</v>
      </c>
      <c r="P6104" s="60">
        <v>0.61563517208532104</v>
      </c>
      <c r="Q6104" s="60">
        <v>0.58545318700779803</v>
      </c>
      <c r="R6104" s="60">
        <v>0.59421566189634401</v>
      </c>
      <c r="S6104" s="60">
        <v>0.53501458895658205</v>
      </c>
    </row>
    <row r="6105" spans="1:19" x14ac:dyDescent="0.3">
      <c r="A6105" s="61" t="s">
        <v>3372</v>
      </c>
      <c r="B6105" s="61" t="s">
        <v>3373</v>
      </c>
      <c r="C6105" s="53" t="s">
        <v>50</v>
      </c>
      <c r="D6105" s="53" t="s">
        <v>3285</v>
      </c>
      <c r="E6105" s="53" t="s">
        <v>18193</v>
      </c>
      <c r="F6105" s="59">
        <v>114.95027538418501</v>
      </c>
      <c r="G6105" s="59">
        <v>114.240101440694</v>
      </c>
      <c r="H6105" s="59">
        <v>103.563597219459</v>
      </c>
      <c r="I6105" s="59">
        <v>108.015273609817</v>
      </c>
      <c r="J6105" s="59">
        <v>103.011909206187</v>
      </c>
      <c r="K6105" s="59">
        <v>97.805444301255804</v>
      </c>
      <c r="L6105" s="59">
        <v>94.5671329119224</v>
      </c>
      <c r="M6105" s="60">
        <v>0.71877186888959499</v>
      </c>
      <c r="N6105" s="60">
        <v>0.75345523973972806</v>
      </c>
      <c r="O6105" s="60">
        <v>0.72166799563517703</v>
      </c>
      <c r="P6105" s="60">
        <v>0.69431954604178303</v>
      </c>
      <c r="Q6105" s="60">
        <v>0.66224753413555104</v>
      </c>
      <c r="R6105" s="60">
        <v>0.67155547574701002</v>
      </c>
      <c r="S6105" s="60">
        <v>0.60759957107002804</v>
      </c>
    </row>
    <row r="6106" spans="1:19" x14ac:dyDescent="0.3">
      <c r="A6106" s="61" t="s">
        <v>6478</v>
      </c>
      <c r="B6106" s="61" t="s">
        <v>6479</v>
      </c>
      <c r="C6106" s="53" t="s">
        <v>50</v>
      </c>
      <c r="D6106" s="53" t="s">
        <v>3285</v>
      </c>
      <c r="E6106" s="53" t="s">
        <v>18193</v>
      </c>
      <c r="F6106" s="59">
        <v>103.292585942855</v>
      </c>
      <c r="G6106" s="59">
        <v>94.374619847190104</v>
      </c>
      <c r="H6106" s="59">
        <v>114.07468916962701</v>
      </c>
      <c r="I6106" s="59">
        <v>90.087563582107705</v>
      </c>
      <c r="J6106" s="59">
        <v>93.857680446529102</v>
      </c>
      <c r="K6106" s="59">
        <v>100.43662144718699</v>
      </c>
      <c r="L6106" s="59">
        <v>103.58640404209</v>
      </c>
      <c r="M6106" s="60">
        <v>0.67267957406508705</v>
      </c>
      <c r="N6106" s="60">
        <v>0.70990964726485195</v>
      </c>
      <c r="O6106" s="60">
        <v>0.67591829567315198</v>
      </c>
      <c r="P6106" s="60">
        <v>0.64612493410076399</v>
      </c>
      <c r="Q6106" s="60">
        <v>0.61255534457300997</v>
      </c>
      <c r="R6106" s="60">
        <v>0.62235188584779799</v>
      </c>
      <c r="S6106" s="60">
        <v>0.55636327325062596</v>
      </c>
    </row>
    <row r="6107" spans="1:19" x14ac:dyDescent="0.3">
      <c r="A6107" s="61" t="s">
        <v>9018</v>
      </c>
      <c r="B6107" s="61" t="s">
        <v>9019</v>
      </c>
      <c r="C6107" s="53" t="s">
        <v>50</v>
      </c>
      <c r="D6107" s="53" t="s">
        <v>3285</v>
      </c>
      <c r="E6107" s="53" t="s">
        <v>18194</v>
      </c>
      <c r="F6107" s="59">
        <v>105.81650795844401</v>
      </c>
      <c r="G6107" s="59">
        <v>100.10789835384</v>
      </c>
      <c r="H6107" s="59">
        <v>108.675736711195</v>
      </c>
      <c r="I6107" s="59">
        <v>91.1568094992531</v>
      </c>
      <c r="J6107" s="59">
        <v>96.8961459518396</v>
      </c>
      <c r="K6107" s="59">
        <v>102.092877280015</v>
      </c>
      <c r="L6107" s="59">
        <v>103.567727876044</v>
      </c>
      <c r="M6107" s="60">
        <v>0.51460605405484505</v>
      </c>
      <c r="N6107" s="60">
        <v>0.53210659656914405</v>
      </c>
      <c r="O6107" s="60">
        <v>0.51452802203523695</v>
      </c>
      <c r="P6107" s="60">
        <v>0.50014316359240496</v>
      </c>
      <c r="Q6107" s="60">
        <v>0.48041132772690098</v>
      </c>
      <c r="R6107" s="60">
        <v>0.48463465619317198</v>
      </c>
      <c r="S6107" s="60">
        <v>0.44131804249360601</v>
      </c>
    </row>
    <row r="6108" spans="1:19" x14ac:dyDescent="0.3">
      <c r="A6108" s="61" t="s">
        <v>5377</v>
      </c>
      <c r="B6108" s="61" t="s">
        <v>5378</v>
      </c>
      <c r="C6108" s="53" t="s">
        <v>50</v>
      </c>
      <c r="D6108" s="53" t="s">
        <v>3285</v>
      </c>
      <c r="E6108" s="53" t="s">
        <v>18193</v>
      </c>
      <c r="F6108" s="59">
        <v>108.915714442886</v>
      </c>
      <c r="G6108" s="59">
        <v>117.011019878826</v>
      </c>
      <c r="H6108" s="59">
        <v>118.065485654152</v>
      </c>
      <c r="I6108" s="59">
        <v>86.8449234957085</v>
      </c>
      <c r="J6108" s="59">
        <v>94.741364215227307</v>
      </c>
      <c r="K6108" s="59">
        <v>102.553508443084</v>
      </c>
      <c r="L6108" s="59">
        <v>101.631581768674</v>
      </c>
      <c r="M6108" s="60">
        <v>0.71568707100939999</v>
      </c>
      <c r="N6108" s="60">
        <v>0.75325259209877504</v>
      </c>
      <c r="O6108" s="60">
        <v>0.71878257264748802</v>
      </c>
      <c r="P6108" s="60">
        <v>0.690044557344628</v>
      </c>
      <c r="Q6108" s="60">
        <v>0.65596292535338496</v>
      </c>
      <c r="R6108" s="60">
        <v>0.66504203173604104</v>
      </c>
      <c r="S6108" s="60">
        <v>0.59789695494973605</v>
      </c>
    </row>
    <row r="6109" spans="1:19" x14ac:dyDescent="0.3">
      <c r="A6109" s="61" t="s">
        <v>5047</v>
      </c>
      <c r="B6109" s="61" t="s">
        <v>5048</v>
      </c>
      <c r="C6109" s="53" t="s">
        <v>50</v>
      </c>
      <c r="D6109" s="53" t="s">
        <v>3285</v>
      </c>
      <c r="E6109" s="53" t="s">
        <v>18193</v>
      </c>
      <c r="F6109" s="59">
        <v>70.428784769977199</v>
      </c>
      <c r="G6109" s="59">
        <v>85.568042038076896</v>
      </c>
      <c r="H6109" s="59">
        <v>89.007886438517303</v>
      </c>
      <c r="I6109" s="59">
        <v>93.6820904731497</v>
      </c>
      <c r="J6109" s="59">
        <v>91.651308665440595</v>
      </c>
      <c r="K6109" s="59">
        <v>106.03704845497199</v>
      </c>
      <c r="L6109" s="59">
        <v>94.671884633627599</v>
      </c>
      <c r="M6109" s="60">
        <v>0.52832086408255696</v>
      </c>
      <c r="N6109" s="60">
        <v>0.57968597277835698</v>
      </c>
      <c r="O6109" s="60">
        <v>0.53455588194658898</v>
      </c>
      <c r="P6109" s="60">
        <v>0.492792761154978</v>
      </c>
      <c r="Q6109" s="60">
        <v>0.450137636985739</v>
      </c>
      <c r="R6109" s="60">
        <v>0.46466343615330602</v>
      </c>
      <c r="S6109" s="60">
        <v>0.38917888853886501</v>
      </c>
    </row>
    <row r="6110" spans="1:19" x14ac:dyDescent="0.3">
      <c r="A6110" s="61" t="s">
        <v>12238</v>
      </c>
      <c r="B6110" s="61" t="s">
        <v>12239</v>
      </c>
      <c r="C6110" s="53" t="s">
        <v>50</v>
      </c>
      <c r="D6110" s="53" t="s">
        <v>3285</v>
      </c>
      <c r="E6110" s="53" t="s">
        <v>18194</v>
      </c>
      <c r="F6110" s="59">
        <v>95.892498588859098</v>
      </c>
      <c r="G6110" s="59">
        <v>80.258760340107202</v>
      </c>
      <c r="H6110" s="59">
        <v>88.101492407931602</v>
      </c>
      <c r="I6110" s="59">
        <v>90.131406259937506</v>
      </c>
      <c r="J6110" s="59">
        <v>89.067318336506503</v>
      </c>
      <c r="K6110" s="59">
        <v>87.484067010121606</v>
      </c>
      <c r="L6110" s="59">
        <v>106.61093002534599</v>
      </c>
      <c r="M6110" s="60">
        <v>0.52576099421260802</v>
      </c>
      <c r="N6110" s="60">
        <v>0.54182990565838995</v>
      </c>
      <c r="O6110" s="60">
        <v>0.51908925459363697</v>
      </c>
      <c r="P6110" s="60">
        <v>0.50825184916458999</v>
      </c>
      <c r="Q6110" s="60">
        <v>0.48378490270640601</v>
      </c>
      <c r="R6110" s="60">
        <v>0.48156593695195199</v>
      </c>
      <c r="S6110" s="60">
        <v>0.38732436694017802</v>
      </c>
    </row>
    <row r="6111" spans="1:19" x14ac:dyDescent="0.3">
      <c r="A6111" s="61" t="s">
        <v>12234</v>
      </c>
      <c r="B6111" s="61" t="s">
        <v>12235</v>
      </c>
      <c r="C6111" s="53" t="s">
        <v>40</v>
      </c>
      <c r="D6111" s="53" t="s">
        <v>3285</v>
      </c>
      <c r="E6111" s="53" t="s">
        <v>18194</v>
      </c>
      <c r="F6111" s="59">
        <v>95.892498588859098</v>
      </c>
      <c r="G6111" s="59">
        <v>80.258760340107202</v>
      </c>
      <c r="H6111" s="59">
        <v>88.101492407931602</v>
      </c>
      <c r="I6111" s="59">
        <v>90.131406259937506</v>
      </c>
      <c r="J6111" s="59">
        <v>89.067318336506503</v>
      </c>
      <c r="K6111" s="59">
        <v>87.484067010121606</v>
      </c>
      <c r="L6111" s="59">
        <v>106.61093002534599</v>
      </c>
      <c r="M6111" s="60">
        <v>0.52576099421260802</v>
      </c>
      <c r="N6111" s="60">
        <v>0.54182990565838995</v>
      </c>
      <c r="O6111" s="60">
        <v>0.51908925459363697</v>
      </c>
      <c r="P6111" s="60">
        <v>0.50825184916458999</v>
      </c>
      <c r="Q6111" s="60">
        <v>0.48378490270640601</v>
      </c>
      <c r="R6111" s="60">
        <v>0.48156593695195199</v>
      </c>
      <c r="S6111" s="60">
        <v>0.38732436694017802</v>
      </c>
    </row>
    <row r="6112" spans="1:19" x14ac:dyDescent="0.3">
      <c r="A6112" s="61" t="s">
        <v>3288</v>
      </c>
      <c r="B6112" s="61" t="s">
        <v>3289</v>
      </c>
      <c r="C6112" s="53" t="s">
        <v>50</v>
      </c>
      <c r="D6112" s="53" t="s">
        <v>3285</v>
      </c>
      <c r="E6112" s="53" t="s">
        <v>18193</v>
      </c>
      <c r="F6112" s="59">
        <v>95.609165662757803</v>
      </c>
      <c r="G6112" s="59">
        <v>78.322399289936001</v>
      </c>
      <c r="H6112" s="59">
        <v>88.219614113720198</v>
      </c>
      <c r="I6112" s="59">
        <v>89.101230595604207</v>
      </c>
      <c r="J6112" s="59">
        <v>88.826649731800202</v>
      </c>
      <c r="K6112" s="59">
        <v>87.089567908362696</v>
      </c>
      <c r="L6112" s="59">
        <v>106.61093002534599</v>
      </c>
      <c r="M6112" s="60">
        <v>0.63600959293994197</v>
      </c>
      <c r="N6112" s="60">
        <v>0.63073996577756297</v>
      </c>
      <c r="O6112" s="60">
        <v>0.59450422157958904</v>
      </c>
      <c r="P6112" s="60">
        <v>0.60875899432291802</v>
      </c>
      <c r="Q6112" s="60">
        <v>0.57391696984413898</v>
      </c>
      <c r="R6112" s="60">
        <v>0.551839948381882</v>
      </c>
      <c r="S6112" s="60">
        <v>0.38732436694017802</v>
      </c>
    </row>
    <row r="6113" spans="1:19" x14ac:dyDescent="0.3">
      <c r="A6113" s="61" t="s">
        <v>3283</v>
      </c>
      <c r="B6113" s="61" t="s">
        <v>3284</v>
      </c>
      <c r="C6113" s="53" t="s">
        <v>50</v>
      </c>
      <c r="D6113" s="53" t="s">
        <v>3285</v>
      </c>
      <c r="E6113" s="53" t="s">
        <v>18193</v>
      </c>
      <c r="F6113" s="59">
        <v>98.412619237407796</v>
      </c>
      <c r="G6113" s="59">
        <v>79.868781173342995</v>
      </c>
      <c r="H6113" s="59">
        <v>88.934017821352697</v>
      </c>
      <c r="I6113" s="59">
        <v>89.494478417067498</v>
      </c>
      <c r="J6113" s="59">
        <v>90.349758180393593</v>
      </c>
      <c r="K6113" s="59">
        <v>88.869371732662202</v>
      </c>
      <c r="L6113" s="59">
        <v>103.974842066064</v>
      </c>
      <c r="M6113" s="60">
        <v>0.63516483736280605</v>
      </c>
      <c r="N6113" s="60">
        <v>0.67152574599422599</v>
      </c>
      <c r="O6113" s="60">
        <v>0.63373029953887705</v>
      </c>
      <c r="P6113" s="60">
        <v>0.60908227631421896</v>
      </c>
      <c r="Q6113" s="60">
        <v>0.57441702983861398</v>
      </c>
      <c r="R6113" s="60">
        <v>0.57776924125848705</v>
      </c>
      <c r="S6113" s="60">
        <v>0.47991036251853902</v>
      </c>
    </row>
    <row r="6114" spans="1:19" x14ac:dyDescent="0.3">
      <c r="A6114" s="61" t="s">
        <v>3286</v>
      </c>
      <c r="B6114" s="61" t="s">
        <v>3287</v>
      </c>
      <c r="C6114" s="53" t="s">
        <v>50</v>
      </c>
      <c r="D6114" s="53" t="s">
        <v>3285</v>
      </c>
      <c r="E6114" s="53" t="s">
        <v>18193</v>
      </c>
      <c r="F6114" s="59">
        <v>95.609165662757803</v>
      </c>
      <c r="G6114" s="59">
        <v>78.322399289936001</v>
      </c>
      <c r="H6114" s="59">
        <v>87.595078216831894</v>
      </c>
      <c r="I6114" s="59">
        <v>89.101230595604207</v>
      </c>
      <c r="J6114" s="59">
        <v>88.826649731800202</v>
      </c>
      <c r="K6114" s="59">
        <v>87.089567908362696</v>
      </c>
      <c r="L6114" s="59">
        <v>106.61093002534599</v>
      </c>
      <c r="M6114" s="60">
        <v>0.63600959293994197</v>
      </c>
      <c r="N6114" s="60">
        <v>0.63073996577756297</v>
      </c>
      <c r="O6114" s="60">
        <v>0.60936245812364298</v>
      </c>
      <c r="P6114" s="60">
        <v>0.60875899432291802</v>
      </c>
      <c r="Q6114" s="60">
        <v>0.57391696984413898</v>
      </c>
      <c r="R6114" s="60">
        <v>0.551839948381882</v>
      </c>
      <c r="S6114" s="60">
        <v>0.38732436694017802</v>
      </c>
    </row>
    <row r="6115" spans="1:19" x14ac:dyDescent="0.3">
      <c r="A6115" s="61" t="s">
        <v>12232</v>
      </c>
      <c r="B6115" s="61" t="s">
        <v>12233</v>
      </c>
      <c r="C6115" s="53" t="s">
        <v>50</v>
      </c>
      <c r="D6115" s="53" t="s">
        <v>3285</v>
      </c>
      <c r="E6115" s="53" t="s">
        <v>18194</v>
      </c>
      <c r="F6115" s="59">
        <v>95.892498588859098</v>
      </c>
      <c r="G6115" s="59">
        <v>80.258760340107202</v>
      </c>
      <c r="H6115" s="59">
        <v>88.101492407931602</v>
      </c>
      <c r="I6115" s="59">
        <v>90.131406259937506</v>
      </c>
      <c r="J6115" s="59">
        <v>89.067318336506503</v>
      </c>
      <c r="K6115" s="59">
        <v>87.484067010121606</v>
      </c>
      <c r="L6115" s="59">
        <v>106.61093002534599</v>
      </c>
      <c r="M6115" s="60">
        <v>0.52576099421260802</v>
      </c>
      <c r="N6115" s="60">
        <v>0.54182990565838995</v>
      </c>
      <c r="O6115" s="60">
        <v>0.51908925459363697</v>
      </c>
      <c r="P6115" s="60">
        <v>0.50825184916458999</v>
      </c>
      <c r="Q6115" s="60">
        <v>0.48378490270640601</v>
      </c>
      <c r="R6115" s="60">
        <v>0.48156593695195199</v>
      </c>
      <c r="S6115" s="60">
        <v>0.38732436694017802</v>
      </c>
    </row>
    <row r="6116" spans="1:19" x14ac:dyDescent="0.3">
      <c r="A6116" s="61" t="s">
        <v>12236</v>
      </c>
      <c r="B6116" s="61" t="s">
        <v>12237</v>
      </c>
      <c r="C6116" s="53" t="s">
        <v>50</v>
      </c>
      <c r="D6116" s="53" t="s">
        <v>3285</v>
      </c>
      <c r="E6116" s="53" t="s">
        <v>18194</v>
      </c>
      <c r="F6116" s="59">
        <v>95.892498588859098</v>
      </c>
      <c r="G6116" s="59">
        <v>80.258760340107202</v>
      </c>
      <c r="H6116" s="59">
        <v>88.101492407931602</v>
      </c>
      <c r="I6116" s="59">
        <v>90.131406259937506</v>
      </c>
      <c r="J6116" s="59">
        <v>89.067318336506503</v>
      </c>
      <c r="K6116" s="59">
        <v>87.484067010121606</v>
      </c>
      <c r="L6116" s="59">
        <v>106.61093002534599</v>
      </c>
      <c r="M6116" s="60">
        <v>0.52576099421260802</v>
      </c>
      <c r="N6116" s="60">
        <v>0.54182990565838995</v>
      </c>
      <c r="O6116" s="60">
        <v>0.51908925459363697</v>
      </c>
      <c r="P6116" s="60">
        <v>0.50825184916458999</v>
      </c>
      <c r="Q6116" s="60">
        <v>0.48378490270640601</v>
      </c>
      <c r="R6116" s="60">
        <v>0.48156593695195199</v>
      </c>
      <c r="S6116" s="60">
        <v>0.38732436694017802</v>
      </c>
    </row>
    <row r="6117" spans="1:19" x14ac:dyDescent="0.3">
      <c r="A6117" s="61" t="s">
        <v>8596</v>
      </c>
      <c r="B6117" s="61" t="s">
        <v>8597</v>
      </c>
      <c r="C6117" s="53" t="s">
        <v>40</v>
      </c>
      <c r="D6117" s="53" t="s">
        <v>3285</v>
      </c>
      <c r="E6117" s="53" t="s">
        <v>18194</v>
      </c>
      <c r="F6117" s="59">
        <v>95.445996351953596</v>
      </c>
      <c r="G6117" s="59">
        <v>87.017610796687904</v>
      </c>
      <c r="H6117" s="59">
        <v>92.632214396822206</v>
      </c>
      <c r="I6117" s="59">
        <v>96.103841640327701</v>
      </c>
      <c r="J6117" s="59">
        <v>92.352220385491506</v>
      </c>
      <c r="K6117" s="59">
        <v>103.400663875032</v>
      </c>
      <c r="L6117" s="59"/>
      <c r="M6117" s="60">
        <v>0.38698409893249203</v>
      </c>
      <c r="N6117" s="60">
        <v>0.41762427826175302</v>
      </c>
      <c r="O6117" s="60">
        <v>0.38720220990804299</v>
      </c>
      <c r="P6117" s="60">
        <v>0.36553700821402102</v>
      </c>
      <c r="Q6117" s="60">
        <v>0.33595532132845302</v>
      </c>
      <c r="R6117" s="60">
        <v>0.34178924761609197</v>
      </c>
      <c r="S6117" s="60">
        <v>0.28442991801282003</v>
      </c>
    </row>
    <row r="6118" spans="1:19" x14ac:dyDescent="0.3">
      <c r="A6118" s="61" t="s">
        <v>13609</v>
      </c>
      <c r="B6118" s="61" t="s">
        <v>13610</v>
      </c>
      <c r="C6118" s="53" t="s">
        <v>50</v>
      </c>
      <c r="D6118" s="53" t="s">
        <v>3285</v>
      </c>
      <c r="E6118" s="53" t="s">
        <v>18194</v>
      </c>
      <c r="F6118" s="59">
        <v>95.3783036176237</v>
      </c>
      <c r="G6118" s="59">
        <v>92.647390915258299</v>
      </c>
      <c r="H6118" s="59">
        <v>105.038700173593</v>
      </c>
      <c r="I6118" s="59">
        <v>96.1355941747792</v>
      </c>
      <c r="J6118" s="59">
        <v>92.960923261946604</v>
      </c>
      <c r="K6118" s="59">
        <v>93.572287198043298</v>
      </c>
      <c r="L6118" s="59">
        <v>99.955732807171302</v>
      </c>
      <c r="M6118" s="60">
        <v>0.45487045523153502</v>
      </c>
      <c r="N6118" s="60">
        <v>0.48338255892334298</v>
      </c>
      <c r="O6118" s="60">
        <v>0.45281862063387701</v>
      </c>
      <c r="P6118" s="60">
        <v>0.43025948780002599</v>
      </c>
      <c r="Q6118" s="60">
        <v>0.402794765000201</v>
      </c>
      <c r="R6118" s="60">
        <v>0.40979605912030598</v>
      </c>
      <c r="S6118" s="60">
        <v>0.35746284728173</v>
      </c>
    </row>
    <row r="6119" spans="1:19" x14ac:dyDescent="0.3">
      <c r="A6119" s="61" t="s">
        <v>13607</v>
      </c>
      <c r="B6119" s="61" t="s">
        <v>13608</v>
      </c>
      <c r="C6119" s="53" t="s">
        <v>50</v>
      </c>
      <c r="D6119" s="53" t="s">
        <v>3285</v>
      </c>
      <c r="E6119" s="53" t="s">
        <v>18194</v>
      </c>
      <c r="F6119" s="59">
        <v>95.3783036176237</v>
      </c>
      <c r="G6119" s="59">
        <v>92.647390915258299</v>
      </c>
      <c r="H6119" s="59">
        <v>105.038700173593</v>
      </c>
      <c r="I6119" s="59">
        <v>96.1355941747792</v>
      </c>
      <c r="J6119" s="59">
        <v>92.960923261946604</v>
      </c>
      <c r="K6119" s="59">
        <v>93.572287198043298</v>
      </c>
      <c r="L6119" s="59">
        <v>99.955732807171302</v>
      </c>
      <c r="M6119" s="60">
        <v>0.45487045523153502</v>
      </c>
      <c r="N6119" s="60">
        <v>0.48338255892334298</v>
      </c>
      <c r="O6119" s="60">
        <v>0.45281862063387701</v>
      </c>
      <c r="P6119" s="60">
        <v>0.43025948780002599</v>
      </c>
      <c r="Q6119" s="60">
        <v>0.402794765000201</v>
      </c>
      <c r="R6119" s="60">
        <v>0.40979605912030598</v>
      </c>
      <c r="S6119" s="60">
        <v>0.35746284728173</v>
      </c>
    </row>
    <row r="6120" spans="1:19" x14ac:dyDescent="0.3">
      <c r="A6120" s="61" t="s">
        <v>13605</v>
      </c>
      <c r="B6120" s="61" t="s">
        <v>13606</v>
      </c>
      <c r="C6120" s="53" t="s">
        <v>50</v>
      </c>
      <c r="D6120" s="53" t="s">
        <v>3285</v>
      </c>
      <c r="E6120" s="53" t="s">
        <v>18194</v>
      </c>
      <c r="F6120" s="59">
        <v>95.3783036176237</v>
      </c>
      <c r="G6120" s="59">
        <v>92.647390915258299</v>
      </c>
      <c r="H6120" s="59">
        <v>105.038700173593</v>
      </c>
      <c r="I6120" s="59">
        <v>96.1355941747792</v>
      </c>
      <c r="J6120" s="59">
        <v>92.960923261946604</v>
      </c>
      <c r="K6120" s="59">
        <v>93.572287198043298</v>
      </c>
      <c r="L6120" s="59">
        <v>99.955732807171302</v>
      </c>
      <c r="M6120" s="60">
        <v>0.45487045523153502</v>
      </c>
      <c r="N6120" s="60">
        <v>0.48338255892334298</v>
      </c>
      <c r="O6120" s="60">
        <v>0.45281862063387701</v>
      </c>
      <c r="P6120" s="60">
        <v>0.43025948780002599</v>
      </c>
      <c r="Q6120" s="60">
        <v>0.402794765000201</v>
      </c>
      <c r="R6120" s="60">
        <v>0.40979605912030598</v>
      </c>
      <c r="S6120" s="60">
        <v>0.35746284728173</v>
      </c>
    </row>
    <row r="6121" spans="1:19" x14ac:dyDescent="0.3">
      <c r="A6121" s="61" t="s">
        <v>4049</v>
      </c>
      <c r="B6121" s="61" t="s">
        <v>4050</v>
      </c>
      <c r="C6121" s="53" t="s">
        <v>50</v>
      </c>
      <c r="D6121" s="53" t="s">
        <v>3285</v>
      </c>
      <c r="E6121" s="53" t="s">
        <v>18193</v>
      </c>
      <c r="F6121" s="59">
        <v>95.287136349475006</v>
      </c>
      <c r="G6121" s="59">
        <v>91.872623105556798</v>
      </c>
      <c r="H6121" s="59">
        <v>93.5514682993158</v>
      </c>
      <c r="I6121" s="59">
        <v>95.074874990332304</v>
      </c>
      <c r="J6121" s="59">
        <v>87.997218949949897</v>
      </c>
      <c r="K6121" s="59">
        <v>100.763058130891</v>
      </c>
      <c r="L6121" s="59">
        <v>104.660965843233</v>
      </c>
      <c r="M6121" s="60">
        <v>0.69279117185731098</v>
      </c>
      <c r="N6121" s="60">
        <v>0.72653958589658796</v>
      </c>
      <c r="O6121" s="60">
        <v>0.69163919762077397</v>
      </c>
      <c r="P6121" s="60">
        <v>0.66624042855361598</v>
      </c>
      <c r="Q6121" s="60">
        <v>0.63258307366183497</v>
      </c>
      <c r="R6121" s="60">
        <v>0.64041832076525296</v>
      </c>
      <c r="S6121" s="60">
        <v>0.56375165499324498</v>
      </c>
    </row>
    <row r="6122" spans="1:19" x14ac:dyDescent="0.3">
      <c r="A6122" s="61" t="s">
        <v>13199</v>
      </c>
      <c r="B6122" s="61" t="s">
        <v>13200</v>
      </c>
      <c r="C6122" s="53" t="s">
        <v>40</v>
      </c>
      <c r="D6122" s="53" t="s">
        <v>3285</v>
      </c>
      <c r="E6122" s="53" t="s">
        <v>18194</v>
      </c>
      <c r="F6122" s="59">
        <v>92.190802737249697</v>
      </c>
      <c r="G6122" s="59">
        <v>95.977759123101393</v>
      </c>
      <c r="H6122" s="59">
        <v>96.543067865864003</v>
      </c>
      <c r="I6122" s="59">
        <v>95.6620105321837</v>
      </c>
      <c r="J6122" s="59">
        <v>90.006780082609893</v>
      </c>
      <c r="K6122" s="59">
        <v>104.67487705426799</v>
      </c>
      <c r="L6122" s="59">
        <v>105.479310067426</v>
      </c>
      <c r="M6122" s="60">
        <v>0.53613975357253196</v>
      </c>
      <c r="N6122" s="60">
        <v>0.55188523811946699</v>
      </c>
      <c r="O6122" s="60">
        <v>0.52610715499301797</v>
      </c>
      <c r="P6122" s="60">
        <v>0.52008668551843396</v>
      </c>
      <c r="Q6122" s="60">
        <v>0.49811958396096501</v>
      </c>
      <c r="R6122" s="60">
        <v>0.49762951826614599</v>
      </c>
      <c r="S6122" s="60">
        <v>0.43488257356738003</v>
      </c>
    </row>
    <row r="6123" spans="1:19" x14ac:dyDescent="0.3">
      <c r="A6123" s="61" t="s">
        <v>4043</v>
      </c>
      <c r="B6123" s="61" t="s">
        <v>4044</v>
      </c>
      <c r="C6123" s="53" t="s">
        <v>40</v>
      </c>
      <c r="D6123" s="53" t="s">
        <v>3285</v>
      </c>
      <c r="E6123" s="53" t="s">
        <v>18193</v>
      </c>
      <c r="F6123" s="59">
        <v>77.822498280100007</v>
      </c>
      <c r="G6123" s="59">
        <v>96.294620891881706</v>
      </c>
      <c r="H6123" s="59">
        <v>93.217452038086293</v>
      </c>
      <c r="I6123" s="59">
        <v>93.050475930132805</v>
      </c>
      <c r="J6123" s="59">
        <v>87.743423844245001</v>
      </c>
      <c r="K6123" s="59">
        <v>104.703904069995</v>
      </c>
      <c r="L6123" s="59">
        <v>105.479310067426</v>
      </c>
      <c r="M6123" s="60">
        <v>0.64142234804024101</v>
      </c>
      <c r="N6123" s="60">
        <v>0.63758639523331795</v>
      </c>
      <c r="O6123" s="60">
        <v>0.56664835934819202</v>
      </c>
      <c r="P6123" s="60">
        <v>0.61666549845343499</v>
      </c>
      <c r="Q6123" s="60">
        <v>0.58415902618531201</v>
      </c>
      <c r="R6123" s="60">
        <v>0.56364763562686104</v>
      </c>
      <c r="S6123" s="60">
        <v>0.43488257356738003</v>
      </c>
    </row>
    <row r="6124" spans="1:19" x14ac:dyDescent="0.3">
      <c r="A6124" s="61" t="s">
        <v>4045</v>
      </c>
      <c r="B6124" s="61" t="s">
        <v>4046</v>
      </c>
      <c r="C6124" s="53" t="s">
        <v>40</v>
      </c>
      <c r="D6124" s="53" t="s">
        <v>3285</v>
      </c>
      <c r="E6124" s="53" t="s">
        <v>18193</v>
      </c>
      <c r="F6124" s="59">
        <v>93.211371476270401</v>
      </c>
      <c r="G6124" s="59">
        <v>94.154843869963898</v>
      </c>
      <c r="H6124" s="59">
        <v>94.982877947484397</v>
      </c>
      <c r="I6124" s="59">
        <v>93.326067566824904</v>
      </c>
      <c r="J6124" s="59">
        <v>89.647249080993305</v>
      </c>
      <c r="K6124" s="59">
        <v>101.23369366734499</v>
      </c>
      <c r="L6124" s="59">
        <v>104.555273755779</v>
      </c>
      <c r="M6124" s="60">
        <v>0.64364559119904097</v>
      </c>
      <c r="N6124" s="60">
        <v>0.67783430047352999</v>
      </c>
      <c r="O6124" s="60">
        <v>0.64063832723748204</v>
      </c>
      <c r="P6124" s="60">
        <v>0.61768495301000603</v>
      </c>
      <c r="Q6124" s="60">
        <v>0.58500741614666696</v>
      </c>
      <c r="R6124" s="60">
        <v>0.59083812670499603</v>
      </c>
      <c r="S6124" s="60">
        <v>0.51498577558650904</v>
      </c>
    </row>
    <row r="6125" spans="1:19" x14ac:dyDescent="0.3">
      <c r="A6125" s="61" t="s">
        <v>13201</v>
      </c>
      <c r="B6125" s="61" t="s">
        <v>13202</v>
      </c>
      <c r="C6125" s="53" t="s">
        <v>40</v>
      </c>
      <c r="D6125" s="53" t="s">
        <v>3285</v>
      </c>
      <c r="E6125" s="53" t="s">
        <v>18194</v>
      </c>
      <c r="F6125" s="59">
        <v>92.190802737249697</v>
      </c>
      <c r="G6125" s="59">
        <v>95.977759123101393</v>
      </c>
      <c r="H6125" s="59">
        <v>96.543067865864003</v>
      </c>
      <c r="I6125" s="59">
        <v>95.6620105321837</v>
      </c>
      <c r="J6125" s="59">
        <v>90.006780082609893</v>
      </c>
      <c r="K6125" s="59">
        <v>104.67487705426799</v>
      </c>
      <c r="L6125" s="59">
        <v>105.479310067426</v>
      </c>
      <c r="M6125" s="60">
        <v>0.53613975357253196</v>
      </c>
      <c r="N6125" s="60">
        <v>0.55188523811946699</v>
      </c>
      <c r="O6125" s="60">
        <v>0.52610715499301797</v>
      </c>
      <c r="P6125" s="60">
        <v>0.52008668551843396</v>
      </c>
      <c r="Q6125" s="60">
        <v>0.49811958396096501</v>
      </c>
      <c r="R6125" s="60">
        <v>0.49762951826614599</v>
      </c>
      <c r="S6125" s="60">
        <v>0.43488257356738003</v>
      </c>
    </row>
    <row r="6126" spans="1:19" x14ac:dyDescent="0.3">
      <c r="A6126" s="61" t="s">
        <v>7502</v>
      </c>
      <c r="B6126" s="61" t="s">
        <v>7503</v>
      </c>
      <c r="C6126" s="53" t="s">
        <v>50</v>
      </c>
      <c r="D6126" s="53" t="s">
        <v>3285</v>
      </c>
      <c r="E6126" s="53" t="s">
        <v>18193</v>
      </c>
      <c r="F6126" s="59">
        <v>84.454572948661607</v>
      </c>
      <c r="G6126" s="59">
        <v>96.061852179379997</v>
      </c>
      <c r="H6126" s="59">
        <v>95.402631731186403</v>
      </c>
      <c r="I6126" s="59">
        <v>104.323802858581</v>
      </c>
      <c r="J6126" s="59">
        <v>104.278906107723</v>
      </c>
      <c r="K6126" s="59">
        <v>99.787119180953496</v>
      </c>
      <c r="L6126" s="59">
        <v>108.522997746819</v>
      </c>
      <c r="M6126" s="60">
        <v>0.61507254607454798</v>
      </c>
      <c r="N6126" s="60">
        <v>0.65602724788950295</v>
      </c>
      <c r="O6126" s="60">
        <v>0.61905538077806699</v>
      </c>
      <c r="P6126" s="60">
        <v>0.58532474671745505</v>
      </c>
      <c r="Q6126" s="60">
        <v>0.54818426655216801</v>
      </c>
      <c r="R6126" s="60">
        <v>0.558924916721523</v>
      </c>
      <c r="S6126" s="60">
        <v>0.48689377513189602</v>
      </c>
    </row>
    <row r="6127" spans="1:19" x14ac:dyDescent="0.3">
      <c r="A6127" s="61" t="s">
        <v>7500</v>
      </c>
      <c r="B6127" s="61" t="s">
        <v>7501</v>
      </c>
      <c r="C6127" s="53" t="s">
        <v>50</v>
      </c>
      <c r="D6127" s="53" t="s">
        <v>3285</v>
      </c>
      <c r="E6127" s="53" t="s">
        <v>18193</v>
      </c>
      <c r="F6127" s="59">
        <v>70.943553223309195</v>
      </c>
      <c r="G6127" s="59">
        <v>96.061852179379997</v>
      </c>
      <c r="H6127" s="59">
        <v>92.087144943693701</v>
      </c>
      <c r="I6127" s="59">
        <v>101.68644625556701</v>
      </c>
      <c r="J6127" s="59">
        <v>98.2377766633915</v>
      </c>
      <c r="K6127" s="59">
        <v>106.02982466674</v>
      </c>
      <c r="L6127" s="59">
        <v>104.48587364734701</v>
      </c>
      <c r="M6127" s="60">
        <v>0.61507254607454798</v>
      </c>
      <c r="N6127" s="60">
        <v>0.65602724788950295</v>
      </c>
      <c r="O6127" s="60">
        <v>0.61905538077806699</v>
      </c>
      <c r="P6127" s="60">
        <v>0.58532474671745505</v>
      </c>
      <c r="Q6127" s="60">
        <v>0.54818426655216801</v>
      </c>
      <c r="R6127" s="60">
        <v>0.558924916721523</v>
      </c>
      <c r="S6127" s="60">
        <v>0.48689377513189602</v>
      </c>
    </row>
    <row r="6128" spans="1:19" x14ac:dyDescent="0.3">
      <c r="A6128" s="61" t="s">
        <v>17225</v>
      </c>
      <c r="B6128" s="61" t="s">
        <v>17226</v>
      </c>
      <c r="C6128" s="53" t="s">
        <v>40</v>
      </c>
      <c r="D6128" s="53" t="s">
        <v>3285</v>
      </c>
      <c r="E6128" s="53" t="s">
        <v>18194</v>
      </c>
      <c r="F6128" s="59">
        <v>81.201454792973706</v>
      </c>
      <c r="G6128" s="59">
        <v>96.993892861035704</v>
      </c>
      <c r="H6128" s="59">
        <v>91.733611935686497</v>
      </c>
      <c r="I6128" s="59">
        <v>104.31215814153801</v>
      </c>
      <c r="J6128" s="59">
        <v>99.563476049540299</v>
      </c>
      <c r="K6128" s="59">
        <v>102.99421685686499</v>
      </c>
      <c r="L6128" s="59">
        <v>102.83147451228901</v>
      </c>
      <c r="M6128" s="60">
        <v>0.48598910393400402</v>
      </c>
      <c r="N6128" s="60">
        <v>0.509178191112167</v>
      </c>
      <c r="O6128" s="60">
        <v>0.48672370833970802</v>
      </c>
      <c r="P6128" s="60">
        <v>0.46774451018169799</v>
      </c>
      <c r="Q6128" s="60">
        <v>0.44254575763797399</v>
      </c>
      <c r="R6128" s="60">
        <v>0.44724397189662302</v>
      </c>
      <c r="S6128" s="60">
        <v>0.39451628631261598</v>
      </c>
    </row>
    <row r="6129" spans="1:19" x14ac:dyDescent="0.3">
      <c r="A6129" s="61" t="s">
        <v>17227</v>
      </c>
      <c r="B6129" s="61" t="s">
        <v>17228</v>
      </c>
      <c r="C6129" s="53" t="s">
        <v>40</v>
      </c>
      <c r="D6129" s="53" t="s">
        <v>3285</v>
      </c>
      <c r="E6129" s="53" t="s">
        <v>18194</v>
      </c>
      <c r="F6129" s="59">
        <v>81.201454792973706</v>
      </c>
      <c r="G6129" s="59">
        <v>96.993892861035704</v>
      </c>
      <c r="H6129" s="59">
        <v>91.733611935686497</v>
      </c>
      <c r="I6129" s="59">
        <v>104.31215814153801</v>
      </c>
      <c r="J6129" s="59">
        <v>99.563476049540299</v>
      </c>
      <c r="K6129" s="59">
        <v>102.99421685686499</v>
      </c>
      <c r="L6129" s="59">
        <v>102.83147451228901</v>
      </c>
      <c r="M6129" s="60">
        <v>0.48598910393400402</v>
      </c>
      <c r="N6129" s="60">
        <v>0.509178191112167</v>
      </c>
      <c r="O6129" s="60">
        <v>0.48672370833970802</v>
      </c>
      <c r="P6129" s="60">
        <v>0.46774451018169799</v>
      </c>
      <c r="Q6129" s="60">
        <v>0.44254575763797399</v>
      </c>
      <c r="R6129" s="60">
        <v>0.44724397189662302</v>
      </c>
      <c r="S6129" s="60">
        <v>0.39451628631261598</v>
      </c>
    </row>
    <row r="6130" spans="1:19" x14ac:dyDescent="0.3">
      <c r="A6130" s="61" t="s">
        <v>12469</v>
      </c>
      <c r="B6130" s="61" t="s">
        <v>12470</v>
      </c>
      <c r="C6130" s="53" t="s">
        <v>50</v>
      </c>
      <c r="D6130" s="53" t="s">
        <v>3285</v>
      </c>
      <c r="E6130" s="53" t="s">
        <v>18194</v>
      </c>
      <c r="F6130" s="59">
        <v>108.649017959319</v>
      </c>
      <c r="G6130" s="59">
        <v>107.53509445596301</v>
      </c>
      <c r="H6130" s="59">
        <v>115.505992912968</v>
      </c>
      <c r="I6130" s="59">
        <v>110.239796359095</v>
      </c>
      <c r="J6130" s="59">
        <v>97.512141757820103</v>
      </c>
      <c r="K6130" s="59">
        <v>97.155905342764598</v>
      </c>
      <c r="L6130" s="59">
        <v>89.341992023220499</v>
      </c>
      <c r="M6130" s="60">
        <v>0.55314956086460298</v>
      </c>
      <c r="N6130" s="60">
        <v>0.57603606472838798</v>
      </c>
      <c r="O6130" s="60">
        <v>0.55343321164636605</v>
      </c>
      <c r="P6130" s="60">
        <v>0.53745275062753595</v>
      </c>
      <c r="Q6130" s="60">
        <v>0.51557907180524298</v>
      </c>
      <c r="R6130" s="60">
        <v>0.51956832258899599</v>
      </c>
      <c r="S6130" s="60">
        <v>0.47762138975308699</v>
      </c>
    </row>
    <row r="6131" spans="1:19" x14ac:dyDescent="0.3">
      <c r="A6131" s="61" t="s">
        <v>3493</v>
      </c>
      <c r="B6131" s="61" t="s">
        <v>3494</v>
      </c>
      <c r="C6131" s="53" t="s">
        <v>40</v>
      </c>
      <c r="D6131" s="53" t="s">
        <v>3285</v>
      </c>
      <c r="E6131" s="53" t="s">
        <v>18193</v>
      </c>
      <c r="F6131" s="59">
        <v>113.797576370119</v>
      </c>
      <c r="G6131" s="59">
        <v>108.143535543288</v>
      </c>
      <c r="H6131" s="59">
        <v>115.91391561451501</v>
      </c>
      <c r="I6131" s="59">
        <v>120.400893729071</v>
      </c>
      <c r="J6131" s="59">
        <v>96.954025424143595</v>
      </c>
      <c r="K6131" s="59">
        <v>98.371703301134204</v>
      </c>
      <c r="L6131" s="59">
        <v>87.574411359550595</v>
      </c>
      <c r="M6131" s="60">
        <v>0.647543549576031</v>
      </c>
      <c r="N6131" s="60">
        <v>0.68787627774788696</v>
      </c>
      <c r="O6131" s="60">
        <v>0.64993395579628999</v>
      </c>
      <c r="P6131" s="60">
        <v>0.62567791041472498</v>
      </c>
      <c r="Q6131" s="60">
        <v>0.59427487779138699</v>
      </c>
      <c r="R6131" s="60">
        <v>0.59921163976372305</v>
      </c>
      <c r="S6131" s="60">
        <v>0.54328187955132501</v>
      </c>
    </row>
    <row r="6132" spans="1:19" x14ac:dyDescent="0.3">
      <c r="A6132" s="61" t="s">
        <v>3487</v>
      </c>
      <c r="B6132" s="61" t="s">
        <v>3488</v>
      </c>
      <c r="C6132" s="53" t="s">
        <v>50</v>
      </c>
      <c r="D6132" s="53" t="s">
        <v>3285</v>
      </c>
      <c r="E6132" s="53" t="s">
        <v>18193</v>
      </c>
      <c r="F6132" s="59">
        <v>106.757674004896</v>
      </c>
      <c r="G6132" s="59">
        <v>105.833325371916</v>
      </c>
      <c r="H6132" s="59">
        <v>116.58387711776</v>
      </c>
      <c r="I6132" s="59">
        <v>106.951340992525</v>
      </c>
      <c r="J6132" s="59">
        <v>95.934471463531594</v>
      </c>
      <c r="K6132" s="59">
        <v>100.72146401690701</v>
      </c>
      <c r="L6132" s="59">
        <v>87.272601390993501</v>
      </c>
      <c r="M6132" s="60">
        <v>0.64759496495738</v>
      </c>
      <c r="N6132" s="60">
        <v>0.68791787204452903</v>
      </c>
      <c r="O6132" s="60">
        <v>0.64998702558017596</v>
      </c>
      <c r="P6132" s="60">
        <v>0.62572286448665404</v>
      </c>
      <c r="Q6132" s="60">
        <v>0.59431406274763998</v>
      </c>
      <c r="R6132" s="60">
        <v>0.59925759658767397</v>
      </c>
      <c r="S6132" s="60">
        <v>0.54331924922740205</v>
      </c>
    </row>
    <row r="6133" spans="1:19" x14ac:dyDescent="0.3">
      <c r="A6133" s="61" t="s">
        <v>3491</v>
      </c>
      <c r="B6133" s="61" t="s">
        <v>3492</v>
      </c>
      <c r="C6133" s="53" t="s">
        <v>40</v>
      </c>
      <c r="D6133" s="53" t="s">
        <v>3285</v>
      </c>
      <c r="E6133" s="53" t="s">
        <v>18193</v>
      </c>
      <c r="F6133" s="59">
        <v>109.070172287557</v>
      </c>
      <c r="G6133" s="59">
        <v>103.25320796154701</v>
      </c>
      <c r="H6133" s="59">
        <v>115.55376355479</v>
      </c>
      <c r="I6133" s="59">
        <v>110.708639392839</v>
      </c>
      <c r="J6133" s="59">
        <v>94.9806670847194</v>
      </c>
      <c r="K6133" s="59">
        <v>97.338609853371395</v>
      </c>
      <c r="L6133" s="59">
        <v>88.218352617353304</v>
      </c>
      <c r="M6133" s="60">
        <v>0.65505643079591602</v>
      </c>
      <c r="N6133" s="60">
        <v>0.69173338236123105</v>
      </c>
      <c r="O6133" s="60">
        <v>0.65816941822888697</v>
      </c>
      <c r="P6133" s="60">
        <v>0.62970788807251099</v>
      </c>
      <c r="Q6133" s="60">
        <v>0.59772952698653603</v>
      </c>
      <c r="R6133" s="60">
        <v>0.60666594565921705</v>
      </c>
      <c r="S6133" s="60">
        <v>0.54719446216633005</v>
      </c>
    </row>
    <row r="6134" spans="1:19" x14ac:dyDescent="0.3">
      <c r="A6134" s="61" t="s">
        <v>3489</v>
      </c>
      <c r="B6134" s="61" t="s">
        <v>3490</v>
      </c>
      <c r="C6134" s="53" t="s">
        <v>50</v>
      </c>
      <c r="D6134" s="53" t="s">
        <v>3285</v>
      </c>
      <c r="E6134" s="53" t="s">
        <v>18193</v>
      </c>
      <c r="F6134" s="59">
        <v>109.989764483711</v>
      </c>
      <c r="G6134" s="59">
        <v>116.26617970967</v>
      </c>
      <c r="H6134" s="59">
        <v>120.647937049007</v>
      </c>
      <c r="I6134" s="59">
        <v>114.510512242819</v>
      </c>
      <c r="J6134" s="59">
        <v>95.901993025398994</v>
      </c>
      <c r="K6134" s="59">
        <v>95.171330054760304</v>
      </c>
      <c r="L6134" s="59">
        <v>85.628830900260795</v>
      </c>
      <c r="M6134" s="60">
        <v>0.65317856181191603</v>
      </c>
      <c r="N6134" s="60">
        <v>0.690228079332593</v>
      </c>
      <c r="O6134" s="60">
        <v>0.65615938927902695</v>
      </c>
      <c r="P6134" s="60">
        <v>0.62834216608733695</v>
      </c>
      <c r="Q6134" s="60">
        <v>0.59655834096362204</v>
      </c>
      <c r="R6134" s="60">
        <v>0.60490899410576204</v>
      </c>
      <c r="S6134" s="60">
        <v>0.54611163501752003</v>
      </c>
    </row>
    <row r="6135" spans="1:19" x14ac:dyDescent="0.3">
      <c r="A6135" s="61" t="s">
        <v>3485</v>
      </c>
      <c r="B6135" s="61" t="s">
        <v>3486</v>
      </c>
      <c r="C6135" s="53" t="s">
        <v>50</v>
      </c>
      <c r="D6135" s="53" t="s">
        <v>3285</v>
      </c>
      <c r="E6135" s="53" t="s">
        <v>18193</v>
      </c>
      <c r="F6135" s="59">
        <v>112.166920991585</v>
      </c>
      <c r="G6135" s="59">
        <v>110.78833739299399</v>
      </c>
      <c r="H6135" s="59">
        <v>119.074834306306</v>
      </c>
      <c r="I6135" s="59">
        <v>114.85944014395101</v>
      </c>
      <c r="J6135" s="59">
        <v>95.934471463531594</v>
      </c>
      <c r="K6135" s="59">
        <v>100.72146401690701</v>
      </c>
      <c r="L6135" s="59">
        <v>87.272601390993501</v>
      </c>
      <c r="M6135" s="60">
        <v>0.64759496495738</v>
      </c>
      <c r="N6135" s="60">
        <v>0.68791787204452903</v>
      </c>
      <c r="O6135" s="60">
        <v>0.64998702558017596</v>
      </c>
      <c r="P6135" s="60">
        <v>0.62572286448665404</v>
      </c>
      <c r="Q6135" s="60">
        <v>0.59431406274763998</v>
      </c>
      <c r="R6135" s="60">
        <v>0.59925759658767397</v>
      </c>
      <c r="S6135" s="60">
        <v>0.54331924922740205</v>
      </c>
    </row>
    <row r="6136" spans="1:19" x14ac:dyDescent="0.3">
      <c r="A6136" s="61" t="s">
        <v>3723</v>
      </c>
      <c r="B6136" s="61" t="s">
        <v>3724</v>
      </c>
      <c r="C6136" s="53" t="s">
        <v>40</v>
      </c>
      <c r="D6136" s="53" t="s">
        <v>3285</v>
      </c>
      <c r="E6136" s="53" t="s">
        <v>18193</v>
      </c>
      <c r="F6136" s="59">
        <v>103.98393226458199</v>
      </c>
      <c r="G6136" s="59">
        <v>103.015068042427</v>
      </c>
      <c r="H6136" s="59">
        <v>121.126740338658</v>
      </c>
      <c r="I6136" s="59">
        <v>111.014838181979</v>
      </c>
      <c r="J6136" s="59">
        <v>92.311248329065606</v>
      </c>
      <c r="K6136" s="59">
        <v>88.528019072892903</v>
      </c>
      <c r="L6136" s="59">
        <v>93.158537570505601</v>
      </c>
      <c r="M6136" s="60">
        <v>0.646182775205695</v>
      </c>
      <c r="N6136" s="60">
        <v>0.68064084652641399</v>
      </c>
      <c r="O6136" s="60">
        <v>0.64306941306233401</v>
      </c>
      <c r="P6136" s="60">
        <v>0.62072441113002097</v>
      </c>
      <c r="Q6136" s="60">
        <v>0.588515009835898</v>
      </c>
      <c r="R6136" s="60">
        <v>0.59524380225588103</v>
      </c>
      <c r="S6136" s="60">
        <v>0.52198067575318197</v>
      </c>
    </row>
    <row r="6137" spans="1:19" x14ac:dyDescent="0.3">
      <c r="A6137" s="61" t="s">
        <v>3721</v>
      </c>
      <c r="B6137" s="61" t="s">
        <v>3722</v>
      </c>
      <c r="C6137" s="53" t="s">
        <v>50</v>
      </c>
      <c r="D6137" s="53" t="s">
        <v>3285</v>
      </c>
      <c r="E6137" s="53" t="s">
        <v>18193</v>
      </c>
      <c r="F6137" s="59">
        <v>99.644633556293698</v>
      </c>
      <c r="G6137" s="59">
        <v>99.466099938072801</v>
      </c>
      <c r="H6137" s="59">
        <v>121.796701841903</v>
      </c>
      <c r="I6137" s="59">
        <v>105.47338459685901</v>
      </c>
      <c r="J6137" s="59">
        <v>91.291681145434296</v>
      </c>
      <c r="K6137" s="59">
        <v>86.720122738803795</v>
      </c>
      <c r="L6137" s="59">
        <v>92.856727601948407</v>
      </c>
      <c r="M6137" s="60">
        <v>0.64613546744182304</v>
      </c>
      <c r="N6137" s="60">
        <v>0.68059605434628201</v>
      </c>
      <c r="O6137" s="60">
        <v>0.64303037445811795</v>
      </c>
      <c r="P6137" s="60">
        <v>0.62067886361948099</v>
      </c>
      <c r="Q6137" s="60">
        <v>0.58847080916312899</v>
      </c>
      <c r="R6137" s="60">
        <v>0.59520768314483397</v>
      </c>
      <c r="S6137" s="60">
        <v>0.52196547632643997</v>
      </c>
    </row>
    <row r="6138" spans="1:19" x14ac:dyDescent="0.3">
      <c r="A6138" s="61" t="s">
        <v>14577</v>
      </c>
      <c r="B6138" s="61" t="s">
        <v>14578</v>
      </c>
      <c r="C6138" s="53" t="s">
        <v>40</v>
      </c>
      <c r="D6138" s="53" t="s">
        <v>3285</v>
      </c>
      <c r="E6138" s="53" t="s">
        <v>18194</v>
      </c>
      <c r="F6138" s="59">
        <v>90.574391561647602</v>
      </c>
      <c r="G6138" s="59">
        <v>85.344652405021804</v>
      </c>
      <c r="H6138" s="59">
        <v>93.968041155878197</v>
      </c>
      <c r="I6138" s="59">
        <v>89.678694022753007</v>
      </c>
      <c r="J6138" s="59">
        <v>88.367849566381494</v>
      </c>
      <c r="K6138" s="59">
        <v>97.072539386672801</v>
      </c>
      <c r="L6138" s="59">
        <v>103.75010023287599</v>
      </c>
      <c r="M6138" s="60">
        <v>0.51740462269837295</v>
      </c>
      <c r="N6138" s="60">
        <v>0.54083661173937703</v>
      </c>
      <c r="O6138" s="60">
        <v>0.51828292659080799</v>
      </c>
      <c r="P6138" s="60">
        <v>0.50165681222053404</v>
      </c>
      <c r="Q6138" s="60">
        <v>0.47877487634668803</v>
      </c>
      <c r="R6138" s="60">
        <v>0.48273962427716899</v>
      </c>
      <c r="S6138" s="60">
        <v>0.43426572148154802</v>
      </c>
    </row>
    <row r="6139" spans="1:19" x14ac:dyDescent="0.3">
      <c r="A6139" s="61" t="s">
        <v>14579</v>
      </c>
      <c r="B6139" s="61" t="s">
        <v>14580</v>
      </c>
      <c r="C6139" s="53" t="s">
        <v>50</v>
      </c>
      <c r="D6139" s="53" t="s">
        <v>3285</v>
      </c>
      <c r="E6139" s="53" t="s">
        <v>18194</v>
      </c>
      <c r="F6139" s="59">
        <v>90.574391561647602</v>
      </c>
      <c r="G6139" s="59">
        <v>85.344652405021804</v>
      </c>
      <c r="H6139" s="59">
        <v>93.968041155878197</v>
      </c>
      <c r="I6139" s="59">
        <v>89.678694022753007</v>
      </c>
      <c r="J6139" s="59">
        <v>88.367849566381494</v>
      </c>
      <c r="K6139" s="59">
        <v>97.072539386672801</v>
      </c>
      <c r="L6139" s="59">
        <v>103.75010023287599</v>
      </c>
      <c r="M6139" s="60">
        <v>0.51740462269837295</v>
      </c>
      <c r="N6139" s="60">
        <v>0.54083661173937703</v>
      </c>
      <c r="O6139" s="60">
        <v>0.51828292659080799</v>
      </c>
      <c r="P6139" s="60">
        <v>0.50165681222053404</v>
      </c>
      <c r="Q6139" s="60">
        <v>0.47877487634668803</v>
      </c>
      <c r="R6139" s="60">
        <v>0.48273962427716899</v>
      </c>
      <c r="S6139" s="60">
        <v>0.43426572148154802</v>
      </c>
    </row>
    <row r="6140" spans="1:19" x14ac:dyDescent="0.3">
      <c r="A6140" s="61" t="s">
        <v>14585</v>
      </c>
      <c r="B6140" s="61" t="s">
        <v>14586</v>
      </c>
      <c r="C6140" s="53" t="s">
        <v>50</v>
      </c>
      <c r="D6140" s="53" t="s">
        <v>3285</v>
      </c>
      <c r="E6140" s="53" t="s">
        <v>18194</v>
      </c>
      <c r="F6140" s="59">
        <v>90.574391561647602</v>
      </c>
      <c r="G6140" s="59">
        <v>85.344652405021804</v>
      </c>
      <c r="H6140" s="59">
        <v>93.968041155878197</v>
      </c>
      <c r="I6140" s="59">
        <v>89.678694022753007</v>
      </c>
      <c r="J6140" s="59">
        <v>88.367849566381494</v>
      </c>
      <c r="K6140" s="59">
        <v>97.072539386672801</v>
      </c>
      <c r="L6140" s="59">
        <v>103.75010023287599</v>
      </c>
      <c r="M6140" s="60">
        <v>0.51740462269837295</v>
      </c>
      <c r="N6140" s="60">
        <v>0.54083661173937703</v>
      </c>
      <c r="O6140" s="60">
        <v>0.51828292659080799</v>
      </c>
      <c r="P6140" s="60">
        <v>0.50165681222053404</v>
      </c>
      <c r="Q6140" s="60">
        <v>0.47877487634668803</v>
      </c>
      <c r="R6140" s="60">
        <v>0.48273962427716899</v>
      </c>
      <c r="S6140" s="60">
        <v>0.43426572148154802</v>
      </c>
    </row>
    <row r="6141" spans="1:19" x14ac:dyDescent="0.3">
      <c r="A6141" s="61" t="s">
        <v>14581</v>
      </c>
      <c r="B6141" s="61" t="s">
        <v>14582</v>
      </c>
      <c r="C6141" s="53" t="s">
        <v>50</v>
      </c>
      <c r="D6141" s="53" t="s">
        <v>3285</v>
      </c>
      <c r="E6141" s="53" t="s">
        <v>18194</v>
      </c>
      <c r="F6141" s="59">
        <v>90.574391561647602</v>
      </c>
      <c r="G6141" s="59">
        <v>85.344652405021804</v>
      </c>
      <c r="H6141" s="59">
        <v>93.968041155878197</v>
      </c>
      <c r="I6141" s="59">
        <v>89.678694022753007</v>
      </c>
      <c r="J6141" s="59">
        <v>88.367849566381494</v>
      </c>
      <c r="K6141" s="59">
        <v>97.072539386672801</v>
      </c>
      <c r="L6141" s="59">
        <v>103.75010023287599</v>
      </c>
      <c r="M6141" s="60">
        <v>0.51740462269837295</v>
      </c>
      <c r="N6141" s="60">
        <v>0.54083661173937703</v>
      </c>
      <c r="O6141" s="60">
        <v>0.51828292659080799</v>
      </c>
      <c r="P6141" s="60">
        <v>0.50165681222053404</v>
      </c>
      <c r="Q6141" s="60">
        <v>0.47877487634668803</v>
      </c>
      <c r="R6141" s="60">
        <v>0.48273962427716899</v>
      </c>
      <c r="S6141" s="60">
        <v>0.43426572148154802</v>
      </c>
    </row>
    <row r="6142" spans="1:19" x14ac:dyDescent="0.3">
      <c r="A6142" s="61" t="s">
        <v>5273</v>
      </c>
      <c r="B6142" s="61" t="s">
        <v>5274</v>
      </c>
      <c r="C6142" s="53" t="s">
        <v>40</v>
      </c>
      <c r="D6142" s="53" t="s">
        <v>3285</v>
      </c>
      <c r="E6142" s="53" t="s">
        <v>18193</v>
      </c>
      <c r="F6142" s="59">
        <v>89.664029696380993</v>
      </c>
      <c r="G6142" s="59">
        <v>82.6869070971659</v>
      </c>
      <c r="H6142" s="59">
        <v>88.406800896284494</v>
      </c>
      <c r="I6142" s="59">
        <v>87.942867595293905</v>
      </c>
      <c r="J6142" s="59">
        <v>88.712178921621003</v>
      </c>
      <c r="K6142" s="59">
        <v>98.042074964327995</v>
      </c>
      <c r="L6142" s="59">
        <v>103.742024807127</v>
      </c>
      <c r="M6142" s="60">
        <v>0.63194552548064398</v>
      </c>
      <c r="N6142" s="60">
        <v>0.67132511241543502</v>
      </c>
      <c r="O6142" s="60">
        <v>0.63565217679126196</v>
      </c>
      <c r="P6142" s="60">
        <v>0.60504524543616101</v>
      </c>
      <c r="Q6142" s="60">
        <v>0.57079182944726703</v>
      </c>
      <c r="R6142" s="60">
        <v>0.58022889096822605</v>
      </c>
      <c r="S6142" s="60">
        <v>0.51343749062857003</v>
      </c>
    </row>
    <row r="6143" spans="1:19" x14ac:dyDescent="0.3">
      <c r="A6143" s="61" t="s">
        <v>14583</v>
      </c>
      <c r="B6143" s="61" t="s">
        <v>14584</v>
      </c>
      <c r="C6143" s="53" t="s">
        <v>50</v>
      </c>
      <c r="D6143" s="53" t="s">
        <v>3285</v>
      </c>
      <c r="E6143" s="53" t="s">
        <v>18194</v>
      </c>
      <c r="F6143" s="59">
        <v>90.574391561647602</v>
      </c>
      <c r="G6143" s="59">
        <v>85.344652405021804</v>
      </c>
      <c r="H6143" s="59">
        <v>93.968041155878197</v>
      </c>
      <c r="I6143" s="59">
        <v>89.678694022753007</v>
      </c>
      <c r="J6143" s="59">
        <v>88.367849566381494</v>
      </c>
      <c r="K6143" s="59">
        <v>97.072539386672801</v>
      </c>
      <c r="L6143" s="59">
        <v>103.75010023287599</v>
      </c>
      <c r="M6143" s="60">
        <v>0.51740462269837295</v>
      </c>
      <c r="N6143" s="60">
        <v>0.54083661173937703</v>
      </c>
      <c r="O6143" s="60">
        <v>0.51828292659080799</v>
      </c>
      <c r="P6143" s="60">
        <v>0.50165681222053404</v>
      </c>
      <c r="Q6143" s="60">
        <v>0.47877487634668803</v>
      </c>
      <c r="R6143" s="60">
        <v>0.48273962427716899</v>
      </c>
      <c r="S6143" s="60">
        <v>0.43426572148154802</v>
      </c>
    </row>
    <row r="6144" spans="1:19" x14ac:dyDescent="0.3">
      <c r="A6144" s="61" t="s">
        <v>13557</v>
      </c>
      <c r="B6144" s="61" t="s">
        <v>13558</v>
      </c>
      <c r="C6144" s="53" t="s">
        <v>40</v>
      </c>
      <c r="D6144" s="53" t="s">
        <v>3285</v>
      </c>
      <c r="E6144" s="53" t="s">
        <v>18194</v>
      </c>
      <c r="F6144" s="59">
        <v>92.318110300949598</v>
      </c>
      <c r="G6144" s="59">
        <v>88.896580422013997</v>
      </c>
      <c r="H6144" s="59">
        <v>88.725158372308499</v>
      </c>
      <c r="I6144" s="59">
        <v>85.546792074711405</v>
      </c>
      <c r="J6144" s="59">
        <v>87.947801534425693</v>
      </c>
      <c r="K6144" s="59">
        <v>98.544495169000996</v>
      </c>
      <c r="L6144" s="59">
        <v>104.36866277706901</v>
      </c>
      <c r="M6144" s="60">
        <v>0.48102539892921498</v>
      </c>
      <c r="N6144" s="60">
        <v>0.50276025141187897</v>
      </c>
      <c r="O6144" s="60">
        <v>0.483112882593217</v>
      </c>
      <c r="P6144" s="60">
        <v>0.465553562832553</v>
      </c>
      <c r="Q6144" s="60">
        <v>0.44294972404830601</v>
      </c>
      <c r="R6144" s="60">
        <v>0.44901290319107201</v>
      </c>
      <c r="S6144" s="60">
        <v>0.40440374272101498</v>
      </c>
    </row>
    <row r="6145" spans="1:19" x14ac:dyDescent="0.3">
      <c r="A6145" s="61" t="s">
        <v>4457</v>
      </c>
      <c r="B6145" s="61" t="s">
        <v>4458</v>
      </c>
      <c r="C6145" s="53" t="s">
        <v>40</v>
      </c>
      <c r="D6145" s="53" t="s">
        <v>3285</v>
      </c>
      <c r="E6145" s="53" t="s">
        <v>18193</v>
      </c>
      <c r="F6145" s="59">
        <v>80.853487703724099</v>
      </c>
      <c r="G6145" s="59">
        <v>84.719457095217294</v>
      </c>
      <c r="H6145" s="59">
        <v>94.489210158834496</v>
      </c>
      <c r="I6145" s="59">
        <v>83.700595364674996</v>
      </c>
      <c r="J6145" s="59">
        <v>90.934273548391005</v>
      </c>
      <c r="K6145" s="59">
        <v>100.041919832831</v>
      </c>
      <c r="L6145" s="59">
        <v>104.873912643718</v>
      </c>
      <c r="M6145" s="60">
        <v>0.71561244345845698</v>
      </c>
      <c r="N6145" s="60">
        <v>0.753321429961607</v>
      </c>
      <c r="O6145" s="60">
        <v>0.72013597995829004</v>
      </c>
      <c r="P6145" s="60">
        <v>0.68829614681367801</v>
      </c>
      <c r="Q6145" s="60">
        <v>0.65231724844845795</v>
      </c>
      <c r="R6145" s="60">
        <v>0.66409228043492696</v>
      </c>
      <c r="S6145" s="60">
        <v>0.59412003047507</v>
      </c>
    </row>
    <row r="6146" spans="1:19" x14ac:dyDescent="0.3">
      <c r="A6146" s="61" t="s">
        <v>13559</v>
      </c>
      <c r="B6146" s="61" t="s">
        <v>13560</v>
      </c>
      <c r="C6146" s="53" t="s">
        <v>40</v>
      </c>
      <c r="D6146" s="53" t="s">
        <v>3285</v>
      </c>
      <c r="E6146" s="53" t="s">
        <v>18194</v>
      </c>
      <c r="F6146" s="59">
        <v>92.318110300949598</v>
      </c>
      <c r="G6146" s="59">
        <v>88.896580422013997</v>
      </c>
      <c r="H6146" s="59">
        <v>88.725158372308499</v>
      </c>
      <c r="I6146" s="59">
        <v>85.546792074711405</v>
      </c>
      <c r="J6146" s="59">
        <v>87.947801534425693</v>
      </c>
      <c r="K6146" s="59">
        <v>98.544495169000996</v>
      </c>
      <c r="L6146" s="59">
        <v>104.36866277706901</v>
      </c>
      <c r="M6146" s="60">
        <v>0.48102539892921498</v>
      </c>
      <c r="N6146" s="60">
        <v>0.50276025141187897</v>
      </c>
      <c r="O6146" s="60">
        <v>0.483112882593217</v>
      </c>
      <c r="P6146" s="60">
        <v>0.465553562832553</v>
      </c>
      <c r="Q6146" s="60">
        <v>0.44294972404830601</v>
      </c>
      <c r="R6146" s="60">
        <v>0.44901290319107201</v>
      </c>
      <c r="S6146" s="60">
        <v>0.40440374272101498</v>
      </c>
    </row>
    <row r="6147" spans="1:19" x14ac:dyDescent="0.3">
      <c r="A6147" s="61" t="s">
        <v>4459</v>
      </c>
      <c r="B6147" s="61" t="s">
        <v>4460</v>
      </c>
      <c r="C6147" s="53" t="s">
        <v>50</v>
      </c>
      <c r="D6147" s="53" t="s">
        <v>3285</v>
      </c>
      <c r="E6147" s="53" t="s">
        <v>18193</v>
      </c>
      <c r="F6147" s="59">
        <v>93.851273723069596</v>
      </c>
      <c r="G6147" s="59">
        <v>83.561806024742694</v>
      </c>
      <c r="H6147" s="59">
        <v>83.514451744715203</v>
      </c>
      <c r="I6147" s="59">
        <v>82.826859792423804</v>
      </c>
      <c r="J6147" s="59">
        <v>86.342121603447495</v>
      </c>
      <c r="K6147" s="59">
        <v>94.441108261520398</v>
      </c>
      <c r="L6147" s="59">
        <v>102.68587129335999</v>
      </c>
      <c r="M6147" s="60">
        <v>0.67781426320138205</v>
      </c>
      <c r="N6147" s="60">
        <v>0.71738629159966505</v>
      </c>
      <c r="O6147" s="60">
        <v>0.68261994708229801</v>
      </c>
      <c r="P6147" s="60">
        <v>0.64925379556875296</v>
      </c>
      <c r="Q6147" s="60">
        <v>0.61251797919835704</v>
      </c>
      <c r="R6147" s="60">
        <v>0.62483864245140297</v>
      </c>
      <c r="S6147" s="60">
        <v>0.55473728214276596</v>
      </c>
    </row>
    <row r="6148" spans="1:19" x14ac:dyDescent="0.3">
      <c r="A6148" s="61" t="s">
        <v>13561</v>
      </c>
      <c r="B6148" s="61" t="s">
        <v>13562</v>
      </c>
      <c r="C6148" s="53" t="s">
        <v>40</v>
      </c>
      <c r="D6148" s="53" t="s">
        <v>3285</v>
      </c>
      <c r="E6148" s="53" t="s">
        <v>18194</v>
      </c>
      <c r="F6148" s="59">
        <v>92.318110300949598</v>
      </c>
      <c r="G6148" s="59">
        <v>88.896580422013997</v>
      </c>
      <c r="H6148" s="59">
        <v>88.725158372308499</v>
      </c>
      <c r="I6148" s="59">
        <v>85.546792074711405</v>
      </c>
      <c r="J6148" s="59">
        <v>87.947801534425693</v>
      </c>
      <c r="K6148" s="59">
        <v>98.544495169000996</v>
      </c>
      <c r="L6148" s="59">
        <v>104.36866277706901</v>
      </c>
      <c r="M6148" s="60">
        <v>0.48102539892921498</v>
      </c>
      <c r="N6148" s="60">
        <v>0.50276025141187897</v>
      </c>
      <c r="O6148" s="60">
        <v>0.483112882593217</v>
      </c>
      <c r="P6148" s="60">
        <v>0.465553562832553</v>
      </c>
      <c r="Q6148" s="60">
        <v>0.44294972404830601</v>
      </c>
      <c r="R6148" s="60">
        <v>0.44901290319107201</v>
      </c>
      <c r="S6148" s="60">
        <v>0.40440374272101498</v>
      </c>
    </row>
    <row r="6149" spans="1:19" x14ac:dyDescent="0.3">
      <c r="A6149" s="61" t="s">
        <v>13563</v>
      </c>
      <c r="B6149" s="61" t="s">
        <v>13564</v>
      </c>
      <c r="C6149" s="53" t="s">
        <v>50</v>
      </c>
      <c r="D6149" s="53" t="s">
        <v>3285</v>
      </c>
      <c r="E6149" s="53" t="s">
        <v>18194</v>
      </c>
      <c r="F6149" s="59">
        <v>92.318110300949598</v>
      </c>
      <c r="G6149" s="59">
        <v>88.896580422013997</v>
      </c>
      <c r="H6149" s="59">
        <v>88.725158372308499</v>
      </c>
      <c r="I6149" s="59">
        <v>85.546792074711405</v>
      </c>
      <c r="J6149" s="59">
        <v>87.947801534425693</v>
      </c>
      <c r="K6149" s="59">
        <v>98.544495169000996</v>
      </c>
      <c r="L6149" s="59">
        <v>104.36866277706901</v>
      </c>
      <c r="M6149" s="60">
        <v>0.48102539892921498</v>
      </c>
      <c r="N6149" s="60">
        <v>0.50276025141187897</v>
      </c>
      <c r="O6149" s="60">
        <v>0.483112882593217</v>
      </c>
      <c r="P6149" s="60">
        <v>0.465553562832553</v>
      </c>
      <c r="Q6149" s="60">
        <v>0.44294972404830601</v>
      </c>
      <c r="R6149" s="60">
        <v>0.44901290319107201</v>
      </c>
      <c r="S6149" s="60">
        <v>0.40440374272101498</v>
      </c>
    </row>
    <row r="6150" spans="1:19" x14ac:dyDescent="0.3">
      <c r="A6150" s="61" t="s">
        <v>13565</v>
      </c>
      <c r="B6150" s="61" t="s">
        <v>13566</v>
      </c>
      <c r="C6150" s="53" t="s">
        <v>50</v>
      </c>
      <c r="D6150" s="53" t="s">
        <v>3285</v>
      </c>
      <c r="E6150" s="53" t="s">
        <v>18194</v>
      </c>
      <c r="F6150" s="59">
        <v>92.318110300949598</v>
      </c>
      <c r="G6150" s="59">
        <v>88.896580422013997</v>
      </c>
      <c r="H6150" s="59">
        <v>88.725158372308499</v>
      </c>
      <c r="I6150" s="59">
        <v>85.546792074711405</v>
      </c>
      <c r="J6150" s="59">
        <v>87.947801534425693</v>
      </c>
      <c r="K6150" s="59">
        <v>98.544495169000996</v>
      </c>
      <c r="L6150" s="59">
        <v>104.36866277706901</v>
      </c>
      <c r="M6150" s="60">
        <v>0.48102539892921498</v>
      </c>
      <c r="N6150" s="60">
        <v>0.50276025141187897</v>
      </c>
      <c r="O6150" s="60">
        <v>0.483112882593217</v>
      </c>
      <c r="P6150" s="60">
        <v>0.465553562832553</v>
      </c>
      <c r="Q6150" s="60">
        <v>0.44294972404830601</v>
      </c>
      <c r="R6150" s="60">
        <v>0.44901290319107201</v>
      </c>
      <c r="S6150" s="60">
        <v>0.40440374272101498</v>
      </c>
    </row>
    <row r="6151" spans="1:19" x14ac:dyDescent="0.3">
      <c r="A6151" s="61" t="s">
        <v>7204</v>
      </c>
      <c r="B6151" s="61" t="s">
        <v>7205</v>
      </c>
      <c r="C6151" s="53" t="s">
        <v>50</v>
      </c>
      <c r="D6151" s="53" t="s">
        <v>3285</v>
      </c>
      <c r="E6151" s="53" t="s">
        <v>18193</v>
      </c>
      <c r="F6151" s="59">
        <v>89.535897410809</v>
      </c>
      <c r="G6151" s="59">
        <v>85.091302280004101</v>
      </c>
      <c r="H6151" s="59">
        <v>94.190728749538593</v>
      </c>
      <c r="I6151" s="59">
        <v>90.236017816326793</v>
      </c>
      <c r="J6151" s="59">
        <v>88.337591051211902</v>
      </c>
      <c r="K6151" s="59">
        <v>96.069694118838498</v>
      </c>
      <c r="L6151" s="59">
        <v>97.867426034255999</v>
      </c>
      <c r="M6151" s="60">
        <v>0.71440553048558098</v>
      </c>
      <c r="N6151" s="60">
        <v>0.74681970912086604</v>
      </c>
      <c r="O6151" s="60">
        <v>0.71724018777514098</v>
      </c>
      <c r="P6151" s="60">
        <v>0.69155421796042804</v>
      </c>
      <c r="Q6151" s="60">
        <v>0.66106626167364202</v>
      </c>
      <c r="R6151" s="60">
        <v>0.66946633016031598</v>
      </c>
      <c r="S6151" s="60">
        <v>0.60884743646473405</v>
      </c>
    </row>
    <row r="6152" spans="1:19" x14ac:dyDescent="0.3">
      <c r="A6152" s="61" t="s">
        <v>16954</v>
      </c>
      <c r="B6152" s="61" t="s">
        <v>16955</v>
      </c>
      <c r="C6152" s="53" t="s">
        <v>40</v>
      </c>
      <c r="D6152" s="53" t="s">
        <v>3285</v>
      </c>
      <c r="E6152" s="53" t="s">
        <v>18194</v>
      </c>
      <c r="F6152" s="59">
        <v>93.259877138169998</v>
      </c>
      <c r="G6152" s="59">
        <v>85.135290326865999</v>
      </c>
      <c r="H6152" s="59">
        <v>92.451911428043999</v>
      </c>
      <c r="I6152" s="59">
        <v>87.986996618624801</v>
      </c>
      <c r="J6152" s="59">
        <v>86.879777293247599</v>
      </c>
      <c r="K6152" s="59">
        <v>95.313822144211201</v>
      </c>
      <c r="L6152" s="59">
        <v>105.08284963535699</v>
      </c>
      <c r="M6152" s="60">
        <v>0.526866903188558</v>
      </c>
      <c r="N6152" s="60">
        <v>0.54793683072481703</v>
      </c>
      <c r="O6152" s="60">
        <v>0.52859752450753505</v>
      </c>
      <c r="P6152" s="60">
        <v>0.51199263242861104</v>
      </c>
      <c r="Q6152" s="60">
        <v>0.490926979442941</v>
      </c>
      <c r="R6152" s="60">
        <v>0.49611415735783898</v>
      </c>
      <c r="S6152" s="60">
        <v>0.45375534812870999</v>
      </c>
    </row>
    <row r="6153" spans="1:19" x14ac:dyDescent="0.3">
      <c r="A6153" s="61" t="s">
        <v>16952</v>
      </c>
      <c r="B6153" s="61" t="s">
        <v>16953</v>
      </c>
      <c r="C6153" s="53" t="s">
        <v>40</v>
      </c>
      <c r="D6153" s="53" t="s">
        <v>3285</v>
      </c>
      <c r="E6153" s="53" t="s">
        <v>18194</v>
      </c>
      <c r="F6153" s="59">
        <v>93.259877138169998</v>
      </c>
      <c r="G6153" s="59">
        <v>85.135290326865999</v>
      </c>
      <c r="H6153" s="59">
        <v>92.451911428043999</v>
      </c>
      <c r="I6153" s="59">
        <v>87.986996618624801</v>
      </c>
      <c r="J6153" s="59">
        <v>86.879777293247599</v>
      </c>
      <c r="K6153" s="59">
        <v>95.313822144211201</v>
      </c>
      <c r="L6153" s="59">
        <v>105.08284963535699</v>
      </c>
      <c r="M6153" s="60">
        <v>0.526866903188558</v>
      </c>
      <c r="N6153" s="60">
        <v>0.54793683072481703</v>
      </c>
      <c r="O6153" s="60">
        <v>0.52859752450753505</v>
      </c>
      <c r="P6153" s="60">
        <v>0.51199263242861104</v>
      </c>
      <c r="Q6153" s="60">
        <v>0.490926979442941</v>
      </c>
      <c r="R6153" s="60">
        <v>0.49611415735783898</v>
      </c>
      <c r="S6153" s="60">
        <v>0.45375534812870999</v>
      </c>
    </row>
    <row r="6154" spans="1:19" x14ac:dyDescent="0.3">
      <c r="A6154" s="61" t="s">
        <v>7202</v>
      </c>
      <c r="B6154" s="61" t="s">
        <v>7203</v>
      </c>
      <c r="C6154" s="53" t="s">
        <v>50</v>
      </c>
      <c r="D6154" s="53" t="s">
        <v>3285</v>
      </c>
      <c r="E6154" s="53" t="s">
        <v>18193</v>
      </c>
      <c r="F6154" s="59">
        <v>91.834490118061694</v>
      </c>
      <c r="G6154" s="59">
        <v>83.215125025091197</v>
      </c>
      <c r="H6154" s="59">
        <v>92.384699685749197</v>
      </c>
      <c r="I6154" s="59">
        <v>88.022535276923705</v>
      </c>
      <c r="J6154" s="59">
        <v>88.157777291208802</v>
      </c>
      <c r="K6154" s="59">
        <v>96.286436431612799</v>
      </c>
      <c r="L6154" s="59">
        <v>107.326584635515</v>
      </c>
      <c r="M6154" s="60">
        <v>0.64099094789926203</v>
      </c>
      <c r="N6154" s="60">
        <v>0.67877852799160399</v>
      </c>
      <c r="O6154" s="60">
        <v>0.64512970872083497</v>
      </c>
      <c r="P6154" s="60">
        <v>0.61537443911264</v>
      </c>
      <c r="Q6154" s="60">
        <v>0.58279769980863205</v>
      </c>
      <c r="R6154" s="60">
        <v>0.59254099515953895</v>
      </c>
      <c r="S6154" s="60">
        <v>0.53113795964632005</v>
      </c>
    </row>
    <row r="6155" spans="1:19" x14ac:dyDescent="0.3">
      <c r="A6155" s="61" t="s">
        <v>5752</v>
      </c>
      <c r="B6155" s="61" t="s">
        <v>5753</v>
      </c>
      <c r="C6155" s="53" t="s">
        <v>50</v>
      </c>
      <c r="D6155" s="53" t="s">
        <v>3285</v>
      </c>
      <c r="E6155" s="53" t="s">
        <v>18193</v>
      </c>
      <c r="F6155" s="59">
        <v>108.263856459807</v>
      </c>
      <c r="G6155" s="59">
        <v>103.280310380263</v>
      </c>
      <c r="H6155" s="59">
        <v>110.721288453898</v>
      </c>
      <c r="I6155" s="59">
        <v>107.786960796968</v>
      </c>
      <c r="J6155" s="59">
        <v>105.70713697924501</v>
      </c>
      <c r="K6155" s="59">
        <v>103.661826752265</v>
      </c>
      <c r="L6155" s="59">
        <v>97.143232791470894</v>
      </c>
      <c r="M6155" s="60">
        <v>0.60024962173687701</v>
      </c>
      <c r="N6155" s="60">
        <v>0.64438912374175195</v>
      </c>
      <c r="O6155" s="60">
        <v>0.59963332911682399</v>
      </c>
      <c r="P6155" s="60">
        <v>0.56953594558930898</v>
      </c>
      <c r="Q6155" s="60">
        <v>0.5299741629718</v>
      </c>
      <c r="R6155" s="60">
        <v>0.53750478044779804</v>
      </c>
      <c r="S6155" s="60">
        <v>0.45557741936108398</v>
      </c>
    </row>
    <row r="6156" spans="1:19" x14ac:dyDescent="0.3">
      <c r="A6156" s="61" t="s">
        <v>15232</v>
      </c>
      <c r="B6156" s="61" t="s">
        <v>15233</v>
      </c>
      <c r="C6156" s="53" t="s">
        <v>40</v>
      </c>
      <c r="D6156" s="53" t="s">
        <v>3285</v>
      </c>
      <c r="E6156" s="53" t="s">
        <v>18194</v>
      </c>
      <c r="F6156" s="59">
        <v>104.375975549252</v>
      </c>
      <c r="G6156" s="59">
        <v>102.244997985303</v>
      </c>
      <c r="H6156" s="59">
        <v>103.746926040451</v>
      </c>
      <c r="I6156" s="59">
        <v>100.943363772219</v>
      </c>
      <c r="J6156" s="59">
        <v>98.955839701291396</v>
      </c>
      <c r="K6156" s="59">
        <v>105.640995665426</v>
      </c>
      <c r="L6156" s="59">
        <v>100.651871340046</v>
      </c>
      <c r="M6156" s="60">
        <v>0.46696344069361601</v>
      </c>
      <c r="N6156" s="60">
        <v>0.49042681504758601</v>
      </c>
      <c r="O6156" s="60">
        <v>0.45797490341744002</v>
      </c>
      <c r="P6156" s="60">
        <v>0.44597800599700599</v>
      </c>
      <c r="Q6156" s="60">
        <v>0.41790877741006799</v>
      </c>
      <c r="R6156" s="60">
        <v>0.41854002268786</v>
      </c>
      <c r="S6156" s="60">
        <v>0.35044363675260698</v>
      </c>
    </row>
    <row r="6157" spans="1:19" x14ac:dyDescent="0.3">
      <c r="A6157" s="61" t="s">
        <v>15230</v>
      </c>
      <c r="B6157" s="61" t="s">
        <v>15231</v>
      </c>
      <c r="C6157" s="53" t="s">
        <v>40</v>
      </c>
      <c r="D6157" s="53" t="s">
        <v>3285</v>
      </c>
      <c r="E6157" s="53" t="s">
        <v>18194</v>
      </c>
      <c r="F6157" s="59">
        <v>104.375975549252</v>
      </c>
      <c r="G6157" s="59">
        <v>102.244997985303</v>
      </c>
      <c r="H6157" s="59">
        <v>103.746926040451</v>
      </c>
      <c r="I6157" s="59">
        <v>100.943363772219</v>
      </c>
      <c r="J6157" s="59">
        <v>98.955839701291396</v>
      </c>
      <c r="K6157" s="59">
        <v>105.640995665426</v>
      </c>
      <c r="L6157" s="59">
        <v>100.651871340046</v>
      </c>
      <c r="M6157" s="60">
        <v>0.46696344069361601</v>
      </c>
      <c r="N6157" s="60">
        <v>0.49042681504758601</v>
      </c>
      <c r="O6157" s="60">
        <v>0.45797490341744002</v>
      </c>
      <c r="P6157" s="60">
        <v>0.44597800599700599</v>
      </c>
      <c r="Q6157" s="60">
        <v>0.41790877741006799</v>
      </c>
      <c r="R6157" s="60">
        <v>0.41854002268786</v>
      </c>
      <c r="S6157" s="60">
        <v>0.35044363675260698</v>
      </c>
    </row>
    <row r="6158" spans="1:19" x14ac:dyDescent="0.3">
      <c r="A6158" s="61" t="s">
        <v>7410</v>
      </c>
      <c r="B6158" s="61" t="s">
        <v>7411</v>
      </c>
      <c r="C6158" s="53" t="s">
        <v>40</v>
      </c>
      <c r="D6158" s="53" t="s">
        <v>3285</v>
      </c>
      <c r="E6158" s="53" t="s">
        <v>18193</v>
      </c>
      <c r="F6158" s="59">
        <v>97.360796816471904</v>
      </c>
      <c r="G6158" s="59">
        <v>105.480435454523</v>
      </c>
      <c r="H6158" s="59">
        <v>94.394724141149396</v>
      </c>
      <c r="I6158" s="59">
        <v>93.091836946953407</v>
      </c>
      <c r="J6158" s="59">
        <v>94.297649874118093</v>
      </c>
      <c r="K6158" s="59">
        <v>106.405862976352</v>
      </c>
      <c r="L6158" s="59">
        <v>91.487867596628504</v>
      </c>
      <c r="M6158" s="60">
        <v>0.7134305551258</v>
      </c>
      <c r="N6158" s="60">
        <v>0.75070304180091896</v>
      </c>
      <c r="O6158" s="60">
        <v>0.71788388319491303</v>
      </c>
      <c r="P6158" s="60">
        <v>0.68659091854536702</v>
      </c>
      <c r="Q6158" s="60">
        <v>0.65201058658869304</v>
      </c>
      <c r="R6158" s="60">
        <v>0.66349367822216498</v>
      </c>
      <c r="S6158" s="60">
        <v>0.59704056720184095</v>
      </c>
    </row>
    <row r="6159" spans="1:19" x14ac:dyDescent="0.3">
      <c r="A6159" s="61" t="s">
        <v>4291</v>
      </c>
      <c r="B6159" s="61" t="s">
        <v>4292</v>
      </c>
      <c r="C6159" s="53" t="s">
        <v>40</v>
      </c>
      <c r="D6159" s="53" t="s">
        <v>3285</v>
      </c>
      <c r="E6159" s="53" t="s">
        <v>18193</v>
      </c>
      <c r="F6159" s="59">
        <v>104.440424013436</v>
      </c>
      <c r="G6159" s="59">
        <v>109.819483413867</v>
      </c>
      <c r="H6159" s="59">
        <v>104.807638533931</v>
      </c>
      <c r="I6159" s="59">
        <v>98.201322435632505</v>
      </c>
      <c r="J6159" s="59">
        <v>125.23975653875</v>
      </c>
      <c r="K6159" s="59">
        <v>113.58424453906601</v>
      </c>
      <c r="L6159" s="59">
        <v>94.191126132493096</v>
      </c>
      <c r="M6159" s="60">
        <v>0.67381529672448104</v>
      </c>
      <c r="N6159" s="60">
        <v>0.70542052612386896</v>
      </c>
      <c r="O6159" s="60">
        <v>0.67677508392655295</v>
      </c>
      <c r="P6159" s="60">
        <v>0.65249724361407102</v>
      </c>
      <c r="Q6159" s="60">
        <v>0.62498806999353496</v>
      </c>
      <c r="R6159" s="60">
        <v>0.63277393049500996</v>
      </c>
      <c r="S6159" s="60">
        <v>0.57833894005314301</v>
      </c>
    </row>
    <row r="6160" spans="1:19" x14ac:dyDescent="0.3">
      <c r="A6160" s="61" t="s">
        <v>4295</v>
      </c>
      <c r="B6160" s="61" t="s">
        <v>4296</v>
      </c>
      <c r="C6160" s="53" t="s">
        <v>50</v>
      </c>
      <c r="D6160" s="53" t="s">
        <v>3285</v>
      </c>
      <c r="E6160" s="53" t="s">
        <v>18193</v>
      </c>
      <c r="F6160" s="59">
        <v>108.554202252689</v>
      </c>
      <c r="G6160" s="59">
        <v>111.10295541001901</v>
      </c>
      <c r="H6160" s="59">
        <v>108.61711082455599</v>
      </c>
      <c r="I6160" s="59">
        <v>101.885405472941</v>
      </c>
      <c r="J6160" s="59">
        <v>122.78085404286099</v>
      </c>
      <c r="K6160" s="59">
        <v>116.89801406118001</v>
      </c>
      <c r="L6160" s="59">
        <v>91.803964427602594</v>
      </c>
      <c r="M6160" s="60">
        <v>0.67444562806328701</v>
      </c>
      <c r="N6160" s="60">
        <v>0.70594606820837302</v>
      </c>
      <c r="O6160" s="60">
        <v>0.67730408428639099</v>
      </c>
      <c r="P6160" s="60">
        <v>0.653186349495816</v>
      </c>
      <c r="Q6160" s="60">
        <v>0.62568263789795497</v>
      </c>
      <c r="R6160" s="60">
        <v>0.633470191498686</v>
      </c>
      <c r="S6160" s="60">
        <v>0.57903107133919895</v>
      </c>
    </row>
    <row r="6161" spans="1:19" x14ac:dyDescent="0.3">
      <c r="A6161" s="61" t="s">
        <v>4287</v>
      </c>
      <c r="B6161" s="61" t="s">
        <v>4288</v>
      </c>
      <c r="C6161" s="53" t="s">
        <v>50</v>
      </c>
      <c r="D6161" s="53" t="s">
        <v>3285</v>
      </c>
      <c r="E6161" s="53" t="s">
        <v>18193</v>
      </c>
      <c r="F6161" s="59">
        <v>100.101081611274</v>
      </c>
      <c r="G6161" s="59">
        <v>98.837951285913604</v>
      </c>
      <c r="H6161" s="59">
        <v>99.671129584930597</v>
      </c>
      <c r="I6161" s="59">
        <v>96.613937515925798</v>
      </c>
      <c r="J6161" s="59">
        <v>113.346181450104</v>
      </c>
      <c r="K6161" s="59">
        <v>109.691310662066</v>
      </c>
      <c r="L6161" s="59">
        <v>93.889316163936002</v>
      </c>
      <c r="M6161" s="60">
        <v>0.67381529672448104</v>
      </c>
      <c r="N6161" s="60">
        <v>0.70541832556453599</v>
      </c>
      <c r="O6161" s="60">
        <v>0.67677782682862797</v>
      </c>
      <c r="P6161" s="60">
        <v>0.65249970696329496</v>
      </c>
      <c r="Q6161" s="60">
        <v>0.62498806999353496</v>
      </c>
      <c r="R6161" s="60">
        <v>0.63277860764963201</v>
      </c>
      <c r="S6161" s="60">
        <v>0.57834418815344002</v>
      </c>
    </row>
    <row r="6162" spans="1:19" x14ac:dyDescent="0.3">
      <c r="A6162" s="61" t="s">
        <v>4289</v>
      </c>
      <c r="B6162" s="61" t="s">
        <v>4290</v>
      </c>
      <c r="C6162" s="53" t="s">
        <v>50</v>
      </c>
      <c r="D6162" s="53" t="s">
        <v>3285</v>
      </c>
      <c r="E6162" s="53" t="s">
        <v>18193</v>
      </c>
      <c r="F6162" s="59">
        <v>102.809768634902</v>
      </c>
      <c r="G6162" s="59">
        <v>105.031750806248</v>
      </c>
      <c r="H6162" s="59">
        <v>102.99242979098899</v>
      </c>
      <c r="I6162" s="59">
        <v>96.613937515925798</v>
      </c>
      <c r="J6162" s="59">
        <v>113.346181450104</v>
      </c>
      <c r="K6162" s="59">
        <v>113.855193929403</v>
      </c>
      <c r="L6162" s="59">
        <v>93.889316163936002</v>
      </c>
      <c r="M6162" s="60">
        <v>0.67381529672448104</v>
      </c>
      <c r="N6162" s="60">
        <v>0.70541832556453599</v>
      </c>
      <c r="O6162" s="60">
        <v>0.67677782682862797</v>
      </c>
      <c r="P6162" s="60">
        <v>0.65249970696329496</v>
      </c>
      <c r="Q6162" s="60">
        <v>0.62498806999353496</v>
      </c>
      <c r="R6162" s="60">
        <v>0.63277860764963201</v>
      </c>
      <c r="S6162" s="60">
        <v>0.57834418815344002</v>
      </c>
    </row>
    <row r="6163" spans="1:19" x14ac:dyDescent="0.3">
      <c r="A6163" s="61" t="s">
        <v>13423</v>
      </c>
      <c r="B6163" s="61" t="s">
        <v>13424</v>
      </c>
      <c r="C6163" s="53" t="s">
        <v>40</v>
      </c>
      <c r="D6163" s="53" t="s">
        <v>3285</v>
      </c>
      <c r="E6163" s="53" t="s">
        <v>18194</v>
      </c>
      <c r="F6163" s="59">
        <v>107.845706085408</v>
      </c>
      <c r="G6163" s="59">
        <v>106.17511151049</v>
      </c>
      <c r="H6163" s="59">
        <v>102.119963128348</v>
      </c>
      <c r="I6163" s="59">
        <v>97.751435474058496</v>
      </c>
      <c r="J6163" s="59">
        <v>116.58249131579601</v>
      </c>
      <c r="K6163" s="59">
        <v>111.772392320945</v>
      </c>
      <c r="L6163" s="59">
        <v>94.382464053572605</v>
      </c>
      <c r="M6163" s="60">
        <v>0.58871550199783795</v>
      </c>
      <c r="N6163" s="60">
        <v>0.60558638259025599</v>
      </c>
      <c r="O6163" s="60">
        <v>0.58972035145945301</v>
      </c>
      <c r="P6163" s="60">
        <v>0.57596853503721401</v>
      </c>
      <c r="Q6163" s="60">
        <v>0.55769600087340399</v>
      </c>
      <c r="R6163" s="60">
        <v>0.56228974269597498</v>
      </c>
      <c r="S6163" s="60">
        <v>0.52221770807929202</v>
      </c>
    </row>
    <row r="6164" spans="1:19" x14ac:dyDescent="0.3">
      <c r="A6164" s="61" t="s">
        <v>4293</v>
      </c>
      <c r="B6164" s="61" t="s">
        <v>4294</v>
      </c>
      <c r="C6164" s="53" t="s">
        <v>50</v>
      </c>
      <c r="D6164" s="53" t="s">
        <v>3285</v>
      </c>
      <c r="E6164" s="53" t="s">
        <v>18193</v>
      </c>
      <c r="F6164" s="59">
        <v>103.152164755214</v>
      </c>
      <c r="G6164" s="59">
        <v>103.76743118599001</v>
      </c>
      <c r="H6164" s="59">
        <v>97.984080812495506</v>
      </c>
      <c r="I6164" s="59">
        <v>95.557621688961902</v>
      </c>
      <c r="J6164" s="59">
        <v>123.06775495623199</v>
      </c>
      <c r="K6164" s="59">
        <v>107.822012128008</v>
      </c>
      <c r="L6164" s="59">
        <v>99.441645734804794</v>
      </c>
      <c r="M6164" s="60">
        <v>0.70868142299675096</v>
      </c>
      <c r="N6164" s="60">
        <v>0.74081353999765398</v>
      </c>
      <c r="O6164" s="60">
        <v>0.71197035437645695</v>
      </c>
      <c r="P6164" s="60">
        <v>0.68624036569328895</v>
      </c>
      <c r="Q6164" s="60">
        <v>0.65718259515178201</v>
      </c>
      <c r="R6164" s="60">
        <v>0.66591657198186505</v>
      </c>
      <c r="S6164" s="60">
        <v>0.60810017634936797</v>
      </c>
    </row>
    <row r="6165" spans="1:19" x14ac:dyDescent="0.3">
      <c r="A6165" s="61" t="s">
        <v>7910</v>
      </c>
      <c r="B6165" s="61" t="s">
        <v>7911</v>
      </c>
      <c r="C6165" s="53" t="s">
        <v>40</v>
      </c>
      <c r="D6165" s="53" t="s">
        <v>3285</v>
      </c>
      <c r="E6165" s="53" t="s">
        <v>18193</v>
      </c>
      <c r="F6165" s="59">
        <v>100.496472939041</v>
      </c>
      <c r="G6165" s="59">
        <v>103.88796303359</v>
      </c>
      <c r="H6165" s="59">
        <v>118.36708747354299</v>
      </c>
      <c r="I6165" s="59">
        <v>97.549501445090399</v>
      </c>
      <c r="J6165" s="59">
        <v>96.254203107157196</v>
      </c>
      <c r="K6165" s="59">
        <v>107.17926697035401</v>
      </c>
      <c r="L6165" s="59">
        <v>84.606901677029597</v>
      </c>
      <c r="M6165" s="60">
        <v>0.65697506161768604</v>
      </c>
      <c r="N6165" s="60">
        <v>0.69205562159707201</v>
      </c>
      <c r="O6165" s="60">
        <v>0.65664046696753597</v>
      </c>
      <c r="P6165" s="60">
        <v>0.62961367722522998</v>
      </c>
      <c r="Q6165" s="60">
        <v>0.59839779198255305</v>
      </c>
      <c r="R6165" s="60">
        <v>0.60622996893207903</v>
      </c>
      <c r="S6165" s="60">
        <v>0.54716885159415996</v>
      </c>
    </row>
    <row r="6166" spans="1:19" x14ac:dyDescent="0.3">
      <c r="A6166" s="61" t="s">
        <v>17642</v>
      </c>
      <c r="B6166" s="61" t="s">
        <v>17643</v>
      </c>
      <c r="C6166" s="53" t="s">
        <v>50</v>
      </c>
      <c r="D6166" s="53" t="s">
        <v>3285</v>
      </c>
      <c r="E6166" s="53" t="s">
        <v>18194</v>
      </c>
      <c r="F6166" s="59">
        <v>95.846893107847706</v>
      </c>
      <c r="G6166" s="59">
        <v>103.533266288281</v>
      </c>
      <c r="H6166" s="59">
        <v>114.00040449778299</v>
      </c>
      <c r="I6166" s="59">
        <v>96.714031176631593</v>
      </c>
      <c r="J6166" s="59">
        <v>97.378762995099507</v>
      </c>
      <c r="K6166" s="59">
        <v>109.48187813500201</v>
      </c>
      <c r="L6166" s="59">
        <v>85.440674038391293</v>
      </c>
      <c r="M6166" s="60">
        <v>0.56231256611332503</v>
      </c>
      <c r="N6166" s="60">
        <v>0.58205834434743398</v>
      </c>
      <c r="O6166" s="60">
        <v>0.55763378503565697</v>
      </c>
      <c r="P6166" s="60">
        <v>0.54207076957118405</v>
      </c>
      <c r="Q6166" s="60">
        <v>0.52069864462969295</v>
      </c>
      <c r="R6166" s="60">
        <v>0.52466911440537101</v>
      </c>
      <c r="S6166" s="60">
        <v>0.482239312204017</v>
      </c>
    </row>
    <row r="6167" spans="1:19" x14ac:dyDescent="0.3">
      <c r="A6167" s="61" t="s">
        <v>7920</v>
      </c>
      <c r="B6167" s="61" t="s">
        <v>7921</v>
      </c>
      <c r="C6167" s="53" t="s">
        <v>50</v>
      </c>
      <c r="D6167" s="53" t="s">
        <v>3285</v>
      </c>
      <c r="E6167" s="53" t="s">
        <v>18193</v>
      </c>
      <c r="F6167" s="59">
        <v>91.827591947700299</v>
      </c>
      <c r="G6167" s="59">
        <v>102.668222785692</v>
      </c>
      <c r="H6167" s="59">
        <v>117.13201024625501</v>
      </c>
      <c r="I6167" s="59">
        <v>92.546285135090002</v>
      </c>
      <c r="J6167" s="59">
        <v>109.117855575118</v>
      </c>
      <c r="K6167" s="59">
        <v>116.728599027653</v>
      </c>
      <c r="L6167" s="59">
        <v>85.457974535849303</v>
      </c>
      <c r="M6167" s="60">
        <v>0.77014817818311199</v>
      </c>
      <c r="N6167" s="60">
        <v>0.80016386293943798</v>
      </c>
      <c r="O6167" s="60">
        <v>0.76711389604454405</v>
      </c>
      <c r="P6167" s="60">
        <v>0.74300970504822506</v>
      </c>
      <c r="Q6167" s="60">
        <v>0.71260088475260697</v>
      </c>
      <c r="R6167" s="60">
        <v>0.71939642762425704</v>
      </c>
      <c r="S6167" s="60">
        <v>0.65832537843696004</v>
      </c>
    </row>
    <row r="6168" spans="1:19" x14ac:dyDescent="0.3">
      <c r="A6168" s="61" t="s">
        <v>7908</v>
      </c>
      <c r="B6168" s="61" t="s">
        <v>7909</v>
      </c>
      <c r="C6168" s="53" t="s">
        <v>40</v>
      </c>
      <c r="D6168" s="53" t="s">
        <v>3285</v>
      </c>
      <c r="E6168" s="53" t="s">
        <v>18193</v>
      </c>
      <c r="F6168" s="59">
        <v>95.0871877202121</v>
      </c>
      <c r="G6168" s="59">
        <v>100.17167280893599</v>
      </c>
      <c r="H6168" s="59">
        <v>115.876092461845</v>
      </c>
      <c r="I6168" s="59">
        <v>97.549501445090399</v>
      </c>
      <c r="J6168" s="59">
        <v>95.045976253107</v>
      </c>
      <c r="K6168" s="59">
        <v>113.42193863046499</v>
      </c>
      <c r="L6168" s="59">
        <v>84.606901677029597</v>
      </c>
      <c r="M6168" s="60">
        <v>0.65697506161768604</v>
      </c>
      <c r="N6168" s="60">
        <v>0.69205562159707201</v>
      </c>
      <c r="O6168" s="60">
        <v>0.65664046696753597</v>
      </c>
      <c r="P6168" s="60">
        <v>0.62961367722522998</v>
      </c>
      <c r="Q6168" s="60">
        <v>0.59839779198255305</v>
      </c>
      <c r="R6168" s="60">
        <v>0.60622996893207903</v>
      </c>
      <c r="S6168" s="60">
        <v>0.54716885159415996</v>
      </c>
    </row>
    <row r="6169" spans="1:19" x14ac:dyDescent="0.3">
      <c r="A6169" s="61" t="s">
        <v>7914</v>
      </c>
      <c r="B6169" s="61" t="s">
        <v>7915</v>
      </c>
      <c r="C6169" s="53" t="s">
        <v>40</v>
      </c>
      <c r="D6169" s="53" t="s">
        <v>3285</v>
      </c>
      <c r="E6169" s="53" t="s">
        <v>18193</v>
      </c>
      <c r="F6169" s="59">
        <v>83.914243579026305</v>
      </c>
      <c r="G6169" s="59">
        <v>106.577278552823</v>
      </c>
      <c r="H6169" s="59">
        <v>115.26835004474199</v>
      </c>
      <c r="I6169" s="59">
        <v>94.535209169324204</v>
      </c>
      <c r="J6169" s="59">
        <v>96.195553707658505</v>
      </c>
      <c r="K6169" s="59">
        <v>110.197491823151</v>
      </c>
      <c r="L6169" s="59">
        <v>83.4989443349873</v>
      </c>
      <c r="M6169" s="60">
        <v>0.71821847786173898</v>
      </c>
      <c r="N6169" s="60">
        <v>0.73453969391589202</v>
      </c>
      <c r="O6169" s="60">
        <v>0.65652749835619895</v>
      </c>
      <c r="P6169" s="60">
        <v>0.62955609242998001</v>
      </c>
      <c r="Q6169" s="60">
        <v>0.59833317196072699</v>
      </c>
      <c r="R6169" s="60">
        <v>0.60608954906954005</v>
      </c>
      <c r="S6169" s="60">
        <v>0.54719161663169102</v>
      </c>
    </row>
    <row r="6170" spans="1:19" x14ac:dyDescent="0.3">
      <c r="A6170" s="61" t="s">
        <v>7914</v>
      </c>
      <c r="B6170" s="61" t="s">
        <v>7915</v>
      </c>
      <c r="C6170" s="53" t="s">
        <v>40</v>
      </c>
      <c r="D6170" s="53" t="s">
        <v>3285</v>
      </c>
      <c r="E6170" s="53" t="s">
        <v>18193</v>
      </c>
      <c r="F6170" s="59">
        <v>83.914243579026305</v>
      </c>
      <c r="G6170" s="59">
        <v>106.577278552823</v>
      </c>
      <c r="H6170" s="59">
        <v>115.26835004474199</v>
      </c>
      <c r="I6170" s="59">
        <v>94.535209169324204</v>
      </c>
      <c r="J6170" s="59">
        <v>96.195553707658505</v>
      </c>
      <c r="K6170" s="59">
        <v>110.197491823151</v>
      </c>
      <c r="L6170" s="59">
        <v>83.4989443349873</v>
      </c>
      <c r="M6170" s="60">
        <v>0.71821847786173898</v>
      </c>
      <c r="N6170" s="60">
        <v>0.73453969391589202</v>
      </c>
      <c r="O6170" s="60">
        <v>0.65652749835619895</v>
      </c>
      <c r="P6170" s="60">
        <v>0.62955609242998001</v>
      </c>
      <c r="Q6170" s="60">
        <v>0.59833317196072699</v>
      </c>
      <c r="R6170" s="60">
        <v>0.60608954906954005</v>
      </c>
      <c r="S6170" s="60">
        <v>0.54719161663169102</v>
      </c>
    </row>
    <row r="6171" spans="1:19" x14ac:dyDescent="0.3">
      <c r="A6171" s="61" t="s">
        <v>7916</v>
      </c>
      <c r="B6171" s="61" t="s">
        <v>7917</v>
      </c>
      <c r="C6171" s="53" t="s">
        <v>50</v>
      </c>
      <c r="D6171" s="53" t="s">
        <v>3285</v>
      </c>
      <c r="E6171" s="53" t="s">
        <v>18193</v>
      </c>
      <c r="F6171" s="59">
        <v>97.988176945149604</v>
      </c>
      <c r="G6171" s="59">
        <v>111.84598875125999</v>
      </c>
      <c r="H6171" s="59">
        <v>115.154653647816</v>
      </c>
      <c r="I6171" s="59">
        <v>94.681118110200401</v>
      </c>
      <c r="J6171" s="59">
        <v>95.183896206062798</v>
      </c>
      <c r="K6171" s="59">
        <v>109.18576014915899</v>
      </c>
      <c r="L6171" s="59">
        <v>84.034841195762098</v>
      </c>
      <c r="M6171" s="60">
        <v>0.67036935996118496</v>
      </c>
      <c r="N6171" s="60">
        <v>0.70567349933993995</v>
      </c>
      <c r="O6171" s="60">
        <v>0.67042836380163096</v>
      </c>
      <c r="P6171" s="60">
        <v>0.64268423236467498</v>
      </c>
      <c r="Q6171" s="60">
        <v>0.61085777159211996</v>
      </c>
      <c r="R6171" s="60">
        <v>0.61922409545485901</v>
      </c>
      <c r="S6171" s="60">
        <v>0.55877010190243104</v>
      </c>
    </row>
    <row r="6172" spans="1:19" x14ac:dyDescent="0.3">
      <c r="A6172" s="61" t="s">
        <v>17175</v>
      </c>
      <c r="B6172" s="61" t="s">
        <v>17176</v>
      </c>
      <c r="C6172" s="53" t="s">
        <v>50</v>
      </c>
      <c r="D6172" s="53" t="s">
        <v>3285</v>
      </c>
      <c r="E6172" s="53" t="s">
        <v>18194</v>
      </c>
      <c r="F6172" s="59">
        <v>94.332561745431505</v>
      </c>
      <c r="G6172" s="59">
        <v>86.5618959452555</v>
      </c>
      <c r="H6172" s="59">
        <v>90.547288752189502</v>
      </c>
      <c r="I6172" s="59">
        <v>91.8927492531582</v>
      </c>
      <c r="J6172" s="59">
        <v>85.276027730063305</v>
      </c>
      <c r="K6172" s="59">
        <v>88.571992450461394</v>
      </c>
      <c r="L6172" s="59">
        <v>103.224000476388</v>
      </c>
      <c r="M6172" s="60">
        <v>0.46559563853490699</v>
      </c>
      <c r="N6172" s="60">
        <v>0.48933942486600601</v>
      </c>
      <c r="O6172" s="60">
        <v>0.46729573925217999</v>
      </c>
      <c r="P6172" s="60">
        <v>0.447290955835147</v>
      </c>
      <c r="Q6172" s="60">
        <v>0.42150589564864199</v>
      </c>
      <c r="R6172" s="60">
        <v>0.42756123543442298</v>
      </c>
      <c r="S6172" s="60">
        <v>0.37112992815020501</v>
      </c>
    </row>
    <row r="6173" spans="1:19" x14ac:dyDescent="0.3">
      <c r="A6173" s="61" t="s">
        <v>17177</v>
      </c>
      <c r="B6173" s="61" t="s">
        <v>17178</v>
      </c>
      <c r="C6173" s="53" t="s">
        <v>50</v>
      </c>
      <c r="D6173" s="53" t="s">
        <v>3285</v>
      </c>
      <c r="E6173" s="53" t="s">
        <v>18194</v>
      </c>
      <c r="F6173" s="59">
        <v>94.332561745431505</v>
      </c>
      <c r="G6173" s="59">
        <v>86.5618959452555</v>
      </c>
      <c r="H6173" s="59">
        <v>90.547288752189502</v>
      </c>
      <c r="I6173" s="59">
        <v>91.8927492531582</v>
      </c>
      <c r="J6173" s="59">
        <v>85.276027730063305</v>
      </c>
      <c r="K6173" s="59">
        <v>88.571992450461394</v>
      </c>
      <c r="L6173" s="59">
        <v>103.224000476388</v>
      </c>
      <c r="M6173" s="60">
        <v>0.46559563853490699</v>
      </c>
      <c r="N6173" s="60">
        <v>0.48933942486600601</v>
      </c>
      <c r="O6173" s="60">
        <v>0.46729573925217999</v>
      </c>
      <c r="P6173" s="60">
        <v>0.447290955835147</v>
      </c>
      <c r="Q6173" s="60">
        <v>0.42150589564864199</v>
      </c>
      <c r="R6173" s="60">
        <v>0.42756123543442298</v>
      </c>
      <c r="S6173" s="60">
        <v>0.37112992815020501</v>
      </c>
    </row>
    <row r="6174" spans="1:19" x14ac:dyDescent="0.3">
      <c r="A6174" s="61" t="s">
        <v>17181</v>
      </c>
      <c r="B6174" s="61" t="s">
        <v>17182</v>
      </c>
      <c r="C6174" s="53" t="s">
        <v>40</v>
      </c>
      <c r="D6174" s="53" t="s">
        <v>3285</v>
      </c>
      <c r="E6174" s="53" t="s">
        <v>18194</v>
      </c>
      <c r="F6174" s="59">
        <v>94.332561745431505</v>
      </c>
      <c r="G6174" s="59">
        <v>86.5618959452555</v>
      </c>
      <c r="H6174" s="59">
        <v>90.547288752189502</v>
      </c>
      <c r="I6174" s="59">
        <v>91.8927492531582</v>
      </c>
      <c r="J6174" s="59">
        <v>85.276027730063305</v>
      </c>
      <c r="K6174" s="59">
        <v>88.571992450461394</v>
      </c>
      <c r="L6174" s="59">
        <v>103.224000476388</v>
      </c>
      <c r="M6174" s="60">
        <v>0.46559563853490699</v>
      </c>
      <c r="N6174" s="60">
        <v>0.48933942486600601</v>
      </c>
      <c r="O6174" s="60">
        <v>0.46729573925217999</v>
      </c>
      <c r="P6174" s="60">
        <v>0.447290955835147</v>
      </c>
      <c r="Q6174" s="60">
        <v>0.42150589564864199</v>
      </c>
      <c r="R6174" s="60">
        <v>0.42756123543442298</v>
      </c>
      <c r="S6174" s="60">
        <v>0.37112992815020501</v>
      </c>
    </row>
    <row r="6175" spans="1:19" x14ac:dyDescent="0.3">
      <c r="A6175" s="61" t="s">
        <v>17185</v>
      </c>
      <c r="B6175" s="61" t="s">
        <v>17186</v>
      </c>
      <c r="C6175" s="53" t="s">
        <v>40</v>
      </c>
      <c r="D6175" s="53" t="s">
        <v>3285</v>
      </c>
      <c r="E6175" s="53" t="s">
        <v>18194</v>
      </c>
      <c r="F6175" s="59">
        <v>94.332561745431505</v>
      </c>
      <c r="G6175" s="59">
        <v>86.5618959452555</v>
      </c>
      <c r="H6175" s="59">
        <v>90.547288752189502</v>
      </c>
      <c r="I6175" s="59">
        <v>91.8927492531582</v>
      </c>
      <c r="J6175" s="59">
        <v>85.276027730063305</v>
      </c>
      <c r="K6175" s="59">
        <v>88.571992450461394</v>
      </c>
      <c r="L6175" s="59">
        <v>103.224000476388</v>
      </c>
      <c r="M6175" s="60">
        <v>0.46559563853490699</v>
      </c>
      <c r="N6175" s="60">
        <v>0.48933942486600601</v>
      </c>
      <c r="O6175" s="60">
        <v>0.46729573925217999</v>
      </c>
      <c r="P6175" s="60">
        <v>0.447290955835147</v>
      </c>
      <c r="Q6175" s="60">
        <v>0.42150589564864199</v>
      </c>
      <c r="R6175" s="60">
        <v>0.42756123543442298</v>
      </c>
      <c r="S6175" s="60">
        <v>0.37112992815020501</v>
      </c>
    </row>
    <row r="6176" spans="1:19" x14ac:dyDescent="0.3">
      <c r="A6176" s="61" t="s">
        <v>7460</v>
      </c>
      <c r="B6176" s="61" t="s">
        <v>7461</v>
      </c>
      <c r="C6176" s="53" t="s">
        <v>40</v>
      </c>
      <c r="D6176" s="53" t="s">
        <v>3285</v>
      </c>
      <c r="E6176" s="53" t="s">
        <v>18193</v>
      </c>
      <c r="F6176" s="59">
        <v>89.893204065630997</v>
      </c>
      <c r="G6176" s="59">
        <v>81.923702986116595</v>
      </c>
      <c r="H6176" s="59">
        <v>89.985312349817505</v>
      </c>
      <c r="I6176" s="59">
        <v>89.942927287902904</v>
      </c>
      <c r="J6176" s="59">
        <v>84.402295007342701</v>
      </c>
      <c r="K6176" s="59">
        <v>86.524851129940103</v>
      </c>
      <c r="L6176" s="59">
        <v>100.989688666539</v>
      </c>
      <c r="M6176" s="60">
        <v>0.60196813047238595</v>
      </c>
      <c r="N6176" s="60">
        <v>0.64478915562850603</v>
      </c>
      <c r="O6176" s="60">
        <v>0.60654689456493505</v>
      </c>
      <c r="P6176" s="60">
        <v>0.57175501629338799</v>
      </c>
      <c r="Q6176" s="60">
        <v>0.53353532893507205</v>
      </c>
      <c r="R6176" s="60">
        <v>0.54503938171127897</v>
      </c>
      <c r="S6176" s="60">
        <v>0.46953971003953798</v>
      </c>
    </row>
    <row r="6177" spans="1:19" x14ac:dyDescent="0.3">
      <c r="A6177" s="61" t="s">
        <v>17183</v>
      </c>
      <c r="B6177" s="61" t="s">
        <v>17184</v>
      </c>
      <c r="C6177" s="53" t="s">
        <v>40</v>
      </c>
      <c r="D6177" s="53" t="s">
        <v>3285</v>
      </c>
      <c r="E6177" s="53" t="s">
        <v>18194</v>
      </c>
      <c r="F6177" s="59">
        <v>94.332561745431505</v>
      </c>
      <c r="G6177" s="59">
        <v>86.5618959452555</v>
      </c>
      <c r="H6177" s="59">
        <v>90.547288752189502</v>
      </c>
      <c r="I6177" s="59">
        <v>91.8927492531582</v>
      </c>
      <c r="J6177" s="59">
        <v>85.276027730063305</v>
      </c>
      <c r="K6177" s="59">
        <v>88.571992450461394</v>
      </c>
      <c r="L6177" s="59">
        <v>103.224000476388</v>
      </c>
      <c r="M6177" s="60">
        <v>0.46559563853490699</v>
      </c>
      <c r="N6177" s="60">
        <v>0.48933942486600601</v>
      </c>
      <c r="O6177" s="60">
        <v>0.46729573925217999</v>
      </c>
      <c r="P6177" s="60">
        <v>0.447290955835147</v>
      </c>
      <c r="Q6177" s="60">
        <v>0.42150589564864199</v>
      </c>
      <c r="R6177" s="60">
        <v>0.42756123543442298</v>
      </c>
      <c r="S6177" s="60">
        <v>0.37112992815020501</v>
      </c>
    </row>
    <row r="6178" spans="1:19" x14ac:dyDescent="0.3">
      <c r="A6178" s="61" t="s">
        <v>17179</v>
      </c>
      <c r="B6178" s="61" t="s">
        <v>17180</v>
      </c>
      <c r="C6178" s="53" t="s">
        <v>40</v>
      </c>
      <c r="D6178" s="53" t="s">
        <v>3285</v>
      </c>
      <c r="E6178" s="53" t="s">
        <v>18194</v>
      </c>
      <c r="F6178" s="59">
        <v>94.332561745431505</v>
      </c>
      <c r="G6178" s="59">
        <v>86.5618959452555</v>
      </c>
      <c r="H6178" s="59">
        <v>90.547288752189502</v>
      </c>
      <c r="I6178" s="59">
        <v>91.8927492531582</v>
      </c>
      <c r="J6178" s="59">
        <v>85.276027730063305</v>
      </c>
      <c r="K6178" s="59">
        <v>88.571992450461394</v>
      </c>
      <c r="L6178" s="59">
        <v>103.224000476388</v>
      </c>
      <c r="M6178" s="60">
        <v>0.46559563853490699</v>
      </c>
      <c r="N6178" s="60">
        <v>0.48933942486600601</v>
      </c>
      <c r="O6178" s="60">
        <v>0.46729573925217999</v>
      </c>
      <c r="P6178" s="60">
        <v>0.447290955835147</v>
      </c>
      <c r="Q6178" s="60">
        <v>0.42150589564864199</v>
      </c>
      <c r="R6178" s="60">
        <v>0.42756123543442298</v>
      </c>
      <c r="S6178" s="60">
        <v>0.37112992815020501</v>
      </c>
    </row>
    <row r="6179" spans="1:19" x14ac:dyDescent="0.3">
      <c r="A6179" s="61" t="s">
        <v>7458</v>
      </c>
      <c r="B6179" s="61" t="s">
        <v>7459</v>
      </c>
      <c r="C6179" s="53" t="s">
        <v>50</v>
      </c>
      <c r="D6179" s="53" t="s">
        <v>3285</v>
      </c>
      <c r="E6179" s="53" t="s">
        <v>18193</v>
      </c>
      <c r="F6179" s="59">
        <v>92.172074450496595</v>
      </c>
      <c r="G6179" s="59">
        <v>85.239297911903094</v>
      </c>
      <c r="H6179" s="59">
        <v>93.007344425004106</v>
      </c>
      <c r="I6179" s="59">
        <v>93.675345445791294</v>
      </c>
      <c r="J6179" s="59">
        <v>80.725909543832401</v>
      </c>
      <c r="K6179" s="59">
        <v>89.414423754232104</v>
      </c>
      <c r="L6179" s="59">
        <v>100.66517877107501</v>
      </c>
      <c r="M6179" s="60">
        <v>0.65580746170064996</v>
      </c>
      <c r="N6179" s="60">
        <v>0.697312193789143</v>
      </c>
      <c r="O6179" s="60">
        <v>0.66036657851807201</v>
      </c>
      <c r="P6179" s="60">
        <v>0.62536837657829403</v>
      </c>
      <c r="Q6179" s="60">
        <v>0.58649872020041305</v>
      </c>
      <c r="R6179" s="60">
        <v>0.59884378707118502</v>
      </c>
      <c r="S6179" s="60">
        <v>0.52148181699533203</v>
      </c>
    </row>
    <row r="6180" spans="1:19" x14ac:dyDescent="0.3">
      <c r="A6180" s="61" t="s">
        <v>13744</v>
      </c>
      <c r="B6180" s="61" t="s">
        <v>13745</v>
      </c>
      <c r="C6180" s="53" t="s">
        <v>50</v>
      </c>
      <c r="D6180" s="53" t="s">
        <v>3285</v>
      </c>
      <c r="E6180" s="53" t="s">
        <v>18194</v>
      </c>
      <c r="F6180" s="59">
        <v>85.7547387875547</v>
      </c>
      <c r="G6180" s="59">
        <v>84.332828772948901</v>
      </c>
      <c r="H6180" s="59">
        <v>93.857949305401405</v>
      </c>
      <c r="I6180" s="59">
        <v>91.047775495680696</v>
      </c>
      <c r="J6180" s="59">
        <v>91.807282383188905</v>
      </c>
      <c r="K6180" s="59">
        <v>106.203252915951</v>
      </c>
      <c r="L6180" s="59">
        <v>107.241784293943</v>
      </c>
      <c r="M6180" s="60">
        <v>0.52953604955922695</v>
      </c>
      <c r="N6180" s="60">
        <v>0.55072854471473498</v>
      </c>
      <c r="O6180" s="60">
        <v>0.52918018310052595</v>
      </c>
      <c r="P6180" s="60">
        <v>0.51101274355914295</v>
      </c>
      <c r="Q6180" s="60">
        <v>0.48761799662130001</v>
      </c>
      <c r="R6180" s="60">
        <v>0.49304465167065997</v>
      </c>
      <c r="S6180" s="60">
        <v>0.44173388109024397</v>
      </c>
    </row>
    <row r="6181" spans="1:19" x14ac:dyDescent="0.3">
      <c r="A6181" s="61" t="s">
        <v>13748</v>
      </c>
      <c r="B6181" s="61" t="s">
        <v>13749</v>
      </c>
      <c r="C6181" s="53" t="s">
        <v>40</v>
      </c>
      <c r="D6181" s="53" t="s">
        <v>3285</v>
      </c>
      <c r="E6181" s="53" t="s">
        <v>18194</v>
      </c>
      <c r="F6181" s="59">
        <v>85.7547387875547</v>
      </c>
      <c r="G6181" s="59">
        <v>84.332828772948901</v>
      </c>
      <c r="H6181" s="59">
        <v>93.857949305401405</v>
      </c>
      <c r="I6181" s="59">
        <v>91.047775495680696</v>
      </c>
      <c r="J6181" s="59">
        <v>91.807282383188905</v>
      </c>
      <c r="K6181" s="59">
        <v>106.203252915951</v>
      </c>
      <c r="L6181" s="59">
        <v>107.241784293943</v>
      </c>
      <c r="M6181" s="60">
        <v>0.52953604955922695</v>
      </c>
      <c r="N6181" s="60">
        <v>0.55072854471473498</v>
      </c>
      <c r="O6181" s="60">
        <v>0.52918018310052595</v>
      </c>
      <c r="P6181" s="60">
        <v>0.51101274355914295</v>
      </c>
      <c r="Q6181" s="60">
        <v>0.48761799662130001</v>
      </c>
      <c r="R6181" s="60">
        <v>0.49304465167065997</v>
      </c>
      <c r="S6181" s="60">
        <v>0.44173388109024397</v>
      </c>
    </row>
    <row r="6182" spans="1:19" x14ac:dyDescent="0.3">
      <c r="A6182" s="61" t="s">
        <v>13756</v>
      </c>
      <c r="B6182" s="61" t="s">
        <v>13757</v>
      </c>
      <c r="C6182" s="53" t="s">
        <v>40</v>
      </c>
      <c r="D6182" s="53" t="s">
        <v>3285</v>
      </c>
      <c r="E6182" s="53" t="s">
        <v>18194</v>
      </c>
      <c r="F6182" s="59">
        <v>85.7547387875547</v>
      </c>
      <c r="G6182" s="59">
        <v>84.332828772948901</v>
      </c>
      <c r="H6182" s="59">
        <v>93.857949305401405</v>
      </c>
      <c r="I6182" s="59">
        <v>91.047775495680696</v>
      </c>
      <c r="J6182" s="59">
        <v>91.807282383188905</v>
      </c>
      <c r="K6182" s="59">
        <v>106.203252915951</v>
      </c>
      <c r="L6182" s="59">
        <v>107.241784293943</v>
      </c>
      <c r="M6182" s="60">
        <v>0.52953604955922695</v>
      </c>
      <c r="N6182" s="60">
        <v>0.55072854471473498</v>
      </c>
      <c r="O6182" s="60">
        <v>0.52918018310052595</v>
      </c>
      <c r="P6182" s="60">
        <v>0.51101274355914295</v>
      </c>
      <c r="Q6182" s="60">
        <v>0.48761799662130001</v>
      </c>
      <c r="R6182" s="60">
        <v>0.49304465167065997</v>
      </c>
      <c r="S6182" s="60">
        <v>0.44173388109024397</v>
      </c>
    </row>
    <row r="6183" spans="1:19" x14ac:dyDescent="0.3">
      <c r="A6183" s="61" t="s">
        <v>13746</v>
      </c>
      <c r="B6183" s="61" t="s">
        <v>13747</v>
      </c>
      <c r="C6183" s="53" t="s">
        <v>50</v>
      </c>
      <c r="D6183" s="53" t="s">
        <v>3285</v>
      </c>
      <c r="E6183" s="53" t="s">
        <v>18194</v>
      </c>
      <c r="F6183" s="59">
        <v>85.7547387875547</v>
      </c>
      <c r="G6183" s="59">
        <v>84.332828772948901</v>
      </c>
      <c r="H6183" s="59">
        <v>93.857949305401405</v>
      </c>
      <c r="I6183" s="59">
        <v>91.047775495680696</v>
      </c>
      <c r="J6183" s="59">
        <v>91.807282383188905</v>
      </c>
      <c r="K6183" s="59">
        <v>106.203252915951</v>
      </c>
      <c r="L6183" s="59">
        <v>107.241784293943</v>
      </c>
      <c r="M6183" s="60">
        <v>0.52953604955922695</v>
      </c>
      <c r="N6183" s="60">
        <v>0.55072854471473498</v>
      </c>
      <c r="O6183" s="60">
        <v>0.52918018310052595</v>
      </c>
      <c r="P6183" s="60">
        <v>0.51101274355914295</v>
      </c>
      <c r="Q6183" s="60">
        <v>0.48761799662130001</v>
      </c>
      <c r="R6183" s="60">
        <v>0.49304465167065997</v>
      </c>
      <c r="S6183" s="60">
        <v>0.44173388109024397</v>
      </c>
    </row>
    <row r="6184" spans="1:19" x14ac:dyDescent="0.3">
      <c r="A6184" s="61" t="s">
        <v>13752</v>
      </c>
      <c r="B6184" s="61" t="s">
        <v>13753</v>
      </c>
      <c r="C6184" s="53" t="s">
        <v>40</v>
      </c>
      <c r="D6184" s="53" t="s">
        <v>3285</v>
      </c>
      <c r="E6184" s="53" t="s">
        <v>18194</v>
      </c>
      <c r="F6184" s="59">
        <v>85.7547387875547</v>
      </c>
      <c r="G6184" s="59">
        <v>84.332828772948901</v>
      </c>
      <c r="H6184" s="59">
        <v>93.857949305401405</v>
      </c>
      <c r="I6184" s="59">
        <v>91.047775495680696</v>
      </c>
      <c r="J6184" s="59">
        <v>91.807282383188905</v>
      </c>
      <c r="K6184" s="59">
        <v>106.203252915951</v>
      </c>
      <c r="L6184" s="59">
        <v>107.241784293943</v>
      </c>
      <c r="M6184" s="60">
        <v>0.52953604955922695</v>
      </c>
      <c r="N6184" s="60">
        <v>0.55072854471473498</v>
      </c>
      <c r="O6184" s="60">
        <v>0.52918018310052595</v>
      </c>
      <c r="P6184" s="60">
        <v>0.51101274355914295</v>
      </c>
      <c r="Q6184" s="60">
        <v>0.48761799662130001</v>
      </c>
      <c r="R6184" s="60">
        <v>0.49304465167065997</v>
      </c>
      <c r="S6184" s="60">
        <v>0.44173388109024397</v>
      </c>
    </row>
    <row r="6185" spans="1:19" x14ac:dyDescent="0.3">
      <c r="A6185" s="61" t="s">
        <v>13750</v>
      </c>
      <c r="B6185" s="61" t="s">
        <v>13751</v>
      </c>
      <c r="C6185" s="53" t="s">
        <v>40</v>
      </c>
      <c r="D6185" s="53" t="s">
        <v>3285</v>
      </c>
      <c r="E6185" s="53" t="s">
        <v>18194</v>
      </c>
      <c r="F6185" s="59">
        <v>85.7547387875547</v>
      </c>
      <c r="G6185" s="59">
        <v>84.332828772948901</v>
      </c>
      <c r="H6185" s="59">
        <v>93.857949305401405</v>
      </c>
      <c r="I6185" s="59">
        <v>91.047775495680696</v>
      </c>
      <c r="J6185" s="59">
        <v>91.807282383188905</v>
      </c>
      <c r="K6185" s="59">
        <v>106.203252915951</v>
      </c>
      <c r="L6185" s="59">
        <v>107.241784293943</v>
      </c>
      <c r="M6185" s="60">
        <v>0.52953604955922695</v>
      </c>
      <c r="N6185" s="60">
        <v>0.55072854471473498</v>
      </c>
      <c r="O6185" s="60">
        <v>0.52918018310052595</v>
      </c>
      <c r="P6185" s="60">
        <v>0.51101274355914295</v>
      </c>
      <c r="Q6185" s="60">
        <v>0.48761799662130001</v>
      </c>
      <c r="R6185" s="60">
        <v>0.49304465167065997</v>
      </c>
      <c r="S6185" s="60">
        <v>0.44173388109024397</v>
      </c>
    </row>
    <row r="6186" spans="1:19" x14ac:dyDescent="0.3">
      <c r="A6186" s="61" t="s">
        <v>4651</v>
      </c>
      <c r="B6186" s="61" t="s">
        <v>4652</v>
      </c>
      <c r="C6186" s="53" t="s">
        <v>40</v>
      </c>
      <c r="D6186" s="53" t="s">
        <v>3285</v>
      </c>
      <c r="E6186" s="53" t="s">
        <v>18193</v>
      </c>
      <c r="F6186" s="59">
        <v>78.2299436553633</v>
      </c>
      <c r="G6186" s="59">
        <v>80.372426241632297</v>
      </c>
      <c r="H6186" s="59">
        <v>86.8862723357947</v>
      </c>
      <c r="I6186" s="59">
        <v>89.240903567790596</v>
      </c>
      <c r="J6186" s="59">
        <v>89.101292809679407</v>
      </c>
      <c r="K6186" s="59">
        <v>104.18172164466</v>
      </c>
      <c r="L6186" s="59">
        <v>110.95435943231099</v>
      </c>
      <c r="M6186" s="60">
        <v>0.63806274585375999</v>
      </c>
      <c r="N6186" s="60">
        <v>0.67552041292167797</v>
      </c>
      <c r="O6186" s="60">
        <v>0.640722939876185</v>
      </c>
      <c r="P6186" s="60">
        <v>0.61030386085431398</v>
      </c>
      <c r="Q6186" s="60">
        <v>0.57633781454549304</v>
      </c>
      <c r="R6186" s="60">
        <v>0.58615957444854705</v>
      </c>
      <c r="S6186" s="60">
        <v>0.51838890013828798</v>
      </c>
    </row>
    <row r="6187" spans="1:19" x14ac:dyDescent="0.3">
      <c r="A6187" s="61" t="s">
        <v>13754</v>
      </c>
      <c r="B6187" s="61" t="s">
        <v>13755</v>
      </c>
      <c r="C6187" s="53" t="s">
        <v>40</v>
      </c>
      <c r="D6187" s="53" t="s">
        <v>3285</v>
      </c>
      <c r="E6187" s="53" t="s">
        <v>18194</v>
      </c>
      <c r="F6187" s="59">
        <v>85.7547387875547</v>
      </c>
      <c r="G6187" s="59">
        <v>84.332828772948901</v>
      </c>
      <c r="H6187" s="59">
        <v>93.857949305401405</v>
      </c>
      <c r="I6187" s="59">
        <v>91.047775495680696</v>
      </c>
      <c r="J6187" s="59">
        <v>91.807282383188905</v>
      </c>
      <c r="K6187" s="59">
        <v>106.203252915951</v>
      </c>
      <c r="L6187" s="59">
        <v>107.241784293943</v>
      </c>
      <c r="M6187" s="60">
        <v>0.52953604955922695</v>
      </c>
      <c r="N6187" s="60">
        <v>0.55072854471473498</v>
      </c>
      <c r="O6187" s="60">
        <v>0.52918018310052595</v>
      </c>
      <c r="P6187" s="60">
        <v>0.51101274355914295</v>
      </c>
      <c r="Q6187" s="60">
        <v>0.48761799662130001</v>
      </c>
      <c r="R6187" s="60">
        <v>0.49304465167065997</v>
      </c>
      <c r="S6187" s="60">
        <v>0.44173388109024397</v>
      </c>
    </row>
    <row r="6188" spans="1:19" x14ac:dyDescent="0.3">
      <c r="A6188" s="61" t="s">
        <v>17407</v>
      </c>
      <c r="B6188" s="61" t="s">
        <v>17408</v>
      </c>
      <c r="C6188" s="53" t="s">
        <v>40</v>
      </c>
      <c r="D6188" s="53" t="s">
        <v>3285</v>
      </c>
      <c r="E6188" s="53" t="s">
        <v>18194</v>
      </c>
      <c r="F6188" s="59">
        <v>99.931232599478193</v>
      </c>
      <c r="G6188" s="59">
        <v>95.089194006208302</v>
      </c>
      <c r="H6188" s="59">
        <v>96.108041093113897</v>
      </c>
      <c r="I6188" s="59">
        <v>91.663163793637196</v>
      </c>
      <c r="J6188" s="59">
        <v>91.246800094225804</v>
      </c>
      <c r="K6188" s="59">
        <v>112.51391991608401</v>
      </c>
      <c r="L6188" s="59">
        <v>104.602339480073</v>
      </c>
      <c r="M6188" s="60">
        <v>0.43344739626626899</v>
      </c>
      <c r="N6188" s="60">
        <v>0.45503240481449903</v>
      </c>
      <c r="O6188" s="60">
        <v>0.43422117359687701</v>
      </c>
      <c r="P6188" s="60">
        <v>0.41720624094854297</v>
      </c>
      <c r="Q6188" s="60">
        <v>0.39605288822657603</v>
      </c>
      <c r="R6188" s="60">
        <v>0.40136312227292598</v>
      </c>
      <c r="S6188" s="60">
        <v>0.36218040381426803</v>
      </c>
    </row>
    <row r="6189" spans="1:19" x14ac:dyDescent="0.3">
      <c r="A6189" s="61" t="s">
        <v>17411</v>
      </c>
      <c r="B6189" s="61" t="s">
        <v>17412</v>
      </c>
      <c r="C6189" s="53" t="s">
        <v>50</v>
      </c>
      <c r="D6189" s="53" t="s">
        <v>3285</v>
      </c>
      <c r="E6189" s="53" t="s">
        <v>18194</v>
      </c>
      <c r="F6189" s="59">
        <v>99.931232599478193</v>
      </c>
      <c r="G6189" s="59">
        <v>95.089194006208302</v>
      </c>
      <c r="H6189" s="59">
        <v>96.108041093113897</v>
      </c>
      <c r="I6189" s="59">
        <v>91.663163793637196</v>
      </c>
      <c r="J6189" s="59">
        <v>91.246800094225804</v>
      </c>
      <c r="K6189" s="59">
        <v>112.51391991608401</v>
      </c>
      <c r="L6189" s="59">
        <v>104.602339480073</v>
      </c>
      <c r="M6189" s="60">
        <v>0.43344739626626899</v>
      </c>
      <c r="N6189" s="60">
        <v>0.45503240481449903</v>
      </c>
      <c r="O6189" s="60">
        <v>0.43422117359687701</v>
      </c>
      <c r="P6189" s="60">
        <v>0.41720624094854297</v>
      </c>
      <c r="Q6189" s="60">
        <v>0.39605288822657603</v>
      </c>
      <c r="R6189" s="60">
        <v>0.40136312227292598</v>
      </c>
      <c r="S6189" s="60">
        <v>0.36218040381426803</v>
      </c>
    </row>
    <row r="6190" spans="1:19" x14ac:dyDescent="0.3">
      <c r="A6190" s="61" t="s">
        <v>7704</v>
      </c>
      <c r="B6190" s="61" t="s">
        <v>7705</v>
      </c>
      <c r="C6190" s="53" t="s">
        <v>40</v>
      </c>
      <c r="D6190" s="53" t="s">
        <v>3285</v>
      </c>
      <c r="E6190" s="53" t="s">
        <v>18193</v>
      </c>
      <c r="F6190" s="59">
        <v>102.375036435312</v>
      </c>
      <c r="G6190" s="59">
        <v>93.0282702396172</v>
      </c>
      <c r="H6190" s="59">
        <v>90.621497777728194</v>
      </c>
      <c r="I6190" s="59">
        <v>90.050084137634897</v>
      </c>
      <c r="J6190" s="59">
        <v>88.328518322580507</v>
      </c>
      <c r="K6190" s="59">
        <v>119.305599481797</v>
      </c>
      <c r="L6190" s="59">
        <v>107.656438152371</v>
      </c>
      <c r="M6190" s="60">
        <v>0.623780387630399</v>
      </c>
      <c r="N6190" s="60">
        <v>0.66832682490387996</v>
      </c>
      <c r="O6190" s="60">
        <v>0.62810554368330995</v>
      </c>
      <c r="P6190" s="60">
        <v>0.59322885953758198</v>
      </c>
      <c r="Q6190" s="60">
        <v>0.55518827407904203</v>
      </c>
      <c r="R6190" s="60">
        <v>0.56666602785264297</v>
      </c>
      <c r="S6190" s="60">
        <v>0.49788306250231201</v>
      </c>
    </row>
    <row r="6191" spans="1:19" x14ac:dyDescent="0.3">
      <c r="A6191" s="61" t="s">
        <v>17409</v>
      </c>
      <c r="B6191" s="61" t="s">
        <v>17410</v>
      </c>
      <c r="C6191" s="53" t="s">
        <v>40</v>
      </c>
      <c r="D6191" s="53" t="s">
        <v>3285</v>
      </c>
      <c r="E6191" s="53" t="s">
        <v>18194</v>
      </c>
      <c r="F6191" s="59">
        <v>99.931232599478193</v>
      </c>
      <c r="G6191" s="59">
        <v>95.089194006208302</v>
      </c>
      <c r="H6191" s="59">
        <v>96.108041093113897</v>
      </c>
      <c r="I6191" s="59">
        <v>91.663163793637196</v>
      </c>
      <c r="J6191" s="59">
        <v>91.246800094225804</v>
      </c>
      <c r="K6191" s="59">
        <v>112.51391991608401</v>
      </c>
      <c r="L6191" s="59">
        <v>104.602339480073</v>
      </c>
      <c r="M6191" s="60">
        <v>0.43344739626626899</v>
      </c>
      <c r="N6191" s="60">
        <v>0.45503240481449903</v>
      </c>
      <c r="O6191" s="60">
        <v>0.43422117359687701</v>
      </c>
      <c r="P6191" s="60">
        <v>0.41720624094854297</v>
      </c>
      <c r="Q6191" s="60">
        <v>0.39605288822657603</v>
      </c>
      <c r="R6191" s="60">
        <v>0.40136312227292598</v>
      </c>
      <c r="S6191" s="60">
        <v>0.36218040381426803</v>
      </c>
    </row>
    <row r="6192" spans="1:19" x14ac:dyDescent="0.3">
      <c r="A6192" s="61" t="s">
        <v>15061</v>
      </c>
      <c r="B6192" s="61" t="s">
        <v>15062</v>
      </c>
      <c r="C6192" s="53" t="s">
        <v>40</v>
      </c>
      <c r="D6192" s="53" t="s">
        <v>3285</v>
      </c>
      <c r="E6192" s="53" t="s">
        <v>18194</v>
      </c>
      <c r="F6192" s="59">
        <v>109.665282851748</v>
      </c>
      <c r="G6192" s="59">
        <v>110.33955419047</v>
      </c>
      <c r="H6192" s="59">
        <v>104.22402728823199</v>
      </c>
      <c r="I6192" s="59">
        <v>93.209652212558396</v>
      </c>
      <c r="J6192" s="59">
        <v>111.421122167622</v>
      </c>
      <c r="K6192" s="59">
        <v>100.367731733385</v>
      </c>
      <c r="L6192" s="59">
        <v>99.472409925849007</v>
      </c>
      <c r="M6192" s="60">
        <v>0.53149089268514804</v>
      </c>
      <c r="N6192" s="60">
        <v>0.55072190604119398</v>
      </c>
      <c r="O6192" s="60">
        <v>0.52737671965298705</v>
      </c>
      <c r="P6192" s="60">
        <v>0.51523482046361502</v>
      </c>
      <c r="Q6192" s="60">
        <v>0.492021574500486</v>
      </c>
      <c r="R6192" s="60">
        <v>0.49411546129801398</v>
      </c>
      <c r="S6192" s="60">
        <v>0.43802331435326203</v>
      </c>
    </row>
    <row r="6193" spans="1:19" x14ac:dyDescent="0.3">
      <c r="A6193" s="61" t="s">
        <v>5658</v>
      </c>
      <c r="B6193" s="61" t="s">
        <v>5659</v>
      </c>
      <c r="C6193" s="53" t="s">
        <v>40</v>
      </c>
      <c r="D6193" s="53" t="s">
        <v>3285</v>
      </c>
      <c r="E6193" s="53" t="s">
        <v>18193</v>
      </c>
      <c r="F6193" s="59">
        <v>111.09112319579999</v>
      </c>
      <c r="G6193" s="59">
        <v>110.185776709245</v>
      </c>
      <c r="H6193" s="59">
        <v>99.129388569237094</v>
      </c>
      <c r="I6193" s="59">
        <v>91.399185057821597</v>
      </c>
      <c r="J6193" s="59">
        <v>108.40526030399499</v>
      </c>
      <c r="K6193" s="59">
        <v>98.728019522240402</v>
      </c>
      <c r="L6193" s="59">
        <v>99.472409925849007</v>
      </c>
      <c r="M6193" s="60">
        <v>0.63832629267393703</v>
      </c>
      <c r="N6193" s="60">
        <v>0.63657418167917601</v>
      </c>
      <c r="O6193" s="60">
        <v>0.58459287394985604</v>
      </c>
      <c r="P6193" s="60">
        <v>0.61312913966530902</v>
      </c>
      <c r="Q6193" s="60">
        <v>0.57959035682026105</v>
      </c>
      <c r="R6193" s="60">
        <v>0.56071826352253495</v>
      </c>
      <c r="S6193" s="60">
        <v>0.43802331435326203</v>
      </c>
    </row>
    <row r="6194" spans="1:19" x14ac:dyDescent="0.3">
      <c r="A6194" s="61" t="s">
        <v>15063</v>
      </c>
      <c r="B6194" s="61" t="s">
        <v>15064</v>
      </c>
      <c r="C6194" s="53" t="s">
        <v>50</v>
      </c>
      <c r="D6194" s="53" t="s">
        <v>3285</v>
      </c>
      <c r="E6194" s="53" t="s">
        <v>18194</v>
      </c>
      <c r="F6194" s="59">
        <v>109.665282851748</v>
      </c>
      <c r="G6194" s="59">
        <v>110.33955419047</v>
      </c>
      <c r="H6194" s="59">
        <v>104.22402728823199</v>
      </c>
      <c r="I6194" s="59">
        <v>93.209652212558396</v>
      </c>
      <c r="J6194" s="59">
        <v>111.421122167622</v>
      </c>
      <c r="K6194" s="59">
        <v>100.367731733385</v>
      </c>
      <c r="L6194" s="59">
        <v>99.472409925849007</v>
      </c>
      <c r="M6194" s="60">
        <v>0.53149089268514804</v>
      </c>
      <c r="N6194" s="60">
        <v>0.55072190604119398</v>
      </c>
      <c r="O6194" s="60">
        <v>0.52737671965298705</v>
      </c>
      <c r="P6194" s="60">
        <v>0.51523482046361502</v>
      </c>
      <c r="Q6194" s="60">
        <v>0.492021574500486</v>
      </c>
      <c r="R6194" s="60">
        <v>0.49411546129801398</v>
      </c>
      <c r="S6194" s="60">
        <v>0.43802331435326203</v>
      </c>
    </row>
    <row r="6195" spans="1:19" x14ac:dyDescent="0.3">
      <c r="A6195" s="61" t="s">
        <v>5660</v>
      </c>
      <c r="B6195" s="61" t="s">
        <v>5661</v>
      </c>
      <c r="C6195" s="53" t="s">
        <v>50</v>
      </c>
      <c r="D6195" s="53" t="s">
        <v>3285</v>
      </c>
      <c r="E6195" s="53" t="s">
        <v>18193</v>
      </c>
      <c r="F6195" s="59">
        <v>113.859621671231</v>
      </c>
      <c r="G6195" s="59">
        <v>109.52582460065</v>
      </c>
      <c r="H6195" s="59">
        <v>104.959838900275</v>
      </c>
      <c r="I6195" s="59">
        <v>94.997498072710997</v>
      </c>
      <c r="J6195" s="59">
        <v>110.837668501911</v>
      </c>
      <c r="K6195" s="59">
        <v>99.388571891202204</v>
      </c>
      <c r="L6195" s="59">
        <v>102.941862847682</v>
      </c>
      <c r="M6195" s="60">
        <v>0.64099094789926203</v>
      </c>
      <c r="N6195" s="60">
        <v>0.677156659280993</v>
      </c>
      <c r="O6195" s="60">
        <v>0.64173982891096404</v>
      </c>
      <c r="P6195" s="60">
        <v>0.61443051252936898</v>
      </c>
      <c r="Q6195" s="60">
        <v>0.58065642906882098</v>
      </c>
      <c r="R6195" s="60">
        <v>0.58872905904704897</v>
      </c>
      <c r="S6195" s="60">
        <v>0.51744870138654397</v>
      </c>
    </row>
    <row r="6196" spans="1:19" x14ac:dyDescent="0.3">
      <c r="A6196" s="61" t="s">
        <v>5662</v>
      </c>
      <c r="B6196" s="61" t="s">
        <v>5663</v>
      </c>
      <c r="C6196" s="53" t="s">
        <v>50</v>
      </c>
      <c r="D6196" s="53" t="s">
        <v>3285</v>
      </c>
      <c r="E6196" s="53" t="s">
        <v>18193</v>
      </c>
      <c r="F6196" s="59">
        <v>112.059488678832</v>
      </c>
      <c r="G6196" s="59">
        <v>114.366283731954</v>
      </c>
      <c r="H6196" s="59">
        <v>102.49059220136201</v>
      </c>
      <c r="I6196" s="59">
        <v>90.002678049125194</v>
      </c>
      <c r="J6196" s="59">
        <v>111.030512244524</v>
      </c>
      <c r="K6196" s="59">
        <v>98.565277893079994</v>
      </c>
      <c r="L6196" s="59">
        <v>94.995738784429605</v>
      </c>
      <c r="M6196" s="60">
        <v>0.66679329273880406</v>
      </c>
      <c r="N6196" s="60">
        <v>0.70586915469199696</v>
      </c>
      <c r="O6196" s="60">
        <v>0.66748370247671995</v>
      </c>
      <c r="P6196" s="60">
        <v>0.64224908037284401</v>
      </c>
      <c r="Q6196" s="60">
        <v>0.60791081490193999</v>
      </c>
      <c r="R6196" s="60">
        <v>0.61382571650491202</v>
      </c>
      <c r="S6196" s="60">
        <v>0.54336811176339495</v>
      </c>
    </row>
    <row r="6197" spans="1:19" x14ac:dyDescent="0.3">
      <c r="A6197" s="61" t="s">
        <v>7108</v>
      </c>
      <c r="B6197" s="61" t="s">
        <v>7109</v>
      </c>
      <c r="C6197" s="53" t="s">
        <v>40</v>
      </c>
      <c r="D6197" s="53" t="s">
        <v>3285</v>
      </c>
      <c r="E6197" s="53" t="s">
        <v>18193</v>
      </c>
      <c r="F6197" s="59">
        <v>116.51511686497101</v>
      </c>
      <c r="G6197" s="59">
        <v>116.885363210232</v>
      </c>
      <c r="H6197" s="59">
        <v>100.912039142361</v>
      </c>
      <c r="I6197" s="59">
        <v>93.794210644900204</v>
      </c>
      <c r="J6197" s="59">
        <v>104.443807776518</v>
      </c>
      <c r="K6197" s="59">
        <v>101.146710083972</v>
      </c>
      <c r="L6197" s="59">
        <v>99.992013624582299</v>
      </c>
      <c r="M6197" s="60">
        <v>0.66866461415690404</v>
      </c>
      <c r="N6197" s="60">
        <v>0.70150847473304301</v>
      </c>
      <c r="O6197" s="60">
        <v>0.67139266210234805</v>
      </c>
      <c r="P6197" s="60">
        <v>0.64736562032687295</v>
      </c>
      <c r="Q6197" s="60">
        <v>0.619320229844047</v>
      </c>
      <c r="R6197" s="60">
        <v>0.62667766746248099</v>
      </c>
      <c r="S6197" s="60">
        <v>0.57139639493745797</v>
      </c>
    </row>
    <row r="6198" spans="1:19" x14ac:dyDescent="0.3">
      <c r="A6198" s="61" t="s">
        <v>7104</v>
      </c>
      <c r="B6198" s="61" t="s">
        <v>7105</v>
      </c>
      <c r="C6198" s="53" t="s">
        <v>40</v>
      </c>
      <c r="D6198" s="53" t="s">
        <v>3285</v>
      </c>
      <c r="E6198" s="53" t="s">
        <v>18193</v>
      </c>
      <c r="F6198" s="59">
        <v>118.468669972534</v>
      </c>
      <c r="G6198" s="59">
        <v>116.7906525761</v>
      </c>
      <c r="H6198" s="59">
        <v>98.767371828085999</v>
      </c>
      <c r="I6198" s="59">
        <v>93.317986260461495</v>
      </c>
      <c r="J6198" s="59">
        <v>103.637444889805</v>
      </c>
      <c r="K6198" s="59">
        <v>101.60958291466</v>
      </c>
      <c r="L6198" s="59">
        <v>97.034379177626406</v>
      </c>
      <c r="M6198" s="60">
        <v>0.66915422059533503</v>
      </c>
      <c r="N6198" s="60">
        <v>0.70125029134261596</v>
      </c>
      <c r="O6198" s="60">
        <v>0.67206561812630194</v>
      </c>
      <c r="P6198" s="60">
        <v>0.64699834338758699</v>
      </c>
      <c r="Q6198" s="60">
        <v>0.61881822210627402</v>
      </c>
      <c r="R6198" s="60">
        <v>0.62696747933576802</v>
      </c>
      <c r="S6198" s="60">
        <v>0.57106227109747298</v>
      </c>
    </row>
    <row r="6199" spans="1:19" x14ac:dyDescent="0.3">
      <c r="A6199" s="61" t="s">
        <v>16858</v>
      </c>
      <c r="B6199" s="61" t="s">
        <v>16859</v>
      </c>
      <c r="C6199" s="53" t="s">
        <v>40</v>
      </c>
      <c r="D6199" s="53" t="s">
        <v>3285</v>
      </c>
      <c r="E6199" s="53" t="s">
        <v>18194</v>
      </c>
      <c r="F6199" s="59">
        <v>116.22597265362501</v>
      </c>
      <c r="G6199" s="59">
        <v>112.254003345751</v>
      </c>
      <c r="H6199" s="59">
        <v>99.986207793618206</v>
      </c>
      <c r="I6199" s="59">
        <v>95.941611005890707</v>
      </c>
      <c r="J6199" s="59">
        <v>105.37955356461801</v>
      </c>
      <c r="K6199" s="59">
        <v>102.992829430871</v>
      </c>
      <c r="L6199" s="59">
        <v>99.007584624792699</v>
      </c>
      <c r="M6199" s="60">
        <v>0.57968624457823203</v>
      </c>
      <c r="N6199" s="60">
        <v>0.596971752836157</v>
      </c>
      <c r="O6199" s="60">
        <v>0.58041635961898597</v>
      </c>
      <c r="P6199" s="60">
        <v>0.56674321805204997</v>
      </c>
      <c r="Q6199" s="60">
        <v>0.54824807254414798</v>
      </c>
      <c r="R6199" s="60">
        <v>0.55260739375941703</v>
      </c>
      <c r="S6199" s="60">
        <v>0.51183288472544997</v>
      </c>
    </row>
    <row r="6200" spans="1:19" x14ac:dyDescent="0.3">
      <c r="A6200" s="61" t="s">
        <v>16860</v>
      </c>
      <c r="B6200" s="61" t="s">
        <v>16861</v>
      </c>
      <c r="C6200" s="53" t="s">
        <v>40</v>
      </c>
      <c r="D6200" s="53" t="s">
        <v>3285</v>
      </c>
      <c r="E6200" s="53" t="s">
        <v>18194</v>
      </c>
      <c r="F6200" s="59">
        <v>116.22597265362501</v>
      </c>
      <c r="G6200" s="59">
        <v>112.254003345751</v>
      </c>
      <c r="H6200" s="59">
        <v>99.986207793618206</v>
      </c>
      <c r="I6200" s="59">
        <v>95.941611005890707</v>
      </c>
      <c r="J6200" s="59">
        <v>105.37955356461801</v>
      </c>
      <c r="K6200" s="59">
        <v>102.992829430871</v>
      </c>
      <c r="L6200" s="59">
        <v>99.007584624792699</v>
      </c>
      <c r="M6200" s="60">
        <v>0.57968624457823203</v>
      </c>
      <c r="N6200" s="60">
        <v>0.596971752836157</v>
      </c>
      <c r="O6200" s="60">
        <v>0.58041635961898597</v>
      </c>
      <c r="P6200" s="60">
        <v>0.56674321805204997</v>
      </c>
      <c r="Q6200" s="60">
        <v>0.54824807254414798</v>
      </c>
      <c r="R6200" s="60">
        <v>0.55260739375941703</v>
      </c>
      <c r="S6200" s="60">
        <v>0.51183288472544997</v>
      </c>
    </row>
    <row r="6201" spans="1:19" x14ac:dyDescent="0.3">
      <c r="A6201" s="61" t="s">
        <v>16856</v>
      </c>
      <c r="B6201" s="61" t="s">
        <v>16857</v>
      </c>
      <c r="C6201" s="53" t="s">
        <v>40</v>
      </c>
      <c r="D6201" s="53" t="s">
        <v>3285</v>
      </c>
      <c r="E6201" s="53" t="s">
        <v>18194</v>
      </c>
      <c r="F6201" s="59">
        <v>116.22597265362501</v>
      </c>
      <c r="G6201" s="59">
        <v>112.254003345751</v>
      </c>
      <c r="H6201" s="59">
        <v>99.986207793618206</v>
      </c>
      <c r="I6201" s="59">
        <v>95.941611005890707</v>
      </c>
      <c r="J6201" s="59">
        <v>105.37955356461801</v>
      </c>
      <c r="K6201" s="59">
        <v>102.992829430871</v>
      </c>
      <c r="L6201" s="59">
        <v>99.007584624792699</v>
      </c>
      <c r="M6201" s="60">
        <v>0.57968624457823203</v>
      </c>
      <c r="N6201" s="60">
        <v>0.596971752836157</v>
      </c>
      <c r="O6201" s="60">
        <v>0.58041635961898597</v>
      </c>
      <c r="P6201" s="60">
        <v>0.56674321805204997</v>
      </c>
      <c r="Q6201" s="60">
        <v>0.54824807254414798</v>
      </c>
      <c r="R6201" s="60">
        <v>0.55260739375941703</v>
      </c>
      <c r="S6201" s="60">
        <v>0.51183288472544997</v>
      </c>
    </row>
    <row r="6202" spans="1:19" x14ac:dyDescent="0.3">
      <c r="A6202" s="61" t="s">
        <v>7102</v>
      </c>
      <c r="B6202" s="61" t="s">
        <v>7103</v>
      </c>
      <c r="C6202" s="53" t="s">
        <v>50</v>
      </c>
      <c r="D6202" s="53" t="s">
        <v>3285</v>
      </c>
      <c r="E6202" s="53" t="s">
        <v>18193</v>
      </c>
      <c r="F6202" s="59">
        <v>114.404593514982</v>
      </c>
      <c r="G6202" s="59">
        <v>113.180840363014</v>
      </c>
      <c r="H6202" s="59">
        <v>97.043903141944895</v>
      </c>
      <c r="I6202" s="59">
        <v>93.819154519659705</v>
      </c>
      <c r="J6202" s="59">
        <v>104.64403517594199</v>
      </c>
      <c r="K6202" s="59">
        <v>105.39622390768</v>
      </c>
      <c r="L6202" s="59">
        <v>99.0354049408663</v>
      </c>
      <c r="M6202" s="60">
        <v>0.66942100550337702</v>
      </c>
      <c r="N6202" s="60">
        <v>0.70179537291820604</v>
      </c>
      <c r="O6202" s="60">
        <v>0.67234889306097101</v>
      </c>
      <c r="P6202" s="60">
        <v>0.64762025492532105</v>
      </c>
      <c r="Q6202" s="60">
        <v>0.61949964967190096</v>
      </c>
      <c r="R6202" s="60">
        <v>0.62742313013210105</v>
      </c>
      <c r="S6202" s="60">
        <v>0.57182898828163797</v>
      </c>
    </row>
    <row r="6203" spans="1:19" x14ac:dyDescent="0.3">
      <c r="A6203" s="61" t="s">
        <v>7106</v>
      </c>
      <c r="B6203" s="61" t="s">
        <v>7107</v>
      </c>
      <c r="C6203" s="53" t="s">
        <v>40</v>
      </c>
      <c r="D6203" s="53" t="s">
        <v>3285</v>
      </c>
      <c r="E6203" s="53" t="s">
        <v>18193</v>
      </c>
      <c r="F6203" s="59">
        <v>118.468669972534</v>
      </c>
      <c r="G6203" s="59">
        <v>100.686773166202</v>
      </c>
      <c r="H6203" s="59">
        <v>102.913190286145</v>
      </c>
      <c r="I6203" s="59">
        <v>93.317986260461495</v>
      </c>
      <c r="J6203" s="59">
        <v>103.637444889805</v>
      </c>
      <c r="K6203" s="59">
        <v>101.60958291466</v>
      </c>
      <c r="L6203" s="59">
        <v>97.034379177626406</v>
      </c>
      <c r="M6203" s="60">
        <v>0.66915422059533503</v>
      </c>
      <c r="N6203" s="60">
        <v>0.70125029134261596</v>
      </c>
      <c r="O6203" s="60">
        <v>0.67206561812630194</v>
      </c>
      <c r="P6203" s="60">
        <v>0.64699834338758699</v>
      </c>
      <c r="Q6203" s="60">
        <v>0.61881822210627402</v>
      </c>
      <c r="R6203" s="60">
        <v>0.62696747933576802</v>
      </c>
      <c r="S6203" s="60">
        <v>0.57106227109747298</v>
      </c>
    </row>
    <row r="6204" spans="1:19" x14ac:dyDescent="0.3">
      <c r="A6204" s="61" t="s">
        <v>12256</v>
      </c>
      <c r="B6204" s="61" t="s">
        <v>12257</v>
      </c>
      <c r="C6204" s="53" t="s">
        <v>40</v>
      </c>
      <c r="D6204" s="53" t="s">
        <v>3285</v>
      </c>
      <c r="E6204" s="53" t="s">
        <v>18194</v>
      </c>
      <c r="F6204" s="59">
        <v>98.892776680779406</v>
      </c>
      <c r="G6204" s="59">
        <v>85.660157410295497</v>
      </c>
      <c r="H6204" s="59">
        <v>77.234749353207505</v>
      </c>
      <c r="I6204" s="59">
        <v>86.747756922346895</v>
      </c>
      <c r="J6204" s="59">
        <v>89.126242813415701</v>
      </c>
      <c r="K6204" s="59">
        <v>100.25186102351699</v>
      </c>
      <c r="L6204" s="59">
        <v>100.942048119264</v>
      </c>
      <c r="M6204" s="60">
        <v>0.52691976511599004</v>
      </c>
      <c r="N6204" s="60">
        <v>0.54216269449066101</v>
      </c>
      <c r="O6204" s="60">
        <v>0.50664707319332003</v>
      </c>
      <c r="P6204" s="60">
        <v>0.50943961190060205</v>
      </c>
      <c r="Q6204" s="60">
        <v>0.48412232019983098</v>
      </c>
      <c r="R6204" s="60">
        <v>0.47297348724381599</v>
      </c>
      <c r="S6204" s="60">
        <v>0.39770299748063997</v>
      </c>
    </row>
    <row r="6205" spans="1:19" x14ac:dyDescent="0.3">
      <c r="A6205" s="61" t="s">
        <v>12260</v>
      </c>
      <c r="B6205" s="61" t="s">
        <v>12261</v>
      </c>
      <c r="C6205" s="53" t="s">
        <v>50</v>
      </c>
      <c r="D6205" s="53" t="s">
        <v>3285</v>
      </c>
      <c r="E6205" s="53" t="s">
        <v>18194</v>
      </c>
      <c r="F6205" s="59">
        <v>98.892776680779406</v>
      </c>
      <c r="G6205" s="59">
        <v>85.660157410295497</v>
      </c>
      <c r="H6205" s="59">
        <v>77.234749353207505</v>
      </c>
      <c r="I6205" s="59">
        <v>86.747756922346895</v>
      </c>
      <c r="J6205" s="59">
        <v>89.126242813415701</v>
      </c>
      <c r="K6205" s="59">
        <v>100.25186102351699</v>
      </c>
      <c r="L6205" s="59">
        <v>100.942048119264</v>
      </c>
      <c r="M6205" s="60">
        <v>0.52691976511599004</v>
      </c>
      <c r="N6205" s="60">
        <v>0.54216269449066101</v>
      </c>
      <c r="O6205" s="60">
        <v>0.50664707319332003</v>
      </c>
      <c r="P6205" s="60">
        <v>0.50943961190060205</v>
      </c>
      <c r="Q6205" s="60">
        <v>0.48412232019983098</v>
      </c>
      <c r="R6205" s="60">
        <v>0.47297348724381599</v>
      </c>
      <c r="S6205" s="60">
        <v>0.39770299748063997</v>
      </c>
    </row>
    <row r="6206" spans="1:19" x14ac:dyDescent="0.3">
      <c r="A6206" s="61" t="s">
        <v>3314</v>
      </c>
      <c r="B6206" s="61" t="s">
        <v>3315</v>
      </c>
      <c r="C6206" s="53" t="s">
        <v>50</v>
      </c>
      <c r="D6206" s="53" t="s">
        <v>3285</v>
      </c>
      <c r="E6206" s="53" t="s">
        <v>18193</v>
      </c>
      <c r="F6206" s="59">
        <v>100.13120853741199</v>
      </c>
      <c r="G6206" s="59">
        <v>85.555854162508794</v>
      </c>
      <c r="H6206" s="59">
        <v>76.436113484578797</v>
      </c>
      <c r="I6206" s="59">
        <v>86.486991619376596</v>
      </c>
      <c r="J6206" s="59">
        <v>88.905408737791902</v>
      </c>
      <c r="K6206" s="59">
        <v>98.724952278824603</v>
      </c>
      <c r="L6206" s="59">
        <v>100.990935976597</v>
      </c>
      <c r="M6206" s="60">
        <v>0.65305190897544196</v>
      </c>
      <c r="N6206" s="60">
        <v>0.68888705224049995</v>
      </c>
      <c r="O6206" s="60">
        <v>0.64561618468208704</v>
      </c>
      <c r="P6206" s="60">
        <v>0.625839191560568</v>
      </c>
      <c r="Q6206" s="60">
        <v>0.58986510068222597</v>
      </c>
      <c r="R6206" s="60">
        <v>0.58966203377311999</v>
      </c>
      <c r="S6206" s="60">
        <v>0.50358141139771895</v>
      </c>
    </row>
    <row r="6207" spans="1:19" x14ac:dyDescent="0.3">
      <c r="A6207" s="61" t="s">
        <v>12254</v>
      </c>
      <c r="B6207" s="61" t="s">
        <v>12255</v>
      </c>
      <c r="C6207" s="53" t="s">
        <v>40</v>
      </c>
      <c r="D6207" s="53" t="s">
        <v>3285</v>
      </c>
      <c r="E6207" s="53" t="s">
        <v>18194</v>
      </c>
      <c r="F6207" s="59">
        <v>98.892776680779406</v>
      </c>
      <c r="G6207" s="59">
        <v>85.660157410295497</v>
      </c>
      <c r="H6207" s="59">
        <v>77.234749353207505</v>
      </c>
      <c r="I6207" s="59">
        <v>86.747756922346895</v>
      </c>
      <c r="J6207" s="59">
        <v>89.126242813415701</v>
      </c>
      <c r="K6207" s="59">
        <v>100.25186102351699</v>
      </c>
      <c r="L6207" s="59">
        <v>100.942048119264</v>
      </c>
      <c r="M6207" s="60">
        <v>0.52691976511599004</v>
      </c>
      <c r="N6207" s="60">
        <v>0.54216269449066101</v>
      </c>
      <c r="O6207" s="60">
        <v>0.50664707319332003</v>
      </c>
      <c r="P6207" s="60">
        <v>0.50943961190060205</v>
      </c>
      <c r="Q6207" s="60">
        <v>0.48412232019983098</v>
      </c>
      <c r="R6207" s="60">
        <v>0.47297348724381599</v>
      </c>
      <c r="S6207" s="60">
        <v>0.39770299748063997</v>
      </c>
    </row>
    <row r="6208" spans="1:19" x14ac:dyDescent="0.3">
      <c r="A6208" s="61" t="s">
        <v>12258</v>
      </c>
      <c r="B6208" s="61" t="s">
        <v>12259</v>
      </c>
      <c r="C6208" s="53" t="s">
        <v>50</v>
      </c>
      <c r="D6208" s="53" t="s">
        <v>3285</v>
      </c>
      <c r="E6208" s="53" t="s">
        <v>18194</v>
      </c>
      <c r="F6208" s="59">
        <v>98.892776680779406</v>
      </c>
      <c r="G6208" s="59">
        <v>85.660157410295497</v>
      </c>
      <c r="H6208" s="59">
        <v>77.234749353207505</v>
      </c>
      <c r="I6208" s="59">
        <v>86.747756922346895</v>
      </c>
      <c r="J6208" s="59">
        <v>89.126242813415701</v>
      </c>
      <c r="K6208" s="59">
        <v>100.25186102351699</v>
      </c>
      <c r="L6208" s="59">
        <v>100.942048119264</v>
      </c>
      <c r="M6208" s="60">
        <v>0.52691976511599004</v>
      </c>
      <c r="N6208" s="60">
        <v>0.54216269449066101</v>
      </c>
      <c r="O6208" s="60">
        <v>0.50664707319332003</v>
      </c>
      <c r="P6208" s="60">
        <v>0.50943961190060205</v>
      </c>
      <c r="Q6208" s="60">
        <v>0.48412232019983098</v>
      </c>
      <c r="R6208" s="60">
        <v>0.47297348724381599</v>
      </c>
      <c r="S6208" s="60">
        <v>0.39770299748063997</v>
      </c>
    </row>
    <row r="6209" spans="1:19" x14ac:dyDescent="0.3">
      <c r="A6209" s="61" t="s">
        <v>3312</v>
      </c>
      <c r="B6209" s="61" t="s">
        <v>3313</v>
      </c>
      <c r="C6209" s="53" t="s">
        <v>40</v>
      </c>
      <c r="D6209" s="53" t="s">
        <v>3285</v>
      </c>
      <c r="E6209" s="53" t="s">
        <v>18193</v>
      </c>
      <c r="F6209" s="59">
        <v>92.813265666579497</v>
      </c>
      <c r="G6209" s="59">
        <v>82.307243275222106</v>
      </c>
      <c r="H6209" s="59">
        <v>77.234749353207505</v>
      </c>
      <c r="I6209" s="59">
        <v>84.771304825492507</v>
      </c>
      <c r="J6209" s="59">
        <v>94.563143008654194</v>
      </c>
      <c r="K6209" s="59">
        <v>101.656904460742</v>
      </c>
      <c r="L6209" s="59">
        <v>100.942048119264</v>
      </c>
      <c r="M6209" s="60">
        <v>0.63779901529893801</v>
      </c>
      <c r="N6209" s="60">
        <v>0.63150442118101902</v>
      </c>
      <c r="O6209" s="60">
        <v>0.50664707319332003</v>
      </c>
      <c r="P6209" s="60">
        <v>0.61059007987299996</v>
      </c>
      <c r="Q6209" s="60">
        <v>0.57518649437066105</v>
      </c>
      <c r="R6209" s="60">
        <v>0.51304475345239198</v>
      </c>
      <c r="S6209" s="60">
        <v>0.39770299748063997</v>
      </c>
    </row>
    <row r="6210" spans="1:19" x14ac:dyDescent="0.3">
      <c r="A6210" s="61" t="s">
        <v>8948</v>
      </c>
      <c r="B6210" s="61" t="s">
        <v>8949</v>
      </c>
      <c r="C6210" s="53" t="s">
        <v>50</v>
      </c>
      <c r="D6210" s="53" t="s">
        <v>3285</v>
      </c>
      <c r="E6210" s="53" t="s">
        <v>18194</v>
      </c>
      <c r="F6210" s="59">
        <v>103.49330467664799</v>
      </c>
      <c r="G6210" s="59">
        <v>110.97053134959999</v>
      </c>
      <c r="H6210" s="59">
        <v>97.462582369879499</v>
      </c>
      <c r="I6210" s="59"/>
      <c r="J6210" s="59"/>
      <c r="K6210" s="59"/>
      <c r="L6210" s="59"/>
      <c r="M6210" s="60">
        <v>0.32198638910211902</v>
      </c>
      <c r="N6210" s="60">
        <v>0.35119429244752498</v>
      </c>
      <c r="O6210" s="60">
        <v>0.32238062205533402</v>
      </c>
      <c r="P6210" s="60">
        <v>0.29884881356541598</v>
      </c>
      <c r="Q6210" s="60">
        <v>0.26541209236213398</v>
      </c>
      <c r="R6210" s="60">
        <v>0.27335123698340402</v>
      </c>
      <c r="S6210" s="60">
        <v>8.6777094296700594E-2</v>
      </c>
    </row>
    <row r="6211" spans="1:19" x14ac:dyDescent="0.3">
      <c r="A6211" s="61" t="s">
        <v>7100</v>
      </c>
      <c r="B6211" s="61" t="s">
        <v>7101</v>
      </c>
      <c r="C6211" s="53" t="s">
        <v>40</v>
      </c>
      <c r="D6211" s="53" t="s">
        <v>3285</v>
      </c>
      <c r="E6211" s="53" t="s">
        <v>18193</v>
      </c>
      <c r="F6211" s="59">
        <v>97.517799283131197</v>
      </c>
      <c r="G6211" s="59">
        <v>111.089124963619</v>
      </c>
      <c r="H6211" s="59">
        <v>91.268122395775904</v>
      </c>
      <c r="I6211" s="59">
        <v>100.65048959372901</v>
      </c>
      <c r="J6211" s="59">
        <v>117.07796846929899</v>
      </c>
      <c r="K6211" s="59">
        <v>100.33947009521999</v>
      </c>
      <c r="L6211" s="59">
        <v>97.124592900661298</v>
      </c>
      <c r="M6211" s="60">
        <v>0.52984506954940103</v>
      </c>
      <c r="N6211" s="60">
        <v>0.58267894357806904</v>
      </c>
      <c r="O6211" s="60">
        <v>0.53512553511727701</v>
      </c>
      <c r="P6211" s="60">
        <v>0.49211800017136098</v>
      </c>
      <c r="Q6211" s="60">
        <v>0.44494328744352102</v>
      </c>
      <c r="R6211" s="60">
        <v>0.46001606415999902</v>
      </c>
      <c r="S6211" s="60">
        <v>8.6777094296700594E-2</v>
      </c>
    </row>
    <row r="6212" spans="1:19" x14ac:dyDescent="0.3">
      <c r="A6212" s="61" t="s">
        <v>3945</v>
      </c>
      <c r="B6212" s="61" t="s">
        <v>3946</v>
      </c>
      <c r="C6212" s="53" t="s">
        <v>40</v>
      </c>
      <c r="D6212" s="53" t="s">
        <v>3285</v>
      </c>
      <c r="E6212" s="53" t="s">
        <v>18193</v>
      </c>
      <c r="F6212" s="59">
        <v>119.333917912872</v>
      </c>
      <c r="G6212" s="59">
        <v>103.94634000093301</v>
      </c>
      <c r="H6212" s="59">
        <v>97.392216554883603</v>
      </c>
      <c r="I6212" s="59">
        <v>113.35873518903399</v>
      </c>
      <c r="J6212" s="59">
        <v>113.124575227362</v>
      </c>
      <c r="K6212" s="59">
        <v>91.470394149258695</v>
      </c>
      <c r="L6212" s="59">
        <v>98.164129565660204</v>
      </c>
      <c r="M6212" s="60">
        <v>0.55959354329629696</v>
      </c>
      <c r="N6212" s="60">
        <v>0.60985353162370703</v>
      </c>
      <c r="O6212" s="60">
        <v>0.56554313859078398</v>
      </c>
      <c r="P6212" s="60">
        <v>0.524236965184259</v>
      </c>
      <c r="Q6212" s="60">
        <v>0.47928778333136302</v>
      </c>
      <c r="R6212" s="60">
        <v>0.49411546129801398</v>
      </c>
      <c r="S6212" s="60">
        <v>0.39805901943524202</v>
      </c>
    </row>
    <row r="6213" spans="1:19" x14ac:dyDescent="0.3">
      <c r="A6213" s="61" t="s">
        <v>14827</v>
      </c>
      <c r="B6213" s="61" t="s">
        <v>14828</v>
      </c>
      <c r="C6213" s="53" t="s">
        <v>40</v>
      </c>
      <c r="D6213" s="53" t="s">
        <v>3285</v>
      </c>
      <c r="E6213" s="53" t="s">
        <v>18194</v>
      </c>
      <c r="F6213" s="59">
        <v>95.515180139734596</v>
      </c>
      <c r="G6213" s="59">
        <v>104.39962384753601</v>
      </c>
      <c r="H6213" s="59">
        <v>101.197653115119</v>
      </c>
      <c r="I6213" s="59">
        <v>103.815730491191</v>
      </c>
      <c r="J6213" s="59">
        <v>100.38429256511</v>
      </c>
      <c r="K6213" s="59">
        <v>94.199323482876594</v>
      </c>
      <c r="L6213" s="59">
        <v>102.934420843372</v>
      </c>
      <c r="M6213" s="60">
        <v>0.50431111400431505</v>
      </c>
      <c r="N6213" s="60">
        <v>0.526949156295348</v>
      </c>
      <c r="O6213" s="60">
        <v>0.50417601934260203</v>
      </c>
      <c r="P6213" s="60">
        <v>0.486416463331383</v>
      </c>
      <c r="Q6213" s="60">
        <v>0.46366639368607099</v>
      </c>
      <c r="R6213" s="60">
        <v>0.46925227174818301</v>
      </c>
      <c r="S6213" s="60">
        <v>0.42453944579749398</v>
      </c>
    </row>
    <row r="6214" spans="1:19" x14ac:dyDescent="0.3">
      <c r="A6214" s="61" t="s">
        <v>4951</v>
      </c>
      <c r="B6214" s="61" t="s">
        <v>4952</v>
      </c>
      <c r="C6214" s="53" t="s">
        <v>40</v>
      </c>
      <c r="D6214" s="53" t="s">
        <v>3285</v>
      </c>
      <c r="E6214" s="53" t="s">
        <v>18193</v>
      </c>
      <c r="F6214" s="59">
        <v>90.227079880508299</v>
      </c>
      <c r="G6214" s="59">
        <v>88.555746974521895</v>
      </c>
      <c r="H6214" s="59">
        <v>95.7647203363275</v>
      </c>
      <c r="I6214" s="59">
        <v>99.007537738732495</v>
      </c>
      <c r="J6214" s="59">
        <v>95.985240136511607</v>
      </c>
      <c r="K6214" s="59">
        <v>105.968250471814</v>
      </c>
      <c r="L6214" s="59">
        <v>103.61133071044399</v>
      </c>
      <c r="M6214" s="60">
        <v>0.64880547694761603</v>
      </c>
      <c r="N6214" s="60">
        <v>0.64474761364095901</v>
      </c>
      <c r="O6214" s="60">
        <v>0.62600052863830002</v>
      </c>
      <c r="P6214" s="60">
        <v>0.62278176416655495</v>
      </c>
      <c r="Q6214" s="60">
        <v>0.59074935326679601</v>
      </c>
      <c r="R6214" s="60">
        <v>0.573206811459962</v>
      </c>
      <c r="S6214" s="60">
        <v>0.455224656306291</v>
      </c>
    </row>
    <row r="6215" spans="1:19" x14ac:dyDescent="0.3">
      <c r="A6215" s="61" t="s">
        <v>4955</v>
      </c>
      <c r="B6215" s="61" t="s">
        <v>4956</v>
      </c>
      <c r="C6215" s="53" t="s">
        <v>50</v>
      </c>
      <c r="D6215" s="53" t="s">
        <v>3285</v>
      </c>
      <c r="E6215" s="53" t="s">
        <v>18193</v>
      </c>
      <c r="F6215" s="59">
        <v>88.588341135280402</v>
      </c>
      <c r="G6215" s="59">
        <v>82.949915538671604</v>
      </c>
      <c r="H6215" s="59">
        <v>110.701696060815</v>
      </c>
      <c r="I6215" s="59">
        <v>98.740810086106606</v>
      </c>
      <c r="J6215" s="59">
        <v>103.42327058307001</v>
      </c>
      <c r="K6215" s="59">
        <v>105.52816697304701</v>
      </c>
      <c r="L6215" s="59">
        <v>101.007198444208</v>
      </c>
      <c r="M6215" s="60">
        <v>0.64878412361214999</v>
      </c>
      <c r="N6215" s="60">
        <v>0.68313813472403395</v>
      </c>
      <c r="O6215" s="60">
        <v>0.65042309288506395</v>
      </c>
      <c r="P6215" s="60">
        <v>0.622768440470994</v>
      </c>
      <c r="Q6215" s="60">
        <v>0.59073177601238402</v>
      </c>
      <c r="R6215" s="60">
        <v>0.59838347522991797</v>
      </c>
      <c r="S6215" s="60">
        <v>0.52955296524898099</v>
      </c>
    </row>
    <row r="6216" spans="1:19" x14ac:dyDescent="0.3">
      <c r="A6216" s="61" t="s">
        <v>14211</v>
      </c>
      <c r="B6216" s="61" t="s">
        <v>14212</v>
      </c>
      <c r="C6216" s="53" t="s">
        <v>50</v>
      </c>
      <c r="D6216" s="53" t="s">
        <v>3285</v>
      </c>
      <c r="E6216" s="53" t="s">
        <v>18194</v>
      </c>
      <c r="F6216" s="59">
        <v>87.237381167835807</v>
      </c>
      <c r="G6216" s="59">
        <v>90.068029087471402</v>
      </c>
      <c r="H6216" s="59">
        <v>102.142921782019</v>
      </c>
      <c r="I6216" s="59">
        <v>97.894032351972399</v>
      </c>
      <c r="J6216" s="59">
        <v>97.101658215691202</v>
      </c>
      <c r="K6216" s="59">
        <v>107.56430634942799</v>
      </c>
      <c r="L6216" s="59">
        <v>103.61133071044399</v>
      </c>
      <c r="M6216" s="60">
        <v>0.545892043765834</v>
      </c>
      <c r="N6216" s="60">
        <v>0.56274691427221402</v>
      </c>
      <c r="O6216" s="60">
        <v>0.54356610644560199</v>
      </c>
      <c r="P6216" s="60">
        <v>0.52912897764537004</v>
      </c>
      <c r="Q6216" s="60">
        <v>0.50751078747255696</v>
      </c>
      <c r="R6216" s="60">
        <v>0.50974350886964304</v>
      </c>
      <c r="S6216" s="60">
        <v>0.455224656306291</v>
      </c>
    </row>
    <row r="6217" spans="1:19" x14ac:dyDescent="0.3">
      <c r="A6217" s="61" t="s">
        <v>14209</v>
      </c>
      <c r="B6217" s="61" t="s">
        <v>14210</v>
      </c>
      <c r="C6217" s="53" t="s">
        <v>40</v>
      </c>
      <c r="D6217" s="53" t="s">
        <v>3285</v>
      </c>
      <c r="E6217" s="53" t="s">
        <v>18194</v>
      </c>
      <c r="F6217" s="59">
        <v>87.237381167835807</v>
      </c>
      <c r="G6217" s="59">
        <v>90.068029087471402</v>
      </c>
      <c r="H6217" s="59">
        <v>102.142921782019</v>
      </c>
      <c r="I6217" s="59">
        <v>97.894032351972399</v>
      </c>
      <c r="J6217" s="59">
        <v>97.101658215691202</v>
      </c>
      <c r="K6217" s="59">
        <v>107.56430634942799</v>
      </c>
      <c r="L6217" s="59">
        <v>103.61133071044399</v>
      </c>
      <c r="M6217" s="60">
        <v>0.545892043765834</v>
      </c>
      <c r="N6217" s="60">
        <v>0.56274691427221402</v>
      </c>
      <c r="O6217" s="60">
        <v>0.54356610644560199</v>
      </c>
      <c r="P6217" s="60">
        <v>0.52912897764537004</v>
      </c>
      <c r="Q6217" s="60">
        <v>0.50751078747255696</v>
      </c>
      <c r="R6217" s="60">
        <v>0.50974350886964304</v>
      </c>
      <c r="S6217" s="60">
        <v>0.455224656306291</v>
      </c>
    </row>
    <row r="6218" spans="1:19" x14ac:dyDescent="0.3">
      <c r="A6218" s="61" t="s">
        <v>14213</v>
      </c>
      <c r="B6218" s="61" t="s">
        <v>14214</v>
      </c>
      <c r="C6218" s="53" t="s">
        <v>40</v>
      </c>
      <c r="D6218" s="53" t="s">
        <v>3285</v>
      </c>
      <c r="E6218" s="53" t="s">
        <v>18194</v>
      </c>
      <c r="F6218" s="59">
        <v>87.237381167835807</v>
      </c>
      <c r="G6218" s="59">
        <v>90.068029087471402</v>
      </c>
      <c r="H6218" s="59">
        <v>102.142921782019</v>
      </c>
      <c r="I6218" s="59">
        <v>97.894032351972399</v>
      </c>
      <c r="J6218" s="59">
        <v>97.101658215691202</v>
      </c>
      <c r="K6218" s="59">
        <v>107.56430634942799</v>
      </c>
      <c r="L6218" s="59">
        <v>103.61133071044399</v>
      </c>
      <c r="M6218" s="60">
        <v>0.545892043765834</v>
      </c>
      <c r="N6218" s="60">
        <v>0.56274691427221402</v>
      </c>
      <c r="O6218" s="60">
        <v>0.54356610644560199</v>
      </c>
      <c r="P6218" s="60">
        <v>0.52912897764537004</v>
      </c>
      <c r="Q6218" s="60">
        <v>0.50751078747255696</v>
      </c>
      <c r="R6218" s="60">
        <v>0.50974350886964304</v>
      </c>
      <c r="S6218" s="60">
        <v>0.455224656306291</v>
      </c>
    </row>
    <row r="6219" spans="1:19" x14ac:dyDescent="0.3">
      <c r="A6219" s="61" t="s">
        <v>4953</v>
      </c>
      <c r="B6219" s="61" t="s">
        <v>4954</v>
      </c>
      <c r="C6219" s="53" t="s">
        <v>50</v>
      </c>
      <c r="D6219" s="53" t="s">
        <v>3285</v>
      </c>
      <c r="E6219" s="53" t="s">
        <v>18193</v>
      </c>
      <c r="F6219" s="59">
        <v>88.588341135280402</v>
      </c>
      <c r="G6219" s="59">
        <v>89.143721629289402</v>
      </c>
      <c r="H6219" s="59">
        <v>104.06490528494901</v>
      </c>
      <c r="I6219" s="59">
        <v>96.103459846326302</v>
      </c>
      <c r="J6219" s="59">
        <v>96.173909458769302</v>
      </c>
      <c r="K6219" s="59">
        <v>105.52816697304701</v>
      </c>
      <c r="L6219" s="59">
        <v>101.007198444208</v>
      </c>
      <c r="M6219" s="60">
        <v>0.64878412361214999</v>
      </c>
      <c r="N6219" s="60">
        <v>0.68313813472403395</v>
      </c>
      <c r="O6219" s="60">
        <v>0.65042309288506395</v>
      </c>
      <c r="P6219" s="60">
        <v>0.622768440470994</v>
      </c>
      <c r="Q6219" s="60">
        <v>0.59073177601238402</v>
      </c>
      <c r="R6219" s="60">
        <v>0.59838347522991797</v>
      </c>
      <c r="S6219" s="60">
        <v>0.52955296524898099</v>
      </c>
    </row>
    <row r="6220" spans="1:19" x14ac:dyDescent="0.3">
      <c r="A6220" s="61" t="s">
        <v>8766</v>
      </c>
      <c r="B6220" s="61" t="s">
        <v>8767</v>
      </c>
      <c r="C6220" s="53" t="s">
        <v>50</v>
      </c>
      <c r="D6220" s="53" t="s">
        <v>3285</v>
      </c>
      <c r="E6220" s="53" t="s">
        <v>18194</v>
      </c>
      <c r="F6220" s="59">
        <v>88.791681501514404</v>
      </c>
      <c r="G6220" s="59">
        <v>85.7553936670935</v>
      </c>
      <c r="H6220" s="59">
        <v>93.327819997577606</v>
      </c>
      <c r="I6220" s="59">
        <v>89.514777131476393</v>
      </c>
      <c r="J6220" s="59">
        <v>86.928953412797597</v>
      </c>
      <c r="K6220" s="59">
        <v>90.834127468351696</v>
      </c>
      <c r="L6220" s="59">
        <v>101.570399396535</v>
      </c>
      <c r="M6220" s="60">
        <v>0.38663687714773898</v>
      </c>
      <c r="N6220" s="60">
        <v>0.40559378215886899</v>
      </c>
      <c r="O6220" s="60">
        <v>0.38606544900531198</v>
      </c>
      <c r="P6220" s="60">
        <v>0.37258770428200999</v>
      </c>
      <c r="Q6220" s="60">
        <v>0.35127208731158799</v>
      </c>
      <c r="R6220" s="60">
        <v>0.35387350399513701</v>
      </c>
      <c r="S6220" s="60">
        <v>0.30585532941264398</v>
      </c>
    </row>
    <row r="6221" spans="1:19" x14ac:dyDescent="0.3">
      <c r="A6221" s="61" t="s">
        <v>8768</v>
      </c>
      <c r="B6221" s="61" t="s">
        <v>8769</v>
      </c>
      <c r="C6221" s="53" t="s">
        <v>50</v>
      </c>
      <c r="D6221" s="53" t="s">
        <v>3285</v>
      </c>
      <c r="E6221" s="53" t="s">
        <v>18194</v>
      </c>
      <c r="F6221" s="59">
        <v>88.791681501514404</v>
      </c>
      <c r="G6221" s="59">
        <v>85.7553936670935</v>
      </c>
      <c r="H6221" s="59">
        <v>93.327819997577606</v>
      </c>
      <c r="I6221" s="59">
        <v>89.514777131476393</v>
      </c>
      <c r="J6221" s="59">
        <v>86.928953412797597</v>
      </c>
      <c r="K6221" s="59">
        <v>90.834127468351696</v>
      </c>
      <c r="L6221" s="59">
        <v>101.570399396535</v>
      </c>
      <c r="M6221" s="60">
        <v>0.38663687714773898</v>
      </c>
      <c r="N6221" s="60">
        <v>0.40559378215886899</v>
      </c>
      <c r="O6221" s="60">
        <v>0.38606544900531198</v>
      </c>
      <c r="P6221" s="60">
        <v>0.37258770428200999</v>
      </c>
      <c r="Q6221" s="60">
        <v>0.35127208731158799</v>
      </c>
      <c r="R6221" s="60">
        <v>0.35387350399513701</v>
      </c>
      <c r="S6221" s="60">
        <v>0.30585532941264398</v>
      </c>
    </row>
    <row r="6222" spans="1:19" x14ac:dyDescent="0.3">
      <c r="A6222" s="61" t="s">
        <v>17169</v>
      </c>
      <c r="B6222" s="61" t="s">
        <v>17170</v>
      </c>
      <c r="C6222" s="53" t="s">
        <v>40</v>
      </c>
      <c r="D6222" s="53" t="s">
        <v>3285</v>
      </c>
      <c r="E6222" s="53" t="s">
        <v>18194</v>
      </c>
      <c r="F6222" s="59">
        <v>104.65212083307701</v>
      </c>
      <c r="G6222" s="59">
        <v>103.107676185895</v>
      </c>
      <c r="H6222" s="59">
        <v>100.36176144111</v>
      </c>
      <c r="I6222" s="59">
        <v>102.825006873671</v>
      </c>
      <c r="J6222" s="59">
        <v>95.064695994788494</v>
      </c>
      <c r="K6222" s="59">
        <v>103.556095718482</v>
      </c>
      <c r="L6222" s="59">
        <v>98.574848956118103</v>
      </c>
      <c r="M6222" s="60">
        <v>0.51713352916349298</v>
      </c>
      <c r="N6222" s="60">
        <v>0.53805051036316498</v>
      </c>
      <c r="O6222" s="60">
        <v>0.51435148785995</v>
      </c>
      <c r="P6222" s="60">
        <v>0.50151413763371799</v>
      </c>
      <c r="Q6222" s="60">
        <v>0.47916404343485403</v>
      </c>
      <c r="R6222" s="60">
        <v>0.48150332835621301</v>
      </c>
      <c r="S6222" s="60">
        <v>0.42901358333921802</v>
      </c>
    </row>
    <row r="6223" spans="1:19" x14ac:dyDescent="0.3">
      <c r="A6223" s="61" t="s">
        <v>17171</v>
      </c>
      <c r="B6223" s="61" t="s">
        <v>17172</v>
      </c>
      <c r="C6223" s="53" t="s">
        <v>50</v>
      </c>
      <c r="D6223" s="53" t="s">
        <v>3285</v>
      </c>
      <c r="E6223" s="53" t="s">
        <v>18194</v>
      </c>
      <c r="F6223" s="59">
        <v>98.118171682101902</v>
      </c>
      <c r="G6223" s="59">
        <v>89.922530163236004</v>
      </c>
      <c r="H6223" s="59">
        <v>104.596244933658</v>
      </c>
      <c r="I6223" s="59"/>
      <c r="J6223" s="59"/>
      <c r="K6223" s="59"/>
      <c r="L6223" s="59"/>
      <c r="M6223" s="60">
        <v>0.314205460327528</v>
      </c>
      <c r="N6223" s="60">
        <v>0.34099478426097402</v>
      </c>
      <c r="O6223" s="60">
        <v>0.31366073821065799</v>
      </c>
      <c r="P6223" s="60">
        <v>0.29593431814944599</v>
      </c>
      <c r="Q6223" s="60">
        <v>0.26847840955934799</v>
      </c>
      <c r="R6223" s="60">
        <v>0.27244848412438299</v>
      </c>
      <c r="S6223" s="60">
        <v>0.199588947395616</v>
      </c>
    </row>
    <row r="6224" spans="1:19" x14ac:dyDescent="0.3">
      <c r="A6224" s="61" t="s">
        <v>4869</v>
      </c>
      <c r="B6224" s="61" t="s">
        <v>4870</v>
      </c>
      <c r="C6224" s="53" t="s">
        <v>50</v>
      </c>
      <c r="D6224" s="53" t="s">
        <v>3285</v>
      </c>
      <c r="E6224" s="53" t="s">
        <v>18193</v>
      </c>
      <c r="F6224" s="59">
        <v>117.009676901568</v>
      </c>
      <c r="G6224" s="59">
        <v>132.886696923133</v>
      </c>
      <c r="H6224" s="59">
        <v>123.058633507587</v>
      </c>
      <c r="I6224" s="59">
        <v>136.002587435458</v>
      </c>
      <c r="J6224" s="59">
        <v>126.677446212462</v>
      </c>
      <c r="K6224" s="59">
        <v>108.856332473137</v>
      </c>
      <c r="L6224" s="59">
        <v>85.073205891578297</v>
      </c>
      <c r="M6224" s="60">
        <v>0.63875635794093899</v>
      </c>
      <c r="N6224" s="60">
        <v>0.67718045738326604</v>
      </c>
      <c r="O6224" s="60">
        <v>0.64288319261959403</v>
      </c>
      <c r="P6224" s="60">
        <v>0.61339413824753697</v>
      </c>
      <c r="Q6224" s="60">
        <v>0.58066094004739699</v>
      </c>
      <c r="R6224" s="60">
        <v>0.590106758333383</v>
      </c>
      <c r="S6224" s="60">
        <v>0.52668145018032397</v>
      </c>
    </row>
    <row r="6225" spans="1:19" x14ac:dyDescent="0.3">
      <c r="A6225" s="61" t="s">
        <v>14059</v>
      </c>
      <c r="B6225" s="61" t="s">
        <v>14060</v>
      </c>
      <c r="C6225" s="53" t="s">
        <v>50</v>
      </c>
      <c r="D6225" s="53" t="s">
        <v>3285</v>
      </c>
      <c r="E6225" s="53" t="s">
        <v>18194</v>
      </c>
      <c r="F6225" s="59">
        <v>110.927598872269</v>
      </c>
      <c r="G6225" s="59">
        <v>129.20694404405</v>
      </c>
      <c r="H6225" s="59">
        <v>119.932247354184</v>
      </c>
      <c r="I6225" s="59">
        <v>133.345619347238</v>
      </c>
      <c r="J6225" s="59">
        <v>126.097225912806</v>
      </c>
      <c r="K6225" s="59">
        <v>115.314743142102</v>
      </c>
      <c r="L6225" s="59">
        <v>83.6626293641622</v>
      </c>
      <c r="M6225" s="60">
        <v>0.52849637063500299</v>
      </c>
      <c r="N6225" s="60">
        <v>0.55084802120124698</v>
      </c>
      <c r="O6225" s="60">
        <v>0.53030252364508601</v>
      </c>
      <c r="P6225" s="60">
        <v>0.51359771249535702</v>
      </c>
      <c r="Q6225" s="60">
        <v>0.49195895003913098</v>
      </c>
      <c r="R6225" s="60">
        <v>0.49683588734318901</v>
      </c>
      <c r="S6225" s="60">
        <v>0.45104901667471498</v>
      </c>
    </row>
    <row r="6226" spans="1:19" x14ac:dyDescent="0.3">
      <c r="A6226" s="61" t="s">
        <v>8478</v>
      </c>
      <c r="B6226" s="61" t="s">
        <v>8479</v>
      </c>
      <c r="C6226" s="53" t="s">
        <v>40</v>
      </c>
      <c r="D6226" s="53" t="s">
        <v>3285</v>
      </c>
      <c r="E6226" s="53" t="s">
        <v>18194</v>
      </c>
      <c r="F6226" s="59">
        <v>94.701474585540893</v>
      </c>
      <c r="G6226" s="59">
        <v>104.106030737151</v>
      </c>
      <c r="H6226" s="59">
        <v>96.358910717828707</v>
      </c>
      <c r="I6226" s="59"/>
      <c r="J6226" s="59"/>
      <c r="K6226" s="59"/>
      <c r="L6226" s="59"/>
      <c r="M6226" s="60">
        <v>0.31245077960370099</v>
      </c>
      <c r="N6226" s="60">
        <v>0.33514185931447998</v>
      </c>
      <c r="O6226" s="60">
        <v>0.31466655614595801</v>
      </c>
      <c r="P6226" s="60">
        <v>0.29840820270688601</v>
      </c>
      <c r="Q6226" s="60">
        <v>0.276967881958533</v>
      </c>
      <c r="R6226" s="60">
        <v>0.28186916589821098</v>
      </c>
      <c r="S6226" s="60">
        <v>0.246531409027925</v>
      </c>
    </row>
    <row r="6227" spans="1:19" x14ac:dyDescent="0.3">
      <c r="A6227" s="61" t="s">
        <v>16028</v>
      </c>
      <c r="B6227" s="61" t="s">
        <v>16029</v>
      </c>
      <c r="C6227" s="53" t="s">
        <v>50</v>
      </c>
      <c r="D6227" s="53" t="s">
        <v>3285</v>
      </c>
      <c r="E6227" s="53" t="s">
        <v>18194</v>
      </c>
      <c r="F6227" s="59">
        <v>96.023405435431599</v>
      </c>
      <c r="G6227" s="59">
        <v>93.349754202716696</v>
      </c>
      <c r="H6227" s="59">
        <v>85.395926651135596</v>
      </c>
      <c r="I6227" s="59">
        <v>90.829421143034907</v>
      </c>
      <c r="J6227" s="59">
        <v>89.168662645686993</v>
      </c>
      <c r="K6227" s="59">
        <v>98.550933513591502</v>
      </c>
      <c r="L6227" s="59">
        <v>112.24642755214001</v>
      </c>
      <c r="M6227" s="60">
        <v>0.53142705329304396</v>
      </c>
      <c r="N6227" s="60">
        <v>0.54991777749357895</v>
      </c>
      <c r="O6227" s="60">
        <v>0.52959639988140506</v>
      </c>
      <c r="P6227" s="60">
        <v>0.51313322439879006</v>
      </c>
      <c r="Q6227" s="60">
        <v>0.49137774895769099</v>
      </c>
      <c r="R6227" s="60">
        <v>0.49640836360290003</v>
      </c>
      <c r="S6227" s="60">
        <v>0.44711467485487</v>
      </c>
    </row>
    <row r="6228" spans="1:19" x14ac:dyDescent="0.3">
      <c r="A6228" s="61" t="s">
        <v>6422</v>
      </c>
      <c r="B6228" s="61" t="s">
        <v>6423</v>
      </c>
      <c r="C6228" s="53" t="s">
        <v>50</v>
      </c>
      <c r="D6228" s="53" t="s">
        <v>3285</v>
      </c>
      <c r="E6228" s="53" t="s">
        <v>18193</v>
      </c>
      <c r="F6228" s="59">
        <v>96.245468626684399</v>
      </c>
      <c r="G6228" s="59">
        <v>88.917112557405005</v>
      </c>
      <c r="H6228" s="59">
        <v>82.765515498694995</v>
      </c>
      <c r="I6228" s="59">
        <v>91.371377728051499</v>
      </c>
      <c r="J6228" s="59">
        <v>89.686628583989105</v>
      </c>
      <c r="K6228" s="59">
        <v>97.294774071769197</v>
      </c>
      <c r="L6228" s="59">
        <v>115.785634963563</v>
      </c>
      <c r="M6228" s="60">
        <v>0.63993870732444402</v>
      </c>
      <c r="N6228" s="60">
        <v>0.67568293251629497</v>
      </c>
      <c r="O6228" s="60">
        <v>0.64165242976664305</v>
      </c>
      <c r="P6228" s="60">
        <v>0.612165951099643</v>
      </c>
      <c r="Q6228" s="60">
        <v>0.57935958828309697</v>
      </c>
      <c r="R6228" s="60">
        <v>0.58900184751465401</v>
      </c>
      <c r="S6228" s="60">
        <v>0.52268222688280497</v>
      </c>
    </row>
    <row r="6229" spans="1:19" x14ac:dyDescent="0.3">
      <c r="A6229" s="61" t="s">
        <v>7602</v>
      </c>
      <c r="B6229" s="61" t="s">
        <v>7603</v>
      </c>
      <c r="C6229" s="53" t="s">
        <v>50</v>
      </c>
      <c r="D6229" s="53" t="s">
        <v>3285</v>
      </c>
      <c r="E6229" s="53" t="s">
        <v>18193</v>
      </c>
      <c r="F6229" s="59">
        <v>85.389567235408506</v>
      </c>
      <c r="G6229" s="59">
        <v>94.437431755778505</v>
      </c>
      <c r="H6229" s="59">
        <v>91.904005238465203</v>
      </c>
      <c r="I6229" s="59">
        <v>94.406767304012902</v>
      </c>
      <c r="J6229" s="59">
        <v>105.695699550066</v>
      </c>
      <c r="K6229" s="59">
        <v>104.52409480784701</v>
      </c>
      <c r="L6229" s="59">
        <v>111.82636031224899</v>
      </c>
      <c r="M6229" s="60">
        <v>0.73504038134282401</v>
      </c>
      <c r="N6229" s="60">
        <v>0.72669903748105702</v>
      </c>
      <c r="O6229" s="60">
        <v>0.66873896221908502</v>
      </c>
      <c r="P6229" s="60">
        <v>0.63977794563983903</v>
      </c>
      <c r="Q6229" s="60">
        <v>0.60665230592154396</v>
      </c>
      <c r="R6229" s="60">
        <v>0.61647098038734505</v>
      </c>
      <c r="S6229" s="60">
        <v>0.53454723189921904</v>
      </c>
    </row>
    <row r="6230" spans="1:19" x14ac:dyDescent="0.3">
      <c r="A6230" s="61" t="s">
        <v>7602</v>
      </c>
      <c r="B6230" s="61" t="s">
        <v>7603</v>
      </c>
      <c r="C6230" s="53" t="s">
        <v>50</v>
      </c>
      <c r="D6230" s="53" t="s">
        <v>3285</v>
      </c>
      <c r="E6230" s="53" t="s">
        <v>18193</v>
      </c>
      <c r="F6230" s="59">
        <v>85.389567235408506</v>
      </c>
      <c r="G6230" s="59">
        <v>94.437431755778505</v>
      </c>
      <c r="H6230" s="59">
        <v>91.904005238465203</v>
      </c>
      <c r="I6230" s="59">
        <v>94.406767304012902</v>
      </c>
      <c r="J6230" s="59">
        <v>105.695699550066</v>
      </c>
      <c r="K6230" s="59">
        <v>104.52409480784701</v>
      </c>
      <c r="L6230" s="59">
        <v>111.82636031224899</v>
      </c>
      <c r="M6230" s="60">
        <v>0.73504038134282401</v>
      </c>
      <c r="N6230" s="60">
        <v>0.72669903748105702</v>
      </c>
      <c r="O6230" s="60">
        <v>0.66873896221908502</v>
      </c>
      <c r="P6230" s="60">
        <v>0.63977794563983903</v>
      </c>
      <c r="Q6230" s="60">
        <v>0.60665230592154396</v>
      </c>
      <c r="R6230" s="60">
        <v>0.61647098038734505</v>
      </c>
      <c r="S6230" s="60">
        <v>0.53454723189921904</v>
      </c>
    </row>
    <row r="6231" spans="1:19" x14ac:dyDescent="0.3">
      <c r="A6231" s="61" t="s">
        <v>16026</v>
      </c>
      <c r="B6231" s="61" t="s">
        <v>16027</v>
      </c>
      <c r="C6231" s="53" t="s">
        <v>50</v>
      </c>
      <c r="D6231" s="53" t="s">
        <v>3285</v>
      </c>
      <c r="E6231" s="53" t="s">
        <v>18194</v>
      </c>
      <c r="F6231" s="59">
        <v>96.023405435431599</v>
      </c>
      <c r="G6231" s="59">
        <v>93.349754202716696</v>
      </c>
      <c r="H6231" s="59">
        <v>85.395926651135596</v>
      </c>
      <c r="I6231" s="59">
        <v>90.829421143034907</v>
      </c>
      <c r="J6231" s="59">
        <v>89.168662645686993</v>
      </c>
      <c r="K6231" s="59">
        <v>98.550933513591502</v>
      </c>
      <c r="L6231" s="59">
        <v>112.24642755214001</v>
      </c>
      <c r="M6231" s="60">
        <v>0.53142705329304396</v>
      </c>
      <c r="N6231" s="60">
        <v>0.54991777749357895</v>
      </c>
      <c r="O6231" s="60">
        <v>0.52959639988140506</v>
      </c>
      <c r="P6231" s="60">
        <v>0.51313322439879006</v>
      </c>
      <c r="Q6231" s="60">
        <v>0.49137774895769099</v>
      </c>
      <c r="R6231" s="60">
        <v>0.49640836360290003</v>
      </c>
      <c r="S6231" s="60">
        <v>0.44711467485487</v>
      </c>
    </row>
    <row r="6232" spans="1:19" x14ac:dyDescent="0.3">
      <c r="A6232" s="61" t="s">
        <v>16024</v>
      </c>
      <c r="B6232" s="61" t="s">
        <v>16025</v>
      </c>
      <c r="C6232" s="53" t="s">
        <v>50</v>
      </c>
      <c r="D6232" s="53" t="s">
        <v>3285</v>
      </c>
      <c r="E6232" s="53" t="s">
        <v>18194</v>
      </c>
      <c r="F6232" s="59">
        <v>96.023405435431599</v>
      </c>
      <c r="G6232" s="59">
        <v>93.349754202716696</v>
      </c>
      <c r="H6232" s="59">
        <v>85.395926651135596</v>
      </c>
      <c r="I6232" s="59">
        <v>90.829421143034907</v>
      </c>
      <c r="J6232" s="59">
        <v>89.168662645686993</v>
      </c>
      <c r="K6232" s="59">
        <v>98.550933513591502</v>
      </c>
      <c r="L6232" s="59">
        <v>112.24642755214001</v>
      </c>
      <c r="M6232" s="60">
        <v>0.53142705329304396</v>
      </c>
      <c r="N6232" s="60">
        <v>0.54991777749357895</v>
      </c>
      <c r="O6232" s="60">
        <v>0.52959639988140506</v>
      </c>
      <c r="P6232" s="60">
        <v>0.51313322439879006</v>
      </c>
      <c r="Q6232" s="60">
        <v>0.49137774895769099</v>
      </c>
      <c r="R6232" s="60">
        <v>0.49640836360290003</v>
      </c>
      <c r="S6232" s="60">
        <v>0.44711467485487</v>
      </c>
    </row>
    <row r="6233" spans="1:19" x14ac:dyDescent="0.3">
      <c r="A6233" s="61" t="s">
        <v>7606</v>
      </c>
      <c r="B6233" s="61" t="s">
        <v>7607</v>
      </c>
      <c r="C6233" s="53" t="s">
        <v>40</v>
      </c>
      <c r="D6233" s="53" t="s">
        <v>3285</v>
      </c>
      <c r="E6233" s="53" t="s">
        <v>18193</v>
      </c>
      <c r="F6233" s="59">
        <v>95.670020305803106</v>
      </c>
      <c r="G6233" s="59">
        <v>104.64614087789499</v>
      </c>
      <c r="H6233" s="59">
        <v>109.385185585827</v>
      </c>
      <c r="I6233" s="59">
        <v>103.605552893408</v>
      </c>
      <c r="J6233" s="59">
        <v>112.930911078438</v>
      </c>
      <c r="K6233" s="59">
        <v>104.690551528098</v>
      </c>
      <c r="L6233" s="59">
        <v>104.50007679767999</v>
      </c>
      <c r="M6233" s="60">
        <v>0.65477072713520801</v>
      </c>
      <c r="N6233" s="60">
        <v>0.68838432530086502</v>
      </c>
      <c r="O6233" s="60">
        <v>0.65386140076354904</v>
      </c>
      <c r="P6233" s="60">
        <v>0.62524131551381201</v>
      </c>
      <c r="Q6233" s="60">
        <v>0.592638610743915</v>
      </c>
      <c r="R6233" s="60">
        <v>0.60232930632026305</v>
      </c>
      <c r="S6233" s="60">
        <v>0.53529649011705605</v>
      </c>
    </row>
    <row r="6234" spans="1:19" x14ac:dyDescent="0.3">
      <c r="A6234" s="61" t="s">
        <v>16022</v>
      </c>
      <c r="B6234" s="61" t="s">
        <v>16023</v>
      </c>
      <c r="C6234" s="53" t="s">
        <v>40</v>
      </c>
      <c r="D6234" s="53" t="s">
        <v>3285</v>
      </c>
      <c r="E6234" s="53" t="s">
        <v>18194</v>
      </c>
      <c r="F6234" s="59">
        <v>96.023405435431599</v>
      </c>
      <c r="G6234" s="59">
        <v>93.349754202716696</v>
      </c>
      <c r="H6234" s="59">
        <v>85.395926651135596</v>
      </c>
      <c r="I6234" s="59">
        <v>90.829421143034907</v>
      </c>
      <c r="J6234" s="59">
        <v>89.168662645686993</v>
      </c>
      <c r="K6234" s="59">
        <v>98.550933513591502</v>
      </c>
      <c r="L6234" s="59">
        <v>112.24642755214001</v>
      </c>
      <c r="M6234" s="60">
        <v>0.53142705329304396</v>
      </c>
      <c r="N6234" s="60">
        <v>0.54991777749357895</v>
      </c>
      <c r="O6234" s="60">
        <v>0.52959639988140506</v>
      </c>
      <c r="P6234" s="60">
        <v>0.51313322439879006</v>
      </c>
      <c r="Q6234" s="60">
        <v>0.49137774895769099</v>
      </c>
      <c r="R6234" s="60">
        <v>0.49640836360290003</v>
      </c>
      <c r="S6234" s="60">
        <v>0.44711467485487</v>
      </c>
    </row>
    <row r="6235" spans="1:19" x14ac:dyDescent="0.3">
      <c r="A6235" s="61" t="s">
        <v>7604</v>
      </c>
      <c r="B6235" s="61" t="s">
        <v>7605</v>
      </c>
      <c r="C6235" s="53" t="s">
        <v>50</v>
      </c>
      <c r="D6235" s="53" t="s">
        <v>3285</v>
      </c>
      <c r="E6235" s="53" t="s">
        <v>18193</v>
      </c>
      <c r="F6235" s="59">
        <v>90.192070163947406</v>
      </c>
      <c r="G6235" s="59">
        <v>93.696665162284603</v>
      </c>
      <c r="H6235" s="59">
        <v>100.630612192604</v>
      </c>
      <c r="I6235" s="59">
        <v>95.992548688913601</v>
      </c>
      <c r="J6235" s="59">
        <v>102.75685936141601</v>
      </c>
      <c r="K6235" s="59">
        <v>116.389539633989</v>
      </c>
      <c r="L6235" s="59">
        <v>108.698681508101</v>
      </c>
      <c r="M6235" s="60">
        <v>0.68415727813570204</v>
      </c>
      <c r="N6235" s="60">
        <v>0.71813838941283603</v>
      </c>
      <c r="O6235" s="60">
        <v>0.68433274500304997</v>
      </c>
      <c r="P6235" s="60">
        <v>0.65433041446777696</v>
      </c>
      <c r="Q6235" s="60">
        <v>0.620545942999989</v>
      </c>
      <c r="R6235" s="60">
        <v>0.63117095323661399</v>
      </c>
      <c r="S6235" s="60">
        <v>0.54894047784094901</v>
      </c>
    </row>
    <row r="6236" spans="1:19" x14ac:dyDescent="0.3">
      <c r="A6236" s="61" t="s">
        <v>6420</v>
      </c>
      <c r="B6236" s="61" t="s">
        <v>6421</v>
      </c>
      <c r="C6236" s="53" t="s">
        <v>40</v>
      </c>
      <c r="D6236" s="53" t="s">
        <v>3285</v>
      </c>
      <c r="E6236" s="53" t="s">
        <v>18193</v>
      </c>
      <c r="F6236" s="59">
        <v>89.015667223224099</v>
      </c>
      <c r="G6236" s="59">
        <v>91.370390648182394</v>
      </c>
      <c r="H6236" s="59">
        <v>83.705383019393807</v>
      </c>
      <c r="I6236" s="59">
        <v>90.078432342240404</v>
      </c>
      <c r="J6236" s="59">
        <v>87.338094866717796</v>
      </c>
      <c r="K6236" s="59">
        <v>97.348384900145106</v>
      </c>
      <c r="L6236" s="59">
        <v>116.087472836148</v>
      </c>
      <c r="M6236" s="60">
        <v>0.67047010552484998</v>
      </c>
      <c r="N6236" s="60">
        <v>0.68702022483247904</v>
      </c>
      <c r="O6236" s="60">
        <v>0.65828189110772695</v>
      </c>
      <c r="P6236" s="60">
        <v>0.628200332326186</v>
      </c>
      <c r="Q6236" s="60">
        <v>0.59471439112597002</v>
      </c>
      <c r="R6236" s="60">
        <v>0.60476808964726303</v>
      </c>
      <c r="S6236" s="60">
        <v>0.52271256782120101</v>
      </c>
    </row>
    <row r="6237" spans="1:19" x14ac:dyDescent="0.3">
      <c r="A6237" s="61" t="s">
        <v>17337</v>
      </c>
      <c r="B6237" s="61" t="s">
        <v>17338</v>
      </c>
      <c r="C6237" s="53" t="s">
        <v>40</v>
      </c>
      <c r="D6237" s="53" t="s">
        <v>3285</v>
      </c>
      <c r="E6237" s="53" t="s">
        <v>18194</v>
      </c>
      <c r="F6237" s="59">
        <v>91.759314807805296</v>
      </c>
      <c r="G6237" s="59">
        <v>100.542897101948</v>
      </c>
      <c r="H6237" s="59">
        <v>100.672096626453</v>
      </c>
      <c r="I6237" s="59">
        <v>95.401977001049403</v>
      </c>
      <c r="J6237" s="59">
        <v>103.298810119557</v>
      </c>
      <c r="K6237" s="59">
        <v>106.891290079185</v>
      </c>
      <c r="L6237" s="59">
        <v>107.899175293318</v>
      </c>
      <c r="M6237" s="60">
        <v>0.55551674985333499</v>
      </c>
      <c r="N6237" s="60">
        <v>0.57159112718548299</v>
      </c>
      <c r="O6237" s="60">
        <v>0.54963484155984998</v>
      </c>
      <c r="P6237" s="60">
        <v>0.532022828797587</v>
      </c>
      <c r="Q6237" s="60">
        <v>0.50930903583058096</v>
      </c>
      <c r="R6237" s="60">
        <v>0.51560036303608503</v>
      </c>
      <c r="S6237" s="60">
        <v>0.46267905220736799</v>
      </c>
    </row>
    <row r="6238" spans="1:19" x14ac:dyDescent="0.3">
      <c r="A6238" s="61" t="s">
        <v>6200</v>
      </c>
      <c r="B6238" s="61" t="s">
        <v>6201</v>
      </c>
      <c r="C6238" s="53" t="s">
        <v>50</v>
      </c>
      <c r="D6238" s="53" t="s">
        <v>3285</v>
      </c>
      <c r="E6238" s="53" t="s">
        <v>18193</v>
      </c>
      <c r="F6238" s="59">
        <v>92.620597529075695</v>
      </c>
      <c r="G6238" s="59">
        <v>85.514231417643899</v>
      </c>
      <c r="H6238" s="59">
        <v>85.980143067277595</v>
      </c>
      <c r="I6238" s="59">
        <v>86.837733042015003</v>
      </c>
      <c r="J6238" s="59">
        <v>87.722865427239796</v>
      </c>
      <c r="K6238" s="59">
        <v>112.920515996548</v>
      </c>
      <c r="L6238" s="59">
        <v>98.572784058034401</v>
      </c>
      <c r="M6238" s="60">
        <v>0.63784298316042898</v>
      </c>
      <c r="N6238" s="60">
        <v>0.67708525570502298</v>
      </c>
      <c r="O6238" s="60">
        <v>0.64026338612772904</v>
      </c>
      <c r="P6238" s="60">
        <v>0.61000916210032996</v>
      </c>
      <c r="Q6238" s="60">
        <v>0.57374707689793802</v>
      </c>
      <c r="R6238" s="60">
        <v>0.58331211586001697</v>
      </c>
      <c r="S6238" s="60">
        <v>0.50785597178081499</v>
      </c>
    </row>
    <row r="6239" spans="1:19" x14ac:dyDescent="0.3">
      <c r="A6239" s="61" t="s">
        <v>15670</v>
      </c>
      <c r="B6239" s="61" t="s">
        <v>15671</v>
      </c>
      <c r="C6239" s="53" t="s">
        <v>40</v>
      </c>
      <c r="D6239" s="53" t="s">
        <v>3285</v>
      </c>
      <c r="E6239" s="53" t="s">
        <v>18194</v>
      </c>
      <c r="F6239" s="59">
        <v>95.425066986296699</v>
      </c>
      <c r="G6239" s="59">
        <v>90.122858101819702</v>
      </c>
      <c r="H6239" s="59">
        <v>88.727957285606095</v>
      </c>
      <c r="I6239" s="59">
        <v>86.331601460798396</v>
      </c>
      <c r="J6239" s="59">
        <v>88.341017454046096</v>
      </c>
      <c r="K6239" s="59">
        <v>104.056704242932</v>
      </c>
      <c r="L6239" s="59">
        <v>102.188622817493</v>
      </c>
      <c r="M6239" s="60">
        <v>0.53020624690921603</v>
      </c>
      <c r="N6239" s="60">
        <v>0.55338473566383295</v>
      </c>
      <c r="O6239" s="60">
        <v>0.52993146740490205</v>
      </c>
      <c r="P6239" s="60">
        <v>0.51045931995814098</v>
      </c>
      <c r="Q6239" s="60">
        <v>0.48362190147787598</v>
      </c>
      <c r="R6239" s="60">
        <v>0.48964353867188598</v>
      </c>
      <c r="S6239" s="60">
        <v>0.42762819990996598</v>
      </c>
    </row>
    <row r="6240" spans="1:19" x14ac:dyDescent="0.3">
      <c r="A6240" s="61" t="s">
        <v>6202</v>
      </c>
      <c r="B6240" s="61" t="s">
        <v>6203</v>
      </c>
      <c r="C6240" s="53" t="s">
        <v>50</v>
      </c>
      <c r="D6240" s="53" t="s">
        <v>3285</v>
      </c>
      <c r="E6240" s="53" t="s">
        <v>18193</v>
      </c>
      <c r="F6240" s="59">
        <v>97.264194358098806</v>
      </c>
      <c r="G6240" s="59">
        <v>89.093393259018796</v>
      </c>
      <c r="H6240" s="59">
        <v>83.464487360038007</v>
      </c>
      <c r="I6240" s="59">
        <v>84.006571440646894</v>
      </c>
      <c r="J6240" s="59">
        <v>89.7374937753588</v>
      </c>
      <c r="K6240" s="59">
        <v>99.063283560500295</v>
      </c>
      <c r="L6240" s="59">
        <v>101.66885875989099</v>
      </c>
      <c r="M6240" s="60">
        <v>0.66913804562053902</v>
      </c>
      <c r="N6240" s="60">
        <v>0.70764925728061001</v>
      </c>
      <c r="O6240" s="60">
        <v>0.67234056455312097</v>
      </c>
      <c r="P6240" s="60">
        <v>0.64022104344076203</v>
      </c>
      <c r="Q6240" s="60">
        <v>0.60314123782249696</v>
      </c>
      <c r="R6240" s="60">
        <v>0.61423840571100297</v>
      </c>
      <c r="S6240" s="60">
        <v>0.53723186983759896</v>
      </c>
    </row>
    <row r="6241" spans="1:19" x14ac:dyDescent="0.3">
      <c r="A6241" s="61" t="s">
        <v>15672</v>
      </c>
      <c r="B6241" s="61" t="s">
        <v>15673</v>
      </c>
      <c r="C6241" s="53" t="s">
        <v>50</v>
      </c>
      <c r="D6241" s="53" t="s">
        <v>3285</v>
      </c>
      <c r="E6241" s="53" t="s">
        <v>18194</v>
      </c>
      <c r="F6241" s="59">
        <v>95.425066986296699</v>
      </c>
      <c r="G6241" s="59">
        <v>90.122858101819702</v>
      </c>
      <c r="H6241" s="59">
        <v>88.727957285606095</v>
      </c>
      <c r="I6241" s="59">
        <v>86.331601460798396</v>
      </c>
      <c r="J6241" s="59">
        <v>88.341017454046096</v>
      </c>
      <c r="K6241" s="59">
        <v>104.056704242932</v>
      </c>
      <c r="L6241" s="59">
        <v>102.188622817493</v>
      </c>
      <c r="M6241" s="60">
        <v>0.53020624690921603</v>
      </c>
      <c r="N6241" s="60">
        <v>0.55338473566383295</v>
      </c>
      <c r="O6241" s="60">
        <v>0.52993146740490205</v>
      </c>
      <c r="P6241" s="60">
        <v>0.51045931995814098</v>
      </c>
      <c r="Q6241" s="60">
        <v>0.48362190147787598</v>
      </c>
      <c r="R6241" s="60">
        <v>0.48964353867188598</v>
      </c>
      <c r="S6241" s="60">
        <v>0.42762819990996598</v>
      </c>
    </row>
    <row r="6242" spans="1:19" x14ac:dyDescent="0.3">
      <c r="A6242" s="61" t="s">
        <v>15668</v>
      </c>
      <c r="B6242" s="61" t="s">
        <v>15669</v>
      </c>
      <c r="C6242" s="53" t="s">
        <v>50</v>
      </c>
      <c r="D6242" s="53" t="s">
        <v>3285</v>
      </c>
      <c r="E6242" s="53" t="s">
        <v>18194</v>
      </c>
      <c r="F6242" s="59">
        <v>95.425066986296699</v>
      </c>
      <c r="G6242" s="59">
        <v>90.122858101819702</v>
      </c>
      <c r="H6242" s="59">
        <v>88.727957285606095</v>
      </c>
      <c r="I6242" s="59">
        <v>86.331601460798396</v>
      </c>
      <c r="J6242" s="59">
        <v>88.341017454046096</v>
      </c>
      <c r="K6242" s="59">
        <v>104.056704242932</v>
      </c>
      <c r="L6242" s="59">
        <v>102.188622817493</v>
      </c>
      <c r="M6242" s="60">
        <v>0.53020624690921603</v>
      </c>
      <c r="N6242" s="60">
        <v>0.55338473566383295</v>
      </c>
      <c r="O6242" s="60">
        <v>0.52993146740490205</v>
      </c>
      <c r="P6242" s="60">
        <v>0.51045931995814098</v>
      </c>
      <c r="Q6242" s="60">
        <v>0.48362190147787598</v>
      </c>
      <c r="R6242" s="60">
        <v>0.48964353867188598</v>
      </c>
      <c r="S6242" s="60">
        <v>0.42762819990996598</v>
      </c>
    </row>
    <row r="6243" spans="1:19" x14ac:dyDescent="0.3">
      <c r="A6243" s="61" t="s">
        <v>15666</v>
      </c>
      <c r="B6243" s="61" t="s">
        <v>15667</v>
      </c>
      <c r="C6243" s="53" t="s">
        <v>50</v>
      </c>
      <c r="D6243" s="53" t="s">
        <v>3285</v>
      </c>
      <c r="E6243" s="53" t="s">
        <v>18194</v>
      </c>
      <c r="F6243" s="59">
        <v>95.425066986296699</v>
      </c>
      <c r="G6243" s="59">
        <v>90.122858101819702</v>
      </c>
      <c r="H6243" s="59">
        <v>88.727957285606095</v>
      </c>
      <c r="I6243" s="59">
        <v>86.331601460798396</v>
      </c>
      <c r="J6243" s="59">
        <v>88.341017454046096</v>
      </c>
      <c r="K6243" s="59">
        <v>104.056704242932</v>
      </c>
      <c r="L6243" s="59">
        <v>102.188622817493</v>
      </c>
      <c r="M6243" s="60">
        <v>0.53020624690921603</v>
      </c>
      <c r="N6243" s="60">
        <v>0.55338473566383295</v>
      </c>
      <c r="O6243" s="60">
        <v>0.52993146740490205</v>
      </c>
      <c r="P6243" s="60">
        <v>0.51045931995814098</v>
      </c>
      <c r="Q6243" s="60">
        <v>0.48362190147787598</v>
      </c>
      <c r="R6243" s="60">
        <v>0.48964353867188598</v>
      </c>
      <c r="S6243" s="60">
        <v>0.42762819990996598</v>
      </c>
    </row>
    <row r="6244" spans="1:19" x14ac:dyDescent="0.3">
      <c r="A6244" s="61" t="s">
        <v>15768</v>
      </c>
      <c r="B6244" s="61" t="s">
        <v>15769</v>
      </c>
      <c r="C6244" s="53" t="s">
        <v>50</v>
      </c>
      <c r="D6244" s="53" t="s">
        <v>3285</v>
      </c>
      <c r="E6244" s="53" t="s">
        <v>18194</v>
      </c>
      <c r="F6244" s="59">
        <v>92.107363823068795</v>
      </c>
      <c r="G6244" s="59">
        <v>88.263139406636398</v>
      </c>
      <c r="H6244" s="59">
        <v>103.579823351955</v>
      </c>
      <c r="I6244" s="59">
        <v>94.635048300695701</v>
      </c>
      <c r="J6244" s="59">
        <v>92.462579512269599</v>
      </c>
      <c r="K6244" s="59">
        <v>94.016034189413006</v>
      </c>
      <c r="L6244" s="59">
        <v>104.06198634600101</v>
      </c>
      <c r="M6244" s="60">
        <v>0.49292382069965801</v>
      </c>
      <c r="N6244" s="60">
        <v>0.51528845654132305</v>
      </c>
      <c r="O6244" s="60">
        <v>0.48869164324766501</v>
      </c>
      <c r="P6244" s="60">
        <v>0.47558393479324301</v>
      </c>
      <c r="Q6244" s="60">
        <v>0.45148813536587301</v>
      </c>
      <c r="R6244" s="60">
        <v>0.45280338207424498</v>
      </c>
      <c r="S6244" s="60">
        <v>0.39503582316392299</v>
      </c>
    </row>
    <row r="6245" spans="1:19" x14ac:dyDescent="0.3">
      <c r="A6245" s="61" t="s">
        <v>15760</v>
      </c>
      <c r="B6245" s="61" t="s">
        <v>15761</v>
      </c>
      <c r="C6245" s="53" t="s">
        <v>40</v>
      </c>
      <c r="D6245" s="53" t="s">
        <v>3285</v>
      </c>
      <c r="E6245" s="53" t="s">
        <v>18194</v>
      </c>
      <c r="F6245" s="59">
        <v>92.107363823068795</v>
      </c>
      <c r="G6245" s="59">
        <v>88.263139406636398</v>
      </c>
      <c r="H6245" s="59">
        <v>103.579823351955</v>
      </c>
      <c r="I6245" s="59">
        <v>94.635048300695701</v>
      </c>
      <c r="J6245" s="59">
        <v>92.462579512269599</v>
      </c>
      <c r="K6245" s="59">
        <v>94.016034189413006</v>
      </c>
      <c r="L6245" s="59">
        <v>104.06198634600101</v>
      </c>
      <c r="M6245" s="60">
        <v>0.49292382069965801</v>
      </c>
      <c r="N6245" s="60">
        <v>0.51528845654132305</v>
      </c>
      <c r="O6245" s="60">
        <v>0.48869164324766501</v>
      </c>
      <c r="P6245" s="60">
        <v>0.47558393479324301</v>
      </c>
      <c r="Q6245" s="60">
        <v>0.45148813536587301</v>
      </c>
      <c r="R6245" s="60">
        <v>0.45280338207424498</v>
      </c>
      <c r="S6245" s="60">
        <v>0.39503582316392299</v>
      </c>
    </row>
    <row r="6246" spans="1:19" x14ac:dyDescent="0.3">
      <c r="A6246" s="61" t="s">
        <v>15766</v>
      </c>
      <c r="B6246" s="61" t="s">
        <v>15767</v>
      </c>
      <c r="C6246" s="53" t="s">
        <v>50</v>
      </c>
      <c r="D6246" s="53" t="s">
        <v>3285</v>
      </c>
      <c r="E6246" s="53" t="s">
        <v>18194</v>
      </c>
      <c r="F6246" s="59">
        <v>92.107363823068795</v>
      </c>
      <c r="G6246" s="59">
        <v>88.263139406636398</v>
      </c>
      <c r="H6246" s="59">
        <v>103.579823351955</v>
      </c>
      <c r="I6246" s="59">
        <v>94.635048300695701</v>
      </c>
      <c r="J6246" s="59">
        <v>92.462579512269599</v>
      </c>
      <c r="K6246" s="59">
        <v>94.016034189413006</v>
      </c>
      <c r="L6246" s="59">
        <v>104.06198634600101</v>
      </c>
      <c r="M6246" s="60">
        <v>0.49292382069965801</v>
      </c>
      <c r="N6246" s="60">
        <v>0.51528845654132305</v>
      </c>
      <c r="O6246" s="60">
        <v>0.48869164324766501</v>
      </c>
      <c r="P6246" s="60">
        <v>0.47558393479324301</v>
      </c>
      <c r="Q6246" s="60">
        <v>0.45148813536587301</v>
      </c>
      <c r="R6246" s="60">
        <v>0.45280338207424498</v>
      </c>
      <c r="S6246" s="60">
        <v>0.39503582316392299</v>
      </c>
    </row>
    <row r="6247" spans="1:19" x14ac:dyDescent="0.3">
      <c r="A6247" s="61" t="s">
        <v>15762</v>
      </c>
      <c r="B6247" s="61" t="s">
        <v>15763</v>
      </c>
      <c r="C6247" s="53" t="s">
        <v>40</v>
      </c>
      <c r="D6247" s="53" t="s">
        <v>3285</v>
      </c>
      <c r="E6247" s="53" t="s">
        <v>18194</v>
      </c>
      <c r="F6247" s="59">
        <v>92.107363823068795</v>
      </c>
      <c r="G6247" s="59">
        <v>88.263139406636398</v>
      </c>
      <c r="H6247" s="59">
        <v>103.579823351955</v>
      </c>
      <c r="I6247" s="59">
        <v>94.635048300695701</v>
      </c>
      <c r="J6247" s="59">
        <v>92.462579512269599</v>
      </c>
      <c r="K6247" s="59">
        <v>94.016034189413006</v>
      </c>
      <c r="L6247" s="59">
        <v>104.06198634600101</v>
      </c>
      <c r="M6247" s="60">
        <v>0.49292382069965801</v>
      </c>
      <c r="N6247" s="60">
        <v>0.51528845654132305</v>
      </c>
      <c r="O6247" s="60">
        <v>0.48869164324766501</v>
      </c>
      <c r="P6247" s="60">
        <v>0.47558393479324301</v>
      </c>
      <c r="Q6247" s="60">
        <v>0.45148813536587301</v>
      </c>
      <c r="R6247" s="60">
        <v>0.45280338207424498</v>
      </c>
      <c r="S6247" s="60">
        <v>0.39503582316392299</v>
      </c>
    </row>
    <row r="6248" spans="1:19" x14ac:dyDescent="0.3">
      <c r="A6248" s="61" t="s">
        <v>15764</v>
      </c>
      <c r="B6248" s="61" t="s">
        <v>15765</v>
      </c>
      <c r="C6248" s="53" t="s">
        <v>40</v>
      </c>
      <c r="D6248" s="53" t="s">
        <v>3285</v>
      </c>
      <c r="E6248" s="53" t="s">
        <v>18194</v>
      </c>
      <c r="F6248" s="59">
        <v>92.107363823068795</v>
      </c>
      <c r="G6248" s="59">
        <v>88.263139406636398</v>
      </c>
      <c r="H6248" s="59">
        <v>103.579823351955</v>
      </c>
      <c r="I6248" s="59">
        <v>94.635048300695701</v>
      </c>
      <c r="J6248" s="59">
        <v>92.462579512269599</v>
      </c>
      <c r="K6248" s="59">
        <v>94.016034189413006</v>
      </c>
      <c r="L6248" s="59">
        <v>104.06198634600101</v>
      </c>
      <c r="M6248" s="60">
        <v>0.49292382069965801</v>
      </c>
      <c r="N6248" s="60">
        <v>0.51528845654132305</v>
      </c>
      <c r="O6248" s="60">
        <v>0.48869164324766501</v>
      </c>
      <c r="P6248" s="60">
        <v>0.47558393479324301</v>
      </c>
      <c r="Q6248" s="60">
        <v>0.45148813536587301</v>
      </c>
      <c r="R6248" s="60">
        <v>0.45280338207424498</v>
      </c>
      <c r="S6248" s="60">
        <v>0.39503582316392299</v>
      </c>
    </row>
    <row r="6249" spans="1:19" x14ac:dyDescent="0.3">
      <c r="A6249" s="61" t="s">
        <v>15756</v>
      </c>
      <c r="B6249" s="61" t="s">
        <v>15757</v>
      </c>
      <c r="C6249" s="53" t="s">
        <v>40</v>
      </c>
      <c r="D6249" s="53" t="s">
        <v>3285</v>
      </c>
      <c r="E6249" s="53" t="s">
        <v>18194</v>
      </c>
      <c r="F6249" s="59">
        <v>92.107363823068795</v>
      </c>
      <c r="G6249" s="59">
        <v>88.263139406636398</v>
      </c>
      <c r="H6249" s="59">
        <v>103.579823351955</v>
      </c>
      <c r="I6249" s="59">
        <v>94.635048300695701</v>
      </c>
      <c r="J6249" s="59">
        <v>92.462579512269599</v>
      </c>
      <c r="K6249" s="59">
        <v>94.016034189413006</v>
      </c>
      <c r="L6249" s="59">
        <v>104.06198634600101</v>
      </c>
      <c r="M6249" s="60">
        <v>0.49292382069965801</v>
      </c>
      <c r="N6249" s="60">
        <v>0.51528845654132305</v>
      </c>
      <c r="O6249" s="60">
        <v>0.48869164324766501</v>
      </c>
      <c r="P6249" s="60">
        <v>0.47558393479324301</v>
      </c>
      <c r="Q6249" s="60">
        <v>0.45148813536587301</v>
      </c>
      <c r="R6249" s="60">
        <v>0.45280338207424498</v>
      </c>
      <c r="S6249" s="60">
        <v>0.39503582316392299</v>
      </c>
    </row>
    <row r="6250" spans="1:19" x14ac:dyDescent="0.3">
      <c r="A6250" s="61" t="s">
        <v>15758</v>
      </c>
      <c r="B6250" s="61" t="s">
        <v>15759</v>
      </c>
      <c r="C6250" s="53" t="s">
        <v>40</v>
      </c>
      <c r="D6250" s="53" t="s">
        <v>3285</v>
      </c>
      <c r="E6250" s="53" t="s">
        <v>18194</v>
      </c>
      <c r="F6250" s="59">
        <v>92.107363823068795</v>
      </c>
      <c r="G6250" s="59">
        <v>88.263139406636398</v>
      </c>
      <c r="H6250" s="59">
        <v>103.579823351955</v>
      </c>
      <c r="I6250" s="59">
        <v>94.635048300695701</v>
      </c>
      <c r="J6250" s="59">
        <v>92.462579512269599</v>
      </c>
      <c r="K6250" s="59">
        <v>94.016034189413006</v>
      </c>
      <c r="L6250" s="59">
        <v>104.06198634600101</v>
      </c>
      <c r="M6250" s="60">
        <v>0.49292382069965801</v>
      </c>
      <c r="N6250" s="60">
        <v>0.51528845654132305</v>
      </c>
      <c r="O6250" s="60">
        <v>0.48869164324766501</v>
      </c>
      <c r="P6250" s="60">
        <v>0.47558393479324301</v>
      </c>
      <c r="Q6250" s="60">
        <v>0.45148813536587301</v>
      </c>
      <c r="R6250" s="60">
        <v>0.45280338207424498</v>
      </c>
      <c r="S6250" s="60">
        <v>0.39503582316392299</v>
      </c>
    </row>
    <row r="6251" spans="1:19" x14ac:dyDescent="0.3">
      <c r="A6251" s="61" t="s">
        <v>7506</v>
      </c>
      <c r="B6251" s="61" t="s">
        <v>7507</v>
      </c>
      <c r="C6251" s="53" t="s">
        <v>40</v>
      </c>
      <c r="D6251" s="53" t="s">
        <v>3398</v>
      </c>
      <c r="E6251" s="53" t="s">
        <v>18193</v>
      </c>
      <c r="F6251" s="59">
        <v>100.41568296597301</v>
      </c>
      <c r="G6251" s="59">
        <v>115.600084386167</v>
      </c>
      <c r="H6251" s="59">
        <v>126.791854322429</v>
      </c>
      <c r="I6251" s="59">
        <v>115.84631400529</v>
      </c>
      <c r="J6251" s="59">
        <v>112.777495098016</v>
      </c>
      <c r="K6251" s="59">
        <v>115.33291727598601</v>
      </c>
      <c r="L6251" s="59">
        <v>88.946843080474693</v>
      </c>
      <c r="M6251" s="60">
        <v>0.62667559595167999</v>
      </c>
      <c r="N6251" s="60">
        <v>0.67311486371372797</v>
      </c>
      <c r="O6251" s="60">
        <v>0.63046915443291596</v>
      </c>
      <c r="P6251" s="60">
        <v>0.60350141796118395</v>
      </c>
      <c r="Q6251" s="60">
        <v>0.56796759519530104</v>
      </c>
      <c r="R6251" s="60">
        <v>0.57291712192045396</v>
      </c>
      <c r="S6251" s="60">
        <v>0.50906572082059198</v>
      </c>
    </row>
    <row r="6252" spans="1:19" x14ac:dyDescent="0.3">
      <c r="A6252" s="61" t="s">
        <v>7508</v>
      </c>
      <c r="B6252" s="61" t="s">
        <v>7509</v>
      </c>
      <c r="C6252" s="53" t="s">
        <v>50</v>
      </c>
      <c r="D6252" s="53" t="s">
        <v>3398</v>
      </c>
      <c r="E6252" s="53" t="s">
        <v>18193</v>
      </c>
      <c r="F6252" s="59">
        <v>96.084467624378604</v>
      </c>
      <c r="G6252" s="59">
        <v>104.618545687929</v>
      </c>
      <c r="H6252" s="59">
        <v>110.87277018034101</v>
      </c>
      <c r="I6252" s="59">
        <v>106.350842660624</v>
      </c>
      <c r="J6252" s="59">
        <v>114.174405752083</v>
      </c>
      <c r="K6252" s="59">
        <v>111.439983398986</v>
      </c>
      <c r="L6252" s="59">
        <v>90.663582604840599</v>
      </c>
      <c r="M6252" s="60">
        <v>0.62665295612427896</v>
      </c>
      <c r="N6252" s="60">
        <v>0.67308839441559598</v>
      </c>
      <c r="O6252" s="60">
        <v>0.63044742268156795</v>
      </c>
      <c r="P6252" s="60">
        <v>0.60348180049393396</v>
      </c>
      <c r="Q6252" s="60">
        <v>0.56794894589792599</v>
      </c>
      <c r="R6252" s="60">
        <v>0.57290071787701402</v>
      </c>
      <c r="S6252" s="60">
        <v>0.50904999379462201</v>
      </c>
    </row>
    <row r="6253" spans="1:19" x14ac:dyDescent="0.3">
      <c r="A6253" s="61" t="s">
        <v>7514</v>
      </c>
      <c r="B6253" s="61" t="s">
        <v>7515</v>
      </c>
      <c r="C6253" s="53" t="s">
        <v>50</v>
      </c>
      <c r="D6253" s="53" t="s">
        <v>3398</v>
      </c>
      <c r="E6253" s="53" t="s">
        <v>18193</v>
      </c>
      <c r="F6253" s="59">
        <v>108.080178336884</v>
      </c>
      <c r="G6253" s="59">
        <v>115.764998497628</v>
      </c>
      <c r="H6253" s="59">
        <v>119.150594081104</v>
      </c>
      <c r="I6253" s="59">
        <v>105.57500543357</v>
      </c>
      <c r="J6253" s="59">
        <v>115.567552188951</v>
      </c>
      <c r="K6253" s="59">
        <v>111.526496862808</v>
      </c>
      <c r="L6253" s="59">
        <v>90.119677287984501</v>
      </c>
      <c r="M6253" s="60">
        <v>0.63330505988413099</v>
      </c>
      <c r="N6253" s="60">
        <v>0.67597910672078398</v>
      </c>
      <c r="O6253" s="60">
        <v>0.63757654014595999</v>
      </c>
      <c r="P6253" s="60">
        <v>0.60686633883572005</v>
      </c>
      <c r="Q6253" s="60">
        <v>0.570884380666145</v>
      </c>
      <c r="R6253" s="60">
        <v>0.57965977989968798</v>
      </c>
      <c r="S6253" s="60">
        <v>0.51256281245131996</v>
      </c>
    </row>
    <row r="6254" spans="1:19" x14ac:dyDescent="0.3">
      <c r="A6254" s="61" t="s">
        <v>7512</v>
      </c>
      <c r="B6254" s="61" t="s">
        <v>7513</v>
      </c>
      <c r="C6254" s="53" t="s">
        <v>50</v>
      </c>
      <c r="D6254" s="53" t="s">
        <v>3398</v>
      </c>
      <c r="E6254" s="53" t="s">
        <v>18193</v>
      </c>
      <c r="F6254" s="59">
        <v>100.557365814226</v>
      </c>
      <c r="G6254" s="59">
        <v>116.59111307151601</v>
      </c>
      <c r="H6254" s="59">
        <v>124.400145086489</v>
      </c>
      <c r="I6254" s="59">
        <v>109.562112006573</v>
      </c>
      <c r="J6254" s="59">
        <v>130.39253555024101</v>
      </c>
      <c r="K6254" s="59">
        <v>112.962081444706</v>
      </c>
      <c r="L6254" s="59">
        <v>86.599863176131805</v>
      </c>
      <c r="M6254" s="60">
        <v>0.67899329541036701</v>
      </c>
      <c r="N6254" s="60">
        <v>0.72338090833476498</v>
      </c>
      <c r="O6254" s="60">
        <v>0.68297609635315704</v>
      </c>
      <c r="P6254" s="60">
        <v>0.65501371024646105</v>
      </c>
      <c r="Q6254" s="60">
        <v>0.61883864179977899</v>
      </c>
      <c r="R6254" s="60">
        <v>0.62513462930136199</v>
      </c>
      <c r="S6254" s="60">
        <v>0.558098593208877</v>
      </c>
    </row>
    <row r="6255" spans="1:19" x14ac:dyDescent="0.3">
      <c r="A6255" s="61" t="s">
        <v>7510</v>
      </c>
      <c r="B6255" s="61" t="s">
        <v>7511</v>
      </c>
      <c r="C6255" s="53" t="s">
        <v>50</v>
      </c>
      <c r="D6255" s="53" t="s">
        <v>3398</v>
      </c>
      <c r="E6255" s="53" t="s">
        <v>18193</v>
      </c>
      <c r="F6255" s="59">
        <v>104.19431826800199</v>
      </c>
      <c r="G6255" s="59">
        <v>117.00615786916499</v>
      </c>
      <c r="H6255" s="59">
        <v>124.146351732073</v>
      </c>
      <c r="I6255" s="59">
        <v>110.304892236337</v>
      </c>
      <c r="J6255" s="59">
        <v>117.799057358716</v>
      </c>
      <c r="K6255" s="59">
        <v>111.439983398986</v>
      </c>
      <c r="L6255" s="59">
        <v>88.645033111917598</v>
      </c>
      <c r="M6255" s="60">
        <v>0.62665295612427896</v>
      </c>
      <c r="N6255" s="60">
        <v>0.67308839441559598</v>
      </c>
      <c r="O6255" s="60">
        <v>0.63044742268156795</v>
      </c>
      <c r="P6255" s="60">
        <v>0.60348180049393396</v>
      </c>
      <c r="Q6255" s="60">
        <v>0.56794894589792599</v>
      </c>
      <c r="R6255" s="60">
        <v>0.57290071787701402</v>
      </c>
      <c r="S6255" s="60">
        <v>0.50904999379462201</v>
      </c>
    </row>
    <row r="6256" spans="1:19" x14ac:dyDescent="0.3">
      <c r="A6256" s="61" t="s">
        <v>13323</v>
      </c>
      <c r="B6256" s="61" t="s">
        <v>13324</v>
      </c>
      <c r="C6256" s="53" t="s">
        <v>50</v>
      </c>
      <c r="D6256" s="53" t="s">
        <v>3398</v>
      </c>
      <c r="E6256" s="53" t="s">
        <v>18194</v>
      </c>
      <c r="F6256" s="59">
        <v>96.142673326311296</v>
      </c>
      <c r="G6256" s="59">
        <v>98.0008088199789</v>
      </c>
      <c r="H6256" s="59">
        <v>92.950647519151602</v>
      </c>
      <c r="I6256" s="59">
        <v>88.416960296558003</v>
      </c>
      <c r="J6256" s="59">
        <v>89.392874864950201</v>
      </c>
      <c r="K6256" s="59">
        <v>97.527758441733994</v>
      </c>
      <c r="L6256" s="59">
        <v>100.980524983691</v>
      </c>
      <c r="M6256" s="60">
        <v>0.53238352399225497</v>
      </c>
      <c r="N6256" s="60">
        <v>0.553572585391086</v>
      </c>
      <c r="O6256" s="60">
        <v>0.52636385087206095</v>
      </c>
      <c r="P6256" s="60">
        <v>0.51416425327026805</v>
      </c>
      <c r="Q6256" s="60">
        <v>0.48844082082511803</v>
      </c>
      <c r="R6256" s="60">
        <v>0.49087341750718599</v>
      </c>
      <c r="S6256" s="60">
        <v>0.42477344190398703</v>
      </c>
    </row>
    <row r="6257" spans="1:19" x14ac:dyDescent="0.3">
      <c r="A6257" s="61" t="s">
        <v>13325</v>
      </c>
      <c r="B6257" s="61" t="s">
        <v>13326</v>
      </c>
      <c r="C6257" s="53" t="s">
        <v>50</v>
      </c>
      <c r="D6257" s="53" t="s">
        <v>3398</v>
      </c>
      <c r="E6257" s="53" t="s">
        <v>18194</v>
      </c>
      <c r="F6257" s="59">
        <v>96.142673326311296</v>
      </c>
      <c r="G6257" s="59">
        <v>98.0008088199789</v>
      </c>
      <c r="H6257" s="59">
        <v>92.950647519151602</v>
      </c>
      <c r="I6257" s="59">
        <v>88.416960296558003</v>
      </c>
      <c r="J6257" s="59">
        <v>89.392874864950201</v>
      </c>
      <c r="K6257" s="59">
        <v>97.527758441733994</v>
      </c>
      <c r="L6257" s="59">
        <v>100.980524983691</v>
      </c>
      <c r="M6257" s="60">
        <v>0.53238352399225497</v>
      </c>
      <c r="N6257" s="60">
        <v>0.553572585391086</v>
      </c>
      <c r="O6257" s="60">
        <v>0.52636385087206095</v>
      </c>
      <c r="P6257" s="60">
        <v>0.51416425327026805</v>
      </c>
      <c r="Q6257" s="60">
        <v>0.48844082082511803</v>
      </c>
      <c r="R6257" s="60">
        <v>0.49087341750718599</v>
      </c>
      <c r="S6257" s="60">
        <v>0.42477344190398703</v>
      </c>
    </row>
    <row r="6258" spans="1:19" x14ac:dyDescent="0.3">
      <c r="A6258" s="61" t="s">
        <v>4173</v>
      </c>
      <c r="B6258" s="61" t="s">
        <v>4174</v>
      </c>
      <c r="C6258" s="53" t="s">
        <v>50</v>
      </c>
      <c r="D6258" s="53" t="s">
        <v>3398</v>
      </c>
      <c r="E6258" s="53" t="s">
        <v>18193</v>
      </c>
      <c r="F6258" s="59">
        <v>102.023470063189</v>
      </c>
      <c r="G6258" s="59">
        <v>95.332080955030705</v>
      </c>
      <c r="H6258" s="59">
        <v>94.408832177095306</v>
      </c>
      <c r="I6258" s="59">
        <v>88.042038587163006</v>
      </c>
      <c r="J6258" s="59">
        <v>88.334550721936495</v>
      </c>
      <c r="K6258" s="59">
        <v>95.525868994634905</v>
      </c>
      <c r="L6258" s="59">
        <v>97.753382271174203</v>
      </c>
      <c r="M6258" s="60">
        <v>0.70548428787133199</v>
      </c>
      <c r="N6258" s="60">
        <v>0.72384675064942505</v>
      </c>
      <c r="O6258" s="60">
        <v>0.66381721543835104</v>
      </c>
      <c r="P6258" s="60">
        <v>0.67685100176346402</v>
      </c>
      <c r="Q6258" s="60">
        <v>0.638601138951294</v>
      </c>
      <c r="R6258" s="60">
        <v>0.63029160117210903</v>
      </c>
      <c r="S6258" s="60">
        <v>0.50763186830526297</v>
      </c>
    </row>
    <row r="6259" spans="1:19" x14ac:dyDescent="0.3">
      <c r="A6259" s="61" t="s">
        <v>4173</v>
      </c>
      <c r="B6259" s="61" t="s">
        <v>4174</v>
      </c>
      <c r="C6259" s="53" t="s">
        <v>50</v>
      </c>
      <c r="D6259" s="53" t="s">
        <v>3398</v>
      </c>
      <c r="E6259" s="53" t="s">
        <v>18193</v>
      </c>
      <c r="F6259" s="59">
        <v>102.023470063189</v>
      </c>
      <c r="G6259" s="59">
        <v>95.332080955030705</v>
      </c>
      <c r="H6259" s="59">
        <v>94.408832177095306</v>
      </c>
      <c r="I6259" s="59">
        <v>88.042038587163006</v>
      </c>
      <c r="J6259" s="59">
        <v>88.334550721936495</v>
      </c>
      <c r="K6259" s="59">
        <v>95.525868994634905</v>
      </c>
      <c r="L6259" s="59">
        <v>97.753382271174203</v>
      </c>
      <c r="M6259" s="60">
        <v>0.70548428787133199</v>
      </c>
      <c r="N6259" s="60">
        <v>0.72384675064942505</v>
      </c>
      <c r="O6259" s="60">
        <v>0.66381721543835104</v>
      </c>
      <c r="P6259" s="60">
        <v>0.67685100176346402</v>
      </c>
      <c r="Q6259" s="60">
        <v>0.638601138951294</v>
      </c>
      <c r="R6259" s="60">
        <v>0.63029160117210903</v>
      </c>
      <c r="S6259" s="60">
        <v>0.50763186830526297</v>
      </c>
    </row>
    <row r="6260" spans="1:19" x14ac:dyDescent="0.3">
      <c r="A6260" s="61" t="s">
        <v>4175</v>
      </c>
      <c r="B6260" s="61" t="s">
        <v>4176</v>
      </c>
      <c r="C6260" s="53" t="s">
        <v>50</v>
      </c>
      <c r="D6260" s="53" t="s">
        <v>3398</v>
      </c>
      <c r="E6260" s="53" t="s">
        <v>18193</v>
      </c>
      <c r="F6260" s="59">
        <v>93.372225011751397</v>
      </c>
      <c r="G6260" s="59">
        <v>92.571931211269003</v>
      </c>
      <c r="H6260" s="59">
        <v>94.791931543544706</v>
      </c>
      <c r="I6260" s="59">
        <v>87.972965689072595</v>
      </c>
      <c r="J6260" s="59">
        <v>87.544113369523302</v>
      </c>
      <c r="K6260" s="59">
        <v>95.344758303971304</v>
      </c>
      <c r="L6260" s="59">
        <v>98.852326612121502</v>
      </c>
      <c r="M6260" s="60">
        <v>0.639474966574616</v>
      </c>
      <c r="N6260" s="60">
        <v>0.67740646234156898</v>
      </c>
      <c r="O6260" s="60">
        <v>0.63875989034075997</v>
      </c>
      <c r="P6260" s="60">
        <v>0.61245351966085004</v>
      </c>
      <c r="Q6260" s="60">
        <v>0.57705336801857099</v>
      </c>
      <c r="R6260" s="60">
        <v>0.58440162242571603</v>
      </c>
      <c r="S6260" s="60">
        <v>0.50628127205919804</v>
      </c>
    </row>
    <row r="6261" spans="1:19" x14ac:dyDescent="0.3">
      <c r="A6261" s="61" t="s">
        <v>13327</v>
      </c>
      <c r="B6261" s="61" t="s">
        <v>13328</v>
      </c>
      <c r="C6261" s="53" t="s">
        <v>50</v>
      </c>
      <c r="D6261" s="53" t="s">
        <v>3398</v>
      </c>
      <c r="E6261" s="53" t="s">
        <v>18194</v>
      </c>
      <c r="F6261" s="59">
        <v>96.142673326311296</v>
      </c>
      <c r="G6261" s="59">
        <v>98.0008088199789</v>
      </c>
      <c r="H6261" s="59">
        <v>92.950647519151602</v>
      </c>
      <c r="I6261" s="59">
        <v>88.416960296558003</v>
      </c>
      <c r="J6261" s="59">
        <v>89.392874864950201</v>
      </c>
      <c r="K6261" s="59">
        <v>97.527758441733994</v>
      </c>
      <c r="L6261" s="59">
        <v>100.980524983691</v>
      </c>
      <c r="M6261" s="60">
        <v>0.53238352399225497</v>
      </c>
      <c r="N6261" s="60">
        <v>0.553572585391086</v>
      </c>
      <c r="O6261" s="60">
        <v>0.52636385087206095</v>
      </c>
      <c r="P6261" s="60">
        <v>0.51416425327026805</v>
      </c>
      <c r="Q6261" s="60">
        <v>0.48844082082511803</v>
      </c>
      <c r="R6261" s="60">
        <v>0.49087341750718599</v>
      </c>
      <c r="S6261" s="60">
        <v>0.42477344190398703</v>
      </c>
    </row>
    <row r="6262" spans="1:19" x14ac:dyDescent="0.3">
      <c r="A6262" s="61" t="s">
        <v>4171</v>
      </c>
      <c r="B6262" s="61" t="s">
        <v>4172</v>
      </c>
      <c r="C6262" s="53" t="s">
        <v>40</v>
      </c>
      <c r="D6262" s="53" t="s">
        <v>3398</v>
      </c>
      <c r="E6262" s="53" t="s">
        <v>18193</v>
      </c>
      <c r="F6262" s="59">
        <v>98.093238865237595</v>
      </c>
      <c r="G6262" s="59">
        <v>100.59553821194901</v>
      </c>
      <c r="H6262" s="59">
        <v>90.881985830166997</v>
      </c>
      <c r="I6262" s="59">
        <v>86.388679664010795</v>
      </c>
      <c r="J6262" s="59">
        <v>89.960596033140504</v>
      </c>
      <c r="K6262" s="59">
        <v>97.894669552246597</v>
      </c>
      <c r="L6262" s="59">
        <v>107.090516557298</v>
      </c>
      <c r="M6262" s="60">
        <v>0.63904571835685098</v>
      </c>
      <c r="N6262" s="60">
        <v>0.67731369821663401</v>
      </c>
      <c r="O6262" s="60">
        <v>0.63834355422735301</v>
      </c>
      <c r="P6262" s="60">
        <v>0.61233030244743802</v>
      </c>
      <c r="Q6262" s="60">
        <v>0.57698050621766495</v>
      </c>
      <c r="R6262" s="60">
        <v>0.58405119102509895</v>
      </c>
      <c r="S6262" s="60">
        <v>0.50622740086418405</v>
      </c>
    </row>
    <row r="6263" spans="1:19" x14ac:dyDescent="0.3">
      <c r="A6263" s="61" t="s">
        <v>13321</v>
      </c>
      <c r="B6263" s="61" t="s">
        <v>13322</v>
      </c>
      <c r="C6263" s="53" t="s">
        <v>50</v>
      </c>
      <c r="D6263" s="53" t="s">
        <v>3398</v>
      </c>
      <c r="E6263" s="53" t="s">
        <v>18194</v>
      </c>
      <c r="F6263" s="59">
        <v>96.142673326311296</v>
      </c>
      <c r="G6263" s="59">
        <v>98.0008088199789</v>
      </c>
      <c r="H6263" s="59">
        <v>92.950647519151602</v>
      </c>
      <c r="I6263" s="59">
        <v>88.416960296558003</v>
      </c>
      <c r="J6263" s="59">
        <v>89.392874864950201</v>
      </c>
      <c r="K6263" s="59">
        <v>97.527758441733994</v>
      </c>
      <c r="L6263" s="59">
        <v>100.980524983691</v>
      </c>
      <c r="M6263" s="60">
        <v>0.53238352399225497</v>
      </c>
      <c r="N6263" s="60">
        <v>0.553572585391086</v>
      </c>
      <c r="O6263" s="60">
        <v>0.52636385087206095</v>
      </c>
      <c r="P6263" s="60">
        <v>0.51416425327026805</v>
      </c>
      <c r="Q6263" s="60">
        <v>0.48844082082511803</v>
      </c>
      <c r="R6263" s="60">
        <v>0.49087341750718599</v>
      </c>
      <c r="S6263" s="60">
        <v>0.42477344190398703</v>
      </c>
    </row>
    <row r="6264" spans="1:19" x14ac:dyDescent="0.3">
      <c r="A6264" s="61" t="s">
        <v>13319</v>
      </c>
      <c r="B6264" s="61" t="s">
        <v>13320</v>
      </c>
      <c r="C6264" s="53" t="s">
        <v>40</v>
      </c>
      <c r="D6264" s="53" t="s">
        <v>3398</v>
      </c>
      <c r="E6264" s="53" t="s">
        <v>18194</v>
      </c>
      <c r="F6264" s="59">
        <v>96.142673326311296</v>
      </c>
      <c r="G6264" s="59">
        <v>98.0008088199789</v>
      </c>
      <c r="H6264" s="59">
        <v>92.950647519151602</v>
      </c>
      <c r="I6264" s="59">
        <v>88.416960296558003</v>
      </c>
      <c r="J6264" s="59">
        <v>89.392874864950201</v>
      </c>
      <c r="K6264" s="59">
        <v>97.527758441733994</v>
      </c>
      <c r="L6264" s="59">
        <v>100.980524983691</v>
      </c>
      <c r="M6264" s="60">
        <v>0.53238352399225497</v>
      </c>
      <c r="N6264" s="60">
        <v>0.553572585391086</v>
      </c>
      <c r="O6264" s="60">
        <v>0.52636385087206095</v>
      </c>
      <c r="P6264" s="60">
        <v>0.51416425327026805</v>
      </c>
      <c r="Q6264" s="60">
        <v>0.48844082082511803</v>
      </c>
      <c r="R6264" s="60">
        <v>0.49087341750718599</v>
      </c>
      <c r="S6264" s="60">
        <v>0.42477344190398703</v>
      </c>
    </row>
    <row r="6265" spans="1:19" x14ac:dyDescent="0.3">
      <c r="A6265" s="61" t="s">
        <v>7444</v>
      </c>
      <c r="B6265" s="61" t="s">
        <v>7445</v>
      </c>
      <c r="C6265" s="53" t="s">
        <v>40</v>
      </c>
      <c r="D6265" s="53" t="s">
        <v>3398</v>
      </c>
      <c r="E6265" s="53" t="s">
        <v>18193</v>
      </c>
      <c r="F6265" s="59">
        <v>119.58848934639801</v>
      </c>
      <c r="G6265" s="59">
        <v>100.761053504335</v>
      </c>
      <c r="H6265" s="59">
        <v>105.43652409337599</v>
      </c>
      <c r="I6265" s="59">
        <v>95.875942437646401</v>
      </c>
      <c r="J6265" s="59">
        <v>93.438076399165894</v>
      </c>
      <c r="K6265" s="59">
        <v>91.261362943763402</v>
      </c>
      <c r="L6265" s="59">
        <v>94.887415347120196</v>
      </c>
      <c r="M6265" s="60">
        <v>0.682012215378619</v>
      </c>
      <c r="N6265" s="60">
        <v>0.71084053188968899</v>
      </c>
      <c r="O6265" s="60">
        <v>0.68326992714978296</v>
      </c>
      <c r="P6265" s="60">
        <v>0.66138929384674705</v>
      </c>
      <c r="Q6265" s="60">
        <v>0.63475903870223604</v>
      </c>
      <c r="R6265" s="60">
        <v>0.64098627150559495</v>
      </c>
      <c r="S6265" s="60">
        <v>0.58315274048098997</v>
      </c>
    </row>
    <row r="6266" spans="1:19" x14ac:dyDescent="0.3">
      <c r="A6266" s="61" t="s">
        <v>7454</v>
      </c>
      <c r="B6266" s="61" t="s">
        <v>7455</v>
      </c>
      <c r="C6266" s="53" t="s">
        <v>50</v>
      </c>
      <c r="D6266" s="53" t="s">
        <v>3398</v>
      </c>
      <c r="E6266" s="53" t="s">
        <v>18193</v>
      </c>
      <c r="F6266" s="59">
        <v>115.249141482501</v>
      </c>
      <c r="G6266" s="59">
        <v>100.89148019862201</v>
      </c>
      <c r="H6266" s="59">
        <v>88.596484006924896</v>
      </c>
      <c r="I6266" s="59">
        <v>96.925923665803396</v>
      </c>
      <c r="J6266" s="59">
        <v>93.626745721423603</v>
      </c>
      <c r="K6266" s="59">
        <v>91.720016164817295</v>
      </c>
      <c r="L6266" s="59">
        <v>96.671822139769304</v>
      </c>
      <c r="M6266" s="60">
        <v>0.682047354308839</v>
      </c>
      <c r="N6266" s="60">
        <v>0.67915506479769405</v>
      </c>
      <c r="O6266" s="60">
        <v>0.66328273866685505</v>
      </c>
      <c r="P6266" s="60">
        <v>0.66142537294579096</v>
      </c>
      <c r="Q6266" s="60">
        <v>0.63479036929180699</v>
      </c>
      <c r="R6266" s="60">
        <v>0.62103728373081701</v>
      </c>
      <c r="S6266" s="60">
        <v>0.52708356858802496</v>
      </c>
    </row>
    <row r="6267" spans="1:19" x14ac:dyDescent="0.3">
      <c r="A6267" s="61" t="s">
        <v>7452</v>
      </c>
      <c r="B6267" s="61" t="s">
        <v>7453</v>
      </c>
      <c r="C6267" s="53" t="s">
        <v>50</v>
      </c>
      <c r="D6267" s="53" t="s">
        <v>3398</v>
      </c>
      <c r="E6267" s="53" t="s">
        <v>18193</v>
      </c>
      <c r="F6267" s="59">
        <v>117.586818360067</v>
      </c>
      <c r="G6267" s="59">
        <v>109.419287456533</v>
      </c>
      <c r="H6267" s="59">
        <v>87.741907695497204</v>
      </c>
      <c r="I6267" s="59">
        <v>97.383519684589501</v>
      </c>
      <c r="J6267" s="59">
        <v>95.635732569664896</v>
      </c>
      <c r="K6267" s="59">
        <v>91.490288232721895</v>
      </c>
      <c r="L6267" s="59">
        <v>99.112475866638704</v>
      </c>
      <c r="M6267" s="60">
        <v>0.72959267834959296</v>
      </c>
      <c r="N6267" s="60">
        <v>0.75809663597908405</v>
      </c>
      <c r="O6267" s="60">
        <v>0.73072202159718302</v>
      </c>
      <c r="P6267" s="60">
        <v>0.70885330452738704</v>
      </c>
      <c r="Q6267" s="60">
        <v>0.68091869246343995</v>
      </c>
      <c r="R6267" s="60">
        <v>0.68570576394953298</v>
      </c>
      <c r="S6267" s="60">
        <v>0.62181316975515399</v>
      </c>
    </row>
    <row r="6268" spans="1:19" x14ac:dyDescent="0.3">
      <c r="A6268" s="61" t="s">
        <v>7448</v>
      </c>
      <c r="B6268" s="61" t="s">
        <v>7449</v>
      </c>
      <c r="C6268" s="53" t="s">
        <v>40</v>
      </c>
      <c r="D6268" s="53" t="s">
        <v>3398</v>
      </c>
      <c r="E6268" s="53" t="s">
        <v>18193</v>
      </c>
      <c r="F6268" s="59">
        <v>112.701297070885</v>
      </c>
      <c r="G6268" s="59">
        <v>110.065803335727</v>
      </c>
      <c r="H6268" s="59">
        <v>95.4903625338046</v>
      </c>
      <c r="I6268" s="59">
        <v>97.590337495159005</v>
      </c>
      <c r="J6268" s="59">
        <v>94.022577289404794</v>
      </c>
      <c r="K6268" s="59">
        <v>95.727286556660701</v>
      </c>
      <c r="L6268" s="59">
        <v>100.66599914950299</v>
      </c>
      <c r="M6268" s="60">
        <v>0.68228933055080598</v>
      </c>
      <c r="N6268" s="60">
        <v>0.71169114311334103</v>
      </c>
      <c r="O6268" s="60">
        <v>0.68328070542475805</v>
      </c>
      <c r="P6268" s="60">
        <v>0.66248213924323096</v>
      </c>
      <c r="Q6268" s="60">
        <v>0.635967304281708</v>
      </c>
      <c r="R6268" s="60">
        <v>0.64140710303398896</v>
      </c>
      <c r="S6268" s="60">
        <v>0.58407677866742003</v>
      </c>
    </row>
    <row r="6269" spans="1:19" x14ac:dyDescent="0.3">
      <c r="A6269" s="61" t="s">
        <v>7450</v>
      </c>
      <c r="B6269" s="61" t="s">
        <v>7451</v>
      </c>
      <c r="C6269" s="53" t="s">
        <v>40</v>
      </c>
      <c r="D6269" s="53" t="s">
        <v>3398</v>
      </c>
      <c r="E6269" s="53" t="s">
        <v>18193</v>
      </c>
      <c r="F6269" s="59">
        <v>119.58848934639801</v>
      </c>
      <c r="G6269" s="59">
        <v>103.23858908114801</v>
      </c>
      <c r="H6269" s="59">
        <v>93.823598318146495</v>
      </c>
      <c r="I6269" s="59">
        <v>95.875942437646401</v>
      </c>
      <c r="J6269" s="59">
        <v>93.438076399165894</v>
      </c>
      <c r="K6269" s="59">
        <v>91.261362943763402</v>
      </c>
      <c r="L6269" s="59">
        <v>94.887415347120196</v>
      </c>
      <c r="M6269" s="60">
        <v>0.682012215378619</v>
      </c>
      <c r="N6269" s="60">
        <v>0.71084053188968899</v>
      </c>
      <c r="O6269" s="60">
        <v>0.68326992714978296</v>
      </c>
      <c r="P6269" s="60">
        <v>0.66138929384674705</v>
      </c>
      <c r="Q6269" s="60">
        <v>0.63475903870223604</v>
      </c>
      <c r="R6269" s="60">
        <v>0.64098627150559495</v>
      </c>
      <c r="S6269" s="60">
        <v>0.58315274048098997</v>
      </c>
    </row>
    <row r="6270" spans="1:19" x14ac:dyDescent="0.3">
      <c r="A6270" s="61" t="s">
        <v>7446</v>
      </c>
      <c r="B6270" s="61" t="s">
        <v>7447</v>
      </c>
      <c r="C6270" s="53" t="s">
        <v>40</v>
      </c>
      <c r="D6270" s="53" t="s">
        <v>3398</v>
      </c>
      <c r="E6270" s="53" t="s">
        <v>18193</v>
      </c>
      <c r="F6270" s="59">
        <v>111.478578623697</v>
      </c>
      <c r="G6270" s="59">
        <v>101.999827863025</v>
      </c>
      <c r="H6270" s="59">
        <v>97.969409211574799</v>
      </c>
      <c r="I6270" s="59">
        <v>95.875942437646401</v>
      </c>
      <c r="J6270" s="59">
        <v>93.438076399165894</v>
      </c>
      <c r="K6270" s="59">
        <v>91.261362943763402</v>
      </c>
      <c r="L6270" s="59">
        <v>94.887415347120196</v>
      </c>
      <c r="M6270" s="60">
        <v>0.682012215378619</v>
      </c>
      <c r="N6270" s="60">
        <v>0.71084053188968899</v>
      </c>
      <c r="O6270" s="60">
        <v>0.68326992714978296</v>
      </c>
      <c r="P6270" s="60">
        <v>0.66138929384674705</v>
      </c>
      <c r="Q6270" s="60">
        <v>0.63475903870223604</v>
      </c>
      <c r="R6270" s="60">
        <v>0.64098627150559495</v>
      </c>
      <c r="S6270" s="60">
        <v>0.58315274048098997</v>
      </c>
    </row>
    <row r="6271" spans="1:19" x14ac:dyDescent="0.3">
      <c r="A6271" s="61" t="s">
        <v>8174</v>
      </c>
      <c r="B6271" s="61" t="s">
        <v>8175</v>
      </c>
      <c r="C6271" s="53" t="s">
        <v>40</v>
      </c>
      <c r="D6271" s="53" t="s">
        <v>3398</v>
      </c>
      <c r="E6271" s="53" t="s">
        <v>18193</v>
      </c>
      <c r="F6271" s="59">
        <v>98.099170308636204</v>
      </c>
      <c r="G6271" s="59">
        <v>107.11577897415199</v>
      </c>
      <c r="H6271" s="59">
        <v>105.165559027648</v>
      </c>
      <c r="I6271" s="59">
        <v>99.067883462273699</v>
      </c>
      <c r="J6271" s="59">
        <v>87.610035429685496</v>
      </c>
      <c r="K6271" s="59">
        <v>99.246131400238596</v>
      </c>
      <c r="L6271" s="59">
        <v>105.968551393121</v>
      </c>
      <c r="M6271" s="60">
        <v>0.62348371714289297</v>
      </c>
      <c r="N6271" s="60">
        <v>0.66613132363572602</v>
      </c>
      <c r="O6271" s="60">
        <v>0.62848021656063002</v>
      </c>
      <c r="P6271" s="60">
        <v>0.592989879548804</v>
      </c>
      <c r="Q6271" s="60">
        <v>0.55468668849997504</v>
      </c>
      <c r="R6271" s="60">
        <v>0.56747656119633605</v>
      </c>
      <c r="S6271" s="60">
        <v>0.49529809057121699</v>
      </c>
    </row>
    <row r="6272" spans="1:19" x14ac:dyDescent="0.3">
      <c r="A6272" s="61" t="s">
        <v>7096</v>
      </c>
      <c r="B6272" s="61" t="s">
        <v>7097</v>
      </c>
      <c r="C6272" s="53" t="s">
        <v>50</v>
      </c>
      <c r="D6272" s="53" t="s">
        <v>3398</v>
      </c>
      <c r="E6272" s="53" t="s">
        <v>18193</v>
      </c>
      <c r="F6272" s="59">
        <v>114.963929719817</v>
      </c>
      <c r="G6272" s="59">
        <v>110.544119961798</v>
      </c>
      <c r="H6272" s="59">
        <v>103.467261649609</v>
      </c>
      <c r="I6272" s="59">
        <v>87.590439915815907</v>
      </c>
      <c r="J6272" s="59">
        <v>96.665958279070296</v>
      </c>
      <c r="K6272" s="59">
        <v>107.508235993155</v>
      </c>
      <c r="L6272" s="59">
        <v>95.797449417437704</v>
      </c>
      <c r="M6272" s="60">
        <v>0.66653275025502701</v>
      </c>
      <c r="N6272" s="60">
        <v>0.70480383532193902</v>
      </c>
      <c r="O6272" s="60">
        <v>0.66639348452297398</v>
      </c>
      <c r="P6272" s="60">
        <v>0.63638407021857701</v>
      </c>
      <c r="Q6272" s="60">
        <v>0.59799266034200005</v>
      </c>
      <c r="R6272" s="60">
        <v>0.60627509296905002</v>
      </c>
      <c r="S6272" s="60">
        <v>0.52443498872713801</v>
      </c>
    </row>
    <row r="6273" spans="1:19" x14ac:dyDescent="0.3">
      <c r="A6273" s="61" t="s">
        <v>9093</v>
      </c>
      <c r="B6273" s="61" t="s">
        <v>9094</v>
      </c>
      <c r="C6273" s="53" t="s">
        <v>50</v>
      </c>
      <c r="D6273" s="53" t="s">
        <v>3398</v>
      </c>
      <c r="E6273" s="53" t="s">
        <v>18194</v>
      </c>
      <c r="F6273" s="59">
        <v>91.529430413102503</v>
      </c>
      <c r="G6273" s="59">
        <v>89.323944500898307</v>
      </c>
      <c r="H6273" s="59">
        <v>92.577635587519296</v>
      </c>
      <c r="I6273" s="59">
        <v>91.689412131234903</v>
      </c>
      <c r="J6273" s="59">
        <v>87.145492420079904</v>
      </c>
      <c r="K6273" s="59">
        <v>97.800760305235798</v>
      </c>
      <c r="L6273" s="59">
        <v>104.73397952331101</v>
      </c>
      <c r="M6273" s="60">
        <v>0.36066166100077801</v>
      </c>
      <c r="N6273" s="60">
        <v>0.37448930319789098</v>
      </c>
      <c r="O6273" s="60">
        <v>0.35946727141732598</v>
      </c>
      <c r="P6273" s="60">
        <v>0.34868891075721498</v>
      </c>
      <c r="Q6273" s="60">
        <v>0.333973377381593</v>
      </c>
      <c r="R6273" s="60">
        <v>0.335008419346568</v>
      </c>
      <c r="S6273" s="60">
        <v>0.30224156322508899</v>
      </c>
    </row>
    <row r="6274" spans="1:19" x14ac:dyDescent="0.3">
      <c r="A6274" s="61" t="s">
        <v>3605</v>
      </c>
      <c r="B6274" s="61" t="s">
        <v>3606</v>
      </c>
      <c r="C6274" s="53" t="s">
        <v>40</v>
      </c>
      <c r="D6274" s="53" t="s">
        <v>3398</v>
      </c>
      <c r="E6274" s="53" t="s">
        <v>18193</v>
      </c>
      <c r="F6274" s="59">
        <v>102.966301938589</v>
      </c>
      <c r="G6274" s="59">
        <v>100.032543774384</v>
      </c>
      <c r="H6274" s="59">
        <v>91.215207805190403</v>
      </c>
      <c r="I6274" s="59">
        <v>90.156222870029893</v>
      </c>
      <c r="J6274" s="59">
        <v>91.011777815316705</v>
      </c>
      <c r="K6274" s="59">
        <v>103.66585143428</v>
      </c>
      <c r="L6274" s="59">
        <v>105.41755845311199</v>
      </c>
      <c r="M6274" s="60">
        <v>0.614142553542259</v>
      </c>
      <c r="N6274" s="60">
        <v>0.65672201931532204</v>
      </c>
      <c r="O6274" s="60">
        <v>0.61877377500740605</v>
      </c>
      <c r="P6274" s="60">
        <v>0.58404157942395496</v>
      </c>
      <c r="Q6274" s="60">
        <v>0.54673349954573602</v>
      </c>
      <c r="R6274" s="60">
        <v>0.55848804277835296</v>
      </c>
      <c r="S6274" s="60">
        <v>0.48764056173400999</v>
      </c>
    </row>
    <row r="6275" spans="1:19" x14ac:dyDescent="0.3">
      <c r="A6275" s="61" t="s">
        <v>12698</v>
      </c>
      <c r="B6275" s="61" t="s">
        <v>12699</v>
      </c>
      <c r="C6275" s="53" t="s">
        <v>40</v>
      </c>
      <c r="D6275" s="53" t="s">
        <v>3398</v>
      </c>
      <c r="E6275" s="53" t="s">
        <v>18194</v>
      </c>
      <c r="F6275" s="59">
        <v>98.794012140284906</v>
      </c>
      <c r="G6275" s="59">
        <v>92.056558187244306</v>
      </c>
      <c r="H6275" s="59">
        <v>92.073944663411893</v>
      </c>
      <c r="I6275" s="59">
        <v>91.9095481892207</v>
      </c>
      <c r="J6275" s="59">
        <v>92.862098082737106</v>
      </c>
      <c r="K6275" s="59">
        <v>104.73513262118399</v>
      </c>
      <c r="L6275" s="59">
        <v>102.30985028287699</v>
      </c>
      <c r="M6275" s="60">
        <v>0.48598910393400402</v>
      </c>
      <c r="N6275" s="60">
        <v>0.51190035488068497</v>
      </c>
      <c r="O6275" s="60">
        <v>0.48790301232317701</v>
      </c>
      <c r="P6275" s="60">
        <v>0.46682149340823897</v>
      </c>
      <c r="Q6275" s="60">
        <v>0.441337640417513</v>
      </c>
      <c r="R6275" s="60">
        <v>0.44788545661155399</v>
      </c>
      <c r="S6275" s="60">
        <v>0.39652069295847397</v>
      </c>
    </row>
    <row r="6276" spans="1:19" x14ac:dyDescent="0.3">
      <c r="A6276" s="61" t="s">
        <v>12690</v>
      </c>
      <c r="B6276" s="61" t="s">
        <v>12691</v>
      </c>
      <c r="C6276" s="53" t="s">
        <v>40</v>
      </c>
      <c r="D6276" s="53" t="s">
        <v>3398</v>
      </c>
      <c r="E6276" s="53" t="s">
        <v>18194</v>
      </c>
      <c r="F6276" s="59">
        <v>98.794012140284906</v>
      </c>
      <c r="G6276" s="59">
        <v>92.056558187244306</v>
      </c>
      <c r="H6276" s="59">
        <v>92.073944663411893</v>
      </c>
      <c r="I6276" s="59">
        <v>91.9095481892207</v>
      </c>
      <c r="J6276" s="59">
        <v>92.862098082737106</v>
      </c>
      <c r="K6276" s="59">
        <v>104.73513262118399</v>
      </c>
      <c r="L6276" s="59">
        <v>102.30985028287699</v>
      </c>
      <c r="M6276" s="60">
        <v>0.48598910393400402</v>
      </c>
      <c r="N6276" s="60">
        <v>0.51190035488068497</v>
      </c>
      <c r="O6276" s="60">
        <v>0.48790301232317701</v>
      </c>
      <c r="P6276" s="60">
        <v>0.46682149340823897</v>
      </c>
      <c r="Q6276" s="60">
        <v>0.441337640417513</v>
      </c>
      <c r="R6276" s="60">
        <v>0.44788545661155399</v>
      </c>
      <c r="S6276" s="60">
        <v>0.39652069295847397</v>
      </c>
    </row>
    <row r="6277" spans="1:19" x14ac:dyDescent="0.3">
      <c r="A6277" s="61" t="s">
        <v>12700</v>
      </c>
      <c r="B6277" s="61" t="s">
        <v>12701</v>
      </c>
      <c r="C6277" s="53" t="s">
        <v>50</v>
      </c>
      <c r="D6277" s="53" t="s">
        <v>3398</v>
      </c>
      <c r="E6277" s="53" t="s">
        <v>18194</v>
      </c>
      <c r="F6277" s="59">
        <v>98.794012140284906</v>
      </c>
      <c r="G6277" s="59">
        <v>92.056558187244306</v>
      </c>
      <c r="H6277" s="59">
        <v>92.073944663411893</v>
      </c>
      <c r="I6277" s="59">
        <v>91.9095481892207</v>
      </c>
      <c r="J6277" s="59">
        <v>92.862098082737106</v>
      </c>
      <c r="K6277" s="59">
        <v>104.73513262118399</v>
      </c>
      <c r="L6277" s="59">
        <v>102.30985028287699</v>
      </c>
      <c r="M6277" s="60">
        <v>0.48598910393400402</v>
      </c>
      <c r="N6277" s="60">
        <v>0.51190035488068497</v>
      </c>
      <c r="O6277" s="60">
        <v>0.48790301232317701</v>
      </c>
      <c r="P6277" s="60">
        <v>0.46682149340823897</v>
      </c>
      <c r="Q6277" s="60">
        <v>0.441337640417513</v>
      </c>
      <c r="R6277" s="60">
        <v>0.44788545661155399</v>
      </c>
      <c r="S6277" s="60">
        <v>0.39652069295847397</v>
      </c>
    </row>
    <row r="6278" spans="1:19" x14ac:dyDescent="0.3">
      <c r="A6278" s="61" t="s">
        <v>12692</v>
      </c>
      <c r="B6278" s="61" t="s">
        <v>12693</v>
      </c>
      <c r="C6278" s="53" t="s">
        <v>40</v>
      </c>
      <c r="D6278" s="53" t="s">
        <v>3398</v>
      </c>
      <c r="E6278" s="53" t="s">
        <v>18194</v>
      </c>
      <c r="F6278" s="59">
        <v>98.794012140284906</v>
      </c>
      <c r="G6278" s="59">
        <v>92.056558187244306</v>
      </c>
      <c r="H6278" s="59">
        <v>92.073944663411893</v>
      </c>
      <c r="I6278" s="59">
        <v>91.9095481892207</v>
      </c>
      <c r="J6278" s="59">
        <v>92.862098082737106</v>
      </c>
      <c r="K6278" s="59">
        <v>104.73513262118399</v>
      </c>
      <c r="L6278" s="59">
        <v>102.30985028287699</v>
      </c>
      <c r="M6278" s="60">
        <v>0.48598910393400402</v>
      </c>
      <c r="N6278" s="60">
        <v>0.51190035488068497</v>
      </c>
      <c r="O6278" s="60">
        <v>0.48790301232317701</v>
      </c>
      <c r="P6278" s="60">
        <v>0.46682149340823897</v>
      </c>
      <c r="Q6278" s="60">
        <v>0.441337640417513</v>
      </c>
      <c r="R6278" s="60">
        <v>0.44788545661155399</v>
      </c>
      <c r="S6278" s="60">
        <v>0.39652069295847397</v>
      </c>
    </row>
    <row r="6279" spans="1:19" x14ac:dyDescent="0.3">
      <c r="A6279" s="61" t="s">
        <v>12696</v>
      </c>
      <c r="B6279" s="61" t="s">
        <v>12697</v>
      </c>
      <c r="C6279" s="53" t="s">
        <v>40</v>
      </c>
      <c r="D6279" s="53" t="s">
        <v>3398</v>
      </c>
      <c r="E6279" s="53" t="s">
        <v>18194</v>
      </c>
      <c r="F6279" s="59">
        <v>98.794012140284906</v>
      </c>
      <c r="G6279" s="59">
        <v>92.056558187244306</v>
      </c>
      <c r="H6279" s="59">
        <v>92.073944663411893</v>
      </c>
      <c r="I6279" s="59">
        <v>91.9095481892207</v>
      </c>
      <c r="J6279" s="59">
        <v>92.862098082737106</v>
      </c>
      <c r="K6279" s="59">
        <v>104.73513262118399</v>
      </c>
      <c r="L6279" s="59">
        <v>102.30985028287699</v>
      </c>
      <c r="M6279" s="60">
        <v>0.48598910393400402</v>
      </c>
      <c r="N6279" s="60">
        <v>0.51190035488068497</v>
      </c>
      <c r="O6279" s="60">
        <v>0.48790301232317701</v>
      </c>
      <c r="P6279" s="60">
        <v>0.46682149340823897</v>
      </c>
      <c r="Q6279" s="60">
        <v>0.441337640417513</v>
      </c>
      <c r="R6279" s="60">
        <v>0.44788545661155399</v>
      </c>
      <c r="S6279" s="60">
        <v>0.39652069295847397</v>
      </c>
    </row>
    <row r="6280" spans="1:19" x14ac:dyDescent="0.3">
      <c r="A6280" s="61" t="s">
        <v>12694</v>
      </c>
      <c r="B6280" s="61" t="s">
        <v>12695</v>
      </c>
      <c r="C6280" s="53" t="s">
        <v>40</v>
      </c>
      <c r="D6280" s="53" t="s">
        <v>3398</v>
      </c>
      <c r="E6280" s="53" t="s">
        <v>18194</v>
      </c>
      <c r="F6280" s="59">
        <v>98.794012140284906</v>
      </c>
      <c r="G6280" s="59">
        <v>92.056558187244306</v>
      </c>
      <c r="H6280" s="59">
        <v>92.073944663411893</v>
      </c>
      <c r="I6280" s="59">
        <v>91.9095481892207</v>
      </c>
      <c r="J6280" s="59">
        <v>92.862098082737106</v>
      </c>
      <c r="K6280" s="59">
        <v>104.73513262118399</v>
      </c>
      <c r="L6280" s="59">
        <v>102.30985028287699</v>
      </c>
      <c r="M6280" s="60">
        <v>0.48598910393400402</v>
      </c>
      <c r="N6280" s="60">
        <v>0.51190035488068497</v>
      </c>
      <c r="O6280" s="60">
        <v>0.48790301232317701</v>
      </c>
      <c r="P6280" s="60">
        <v>0.46682149340823897</v>
      </c>
      <c r="Q6280" s="60">
        <v>0.441337640417513</v>
      </c>
      <c r="R6280" s="60">
        <v>0.44788545661155399</v>
      </c>
      <c r="S6280" s="60">
        <v>0.39652069295847397</v>
      </c>
    </row>
    <row r="6281" spans="1:19" x14ac:dyDescent="0.3">
      <c r="A6281" s="61" t="s">
        <v>13619</v>
      </c>
      <c r="B6281" s="61" t="s">
        <v>13620</v>
      </c>
      <c r="C6281" s="53" t="s">
        <v>40</v>
      </c>
      <c r="D6281" s="53" t="s">
        <v>3398</v>
      </c>
      <c r="E6281" s="53" t="s">
        <v>18194</v>
      </c>
      <c r="F6281" s="59">
        <v>89.342333548887595</v>
      </c>
      <c r="G6281" s="59">
        <v>86.119091700557107</v>
      </c>
      <c r="H6281" s="59">
        <v>97.735278979537199</v>
      </c>
      <c r="I6281" s="59">
        <v>95.386577976325498</v>
      </c>
      <c r="J6281" s="59">
        <v>89.874501629531906</v>
      </c>
      <c r="K6281" s="59">
        <v>93.415829118011303</v>
      </c>
      <c r="L6281" s="59">
        <v>106.150374040598</v>
      </c>
      <c r="M6281" s="60">
        <v>0.41367688872638803</v>
      </c>
      <c r="N6281" s="60">
        <v>0.44454766577444099</v>
      </c>
      <c r="O6281" s="60">
        <v>0.40740501585024402</v>
      </c>
      <c r="P6281" s="60">
        <v>0.38902664248497698</v>
      </c>
      <c r="Q6281" s="60">
        <v>0.35818316138798201</v>
      </c>
      <c r="R6281" s="60">
        <v>0.36181248278468697</v>
      </c>
      <c r="S6281" s="60">
        <v>0.30150720039081003</v>
      </c>
    </row>
    <row r="6282" spans="1:19" x14ac:dyDescent="0.3">
      <c r="A6282" s="61" t="s">
        <v>13617</v>
      </c>
      <c r="B6282" s="61" t="s">
        <v>13618</v>
      </c>
      <c r="C6282" s="53" t="s">
        <v>40</v>
      </c>
      <c r="D6282" s="53" t="s">
        <v>3398</v>
      </c>
      <c r="E6282" s="53" t="s">
        <v>18194</v>
      </c>
      <c r="F6282" s="59">
        <v>89.342333548887595</v>
      </c>
      <c r="G6282" s="59">
        <v>86.119091700557107</v>
      </c>
      <c r="H6282" s="59">
        <v>97.735278979537199</v>
      </c>
      <c r="I6282" s="59">
        <v>95.386577976325498</v>
      </c>
      <c r="J6282" s="59">
        <v>89.874501629531906</v>
      </c>
      <c r="K6282" s="59">
        <v>93.415829118011303</v>
      </c>
      <c r="L6282" s="59">
        <v>106.150374040598</v>
      </c>
      <c r="M6282" s="60">
        <v>0.41367688872638803</v>
      </c>
      <c r="N6282" s="60">
        <v>0.44454766577444099</v>
      </c>
      <c r="O6282" s="60">
        <v>0.40740501585024402</v>
      </c>
      <c r="P6282" s="60">
        <v>0.38902664248497698</v>
      </c>
      <c r="Q6282" s="60">
        <v>0.35818316138798201</v>
      </c>
      <c r="R6282" s="60">
        <v>0.36181248278468697</v>
      </c>
      <c r="S6282" s="60">
        <v>0.30150720039081003</v>
      </c>
    </row>
    <row r="6283" spans="1:19" x14ac:dyDescent="0.3">
      <c r="A6283" s="61" t="s">
        <v>17886</v>
      </c>
      <c r="B6283" s="61" t="s">
        <v>17887</v>
      </c>
      <c r="C6283" s="53" t="s">
        <v>50</v>
      </c>
      <c r="D6283" s="53" t="s">
        <v>3398</v>
      </c>
      <c r="E6283" s="53" t="s">
        <v>18194</v>
      </c>
      <c r="F6283" s="59">
        <v>78.548144292934893</v>
      </c>
      <c r="G6283" s="59">
        <v>79.962999036225696</v>
      </c>
      <c r="H6283" s="59">
        <v>109.46911516160201</v>
      </c>
      <c r="I6283" s="59">
        <v>90.686662002670303</v>
      </c>
      <c r="J6283" s="59">
        <v>90.077431543867107</v>
      </c>
      <c r="K6283" s="59">
        <v>95.311849935360698</v>
      </c>
      <c r="L6283" s="59"/>
      <c r="M6283" s="60">
        <v>0.401422984918337</v>
      </c>
      <c r="N6283" s="60">
        <v>0.43183844233966701</v>
      </c>
      <c r="O6283" s="60">
        <v>0.39587176429785198</v>
      </c>
      <c r="P6283" s="60">
        <v>0.37814984687426101</v>
      </c>
      <c r="Q6283" s="60">
        <v>0.34827330848140903</v>
      </c>
      <c r="R6283" s="60">
        <v>0.35142930674440498</v>
      </c>
      <c r="S6283" s="60">
        <v>0.29287092079616101</v>
      </c>
    </row>
    <row r="6284" spans="1:19" x14ac:dyDescent="0.3">
      <c r="A6284" s="61" t="s">
        <v>17884</v>
      </c>
      <c r="B6284" s="61" t="s">
        <v>17885</v>
      </c>
      <c r="C6284" s="53" t="s">
        <v>50</v>
      </c>
      <c r="D6284" s="53" t="s">
        <v>3398</v>
      </c>
      <c r="E6284" s="53" t="s">
        <v>18194</v>
      </c>
      <c r="F6284" s="59">
        <v>78.548144292934893</v>
      </c>
      <c r="G6284" s="59">
        <v>79.962999036225696</v>
      </c>
      <c r="H6284" s="59">
        <v>109.46911516160201</v>
      </c>
      <c r="I6284" s="59">
        <v>90.686662002670303</v>
      </c>
      <c r="J6284" s="59">
        <v>90.077431543867107</v>
      </c>
      <c r="K6284" s="59">
        <v>95.311849935360698</v>
      </c>
      <c r="L6284" s="59"/>
      <c r="M6284" s="60">
        <v>0.401422984918337</v>
      </c>
      <c r="N6284" s="60">
        <v>0.43183844233966701</v>
      </c>
      <c r="O6284" s="60">
        <v>0.39587176429785198</v>
      </c>
      <c r="P6284" s="60">
        <v>0.37814984687426101</v>
      </c>
      <c r="Q6284" s="60">
        <v>0.34827330848140903</v>
      </c>
      <c r="R6284" s="60">
        <v>0.35142930674440498</v>
      </c>
      <c r="S6284" s="60">
        <v>0.29287092079616101</v>
      </c>
    </row>
    <row r="6285" spans="1:19" x14ac:dyDescent="0.3">
      <c r="A6285" s="61" t="s">
        <v>17882</v>
      </c>
      <c r="B6285" s="61" t="s">
        <v>17883</v>
      </c>
      <c r="C6285" s="53" t="s">
        <v>40</v>
      </c>
      <c r="D6285" s="53" t="s">
        <v>3398</v>
      </c>
      <c r="E6285" s="53" t="s">
        <v>18194</v>
      </c>
      <c r="F6285" s="59">
        <v>78.548144292934893</v>
      </c>
      <c r="G6285" s="59">
        <v>79.962999036225696</v>
      </c>
      <c r="H6285" s="59">
        <v>109.46911516160201</v>
      </c>
      <c r="I6285" s="59">
        <v>90.686662002670303</v>
      </c>
      <c r="J6285" s="59">
        <v>90.077431543867107</v>
      </c>
      <c r="K6285" s="59">
        <v>95.311849935360698</v>
      </c>
      <c r="L6285" s="59"/>
      <c r="M6285" s="60">
        <v>0.401422984918337</v>
      </c>
      <c r="N6285" s="60">
        <v>0.43183844233966701</v>
      </c>
      <c r="O6285" s="60">
        <v>0.39587176429785198</v>
      </c>
      <c r="P6285" s="60">
        <v>0.37814984687426101</v>
      </c>
      <c r="Q6285" s="60">
        <v>0.34827330848140903</v>
      </c>
      <c r="R6285" s="60">
        <v>0.35142930674440498</v>
      </c>
      <c r="S6285" s="60">
        <v>0.29287092079616101</v>
      </c>
    </row>
    <row r="6286" spans="1:19" x14ac:dyDescent="0.3">
      <c r="A6286" s="61" t="s">
        <v>17880</v>
      </c>
      <c r="B6286" s="61" t="s">
        <v>17881</v>
      </c>
      <c r="C6286" s="53" t="s">
        <v>40</v>
      </c>
      <c r="D6286" s="53" t="s">
        <v>3398</v>
      </c>
      <c r="E6286" s="53" t="s">
        <v>18194</v>
      </c>
      <c r="F6286" s="59">
        <v>78.548144292934893</v>
      </c>
      <c r="G6286" s="59">
        <v>79.962999036225696</v>
      </c>
      <c r="H6286" s="59">
        <v>109.46911516160201</v>
      </c>
      <c r="I6286" s="59">
        <v>90.686662002670303</v>
      </c>
      <c r="J6286" s="59">
        <v>90.077431543867107</v>
      </c>
      <c r="K6286" s="59">
        <v>95.311849935360698</v>
      </c>
      <c r="L6286" s="59"/>
      <c r="M6286" s="60">
        <v>0.401422984918337</v>
      </c>
      <c r="N6286" s="60">
        <v>0.43183844233966701</v>
      </c>
      <c r="O6286" s="60">
        <v>0.39587176429785198</v>
      </c>
      <c r="P6286" s="60">
        <v>0.37814984687426101</v>
      </c>
      <c r="Q6286" s="60">
        <v>0.34827330848140903</v>
      </c>
      <c r="R6286" s="60">
        <v>0.35142930674440498</v>
      </c>
      <c r="S6286" s="60">
        <v>0.29287092079616101</v>
      </c>
    </row>
    <row r="6287" spans="1:19" x14ac:dyDescent="0.3">
      <c r="A6287" s="61" t="s">
        <v>3431</v>
      </c>
      <c r="B6287" s="61" t="s">
        <v>3432</v>
      </c>
      <c r="C6287" s="53" t="s">
        <v>50</v>
      </c>
      <c r="D6287" s="53" t="s">
        <v>3398</v>
      </c>
      <c r="E6287" s="53" t="s">
        <v>18193</v>
      </c>
      <c r="F6287" s="59">
        <v>80.894942266703296</v>
      </c>
      <c r="G6287" s="59">
        <v>86.898163045836696</v>
      </c>
      <c r="H6287" s="59">
        <v>81.688614695872502</v>
      </c>
      <c r="I6287" s="59">
        <v>95.259599654686298</v>
      </c>
      <c r="J6287" s="59">
        <v>87.187429660402699</v>
      </c>
      <c r="K6287" s="59">
        <v>100.935735335453</v>
      </c>
      <c r="L6287" s="59">
        <v>109.924003192576</v>
      </c>
      <c r="M6287" s="60">
        <v>0.51827682934394903</v>
      </c>
      <c r="N6287" s="60">
        <v>0.57020529452202195</v>
      </c>
      <c r="O6287" s="60">
        <v>0.52443234932747096</v>
      </c>
      <c r="P6287" s="60">
        <v>0.48346726935816597</v>
      </c>
      <c r="Q6287" s="60">
        <v>0.44183444485145001</v>
      </c>
      <c r="R6287" s="60">
        <v>0.45540551164451998</v>
      </c>
      <c r="S6287" s="60">
        <v>0.38364187079879403</v>
      </c>
    </row>
    <row r="6288" spans="1:19" x14ac:dyDescent="0.3">
      <c r="A6288" s="61" t="s">
        <v>5548</v>
      </c>
      <c r="B6288" s="61" t="s">
        <v>5549</v>
      </c>
      <c r="C6288" s="53" t="s">
        <v>40</v>
      </c>
      <c r="D6288" s="53" t="s">
        <v>3398</v>
      </c>
      <c r="E6288" s="53" t="s">
        <v>18193</v>
      </c>
      <c r="F6288" s="59">
        <v>114.782600142622</v>
      </c>
      <c r="G6288" s="59">
        <v>110.49779946435601</v>
      </c>
      <c r="H6288" s="59">
        <v>101.32885406710101</v>
      </c>
      <c r="I6288" s="59">
        <v>109.039308753961</v>
      </c>
      <c r="J6288" s="59">
        <v>111.07920577212499</v>
      </c>
      <c r="K6288" s="59">
        <v>99.883637018159007</v>
      </c>
      <c r="L6288" s="59">
        <v>104.66770745643601</v>
      </c>
      <c r="M6288" s="60">
        <v>0.81110223697362904</v>
      </c>
      <c r="N6288" s="60">
        <v>0.83506327369343303</v>
      </c>
      <c r="O6288" s="60">
        <v>0.80967635761818801</v>
      </c>
      <c r="P6288" s="60">
        <v>0.79200868735396501</v>
      </c>
      <c r="Q6288" s="60">
        <v>0.76614774390559204</v>
      </c>
      <c r="R6288" s="60">
        <v>0.77132415155450595</v>
      </c>
      <c r="S6288" s="60">
        <v>0.70746201890053795</v>
      </c>
    </row>
    <row r="6289" spans="1:19" x14ac:dyDescent="0.3">
      <c r="A6289" s="61" t="s">
        <v>5538</v>
      </c>
      <c r="B6289" s="61" t="s">
        <v>5539</v>
      </c>
      <c r="C6289" s="53" t="s">
        <v>50</v>
      </c>
      <c r="D6289" s="53" t="s">
        <v>3398</v>
      </c>
      <c r="E6289" s="53" t="s">
        <v>18193</v>
      </c>
      <c r="F6289" s="59">
        <v>116.454218528052</v>
      </c>
      <c r="G6289" s="59">
        <v>111.021615302453</v>
      </c>
      <c r="H6289" s="59">
        <v>95.742627832853003</v>
      </c>
      <c r="I6289" s="59">
        <v>112.145075690851</v>
      </c>
      <c r="J6289" s="59">
        <v>108.16999672911101</v>
      </c>
      <c r="K6289" s="59">
        <v>103.022080040044</v>
      </c>
      <c r="L6289" s="59">
        <v>96.7972507463396</v>
      </c>
      <c r="M6289" s="60">
        <v>0.67726485644073897</v>
      </c>
      <c r="N6289" s="60">
        <v>0.70703644033518698</v>
      </c>
      <c r="O6289" s="60">
        <v>0.67894651139656004</v>
      </c>
      <c r="P6289" s="60">
        <v>0.65728238463163302</v>
      </c>
      <c r="Q6289" s="60">
        <v>0.63132048864705503</v>
      </c>
      <c r="R6289" s="60">
        <v>0.63721453161882402</v>
      </c>
      <c r="S6289" s="60">
        <v>0.51987738106704395</v>
      </c>
    </row>
    <row r="6290" spans="1:19" x14ac:dyDescent="0.3">
      <c r="A6290" s="61" t="s">
        <v>5544</v>
      </c>
      <c r="B6290" s="61" t="s">
        <v>5545</v>
      </c>
      <c r="C6290" s="53" t="s">
        <v>50</v>
      </c>
      <c r="D6290" s="53" t="s">
        <v>3398</v>
      </c>
      <c r="E6290" s="53" t="s">
        <v>18193</v>
      </c>
      <c r="F6290" s="59">
        <v>117.630457616748</v>
      </c>
      <c r="G6290" s="59">
        <v>110.20778715838399</v>
      </c>
      <c r="H6290" s="59">
        <v>97.704670971470406</v>
      </c>
      <c r="I6290" s="59">
        <v>103.560501201241</v>
      </c>
      <c r="J6290" s="59">
        <v>106.78992853404699</v>
      </c>
      <c r="K6290" s="59">
        <v>112.341351641662</v>
      </c>
      <c r="L6290" s="59">
        <v>96.7972507463396</v>
      </c>
      <c r="M6290" s="60">
        <v>0.67803537436455996</v>
      </c>
      <c r="N6290" s="60">
        <v>0.67566381629670202</v>
      </c>
      <c r="O6290" s="60">
        <v>0.64857813593745295</v>
      </c>
      <c r="P6290" s="60">
        <v>0.65812292400679995</v>
      </c>
      <c r="Q6290" s="60">
        <v>0.63218896682274195</v>
      </c>
      <c r="R6290" s="60">
        <v>0.61821465471971404</v>
      </c>
      <c r="S6290" s="60">
        <v>0.51987738106704395</v>
      </c>
    </row>
    <row r="6291" spans="1:19" x14ac:dyDescent="0.3">
      <c r="A6291" s="61" t="s">
        <v>5540</v>
      </c>
      <c r="B6291" s="61" t="s">
        <v>5541</v>
      </c>
      <c r="C6291" s="53" t="s">
        <v>50</v>
      </c>
      <c r="D6291" s="53" t="s">
        <v>3398</v>
      </c>
      <c r="E6291" s="53" t="s">
        <v>18193</v>
      </c>
      <c r="F6291" s="59">
        <v>113.74552604268899</v>
      </c>
      <c r="G6291" s="59">
        <v>117.215421393071</v>
      </c>
      <c r="H6291" s="59">
        <v>94.912303726917301</v>
      </c>
      <c r="I6291" s="59">
        <v>104.23694472325801</v>
      </c>
      <c r="J6291" s="59">
        <v>109.37826219051701</v>
      </c>
      <c r="K6291" s="59">
        <v>103.022080040044</v>
      </c>
      <c r="L6291" s="59">
        <v>96.858667512315407</v>
      </c>
      <c r="M6291" s="60">
        <v>0.67726485644073897</v>
      </c>
      <c r="N6291" s="60">
        <v>0.70703644033518698</v>
      </c>
      <c r="O6291" s="60">
        <v>0.67894651139656004</v>
      </c>
      <c r="P6291" s="60">
        <v>0.65728238463163302</v>
      </c>
      <c r="Q6291" s="60">
        <v>0.63132048864705503</v>
      </c>
      <c r="R6291" s="60">
        <v>0.63721453161882402</v>
      </c>
      <c r="S6291" s="60">
        <v>0.57718787881327904</v>
      </c>
    </row>
    <row r="6292" spans="1:19" x14ac:dyDescent="0.3">
      <c r="A6292" s="61" t="s">
        <v>5550</v>
      </c>
      <c r="B6292" s="61" t="s">
        <v>5551</v>
      </c>
      <c r="C6292" s="53" t="s">
        <v>40</v>
      </c>
      <c r="D6292" s="53" t="s">
        <v>3398</v>
      </c>
      <c r="E6292" s="53" t="s">
        <v>18193</v>
      </c>
      <c r="F6292" s="59">
        <v>112.675572302554</v>
      </c>
      <c r="G6292" s="59">
        <v>103.42173572883701</v>
      </c>
      <c r="H6292" s="59">
        <v>93.412014335421205</v>
      </c>
      <c r="I6292" s="59">
        <v>103.186979403184</v>
      </c>
      <c r="J6292" s="59">
        <v>106.77313433424</v>
      </c>
      <c r="K6292" s="59">
        <v>102.751142116037</v>
      </c>
      <c r="L6292" s="59">
        <v>96.7972507463396</v>
      </c>
      <c r="M6292" s="60">
        <v>0.67726090088906798</v>
      </c>
      <c r="N6292" s="60">
        <v>0.70703205924766199</v>
      </c>
      <c r="O6292" s="60">
        <v>0.67893287762144405</v>
      </c>
      <c r="P6292" s="60">
        <v>0.657270224223514</v>
      </c>
      <c r="Q6292" s="60">
        <v>0.63130863202131804</v>
      </c>
      <c r="R6292" s="60">
        <v>0.637196040385968</v>
      </c>
      <c r="S6292" s="60">
        <v>0.51987738106704395</v>
      </c>
    </row>
    <row r="6293" spans="1:19" x14ac:dyDescent="0.3">
      <c r="A6293" s="61" t="s">
        <v>5546</v>
      </c>
      <c r="B6293" s="61" t="s">
        <v>5547</v>
      </c>
      <c r="C6293" s="53" t="s">
        <v>50</v>
      </c>
      <c r="D6293" s="53" t="s">
        <v>3398</v>
      </c>
      <c r="E6293" s="53" t="s">
        <v>18193</v>
      </c>
      <c r="F6293" s="59">
        <v>116.454218528052</v>
      </c>
      <c r="G6293" s="59">
        <v>113.4991377387</v>
      </c>
      <c r="H6293" s="59">
        <v>99.063920474280394</v>
      </c>
      <c r="I6293" s="59">
        <v>104.23694472325801</v>
      </c>
      <c r="J6293" s="59">
        <v>108.16999672911101</v>
      </c>
      <c r="K6293" s="59">
        <v>103.022080040044</v>
      </c>
      <c r="L6293" s="59">
        <v>98.877244909266594</v>
      </c>
      <c r="M6293" s="60">
        <v>0.67726485644073897</v>
      </c>
      <c r="N6293" s="60">
        <v>0.70703644033518698</v>
      </c>
      <c r="O6293" s="60">
        <v>0.67894651139656004</v>
      </c>
      <c r="P6293" s="60">
        <v>0.65728238463163302</v>
      </c>
      <c r="Q6293" s="60">
        <v>0.63132048864705503</v>
      </c>
      <c r="R6293" s="60">
        <v>0.63721453161882402</v>
      </c>
      <c r="S6293" s="60">
        <v>0.57718787881327904</v>
      </c>
    </row>
    <row r="6294" spans="1:19" x14ac:dyDescent="0.3">
      <c r="A6294" s="61" t="s">
        <v>5542</v>
      </c>
      <c r="B6294" s="61" t="s">
        <v>5543</v>
      </c>
      <c r="C6294" s="53" t="s">
        <v>50</v>
      </c>
      <c r="D6294" s="53" t="s">
        <v>3398</v>
      </c>
      <c r="E6294" s="53" t="s">
        <v>18193</v>
      </c>
      <c r="F6294" s="59">
        <v>119.15477302937801</v>
      </c>
      <c r="G6294" s="59">
        <v>111.021615302453</v>
      </c>
      <c r="H6294" s="59">
        <v>106.52522571983199</v>
      </c>
      <c r="I6294" s="59">
        <v>110.828363628451</v>
      </c>
      <c r="J6294" s="59">
        <v>116.627565403784</v>
      </c>
      <c r="K6294" s="59">
        <v>103.022080040044</v>
      </c>
      <c r="L6294" s="59">
        <v>100.895799982995</v>
      </c>
      <c r="M6294" s="60">
        <v>0.67726485644073897</v>
      </c>
      <c r="N6294" s="60">
        <v>0.70703644033518698</v>
      </c>
      <c r="O6294" s="60">
        <v>0.67894651139656004</v>
      </c>
      <c r="P6294" s="60">
        <v>0.65728238463163302</v>
      </c>
      <c r="Q6294" s="60">
        <v>0.63132048864705503</v>
      </c>
      <c r="R6294" s="60">
        <v>0.63721453161882402</v>
      </c>
      <c r="S6294" s="60">
        <v>0.57718787881327904</v>
      </c>
    </row>
    <row r="6295" spans="1:19" x14ac:dyDescent="0.3">
      <c r="A6295" s="61" t="s">
        <v>8694</v>
      </c>
      <c r="B6295" s="61" t="s">
        <v>8695</v>
      </c>
      <c r="C6295" s="53" t="s">
        <v>50</v>
      </c>
      <c r="D6295" s="53" t="s">
        <v>3398</v>
      </c>
      <c r="E6295" s="53" t="s">
        <v>18194</v>
      </c>
      <c r="F6295" s="59">
        <v>96.958065464042306</v>
      </c>
      <c r="G6295" s="59">
        <v>92.781556100757896</v>
      </c>
      <c r="H6295" s="59">
        <v>93.622575826335506</v>
      </c>
      <c r="I6295" s="59"/>
      <c r="J6295" s="59"/>
      <c r="K6295" s="59"/>
      <c r="L6295" s="59"/>
      <c r="M6295" s="60">
        <v>0.30216800898603602</v>
      </c>
      <c r="N6295" s="60">
        <v>0.31196489220718798</v>
      </c>
      <c r="O6295" s="60">
        <v>0.29998863147231802</v>
      </c>
      <c r="P6295" s="60">
        <v>0.29479542242729201</v>
      </c>
      <c r="Q6295" s="60">
        <v>0.28181075777396403</v>
      </c>
      <c r="R6295" s="60">
        <v>0.28159581068012202</v>
      </c>
      <c r="S6295" s="60">
        <v>0.25245214269028998</v>
      </c>
    </row>
    <row r="6296" spans="1:19" x14ac:dyDescent="0.3">
      <c r="A6296" s="61" t="s">
        <v>4755</v>
      </c>
      <c r="B6296" s="61" t="s">
        <v>4756</v>
      </c>
      <c r="C6296" s="53" t="s">
        <v>50</v>
      </c>
      <c r="D6296" s="53" t="s">
        <v>3398</v>
      </c>
      <c r="E6296" s="53" t="s">
        <v>18193</v>
      </c>
      <c r="F6296" s="59">
        <v>96.365004142542404</v>
      </c>
      <c r="G6296" s="59">
        <v>112.477721492973</v>
      </c>
      <c r="H6296" s="59">
        <v>117.79796249531699</v>
      </c>
      <c r="I6296" s="59">
        <v>112.264640845629</v>
      </c>
      <c r="J6296" s="59">
        <v>127.413157637918</v>
      </c>
      <c r="K6296" s="59">
        <v>109.964323991898</v>
      </c>
      <c r="L6296" s="59">
        <v>88.870804603744105</v>
      </c>
      <c r="M6296" s="60">
        <v>0.61274096351367502</v>
      </c>
      <c r="N6296" s="60">
        <v>0.65836318288754103</v>
      </c>
      <c r="O6296" s="60">
        <v>0.61791166752960902</v>
      </c>
      <c r="P6296" s="60">
        <v>0.58228353574767799</v>
      </c>
      <c r="Q6296" s="60">
        <v>0.54309978040955897</v>
      </c>
      <c r="R6296" s="60">
        <v>0.554803142105877</v>
      </c>
      <c r="S6296" s="60">
        <v>0.48325173982275799</v>
      </c>
    </row>
    <row r="6297" spans="1:19" x14ac:dyDescent="0.3">
      <c r="A6297" s="61" t="s">
        <v>4759</v>
      </c>
      <c r="B6297" s="61" t="s">
        <v>4760</v>
      </c>
      <c r="C6297" s="53" t="s">
        <v>40</v>
      </c>
      <c r="D6297" s="53" t="s">
        <v>3398</v>
      </c>
      <c r="E6297" s="53" t="s">
        <v>18193</v>
      </c>
      <c r="F6297" s="59">
        <v>105.667402613341</v>
      </c>
      <c r="G6297" s="59">
        <v>109.725002739652</v>
      </c>
      <c r="H6297" s="59">
        <v>105.31878061911399</v>
      </c>
      <c r="I6297" s="59">
        <v>113.42348108844099</v>
      </c>
      <c r="J6297" s="59">
        <v>125.085568411211</v>
      </c>
      <c r="K6297" s="59">
        <v>109.15818362424299</v>
      </c>
      <c r="L6297" s="59">
        <v>92.136915291584103</v>
      </c>
      <c r="M6297" s="60">
        <v>0.61246378806800705</v>
      </c>
      <c r="N6297" s="60">
        <v>0.65863350764723805</v>
      </c>
      <c r="O6297" s="60">
        <v>0.61750718495866097</v>
      </c>
      <c r="P6297" s="60">
        <v>0.58282214336272598</v>
      </c>
      <c r="Q6297" s="60">
        <v>0.54381042077696895</v>
      </c>
      <c r="R6297" s="60">
        <v>0.55482606793588796</v>
      </c>
      <c r="S6297" s="60">
        <v>0.484039516639238</v>
      </c>
    </row>
    <row r="6298" spans="1:19" x14ac:dyDescent="0.3">
      <c r="A6298" s="61" t="s">
        <v>13905</v>
      </c>
      <c r="B6298" s="61" t="s">
        <v>13906</v>
      </c>
      <c r="C6298" s="53" t="s">
        <v>40</v>
      </c>
      <c r="D6298" s="53" t="s">
        <v>3398</v>
      </c>
      <c r="E6298" s="53" t="s">
        <v>18194</v>
      </c>
      <c r="F6298" s="59">
        <v>100.782984594477</v>
      </c>
      <c r="G6298" s="59">
        <v>107.820540415024</v>
      </c>
      <c r="H6298" s="59">
        <v>109.92518673649801</v>
      </c>
      <c r="I6298" s="59">
        <v>109.490016572638</v>
      </c>
      <c r="J6298" s="59">
        <v>120.165688274055</v>
      </c>
      <c r="K6298" s="59">
        <v>108.90856160868501</v>
      </c>
      <c r="L6298" s="59">
        <v>90.344946507304201</v>
      </c>
      <c r="M6298" s="60">
        <v>0.486466798359312</v>
      </c>
      <c r="N6298" s="60">
        <v>0.51727931309906205</v>
      </c>
      <c r="O6298" s="60">
        <v>0.48952352481007699</v>
      </c>
      <c r="P6298" s="60">
        <v>0.46627058557019002</v>
      </c>
      <c r="Q6298" s="60">
        <v>0.43791306440065603</v>
      </c>
      <c r="R6298" s="60">
        <v>0.44512809710057499</v>
      </c>
      <c r="S6298" s="60">
        <v>0.39265663980489801</v>
      </c>
    </row>
    <row r="6299" spans="1:19" x14ac:dyDescent="0.3">
      <c r="A6299" s="61" t="s">
        <v>4757</v>
      </c>
      <c r="B6299" s="61" t="s">
        <v>4758</v>
      </c>
      <c r="C6299" s="53" t="s">
        <v>40</v>
      </c>
      <c r="D6299" s="53" t="s">
        <v>3398</v>
      </c>
      <c r="E6299" s="53" t="s">
        <v>18193</v>
      </c>
      <c r="F6299" s="59">
        <v>100.704324697768</v>
      </c>
      <c r="G6299" s="59">
        <v>111.071648009974</v>
      </c>
      <c r="H6299" s="59">
        <v>109.66087854563899</v>
      </c>
      <c r="I6299" s="59">
        <v>111.21467552555499</v>
      </c>
      <c r="J6299" s="59">
        <v>113.934026702545</v>
      </c>
      <c r="K6299" s="59">
        <v>107.60833705864999</v>
      </c>
      <c r="L6299" s="59">
        <v>89.172642476329401</v>
      </c>
      <c r="M6299" s="60">
        <v>0.612722178300388</v>
      </c>
      <c r="N6299" s="60">
        <v>0.65834064697788497</v>
      </c>
      <c r="O6299" s="60">
        <v>0.61788920750797105</v>
      </c>
      <c r="P6299" s="60">
        <v>0.58226280500919403</v>
      </c>
      <c r="Q6299" s="60">
        <v>0.54308485773763404</v>
      </c>
      <c r="R6299" s="60">
        <v>0.55478021490716101</v>
      </c>
      <c r="S6299" s="60">
        <v>0.48323825897961398</v>
      </c>
    </row>
    <row r="6300" spans="1:19" x14ac:dyDescent="0.3">
      <c r="A6300" s="61" t="s">
        <v>7140</v>
      </c>
      <c r="B6300" s="61" t="s">
        <v>7141</v>
      </c>
      <c r="C6300" s="53" t="s">
        <v>50</v>
      </c>
      <c r="D6300" s="53" t="s">
        <v>3398</v>
      </c>
      <c r="E6300" s="53" t="s">
        <v>18193</v>
      </c>
      <c r="F6300" s="59">
        <v>116.450832252815</v>
      </c>
      <c r="G6300" s="59">
        <v>120.393368883196</v>
      </c>
      <c r="H6300" s="59">
        <v>119.38222306805601</v>
      </c>
      <c r="I6300" s="59">
        <v>123.098268349108</v>
      </c>
      <c r="J6300" s="59">
        <v>132.03904276006</v>
      </c>
      <c r="K6300" s="59">
        <v>107.464090620628</v>
      </c>
      <c r="L6300" s="59">
        <v>89.8910037772295</v>
      </c>
      <c r="M6300" s="60">
        <v>0.66188152589971605</v>
      </c>
      <c r="N6300" s="60">
        <v>0.69829910898620695</v>
      </c>
      <c r="O6300" s="60">
        <v>0.66508210653671196</v>
      </c>
      <c r="P6300" s="60">
        <v>0.64032792027432495</v>
      </c>
      <c r="Q6300" s="60">
        <v>0.61041967569043498</v>
      </c>
      <c r="R6300" s="60">
        <v>0.616148650417084</v>
      </c>
      <c r="S6300" s="60">
        <v>0.55923642741620205</v>
      </c>
    </row>
    <row r="6301" spans="1:19" x14ac:dyDescent="0.3">
      <c r="A6301" s="61" t="s">
        <v>7144</v>
      </c>
      <c r="B6301" s="61" t="s">
        <v>7145</v>
      </c>
      <c r="C6301" s="53" t="s">
        <v>50</v>
      </c>
      <c r="D6301" s="53" t="s">
        <v>3398</v>
      </c>
      <c r="E6301" s="53" t="s">
        <v>18193</v>
      </c>
      <c r="F6301" s="59">
        <v>118.453158647256</v>
      </c>
      <c r="G6301" s="59">
        <v>116.707275680704</v>
      </c>
      <c r="H6301" s="59">
        <v>128.091306555562</v>
      </c>
      <c r="I6301" s="59">
        <v>116.18690607072401</v>
      </c>
      <c r="J6301" s="59">
        <v>148.43269124988001</v>
      </c>
      <c r="K6301" s="59">
        <v>118.174560638678</v>
      </c>
      <c r="L6301" s="59">
        <v>92.421341050598798</v>
      </c>
      <c r="M6301" s="60">
        <v>0.730482317586719</v>
      </c>
      <c r="N6301" s="60">
        <v>0.76594641793882601</v>
      </c>
      <c r="O6301" s="60">
        <v>0.73353956448827395</v>
      </c>
      <c r="P6301" s="60">
        <v>0.70971759538517298</v>
      </c>
      <c r="Q6301" s="60">
        <v>0.67962917663904998</v>
      </c>
      <c r="R6301" s="60">
        <v>0.68496660558396005</v>
      </c>
      <c r="S6301" s="60">
        <v>0.62644279002481196</v>
      </c>
    </row>
    <row r="6302" spans="1:19" x14ac:dyDescent="0.3">
      <c r="A6302" s="61" t="s">
        <v>7132</v>
      </c>
      <c r="B6302" s="61" t="s">
        <v>7133</v>
      </c>
      <c r="C6302" s="53" t="s">
        <v>40</v>
      </c>
      <c r="D6302" s="53" t="s">
        <v>3398</v>
      </c>
      <c r="E6302" s="53" t="s">
        <v>18193</v>
      </c>
      <c r="F6302" s="59">
        <v>116.600647623371</v>
      </c>
      <c r="G6302" s="59">
        <v>118.382730780034</v>
      </c>
      <c r="H6302" s="59">
        <v>125.480147387831</v>
      </c>
      <c r="I6302" s="59">
        <v>129.86139910643999</v>
      </c>
      <c r="J6302" s="59">
        <v>143.965820174762</v>
      </c>
      <c r="K6302" s="59">
        <v>123.395983570461</v>
      </c>
      <c r="L6302" s="59">
        <v>92.507313361353695</v>
      </c>
      <c r="M6302" s="60">
        <v>0.67650460709448701</v>
      </c>
      <c r="N6302" s="60">
        <v>0.71296643982567298</v>
      </c>
      <c r="O6302" s="60">
        <v>0.67987785778535703</v>
      </c>
      <c r="P6302" s="60">
        <v>0.65423234854965895</v>
      </c>
      <c r="Q6302" s="60">
        <v>0.62360722247809197</v>
      </c>
      <c r="R6302" s="60">
        <v>0.63002315805935305</v>
      </c>
      <c r="S6302" s="60">
        <v>0.57146318490833803</v>
      </c>
    </row>
    <row r="6303" spans="1:19" x14ac:dyDescent="0.3">
      <c r="A6303" s="61" t="s">
        <v>7138</v>
      </c>
      <c r="B6303" s="61" t="s">
        <v>7139</v>
      </c>
      <c r="C6303" s="53" t="s">
        <v>40</v>
      </c>
      <c r="D6303" s="53" t="s">
        <v>3398</v>
      </c>
      <c r="E6303" s="53" t="s">
        <v>18193</v>
      </c>
      <c r="F6303" s="59">
        <v>115.34767116842301</v>
      </c>
      <c r="G6303" s="59">
        <v>116.733885328171</v>
      </c>
      <c r="H6303" s="59">
        <v>121.67037251198499</v>
      </c>
      <c r="I6303" s="59">
        <v>122.696334714112</v>
      </c>
      <c r="J6303" s="59">
        <v>139.38496088141301</v>
      </c>
      <c r="K6303" s="59">
        <v>107.693875884376</v>
      </c>
      <c r="L6303" s="59">
        <v>87.9133057815298</v>
      </c>
      <c r="M6303" s="60">
        <v>0.66668746945875201</v>
      </c>
      <c r="N6303" s="60">
        <v>0.70190206676684697</v>
      </c>
      <c r="O6303" s="60">
        <v>0.67003746810132003</v>
      </c>
      <c r="P6303" s="60">
        <v>0.64434935727142695</v>
      </c>
      <c r="Q6303" s="60">
        <v>0.61429501618969395</v>
      </c>
      <c r="R6303" s="60">
        <v>0.62119643262420499</v>
      </c>
      <c r="S6303" s="60">
        <v>0.56344901072583498</v>
      </c>
    </row>
    <row r="6304" spans="1:19" x14ac:dyDescent="0.3">
      <c r="A6304" s="61" t="s">
        <v>7136</v>
      </c>
      <c r="B6304" s="61" t="s">
        <v>7137</v>
      </c>
      <c r="C6304" s="53" t="s">
        <v>40</v>
      </c>
      <c r="D6304" s="53" t="s">
        <v>3398</v>
      </c>
      <c r="E6304" s="53" t="s">
        <v>18193</v>
      </c>
      <c r="F6304" s="59">
        <v>110.064098686892</v>
      </c>
      <c r="G6304" s="59">
        <v>119.91091297862999</v>
      </c>
      <c r="H6304" s="59">
        <v>127.559588675326</v>
      </c>
      <c r="I6304" s="59">
        <v>120.346933510203</v>
      </c>
      <c r="J6304" s="59">
        <v>142.35763076565101</v>
      </c>
      <c r="K6304" s="59">
        <v>109.424661145676</v>
      </c>
      <c r="L6304" s="59">
        <v>92.488980414853899</v>
      </c>
      <c r="M6304" s="60">
        <v>0.66172891542386203</v>
      </c>
      <c r="N6304" s="60">
        <v>0.69815315408898404</v>
      </c>
      <c r="O6304" s="60">
        <v>0.66492069017370803</v>
      </c>
      <c r="P6304" s="60">
        <v>0.64018286581459904</v>
      </c>
      <c r="Q6304" s="60">
        <v>0.61027770858081498</v>
      </c>
      <c r="R6304" s="60">
        <v>0.61598738344244497</v>
      </c>
      <c r="S6304" s="60">
        <v>0.55907920925829102</v>
      </c>
    </row>
    <row r="6305" spans="1:19" x14ac:dyDescent="0.3">
      <c r="A6305" s="61" t="s">
        <v>7142</v>
      </c>
      <c r="B6305" s="61" t="s">
        <v>7143</v>
      </c>
      <c r="C6305" s="53" t="s">
        <v>50</v>
      </c>
      <c r="D6305" s="53" t="s">
        <v>3398</v>
      </c>
      <c r="E6305" s="53" t="s">
        <v>18193</v>
      </c>
      <c r="F6305" s="59">
        <v>117.54219599122101</v>
      </c>
      <c r="G6305" s="59">
        <v>117.140125946165</v>
      </c>
      <c r="H6305" s="59">
        <v>129.988629362951</v>
      </c>
      <c r="I6305" s="59">
        <v>121.697116180061</v>
      </c>
      <c r="J6305" s="59">
        <v>138.26491322818799</v>
      </c>
      <c r="K6305" s="59">
        <v>107.71067405859699</v>
      </c>
      <c r="L6305" s="59">
        <v>88.369508737885297</v>
      </c>
      <c r="M6305" s="60">
        <v>0.70247576235963205</v>
      </c>
      <c r="N6305" s="60">
        <v>0.739621923929909</v>
      </c>
      <c r="O6305" s="60">
        <v>0.70573534878891298</v>
      </c>
      <c r="P6305" s="60">
        <v>0.68048688734587603</v>
      </c>
      <c r="Q6305" s="60">
        <v>0.64931466102949698</v>
      </c>
      <c r="R6305" s="60">
        <v>0.65513841366884495</v>
      </c>
      <c r="S6305" s="60">
        <v>0.59527935920493502</v>
      </c>
    </row>
    <row r="6306" spans="1:19" x14ac:dyDescent="0.3">
      <c r="A6306" s="61" t="s">
        <v>7146</v>
      </c>
      <c r="B6306" s="61" t="s">
        <v>7147</v>
      </c>
      <c r="C6306" s="53" t="s">
        <v>50</v>
      </c>
      <c r="D6306" s="53" t="s">
        <v>3398</v>
      </c>
      <c r="E6306" s="53" t="s">
        <v>18193</v>
      </c>
      <c r="F6306" s="59">
        <v>113.84274491239</v>
      </c>
      <c r="G6306" s="59">
        <v>121.316986461629</v>
      </c>
      <c r="H6306" s="59">
        <v>124.083754414404</v>
      </c>
      <c r="I6306" s="59">
        <v>121.39693064644401</v>
      </c>
      <c r="J6306" s="59">
        <v>138.92162435167799</v>
      </c>
      <c r="K6306" s="59">
        <v>109.69561053601301</v>
      </c>
      <c r="L6306" s="59">
        <v>88.150043556422403</v>
      </c>
      <c r="M6306" s="60">
        <v>0.66172478994725703</v>
      </c>
      <c r="N6306" s="60">
        <v>0.69814641627168095</v>
      </c>
      <c r="O6306" s="60">
        <v>0.66491502516589895</v>
      </c>
      <c r="P6306" s="60">
        <v>0.64017777517295105</v>
      </c>
      <c r="Q6306" s="60">
        <v>0.61027353228081704</v>
      </c>
      <c r="R6306" s="60">
        <v>0.61598738344244497</v>
      </c>
      <c r="S6306" s="60">
        <v>0.55907645047086596</v>
      </c>
    </row>
    <row r="6307" spans="1:19" x14ac:dyDescent="0.3">
      <c r="A6307" s="61" t="s">
        <v>7134</v>
      </c>
      <c r="B6307" s="61" t="s">
        <v>7135</v>
      </c>
      <c r="C6307" s="53" t="s">
        <v>40</v>
      </c>
      <c r="D6307" s="53" t="s">
        <v>3398</v>
      </c>
      <c r="E6307" s="53" t="s">
        <v>18193</v>
      </c>
      <c r="F6307" s="59">
        <v>115.47334567358099</v>
      </c>
      <c r="G6307" s="59">
        <v>122.38843541487699</v>
      </c>
      <c r="H6307" s="59">
        <v>129.220252016459</v>
      </c>
      <c r="I6307" s="59">
        <v>126.93835241539701</v>
      </c>
      <c r="J6307" s="59">
        <v>143.565847967862</v>
      </c>
      <c r="K6307" s="59">
        <v>109.424661145676</v>
      </c>
      <c r="L6307" s="59">
        <v>92.488980414853899</v>
      </c>
      <c r="M6307" s="60">
        <v>0.66172891542386203</v>
      </c>
      <c r="N6307" s="60">
        <v>0.69815315408898404</v>
      </c>
      <c r="O6307" s="60">
        <v>0.66492069017370803</v>
      </c>
      <c r="P6307" s="60">
        <v>0.64018286581459904</v>
      </c>
      <c r="Q6307" s="60">
        <v>0.61027770858081498</v>
      </c>
      <c r="R6307" s="60">
        <v>0.61598738344244497</v>
      </c>
      <c r="S6307" s="60">
        <v>0.55907920925829102</v>
      </c>
    </row>
    <row r="6308" spans="1:19" x14ac:dyDescent="0.3">
      <c r="A6308" s="61" t="s">
        <v>12783</v>
      </c>
      <c r="B6308" s="61" t="s">
        <v>12784</v>
      </c>
      <c r="C6308" s="53" t="s">
        <v>50</v>
      </c>
      <c r="D6308" s="53" t="s">
        <v>3398</v>
      </c>
      <c r="E6308" s="53" t="s">
        <v>18194</v>
      </c>
      <c r="F6308" s="59">
        <v>93.235523265136493</v>
      </c>
      <c r="G6308" s="59">
        <v>91.327979469318507</v>
      </c>
      <c r="H6308" s="59">
        <v>88.233419564444802</v>
      </c>
      <c r="I6308" s="59">
        <v>95.734010517618302</v>
      </c>
      <c r="J6308" s="59">
        <v>92.6305022066622</v>
      </c>
      <c r="K6308" s="59">
        <v>87.435851090258396</v>
      </c>
      <c r="L6308" s="59">
        <v>102.550070759524</v>
      </c>
      <c r="M6308" s="60">
        <v>0.42459283975798601</v>
      </c>
      <c r="N6308" s="60">
        <v>0.45302100297610698</v>
      </c>
      <c r="O6308" s="60">
        <v>0.42293606083674601</v>
      </c>
      <c r="P6308" s="60">
        <v>0.40444075800426899</v>
      </c>
      <c r="Q6308" s="60">
        <v>0.37827861617705</v>
      </c>
      <c r="R6308" s="60">
        <v>0.38261656660611598</v>
      </c>
      <c r="S6308" s="60">
        <v>0.32983694067194802</v>
      </c>
    </row>
    <row r="6309" spans="1:19" x14ac:dyDescent="0.3">
      <c r="A6309" s="61" t="s">
        <v>12781</v>
      </c>
      <c r="B6309" s="61" t="s">
        <v>12782</v>
      </c>
      <c r="C6309" s="53" t="s">
        <v>50</v>
      </c>
      <c r="D6309" s="53" t="s">
        <v>3398</v>
      </c>
      <c r="E6309" s="53" t="s">
        <v>18194</v>
      </c>
      <c r="F6309" s="59">
        <v>93.235523265136493</v>
      </c>
      <c r="G6309" s="59">
        <v>91.327979469318507</v>
      </c>
      <c r="H6309" s="59">
        <v>88.233419564444802</v>
      </c>
      <c r="I6309" s="59">
        <v>95.734010517618302</v>
      </c>
      <c r="J6309" s="59">
        <v>92.6305022066622</v>
      </c>
      <c r="K6309" s="59">
        <v>87.435851090258396</v>
      </c>
      <c r="L6309" s="59">
        <v>102.550070759524</v>
      </c>
      <c r="M6309" s="60">
        <v>0.42459283975798601</v>
      </c>
      <c r="N6309" s="60">
        <v>0.45302100297610698</v>
      </c>
      <c r="O6309" s="60">
        <v>0.42293606083674601</v>
      </c>
      <c r="P6309" s="60">
        <v>0.40444075800426899</v>
      </c>
      <c r="Q6309" s="60">
        <v>0.37827861617705</v>
      </c>
      <c r="R6309" s="60">
        <v>0.38261656660611598</v>
      </c>
      <c r="S6309" s="60">
        <v>0.32983694067194802</v>
      </c>
    </row>
    <row r="6310" spans="1:19" x14ac:dyDescent="0.3">
      <c r="A6310" s="61" t="s">
        <v>5091</v>
      </c>
      <c r="B6310" s="61" t="s">
        <v>5092</v>
      </c>
      <c r="C6310" s="53" t="s">
        <v>50</v>
      </c>
      <c r="D6310" s="53" t="s">
        <v>3398</v>
      </c>
      <c r="E6310" s="53" t="s">
        <v>18193</v>
      </c>
      <c r="F6310" s="59">
        <v>98.767719351591694</v>
      </c>
      <c r="G6310" s="59">
        <v>111.672927488475</v>
      </c>
      <c r="H6310" s="59">
        <v>101.781559381409</v>
      </c>
      <c r="I6310" s="59">
        <v>104.13580112904801</v>
      </c>
      <c r="J6310" s="59">
        <v>102.136101338088</v>
      </c>
      <c r="K6310" s="59">
        <v>102.25192101758</v>
      </c>
      <c r="L6310" s="59">
        <v>94.946348654589897</v>
      </c>
      <c r="M6310" s="60">
        <v>0.71515722558975103</v>
      </c>
      <c r="N6310" s="60">
        <v>0.75228925101967403</v>
      </c>
      <c r="O6310" s="60">
        <v>0.71871427570996005</v>
      </c>
      <c r="P6310" s="60">
        <v>0.69131930338723302</v>
      </c>
      <c r="Q6310" s="60">
        <v>0.657864610737389</v>
      </c>
      <c r="R6310" s="60">
        <v>0.66592941748732903</v>
      </c>
      <c r="S6310" s="60">
        <v>0.59048618931809305</v>
      </c>
    </row>
    <row r="6311" spans="1:19" x14ac:dyDescent="0.3">
      <c r="A6311" s="61" t="s">
        <v>5093</v>
      </c>
      <c r="B6311" s="61" t="s">
        <v>5094</v>
      </c>
      <c r="C6311" s="53" t="s">
        <v>50</v>
      </c>
      <c r="D6311" s="53" t="s">
        <v>3398</v>
      </c>
      <c r="E6311" s="53" t="s">
        <v>18193</v>
      </c>
      <c r="F6311" s="59">
        <v>100.743529026235</v>
      </c>
      <c r="G6311" s="59">
        <v>100.85557031510901</v>
      </c>
      <c r="H6311" s="59">
        <v>104.440905245642</v>
      </c>
      <c r="I6311" s="59">
        <v>104.280151077752</v>
      </c>
      <c r="J6311" s="59">
        <v>98.852782190693802</v>
      </c>
      <c r="K6311" s="59">
        <v>99.654219250304394</v>
      </c>
      <c r="L6311" s="59">
        <v>95.461401206330706</v>
      </c>
      <c r="M6311" s="60">
        <v>0.64739783447291199</v>
      </c>
      <c r="N6311" s="60">
        <v>0.68629911158974999</v>
      </c>
      <c r="O6311" s="60">
        <v>0.65136714949701202</v>
      </c>
      <c r="P6311" s="60">
        <v>0.62278176416655495</v>
      </c>
      <c r="Q6311" s="60">
        <v>0.589521409623468</v>
      </c>
      <c r="R6311" s="60">
        <v>0.59811726563211598</v>
      </c>
      <c r="S6311" s="60">
        <v>0.53341910537173498</v>
      </c>
    </row>
    <row r="6312" spans="1:19" x14ac:dyDescent="0.3">
      <c r="A6312" s="61" t="s">
        <v>5087</v>
      </c>
      <c r="B6312" s="61" t="s">
        <v>5088</v>
      </c>
      <c r="C6312" s="53" t="s">
        <v>40</v>
      </c>
      <c r="D6312" s="53" t="s">
        <v>3398</v>
      </c>
      <c r="E6312" s="53" t="s">
        <v>18193</v>
      </c>
      <c r="F6312" s="59">
        <v>95.329781570521305</v>
      </c>
      <c r="G6312" s="59">
        <v>92.699394707776904</v>
      </c>
      <c r="H6312" s="59">
        <v>98.242783612128306</v>
      </c>
      <c r="I6312" s="59">
        <v>97.451879900543801</v>
      </c>
      <c r="J6312" s="59">
        <v>94.164000859906395</v>
      </c>
      <c r="K6312" s="59">
        <v>99.836839483381794</v>
      </c>
      <c r="L6312" s="59">
        <v>90.1427539192712</v>
      </c>
      <c r="M6312" s="60">
        <v>0.66282878336427398</v>
      </c>
      <c r="N6312" s="60">
        <v>0.70186206031945897</v>
      </c>
      <c r="O6312" s="60">
        <v>0.66689250969181302</v>
      </c>
      <c r="P6312" s="60">
        <v>0.63812832248382401</v>
      </c>
      <c r="Q6312" s="60">
        <v>0.60439433949788302</v>
      </c>
      <c r="R6312" s="60">
        <v>0.61324523343274895</v>
      </c>
      <c r="S6312" s="60">
        <v>0.54777735125788096</v>
      </c>
    </row>
    <row r="6313" spans="1:19" x14ac:dyDescent="0.3">
      <c r="A6313" s="61" t="s">
        <v>14349</v>
      </c>
      <c r="B6313" s="61" t="s">
        <v>14350</v>
      </c>
      <c r="C6313" s="53" t="s">
        <v>50</v>
      </c>
      <c r="D6313" s="53" t="s">
        <v>3398</v>
      </c>
      <c r="E6313" s="53" t="s">
        <v>18194</v>
      </c>
      <c r="F6313" s="59">
        <v>99.201288201786397</v>
      </c>
      <c r="G6313" s="59">
        <v>99.715156382937494</v>
      </c>
      <c r="H6313" s="59">
        <v>101.76741352230999</v>
      </c>
      <c r="I6313" s="59">
        <v>102.18351022925</v>
      </c>
      <c r="J6313" s="59">
        <v>96.278704300381406</v>
      </c>
      <c r="K6313" s="59">
        <v>98.131970995654598</v>
      </c>
      <c r="L6313" s="59">
        <v>93.147264343129706</v>
      </c>
      <c r="M6313" s="60">
        <v>0.54662902760409704</v>
      </c>
      <c r="N6313" s="60">
        <v>0.57054276336319099</v>
      </c>
      <c r="O6313" s="60">
        <v>0.54878690860240098</v>
      </c>
      <c r="P6313" s="60">
        <v>0.53060914506284496</v>
      </c>
      <c r="Q6313" s="60">
        <v>0.50686568918977004</v>
      </c>
      <c r="R6313" s="60">
        <v>0.51229583516517097</v>
      </c>
      <c r="S6313" s="60">
        <v>0.462429458113915</v>
      </c>
    </row>
    <row r="6314" spans="1:19" x14ac:dyDescent="0.3">
      <c r="A6314" s="61" t="s">
        <v>5095</v>
      </c>
      <c r="B6314" s="61" t="s">
        <v>5096</v>
      </c>
      <c r="C6314" s="53" t="s">
        <v>50</v>
      </c>
      <c r="D6314" s="53" t="s">
        <v>3398</v>
      </c>
      <c r="E6314" s="53" t="s">
        <v>18193</v>
      </c>
      <c r="F6314" s="59">
        <v>95.390685369174903</v>
      </c>
      <c r="G6314" s="59">
        <v>95.236939967340902</v>
      </c>
      <c r="H6314" s="59">
        <v>105.402331963363</v>
      </c>
      <c r="I6314" s="59">
        <v>99.958382972803903</v>
      </c>
      <c r="J6314" s="59">
        <v>97.970145646523704</v>
      </c>
      <c r="K6314" s="59">
        <v>98.7779496585174</v>
      </c>
      <c r="L6314" s="59">
        <v>91.1741147040198</v>
      </c>
      <c r="M6314" s="60">
        <v>0.64950519433183396</v>
      </c>
      <c r="N6314" s="60">
        <v>0.68733048829644094</v>
      </c>
      <c r="O6314" s="60">
        <v>0.65360454637007503</v>
      </c>
      <c r="P6314" s="60">
        <v>0.62393914650077198</v>
      </c>
      <c r="Q6314" s="60">
        <v>0.59051638942386397</v>
      </c>
      <c r="R6314" s="60">
        <v>0.600175580043115</v>
      </c>
      <c r="S6314" s="60">
        <v>0.534573701351303</v>
      </c>
    </row>
    <row r="6315" spans="1:19" x14ac:dyDescent="0.3">
      <c r="A6315" s="61" t="s">
        <v>5089</v>
      </c>
      <c r="B6315" s="61" t="s">
        <v>5090</v>
      </c>
      <c r="C6315" s="53" t="s">
        <v>40</v>
      </c>
      <c r="D6315" s="53" t="s">
        <v>3398</v>
      </c>
      <c r="E6315" s="53" t="s">
        <v>18193</v>
      </c>
      <c r="F6315" s="59">
        <v>99.771340329225794</v>
      </c>
      <c r="G6315" s="59">
        <v>95.877342197901498</v>
      </c>
      <c r="H6315" s="59">
        <v>98.907362880748494</v>
      </c>
      <c r="I6315" s="59">
        <v>102.555167599933</v>
      </c>
      <c r="J6315" s="59">
        <v>93.957654194575895</v>
      </c>
      <c r="K6315" s="59">
        <v>95.346461054054402</v>
      </c>
      <c r="L6315" s="59">
        <v>91.307272726389797</v>
      </c>
      <c r="M6315" s="60">
        <v>0.64833114709794604</v>
      </c>
      <c r="N6315" s="60">
        <v>0.68681400755996302</v>
      </c>
      <c r="O6315" s="60">
        <v>0.65221213565388902</v>
      </c>
      <c r="P6315" s="60">
        <v>0.62342607493814395</v>
      </c>
      <c r="Q6315" s="60">
        <v>0.59013807210314995</v>
      </c>
      <c r="R6315" s="60">
        <v>0.59904819317229396</v>
      </c>
      <c r="S6315" s="60">
        <v>0.53414113699900301</v>
      </c>
    </row>
    <row r="6316" spans="1:19" x14ac:dyDescent="0.3">
      <c r="A6316" s="61" t="s">
        <v>14351</v>
      </c>
      <c r="B6316" s="61" t="s">
        <v>14352</v>
      </c>
      <c r="C6316" s="53" t="s">
        <v>50</v>
      </c>
      <c r="D6316" s="53" t="s">
        <v>3398</v>
      </c>
      <c r="E6316" s="53" t="s">
        <v>18194</v>
      </c>
      <c r="F6316" s="59">
        <v>99.201288201786397</v>
      </c>
      <c r="G6316" s="59">
        <v>99.715156382937494</v>
      </c>
      <c r="H6316" s="59">
        <v>101.76741352230999</v>
      </c>
      <c r="I6316" s="59">
        <v>102.18351022925</v>
      </c>
      <c r="J6316" s="59">
        <v>96.278704300381406</v>
      </c>
      <c r="K6316" s="59">
        <v>98.131970995654598</v>
      </c>
      <c r="L6316" s="59">
        <v>93.147264343129706</v>
      </c>
      <c r="M6316" s="60">
        <v>0.54662902760409704</v>
      </c>
      <c r="N6316" s="60">
        <v>0.57054276336319099</v>
      </c>
      <c r="O6316" s="60">
        <v>0.54878690860240098</v>
      </c>
      <c r="P6316" s="60">
        <v>0.53060914506284496</v>
      </c>
      <c r="Q6316" s="60">
        <v>0.50686568918977004</v>
      </c>
      <c r="R6316" s="60">
        <v>0.51229583516517097</v>
      </c>
      <c r="S6316" s="60">
        <v>0.462429458113915</v>
      </c>
    </row>
    <row r="6317" spans="1:19" x14ac:dyDescent="0.3">
      <c r="A6317" s="61" t="s">
        <v>5097</v>
      </c>
      <c r="B6317" s="61" t="s">
        <v>5098</v>
      </c>
      <c r="C6317" s="53" t="s">
        <v>50</v>
      </c>
      <c r="D6317" s="53" t="s">
        <v>3398</v>
      </c>
      <c r="E6317" s="53" t="s">
        <v>18193</v>
      </c>
      <c r="F6317" s="59">
        <v>97.436749331512402</v>
      </c>
      <c r="G6317" s="59">
        <v>96.877138926347797</v>
      </c>
      <c r="H6317" s="59">
        <v>92.757522501618197</v>
      </c>
      <c r="I6317" s="59">
        <v>103.087808411315</v>
      </c>
      <c r="J6317" s="59">
        <v>90.922015712899594</v>
      </c>
      <c r="K6317" s="59">
        <v>96.007861931475205</v>
      </c>
      <c r="L6317" s="59">
        <v>94.159259732336693</v>
      </c>
      <c r="M6317" s="60">
        <v>0.67603658764230301</v>
      </c>
      <c r="N6317" s="60">
        <v>0.71498745865033997</v>
      </c>
      <c r="O6317" s="60">
        <v>0.68017962774081897</v>
      </c>
      <c r="P6317" s="60">
        <v>0.65073674223803601</v>
      </c>
      <c r="Q6317" s="60">
        <v>0.61652838934666299</v>
      </c>
      <c r="R6317" s="60">
        <v>0.62574497215057701</v>
      </c>
      <c r="S6317" s="60">
        <v>0.558847402052285</v>
      </c>
    </row>
    <row r="6318" spans="1:19" x14ac:dyDescent="0.3">
      <c r="A6318" s="61" t="s">
        <v>6074</v>
      </c>
      <c r="B6318" s="61" t="s">
        <v>6075</v>
      </c>
      <c r="C6318" s="53" t="s">
        <v>50</v>
      </c>
      <c r="D6318" s="53" t="s">
        <v>3398</v>
      </c>
      <c r="E6318" s="53" t="s">
        <v>18193</v>
      </c>
      <c r="F6318" s="59">
        <v>111.971063201278</v>
      </c>
      <c r="G6318" s="59">
        <v>102.49010240474701</v>
      </c>
      <c r="H6318" s="59">
        <v>108.546230236452</v>
      </c>
      <c r="I6318" s="59">
        <v>115.613069686589</v>
      </c>
      <c r="J6318" s="59">
        <v>112.29282800415901</v>
      </c>
      <c r="K6318" s="59">
        <v>93.700079451759507</v>
      </c>
      <c r="L6318" s="59">
        <v>99.207991355023594</v>
      </c>
      <c r="M6318" s="60">
        <v>0.66386388345227998</v>
      </c>
      <c r="N6318" s="60">
        <v>0.69782734773932698</v>
      </c>
      <c r="O6318" s="60">
        <v>0.66669523547096798</v>
      </c>
      <c r="P6318" s="60">
        <v>0.64101426452342503</v>
      </c>
      <c r="Q6318" s="60">
        <v>0.611212053914443</v>
      </c>
      <c r="R6318" s="60">
        <v>0.61946635213923196</v>
      </c>
      <c r="S6318" s="60">
        <v>0.56172129329398801</v>
      </c>
    </row>
    <row r="6319" spans="1:19" x14ac:dyDescent="0.3">
      <c r="A6319" s="61" t="s">
        <v>6076</v>
      </c>
      <c r="B6319" s="61" t="s">
        <v>6077</v>
      </c>
      <c r="C6319" s="53" t="s">
        <v>50</v>
      </c>
      <c r="D6319" s="53" t="s">
        <v>3398</v>
      </c>
      <c r="E6319" s="53" t="s">
        <v>18193</v>
      </c>
      <c r="F6319" s="59">
        <v>115.334071450133</v>
      </c>
      <c r="G6319" s="59">
        <v>111.314255721755</v>
      </c>
      <c r="H6319" s="59">
        <v>111.920963210287</v>
      </c>
      <c r="I6319" s="59">
        <v>115.269296004476</v>
      </c>
      <c r="J6319" s="59">
        <v>116.049999359845</v>
      </c>
      <c r="K6319" s="59">
        <v>92.3245784418189</v>
      </c>
      <c r="L6319" s="59">
        <v>105.699612369734</v>
      </c>
      <c r="M6319" s="60">
        <v>0.66367515170928204</v>
      </c>
      <c r="N6319" s="60">
        <v>0.69751699435405501</v>
      </c>
      <c r="O6319" s="60">
        <v>0.66622699329424695</v>
      </c>
      <c r="P6319" s="60">
        <v>0.64083390223719905</v>
      </c>
      <c r="Q6319" s="60">
        <v>0.61107038031999505</v>
      </c>
      <c r="R6319" s="60">
        <v>0.61912230178975203</v>
      </c>
      <c r="S6319" s="60">
        <v>0.56121133737231799</v>
      </c>
    </row>
    <row r="6320" spans="1:19" x14ac:dyDescent="0.3">
      <c r="A6320" s="61" t="s">
        <v>15492</v>
      </c>
      <c r="B6320" s="61" t="s">
        <v>15493</v>
      </c>
      <c r="C6320" s="53" t="s">
        <v>50</v>
      </c>
      <c r="D6320" s="53" t="s">
        <v>3398</v>
      </c>
      <c r="E6320" s="53" t="s">
        <v>18194</v>
      </c>
      <c r="F6320" s="59">
        <v>114.265592378246</v>
      </c>
      <c r="G6320" s="59">
        <v>107.911177473495</v>
      </c>
      <c r="H6320" s="59">
        <v>110.230419578545</v>
      </c>
      <c r="I6320" s="59">
        <v>120.337929535003</v>
      </c>
      <c r="J6320" s="59">
        <v>116.953121932228</v>
      </c>
      <c r="K6320" s="59">
        <v>93.461178455243001</v>
      </c>
      <c r="L6320" s="59">
        <v>99.732059698262205</v>
      </c>
      <c r="M6320" s="60">
        <v>0.57004665398031695</v>
      </c>
      <c r="N6320" s="60">
        <v>0.58912800280959998</v>
      </c>
      <c r="O6320" s="60">
        <v>0.57014135327395199</v>
      </c>
      <c r="P6320" s="60">
        <v>0.55630078686301898</v>
      </c>
      <c r="Q6320" s="60">
        <v>0.53609211766322995</v>
      </c>
      <c r="R6320" s="60">
        <v>0.54030674881730301</v>
      </c>
      <c r="S6320" s="60">
        <v>0.49776315097345503</v>
      </c>
    </row>
    <row r="6321" spans="1:19" x14ac:dyDescent="0.3">
      <c r="A6321" s="61" t="s">
        <v>6070</v>
      </c>
      <c r="B6321" s="61" t="s">
        <v>6071</v>
      </c>
      <c r="C6321" s="53" t="s">
        <v>40</v>
      </c>
      <c r="D6321" s="53" t="s">
        <v>3398</v>
      </c>
      <c r="E6321" s="53" t="s">
        <v>18193</v>
      </c>
      <c r="F6321" s="59">
        <v>120.527743785862</v>
      </c>
      <c r="G6321" s="59">
        <v>107.844653354827</v>
      </c>
      <c r="H6321" s="59">
        <v>110.62794091310801</v>
      </c>
      <c r="I6321" s="59">
        <v>123.515887354328</v>
      </c>
      <c r="J6321" s="59">
        <v>124.24508627374</v>
      </c>
      <c r="K6321" s="59">
        <v>95.401086652681997</v>
      </c>
      <c r="L6321" s="59">
        <v>96.650922022678898</v>
      </c>
      <c r="M6321" s="60">
        <v>0.70244255973789904</v>
      </c>
      <c r="N6321" s="60">
        <v>0.73746066607650795</v>
      </c>
      <c r="O6321" s="60">
        <v>0.70497513369257303</v>
      </c>
      <c r="P6321" s="60">
        <v>0.68051657832011103</v>
      </c>
      <c r="Q6321" s="60">
        <v>0.650097648149628</v>
      </c>
      <c r="R6321" s="60">
        <v>0.65698945437634704</v>
      </c>
      <c r="S6321" s="60">
        <v>0.59800418097572405</v>
      </c>
    </row>
    <row r="6322" spans="1:19" x14ac:dyDescent="0.3">
      <c r="A6322" s="61" t="s">
        <v>6078</v>
      </c>
      <c r="B6322" s="61" t="s">
        <v>6079</v>
      </c>
      <c r="C6322" s="53" t="s">
        <v>50</v>
      </c>
      <c r="D6322" s="53" t="s">
        <v>3398</v>
      </c>
      <c r="E6322" s="53" t="s">
        <v>18193</v>
      </c>
      <c r="F6322" s="59">
        <v>117.454316687093</v>
      </c>
      <c r="G6322" s="59">
        <v>103.759152629</v>
      </c>
      <c r="H6322" s="59">
        <v>101.380217908427</v>
      </c>
      <c r="I6322" s="59">
        <v>115.270314121813</v>
      </c>
      <c r="J6322" s="59">
        <v>114.975460127362</v>
      </c>
      <c r="K6322" s="59">
        <v>93.750416642770105</v>
      </c>
      <c r="L6322" s="59">
        <v>105.808661311775</v>
      </c>
      <c r="M6322" s="60">
        <v>0.66228955434713799</v>
      </c>
      <c r="N6322" s="60">
        <v>0.69678277108183495</v>
      </c>
      <c r="O6322" s="60">
        <v>0.66458063649680599</v>
      </c>
      <c r="P6322" s="60">
        <v>0.63989768420576099</v>
      </c>
      <c r="Q6322" s="60">
        <v>0.61022341312836303</v>
      </c>
      <c r="R6322" s="60">
        <v>0.61757752913647501</v>
      </c>
      <c r="S6322" s="60">
        <v>0.56029115858691303</v>
      </c>
    </row>
    <row r="6323" spans="1:19" x14ac:dyDescent="0.3">
      <c r="A6323" s="61" t="s">
        <v>6080</v>
      </c>
      <c r="B6323" s="61" t="s">
        <v>6081</v>
      </c>
      <c r="C6323" s="53" t="s">
        <v>50</v>
      </c>
      <c r="D6323" s="53" t="s">
        <v>3398</v>
      </c>
      <c r="E6323" s="53" t="s">
        <v>18193</v>
      </c>
      <c r="F6323" s="59">
        <v>112.045015083061</v>
      </c>
      <c r="G6323" s="59">
        <v>104.997913847124</v>
      </c>
      <c r="H6323" s="59">
        <v>112.993136119026</v>
      </c>
      <c r="I6323" s="59">
        <v>123.178445089406</v>
      </c>
      <c r="J6323" s="59">
        <v>121.01659439761301</v>
      </c>
      <c r="K6323" s="59">
        <v>91.671570918343505</v>
      </c>
      <c r="L6323" s="59">
        <v>97.734407532026694</v>
      </c>
      <c r="M6323" s="60">
        <v>0.66228955434713799</v>
      </c>
      <c r="N6323" s="60">
        <v>0.69678277108183495</v>
      </c>
      <c r="O6323" s="60">
        <v>0.66458063649680599</v>
      </c>
      <c r="P6323" s="60">
        <v>0.63989768420576099</v>
      </c>
      <c r="Q6323" s="60">
        <v>0.61022341312836303</v>
      </c>
      <c r="R6323" s="60">
        <v>0.61757752913647501</v>
      </c>
      <c r="S6323" s="60">
        <v>0.56029115858691303</v>
      </c>
    </row>
    <row r="6324" spans="1:19" x14ac:dyDescent="0.3">
      <c r="A6324" s="61" t="s">
        <v>6072</v>
      </c>
      <c r="B6324" s="61" t="s">
        <v>6073</v>
      </c>
      <c r="C6324" s="53" t="s">
        <v>40</v>
      </c>
      <c r="D6324" s="53" t="s">
        <v>3398</v>
      </c>
      <c r="E6324" s="53" t="s">
        <v>18193</v>
      </c>
      <c r="F6324" s="59">
        <v>111.964946058915</v>
      </c>
      <c r="G6324" s="59">
        <v>104.60717909777701</v>
      </c>
      <c r="H6324" s="59">
        <v>114.963646726832</v>
      </c>
      <c r="I6324" s="59">
        <v>112.602973963221</v>
      </c>
      <c r="J6324" s="59">
        <v>119.903447809252</v>
      </c>
      <c r="K6324" s="59">
        <v>92.299983162839894</v>
      </c>
      <c r="L6324" s="59">
        <v>101.59254124287899</v>
      </c>
      <c r="M6324" s="60">
        <v>0.755701202166432</v>
      </c>
      <c r="N6324" s="60">
        <v>0.787426425191742</v>
      </c>
      <c r="O6324" s="60">
        <v>0.75866485499528002</v>
      </c>
      <c r="P6324" s="60">
        <v>0.73289866253540004</v>
      </c>
      <c r="Q6324" s="60">
        <v>0.70225441326589999</v>
      </c>
      <c r="R6324" s="60">
        <v>0.71132134060054397</v>
      </c>
      <c r="S6324" s="60">
        <v>0.64969930610302395</v>
      </c>
    </row>
    <row r="6325" spans="1:19" x14ac:dyDescent="0.3">
      <c r="A6325" s="61" t="s">
        <v>9079</v>
      </c>
      <c r="B6325" s="61" t="s">
        <v>9080</v>
      </c>
      <c r="C6325" s="53" t="s">
        <v>50</v>
      </c>
      <c r="D6325" s="53" t="s">
        <v>3398</v>
      </c>
      <c r="E6325" s="53" t="s">
        <v>18194</v>
      </c>
      <c r="F6325" s="59">
        <v>93.610181849679904</v>
      </c>
      <c r="G6325" s="59">
        <v>92.095947035778593</v>
      </c>
      <c r="H6325" s="59">
        <v>95.452028768573498</v>
      </c>
      <c r="I6325" s="59">
        <v>92.787769840988602</v>
      </c>
      <c r="J6325" s="59">
        <v>92.246204586249704</v>
      </c>
      <c r="K6325" s="59">
        <v>99.215906152971201</v>
      </c>
      <c r="L6325" s="59"/>
      <c r="M6325" s="60">
        <v>0.33762996082288799</v>
      </c>
      <c r="N6325" s="60">
        <v>0.35481643300877502</v>
      </c>
      <c r="O6325" s="60">
        <v>0.33832326103041799</v>
      </c>
      <c r="P6325" s="60">
        <v>0.32507926351619498</v>
      </c>
      <c r="Q6325" s="60">
        <v>0.30690893479972098</v>
      </c>
      <c r="R6325" s="60">
        <v>0.31006454886358298</v>
      </c>
      <c r="S6325" s="60">
        <v>0.274882115413842</v>
      </c>
    </row>
    <row r="6326" spans="1:19" x14ac:dyDescent="0.3">
      <c r="A6326" s="61" t="s">
        <v>7046</v>
      </c>
      <c r="B6326" s="61" t="s">
        <v>7047</v>
      </c>
      <c r="C6326" s="53" t="s">
        <v>50</v>
      </c>
      <c r="D6326" s="53" t="s">
        <v>3398</v>
      </c>
      <c r="E6326" s="53" t="s">
        <v>18193</v>
      </c>
      <c r="F6326" s="59">
        <v>110.151213348225</v>
      </c>
      <c r="G6326" s="59">
        <v>110.06393080498</v>
      </c>
      <c r="H6326" s="59">
        <v>104.24778022810899</v>
      </c>
      <c r="I6326" s="59">
        <v>94.736255527238896</v>
      </c>
      <c r="J6326" s="59">
        <v>100.64063093038401</v>
      </c>
      <c r="K6326" s="59">
        <v>107.802691361071</v>
      </c>
      <c r="L6326" s="59">
        <v>90.469872841367604</v>
      </c>
      <c r="M6326" s="60">
        <v>0.63200357233464199</v>
      </c>
      <c r="N6326" s="60">
        <v>0.66997100770853801</v>
      </c>
      <c r="O6326" s="60">
        <v>0.635146556824153</v>
      </c>
      <c r="P6326" s="60">
        <v>0.606293654791349</v>
      </c>
      <c r="Q6326" s="60">
        <v>0.57261560750071105</v>
      </c>
      <c r="R6326" s="60">
        <v>0.57915439153524595</v>
      </c>
      <c r="S6326" s="60">
        <v>0.50677842446251298</v>
      </c>
    </row>
    <row r="6327" spans="1:19" x14ac:dyDescent="0.3">
      <c r="A6327" s="61" t="s">
        <v>16818</v>
      </c>
      <c r="B6327" s="61" t="s">
        <v>16819</v>
      </c>
      <c r="C6327" s="53" t="s">
        <v>40</v>
      </c>
      <c r="D6327" s="53" t="s">
        <v>3398</v>
      </c>
      <c r="E6327" s="53" t="s">
        <v>18194</v>
      </c>
      <c r="F6327" s="59">
        <v>108.13277483773901</v>
      </c>
      <c r="G6327" s="59">
        <v>110.22667672294401</v>
      </c>
      <c r="H6327" s="59">
        <v>99.829014771121294</v>
      </c>
      <c r="I6327" s="59">
        <v>94.510710720899695</v>
      </c>
      <c r="J6327" s="59">
        <v>98.159442338314506</v>
      </c>
      <c r="K6327" s="59">
        <v>103.402670482874</v>
      </c>
      <c r="L6327" s="59">
        <v>91.013471213914002</v>
      </c>
      <c r="M6327" s="60">
        <v>0.51977593739725003</v>
      </c>
      <c r="N6327" s="60">
        <v>0.53867444528749797</v>
      </c>
      <c r="O6327" s="60">
        <v>0.52030381860975705</v>
      </c>
      <c r="P6327" s="60">
        <v>0.50362311719980701</v>
      </c>
      <c r="Q6327" s="60">
        <v>0.48100407516122701</v>
      </c>
      <c r="R6327" s="60">
        <v>0.482725756226004</v>
      </c>
      <c r="S6327" s="60">
        <v>0.42480515808305103</v>
      </c>
    </row>
    <row r="6328" spans="1:19" x14ac:dyDescent="0.3">
      <c r="A6328" s="61" t="s">
        <v>16820</v>
      </c>
      <c r="B6328" s="61" t="s">
        <v>16821</v>
      </c>
      <c r="C6328" s="53" t="s">
        <v>50</v>
      </c>
      <c r="D6328" s="53" t="s">
        <v>3398</v>
      </c>
      <c r="E6328" s="53" t="s">
        <v>18194</v>
      </c>
      <c r="F6328" s="59">
        <v>108.13277483773901</v>
      </c>
      <c r="G6328" s="59">
        <v>110.22667672294401</v>
      </c>
      <c r="H6328" s="59">
        <v>99.829014771121294</v>
      </c>
      <c r="I6328" s="59">
        <v>94.510710720899695</v>
      </c>
      <c r="J6328" s="59">
        <v>98.159442338314506</v>
      </c>
      <c r="K6328" s="59">
        <v>103.402670482874</v>
      </c>
      <c r="L6328" s="59">
        <v>91.013471213914002</v>
      </c>
      <c r="M6328" s="60">
        <v>0.51977593739725003</v>
      </c>
      <c r="N6328" s="60">
        <v>0.53867444528749797</v>
      </c>
      <c r="O6328" s="60">
        <v>0.52030381860975705</v>
      </c>
      <c r="P6328" s="60">
        <v>0.50362311719980701</v>
      </c>
      <c r="Q6328" s="60">
        <v>0.48100407516122701</v>
      </c>
      <c r="R6328" s="60">
        <v>0.482725756226004</v>
      </c>
      <c r="S6328" s="60">
        <v>0.42480515808305103</v>
      </c>
    </row>
    <row r="6329" spans="1:19" x14ac:dyDescent="0.3">
      <c r="A6329" s="61" t="s">
        <v>7042</v>
      </c>
      <c r="B6329" s="61" t="s">
        <v>7043</v>
      </c>
      <c r="C6329" s="53" t="s">
        <v>40</v>
      </c>
      <c r="D6329" s="53" t="s">
        <v>3398</v>
      </c>
      <c r="E6329" s="53" t="s">
        <v>18193</v>
      </c>
      <c r="F6329" s="59">
        <v>109.622299003178</v>
      </c>
      <c r="G6329" s="59">
        <v>113.92003008851</v>
      </c>
      <c r="H6329" s="59">
        <v>97.104953492669594</v>
      </c>
      <c r="I6329" s="59">
        <v>95.295011048318102</v>
      </c>
      <c r="J6329" s="59">
        <v>97.119857240660195</v>
      </c>
      <c r="K6329" s="59">
        <v>103.079847413235</v>
      </c>
      <c r="L6329" s="59">
        <v>89.079080269915593</v>
      </c>
      <c r="M6329" s="60">
        <v>0.63438918988552995</v>
      </c>
      <c r="N6329" s="60">
        <v>0.671141303956029</v>
      </c>
      <c r="O6329" s="60">
        <v>0.63804545573481897</v>
      </c>
      <c r="P6329" s="60">
        <v>0.60726060411649996</v>
      </c>
      <c r="Q6329" s="60">
        <v>0.57330132553112301</v>
      </c>
      <c r="R6329" s="60">
        <v>0.58162661619693001</v>
      </c>
      <c r="S6329" s="60">
        <v>0.50831638595840301</v>
      </c>
    </row>
    <row r="6330" spans="1:19" x14ac:dyDescent="0.3">
      <c r="A6330" s="61" t="s">
        <v>16814</v>
      </c>
      <c r="B6330" s="61" t="s">
        <v>16815</v>
      </c>
      <c r="C6330" s="53" t="s">
        <v>40</v>
      </c>
      <c r="D6330" s="53" t="s">
        <v>3398</v>
      </c>
      <c r="E6330" s="53" t="s">
        <v>18194</v>
      </c>
      <c r="F6330" s="59">
        <v>108.13277483773901</v>
      </c>
      <c r="G6330" s="59">
        <v>110.22667672294401</v>
      </c>
      <c r="H6330" s="59">
        <v>99.829014771121294</v>
      </c>
      <c r="I6330" s="59">
        <v>94.510710720899695</v>
      </c>
      <c r="J6330" s="59">
        <v>98.159442338314506</v>
      </c>
      <c r="K6330" s="59">
        <v>103.402670482874</v>
      </c>
      <c r="L6330" s="59">
        <v>91.013471213914002</v>
      </c>
      <c r="M6330" s="60">
        <v>0.51977593739725003</v>
      </c>
      <c r="N6330" s="60">
        <v>0.53867444528749797</v>
      </c>
      <c r="O6330" s="60">
        <v>0.52030381860975705</v>
      </c>
      <c r="P6330" s="60">
        <v>0.50362311719980701</v>
      </c>
      <c r="Q6330" s="60">
        <v>0.48100407516122701</v>
      </c>
      <c r="R6330" s="60">
        <v>0.482725756226004</v>
      </c>
      <c r="S6330" s="60">
        <v>0.42480515808305103</v>
      </c>
    </row>
    <row r="6331" spans="1:19" x14ac:dyDescent="0.3">
      <c r="A6331" s="61" t="s">
        <v>16816</v>
      </c>
      <c r="B6331" s="61" t="s">
        <v>16817</v>
      </c>
      <c r="C6331" s="53" t="s">
        <v>40</v>
      </c>
      <c r="D6331" s="53" t="s">
        <v>3398</v>
      </c>
      <c r="E6331" s="53" t="s">
        <v>18194</v>
      </c>
      <c r="F6331" s="59">
        <v>108.13277483773901</v>
      </c>
      <c r="G6331" s="59">
        <v>110.22667672294401</v>
      </c>
      <c r="H6331" s="59">
        <v>99.829014771121294</v>
      </c>
      <c r="I6331" s="59">
        <v>94.510710720899695</v>
      </c>
      <c r="J6331" s="59">
        <v>98.159442338314506</v>
      </c>
      <c r="K6331" s="59">
        <v>103.402670482874</v>
      </c>
      <c r="L6331" s="59">
        <v>91.013471213914002</v>
      </c>
      <c r="M6331" s="60">
        <v>0.51977593739725003</v>
      </c>
      <c r="N6331" s="60">
        <v>0.53867444528749797</v>
      </c>
      <c r="O6331" s="60">
        <v>0.52030381860975705</v>
      </c>
      <c r="P6331" s="60">
        <v>0.50362311719980701</v>
      </c>
      <c r="Q6331" s="60">
        <v>0.48100407516122701</v>
      </c>
      <c r="R6331" s="60">
        <v>0.482725756226004</v>
      </c>
      <c r="S6331" s="60">
        <v>0.42480515808305103</v>
      </c>
    </row>
    <row r="6332" spans="1:19" x14ac:dyDescent="0.3">
      <c r="A6332" s="61" t="s">
        <v>16822</v>
      </c>
      <c r="B6332" s="61" t="s">
        <v>16823</v>
      </c>
      <c r="C6332" s="53" t="s">
        <v>50</v>
      </c>
      <c r="D6332" s="53" t="s">
        <v>3398</v>
      </c>
      <c r="E6332" s="53" t="s">
        <v>18194</v>
      </c>
      <c r="F6332" s="59">
        <v>108.13277483773901</v>
      </c>
      <c r="G6332" s="59">
        <v>110.22667672294401</v>
      </c>
      <c r="H6332" s="59">
        <v>99.829014771121294</v>
      </c>
      <c r="I6332" s="59">
        <v>94.510710720899695</v>
      </c>
      <c r="J6332" s="59">
        <v>98.159442338314506</v>
      </c>
      <c r="K6332" s="59">
        <v>103.402670482874</v>
      </c>
      <c r="L6332" s="59">
        <v>91.013471213914002</v>
      </c>
      <c r="M6332" s="60">
        <v>0.51977593739725003</v>
      </c>
      <c r="N6332" s="60">
        <v>0.53867444528749797</v>
      </c>
      <c r="O6332" s="60">
        <v>0.52030381860975705</v>
      </c>
      <c r="P6332" s="60">
        <v>0.50362311719980701</v>
      </c>
      <c r="Q6332" s="60">
        <v>0.48100407516122701</v>
      </c>
      <c r="R6332" s="60">
        <v>0.482725756226004</v>
      </c>
      <c r="S6332" s="60">
        <v>0.42480515808305103</v>
      </c>
    </row>
    <row r="6333" spans="1:19" x14ac:dyDescent="0.3">
      <c r="A6333" s="61" t="s">
        <v>7044</v>
      </c>
      <c r="B6333" s="61" t="s">
        <v>7045</v>
      </c>
      <c r="C6333" s="53" t="s">
        <v>40</v>
      </c>
      <c r="D6333" s="53" t="s">
        <v>3398</v>
      </c>
      <c r="E6333" s="53" t="s">
        <v>18193</v>
      </c>
      <c r="F6333" s="59">
        <v>109.622299003178</v>
      </c>
      <c r="G6333" s="59">
        <v>104.31532711247399</v>
      </c>
      <c r="H6333" s="59">
        <v>90.414869894691606</v>
      </c>
      <c r="I6333" s="59">
        <v>91.340961472605002</v>
      </c>
      <c r="J6333" s="59">
        <v>97.119857240660195</v>
      </c>
      <c r="K6333" s="59">
        <v>100.29873366275901</v>
      </c>
      <c r="L6333" s="59">
        <v>91.013471213914002</v>
      </c>
      <c r="M6333" s="60">
        <v>0.63438918988552995</v>
      </c>
      <c r="N6333" s="60">
        <v>0.629309213601561</v>
      </c>
      <c r="O6333" s="60">
        <v>0.62521443211077599</v>
      </c>
      <c r="P6333" s="60">
        <v>0.60726060411649996</v>
      </c>
      <c r="Q6333" s="60">
        <v>0.57330132553112301</v>
      </c>
      <c r="R6333" s="60">
        <v>0.55374707159745495</v>
      </c>
      <c r="S6333" s="60">
        <v>0.42480515808305103</v>
      </c>
    </row>
    <row r="6334" spans="1:19" x14ac:dyDescent="0.3">
      <c r="A6334" s="61" t="s">
        <v>9024</v>
      </c>
      <c r="B6334" s="61" t="s">
        <v>9025</v>
      </c>
      <c r="C6334" s="53" t="s">
        <v>50</v>
      </c>
      <c r="D6334" s="53" t="s">
        <v>3398</v>
      </c>
      <c r="E6334" s="53" t="s">
        <v>18194</v>
      </c>
      <c r="F6334" s="59">
        <v>107.260262790844</v>
      </c>
      <c r="G6334" s="59">
        <v>124.620623471763</v>
      </c>
      <c r="H6334" s="59">
        <v>98.296798856456505</v>
      </c>
      <c r="I6334" s="59">
        <v>104.517276968801</v>
      </c>
      <c r="J6334" s="59">
        <v>108.80011703624</v>
      </c>
      <c r="K6334" s="59">
        <v>111.286735891502</v>
      </c>
      <c r="L6334" s="59">
        <v>99.748863504018999</v>
      </c>
      <c r="M6334" s="60">
        <v>0.44380920385808897</v>
      </c>
      <c r="N6334" s="60">
        <v>0.47396257103386802</v>
      </c>
      <c r="O6334" s="60">
        <v>0.44634088941109301</v>
      </c>
      <c r="P6334" s="60">
        <v>0.42155883187628601</v>
      </c>
      <c r="Q6334" s="60">
        <v>0.39093410689659502</v>
      </c>
      <c r="R6334" s="60">
        <v>0.39973688093858301</v>
      </c>
      <c r="S6334" s="60">
        <v>0.339469991776435</v>
      </c>
    </row>
    <row r="6335" spans="1:19" x14ac:dyDescent="0.3">
      <c r="A6335" s="61" t="s">
        <v>9022</v>
      </c>
      <c r="B6335" s="61" t="s">
        <v>9023</v>
      </c>
      <c r="C6335" s="53" t="s">
        <v>40</v>
      </c>
      <c r="D6335" s="53" t="s">
        <v>3398</v>
      </c>
      <c r="E6335" s="53" t="s">
        <v>18194</v>
      </c>
      <c r="F6335" s="59">
        <v>107.260262790844</v>
      </c>
      <c r="G6335" s="59">
        <v>124.620623471763</v>
      </c>
      <c r="H6335" s="59">
        <v>98.296798856456505</v>
      </c>
      <c r="I6335" s="59">
        <v>104.517276968801</v>
      </c>
      <c r="J6335" s="59">
        <v>108.80011703624</v>
      </c>
      <c r="K6335" s="59">
        <v>111.286735891502</v>
      </c>
      <c r="L6335" s="59">
        <v>99.748863504018999</v>
      </c>
      <c r="M6335" s="60">
        <v>0.44380920385808897</v>
      </c>
      <c r="N6335" s="60">
        <v>0.47396257103386802</v>
      </c>
      <c r="O6335" s="60">
        <v>0.44634088941109301</v>
      </c>
      <c r="P6335" s="60">
        <v>0.42155883187628601</v>
      </c>
      <c r="Q6335" s="60">
        <v>0.39093410689659502</v>
      </c>
      <c r="R6335" s="60">
        <v>0.39973688093858301</v>
      </c>
      <c r="S6335" s="60">
        <v>0.339469991776435</v>
      </c>
    </row>
    <row r="6336" spans="1:19" x14ac:dyDescent="0.3">
      <c r="A6336" s="61" t="s">
        <v>16014</v>
      </c>
      <c r="B6336" s="61" t="s">
        <v>16015</v>
      </c>
      <c r="C6336" s="53" t="s">
        <v>40</v>
      </c>
      <c r="D6336" s="53" t="s">
        <v>3398</v>
      </c>
      <c r="E6336" s="53" t="s">
        <v>18194</v>
      </c>
      <c r="F6336" s="59">
        <v>108.17346475792201</v>
      </c>
      <c r="G6336" s="59">
        <v>110.210513825964</v>
      </c>
      <c r="H6336" s="59">
        <v>110.189078872677</v>
      </c>
      <c r="I6336" s="59">
        <v>112.31255599280701</v>
      </c>
      <c r="J6336" s="59">
        <v>101.618868939547</v>
      </c>
      <c r="K6336" s="59">
        <v>95.145530811076</v>
      </c>
      <c r="L6336" s="59">
        <v>88.907219360490302</v>
      </c>
      <c r="M6336" s="60">
        <v>0.47169041966788999</v>
      </c>
      <c r="N6336" s="60">
        <v>0.49458717097013299</v>
      </c>
      <c r="O6336" s="60">
        <v>0.473469060192867</v>
      </c>
      <c r="P6336" s="60">
        <v>0.45743143774541101</v>
      </c>
      <c r="Q6336" s="60">
        <v>0.43711296252812099</v>
      </c>
      <c r="R6336" s="60">
        <v>0.44149584032840999</v>
      </c>
      <c r="S6336" s="60">
        <v>0.40235711577176098</v>
      </c>
    </row>
    <row r="6337" spans="1:19" x14ac:dyDescent="0.3">
      <c r="A6337" s="61" t="s">
        <v>14599</v>
      </c>
      <c r="B6337" s="61" t="s">
        <v>14600</v>
      </c>
      <c r="C6337" s="53" t="s">
        <v>50</v>
      </c>
      <c r="D6337" s="53" t="s">
        <v>3398</v>
      </c>
      <c r="E6337" s="53" t="s">
        <v>18194</v>
      </c>
      <c r="F6337" s="59">
        <v>117.527886247479</v>
      </c>
      <c r="G6337" s="59">
        <v>122.020598102919</v>
      </c>
      <c r="H6337" s="59">
        <v>105.167525831587</v>
      </c>
      <c r="I6337" s="59">
        <v>122.964513183943</v>
      </c>
      <c r="J6337" s="59">
        <v>101.63242494738</v>
      </c>
      <c r="K6337" s="59">
        <v>105.83128515367601</v>
      </c>
      <c r="L6337" s="59">
        <v>97.396015382554396</v>
      </c>
      <c r="M6337" s="60">
        <v>0.51298273319362697</v>
      </c>
      <c r="N6337" s="60">
        <v>0.53518864963165302</v>
      </c>
      <c r="O6337" s="60">
        <v>0.51463726382798902</v>
      </c>
      <c r="P6337" s="60">
        <v>0.49765235521039303</v>
      </c>
      <c r="Q6337" s="60">
        <v>0.47588458243638598</v>
      </c>
      <c r="R6337" s="60">
        <v>0.48080696316326199</v>
      </c>
      <c r="S6337" s="60">
        <v>0.43661554297076699</v>
      </c>
    </row>
    <row r="6338" spans="1:19" x14ac:dyDescent="0.3">
      <c r="A6338" s="61" t="s">
        <v>5295</v>
      </c>
      <c r="B6338" s="61" t="s">
        <v>5296</v>
      </c>
      <c r="C6338" s="53" t="s">
        <v>40</v>
      </c>
      <c r="D6338" s="53" t="s">
        <v>3398</v>
      </c>
      <c r="E6338" s="53" t="s">
        <v>18193</v>
      </c>
      <c r="F6338" s="59">
        <v>114.326982271248</v>
      </c>
      <c r="G6338" s="59">
        <v>124.04601934356199</v>
      </c>
      <c r="H6338" s="59">
        <v>100.68328471501199</v>
      </c>
      <c r="I6338" s="59">
        <v>116.567650138641</v>
      </c>
      <c r="J6338" s="59">
        <v>100.076133476409</v>
      </c>
      <c r="K6338" s="59">
        <v>103.614258680077</v>
      </c>
      <c r="L6338" s="59">
        <v>101.611831297544</v>
      </c>
      <c r="M6338" s="60">
        <v>0.62725019642341895</v>
      </c>
      <c r="N6338" s="60">
        <v>0.667787713608756</v>
      </c>
      <c r="O6338" s="60">
        <v>0.63118870414955497</v>
      </c>
      <c r="P6338" s="60">
        <v>0.60207795228427696</v>
      </c>
      <c r="Q6338" s="60">
        <v>0.56876400851415998</v>
      </c>
      <c r="R6338" s="60">
        <v>0.57723432918662299</v>
      </c>
      <c r="S6338" s="60">
        <v>0.51495171327189004</v>
      </c>
    </row>
    <row r="6339" spans="1:19" x14ac:dyDescent="0.3">
      <c r="A6339" s="61" t="s">
        <v>8742</v>
      </c>
      <c r="B6339" s="61" t="s">
        <v>8743</v>
      </c>
      <c r="C6339" s="53" t="s">
        <v>50</v>
      </c>
      <c r="D6339" s="53" t="s">
        <v>3398</v>
      </c>
      <c r="E6339" s="53" t="s">
        <v>18194</v>
      </c>
      <c r="F6339" s="59"/>
      <c r="G6339" s="59">
        <v>112.01491073554899</v>
      </c>
      <c r="H6339" s="59"/>
      <c r="I6339" s="59"/>
      <c r="J6339" s="59"/>
      <c r="K6339" s="59"/>
      <c r="L6339" s="59"/>
      <c r="M6339" s="60">
        <v>0.29167605486489401</v>
      </c>
      <c r="N6339" s="60">
        <v>0.31187149721628599</v>
      </c>
      <c r="O6339" s="60">
        <v>0.29282263015881499</v>
      </c>
      <c r="P6339" s="60">
        <v>0.27700163267134797</v>
      </c>
      <c r="Q6339" s="60">
        <v>0.25467236035656798</v>
      </c>
      <c r="R6339" s="60">
        <v>0.259339995084027</v>
      </c>
      <c r="S6339" s="60">
        <v>0.21181941970041601</v>
      </c>
    </row>
    <row r="6340" spans="1:19" x14ac:dyDescent="0.3">
      <c r="A6340" s="61" t="s">
        <v>8544</v>
      </c>
      <c r="B6340" s="61" t="s">
        <v>8545</v>
      </c>
      <c r="C6340" s="53" t="s">
        <v>40</v>
      </c>
      <c r="D6340" s="53" t="s">
        <v>3398</v>
      </c>
      <c r="E6340" s="53" t="s">
        <v>18194</v>
      </c>
      <c r="F6340" s="59">
        <v>99.791723521457399</v>
      </c>
      <c r="G6340" s="59">
        <v>109.570535378678</v>
      </c>
      <c r="H6340" s="59">
        <v>96.504041936939004</v>
      </c>
      <c r="I6340" s="59">
        <v>104.786823533804</v>
      </c>
      <c r="J6340" s="59"/>
      <c r="K6340" s="59"/>
      <c r="L6340" s="59"/>
      <c r="M6340" s="60">
        <v>0.32454452413836599</v>
      </c>
      <c r="N6340" s="60">
        <v>0.355289283501386</v>
      </c>
      <c r="O6340" s="60">
        <v>0.32729209725323</v>
      </c>
      <c r="P6340" s="60">
        <v>0.30207401830714498</v>
      </c>
      <c r="Q6340" s="60">
        <v>0.269135517818825</v>
      </c>
      <c r="R6340" s="60">
        <v>0.27775137420531698</v>
      </c>
      <c r="S6340" s="60">
        <v>0.20635557259812201</v>
      </c>
    </row>
    <row r="6341" spans="1:19" x14ac:dyDescent="0.3">
      <c r="A6341" s="61" t="s">
        <v>8546</v>
      </c>
      <c r="B6341" s="61" t="s">
        <v>8547</v>
      </c>
      <c r="C6341" s="53" t="s">
        <v>40</v>
      </c>
      <c r="D6341" s="53" t="s">
        <v>3398</v>
      </c>
      <c r="E6341" s="53" t="s">
        <v>18194</v>
      </c>
      <c r="F6341" s="59">
        <v>96.816353668597301</v>
      </c>
      <c r="G6341" s="59">
        <v>106.39262073997</v>
      </c>
      <c r="H6341" s="59">
        <v>96.924582442216604</v>
      </c>
      <c r="I6341" s="59">
        <v>103.64630940306</v>
      </c>
      <c r="J6341" s="59">
        <v>112.748829136277</v>
      </c>
      <c r="K6341" s="59">
        <v>93.8500017233915</v>
      </c>
      <c r="L6341" s="59"/>
      <c r="M6341" s="60">
        <v>0.38608055847909201</v>
      </c>
      <c r="N6341" s="60">
        <v>0.422854548423161</v>
      </c>
      <c r="O6341" s="60">
        <v>0.38988714378997702</v>
      </c>
      <c r="P6341" s="60">
        <v>0.35969877604032902</v>
      </c>
      <c r="Q6341" s="60">
        <v>0.32348259700246201</v>
      </c>
      <c r="R6341" s="60">
        <v>0.333974649323873</v>
      </c>
      <c r="S6341" s="60">
        <v>0.25966451752972303</v>
      </c>
    </row>
    <row r="6342" spans="1:19" x14ac:dyDescent="0.3">
      <c r="A6342" s="61" t="s">
        <v>8570</v>
      </c>
      <c r="B6342" s="61" t="s">
        <v>8571</v>
      </c>
      <c r="C6342" s="53" t="s">
        <v>50</v>
      </c>
      <c r="D6342" s="53" t="s">
        <v>3398</v>
      </c>
      <c r="E6342" s="53" t="s">
        <v>18194</v>
      </c>
      <c r="F6342" s="59"/>
      <c r="G6342" s="59">
        <v>118.144853672247</v>
      </c>
      <c r="H6342" s="59"/>
      <c r="I6342" s="59"/>
      <c r="J6342" s="59"/>
      <c r="K6342" s="59"/>
      <c r="L6342" s="59"/>
      <c r="M6342" s="60">
        <v>0.29196247893563199</v>
      </c>
      <c r="N6342" s="60">
        <v>0.31460052296560298</v>
      </c>
      <c r="O6342" s="60">
        <v>0.29067324357428198</v>
      </c>
      <c r="P6342" s="60">
        <v>0.27488862364245698</v>
      </c>
      <c r="Q6342" s="60">
        <v>0.24818266249860799</v>
      </c>
      <c r="R6342" s="60">
        <v>0.25265771277367699</v>
      </c>
      <c r="S6342" s="60">
        <v>0.18756833900827999</v>
      </c>
    </row>
    <row r="6343" spans="1:19" x14ac:dyDescent="0.3">
      <c r="A6343" s="61" t="s">
        <v>8572</v>
      </c>
      <c r="B6343" s="61" t="s">
        <v>8573</v>
      </c>
      <c r="C6343" s="53" t="s">
        <v>50</v>
      </c>
      <c r="D6343" s="53" t="s">
        <v>3398</v>
      </c>
      <c r="E6343" s="53" t="s">
        <v>18194</v>
      </c>
      <c r="F6343" s="59"/>
      <c r="G6343" s="59">
        <v>118.144853672247</v>
      </c>
      <c r="H6343" s="59"/>
      <c r="I6343" s="59"/>
      <c r="J6343" s="59"/>
      <c r="K6343" s="59"/>
      <c r="L6343" s="59"/>
      <c r="M6343" s="60">
        <v>0.29196247893563199</v>
      </c>
      <c r="N6343" s="60">
        <v>0.31460052296560298</v>
      </c>
      <c r="O6343" s="60">
        <v>0.29067324357428198</v>
      </c>
      <c r="P6343" s="60">
        <v>0.27488862364245698</v>
      </c>
      <c r="Q6343" s="60">
        <v>0.24818266249860799</v>
      </c>
      <c r="R6343" s="60">
        <v>0.25265771277367699</v>
      </c>
      <c r="S6343" s="60">
        <v>0.18756833900827999</v>
      </c>
    </row>
    <row r="6344" spans="1:19" x14ac:dyDescent="0.3">
      <c r="A6344" s="61" t="s">
        <v>15099</v>
      </c>
      <c r="B6344" s="61" t="s">
        <v>15100</v>
      </c>
      <c r="C6344" s="53" t="s">
        <v>50</v>
      </c>
      <c r="D6344" s="53" t="s">
        <v>3398</v>
      </c>
      <c r="E6344" s="53" t="s">
        <v>18194</v>
      </c>
      <c r="F6344" s="59">
        <v>99.194100559509593</v>
      </c>
      <c r="G6344" s="59">
        <v>105.0567507343</v>
      </c>
      <c r="H6344" s="59">
        <v>95.189362102540898</v>
      </c>
      <c r="I6344" s="59">
        <v>104.821153177765</v>
      </c>
      <c r="J6344" s="59">
        <v>93.309455993057298</v>
      </c>
      <c r="K6344" s="59">
        <v>94.517095633918501</v>
      </c>
      <c r="L6344" s="59">
        <v>100.585775068548</v>
      </c>
      <c r="M6344" s="60">
        <v>0.48276663945723602</v>
      </c>
      <c r="N6344" s="60">
        <v>0.507627611024694</v>
      </c>
      <c r="O6344" s="60">
        <v>0.48065069641718899</v>
      </c>
      <c r="P6344" s="60">
        <v>0.46149073969238202</v>
      </c>
      <c r="Q6344" s="60">
        <v>0.43756944067061898</v>
      </c>
      <c r="R6344" s="60">
        <v>0.44315427108641903</v>
      </c>
      <c r="S6344" s="60">
        <v>0.39713601282452499</v>
      </c>
    </row>
    <row r="6345" spans="1:19" x14ac:dyDescent="0.3">
      <c r="A6345" s="61" t="s">
        <v>15097</v>
      </c>
      <c r="B6345" s="61" t="s">
        <v>15098</v>
      </c>
      <c r="C6345" s="53" t="s">
        <v>50</v>
      </c>
      <c r="D6345" s="53" t="s">
        <v>3398</v>
      </c>
      <c r="E6345" s="53" t="s">
        <v>18194</v>
      </c>
      <c r="F6345" s="59">
        <v>99.194100559509593</v>
      </c>
      <c r="G6345" s="59">
        <v>105.0567507343</v>
      </c>
      <c r="H6345" s="59">
        <v>95.189362102540898</v>
      </c>
      <c r="I6345" s="59">
        <v>104.821153177765</v>
      </c>
      <c r="J6345" s="59">
        <v>93.309455993057298</v>
      </c>
      <c r="K6345" s="59">
        <v>94.517095633918501</v>
      </c>
      <c r="L6345" s="59">
        <v>100.585775068548</v>
      </c>
      <c r="M6345" s="60">
        <v>0.48276663945723602</v>
      </c>
      <c r="N6345" s="60">
        <v>0.507627611024694</v>
      </c>
      <c r="O6345" s="60">
        <v>0.48065069641718899</v>
      </c>
      <c r="P6345" s="60">
        <v>0.46149073969238202</v>
      </c>
      <c r="Q6345" s="60">
        <v>0.43756944067061898</v>
      </c>
      <c r="R6345" s="60">
        <v>0.44315427108641903</v>
      </c>
      <c r="S6345" s="60">
        <v>0.39713601282452499</v>
      </c>
    </row>
    <row r="6346" spans="1:19" x14ac:dyDescent="0.3">
      <c r="A6346" s="61" t="s">
        <v>15103</v>
      </c>
      <c r="B6346" s="61" t="s">
        <v>15104</v>
      </c>
      <c r="C6346" s="53" t="s">
        <v>50</v>
      </c>
      <c r="D6346" s="53" t="s">
        <v>3398</v>
      </c>
      <c r="E6346" s="53" t="s">
        <v>18194</v>
      </c>
      <c r="F6346" s="59">
        <v>99.194100559509593</v>
      </c>
      <c r="G6346" s="59">
        <v>105.0567507343</v>
      </c>
      <c r="H6346" s="59">
        <v>95.189362102540898</v>
      </c>
      <c r="I6346" s="59">
        <v>104.821153177765</v>
      </c>
      <c r="J6346" s="59">
        <v>93.309455993057298</v>
      </c>
      <c r="K6346" s="59">
        <v>94.517095633918501</v>
      </c>
      <c r="L6346" s="59">
        <v>100.585775068548</v>
      </c>
      <c r="M6346" s="60">
        <v>0.48276663945723602</v>
      </c>
      <c r="N6346" s="60">
        <v>0.507627611024694</v>
      </c>
      <c r="O6346" s="60">
        <v>0.48065069641718899</v>
      </c>
      <c r="P6346" s="60">
        <v>0.46149073969238202</v>
      </c>
      <c r="Q6346" s="60">
        <v>0.43756944067061898</v>
      </c>
      <c r="R6346" s="60">
        <v>0.44315427108641903</v>
      </c>
      <c r="S6346" s="60">
        <v>0.39713601282452499</v>
      </c>
    </row>
    <row r="6347" spans="1:19" x14ac:dyDescent="0.3">
      <c r="A6347" s="61" t="s">
        <v>15107</v>
      </c>
      <c r="B6347" s="61" t="s">
        <v>15108</v>
      </c>
      <c r="C6347" s="53" t="s">
        <v>40</v>
      </c>
      <c r="D6347" s="53" t="s">
        <v>3398</v>
      </c>
      <c r="E6347" s="53" t="s">
        <v>18194</v>
      </c>
      <c r="F6347" s="59">
        <v>99.194100559509593</v>
      </c>
      <c r="G6347" s="59">
        <v>105.0567507343</v>
      </c>
      <c r="H6347" s="59">
        <v>95.189362102540898</v>
      </c>
      <c r="I6347" s="59">
        <v>104.821153177765</v>
      </c>
      <c r="J6347" s="59">
        <v>93.309455993057298</v>
      </c>
      <c r="K6347" s="59">
        <v>94.517095633918501</v>
      </c>
      <c r="L6347" s="59">
        <v>100.585775068548</v>
      </c>
      <c r="M6347" s="60">
        <v>0.48276663945723602</v>
      </c>
      <c r="N6347" s="60">
        <v>0.507627611024694</v>
      </c>
      <c r="O6347" s="60">
        <v>0.48065069641718899</v>
      </c>
      <c r="P6347" s="60">
        <v>0.46149073969238202</v>
      </c>
      <c r="Q6347" s="60">
        <v>0.43756944067061898</v>
      </c>
      <c r="R6347" s="60">
        <v>0.44315427108641903</v>
      </c>
      <c r="S6347" s="60">
        <v>0.39713601282452499</v>
      </c>
    </row>
    <row r="6348" spans="1:19" x14ac:dyDescent="0.3">
      <c r="A6348" s="61" t="s">
        <v>15109</v>
      </c>
      <c r="B6348" s="61" t="s">
        <v>15110</v>
      </c>
      <c r="C6348" s="53" t="s">
        <v>40</v>
      </c>
      <c r="D6348" s="53" t="s">
        <v>3398</v>
      </c>
      <c r="E6348" s="53" t="s">
        <v>18194</v>
      </c>
      <c r="F6348" s="59">
        <v>99.194100559509593</v>
      </c>
      <c r="G6348" s="59">
        <v>105.0567507343</v>
      </c>
      <c r="H6348" s="59">
        <v>95.189362102540898</v>
      </c>
      <c r="I6348" s="59">
        <v>104.821153177765</v>
      </c>
      <c r="J6348" s="59">
        <v>93.309455993057298</v>
      </c>
      <c r="K6348" s="59">
        <v>94.517095633918501</v>
      </c>
      <c r="L6348" s="59">
        <v>100.585775068548</v>
      </c>
      <c r="M6348" s="60">
        <v>0.48276663945723602</v>
      </c>
      <c r="N6348" s="60">
        <v>0.507627611024694</v>
      </c>
      <c r="O6348" s="60">
        <v>0.48065069641718899</v>
      </c>
      <c r="P6348" s="60">
        <v>0.46149073969238202</v>
      </c>
      <c r="Q6348" s="60">
        <v>0.43756944067061898</v>
      </c>
      <c r="R6348" s="60">
        <v>0.44315427108641903</v>
      </c>
      <c r="S6348" s="60">
        <v>0.39713601282452499</v>
      </c>
    </row>
    <row r="6349" spans="1:19" x14ac:dyDescent="0.3">
      <c r="A6349" s="61" t="s">
        <v>15105</v>
      </c>
      <c r="B6349" s="61" t="s">
        <v>15106</v>
      </c>
      <c r="C6349" s="53" t="s">
        <v>40</v>
      </c>
      <c r="D6349" s="53" t="s">
        <v>3398</v>
      </c>
      <c r="E6349" s="53" t="s">
        <v>18194</v>
      </c>
      <c r="F6349" s="59">
        <v>99.194100559509593</v>
      </c>
      <c r="G6349" s="59">
        <v>105.0567507343</v>
      </c>
      <c r="H6349" s="59">
        <v>95.189362102540898</v>
      </c>
      <c r="I6349" s="59">
        <v>104.821153177765</v>
      </c>
      <c r="J6349" s="59">
        <v>93.309455993057298</v>
      </c>
      <c r="K6349" s="59">
        <v>94.517095633918501</v>
      </c>
      <c r="L6349" s="59">
        <v>100.585775068548</v>
      </c>
      <c r="M6349" s="60">
        <v>0.48276663945723602</v>
      </c>
      <c r="N6349" s="60">
        <v>0.507627611024694</v>
      </c>
      <c r="O6349" s="60">
        <v>0.48065069641718899</v>
      </c>
      <c r="P6349" s="60">
        <v>0.46149073969238202</v>
      </c>
      <c r="Q6349" s="60">
        <v>0.43756944067061898</v>
      </c>
      <c r="R6349" s="60">
        <v>0.44315427108641903</v>
      </c>
      <c r="S6349" s="60">
        <v>0.39713601282452499</v>
      </c>
    </row>
    <row r="6350" spans="1:19" x14ac:dyDescent="0.3">
      <c r="A6350" s="61" t="s">
        <v>15101</v>
      </c>
      <c r="B6350" s="61" t="s">
        <v>15102</v>
      </c>
      <c r="C6350" s="53" t="s">
        <v>50</v>
      </c>
      <c r="D6350" s="53" t="s">
        <v>3398</v>
      </c>
      <c r="E6350" s="53" t="s">
        <v>18194</v>
      </c>
      <c r="F6350" s="59">
        <v>99.194100559509593</v>
      </c>
      <c r="G6350" s="59">
        <v>105.0567507343</v>
      </c>
      <c r="H6350" s="59">
        <v>95.189362102540898</v>
      </c>
      <c r="I6350" s="59">
        <v>104.821153177765</v>
      </c>
      <c r="J6350" s="59">
        <v>93.309455993057298</v>
      </c>
      <c r="K6350" s="59">
        <v>94.517095633918501</v>
      </c>
      <c r="L6350" s="59">
        <v>100.585775068548</v>
      </c>
      <c r="M6350" s="60">
        <v>0.48276663945723602</v>
      </c>
      <c r="N6350" s="60">
        <v>0.507627611024694</v>
      </c>
      <c r="O6350" s="60">
        <v>0.48065069641718899</v>
      </c>
      <c r="P6350" s="60">
        <v>0.46149073969238202</v>
      </c>
      <c r="Q6350" s="60">
        <v>0.43756944067061898</v>
      </c>
      <c r="R6350" s="60">
        <v>0.44315427108641903</v>
      </c>
      <c r="S6350" s="60">
        <v>0.39713601282452499</v>
      </c>
    </row>
    <row r="6351" spans="1:19" x14ac:dyDescent="0.3">
      <c r="A6351" s="61" t="s">
        <v>5257</v>
      </c>
      <c r="B6351" s="61" t="s">
        <v>5258</v>
      </c>
      <c r="C6351" s="53" t="s">
        <v>40</v>
      </c>
      <c r="D6351" s="53" t="s">
        <v>3398</v>
      </c>
      <c r="E6351" s="53" t="s">
        <v>18193</v>
      </c>
      <c r="F6351" s="59">
        <v>105.26629284981099</v>
      </c>
      <c r="G6351" s="59">
        <v>97.892372535466393</v>
      </c>
      <c r="H6351" s="59">
        <v>103.23453579123</v>
      </c>
      <c r="I6351" s="59">
        <v>84.887211121090402</v>
      </c>
      <c r="J6351" s="59">
        <v>99.707317405703904</v>
      </c>
      <c r="K6351" s="59">
        <v>95.335281381791205</v>
      </c>
      <c r="L6351" s="59">
        <v>109.199363485341</v>
      </c>
      <c r="M6351" s="60">
        <v>0.64171402626803498</v>
      </c>
      <c r="N6351" s="60">
        <v>0.67935619923714596</v>
      </c>
      <c r="O6351" s="60">
        <v>0.64407401630500805</v>
      </c>
      <c r="P6351" s="60">
        <v>0.61654633958651806</v>
      </c>
      <c r="Q6351" s="60">
        <v>0.58382809385796097</v>
      </c>
      <c r="R6351" s="60">
        <v>0.59210948220898196</v>
      </c>
      <c r="S6351" s="60">
        <v>0.526984578849236</v>
      </c>
    </row>
    <row r="6352" spans="1:19" x14ac:dyDescent="0.3">
      <c r="A6352" s="61" t="s">
        <v>14559</v>
      </c>
      <c r="B6352" s="61" t="s">
        <v>14560</v>
      </c>
      <c r="C6352" s="53" t="s">
        <v>50</v>
      </c>
      <c r="D6352" s="53" t="s">
        <v>3398</v>
      </c>
      <c r="E6352" s="53" t="s">
        <v>18194</v>
      </c>
      <c r="F6352" s="59">
        <v>99.768276296309907</v>
      </c>
      <c r="G6352" s="59">
        <v>95.139039460654502</v>
      </c>
      <c r="H6352" s="59">
        <v>99.491106507482101</v>
      </c>
      <c r="I6352" s="59">
        <v>86.741170975822399</v>
      </c>
      <c r="J6352" s="59">
        <v>94.499238182836606</v>
      </c>
      <c r="K6352" s="59">
        <v>96.551836117975597</v>
      </c>
      <c r="L6352" s="59">
        <v>105.731422961834</v>
      </c>
      <c r="M6352" s="60">
        <v>0.53555455532094698</v>
      </c>
      <c r="N6352" s="60">
        <v>0.55728430739178003</v>
      </c>
      <c r="O6352" s="60">
        <v>0.53475914247654899</v>
      </c>
      <c r="P6352" s="60">
        <v>0.52050793628738501</v>
      </c>
      <c r="Q6352" s="60">
        <v>0.498371522729813</v>
      </c>
      <c r="R6352" s="60">
        <v>0.50194164349478598</v>
      </c>
      <c r="S6352" s="60">
        <v>0.45316667555373802</v>
      </c>
    </row>
    <row r="6353" spans="1:19" x14ac:dyDescent="0.3">
      <c r="A6353" s="61" t="s">
        <v>5255</v>
      </c>
      <c r="B6353" s="61" t="s">
        <v>5256</v>
      </c>
      <c r="C6353" s="53" t="s">
        <v>50</v>
      </c>
      <c r="D6353" s="53" t="s">
        <v>3398</v>
      </c>
      <c r="E6353" s="53" t="s">
        <v>18193</v>
      </c>
      <c r="F6353" s="59">
        <v>98.226390484587995</v>
      </c>
      <c r="G6353" s="59">
        <v>99.298439448181597</v>
      </c>
      <c r="H6353" s="59">
        <v>103.90449729447499</v>
      </c>
      <c r="I6353" s="59">
        <v>88.574513954477595</v>
      </c>
      <c r="J6353" s="59">
        <v>97.479542671700301</v>
      </c>
      <c r="K6353" s="59">
        <v>95.606219305798305</v>
      </c>
      <c r="L6353" s="59">
        <v>106.879004023861</v>
      </c>
      <c r="M6353" s="60">
        <v>0.64168791501559297</v>
      </c>
      <c r="N6353" s="60">
        <v>0.67933490788304896</v>
      </c>
      <c r="O6353" s="60">
        <v>0.64405005695628303</v>
      </c>
      <c r="P6353" s="60">
        <v>0.61652467034580205</v>
      </c>
      <c r="Q6353" s="60">
        <v>0.58380572329817804</v>
      </c>
      <c r="R6353" s="60">
        <v>0.59208867416788402</v>
      </c>
      <c r="S6353" s="60">
        <v>0.52695157654802605</v>
      </c>
    </row>
    <row r="6354" spans="1:19" x14ac:dyDescent="0.3">
      <c r="A6354" s="61" t="s">
        <v>14563</v>
      </c>
      <c r="B6354" s="61" t="s">
        <v>14564</v>
      </c>
      <c r="C6354" s="53" t="s">
        <v>40</v>
      </c>
      <c r="D6354" s="53" t="s">
        <v>3398</v>
      </c>
      <c r="E6354" s="53" t="s">
        <v>18194</v>
      </c>
      <c r="F6354" s="59">
        <v>99.768276296309907</v>
      </c>
      <c r="G6354" s="59">
        <v>95.139039460654502</v>
      </c>
      <c r="H6354" s="59">
        <v>99.491106507482101</v>
      </c>
      <c r="I6354" s="59">
        <v>86.741170975822399</v>
      </c>
      <c r="J6354" s="59">
        <v>94.499238182836606</v>
      </c>
      <c r="K6354" s="59">
        <v>96.551836117975597</v>
      </c>
      <c r="L6354" s="59">
        <v>105.731422961834</v>
      </c>
      <c r="M6354" s="60">
        <v>0.53555455532094698</v>
      </c>
      <c r="N6354" s="60">
        <v>0.55728430739178003</v>
      </c>
      <c r="O6354" s="60">
        <v>0.53475914247654899</v>
      </c>
      <c r="P6354" s="60">
        <v>0.52050793628738501</v>
      </c>
      <c r="Q6354" s="60">
        <v>0.498371522729813</v>
      </c>
      <c r="R6354" s="60">
        <v>0.50194164349478598</v>
      </c>
      <c r="S6354" s="60">
        <v>0.45316667555373802</v>
      </c>
    </row>
    <row r="6355" spans="1:19" x14ac:dyDescent="0.3">
      <c r="A6355" s="61" t="s">
        <v>14561</v>
      </c>
      <c r="B6355" s="61" t="s">
        <v>14562</v>
      </c>
      <c r="C6355" s="53" t="s">
        <v>50</v>
      </c>
      <c r="D6355" s="53" t="s">
        <v>3398</v>
      </c>
      <c r="E6355" s="53" t="s">
        <v>18194</v>
      </c>
      <c r="F6355" s="59">
        <v>99.768276296309907</v>
      </c>
      <c r="G6355" s="59">
        <v>95.139039460654502</v>
      </c>
      <c r="H6355" s="59">
        <v>99.491106507482101</v>
      </c>
      <c r="I6355" s="59">
        <v>86.741170975822399</v>
      </c>
      <c r="J6355" s="59">
        <v>94.499238182836606</v>
      </c>
      <c r="K6355" s="59">
        <v>96.551836117975597</v>
      </c>
      <c r="L6355" s="59">
        <v>105.731422961834</v>
      </c>
      <c r="M6355" s="60">
        <v>0.53555455532094698</v>
      </c>
      <c r="N6355" s="60">
        <v>0.55728430739178003</v>
      </c>
      <c r="O6355" s="60">
        <v>0.53475914247654899</v>
      </c>
      <c r="P6355" s="60">
        <v>0.52050793628738501</v>
      </c>
      <c r="Q6355" s="60">
        <v>0.498371522729813</v>
      </c>
      <c r="R6355" s="60">
        <v>0.50194164349478598</v>
      </c>
      <c r="S6355" s="60">
        <v>0.45316667555373802</v>
      </c>
    </row>
    <row r="6356" spans="1:19" x14ac:dyDescent="0.3">
      <c r="A6356" s="61" t="s">
        <v>16716</v>
      </c>
      <c r="B6356" s="61" t="s">
        <v>16717</v>
      </c>
      <c r="C6356" s="53" t="s">
        <v>50</v>
      </c>
      <c r="D6356" s="53" t="s">
        <v>3398</v>
      </c>
      <c r="E6356" s="53" t="s">
        <v>18194</v>
      </c>
      <c r="F6356" s="59">
        <v>93.245600164833107</v>
      </c>
      <c r="G6356" s="59">
        <v>89.363497606515693</v>
      </c>
      <c r="H6356" s="59">
        <v>85.575624449471107</v>
      </c>
      <c r="I6356" s="59">
        <v>91.288114819575</v>
      </c>
      <c r="J6356" s="59">
        <v>89.021568619790699</v>
      </c>
      <c r="K6356" s="59">
        <v>100.046545576453</v>
      </c>
      <c r="L6356" s="59">
        <v>107.73950844419799</v>
      </c>
      <c r="M6356" s="60">
        <v>0.53550861948012296</v>
      </c>
      <c r="N6356" s="60">
        <v>0.55420795639418496</v>
      </c>
      <c r="O6356" s="60">
        <v>0.53384960764380995</v>
      </c>
      <c r="P6356" s="60">
        <v>0.51839698873205298</v>
      </c>
      <c r="Q6356" s="60">
        <v>0.495094308597261</v>
      </c>
      <c r="R6356" s="60">
        <v>0.497576217651027</v>
      </c>
      <c r="S6356" s="60">
        <v>0.42617017809736402</v>
      </c>
    </row>
    <row r="6357" spans="1:19" x14ac:dyDescent="0.3">
      <c r="A6357" s="61" t="s">
        <v>16720</v>
      </c>
      <c r="B6357" s="61" t="s">
        <v>16721</v>
      </c>
      <c r="C6357" s="53" t="s">
        <v>50</v>
      </c>
      <c r="D6357" s="53" t="s">
        <v>3398</v>
      </c>
      <c r="E6357" s="53" t="s">
        <v>18194</v>
      </c>
      <c r="F6357" s="59">
        <v>93.245600164833107</v>
      </c>
      <c r="G6357" s="59">
        <v>89.363497606515693</v>
      </c>
      <c r="H6357" s="59">
        <v>85.575624449471107</v>
      </c>
      <c r="I6357" s="59">
        <v>91.288114819575</v>
      </c>
      <c r="J6357" s="59">
        <v>89.021568619790699</v>
      </c>
      <c r="K6357" s="59">
        <v>100.046545576453</v>
      </c>
      <c r="L6357" s="59">
        <v>107.73950844419799</v>
      </c>
      <c r="M6357" s="60">
        <v>0.53550861948012296</v>
      </c>
      <c r="N6357" s="60">
        <v>0.55420795639418496</v>
      </c>
      <c r="O6357" s="60">
        <v>0.53384960764380995</v>
      </c>
      <c r="P6357" s="60">
        <v>0.51839698873205298</v>
      </c>
      <c r="Q6357" s="60">
        <v>0.495094308597261</v>
      </c>
      <c r="R6357" s="60">
        <v>0.497576217651027</v>
      </c>
      <c r="S6357" s="60">
        <v>0.42617017809736402</v>
      </c>
    </row>
    <row r="6358" spans="1:19" x14ac:dyDescent="0.3">
      <c r="A6358" s="61" t="s">
        <v>16726</v>
      </c>
      <c r="B6358" s="61" t="s">
        <v>16727</v>
      </c>
      <c r="C6358" s="53" t="s">
        <v>40</v>
      </c>
      <c r="D6358" s="53" t="s">
        <v>3398</v>
      </c>
      <c r="E6358" s="53" t="s">
        <v>18194</v>
      </c>
      <c r="F6358" s="59">
        <v>93.245600164833107</v>
      </c>
      <c r="G6358" s="59">
        <v>89.363497606515693</v>
      </c>
      <c r="H6358" s="59">
        <v>85.575624449471107</v>
      </c>
      <c r="I6358" s="59">
        <v>91.288114819575</v>
      </c>
      <c r="J6358" s="59">
        <v>89.021568619790699</v>
      </c>
      <c r="K6358" s="59">
        <v>100.046545576453</v>
      </c>
      <c r="L6358" s="59">
        <v>107.73950844419799</v>
      </c>
      <c r="M6358" s="60">
        <v>0.53550861948012296</v>
      </c>
      <c r="N6358" s="60">
        <v>0.55420795639418496</v>
      </c>
      <c r="O6358" s="60">
        <v>0.53384960764380995</v>
      </c>
      <c r="P6358" s="60">
        <v>0.51839698873205298</v>
      </c>
      <c r="Q6358" s="60">
        <v>0.495094308597261</v>
      </c>
      <c r="R6358" s="60">
        <v>0.497576217651027</v>
      </c>
      <c r="S6358" s="60">
        <v>0.42617017809736402</v>
      </c>
    </row>
    <row r="6359" spans="1:19" x14ac:dyDescent="0.3">
      <c r="A6359" s="61" t="s">
        <v>16722</v>
      </c>
      <c r="B6359" s="61" t="s">
        <v>16723</v>
      </c>
      <c r="C6359" s="53" t="s">
        <v>40</v>
      </c>
      <c r="D6359" s="53" t="s">
        <v>3398</v>
      </c>
      <c r="E6359" s="53" t="s">
        <v>18194</v>
      </c>
      <c r="F6359" s="59">
        <v>93.245600164833107</v>
      </c>
      <c r="G6359" s="59">
        <v>89.363497606515693</v>
      </c>
      <c r="H6359" s="59">
        <v>85.575624449471107</v>
      </c>
      <c r="I6359" s="59">
        <v>91.288114819575</v>
      </c>
      <c r="J6359" s="59">
        <v>89.021568619790699</v>
      </c>
      <c r="K6359" s="59">
        <v>100.046545576453</v>
      </c>
      <c r="L6359" s="59">
        <v>107.73950844419799</v>
      </c>
      <c r="M6359" s="60">
        <v>0.53550861948012296</v>
      </c>
      <c r="N6359" s="60">
        <v>0.55420795639418496</v>
      </c>
      <c r="O6359" s="60">
        <v>0.53384960764380995</v>
      </c>
      <c r="P6359" s="60">
        <v>0.51839698873205298</v>
      </c>
      <c r="Q6359" s="60">
        <v>0.495094308597261</v>
      </c>
      <c r="R6359" s="60">
        <v>0.497576217651027</v>
      </c>
      <c r="S6359" s="60">
        <v>0.42617017809736402</v>
      </c>
    </row>
    <row r="6360" spans="1:19" x14ac:dyDescent="0.3">
      <c r="A6360" s="61" t="s">
        <v>16718</v>
      </c>
      <c r="B6360" s="61" t="s">
        <v>16719</v>
      </c>
      <c r="C6360" s="53" t="s">
        <v>50</v>
      </c>
      <c r="D6360" s="53" t="s">
        <v>3398</v>
      </c>
      <c r="E6360" s="53" t="s">
        <v>18194</v>
      </c>
      <c r="F6360" s="59">
        <v>93.245600164833107</v>
      </c>
      <c r="G6360" s="59">
        <v>89.363497606515693</v>
      </c>
      <c r="H6360" s="59">
        <v>85.575624449471107</v>
      </c>
      <c r="I6360" s="59">
        <v>91.288114819575</v>
      </c>
      <c r="J6360" s="59">
        <v>89.021568619790699</v>
      </c>
      <c r="K6360" s="59">
        <v>100.046545576453</v>
      </c>
      <c r="L6360" s="59">
        <v>107.73950844419799</v>
      </c>
      <c r="M6360" s="60">
        <v>0.53550861948012296</v>
      </c>
      <c r="N6360" s="60">
        <v>0.55420795639418496</v>
      </c>
      <c r="O6360" s="60">
        <v>0.53384960764380995</v>
      </c>
      <c r="P6360" s="60">
        <v>0.51839698873205298</v>
      </c>
      <c r="Q6360" s="60">
        <v>0.495094308597261</v>
      </c>
      <c r="R6360" s="60">
        <v>0.497576217651027</v>
      </c>
      <c r="S6360" s="60">
        <v>0.42617017809736402</v>
      </c>
    </row>
    <row r="6361" spans="1:19" x14ac:dyDescent="0.3">
      <c r="A6361" s="61" t="s">
        <v>6966</v>
      </c>
      <c r="B6361" s="61" t="s">
        <v>6967</v>
      </c>
      <c r="C6361" s="53" t="s">
        <v>50</v>
      </c>
      <c r="D6361" s="53" t="s">
        <v>3398</v>
      </c>
      <c r="E6361" s="53" t="s">
        <v>18193</v>
      </c>
      <c r="F6361" s="59">
        <v>94.879183032926207</v>
      </c>
      <c r="G6361" s="59">
        <v>85.007202653442206</v>
      </c>
      <c r="H6361" s="59">
        <v>80.291011381560494</v>
      </c>
      <c r="I6361" s="59">
        <v>90.819717212165401</v>
      </c>
      <c r="J6361" s="59">
        <v>87.830435172555696</v>
      </c>
      <c r="K6361" s="59">
        <v>101.083456071624</v>
      </c>
      <c r="L6361" s="59">
        <v>107.73950844419799</v>
      </c>
      <c r="M6361" s="60">
        <v>0.64329907206970605</v>
      </c>
      <c r="N6361" s="60">
        <v>0.63936049726612598</v>
      </c>
      <c r="O6361" s="60">
        <v>0.62009679581648303</v>
      </c>
      <c r="P6361" s="60">
        <v>0.616326881748406</v>
      </c>
      <c r="Q6361" s="60">
        <v>0.58258231265471505</v>
      </c>
      <c r="R6361" s="60">
        <v>0.56452043681853903</v>
      </c>
      <c r="S6361" s="60">
        <v>0.42617017809736402</v>
      </c>
    </row>
    <row r="6362" spans="1:19" x14ac:dyDescent="0.3">
      <c r="A6362" s="61" t="s">
        <v>16724</v>
      </c>
      <c r="B6362" s="61" t="s">
        <v>16725</v>
      </c>
      <c r="C6362" s="53" t="s">
        <v>40</v>
      </c>
      <c r="D6362" s="53" t="s">
        <v>3398</v>
      </c>
      <c r="E6362" s="53" t="s">
        <v>18194</v>
      </c>
      <c r="F6362" s="59">
        <v>93.245600164833107</v>
      </c>
      <c r="G6362" s="59">
        <v>89.363497606515693</v>
      </c>
      <c r="H6362" s="59">
        <v>85.575624449471107</v>
      </c>
      <c r="I6362" s="59">
        <v>91.288114819575</v>
      </c>
      <c r="J6362" s="59">
        <v>89.021568619790699</v>
      </c>
      <c r="K6362" s="59">
        <v>100.046545576453</v>
      </c>
      <c r="L6362" s="59">
        <v>107.73950844419799</v>
      </c>
      <c r="M6362" s="60">
        <v>0.53550861948012296</v>
      </c>
      <c r="N6362" s="60">
        <v>0.55420795639418496</v>
      </c>
      <c r="O6362" s="60">
        <v>0.53384960764380995</v>
      </c>
      <c r="P6362" s="60">
        <v>0.51839698873205298</v>
      </c>
      <c r="Q6362" s="60">
        <v>0.495094308597261</v>
      </c>
      <c r="R6362" s="60">
        <v>0.497576217651027</v>
      </c>
      <c r="S6362" s="60">
        <v>0.42617017809736402</v>
      </c>
    </row>
    <row r="6363" spans="1:19" x14ac:dyDescent="0.3">
      <c r="A6363" s="61" t="s">
        <v>6964</v>
      </c>
      <c r="B6363" s="61" t="s">
        <v>6965</v>
      </c>
      <c r="C6363" s="53" t="s">
        <v>50</v>
      </c>
      <c r="D6363" s="53" t="s">
        <v>3398</v>
      </c>
      <c r="E6363" s="53" t="s">
        <v>18193</v>
      </c>
      <c r="F6363" s="59">
        <v>92.056531462377393</v>
      </c>
      <c r="G6363" s="59">
        <v>97.705493966849204</v>
      </c>
      <c r="H6363" s="59">
        <v>88.371398425385294</v>
      </c>
      <c r="I6363" s="59">
        <v>93.695198733865098</v>
      </c>
      <c r="J6363" s="59">
        <v>85.145148793635897</v>
      </c>
      <c r="K6363" s="59">
        <v>103.577812948499</v>
      </c>
      <c r="L6363" s="59">
        <v>107.667376531409</v>
      </c>
      <c r="M6363" s="60">
        <v>0.68419609200638998</v>
      </c>
      <c r="N6363" s="60">
        <v>0.72045875800108405</v>
      </c>
      <c r="O6363" s="60">
        <v>0.68660667245500895</v>
      </c>
      <c r="P6363" s="60">
        <v>0.65701233032274797</v>
      </c>
      <c r="Q6363" s="60">
        <v>0.62222944892777499</v>
      </c>
      <c r="R6363" s="60">
        <v>0.63107700206182704</v>
      </c>
      <c r="S6363" s="60">
        <v>0.54866278289472803</v>
      </c>
    </row>
    <row r="6364" spans="1:19" x14ac:dyDescent="0.3">
      <c r="A6364" s="61" t="s">
        <v>14451</v>
      </c>
      <c r="B6364" s="61" t="s">
        <v>14452</v>
      </c>
      <c r="C6364" s="53" t="s">
        <v>50</v>
      </c>
      <c r="D6364" s="53" t="s">
        <v>3398</v>
      </c>
      <c r="E6364" s="53" t="s">
        <v>18194</v>
      </c>
      <c r="F6364" s="59">
        <v>90.672156604773704</v>
      </c>
      <c r="G6364" s="59">
        <v>89.672859396880298</v>
      </c>
      <c r="H6364" s="59">
        <v>83.9233956713841</v>
      </c>
      <c r="I6364" s="59">
        <v>87.700651117559303</v>
      </c>
      <c r="J6364" s="59">
        <v>88.700982788416297</v>
      </c>
      <c r="K6364" s="59">
        <v>93.913238536244293</v>
      </c>
      <c r="L6364" s="59">
        <v>103.212389610271</v>
      </c>
      <c r="M6364" s="60">
        <v>0.475246642359055</v>
      </c>
      <c r="N6364" s="60">
        <v>0.50219499218249397</v>
      </c>
      <c r="O6364" s="60">
        <v>0.47676136948029402</v>
      </c>
      <c r="P6364" s="60">
        <v>0.45705601658957401</v>
      </c>
      <c r="Q6364" s="60">
        <v>0.43185081953908</v>
      </c>
      <c r="R6364" s="60">
        <v>0.43732341611153702</v>
      </c>
      <c r="S6364" s="60">
        <v>0.38654855757881101</v>
      </c>
    </row>
    <row r="6365" spans="1:19" x14ac:dyDescent="0.3">
      <c r="A6365" s="61" t="s">
        <v>5175</v>
      </c>
      <c r="B6365" s="61" t="s">
        <v>5176</v>
      </c>
      <c r="C6365" s="53" t="s">
        <v>50</v>
      </c>
      <c r="D6365" s="53" t="s">
        <v>3398</v>
      </c>
      <c r="E6365" s="53" t="s">
        <v>18193</v>
      </c>
      <c r="F6365" s="59">
        <v>81.267487160090795</v>
      </c>
      <c r="G6365" s="59">
        <v>83.540288346852805</v>
      </c>
      <c r="H6365" s="59">
        <v>79.069815251301705</v>
      </c>
      <c r="I6365" s="59">
        <v>87.514844703534607</v>
      </c>
      <c r="J6365" s="59">
        <v>87.224878795604695</v>
      </c>
      <c r="K6365" s="59">
        <v>92.085104128776194</v>
      </c>
      <c r="L6365" s="59">
        <v>101.203104254697</v>
      </c>
      <c r="M6365" s="60">
        <v>0.62637664173318497</v>
      </c>
      <c r="N6365" s="60">
        <v>0.67025483638224903</v>
      </c>
      <c r="O6365" s="60">
        <v>0.63090042764933696</v>
      </c>
      <c r="P6365" s="60">
        <v>0.59619078781472801</v>
      </c>
      <c r="Q6365" s="60">
        <v>0.55801190730252404</v>
      </c>
      <c r="R6365" s="60">
        <v>0.56946235362203101</v>
      </c>
      <c r="S6365" s="60">
        <v>0.496886956194939</v>
      </c>
    </row>
    <row r="6366" spans="1:19" x14ac:dyDescent="0.3">
      <c r="A6366" s="61" t="s">
        <v>14447</v>
      </c>
      <c r="B6366" s="61" t="s">
        <v>14448</v>
      </c>
      <c r="C6366" s="53" t="s">
        <v>40</v>
      </c>
      <c r="D6366" s="53" t="s">
        <v>3398</v>
      </c>
      <c r="E6366" s="53" t="s">
        <v>18194</v>
      </c>
      <c r="F6366" s="59">
        <v>90.672156604773704</v>
      </c>
      <c r="G6366" s="59">
        <v>89.672859396880298</v>
      </c>
      <c r="H6366" s="59">
        <v>83.9233956713841</v>
      </c>
      <c r="I6366" s="59">
        <v>87.700651117559303</v>
      </c>
      <c r="J6366" s="59">
        <v>88.700982788416297</v>
      </c>
      <c r="K6366" s="59">
        <v>93.913238536244293</v>
      </c>
      <c r="L6366" s="59">
        <v>103.212389610271</v>
      </c>
      <c r="M6366" s="60">
        <v>0.475246642359055</v>
      </c>
      <c r="N6366" s="60">
        <v>0.50219499218249397</v>
      </c>
      <c r="O6366" s="60">
        <v>0.47676136948029402</v>
      </c>
      <c r="P6366" s="60">
        <v>0.45705601658957401</v>
      </c>
      <c r="Q6366" s="60">
        <v>0.43185081953908</v>
      </c>
      <c r="R6366" s="60">
        <v>0.43732341611153702</v>
      </c>
      <c r="S6366" s="60">
        <v>0.38654855757881101</v>
      </c>
    </row>
    <row r="6367" spans="1:19" x14ac:dyDescent="0.3">
      <c r="A6367" s="61" t="s">
        <v>14445</v>
      </c>
      <c r="B6367" s="61" t="s">
        <v>14446</v>
      </c>
      <c r="C6367" s="53" t="s">
        <v>40</v>
      </c>
      <c r="D6367" s="53" t="s">
        <v>3398</v>
      </c>
      <c r="E6367" s="53" t="s">
        <v>18194</v>
      </c>
      <c r="F6367" s="59">
        <v>90.672156604773704</v>
      </c>
      <c r="G6367" s="59">
        <v>89.672859396880298</v>
      </c>
      <c r="H6367" s="59">
        <v>83.9233956713841</v>
      </c>
      <c r="I6367" s="59">
        <v>87.700651117559303</v>
      </c>
      <c r="J6367" s="59">
        <v>88.700982788416297</v>
      </c>
      <c r="K6367" s="59">
        <v>93.913238536244293</v>
      </c>
      <c r="L6367" s="59">
        <v>103.212389610271</v>
      </c>
      <c r="M6367" s="60">
        <v>0.475246642359055</v>
      </c>
      <c r="N6367" s="60">
        <v>0.50219499218249397</v>
      </c>
      <c r="O6367" s="60">
        <v>0.47676136948029402</v>
      </c>
      <c r="P6367" s="60">
        <v>0.45705601658957401</v>
      </c>
      <c r="Q6367" s="60">
        <v>0.43185081953908</v>
      </c>
      <c r="R6367" s="60">
        <v>0.43732341611153702</v>
      </c>
      <c r="S6367" s="60">
        <v>0.38654855757881101</v>
      </c>
    </row>
    <row r="6368" spans="1:19" x14ac:dyDescent="0.3">
      <c r="A6368" s="61" t="s">
        <v>14449</v>
      </c>
      <c r="B6368" s="61" t="s">
        <v>14450</v>
      </c>
      <c r="C6368" s="53" t="s">
        <v>40</v>
      </c>
      <c r="D6368" s="53" t="s">
        <v>3398</v>
      </c>
      <c r="E6368" s="53" t="s">
        <v>18194</v>
      </c>
      <c r="F6368" s="59">
        <v>90.672156604773704</v>
      </c>
      <c r="G6368" s="59">
        <v>89.672859396880298</v>
      </c>
      <c r="H6368" s="59">
        <v>83.9233956713841</v>
      </c>
      <c r="I6368" s="59">
        <v>87.700651117559303</v>
      </c>
      <c r="J6368" s="59">
        <v>88.700982788416297</v>
      </c>
      <c r="K6368" s="59">
        <v>93.913238536244293</v>
      </c>
      <c r="L6368" s="59">
        <v>103.212389610271</v>
      </c>
      <c r="M6368" s="60">
        <v>0.475246642359055</v>
      </c>
      <c r="N6368" s="60">
        <v>0.50219499218249397</v>
      </c>
      <c r="O6368" s="60">
        <v>0.47676136948029402</v>
      </c>
      <c r="P6368" s="60">
        <v>0.45705601658957401</v>
      </c>
      <c r="Q6368" s="60">
        <v>0.43185081953908</v>
      </c>
      <c r="R6368" s="60">
        <v>0.43732341611153702</v>
      </c>
      <c r="S6368" s="60">
        <v>0.38654855757881101</v>
      </c>
    </row>
    <row r="6369" spans="1:19" x14ac:dyDescent="0.3">
      <c r="A6369" s="61" t="s">
        <v>14453</v>
      </c>
      <c r="B6369" s="61" t="s">
        <v>14454</v>
      </c>
      <c r="C6369" s="53" t="s">
        <v>50</v>
      </c>
      <c r="D6369" s="53" t="s">
        <v>3398</v>
      </c>
      <c r="E6369" s="53" t="s">
        <v>18194</v>
      </c>
      <c r="F6369" s="59">
        <v>90.672156604773704</v>
      </c>
      <c r="G6369" s="59">
        <v>89.672859396880298</v>
      </c>
      <c r="H6369" s="59">
        <v>83.9233956713841</v>
      </c>
      <c r="I6369" s="59">
        <v>87.700651117559303</v>
      </c>
      <c r="J6369" s="59">
        <v>88.700982788416297</v>
      </c>
      <c r="K6369" s="59">
        <v>93.913238536244293</v>
      </c>
      <c r="L6369" s="59">
        <v>103.212389610271</v>
      </c>
      <c r="M6369" s="60">
        <v>0.475246642359055</v>
      </c>
      <c r="N6369" s="60">
        <v>0.50219499218249397</v>
      </c>
      <c r="O6369" s="60">
        <v>0.47676136948029402</v>
      </c>
      <c r="P6369" s="60">
        <v>0.45705601658957401</v>
      </c>
      <c r="Q6369" s="60">
        <v>0.43185081953908</v>
      </c>
      <c r="R6369" s="60">
        <v>0.43732341611153702</v>
      </c>
      <c r="S6369" s="60">
        <v>0.38654855757881101</v>
      </c>
    </row>
    <row r="6370" spans="1:19" x14ac:dyDescent="0.3">
      <c r="A6370" s="61" t="s">
        <v>4933</v>
      </c>
      <c r="B6370" s="61" t="s">
        <v>4934</v>
      </c>
      <c r="C6370" s="53" t="s">
        <v>40</v>
      </c>
      <c r="D6370" s="53" t="s">
        <v>3398</v>
      </c>
      <c r="E6370" s="53" t="s">
        <v>18193</v>
      </c>
      <c r="F6370" s="59">
        <v>89.910790849925206</v>
      </c>
      <c r="G6370" s="59">
        <v>87.043859078571799</v>
      </c>
      <c r="H6370" s="59">
        <v>103.28431106014401</v>
      </c>
      <c r="I6370" s="59">
        <v>94.709179969304898</v>
      </c>
      <c r="J6370" s="59">
        <v>88.455681301004603</v>
      </c>
      <c r="K6370" s="59">
        <v>109.570226211708</v>
      </c>
      <c r="L6370" s="59">
        <v>105.050676290891</v>
      </c>
      <c r="M6370" s="60">
        <v>0.60702075847725301</v>
      </c>
      <c r="N6370" s="60">
        <v>0.65862600127133197</v>
      </c>
      <c r="O6370" s="60">
        <v>0.60933949051639003</v>
      </c>
      <c r="P6370" s="60">
        <v>0.56868092580594598</v>
      </c>
      <c r="Q6370" s="60">
        <v>0.51958925967124103</v>
      </c>
      <c r="R6370" s="60">
        <v>0.53306581924749497</v>
      </c>
      <c r="S6370" s="60">
        <v>0.43127412516264702</v>
      </c>
    </row>
    <row r="6371" spans="1:19" x14ac:dyDescent="0.3">
      <c r="A6371" s="61" t="s">
        <v>8760</v>
      </c>
      <c r="B6371" s="61" t="s">
        <v>8761</v>
      </c>
      <c r="C6371" s="53" t="s">
        <v>50</v>
      </c>
      <c r="D6371" s="53" t="s">
        <v>3398</v>
      </c>
      <c r="E6371" s="53" t="s">
        <v>18194</v>
      </c>
      <c r="F6371" s="59">
        <v>100.392667217831</v>
      </c>
      <c r="G6371" s="59">
        <v>99.070197660890898</v>
      </c>
      <c r="H6371" s="59">
        <v>98.663520797799706</v>
      </c>
      <c r="I6371" s="59"/>
      <c r="J6371" s="59"/>
      <c r="K6371" s="59"/>
      <c r="L6371" s="59"/>
      <c r="M6371" s="60">
        <v>0.31409542336216401</v>
      </c>
      <c r="N6371" s="60">
        <v>0.33070041770651099</v>
      </c>
      <c r="O6371" s="60">
        <v>0.30518311464817199</v>
      </c>
      <c r="P6371" s="60">
        <v>0.291419106091306</v>
      </c>
      <c r="Q6371" s="60">
        <v>0.281832664340185</v>
      </c>
      <c r="R6371" s="60">
        <v>0.276213305062596</v>
      </c>
      <c r="S6371" s="60">
        <v>0.24360237699790799</v>
      </c>
    </row>
    <row r="6372" spans="1:19" x14ac:dyDescent="0.3">
      <c r="A6372" s="61" t="s">
        <v>8180</v>
      </c>
      <c r="B6372" s="61" t="s">
        <v>8181</v>
      </c>
      <c r="C6372" s="53" t="s">
        <v>50</v>
      </c>
      <c r="D6372" s="53" t="s">
        <v>3398</v>
      </c>
      <c r="E6372" s="53" t="s">
        <v>18193</v>
      </c>
      <c r="F6372" s="59">
        <v>104.585596909877</v>
      </c>
      <c r="G6372" s="59">
        <v>106.576982890073</v>
      </c>
      <c r="H6372" s="59">
        <v>104.370100303844</v>
      </c>
      <c r="I6372" s="59">
        <v>101.93613635088001</v>
      </c>
      <c r="J6372" s="59">
        <v>87.148581008550195</v>
      </c>
      <c r="K6372" s="59">
        <v>101.281531198301</v>
      </c>
      <c r="L6372" s="59">
        <v>112.119464224021</v>
      </c>
      <c r="M6372" s="60">
        <v>0.62402211735747704</v>
      </c>
      <c r="N6372" s="60">
        <v>0.66660918283098303</v>
      </c>
      <c r="O6372" s="60">
        <v>0.62901037193604903</v>
      </c>
      <c r="P6372" s="60">
        <v>0.59354247525730597</v>
      </c>
      <c r="Q6372" s="60">
        <v>0.55524610720605805</v>
      </c>
      <c r="R6372" s="60">
        <v>0.56804735027548803</v>
      </c>
      <c r="S6372" s="60">
        <v>0.49583606517187301</v>
      </c>
    </row>
    <row r="6373" spans="1:19" x14ac:dyDescent="0.3">
      <c r="A6373" s="61" t="s">
        <v>15332</v>
      </c>
      <c r="B6373" s="61" t="s">
        <v>15333</v>
      </c>
      <c r="C6373" s="53" t="s">
        <v>40</v>
      </c>
      <c r="D6373" s="53" t="s">
        <v>3398</v>
      </c>
      <c r="E6373" s="53" t="s">
        <v>18194</v>
      </c>
      <c r="F6373" s="59">
        <v>92.575199593965905</v>
      </c>
      <c r="G6373" s="59">
        <v>92.342956837387604</v>
      </c>
      <c r="H6373" s="59">
        <v>100.082078138691</v>
      </c>
      <c r="I6373" s="59">
        <v>92.738932024973494</v>
      </c>
      <c r="J6373" s="59">
        <v>97.2489573431656</v>
      </c>
      <c r="K6373" s="59">
        <v>91.390875147058495</v>
      </c>
      <c r="L6373" s="59">
        <v>96.489078659362406</v>
      </c>
      <c r="M6373" s="60">
        <v>0.54425108016066803</v>
      </c>
      <c r="N6373" s="60">
        <v>0.55854506243315105</v>
      </c>
      <c r="O6373" s="60">
        <v>0.54062284425992302</v>
      </c>
      <c r="P6373" s="60">
        <v>0.53095459468491701</v>
      </c>
      <c r="Q6373" s="60">
        <v>0.511806868880187</v>
      </c>
      <c r="R6373" s="60">
        <v>0.51055543776264201</v>
      </c>
      <c r="S6373" s="60">
        <v>0.45701762190074902</v>
      </c>
    </row>
    <row r="6374" spans="1:19" x14ac:dyDescent="0.3">
      <c r="A6374" s="61" t="s">
        <v>5846</v>
      </c>
      <c r="B6374" s="61" t="s">
        <v>5847</v>
      </c>
      <c r="C6374" s="53" t="s">
        <v>50</v>
      </c>
      <c r="D6374" s="53" t="s">
        <v>3398</v>
      </c>
      <c r="E6374" s="53" t="s">
        <v>18193</v>
      </c>
      <c r="F6374" s="59">
        <v>89.613017098459295</v>
      </c>
      <c r="G6374" s="59">
        <v>92.259941307574294</v>
      </c>
      <c r="H6374" s="59">
        <v>95.024782218327502</v>
      </c>
      <c r="I6374" s="59">
        <v>91.844134150310595</v>
      </c>
      <c r="J6374" s="59">
        <v>95.241363255287595</v>
      </c>
      <c r="K6374" s="59">
        <v>89.769650673938301</v>
      </c>
      <c r="L6374" s="59">
        <v>96.489078659362406</v>
      </c>
      <c r="M6374" s="60">
        <v>0.64784765503425401</v>
      </c>
      <c r="N6374" s="60">
        <v>0.64232247093806305</v>
      </c>
      <c r="O6374" s="60">
        <v>0.63688733751962801</v>
      </c>
      <c r="P6374" s="60">
        <v>0.62421002472165299</v>
      </c>
      <c r="Q6374" s="60">
        <v>0.59403532733888098</v>
      </c>
      <c r="R6374" s="60">
        <v>0.57411818345526899</v>
      </c>
      <c r="S6374" s="60">
        <v>0.45701762190074902</v>
      </c>
    </row>
    <row r="6375" spans="1:19" x14ac:dyDescent="0.3">
      <c r="A6375" s="61" t="s">
        <v>15330</v>
      </c>
      <c r="B6375" s="61" t="s">
        <v>15331</v>
      </c>
      <c r="C6375" s="53" t="s">
        <v>40</v>
      </c>
      <c r="D6375" s="53" t="s">
        <v>3398</v>
      </c>
      <c r="E6375" s="53" t="s">
        <v>18194</v>
      </c>
      <c r="F6375" s="59">
        <v>92.575199593965905</v>
      </c>
      <c r="G6375" s="59">
        <v>92.342956837387604</v>
      </c>
      <c r="H6375" s="59">
        <v>100.082078138691</v>
      </c>
      <c r="I6375" s="59">
        <v>92.738932024973494</v>
      </c>
      <c r="J6375" s="59">
        <v>97.2489573431656</v>
      </c>
      <c r="K6375" s="59">
        <v>91.390875147058495</v>
      </c>
      <c r="L6375" s="59">
        <v>96.489078659362406</v>
      </c>
      <c r="M6375" s="60">
        <v>0.54425108016066803</v>
      </c>
      <c r="N6375" s="60">
        <v>0.55854506243315105</v>
      </c>
      <c r="O6375" s="60">
        <v>0.54062284425992302</v>
      </c>
      <c r="P6375" s="60">
        <v>0.53095459468491701</v>
      </c>
      <c r="Q6375" s="60">
        <v>0.511806868880187</v>
      </c>
      <c r="R6375" s="60">
        <v>0.51055543776264201</v>
      </c>
      <c r="S6375" s="60">
        <v>0.45701762190074902</v>
      </c>
    </row>
    <row r="6376" spans="1:19" x14ac:dyDescent="0.3">
      <c r="A6376" s="61" t="s">
        <v>8176</v>
      </c>
      <c r="B6376" s="61" t="s">
        <v>8177</v>
      </c>
      <c r="C6376" s="53" t="s">
        <v>40</v>
      </c>
      <c r="D6376" s="53" t="s">
        <v>3398</v>
      </c>
      <c r="E6376" s="53" t="s">
        <v>18193</v>
      </c>
      <c r="F6376" s="59">
        <v>103.508433680528</v>
      </c>
      <c r="G6376" s="59">
        <v>112.07082384664599</v>
      </c>
      <c r="H6376" s="59">
        <v>101.844270168536</v>
      </c>
      <c r="I6376" s="59">
        <v>106.975998521783</v>
      </c>
      <c r="J6376" s="59">
        <v>87.610035429685496</v>
      </c>
      <c r="K6376" s="59">
        <v>101.324954192004</v>
      </c>
      <c r="L6376" s="59">
        <v>112.02425567994599</v>
      </c>
      <c r="M6376" s="60">
        <v>0.62348371714289297</v>
      </c>
      <c r="N6376" s="60">
        <v>0.66613132363572602</v>
      </c>
      <c r="O6376" s="60">
        <v>0.62848021656063002</v>
      </c>
      <c r="P6376" s="60">
        <v>0.592989879548804</v>
      </c>
      <c r="Q6376" s="60">
        <v>0.55468668849997504</v>
      </c>
      <c r="R6376" s="60">
        <v>0.56747656119633605</v>
      </c>
      <c r="S6376" s="60">
        <v>0.49529809057121699</v>
      </c>
    </row>
    <row r="6377" spans="1:19" x14ac:dyDescent="0.3">
      <c r="A6377" s="61" t="s">
        <v>8362</v>
      </c>
      <c r="B6377" s="61" t="s">
        <v>8363</v>
      </c>
      <c r="C6377" s="53" t="s">
        <v>50</v>
      </c>
      <c r="D6377" s="53" t="s">
        <v>3398</v>
      </c>
      <c r="E6377" s="53" t="s">
        <v>18193</v>
      </c>
      <c r="F6377" s="59">
        <v>117.257202697907</v>
      </c>
      <c r="G6377" s="59">
        <v>123.233538107575</v>
      </c>
      <c r="H6377" s="59">
        <v>108.994132010371</v>
      </c>
      <c r="I6377" s="59">
        <v>122.90673502506201</v>
      </c>
      <c r="J6377" s="59">
        <v>114.43688751286</v>
      </c>
      <c r="K6377" s="59">
        <v>106.839290270248</v>
      </c>
      <c r="L6377" s="59">
        <v>96.223236983100904</v>
      </c>
      <c r="M6377" s="60">
        <v>0.65147784652368601</v>
      </c>
      <c r="N6377" s="60">
        <v>0.68591129805420104</v>
      </c>
      <c r="O6377" s="60">
        <v>0.65516338906098404</v>
      </c>
      <c r="P6377" s="60">
        <v>0.62752984621622798</v>
      </c>
      <c r="Q6377" s="60">
        <v>0.59765616261522603</v>
      </c>
      <c r="R6377" s="60">
        <v>0.60701136812378398</v>
      </c>
      <c r="S6377" s="60">
        <v>0.55028360672152299</v>
      </c>
    </row>
    <row r="6378" spans="1:19" x14ac:dyDescent="0.3">
      <c r="A6378" s="61" t="s">
        <v>3467</v>
      </c>
      <c r="B6378" s="61" t="s">
        <v>3468</v>
      </c>
      <c r="C6378" s="53" t="s">
        <v>50</v>
      </c>
      <c r="D6378" s="53" t="s">
        <v>3398</v>
      </c>
      <c r="E6378" s="53" t="s">
        <v>18193</v>
      </c>
      <c r="F6378" s="59">
        <v>94.676203141152897</v>
      </c>
      <c r="G6378" s="59">
        <v>85.743107237275495</v>
      </c>
      <c r="H6378" s="59">
        <v>104.02814118055301</v>
      </c>
      <c r="I6378" s="59">
        <v>92.810900194241299</v>
      </c>
      <c r="J6378" s="59">
        <v>89.309338198668499</v>
      </c>
      <c r="K6378" s="59">
        <v>102.83023686400701</v>
      </c>
      <c r="L6378" s="59">
        <v>100.92290316554499</v>
      </c>
      <c r="M6378" s="60">
        <v>0.56287438910319199</v>
      </c>
      <c r="N6378" s="60">
        <v>0.61647002923847205</v>
      </c>
      <c r="O6378" s="60">
        <v>0.56950133862444496</v>
      </c>
      <c r="P6378" s="60">
        <v>0.52683287331547901</v>
      </c>
      <c r="Q6378" s="60">
        <v>0.481701243510678</v>
      </c>
      <c r="R6378" s="60">
        <v>0.49636825819291402</v>
      </c>
      <c r="S6378" s="60">
        <v>0.415976124174608</v>
      </c>
    </row>
    <row r="6379" spans="1:19" x14ac:dyDescent="0.3">
      <c r="A6379" s="61" t="s">
        <v>5081</v>
      </c>
      <c r="B6379" s="61" t="s">
        <v>5082</v>
      </c>
      <c r="C6379" s="53" t="s">
        <v>50</v>
      </c>
      <c r="D6379" s="53" t="s">
        <v>3398</v>
      </c>
      <c r="E6379" s="53" t="s">
        <v>18193</v>
      </c>
      <c r="F6379" s="59">
        <v>95.862540976482194</v>
      </c>
      <c r="G6379" s="59">
        <v>99.205328678039294</v>
      </c>
      <c r="H6379" s="59">
        <v>103.977117747601</v>
      </c>
      <c r="I6379" s="59">
        <v>104.64740509095201</v>
      </c>
      <c r="J6379" s="59">
        <v>95.054170664392203</v>
      </c>
      <c r="K6379" s="59">
        <v>86.1422196802759</v>
      </c>
      <c r="L6379" s="59">
        <v>93.988263847784296</v>
      </c>
      <c r="M6379" s="60">
        <v>0.65066283406770098</v>
      </c>
      <c r="N6379" s="60">
        <v>0.69151839617163302</v>
      </c>
      <c r="O6379" s="60">
        <v>0.653236470524587</v>
      </c>
      <c r="P6379" s="60">
        <v>0.63099570827350504</v>
      </c>
      <c r="Q6379" s="60">
        <v>0.60022847637402099</v>
      </c>
      <c r="R6379" s="60">
        <v>0.60225838528783004</v>
      </c>
      <c r="S6379" s="60">
        <v>0.54482823342822595</v>
      </c>
    </row>
    <row r="6380" spans="1:19" x14ac:dyDescent="0.3">
      <c r="A6380" s="61" t="s">
        <v>5085</v>
      </c>
      <c r="B6380" s="61" t="s">
        <v>5086</v>
      </c>
      <c r="C6380" s="53" t="s">
        <v>40</v>
      </c>
      <c r="D6380" s="53" t="s">
        <v>3398</v>
      </c>
      <c r="E6380" s="53" t="s">
        <v>18193</v>
      </c>
      <c r="F6380" s="59">
        <v>100.201866993442</v>
      </c>
      <c r="G6380" s="59">
        <v>100.27678091643</v>
      </c>
      <c r="H6380" s="59">
        <v>105.798113432902</v>
      </c>
      <c r="I6380" s="59">
        <v>114.14287643561801</v>
      </c>
      <c r="J6380" s="59">
        <v>94.865496516215003</v>
      </c>
      <c r="K6380" s="59">
        <v>90.035153557275905</v>
      </c>
      <c r="L6380" s="59">
        <v>94.290073816341405</v>
      </c>
      <c r="M6380" s="60">
        <v>0.65065008543756797</v>
      </c>
      <c r="N6380" s="60">
        <v>0.69151610839573996</v>
      </c>
      <c r="O6380" s="60">
        <v>0.65322185687406997</v>
      </c>
      <c r="P6380" s="60">
        <v>0.63098788482846302</v>
      </c>
      <c r="Q6380" s="60">
        <v>0.60021990196914299</v>
      </c>
      <c r="R6380" s="60">
        <v>0.60224318621860595</v>
      </c>
      <c r="S6380" s="60">
        <v>0.54481964388800297</v>
      </c>
    </row>
    <row r="6381" spans="1:19" x14ac:dyDescent="0.3">
      <c r="A6381" s="61" t="s">
        <v>5083</v>
      </c>
      <c r="B6381" s="61" t="s">
        <v>5084</v>
      </c>
      <c r="C6381" s="53" t="s">
        <v>40</v>
      </c>
      <c r="D6381" s="53" t="s">
        <v>3398</v>
      </c>
      <c r="E6381" s="53" t="s">
        <v>18193</v>
      </c>
      <c r="F6381" s="59">
        <v>94.792587236347103</v>
      </c>
      <c r="G6381" s="59">
        <v>101.515542134553</v>
      </c>
      <c r="H6381" s="59">
        <v>108.28328367909</v>
      </c>
      <c r="I6381" s="59">
        <v>112.822219168537</v>
      </c>
      <c r="J6381" s="59">
        <v>97.281947328763593</v>
      </c>
      <c r="K6381" s="59">
        <v>85.871270289938394</v>
      </c>
      <c r="L6381" s="59">
        <v>94.290073816341405</v>
      </c>
      <c r="M6381" s="60">
        <v>0.65065008543756797</v>
      </c>
      <c r="N6381" s="60">
        <v>0.69151610839573996</v>
      </c>
      <c r="O6381" s="60">
        <v>0.65322185687406997</v>
      </c>
      <c r="P6381" s="60">
        <v>0.63098788482846302</v>
      </c>
      <c r="Q6381" s="60">
        <v>0.60021990196914299</v>
      </c>
      <c r="R6381" s="60">
        <v>0.60224318621860595</v>
      </c>
      <c r="S6381" s="60">
        <v>0.54481964388800297</v>
      </c>
    </row>
    <row r="6382" spans="1:19" x14ac:dyDescent="0.3">
      <c r="A6382" s="61" t="s">
        <v>5077</v>
      </c>
      <c r="B6382" s="61" t="s">
        <v>5078</v>
      </c>
      <c r="C6382" s="53" t="s">
        <v>40</v>
      </c>
      <c r="D6382" s="53" t="s">
        <v>3398</v>
      </c>
      <c r="E6382" s="53" t="s">
        <v>18193</v>
      </c>
      <c r="F6382" s="59">
        <v>97.493170138691298</v>
      </c>
      <c r="G6382" s="59">
        <v>107.70933836974601</v>
      </c>
      <c r="H6382" s="59">
        <v>104.137487914923</v>
      </c>
      <c r="I6382" s="59">
        <v>103.597407954711</v>
      </c>
      <c r="J6382" s="59">
        <v>96.0737233702651</v>
      </c>
      <c r="K6382" s="59">
        <v>85.871270289938394</v>
      </c>
      <c r="L6382" s="59">
        <v>94.290073816341405</v>
      </c>
      <c r="M6382" s="60">
        <v>0.65065008543756797</v>
      </c>
      <c r="N6382" s="60">
        <v>0.69151610839573996</v>
      </c>
      <c r="O6382" s="60">
        <v>0.65322185687406997</v>
      </c>
      <c r="P6382" s="60">
        <v>0.63098788482846302</v>
      </c>
      <c r="Q6382" s="60">
        <v>0.60021990196914299</v>
      </c>
      <c r="R6382" s="60">
        <v>0.60224318621860595</v>
      </c>
      <c r="S6382" s="60">
        <v>0.54481964388800297</v>
      </c>
    </row>
    <row r="6383" spans="1:19" x14ac:dyDescent="0.3">
      <c r="A6383" s="61" t="s">
        <v>14347</v>
      </c>
      <c r="B6383" s="61" t="s">
        <v>14348</v>
      </c>
      <c r="C6383" s="53" t="s">
        <v>50</v>
      </c>
      <c r="D6383" s="53" t="s">
        <v>3398</v>
      </c>
      <c r="E6383" s="53" t="s">
        <v>18194</v>
      </c>
      <c r="F6383" s="59">
        <v>98.107067976365798</v>
      </c>
      <c r="G6383" s="59">
        <v>104.45461711896699</v>
      </c>
      <c r="H6383" s="59">
        <v>109.426148060169</v>
      </c>
      <c r="I6383" s="59">
        <v>108.264807805912</v>
      </c>
      <c r="J6383" s="59">
        <v>97.700748343124502</v>
      </c>
      <c r="K6383" s="59">
        <v>87.627568136658894</v>
      </c>
      <c r="L6383" s="59">
        <v>93.987231398742495</v>
      </c>
      <c r="M6383" s="60">
        <v>0.55839451506953597</v>
      </c>
      <c r="N6383" s="60">
        <v>0.58441618158717701</v>
      </c>
      <c r="O6383" s="60">
        <v>0.55907244789296795</v>
      </c>
      <c r="P6383" s="60">
        <v>0.54744518277925902</v>
      </c>
      <c r="Q6383" s="60">
        <v>0.52603626318643304</v>
      </c>
      <c r="R6383" s="60">
        <v>0.52486751373291796</v>
      </c>
      <c r="S6383" s="60">
        <v>0.48236094980972799</v>
      </c>
    </row>
    <row r="6384" spans="1:19" x14ac:dyDescent="0.3">
      <c r="A6384" s="61" t="s">
        <v>5079</v>
      </c>
      <c r="B6384" s="61" t="s">
        <v>5080</v>
      </c>
      <c r="C6384" s="53" t="s">
        <v>50</v>
      </c>
      <c r="D6384" s="53" t="s">
        <v>3398</v>
      </c>
      <c r="E6384" s="53" t="s">
        <v>18193</v>
      </c>
      <c r="F6384" s="59">
        <v>98.5631282482138</v>
      </c>
      <c r="G6384" s="59">
        <v>111.592934288992</v>
      </c>
      <c r="H6384" s="59">
        <v>111.444202370881</v>
      </c>
      <c r="I6384" s="59">
        <v>108.60145466666501</v>
      </c>
      <c r="J6384" s="59">
        <v>97.470620029164905</v>
      </c>
      <c r="K6384" s="59">
        <v>86.1422196802759</v>
      </c>
      <c r="L6384" s="59">
        <v>91.969686450833095</v>
      </c>
      <c r="M6384" s="60">
        <v>0.65066283406770098</v>
      </c>
      <c r="N6384" s="60">
        <v>0.69151839617163302</v>
      </c>
      <c r="O6384" s="60">
        <v>0.653236470524587</v>
      </c>
      <c r="P6384" s="60">
        <v>0.63099570827350504</v>
      </c>
      <c r="Q6384" s="60">
        <v>0.60022847637402099</v>
      </c>
      <c r="R6384" s="60">
        <v>0.60225838528783004</v>
      </c>
      <c r="S6384" s="60">
        <v>0.54482823342822595</v>
      </c>
    </row>
    <row r="6385" spans="1:19" x14ac:dyDescent="0.3">
      <c r="A6385" s="61" t="s">
        <v>17812</v>
      </c>
      <c r="B6385" s="61" t="s">
        <v>17813</v>
      </c>
      <c r="C6385" s="53" t="s">
        <v>40</v>
      </c>
      <c r="D6385" s="53" t="s">
        <v>3398</v>
      </c>
      <c r="E6385" s="53" t="s">
        <v>18194</v>
      </c>
      <c r="F6385" s="59">
        <v>99.437033037342502</v>
      </c>
      <c r="G6385" s="59">
        <v>107.956742388354</v>
      </c>
      <c r="H6385" s="59">
        <v>95.0768155294558</v>
      </c>
      <c r="I6385" s="59">
        <v>99.588264613740705</v>
      </c>
      <c r="J6385" s="59">
        <v>99.716901681800707</v>
      </c>
      <c r="K6385" s="59">
        <v>116.35244605473601</v>
      </c>
      <c r="L6385" s="59">
        <v>95.857777926315407</v>
      </c>
      <c r="M6385" s="60">
        <v>0.526073091902451</v>
      </c>
      <c r="N6385" s="60">
        <v>0.54761571497071604</v>
      </c>
      <c r="O6385" s="60">
        <v>0.52817210669995396</v>
      </c>
      <c r="P6385" s="60">
        <v>0.51049147642888903</v>
      </c>
      <c r="Q6385" s="60">
        <v>0.48913563758365303</v>
      </c>
      <c r="R6385" s="60">
        <v>0.49537092513968101</v>
      </c>
      <c r="S6385" s="60">
        <v>0.45366400240842297</v>
      </c>
    </row>
    <row r="6386" spans="1:19" x14ac:dyDescent="0.3">
      <c r="A6386" s="61" t="s">
        <v>17806</v>
      </c>
      <c r="B6386" s="61" t="s">
        <v>17807</v>
      </c>
      <c r="C6386" s="53" t="s">
        <v>40</v>
      </c>
      <c r="D6386" s="53" t="s">
        <v>3398</v>
      </c>
      <c r="E6386" s="53" t="s">
        <v>18194</v>
      </c>
      <c r="F6386" s="59">
        <v>99.437033037342502</v>
      </c>
      <c r="G6386" s="59">
        <v>107.956742388354</v>
      </c>
      <c r="H6386" s="59">
        <v>95.0768155294558</v>
      </c>
      <c r="I6386" s="59">
        <v>99.588264613740705</v>
      </c>
      <c r="J6386" s="59">
        <v>99.716901681800707</v>
      </c>
      <c r="K6386" s="59">
        <v>116.35244605473601</v>
      </c>
      <c r="L6386" s="59">
        <v>95.857777926315407</v>
      </c>
      <c r="M6386" s="60">
        <v>0.526073091902451</v>
      </c>
      <c r="N6386" s="60">
        <v>0.54761571497071604</v>
      </c>
      <c r="O6386" s="60">
        <v>0.52817210669995396</v>
      </c>
      <c r="P6386" s="60">
        <v>0.51049147642888903</v>
      </c>
      <c r="Q6386" s="60">
        <v>0.48913563758365303</v>
      </c>
      <c r="R6386" s="60">
        <v>0.49537092513968101</v>
      </c>
      <c r="S6386" s="60">
        <v>0.45366400240842297</v>
      </c>
    </row>
    <row r="6387" spans="1:19" x14ac:dyDescent="0.3">
      <c r="A6387" s="61" t="s">
        <v>17804</v>
      </c>
      <c r="B6387" s="61" t="s">
        <v>17805</v>
      </c>
      <c r="C6387" s="53" t="s">
        <v>50</v>
      </c>
      <c r="D6387" s="53" t="s">
        <v>3398</v>
      </c>
      <c r="E6387" s="53" t="s">
        <v>18194</v>
      </c>
      <c r="F6387" s="59">
        <v>99.437033037342502</v>
      </c>
      <c r="G6387" s="59">
        <v>107.956742388354</v>
      </c>
      <c r="H6387" s="59">
        <v>95.0768155294558</v>
      </c>
      <c r="I6387" s="59">
        <v>99.588264613740705</v>
      </c>
      <c r="J6387" s="59">
        <v>99.716901681800707</v>
      </c>
      <c r="K6387" s="59">
        <v>116.35244605473601</v>
      </c>
      <c r="L6387" s="59">
        <v>95.857777926315407</v>
      </c>
      <c r="M6387" s="60">
        <v>0.526073091902451</v>
      </c>
      <c r="N6387" s="60">
        <v>0.54761571497071604</v>
      </c>
      <c r="O6387" s="60">
        <v>0.52817210669995396</v>
      </c>
      <c r="P6387" s="60">
        <v>0.51049147642888903</v>
      </c>
      <c r="Q6387" s="60">
        <v>0.48913563758365303</v>
      </c>
      <c r="R6387" s="60">
        <v>0.49537092513968101</v>
      </c>
      <c r="S6387" s="60">
        <v>0.45366400240842297</v>
      </c>
    </row>
    <row r="6388" spans="1:19" x14ac:dyDescent="0.3">
      <c r="A6388" s="61" t="s">
        <v>17808</v>
      </c>
      <c r="B6388" s="61" t="s">
        <v>17809</v>
      </c>
      <c r="C6388" s="53" t="s">
        <v>40</v>
      </c>
      <c r="D6388" s="53" t="s">
        <v>3398</v>
      </c>
      <c r="E6388" s="53" t="s">
        <v>18194</v>
      </c>
      <c r="F6388" s="59">
        <v>99.437033037342502</v>
      </c>
      <c r="G6388" s="59">
        <v>107.956742388354</v>
      </c>
      <c r="H6388" s="59">
        <v>95.0768155294558</v>
      </c>
      <c r="I6388" s="59">
        <v>99.588264613740705</v>
      </c>
      <c r="J6388" s="59">
        <v>99.716901681800707</v>
      </c>
      <c r="K6388" s="59">
        <v>116.35244605473601</v>
      </c>
      <c r="L6388" s="59">
        <v>95.857777926315407</v>
      </c>
      <c r="M6388" s="60">
        <v>0.526073091902451</v>
      </c>
      <c r="N6388" s="60">
        <v>0.54761571497071604</v>
      </c>
      <c r="O6388" s="60">
        <v>0.52817210669995396</v>
      </c>
      <c r="P6388" s="60">
        <v>0.51049147642888903</v>
      </c>
      <c r="Q6388" s="60">
        <v>0.48913563758365303</v>
      </c>
      <c r="R6388" s="60">
        <v>0.49537092513968101</v>
      </c>
      <c r="S6388" s="60">
        <v>0.45366400240842297</v>
      </c>
    </row>
    <row r="6389" spans="1:19" x14ac:dyDescent="0.3">
      <c r="A6389" s="61" t="s">
        <v>17816</v>
      </c>
      <c r="B6389" s="61" t="s">
        <v>17817</v>
      </c>
      <c r="C6389" s="53" t="s">
        <v>40</v>
      </c>
      <c r="D6389" s="53" t="s">
        <v>3398</v>
      </c>
      <c r="E6389" s="53" t="s">
        <v>18194</v>
      </c>
      <c r="F6389" s="59">
        <v>99.437033037342502</v>
      </c>
      <c r="G6389" s="59">
        <v>107.956742388354</v>
      </c>
      <c r="H6389" s="59">
        <v>95.0768155294558</v>
      </c>
      <c r="I6389" s="59">
        <v>99.588264613740705</v>
      </c>
      <c r="J6389" s="59">
        <v>99.716901681800707</v>
      </c>
      <c r="K6389" s="59">
        <v>116.35244605473601</v>
      </c>
      <c r="L6389" s="59">
        <v>95.857777926315407</v>
      </c>
      <c r="M6389" s="60">
        <v>0.526073091902451</v>
      </c>
      <c r="N6389" s="60">
        <v>0.54761571497071604</v>
      </c>
      <c r="O6389" s="60">
        <v>0.52817210669995396</v>
      </c>
      <c r="P6389" s="60">
        <v>0.51049147642888903</v>
      </c>
      <c r="Q6389" s="60">
        <v>0.48913563758365303</v>
      </c>
      <c r="R6389" s="60">
        <v>0.49537092513968101</v>
      </c>
      <c r="S6389" s="60">
        <v>0.45366400240842297</v>
      </c>
    </row>
    <row r="6390" spans="1:19" x14ac:dyDescent="0.3">
      <c r="A6390" s="61" t="s">
        <v>17814</v>
      </c>
      <c r="B6390" s="61" t="s">
        <v>17815</v>
      </c>
      <c r="C6390" s="53" t="s">
        <v>40</v>
      </c>
      <c r="D6390" s="53" t="s">
        <v>3398</v>
      </c>
      <c r="E6390" s="53" t="s">
        <v>18194</v>
      </c>
      <c r="F6390" s="59">
        <v>99.437033037342502</v>
      </c>
      <c r="G6390" s="59">
        <v>107.956742388354</v>
      </c>
      <c r="H6390" s="59">
        <v>95.0768155294558</v>
      </c>
      <c r="I6390" s="59">
        <v>99.588264613740705</v>
      </c>
      <c r="J6390" s="59">
        <v>99.716901681800707</v>
      </c>
      <c r="K6390" s="59">
        <v>116.35244605473601</v>
      </c>
      <c r="L6390" s="59">
        <v>95.857777926315407</v>
      </c>
      <c r="M6390" s="60">
        <v>0.526073091902451</v>
      </c>
      <c r="N6390" s="60">
        <v>0.54761571497071604</v>
      </c>
      <c r="O6390" s="60">
        <v>0.52817210669995396</v>
      </c>
      <c r="P6390" s="60">
        <v>0.51049147642888903</v>
      </c>
      <c r="Q6390" s="60">
        <v>0.48913563758365303</v>
      </c>
      <c r="R6390" s="60">
        <v>0.49537092513968101</v>
      </c>
      <c r="S6390" s="60">
        <v>0.45366400240842297</v>
      </c>
    </row>
    <row r="6391" spans="1:19" x14ac:dyDescent="0.3">
      <c r="A6391" s="61" t="s">
        <v>17810</v>
      </c>
      <c r="B6391" s="61" t="s">
        <v>17811</v>
      </c>
      <c r="C6391" s="53" t="s">
        <v>40</v>
      </c>
      <c r="D6391" s="53" t="s">
        <v>3398</v>
      </c>
      <c r="E6391" s="53" t="s">
        <v>18194</v>
      </c>
      <c r="F6391" s="59">
        <v>99.437033037342502</v>
      </c>
      <c r="G6391" s="59">
        <v>107.956742388354</v>
      </c>
      <c r="H6391" s="59">
        <v>95.0768155294558</v>
      </c>
      <c r="I6391" s="59">
        <v>99.588264613740705</v>
      </c>
      <c r="J6391" s="59">
        <v>99.716901681800707</v>
      </c>
      <c r="K6391" s="59">
        <v>116.35244605473601</v>
      </c>
      <c r="L6391" s="59">
        <v>95.857777926315407</v>
      </c>
      <c r="M6391" s="60">
        <v>0.526073091902451</v>
      </c>
      <c r="N6391" s="60">
        <v>0.54761571497071604</v>
      </c>
      <c r="O6391" s="60">
        <v>0.52817210669995396</v>
      </c>
      <c r="P6391" s="60">
        <v>0.51049147642888903</v>
      </c>
      <c r="Q6391" s="60">
        <v>0.48913563758365303</v>
      </c>
      <c r="R6391" s="60">
        <v>0.49537092513968101</v>
      </c>
      <c r="S6391" s="60">
        <v>0.45366400240842297</v>
      </c>
    </row>
    <row r="6392" spans="1:19" x14ac:dyDescent="0.3">
      <c r="A6392" s="61" t="s">
        <v>8084</v>
      </c>
      <c r="B6392" s="61" t="s">
        <v>8085</v>
      </c>
      <c r="C6392" s="53" t="s">
        <v>50</v>
      </c>
      <c r="D6392" s="53" t="s">
        <v>3398</v>
      </c>
      <c r="E6392" s="53" t="s">
        <v>18193</v>
      </c>
      <c r="F6392" s="59">
        <v>102.740349992548</v>
      </c>
      <c r="G6392" s="59">
        <v>117.748041410824</v>
      </c>
      <c r="H6392" s="59">
        <v>100.49851861421899</v>
      </c>
      <c r="I6392" s="59">
        <v>98.964748176023207</v>
      </c>
      <c r="J6392" s="59">
        <v>101.825505160047</v>
      </c>
      <c r="K6392" s="59">
        <v>116.884713117769</v>
      </c>
      <c r="L6392" s="59">
        <v>96.1140206168905</v>
      </c>
      <c r="M6392" s="60">
        <v>0.69465865003941496</v>
      </c>
      <c r="N6392" s="60">
        <v>0.73186052266705903</v>
      </c>
      <c r="O6392" s="60">
        <v>0.69907410838487505</v>
      </c>
      <c r="P6392" s="60">
        <v>0.66761252659874903</v>
      </c>
      <c r="Q6392" s="60">
        <v>0.63337792301767004</v>
      </c>
      <c r="R6392" s="60">
        <v>0.64502421398876897</v>
      </c>
      <c r="S6392" s="60">
        <v>0.579962433464558</v>
      </c>
    </row>
    <row r="6393" spans="1:19" x14ac:dyDescent="0.3">
      <c r="A6393" s="61" t="s">
        <v>8594</v>
      </c>
      <c r="B6393" s="61" t="s">
        <v>8595</v>
      </c>
      <c r="C6393" s="53" t="s">
        <v>40</v>
      </c>
      <c r="D6393" s="53" t="s">
        <v>3398</v>
      </c>
      <c r="E6393" s="53" t="s">
        <v>18194</v>
      </c>
      <c r="F6393" s="59">
        <v>105.601588715594</v>
      </c>
      <c r="G6393" s="59">
        <v>99.409694055726305</v>
      </c>
      <c r="H6393" s="59">
        <v>96.034637700727004</v>
      </c>
      <c r="I6393" s="59">
        <v>90.469707561362995</v>
      </c>
      <c r="J6393" s="59">
        <v>87.805822983183305</v>
      </c>
      <c r="K6393" s="59">
        <v>101.50330149701099</v>
      </c>
      <c r="L6393" s="59">
        <v>97.802772401013897</v>
      </c>
      <c r="M6393" s="60">
        <v>0.38148101139055202</v>
      </c>
      <c r="N6393" s="60">
        <v>0.40591444676941202</v>
      </c>
      <c r="O6393" s="60">
        <v>0.38367082357502102</v>
      </c>
      <c r="P6393" s="60">
        <v>0.36444952607224701</v>
      </c>
      <c r="Q6393" s="60">
        <v>0.34116824546526597</v>
      </c>
      <c r="R6393" s="60">
        <v>0.34738078495771502</v>
      </c>
      <c r="S6393" s="60">
        <v>0.30492726230605699</v>
      </c>
    </row>
    <row r="6394" spans="1:19" x14ac:dyDescent="0.3">
      <c r="A6394" s="61" t="s">
        <v>17952</v>
      </c>
      <c r="B6394" s="61" t="s">
        <v>17953</v>
      </c>
      <c r="C6394" s="53" t="s">
        <v>50</v>
      </c>
      <c r="D6394" s="53" t="s">
        <v>3398</v>
      </c>
      <c r="E6394" s="53" t="s">
        <v>18194</v>
      </c>
      <c r="F6394" s="59">
        <v>102.073608783631</v>
      </c>
      <c r="G6394" s="59">
        <v>108.968631723261</v>
      </c>
      <c r="H6394" s="59">
        <v>105.326193957038</v>
      </c>
      <c r="I6394" s="59">
        <v>102.80060387374699</v>
      </c>
      <c r="J6394" s="59">
        <v>89.598024702248495</v>
      </c>
      <c r="K6394" s="59">
        <v>101.34060573317301</v>
      </c>
      <c r="L6394" s="59">
        <v>108.44676394189101</v>
      </c>
      <c r="M6394" s="60">
        <v>0.50271789915673504</v>
      </c>
      <c r="N6394" s="60">
        <v>0.53089543792267402</v>
      </c>
      <c r="O6394" s="60">
        <v>0.50557712728388704</v>
      </c>
      <c r="P6394" s="60">
        <v>0.482028163905942</v>
      </c>
      <c r="Q6394" s="60">
        <v>0.45408564667943901</v>
      </c>
      <c r="R6394" s="60">
        <v>0.46254503644874001</v>
      </c>
      <c r="S6394" s="60">
        <v>0.40810255690487302</v>
      </c>
    </row>
    <row r="6395" spans="1:19" x14ac:dyDescent="0.3">
      <c r="A6395" s="61" t="s">
        <v>3415</v>
      </c>
      <c r="B6395" s="61" t="s">
        <v>3416</v>
      </c>
      <c r="C6395" s="53" t="s">
        <v>40</v>
      </c>
      <c r="D6395" s="53" t="s">
        <v>3398</v>
      </c>
      <c r="E6395" s="53" t="s">
        <v>18193</v>
      </c>
      <c r="F6395" s="59">
        <v>114.73033134582199</v>
      </c>
      <c r="G6395" s="59">
        <v>121.960644267577</v>
      </c>
      <c r="H6395" s="59">
        <v>98.102429457200202</v>
      </c>
      <c r="I6395" s="59">
        <v>105.80688165710001</v>
      </c>
      <c r="J6395" s="59">
        <v>103.046028456944</v>
      </c>
      <c r="K6395" s="59">
        <v>100.1510306994</v>
      </c>
      <c r="L6395" s="59">
        <v>93.874024756505406</v>
      </c>
      <c r="M6395" s="60">
        <v>0.64267887473294905</v>
      </c>
      <c r="N6395" s="60">
        <v>0.68172831617218399</v>
      </c>
      <c r="O6395" s="60">
        <v>0.64647716726333504</v>
      </c>
      <c r="P6395" s="60">
        <v>0.61654633958651806</v>
      </c>
      <c r="Q6395" s="60">
        <v>0.58244763444404501</v>
      </c>
      <c r="R6395" s="60">
        <v>0.59230190322738197</v>
      </c>
      <c r="S6395" s="60">
        <v>0.52703257708906104</v>
      </c>
    </row>
    <row r="6396" spans="1:19" x14ac:dyDescent="0.3">
      <c r="A6396" s="61" t="s">
        <v>12386</v>
      </c>
      <c r="B6396" s="61" t="s">
        <v>12387</v>
      </c>
      <c r="C6396" s="53" t="s">
        <v>50</v>
      </c>
      <c r="D6396" s="53" t="s">
        <v>3398</v>
      </c>
      <c r="E6396" s="53" t="s">
        <v>18194</v>
      </c>
      <c r="F6396" s="59">
        <v>111.682792867412</v>
      </c>
      <c r="G6396" s="59">
        <v>116.912498480365</v>
      </c>
      <c r="H6396" s="59">
        <v>100.42214988666299</v>
      </c>
      <c r="I6396" s="59">
        <v>110.000666049538</v>
      </c>
      <c r="J6396" s="59">
        <v>106.89465098686701</v>
      </c>
      <c r="K6396" s="59">
        <v>102.203292309818</v>
      </c>
      <c r="L6396" s="59">
        <v>93.025184219938396</v>
      </c>
      <c r="M6396" s="60">
        <v>0.537427471422808</v>
      </c>
      <c r="N6396" s="60">
        <v>0.56118669127959697</v>
      </c>
      <c r="O6396" s="60">
        <v>0.53938485179191997</v>
      </c>
      <c r="P6396" s="60">
        <v>0.52024340365356703</v>
      </c>
      <c r="Q6396" s="60">
        <v>0.49597404744177498</v>
      </c>
      <c r="R6396" s="60">
        <v>0.50254048471708601</v>
      </c>
      <c r="S6396" s="60">
        <v>0.45296535553178802</v>
      </c>
    </row>
    <row r="6397" spans="1:19" x14ac:dyDescent="0.3">
      <c r="A6397" s="61" t="s">
        <v>3411</v>
      </c>
      <c r="B6397" s="61" t="s">
        <v>3412</v>
      </c>
      <c r="C6397" s="53" t="s">
        <v>50</v>
      </c>
      <c r="D6397" s="53" t="s">
        <v>3398</v>
      </c>
      <c r="E6397" s="53" t="s">
        <v>18193</v>
      </c>
      <c r="F6397" s="59">
        <v>113.848698202726</v>
      </c>
      <c r="G6397" s="59">
        <v>122.017838583922</v>
      </c>
      <c r="H6397" s="59">
        <v>103.67267919176</v>
      </c>
      <c r="I6397" s="59">
        <v>112.327159613362</v>
      </c>
      <c r="J6397" s="59">
        <v>101.813913301444</v>
      </c>
      <c r="K6397" s="59">
        <v>102.05682713684</v>
      </c>
      <c r="L6397" s="59">
        <v>91.634754400852401</v>
      </c>
      <c r="M6397" s="60">
        <v>0.64290018101180602</v>
      </c>
      <c r="N6397" s="60">
        <v>0.68146733649312297</v>
      </c>
      <c r="O6397" s="60">
        <v>0.64699162419596801</v>
      </c>
      <c r="P6397" s="60">
        <v>0.61630248976385205</v>
      </c>
      <c r="Q6397" s="60">
        <v>0.58207477896791404</v>
      </c>
      <c r="R6397" s="60">
        <v>0.59254099515953895</v>
      </c>
      <c r="S6397" s="60">
        <v>0.52665442699593401</v>
      </c>
    </row>
    <row r="6398" spans="1:19" x14ac:dyDescent="0.3">
      <c r="A6398" s="61" t="s">
        <v>3409</v>
      </c>
      <c r="B6398" s="61" t="s">
        <v>3410</v>
      </c>
      <c r="C6398" s="53" t="s">
        <v>50</v>
      </c>
      <c r="D6398" s="53" t="s">
        <v>3398</v>
      </c>
      <c r="E6398" s="53" t="s">
        <v>18193</v>
      </c>
      <c r="F6398" s="59">
        <v>122.616529433525</v>
      </c>
      <c r="G6398" s="59">
        <v>121.769941794064</v>
      </c>
      <c r="H6398" s="59">
        <v>100.06191461600299</v>
      </c>
      <c r="I6398" s="59">
        <v>117.285168331977</v>
      </c>
      <c r="J6398" s="59">
        <v>114.026636097458</v>
      </c>
      <c r="K6398" s="59">
        <v>105.541605512424</v>
      </c>
      <c r="L6398" s="59">
        <v>91.988577477896101</v>
      </c>
      <c r="M6398" s="60">
        <v>0.743916737873761</v>
      </c>
      <c r="N6398" s="60">
        <v>0.77876359698761</v>
      </c>
      <c r="O6398" s="60">
        <v>0.74790667220127005</v>
      </c>
      <c r="P6398" s="60">
        <v>0.71829881884623403</v>
      </c>
      <c r="Q6398" s="60">
        <v>0.68419128264300699</v>
      </c>
      <c r="R6398" s="60">
        <v>0.69521949445866105</v>
      </c>
      <c r="S6398" s="60">
        <v>0.62091944661662701</v>
      </c>
    </row>
    <row r="6399" spans="1:19" x14ac:dyDescent="0.3">
      <c r="A6399" s="61" t="s">
        <v>3413</v>
      </c>
      <c r="B6399" s="61" t="s">
        <v>3414</v>
      </c>
      <c r="C6399" s="53" t="s">
        <v>40</v>
      </c>
      <c r="D6399" s="53" t="s">
        <v>3398</v>
      </c>
      <c r="E6399" s="53" t="s">
        <v>18193</v>
      </c>
      <c r="F6399" s="59">
        <v>93.858439518409398</v>
      </c>
      <c r="G6399" s="59">
        <v>111.94043657405901</v>
      </c>
      <c r="H6399" s="59">
        <v>97.196281655338296</v>
      </c>
      <c r="I6399" s="59">
        <v>104.685775388095</v>
      </c>
      <c r="J6399" s="59">
        <v>112.499280839718</v>
      </c>
      <c r="K6399" s="59">
        <v>101.785889212833</v>
      </c>
      <c r="L6399" s="59">
        <v>91.936564369409496</v>
      </c>
      <c r="M6399" s="60">
        <v>0.64288282834837496</v>
      </c>
      <c r="N6399" s="60">
        <v>0.68144851993509203</v>
      </c>
      <c r="O6399" s="60">
        <v>0.64697082167075304</v>
      </c>
      <c r="P6399" s="60">
        <v>0.61628080669291596</v>
      </c>
      <c r="Q6399" s="60">
        <v>0.58205230625474003</v>
      </c>
      <c r="R6399" s="60">
        <v>0.59252021045768</v>
      </c>
      <c r="S6399" s="60">
        <v>0.52663040477664302</v>
      </c>
    </row>
    <row r="6400" spans="1:19" x14ac:dyDescent="0.3">
      <c r="A6400" s="61" t="s">
        <v>6354</v>
      </c>
      <c r="B6400" s="61" t="s">
        <v>6355</v>
      </c>
      <c r="C6400" s="53" t="s">
        <v>50</v>
      </c>
      <c r="D6400" s="53" t="s">
        <v>3398</v>
      </c>
      <c r="E6400" s="53" t="s">
        <v>18193</v>
      </c>
      <c r="F6400" s="59">
        <v>100.393972572317</v>
      </c>
      <c r="G6400" s="59">
        <v>111.28160141362901</v>
      </c>
      <c r="H6400" s="59">
        <v>101.966174189591</v>
      </c>
      <c r="I6400" s="59">
        <v>107.317863233889</v>
      </c>
      <c r="J6400" s="59">
        <v>104.012708388942</v>
      </c>
      <c r="K6400" s="59">
        <v>100.249804537137</v>
      </c>
      <c r="L6400" s="59">
        <v>96.671040826980899</v>
      </c>
      <c r="M6400" s="60">
        <v>0.52502980149035605</v>
      </c>
      <c r="N6400" s="60">
        <v>0.57693318840240804</v>
      </c>
      <c r="O6400" s="60">
        <v>0.53040732193086604</v>
      </c>
      <c r="P6400" s="60">
        <v>0.49010144854244703</v>
      </c>
      <c r="Q6400" s="60">
        <v>0.44749202424957002</v>
      </c>
      <c r="R6400" s="60">
        <v>0.46063523148171798</v>
      </c>
      <c r="S6400" s="60">
        <v>0.38545933931807402</v>
      </c>
    </row>
    <row r="6401" spans="1:19" x14ac:dyDescent="0.3">
      <c r="A6401" s="61" t="s">
        <v>8518</v>
      </c>
      <c r="B6401" s="61" t="s">
        <v>8519</v>
      </c>
      <c r="C6401" s="53" t="s">
        <v>40</v>
      </c>
      <c r="D6401" s="53" t="s">
        <v>3398</v>
      </c>
      <c r="E6401" s="53" t="s">
        <v>18194</v>
      </c>
      <c r="F6401" s="59">
        <v>99.476739845360797</v>
      </c>
      <c r="G6401" s="59">
        <v>94.405894395817796</v>
      </c>
      <c r="H6401" s="59">
        <v>90.511621519221606</v>
      </c>
      <c r="I6401" s="59">
        <v>97.649512383762598</v>
      </c>
      <c r="J6401" s="59">
        <v>89.951764600483301</v>
      </c>
      <c r="K6401" s="59">
        <v>100.268316354455</v>
      </c>
      <c r="L6401" s="59">
        <v>106.392106636531</v>
      </c>
      <c r="M6401" s="60">
        <v>0.42911326703740699</v>
      </c>
      <c r="N6401" s="60">
        <v>0.443354160577698</v>
      </c>
      <c r="O6401" s="60">
        <v>0.42319528505373799</v>
      </c>
      <c r="P6401" s="60">
        <v>0.414674210556356</v>
      </c>
      <c r="Q6401" s="60">
        <v>0.39334170444190503</v>
      </c>
      <c r="R6401" s="60">
        <v>0.39251653454763002</v>
      </c>
      <c r="S6401" s="60">
        <v>0.33500920196418699</v>
      </c>
    </row>
    <row r="6402" spans="1:19" x14ac:dyDescent="0.3">
      <c r="A6402" s="61" t="s">
        <v>8520</v>
      </c>
      <c r="B6402" s="61" t="s">
        <v>8521</v>
      </c>
      <c r="C6402" s="53" t="s">
        <v>50</v>
      </c>
      <c r="D6402" s="53" t="s">
        <v>3398</v>
      </c>
      <c r="E6402" s="53" t="s">
        <v>18194</v>
      </c>
      <c r="F6402" s="59">
        <v>99.476739845360797</v>
      </c>
      <c r="G6402" s="59">
        <v>94.405894395817796</v>
      </c>
      <c r="H6402" s="59">
        <v>90.511621519221606</v>
      </c>
      <c r="I6402" s="59">
        <v>97.649512383762598</v>
      </c>
      <c r="J6402" s="59">
        <v>89.951764600483301</v>
      </c>
      <c r="K6402" s="59">
        <v>100.268316354455</v>
      </c>
      <c r="L6402" s="59">
        <v>106.392106636531</v>
      </c>
      <c r="M6402" s="60">
        <v>0.42911326703740699</v>
      </c>
      <c r="N6402" s="60">
        <v>0.443354160577698</v>
      </c>
      <c r="O6402" s="60">
        <v>0.42319528505373799</v>
      </c>
      <c r="P6402" s="60">
        <v>0.414674210556356</v>
      </c>
      <c r="Q6402" s="60">
        <v>0.39334170444190503</v>
      </c>
      <c r="R6402" s="60">
        <v>0.39251653454763002</v>
      </c>
      <c r="S6402" s="60">
        <v>0.33500920196418699</v>
      </c>
    </row>
    <row r="6403" spans="1:19" x14ac:dyDescent="0.3">
      <c r="A6403" s="61" t="s">
        <v>15564</v>
      </c>
      <c r="B6403" s="61" t="s">
        <v>15565</v>
      </c>
      <c r="C6403" s="53" t="s">
        <v>40</v>
      </c>
      <c r="D6403" s="53" t="s">
        <v>3398</v>
      </c>
      <c r="E6403" s="53" t="s">
        <v>18194</v>
      </c>
      <c r="F6403" s="59">
        <v>107.16714022183299</v>
      </c>
      <c r="G6403" s="59">
        <v>97.731361172300396</v>
      </c>
      <c r="H6403" s="59">
        <v>101.760416239066</v>
      </c>
      <c r="I6403" s="59">
        <v>100.52014512164401</v>
      </c>
      <c r="J6403" s="59">
        <v>95.5994561328977</v>
      </c>
      <c r="K6403" s="59">
        <v>100.26114531134399</v>
      </c>
      <c r="L6403" s="59">
        <v>102.76176187874201</v>
      </c>
      <c r="M6403" s="60">
        <v>0.438416211890645</v>
      </c>
      <c r="N6403" s="60">
        <v>0.461088807225631</v>
      </c>
      <c r="O6403" s="60">
        <v>0.406499434492468</v>
      </c>
      <c r="P6403" s="60">
        <v>0.38666756479468201</v>
      </c>
      <c r="Q6403" s="60">
        <v>0.37788472401441497</v>
      </c>
      <c r="R6403" s="60">
        <v>0.36414765144154199</v>
      </c>
      <c r="S6403" s="60">
        <v>0.318961248299375</v>
      </c>
    </row>
    <row r="6404" spans="1:19" x14ac:dyDescent="0.3">
      <c r="A6404" s="61" t="s">
        <v>15560</v>
      </c>
      <c r="B6404" s="61" t="s">
        <v>15561</v>
      </c>
      <c r="C6404" s="53" t="s">
        <v>40</v>
      </c>
      <c r="D6404" s="53" t="s">
        <v>3398</v>
      </c>
      <c r="E6404" s="53" t="s">
        <v>18194</v>
      </c>
      <c r="F6404" s="59">
        <v>107.16714022183299</v>
      </c>
      <c r="G6404" s="59">
        <v>97.731361172300396</v>
      </c>
      <c r="H6404" s="59">
        <v>101.760416239066</v>
      </c>
      <c r="I6404" s="59">
        <v>100.52014512164401</v>
      </c>
      <c r="J6404" s="59">
        <v>95.5994561328977</v>
      </c>
      <c r="K6404" s="59">
        <v>100.26114531134399</v>
      </c>
      <c r="L6404" s="59">
        <v>102.76176187874201</v>
      </c>
      <c r="M6404" s="60">
        <v>0.438416211890645</v>
      </c>
      <c r="N6404" s="60">
        <v>0.461088807225631</v>
      </c>
      <c r="O6404" s="60">
        <v>0.406499434492468</v>
      </c>
      <c r="P6404" s="60">
        <v>0.38666756479468201</v>
      </c>
      <c r="Q6404" s="60">
        <v>0.37788472401441497</v>
      </c>
      <c r="R6404" s="60">
        <v>0.36414765144154199</v>
      </c>
      <c r="S6404" s="60">
        <v>0.318961248299375</v>
      </c>
    </row>
    <row r="6405" spans="1:19" x14ac:dyDescent="0.3">
      <c r="A6405" s="61" t="s">
        <v>6104</v>
      </c>
      <c r="B6405" s="61" t="s">
        <v>6105</v>
      </c>
      <c r="C6405" s="53" t="s">
        <v>50</v>
      </c>
      <c r="D6405" s="53" t="s">
        <v>3398</v>
      </c>
      <c r="E6405" s="53" t="s">
        <v>18193</v>
      </c>
      <c r="F6405" s="59">
        <v>107.276921080316</v>
      </c>
      <c r="G6405" s="59">
        <v>100.219846126275</v>
      </c>
      <c r="H6405" s="59">
        <v>101.760416239066</v>
      </c>
      <c r="I6405" s="59">
        <v>100.52014512164401</v>
      </c>
      <c r="J6405" s="59">
        <v>93.694081775994803</v>
      </c>
      <c r="K6405" s="59">
        <v>100.26114531134399</v>
      </c>
      <c r="L6405" s="59">
        <v>102.76176187874201</v>
      </c>
      <c r="M6405" s="60">
        <v>0.58758896272540295</v>
      </c>
      <c r="N6405" s="60">
        <v>0.58001830971964297</v>
      </c>
      <c r="O6405" s="60">
        <v>0.406499434492468</v>
      </c>
      <c r="P6405" s="60">
        <v>0.38666756479468201</v>
      </c>
      <c r="Q6405" s="60">
        <v>0.45190118864433498</v>
      </c>
      <c r="R6405" s="60">
        <v>0.36414765144154199</v>
      </c>
      <c r="S6405" s="60">
        <v>0.318961248299375</v>
      </c>
    </row>
    <row r="6406" spans="1:19" x14ac:dyDescent="0.3">
      <c r="A6406" s="61" t="s">
        <v>15558</v>
      </c>
      <c r="B6406" s="61" t="s">
        <v>15559</v>
      </c>
      <c r="C6406" s="53" t="s">
        <v>40</v>
      </c>
      <c r="D6406" s="53" t="s">
        <v>3398</v>
      </c>
      <c r="E6406" s="53" t="s">
        <v>18194</v>
      </c>
      <c r="F6406" s="59">
        <v>107.16714022183299</v>
      </c>
      <c r="G6406" s="59">
        <v>97.731361172300396</v>
      </c>
      <c r="H6406" s="59">
        <v>101.760416239066</v>
      </c>
      <c r="I6406" s="59">
        <v>100.52014512164401</v>
      </c>
      <c r="J6406" s="59">
        <v>95.5994561328977</v>
      </c>
      <c r="K6406" s="59">
        <v>100.26114531134399</v>
      </c>
      <c r="L6406" s="59">
        <v>102.76176187874201</v>
      </c>
      <c r="M6406" s="60">
        <v>0.438416211890645</v>
      </c>
      <c r="N6406" s="60">
        <v>0.461088807225631</v>
      </c>
      <c r="O6406" s="60">
        <v>0.406499434492468</v>
      </c>
      <c r="P6406" s="60">
        <v>0.38666756479468201</v>
      </c>
      <c r="Q6406" s="60">
        <v>0.37788472401441497</v>
      </c>
      <c r="R6406" s="60">
        <v>0.36414765144154199</v>
      </c>
      <c r="S6406" s="60">
        <v>0.318961248299375</v>
      </c>
    </row>
    <row r="6407" spans="1:19" x14ac:dyDescent="0.3">
      <c r="A6407" s="61" t="s">
        <v>15554</v>
      </c>
      <c r="B6407" s="61" t="s">
        <v>15555</v>
      </c>
      <c r="C6407" s="53" t="s">
        <v>40</v>
      </c>
      <c r="D6407" s="53" t="s">
        <v>3398</v>
      </c>
      <c r="E6407" s="53" t="s">
        <v>18194</v>
      </c>
      <c r="F6407" s="59">
        <v>107.16714022183299</v>
      </c>
      <c r="G6407" s="59">
        <v>97.731361172300396</v>
      </c>
      <c r="H6407" s="59">
        <v>101.760416239066</v>
      </c>
      <c r="I6407" s="59">
        <v>100.52014512164401</v>
      </c>
      <c r="J6407" s="59">
        <v>95.5994561328977</v>
      </c>
      <c r="K6407" s="59">
        <v>100.26114531134399</v>
      </c>
      <c r="L6407" s="59">
        <v>102.76176187874201</v>
      </c>
      <c r="M6407" s="60">
        <v>0.438416211890645</v>
      </c>
      <c r="N6407" s="60">
        <v>0.461088807225631</v>
      </c>
      <c r="O6407" s="60">
        <v>0.406499434492468</v>
      </c>
      <c r="P6407" s="60">
        <v>0.38666756479468201</v>
      </c>
      <c r="Q6407" s="60">
        <v>0.37788472401441497</v>
      </c>
      <c r="R6407" s="60">
        <v>0.36414765144154199</v>
      </c>
      <c r="S6407" s="60">
        <v>0.318961248299375</v>
      </c>
    </row>
    <row r="6408" spans="1:19" x14ac:dyDescent="0.3">
      <c r="A6408" s="61" t="s">
        <v>15556</v>
      </c>
      <c r="B6408" s="61" t="s">
        <v>15557</v>
      </c>
      <c r="C6408" s="53" t="s">
        <v>40</v>
      </c>
      <c r="D6408" s="53" t="s">
        <v>3398</v>
      </c>
      <c r="E6408" s="53" t="s">
        <v>18194</v>
      </c>
      <c r="F6408" s="59">
        <v>107.16714022183299</v>
      </c>
      <c r="G6408" s="59">
        <v>97.731361172300396</v>
      </c>
      <c r="H6408" s="59">
        <v>101.760416239066</v>
      </c>
      <c r="I6408" s="59">
        <v>100.52014512164401</v>
      </c>
      <c r="J6408" s="59">
        <v>95.5994561328977</v>
      </c>
      <c r="K6408" s="59">
        <v>100.26114531134399</v>
      </c>
      <c r="L6408" s="59">
        <v>102.76176187874201</v>
      </c>
      <c r="M6408" s="60">
        <v>0.438416211890645</v>
      </c>
      <c r="N6408" s="60">
        <v>0.461088807225631</v>
      </c>
      <c r="O6408" s="60">
        <v>0.406499434492468</v>
      </c>
      <c r="P6408" s="60">
        <v>0.38666756479468201</v>
      </c>
      <c r="Q6408" s="60">
        <v>0.37788472401441497</v>
      </c>
      <c r="R6408" s="60">
        <v>0.36414765144154199</v>
      </c>
      <c r="S6408" s="60">
        <v>0.318961248299375</v>
      </c>
    </row>
    <row r="6409" spans="1:19" x14ac:dyDescent="0.3">
      <c r="A6409" s="61" t="s">
        <v>15562</v>
      </c>
      <c r="B6409" s="61" t="s">
        <v>15563</v>
      </c>
      <c r="C6409" s="53" t="s">
        <v>40</v>
      </c>
      <c r="D6409" s="53" t="s">
        <v>3398</v>
      </c>
      <c r="E6409" s="53" t="s">
        <v>18194</v>
      </c>
      <c r="F6409" s="59">
        <v>107.16714022183299</v>
      </c>
      <c r="G6409" s="59">
        <v>97.731361172300396</v>
      </c>
      <c r="H6409" s="59">
        <v>101.760416239066</v>
      </c>
      <c r="I6409" s="59">
        <v>100.52014512164401</v>
      </c>
      <c r="J6409" s="59">
        <v>95.5994561328977</v>
      </c>
      <c r="K6409" s="59">
        <v>100.26114531134399</v>
      </c>
      <c r="L6409" s="59">
        <v>102.76176187874201</v>
      </c>
      <c r="M6409" s="60">
        <v>0.438416211890645</v>
      </c>
      <c r="N6409" s="60">
        <v>0.461088807225631</v>
      </c>
      <c r="O6409" s="60">
        <v>0.406499434492468</v>
      </c>
      <c r="P6409" s="60">
        <v>0.38666756479468201</v>
      </c>
      <c r="Q6409" s="60">
        <v>0.37788472401441497</v>
      </c>
      <c r="R6409" s="60">
        <v>0.36414765144154199</v>
      </c>
      <c r="S6409" s="60">
        <v>0.318961248299375</v>
      </c>
    </row>
    <row r="6410" spans="1:19" x14ac:dyDescent="0.3">
      <c r="A6410" s="61" t="s">
        <v>15550</v>
      </c>
      <c r="B6410" s="61" t="s">
        <v>15551</v>
      </c>
      <c r="C6410" s="53" t="s">
        <v>50</v>
      </c>
      <c r="D6410" s="53" t="s">
        <v>3398</v>
      </c>
      <c r="E6410" s="53" t="s">
        <v>18194</v>
      </c>
      <c r="F6410" s="59">
        <v>107.16714022183299</v>
      </c>
      <c r="G6410" s="59">
        <v>97.731361172300396</v>
      </c>
      <c r="H6410" s="59">
        <v>101.760416239066</v>
      </c>
      <c r="I6410" s="59">
        <v>100.52014512164401</v>
      </c>
      <c r="J6410" s="59">
        <v>95.5994561328977</v>
      </c>
      <c r="K6410" s="59">
        <v>100.26114531134399</v>
      </c>
      <c r="L6410" s="59">
        <v>102.76176187874201</v>
      </c>
      <c r="M6410" s="60">
        <v>0.438416211890645</v>
      </c>
      <c r="N6410" s="60">
        <v>0.461088807225631</v>
      </c>
      <c r="O6410" s="60">
        <v>0.406499434492468</v>
      </c>
      <c r="P6410" s="60">
        <v>0.38666756479468201</v>
      </c>
      <c r="Q6410" s="60">
        <v>0.37788472401441497</v>
      </c>
      <c r="R6410" s="60">
        <v>0.36414765144154199</v>
      </c>
      <c r="S6410" s="60">
        <v>0.318961248299375</v>
      </c>
    </row>
    <row r="6411" spans="1:19" x14ac:dyDescent="0.3">
      <c r="A6411" s="61" t="s">
        <v>15552</v>
      </c>
      <c r="B6411" s="61" t="s">
        <v>15553</v>
      </c>
      <c r="C6411" s="53" t="s">
        <v>50</v>
      </c>
      <c r="D6411" s="53" t="s">
        <v>3398</v>
      </c>
      <c r="E6411" s="53" t="s">
        <v>18194</v>
      </c>
      <c r="F6411" s="59">
        <v>107.16714022183299</v>
      </c>
      <c r="G6411" s="59">
        <v>97.731361172300396</v>
      </c>
      <c r="H6411" s="59">
        <v>101.760416239066</v>
      </c>
      <c r="I6411" s="59">
        <v>100.52014512164401</v>
      </c>
      <c r="J6411" s="59">
        <v>95.5994561328977</v>
      </c>
      <c r="K6411" s="59">
        <v>100.26114531134399</v>
      </c>
      <c r="L6411" s="59">
        <v>102.76176187874201</v>
      </c>
      <c r="M6411" s="60">
        <v>0.438416211890645</v>
      </c>
      <c r="N6411" s="60">
        <v>0.461088807225631</v>
      </c>
      <c r="O6411" s="60">
        <v>0.406499434492468</v>
      </c>
      <c r="P6411" s="60">
        <v>0.38666756479468201</v>
      </c>
      <c r="Q6411" s="60">
        <v>0.37788472401441497</v>
      </c>
      <c r="R6411" s="60">
        <v>0.36414765144154199</v>
      </c>
      <c r="S6411" s="60">
        <v>0.318961248299375</v>
      </c>
    </row>
    <row r="6412" spans="1:19" x14ac:dyDescent="0.3">
      <c r="A6412" s="61" t="s">
        <v>4723</v>
      </c>
      <c r="B6412" s="61" t="s">
        <v>4724</v>
      </c>
      <c r="C6412" s="53" t="s">
        <v>40</v>
      </c>
      <c r="D6412" s="53" t="s">
        <v>3398</v>
      </c>
      <c r="E6412" s="53" t="s">
        <v>18193</v>
      </c>
      <c r="F6412" s="59">
        <v>116.324556956889</v>
      </c>
      <c r="G6412" s="59">
        <v>117.297549934636</v>
      </c>
      <c r="H6412" s="59">
        <v>109.682891620493</v>
      </c>
      <c r="I6412" s="59">
        <v>114.356044753078</v>
      </c>
      <c r="J6412" s="59">
        <v>107.858483626368</v>
      </c>
      <c r="K6412" s="59">
        <v>96.547685306325107</v>
      </c>
      <c r="L6412" s="59">
        <v>91.272169458967099</v>
      </c>
      <c r="M6412" s="60">
        <v>0.66082020681188802</v>
      </c>
      <c r="N6412" s="60">
        <v>0.69547954417394298</v>
      </c>
      <c r="O6412" s="60">
        <v>0.66427148407235004</v>
      </c>
      <c r="P6412" s="60">
        <v>0.63756744780101904</v>
      </c>
      <c r="Q6412" s="60">
        <v>0.60763757727191303</v>
      </c>
      <c r="R6412" s="60">
        <v>0.61645633492079199</v>
      </c>
      <c r="S6412" s="60">
        <v>0.55887224522740697</v>
      </c>
    </row>
    <row r="6413" spans="1:19" x14ac:dyDescent="0.3">
      <c r="A6413" s="61" t="s">
        <v>4725</v>
      </c>
      <c r="B6413" s="61" t="s">
        <v>4726</v>
      </c>
      <c r="C6413" s="53" t="s">
        <v>50</v>
      </c>
      <c r="D6413" s="53" t="s">
        <v>3398</v>
      </c>
      <c r="E6413" s="53" t="s">
        <v>18193</v>
      </c>
      <c r="F6413" s="59">
        <v>116.068237768402</v>
      </c>
      <c r="G6413" s="59">
        <v>116.197651654589</v>
      </c>
      <c r="H6413" s="59">
        <v>111.839794724657</v>
      </c>
      <c r="I6413" s="59">
        <v>118.175034700788</v>
      </c>
      <c r="J6413" s="59">
        <v>110.924438534248</v>
      </c>
      <c r="K6413" s="59">
        <v>99.609952334674404</v>
      </c>
      <c r="L6413" s="59">
        <v>89.186120121929704</v>
      </c>
      <c r="M6413" s="60">
        <v>0.66365873571918499</v>
      </c>
      <c r="N6413" s="60">
        <v>0.697397729143589</v>
      </c>
      <c r="O6413" s="60">
        <v>0.66742743906369495</v>
      </c>
      <c r="P6413" s="60">
        <v>0.63947715811500905</v>
      </c>
      <c r="Q6413" s="60">
        <v>0.60932851850254199</v>
      </c>
      <c r="R6413" s="60">
        <v>0.61924832804205998</v>
      </c>
      <c r="S6413" s="60">
        <v>0.56064300934766897</v>
      </c>
    </row>
    <row r="6414" spans="1:19" x14ac:dyDescent="0.3">
      <c r="A6414" s="61" t="s">
        <v>15538</v>
      </c>
      <c r="B6414" s="61" t="s">
        <v>15539</v>
      </c>
      <c r="C6414" s="53" t="s">
        <v>40</v>
      </c>
      <c r="D6414" s="53" t="s">
        <v>3398</v>
      </c>
      <c r="E6414" s="53" t="s">
        <v>18194</v>
      </c>
      <c r="F6414" s="59">
        <v>106.37704574481501</v>
      </c>
      <c r="G6414" s="59">
        <v>120.220800391661</v>
      </c>
      <c r="H6414" s="59">
        <v>112.16110240659</v>
      </c>
      <c r="I6414" s="59">
        <v>123.477230711685</v>
      </c>
      <c r="J6414" s="59">
        <v>110.96314240851601</v>
      </c>
      <c r="K6414" s="59">
        <v>106.046450846003</v>
      </c>
      <c r="L6414" s="59">
        <v>93.653080661550106</v>
      </c>
      <c r="M6414" s="60">
        <v>0.50617067984606701</v>
      </c>
      <c r="N6414" s="60">
        <v>0.53187304117130096</v>
      </c>
      <c r="O6414" s="60">
        <v>0.50662561822268104</v>
      </c>
      <c r="P6414" s="60">
        <v>0.48865379912990498</v>
      </c>
      <c r="Q6414" s="60">
        <v>0.46287861953198001</v>
      </c>
      <c r="R6414" s="60">
        <v>0.46744967350275601</v>
      </c>
      <c r="S6414" s="60">
        <v>0.40909154809635201</v>
      </c>
    </row>
    <row r="6415" spans="1:19" x14ac:dyDescent="0.3">
      <c r="A6415" s="61" t="s">
        <v>15546</v>
      </c>
      <c r="B6415" s="61" t="s">
        <v>15547</v>
      </c>
      <c r="C6415" s="53" t="s">
        <v>50</v>
      </c>
      <c r="D6415" s="53" t="s">
        <v>3398</v>
      </c>
      <c r="E6415" s="53" t="s">
        <v>18194</v>
      </c>
      <c r="F6415" s="59">
        <v>106.37704574481501</v>
      </c>
      <c r="G6415" s="59">
        <v>120.220800391661</v>
      </c>
      <c r="H6415" s="59">
        <v>112.16110240659</v>
      </c>
      <c r="I6415" s="59">
        <v>123.477230711685</v>
      </c>
      <c r="J6415" s="59">
        <v>110.96314240851601</v>
      </c>
      <c r="K6415" s="59">
        <v>106.046450846003</v>
      </c>
      <c r="L6415" s="59">
        <v>93.653080661550106</v>
      </c>
      <c r="M6415" s="60">
        <v>0.50617067984606701</v>
      </c>
      <c r="N6415" s="60">
        <v>0.53187304117130096</v>
      </c>
      <c r="O6415" s="60">
        <v>0.50662561822268104</v>
      </c>
      <c r="P6415" s="60">
        <v>0.48865379912990498</v>
      </c>
      <c r="Q6415" s="60">
        <v>0.46287861953198001</v>
      </c>
      <c r="R6415" s="60">
        <v>0.46744967350275601</v>
      </c>
      <c r="S6415" s="60">
        <v>0.40909154809635201</v>
      </c>
    </row>
    <row r="6416" spans="1:19" x14ac:dyDescent="0.3">
      <c r="A6416" s="61" t="s">
        <v>15540</v>
      </c>
      <c r="B6416" s="61" t="s">
        <v>15541</v>
      </c>
      <c r="C6416" s="53" t="s">
        <v>40</v>
      </c>
      <c r="D6416" s="53" t="s">
        <v>3398</v>
      </c>
      <c r="E6416" s="53" t="s">
        <v>18194</v>
      </c>
      <c r="F6416" s="59">
        <v>106.37704574481501</v>
      </c>
      <c r="G6416" s="59">
        <v>120.220800391661</v>
      </c>
      <c r="H6416" s="59">
        <v>112.16110240659</v>
      </c>
      <c r="I6416" s="59">
        <v>123.477230711685</v>
      </c>
      <c r="J6416" s="59">
        <v>110.96314240851601</v>
      </c>
      <c r="K6416" s="59">
        <v>106.046450846003</v>
      </c>
      <c r="L6416" s="59">
        <v>93.653080661550106</v>
      </c>
      <c r="M6416" s="60">
        <v>0.50617067984606701</v>
      </c>
      <c r="N6416" s="60">
        <v>0.53187304117130096</v>
      </c>
      <c r="O6416" s="60">
        <v>0.50662561822268104</v>
      </c>
      <c r="P6416" s="60">
        <v>0.48865379912990498</v>
      </c>
      <c r="Q6416" s="60">
        <v>0.46287861953198001</v>
      </c>
      <c r="R6416" s="60">
        <v>0.46744967350275601</v>
      </c>
      <c r="S6416" s="60">
        <v>0.40909154809635201</v>
      </c>
    </row>
    <row r="6417" spans="1:19" x14ac:dyDescent="0.3">
      <c r="A6417" s="61" t="s">
        <v>15548</v>
      </c>
      <c r="B6417" s="61" t="s">
        <v>15549</v>
      </c>
      <c r="C6417" s="53" t="s">
        <v>50</v>
      </c>
      <c r="D6417" s="53" t="s">
        <v>3398</v>
      </c>
      <c r="E6417" s="53" t="s">
        <v>18194</v>
      </c>
      <c r="F6417" s="59">
        <v>106.37704574481501</v>
      </c>
      <c r="G6417" s="59">
        <v>120.220800391661</v>
      </c>
      <c r="H6417" s="59">
        <v>112.16110240659</v>
      </c>
      <c r="I6417" s="59">
        <v>123.477230711685</v>
      </c>
      <c r="J6417" s="59">
        <v>110.96314240851601</v>
      </c>
      <c r="K6417" s="59">
        <v>106.046450846003</v>
      </c>
      <c r="L6417" s="59">
        <v>93.653080661550106</v>
      </c>
      <c r="M6417" s="60">
        <v>0.50617067984606701</v>
      </c>
      <c r="N6417" s="60">
        <v>0.53187304117130096</v>
      </c>
      <c r="O6417" s="60">
        <v>0.50662561822268104</v>
      </c>
      <c r="P6417" s="60">
        <v>0.48865379912990498</v>
      </c>
      <c r="Q6417" s="60">
        <v>0.46287861953198001</v>
      </c>
      <c r="R6417" s="60">
        <v>0.46744967350275601</v>
      </c>
      <c r="S6417" s="60">
        <v>0.40909154809635201</v>
      </c>
    </row>
    <row r="6418" spans="1:19" x14ac:dyDescent="0.3">
      <c r="A6418" s="61" t="s">
        <v>15536</v>
      </c>
      <c r="B6418" s="61" t="s">
        <v>15537</v>
      </c>
      <c r="C6418" s="53" t="s">
        <v>40</v>
      </c>
      <c r="D6418" s="53" t="s">
        <v>3398</v>
      </c>
      <c r="E6418" s="53" t="s">
        <v>18194</v>
      </c>
      <c r="F6418" s="59">
        <v>106.37704574481501</v>
      </c>
      <c r="G6418" s="59">
        <v>120.220800391661</v>
      </c>
      <c r="H6418" s="59">
        <v>112.16110240659</v>
      </c>
      <c r="I6418" s="59">
        <v>123.477230711685</v>
      </c>
      <c r="J6418" s="59">
        <v>110.96314240851601</v>
      </c>
      <c r="K6418" s="59">
        <v>106.046450846003</v>
      </c>
      <c r="L6418" s="59">
        <v>93.653080661550106</v>
      </c>
      <c r="M6418" s="60">
        <v>0.50617067984606701</v>
      </c>
      <c r="N6418" s="60">
        <v>0.53187304117130096</v>
      </c>
      <c r="O6418" s="60">
        <v>0.50662561822268104</v>
      </c>
      <c r="P6418" s="60">
        <v>0.48865379912990498</v>
      </c>
      <c r="Q6418" s="60">
        <v>0.46287861953198001</v>
      </c>
      <c r="R6418" s="60">
        <v>0.46744967350275601</v>
      </c>
      <c r="S6418" s="60">
        <v>0.40909154809635201</v>
      </c>
    </row>
    <row r="6419" spans="1:19" x14ac:dyDescent="0.3">
      <c r="A6419" s="61" t="s">
        <v>15544</v>
      </c>
      <c r="B6419" s="61" t="s">
        <v>15545</v>
      </c>
      <c r="C6419" s="53" t="s">
        <v>50</v>
      </c>
      <c r="D6419" s="53" t="s">
        <v>3398</v>
      </c>
      <c r="E6419" s="53" t="s">
        <v>18194</v>
      </c>
      <c r="F6419" s="59">
        <v>106.37704574481501</v>
      </c>
      <c r="G6419" s="59">
        <v>120.220800391661</v>
      </c>
      <c r="H6419" s="59">
        <v>112.16110240659</v>
      </c>
      <c r="I6419" s="59">
        <v>123.477230711685</v>
      </c>
      <c r="J6419" s="59">
        <v>110.96314240851601</v>
      </c>
      <c r="K6419" s="59">
        <v>106.046450846003</v>
      </c>
      <c r="L6419" s="59">
        <v>93.653080661550106</v>
      </c>
      <c r="M6419" s="60">
        <v>0.50617067984606701</v>
      </c>
      <c r="N6419" s="60">
        <v>0.53187304117130096</v>
      </c>
      <c r="O6419" s="60">
        <v>0.50662561822268104</v>
      </c>
      <c r="P6419" s="60">
        <v>0.48865379912990498</v>
      </c>
      <c r="Q6419" s="60">
        <v>0.46287861953198001</v>
      </c>
      <c r="R6419" s="60">
        <v>0.46744967350275601</v>
      </c>
      <c r="S6419" s="60">
        <v>0.40909154809635201</v>
      </c>
    </row>
    <row r="6420" spans="1:19" x14ac:dyDescent="0.3">
      <c r="A6420" s="61" t="s">
        <v>6100</v>
      </c>
      <c r="B6420" s="61" t="s">
        <v>6101</v>
      </c>
      <c r="C6420" s="53" t="s">
        <v>40</v>
      </c>
      <c r="D6420" s="53" t="s">
        <v>3398</v>
      </c>
      <c r="E6420" s="53" t="s">
        <v>18193</v>
      </c>
      <c r="F6420" s="59">
        <v>107.424934078568</v>
      </c>
      <c r="G6420" s="59">
        <v>123.732879640286</v>
      </c>
      <c r="H6420" s="59">
        <v>111.113590193392</v>
      </c>
      <c r="I6420" s="59">
        <v>129.65147603799201</v>
      </c>
      <c r="J6420" s="59">
        <v>103.852005270098</v>
      </c>
      <c r="K6420" s="59">
        <v>106.322961406646</v>
      </c>
      <c r="L6420" s="59">
        <v>91.614858828775695</v>
      </c>
      <c r="M6420" s="60">
        <v>0.67966588820669904</v>
      </c>
      <c r="N6420" s="60">
        <v>0.71691167696387903</v>
      </c>
      <c r="O6420" s="60">
        <v>0.68110242043018399</v>
      </c>
      <c r="P6420" s="60">
        <v>0.65168098406749997</v>
      </c>
      <c r="Q6420" s="60">
        <v>0.61454702611725598</v>
      </c>
      <c r="R6420" s="60">
        <v>0.62195749956569202</v>
      </c>
      <c r="S6420" s="60">
        <v>0.538593341138491</v>
      </c>
    </row>
    <row r="6421" spans="1:19" x14ac:dyDescent="0.3">
      <c r="A6421" s="61" t="s">
        <v>15542</v>
      </c>
      <c r="B6421" s="61" t="s">
        <v>15543</v>
      </c>
      <c r="C6421" s="53" t="s">
        <v>40</v>
      </c>
      <c r="D6421" s="53" t="s">
        <v>3398</v>
      </c>
      <c r="E6421" s="53" t="s">
        <v>18194</v>
      </c>
      <c r="F6421" s="59">
        <v>106.37704574481501</v>
      </c>
      <c r="G6421" s="59">
        <v>120.220800391661</v>
      </c>
      <c r="H6421" s="59">
        <v>112.16110240659</v>
      </c>
      <c r="I6421" s="59">
        <v>123.477230711685</v>
      </c>
      <c r="J6421" s="59">
        <v>110.96314240851601</v>
      </c>
      <c r="K6421" s="59">
        <v>106.046450846003</v>
      </c>
      <c r="L6421" s="59">
        <v>93.653080661550106</v>
      </c>
      <c r="M6421" s="60">
        <v>0.50617067984606701</v>
      </c>
      <c r="N6421" s="60">
        <v>0.53187304117130096</v>
      </c>
      <c r="O6421" s="60">
        <v>0.50662561822268104</v>
      </c>
      <c r="P6421" s="60">
        <v>0.48865379912990498</v>
      </c>
      <c r="Q6421" s="60">
        <v>0.46287861953198001</v>
      </c>
      <c r="R6421" s="60">
        <v>0.46744967350275601</v>
      </c>
      <c r="S6421" s="60">
        <v>0.40909154809635201</v>
      </c>
    </row>
    <row r="6422" spans="1:19" x14ac:dyDescent="0.3">
      <c r="A6422" s="61" t="s">
        <v>4761</v>
      </c>
      <c r="B6422" s="61" t="s">
        <v>4762</v>
      </c>
      <c r="C6422" s="53" t="s">
        <v>50</v>
      </c>
      <c r="D6422" s="53" t="s">
        <v>3398</v>
      </c>
      <c r="E6422" s="53" t="s">
        <v>18193</v>
      </c>
      <c r="F6422" s="59">
        <v>116.02530853717499</v>
      </c>
      <c r="G6422" s="59">
        <v>135.33248489092</v>
      </c>
      <c r="H6422" s="59">
        <v>119.630796827403</v>
      </c>
      <c r="I6422" s="59">
        <v>118.905215728505</v>
      </c>
      <c r="J6422" s="59">
        <v>121.67084430216499</v>
      </c>
      <c r="K6422" s="59">
        <v>103.451528517247</v>
      </c>
      <c r="L6422" s="59">
        <v>96.245839245908996</v>
      </c>
      <c r="M6422" s="60">
        <v>0.67042175108616697</v>
      </c>
      <c r="N6422" s="60">
        <v>0.71194830163080602</v>
      </c>
      <c r="O6422" s="60">
        <v>0.67439476406791898</v>
      </c>
      <c r="P6422" s="60">
        <v>0.64249707732329497</v>
      </c>
      <c r="Q6422" s="60">
        <v>0.60467837278735304</v>
      </c>
      <c r="R6422" s="60">
        <v>0.61505265102707996</v>
      </c>
      <c r="S6422" s="60">
        <v>0.54194567559385098</v>
      </c>
    </row>
    <row r="6423" spans="1:19" x14ac:dyDescent="0.3">
      <c r="A6423" s="61" t="s">
        <v>13907</v>
      </c>
      <c r="B6423" s="61" t="s">
        <v>13908</v>
      </c>
      <c r="C6423" s="53" t="s">
        <v>50</v>
      </c>
      <c r="D6423" s="53" t="s">
        <v>3398</v>
      </c>
      <c r="E6423" s="53" t="s">
        <v>18194</v>
      </c>
      <c r="F6423" s="59">
        <v>108.34987877429</v>
      </c>
      <c r="G6423" s="59">
        <v>124.61799535843301</v>
      </c>
      <c r="H6423" s="59">
        <v>111.035447559975</v>
      </c>
      <c r="I6423" s="59">
        <v>112.314274065814</v>
      </c>
      <c r="J6423" s="59">
        <v>117.646075711048</v>
      </c>
      <c r="K6423" s="59">
        <v>103.364074814322</v>
      </c>
      <c r="L6423" s="59">
        <v>95.690074717085693</v>
      </c>
      <c r="M6423" s="60">
        <v>0.42585611880171098</v>
      </c>
      <c r="N6423" s="60">
        <v>0.45043875477987799</v>
      </c>
      <c r="O6423" s="60">
        <v>0.42633380311647501</v>
      </c>
      <c r="P6423" s="60">
        <v>0.40892913096405098</v>
      </c>
      <c r="Q6423" s="60">
        <v>0.38412271765888001</v>
      </c>
      <c r="R6423" s="60">
        <v>0.38905042387766697</v>
      </c>
      <c r="S6423" s="60">
        <v>0.33927921448106102</v>
      </c>
    </row>
    <row r="6424" spans="1:19" x14ac:dyDescent="0.3">
      <c r="A6424" s="61" t="s">
        <v>13911</v>
      </c>
      <c r="B6424" s="61" t="s">
        <v>13912</v>
      </c>
      <c r="C6424" s="53" t="s">
        <v>40</v>
      </c>
      <c r="D6424" s="53" t="s">
        <v>3398</v>
      </c>
      <c r="E6424" s="53" t="s">
        <v>18194</v>
      </c>
      <c r="F6424" s="59">
        <v>108.34987877429</v>
      </c>
      <c r="G6424" s="59">
        <v>124.61799535843301</v>
      </c>
      <c r="H6424" s="59">
        <v>111.035447559975</v>
      </c>
      <c r="I6424" s="59">
        <v>112.314274065814</v>
      </c>
      <c r="J6424" s="59">
        <v>117.646075711048</v>
      </c>
      <c r="K6424" s="59">
        <v>103.364074814322</v>
      </c>
      <c r="L6424" s="59">
        <v>95.690074717085693</v>
      </c>
      <c r="M6424" s="60">
        <v>0.42585611880171098</v>
      </c>
      <c r="N6424" s="60">
        <v>0.45043875477987799</v>
      </c>
      <c r="O6424" s="60">
        <v>0.42633380311647501</v>
      </c>
      <c r="P6424" s="60">
        <v>0.40892913096405098</v>
      </c>
      <c r="Q6424" s="60">
        <v>0.38412271765888001</v>
      </c>
      <c r="R6424" s="60">
        <v>0.38905042387766697</v>
      </c>
      <c r="S6424" s="60">
        <v>0.33927921448106102</v>
      </c>
    </row>
    <row r="6425" spans="1:19" x14ac:dyDescent="0.3">
      <c r="A6425" s="61" t="s">
        <v>13909</v>
      </c>
      <c r="B6425" s="61" t="s">
        <v>13910</v>
      </c>
      <c r="C6425" s="53" t="s">
        <v>40</v>
      </c>
      <c r="D6425" s="53" t="s">
        <v>3398</v>
      </c>
      <c r="E6425" s="53" t="s">
        <v>18194</v>
      </c>
      <c r="F6425" s="59">
        <v>108.34987877429</v>
      </c>
      <c r="G6425" s="59">
        <v>124.61799535843301</v>
      </c>
      <c r="H6425" s="59">
        <v>111.035447559975</v>
      </c>
      <c r="I6425" s="59">
        <v>112.314274065814</v>
      </c>
      <c r="J6425" s="59">
        <v>117.646075711048</v>
      </c>
      <c r="K6425" s="59">
        <v>103.364074814322</v>
      </c>
      <c r="L6425" s="59">
        <v>95.690074717085693</v>
      </c>
      <c r="M6425" s="60">
        <v>0.42585611880171098</v>
      </c>
      <c r="N6425" s="60">
        <v>0.45043875477987799</v>
      </c>
      <c r="O6425" s="60">
        <v>0.42633380311647501</v>
      </c>
      <c r="P6425" s="60">
        <v>0.40892913096405098</v>
      </c>
      <c r="Q6425" s="60">
        <v>0.38412271765888001</v>
      </c>
      <c r="R6425" s="60">
        <v>0.38905042387766697</v>
      </c>
      <c r="S6425" s="60">
        <v>0.33927921448106102</v>
      </c>
    </row>
    <row r="6426" spans="1:19" x14ac:dyDescent="0.3">
      <c r="A6426" s="61" t="s">
        <v>3857</v>
      </c>
      <c r="B6426" s="61" t="s">
        <v>3858</v>
      </c>
      <c r="C6426" s="53" t="s">
        <v>40</v>
      </c>
      <c r="D6426" s="53" t="s">
        <v>3398</v>
      </c>
      <c r="E6426" s="53" t="s">
        <v>18193</v>
      </c>
      <c r="F6426" s="59">
        <v>80.322443282318602</v>
      </c>
      <c r="G6426" s="59">
        <v>83.419920756336097</v>
      </c>
      <c r="H6426" s="59">
        <v>95.578804411693</v>
      </c>
      <c r="I6426" s="59">
        <v>96.394386875408898</v>
      </c>
      <c r="J6426" s="59">
        <v>92.397366862271696</v>
      </c>
      <c r="K6426" s="59">
        <v>98.771098526027899</v>
      </c>
      <c r="L6426" s="59">
        <v>102.060665637184</v>
      </c>
      <c r="M6426" s="60">
        <v>0.51205547221026904</v>
      </c>
      <c r="N6426" s="60">
        <v>0.47729607431437798</v>
      </c>
      <c r="O6426" s="60">
        <v>0.12643246474870401</v>
      </c>
      <c r="P6426" s="60">
        <v>0.14930416632205001</v>
      </c>
      <c r="Q6426" s="60">
        <v>0.33627986114423403</v>
      </c>
      <c r="R6426" s="60">
        <v>0.12489381353175801</v>
      </c>
      <c r="S6426" s="60">
        <v>8.3600484401794295E-2</v>
      </c>
    </row>
    <row r="6427" spans="1:19" x14ac:dyDescent="0.3">
      <c r="A6427" s="61" t="s">
        <v>4901</v>
      </c>
      <c r="B6427" s="61" t="s">
        <v>4902</v>
      </c>
      <c r="C6427" s="53" t="s">
        <v>40</v>
      </c>
      <c r="D6427" s="53" t="s">
        <v>3398</v>
      </c>
      <c r="E6427" s="53" t="s">
        <v>18193</v>
      </c>
      <c r="F6427" s="59">
        <v>105.340681670335</v>
      </c>
      <c r="G6427" s="59">
        <v>94.5098691294383</v>
      </c>
      <c r="H6427" s="59">
        <v>111.336746794145</v>
      </c>
      <c r="I6427" s="59">
        <v>99.037260401743097</v>
      </c>
      <c r="J6427" s="59">
        <v>109.851926187949</v>
      </c>
      <c r="K6427" s="59">
        <v>121.529838277298</v>
      </c>
      <c r="L6427" s="59">
        <v>95.688260955255402</v>
      </c>
      <c r="M6427" s="60">
        <v>0.63143164715134703</v>
      </c>
      <c r="N6427" s="60">
        <v>0.67007777229753496</v>
      </c>
      <c r="O6427" s="60">
        <v>0.63510055789682596</v>
      </c>
      <c r="P6427" s="60">
        <v>0.60682744564225499</v>
      </c>
      <c r="Q6427" s="60">
        <v>0.57496222607569403</v>
      </c>
      <c r="R6427" s="60">
        <v>0.58329082648498598</v>
      </c>
      <c r="S6427" s="60">
        <v>0.52402703571292497</v>
      </c>
    </row>
    <row r="6428" spans="1:19" x14ac:dyDescent="0.3">
      <c r="A6428" s="61" t="s">
        <v>4907</v>
      </c>
      <c r="B6428" s="61" t="s">
        <v>4908</v>
      </c>
      <c r="C6428" s="53" t="s">
        <v>40</v>
      </c>
      <c r="D6428" s="53" t="s">
        <v>3398</v>
      </c>
      <c r="E6428" s="53" t="s">
        <v>18193</v>
      </c>
      <c r="F6428" s="59">
        <v>99.931374604568802</v>
      </c>
      <c r="G6428" s="59">
        <v>106.897481310674</v>
      </c>
      <c r="H6428" s="59">
        <v>112.99737231212499</v>
      </c>
      <c r="I6428" s="59">
        <v>102.991309977456</v>
      </c>
      <c r="J6428" s="59">
        <v>111.060191649355</v>
      </c>
      <c r="K6428" s="59">
        <v>117.36595500996</v>
      </c>
      <c r="L6428" s="59">
        <v>97.706810448178402</v>
      </c>
      <c r="M6428" s="60">
        <v>0.63143164715134703</v>
      </c>
      <c r="N6428" s="60">
        <v>0.67007777229753496</v>
      </c>
      <c r="O6428" s="60">
        <v>0.63510055789682596</v>
      </c>
      <c r="P6428" s="60">
        <v>0.60682744564225499</v>
      </c>
      <c r="Q6428" s="60">
        <v>0.57496222607569403</v>
      </c>
      <c r="R6428" s="60">
        <v>0.58329082648498598</v>
      </c>
      <c r="S6428" s="60">
        <v>0.52402703571292497</v>
      </c>
    </row>
    <row r="6429" spans="1:19" x14ac:dyDescent="0.3">
      <c r="A6429" s="61" t="s">
        <v>4899</v>
      </c>
      <c r="B6429" s="61" t="s">
        <v>4900</v>
      </c>
      <c r="C6429" s="53" t="s">
        <v>50</v>
      </c>
      <c r="D6429" s="53" t="s">
        <v>3398</v>
      </c>
      <c r="E6429" s="53" t="s">
        <v>18193</v>
      </c>
      <c r="F6429" s="59">
        <v>104.383239655808</v>
      </c>
      <c r="G6429" s="59">
        <v>98.489613260807502</v>
      </c>
      <c r="H6429" s="59">
        <v>107.953730549875</v>
      </c>
      <c r="I6429" s="59">
        <v>101.058802370165</v>
      </c>
      <c r="J6429" s="59">
        <v>121.449720671373</v>
      </c>
      <c r="K6429" s="59">
        <v>117.29451977078099</v>
      </c>
      <c r="L6429" s="59">
        <v>94.819469038555397</v>
      </c>
      <c r="M6429" s="60">
        <v>0.72819731570058499</v>
      </c>
      <c r="N6429" s="60">
        <v>0.76350500659676601</v>
      </c>
      <c r="O6429" s="60">
        <v>0.73152908473023703</v>
      </c>
      <c r="P6429" s="60">
        <v>0.70525757883729601</v>
      </c>
      <c r="Q6429" s="60">
        <v>0.67370246075858797</v>
      </c>
      <c r="R6429" s="60">
        <v>0.68165451088891404</v>
      </c>
      <c r="S6429" s="60">
        <v>0.62026601000715997</v>
      </c>
    </row>
    <row r="6430" spans="1:19" x14ac:dyDescent="0.3">
      <c r="A6430" s="61" t="s">
        <v>4911</v>
      </c>
      <c r="B6430" s="61" t="s">
        <v>4912</v>
      </c>
      <c r="C6430" s="53" t="s">
        <v>40</v>
      </c>
      <c r="D6430" s="53" t="s">
        <v>3398</v>
      </c>
      <c r="E6430" s="53" t="s">
        <v>18193</v>
      </c>
      <c r="F6430" s="59">
        <v>108.041236171661</v>
      </c>
      <c r="G6430" s="59">
        <v>94.5098691294383</v>
      </c>
      <c r="H6430" s="59">
        <v>105.530287688846</v>
      </c>
      <c r="I6430" s="59">
        <v>102.991309977456</v>
      </c>
      <c r="J6430" s="59">
        <v>113.476626053777</v>
      </c>
      <c r="K6430" s="59">
        <v>117.36595500996</v>
      </c>
      <c r="L6430" s="59">
        <v>97.706810448178402</v>
      </c>
      <c r="M6430" s="60">
        <v>0.63143164715134703</v>
      </c>
      <c r="N6430" s="60">
        <v>0.67007777229753496</v>
      </c>
      <c r="O6430" s="60">
        <v>0.63510055789682596</v>
      </c>
      <c r="P6430" s="60">
        <v>0.60682744564225499</v>
      </c>
      <c r="Q6430" s="60">
        <v>0.57496222607569403</v>
      </c>
      <c r="R6430" s="60">
        <v>0.58329082648498598</v>
      </c>
      <c r="S6430" s="60">
        <v>0.52402703571292497</v>
      </c>
    </row>
    <row r="6431" spans="1:19" x14ac:dyDescent="0.3">
      <c r="A6431" s="61" t="s">
        <v>4905</v>
      </c>
      <c r="B6431" s="61" t="s">
        <v>4906</v>
      </c>
      <c r="C6431" s="53" t="s">
        <v>40</v>
      </c>
      <c r="D6431" s="53" t="s">
        <v>3398</v>
      </c>
      <c r="E6431" s="53" t="s">
        <v>18193</v>
      </c>
      <c r="F6431" s="59">
        <v>105.340681670335</v>
      </c>
      <c r="G6431" s="59">
        <v>98.226152455294795</v>
      </c>
      <c r="H6431" s="59">
        <v>101.384491924678</v>
      </c>
      <c r="I6431" s="59">
        <v>99.037260401743097</v>
      </c>
      <c r="J6431" s="59">
        <v>114.684843255988</v>
      </c>
      <c r="K6431" s="59">
        <v>111.123283349849</v>
      </c>
      <c r="L6431" s="59">
        <v>101.743940128456</v>
      </c>
      <c r="M6431" s="60">
        <v>0.63143164715134703</v>
      </c>
      <c r="N6431" s="60">
        <v>0.67007777229753496</v>
      </c>
      <c r="O6431" s="60">
        <v>0.63510055789682596</v>
      </c>
      <c r="P6431" s="60">
        <v>0.60682744564225499</v>
      </c>
      <c r="Q6431" s="60">
        <v>0.57496222607569403</v>
      </c>
      <c r="R6431" s="60">
        <v>0.58329082648498598</v>
      </c>
      <c r="S6431" s="60">
        <v>0.52402703571292497</v>
      </c>
    </row>
    <row r="6432" spans="1:19" x14ac:dyDescent="0.3">
      <c r="A6432" s="61" t="s">
        <v>5492</v>
      </c>
      <c r="B6432" s="61" t="s">
        <v>5493</v>
      </c>
      <c r="C6432" s="53" t="s">
        <v>40</v>
      </c>
      <c r="D6432" s="53" t="s">
        <v>3398</v>
      </c>
      <c r="E6432" s="53" t="s">
        <v>18193</v>
      </c>
      <c r="F6432" s="59">
        <v>107.437113745952</v>
      </c>
      <c r="G6432" s="59">
        <v>115.20107107983</v>
      </c>
      <c r="H6432" s="59">
        <v>92.035970218131098</v>
      </c>
      <c r="I6432" s="59">
        <v>101.276482220075</v>
      </c>
      <c r="J6432" s="59">
        <v>101.705614842286</v>
      </c>
      <c r="K6432" s="59">
        <v>118.067407779909</v>
      </c>
      <c r="L6432" s="59">
        <v>106.46772655284001</v>
      </c>
      <c r="M6432" s="60">
        <v>0.63462426788411896</v>
      </c>
      <c r="N6432" s="60">
        <v>0.67251763872924997</v>
      </c>
      <c r="O6432" s="60">
        <v>0.63207695417212095</v>
      </c>
      <c r="P6432" s="60">
        <v>0.60672741645144102</v>
      </c>
      <c r="Q6432" s="60">
        <v>0.57136990972434798</v>
      </c>
      <c r="R6432" s="60">
        <v>0.57686107157661404</v>
      </c>
      <c r="S6432" s="60">
        <v>0.50495761323649602</v>
      </c>
    </row>
    <row r="6433" spans="1:19" x14ac:dyDescent="0.3">
      <c r="A6433" s="61" t="s">
        <v>5494</v>
      </c>
      <c r="B6433" s="61" t="s">
        <v>5495</v>
      </c>
      <c r="C6433" s="53" t="s">
        <v>40</v>
      </c>
      <c r="D6433" s="53" t="s">
        <v>3398</v>
      </c>
      <c r="E6433" s="53" t="s">
        <v>18193</v>
      </c>
      <c r="F6433" s="59">
        <v>88.516792416567995</v>
      </c>
      <c r="G6433" s="59">
        <v>112.57749124526499</v>
      </c>
      <c r="H6433" s="59">
        <v>96.337007330117402</v>
      </c>
      <c r="I6433" s="59">
        <v>101.276482220075</v>
      </c>
      <c r="J6433" s="59">
        <v>107.746715331101</v>
      </c>
      <c r="K6433" s="59">
        <v>121.403249988287</v>
      </c>
      <c r="L6433" s="59">
        <v>100.818770913265</v>
      </c>
      <c r="M6433" s="60">
        <v>0.63462426788411896</v>
      </c>
      <c r="N6433" s="60">
        <v>0.63187532698746796</v>
      </c>
      <c r="O6433" s="60">
        <v>0.51277162653942898</v>
      </c>
      <c r="P6433" s="60">
        <v>0.60672741645144102</v>
      </c>
      <c r="Q6433" s="60">
        <v>0.57136990972434798</v>
      </c>
      <c r="R6433" s="60">
        <v>0.51671026739225701</v>
      </c>
      <c r="S6433" s="60">
        <v>0.42231059011573202</v>
      </c>
    </row>
    <row r="6434" spans="1:19" x14ac:dyDescent="0.3">
      <c r="A6434" s="61" t="s">
        <v>5500</v>
      </c>
      <c r="B6434" s="61" t="s">
        <v>5501</v>
      </c>
      <c r="C6434" s="53" t="s">
        <v>50</v>
      </c>
      <c r="D6434" s="53" t="s">
        <v>3398</v>
      </c>
      <c r="E6434" s="53" t="s">
        <v>18193</v>
      </c>
      <c r="F6434" s="59">
        <v>108.507067486087</v>
      </c>
      <c r="G6434" s="59">
        <v>115.368350493289</v>
      </c>
      <c r="H6434" s="59">
        <v>96.021433638129906</v>
      </c>
      <c r="I6434" s="59">
        <v>110.234578507742</v>
      </c>
      <c r="J6434" s="59">
        <v>103.102491714916</v>
      </c>
      <c r="K6434" s="59">
        <v>126.659817223133</v>
      </c>
      <c r="L6434" s="59">
        <v>100.11021508786</v>
      </c>
      <c r="M6434" s="60">
        <v>0.63466417231294703</v>
      </c>
      <c r="N6434" s="60">
        <v>0.67254896894285798</v>
      </c>
      <c r="O6434" s="60">
        <v>0.63210477511951801</v>
      </c>
      <c r="P6434" s="60">
        <v>0.60676909845278804</v>
      </c>
      <c r="Q6434" s="60">
        <v>0.57141149801155799</v>
      </c>
      <c r="R6434" s="60">
        <v>0.576893543133147</v>
      </c>
      <c r="S6434" s="60">
        <v>0.50497669173899296</v>
      </c>
    </row>
    <row r="6435" spans="1:19" x14ac:dyDescent="0.3">
      <c r="A6435" s="61" t="s">
        <v>5498</v>
      </c>
      <c r="B6435" s="61" t="s">
        <v>5499</v>
      </c>
      <c r="C6435" s="53" t="s">
        <v>40</v>
      </c>
      <c r="D6435" s="53" t="s">
        <v>3398</v>
      </c>
      <c r="E6435" s="53" t="s">
        <v>18193</v>
      </c>
      <c r="F6435" s="59">
        <v>109.32720150149601</v>
      </c>
      <c r="G6435" s="59">
        <v>121.80384445602201</v>
      </c>
      <c r="H6435" s="59">
        <v>97.519151698238005</v>
      </c>
      <c r="I6435" s="59">
        <v>106.031885588604</v>
      </c>
      <c r="J6435" s="59">
        <v>111.386713361696</v>
      </c>
      <c r="K6435" s="59">
        <v>134.102153714563</v>
      </c>
      <c r="L6435" s="59">
        <v>107.060715055226</v>
      </c>
      <c r="M6435" s="60">
        <v>0.63548792449108704</v>
      </c>
      <c r="N6435" s="60">
        <v>0.67310283245050195</v>
      </c>
      <c r="O6435" s="60">
        <v>0.63243537911202996</v>
      </c>
      <c r="P6435" s="60">
        <v>0.60756574238995897</v>
      </c>
      <c r="Q6435" s="60">
        <v>0.57218237750183698</v>
      </c>
      <c r="R6435" s="60">
        <v>0.57753699702802197</v>
      </c>
      <c r="S6435" s="60">
        <v>0.50553907278774501</v>
      </c>
    </row>
    <row r="6436" spans="1:19" x14ac:dyDescent="0.3">
      <c r="A6436" s="61" t="s">
        <v>7884</v>
      </c>
      <c r="B6436" s="61" t="s">
        <v>7885</v>
      </c>
      <c r="C6436" s="53" t="s">
        <v>50</v>
      </c>
      <c r="D6436" s="53" t="s">
        <v>3398</v>
      </c>
      <c r="E6436" s="53" t="s">
        <v>18193</v>
      </c>
      <c r="F6436" s="59">
        <v>108.012452832148</v>
      </c>
      <c r="G6436" s="59">
        <v>112.598844666072</v>
      </c>
      <c r="H6436" s="59">
        <v>98.891915905198005</v>
      </c>
      <c r="I6436" s="59">
        <v>122.973739872311</v>
      </c>
      <c r="J6436" s="59">
        <v>95.920423211911398</v>
      </c>
      <c r="K6436" s="59">
        <v>111.80753662400799</v>
      </c>
      <c r="L6436" s="59">
        <v>99.829757281649094</v>
      </c>
      <c r="M6436" s="60">
        <v>0.66398691770747398</v>
      </c>
      <c r="N6436" s="60">
        <v>0.69775765409704604</v>
      </c>
      <c r="O6436" s="60">
        <v>0.667776134413953</v>
      </c>
      <c r="P6436" s="60">
        <v>0.64023885834614103</v>
      </c>
      <c r="Q6436" s="60">
        <v>0.60998943699238795</v>
      </c>
      <c r="R6436" s="60">
        <v>0.61957773861214505</v>
      </c>
      <c r="S6436" s="60">
        <v>0.56122779812563806</v>
      </c>
    </row>
    <row r="6437" spans="1:19" x14ac:dyDescent="0.3">
      <c r="A6437" s="61" t="s">
        <v>7880</v>
      </c>
      <c r="B6437" s="61" t="s">
        <v>7881</v>
      </c>
      <c r="C6437" s="53" t="s">
        <v>40</v>
      </c>
      <c r="D6437" s="53" t="s">
        <v>3398</v>
      </c>
      <c r="E6437" s="53" t="s">
        <v>18193</v>
      </c>
      <c r="F6437" s="59">
        <v>110.92716193352901</v>
      </c>
      <c r="G6437" s="59">
        <v>120.488046665911</v>
      </c>
      <c r="H6437" s="59">
        <v>98.954044215773905</v>
      </c>
      <c r="I6437" s="59">
        <v>121.882827145585</v>
      </c>
      <c r="J6437" s="59">
        <v>108.879648189349</v>
      </c>
      <c r="K6437" s="59">
        <v>107.146415933396</v>
      </c>
      <c r="L6437" s="59">
        <v>107.94664004521501</v>
      </c>
      <c r="M6437" s="60">
        <v>0.74633166879534596</v>
      </c>
      <c r="N6437" s="60">
        <v>0.77984489612290497</v>
      </c>
      <c r="O6437" s="60">
        <v>0.74975898490023396</v>
      </c>
      <c r="P6437" s="60">
        <v>0.72401416701596799</v>
      </c>
      <c r="Q6437" s="60">
        <v>0.69322408095189203</v>
      </c>
      <c r="R6437" s="60">
        <v>0.70170450948394802</v>
      </c>
      <c r="S6437" s="60">
        <v>0.64102186491983704</v>
      </c>
    </row>
    <row r="6438" spans="1:19" x14ac:dyDescent="0.3">
      <c r="A6438" s="61" t="s">
        <v>7882</v>
      </c>
      <c r="B6438" s="61" t="s">
        <v>7883</v>
      </c>
      <c r="C6438" s="53" t="s">
        <v>40</v>
      </c>
      <c r="D6438" s="53" t="s">
        <v>3398</v>
      </c>
      <c r="E6438" s="53" t="s">
        <v>18193</v>
      </c>
      <c r="F6438" s="59">
        <v>109.643053593339</v>
      </c>
      <c r="G6438" s="59">
        <v>101.282697863793</v>
      </c>
      <c r="H6438" s="59">
        <v>98.221958184268203</v>
      </c>
      <c r="I6438" s="59">
        <v>111.382251276012</v>
      </c>
      <c r="J6438" s="59">
        <v>93.315300181553397</v>
      </c>
      <c r="K6438" s="59">
        <v>111.536587233671</v>
      </c>
      <c r="L6438" s="59">
        <v>102.150136554989</v>
      </c>
      <c r="M6438" s="60">
        <v>0.66393360786940503</v>
      </c>
      <c r="N6438" s="60">
        <v>0.69770593714300499</v>
      </c>
      <c r="O6438" s="60">
        <v>0.66772272659923604</v>
      </c>
      <c r="P6438" s="60">
        <v>0.64018032050234897</v>
      </c>
      <c r="Q6438" s="60">
        <v>0.609926740535363</v>
      </c>
      <c r="R6438" s="60">
        <v>0.61951962798553994</v>
      </c>
      <c r="S6438" s="60">
        <v>0.56116469474350805</v>
      </c>
    </row>
    <row r="6439" spans="1:19" x14ac:dyDescent="0.3">
      <c r="A6439" s="61" t="s">
        <v>7878</v>
      </c>
      <c r="B6439" s="61" t="s">
        <v>7879</v>
      </c>
      <c r="C6439" s="53" t="s">
        <v>40</v>
      </c>
      <c r="D6439" s="53" t="s">
        <v>3398</v>
      </c>
      <c r="E6439" s="53" t="s">
        <v>18193</v>
      </c>
      <c r="F6439" s="59">
        <v>108.587300362262</v>
      </c>
      <c r="G6439" s="59">
        <v>104.09893483115999</v>
      </c>
      <c r="H6439" s="59">
        <v>99.6192816072505</v>
      </c>
      <c r="I6439" s="59">
        <v>104.462934955932</v>
      </c>
      <c r="J6439" s="59">
        <v>94.706487295110804</v>
      </c>
      <c r="K6439" s="59">
        <v>105.655024720825</v>
      </c>
      <c r="L6439" s="59">
        <v>102.092577520906</v>
      </c>
      <c r="M6439" s="60">
        <v>0.73573156829610897</v>
      </c>
      <c r="N6439" s="60">
        <v>0.76932904416800696</v>
      </c>
      <c r="O6439" s="60">
        <v>0.73926143602485705</v>
      </c>
      <c r="P6439" s="60">
        <v>0.71180211411349903</v>
      </c>
      <c r="Q6439" s="60">
        <v>0.68022943683550396</v>
      </c>
      <c r="R6439" s="60">
        <v>0.689916920729578</v>
      </c>
      <c r="S6439" s="60">
        <v>0.62716890843656803</v>
      </c>
    </row>
    <row r="6440" spans="1:19" x14ac:dyDescent="0.3">
      <c r="A6440" s="61" t="s">
        <v>17594</v>
      </c>
      <c r="B6440" s="61" t="s">
        <v>17595</v>
      </c>
      <c r="C6440" s="53" t="s">
        <v>50</v>
      </c>
      <c r="D6440" s="53" t="s">
        <v>3398</v>
      </c>
      <c r="E6440" s="53" t="s">
        <v>18194</v>
      </c>
      <c r="F6440" s="59">
        <v>105.373015137111</v>
      </c>
      <c r="G6440" s="59">
        <v>111.245727666674</v>
      </c>
      <c r="H6440" s="59">
        <v>96.500327703346798</v>
      </c>
      <c r="I6440" s="59">
        <v>114.054491124289</v>
      </c>
      <c r="J6440" s="59">
        <v>96.368780087565</v>
      </c>
      <c r="K6440" s="59">
        <v>108.50821467835701</v>
      </c>
      <c r="L6440" s="59">
        <v>102.485107391569</v>
      </c>
      <c r="M6440" s="60">
        <v>0.56819490086435498</v>
      </c>
      <c r="N6440" s="60">
        <v>0.58775276384098196</v>
      </c>
      <c r="O6440" s="60">
        <v>0.56984329706817005</v>
      </c>
      <c r="P6440" s="60">
        <v>0.55413703303758</v>
      </c>
      <c r="Q6440" s="60">
        <v>0.53364751547477296</v>
      </c>
      <c r="R6440" s="60">
        <v>0.53896508282219902</v>
      </c>
      <c r="S6440" s="60">
        <v>0.49669196736347498</v>
      </c>
    </row>
    <row r="6441" spans="1:19" x14ac:dyDescent="0.3">
      <c r="A6441" s="61" t="s">
        <v>6586</v>
      </c>
      <c r="B6441" s="61" t="s">
        <v>6587</v>
      </c>
      <c r="C6441" s="53" t="s">
        <v>40</v>
      </c>
      <c r="D6441" s="53" t="s">
        <v>3398</v>
      </c>
      <c r="E6441" s="53" t="s">
        <v>18193</v>
      </c>
      <c r="F6441" s="59">
        <v>118.427433878925</v>
      </c>
      <c r="G6441" s="59">
        <v>110.207294387134</v>
      </c>
      <c r="H6441" s="59">
        <v>109.841105868112</v>
      </c>
      <c r="I6441" s="59">
        <v>107.762685061711</v>
      </c>
      <c r="J6441" s="59">
        <v>106.85985610738101</v>
      </c>
      <c r="K6441" s="59">
        <v>94.185965207813396</v>
      </c>
      <c r="L6441" s="59">
        <v>85.934184680393997</v>
      </c>
      <c r="M6441" s="60">
        <v>0.70772313442475598</v>
      </c>
      <c r="N6441" s="60">
        <v>0.74408002555128205</v>
      </c>
      <c r="O6441" s="60">
        <v>0.71073464432556999</v>
      </c>
      <c r="P6441" s="60">
        <v>0.68186155723850095</v>
      </c>
      <c r="Q6441" s="60">
        <v>0.64786862708255</v>
      </c>
      <c r="R6441" s="60">
        <v>0.65719115114475302</v>
      </c>
      <c r="S6441" s="60">
        <v>0.58951116765264</v>
      </c>
    </row>
    <row r="6442" spans="1:19" x14ac:dyDescent="0.3">
      <c r="A6442" s="61" t="s">
        <v>9101</v>
      </c>
      <c r="B6442" s="61" t="s">
        <v>9102</v>
      </c>
      <c r="C6442" s="53" t="s">
        <v>50</v>
      </c>
      <c r="D6442" s="53" t="s">
        <v>3398</v>
      </c>
      <c r="E6442" s="53" t="s">
        <v>18194</v>
      </c>
      <c r="F6442" s="59">
        <v>104.111245290016</v>
      </c>
      <c r="G6442" s="59">
        <v>109.613439328791</v>
      </c>
      <c r="H6442" s="59">
        <v>96.257128613993501</v>
      </c>
      <c r="I6442" s="59">
        <v>108.54501278678801</v>
      </c>
      <c r="J6442" s="59">
        <v>111.19044321624899</v>
      </c>
      <c r="K6442" s="59">
        <v>99.763485353789093</v>
      </c>
      <c r="L6442" s="59"/>
      <c r="M6442" s="60">
        <v>0.38155158760039598</v>
      </c>
      <c r="N6442" s="60">
        <v>0.410926619015057</v>
      </c>
      <c r="O6442" s="60">
        <v>0.38266787139187802</v>
      </c>
      <c r="P6442" s="60">
        <v>0.36657232140069901</v>
      </c>
      <c r="Q6442" s="60">
        <v>0.34162884207397498</v>
      </c>
      <c r="R6442" s="60">
        <v>0.34365411963551101</v>
      </c>
      <c r="S6442" s="60">
        <v>0.29595659051151102</v>
      </c>
    </row>
    <row r="6443" spans="1:19" x14ac:dyDescent="0.3">
      <c r="A6443" s="61" t="s">
        <v>17487</v>
      </c>
      <c r="B6443" s="61" t="s">
        <v>17488</v>
      </c>
      <c r="C6443" s="53" t="s">
        <v>50</v>
      </c>
      <c r="D6443" s="53" t="s">
        <v>3398</v>
      </c>
      <c r="E6443" s="53" t="s">
        <v>18194</v>
      </c>
      <c r="F6443" s="59">
        <v>105.737749750517</v>
      </c>
      <c r="G6443" s="59">
        <v>110.615210427376</v>
      </c>
      <c r="H6443" s="59">
        <v>98.134227381649893</v>
      </c>
      <c r="I6443" s="59"/>
      <c r="J6443" s="59"/>
      <c r="K6443" s="59"/>
      <c r="L6443" s="59"/>
      <c r="M6443" s="60">
        <v>0.31043992781598301</v>
      </c>
      <c r="N6443" s="60">
        <v>0.33118127345854798</v>
      </c>
      <c r="O6443" s="60">
        <v>0.31146910342145001</v>
      </c>
      <c r="P6443" s="60">
        <v>0.29702752100222202</v>
      </c>
      <c r="Q6443" s="60">
        <v>0.27568105634899398</v>
      </c>
      <c r="R6443" s="60">
        <v>0.27941164576056798</v>
      </c>
      <c r="S6443" s="60">
        <v>0.23570459215169901</v>
      </c>
    </row>
    <row r="6444" spans="1:19" x14ac:dyDescent="0.3">
      <c r="A6444" s="61" t="s">
        <v>3401</v>
      </c>
      <c r="B6444" s="61" t="s">
        <v>3402</v>
      </c>
      <c r="C6444" s="53" t="s">
        <v>40</v>
      </c>
      <c r="D6444" s="53" t="s">
        <v>3398</v>
      </c>
      <c r="E6444" s="53" t="s">
        <v>18193</v>
      </c>
      <c r="F6444" s="59">
        <v>107.830030908103</v>
      </c>
      <c r="G6444" s="59">
        <v>108.601549993885</v>
      </c>
      <c r="H6444" s="59">
        <v>93.179477592805597</v>
      </c>
      <c r="I6444" s="59">
        <v>104.38877147115601</v>
      </c>
      <c r="J6444" s="59">
        <v>128.449668624861</v>
      </c>
      <c r="K6444" s="59">
        <v>97.407384903868405</v>
      </c>
      <c r="L6444" s="59">
        <v>110.14126395581501</v>
      </c>
      <c r="M6444" s="60">
        <v>0.65790985456329298</v>
      </c>
      <c r="N6444" s="60">
        <v>0.68960763857596896</v>
      </c>
      <c r="O6444" s="60">
        <v>0.65383805764549197</v>
      </c>
      <c r="P6444" s="60">
        <v>0.63255976286180804</v>
      </c>
      <c r="Q6444" s="60">
        <v>0.60076399707528105</v>
      </c>
      <c r="R6444" s="60">
        <v>0.60720146796513896</v>
      </c>
      <c r="S6444" s="60">
        <v>0.526687455071845</v>
      </c>
    </row>
    <row r="6445" spans="1:19" x14ac:dyDescent="0.3">
      <c r="A6445" s="61" t="s">
        <v>12384</v>
      </c>
      <c r="B6445" s="61" t="s">
        <v>12385</v>
      </c>
      <c r="C6445" s="53" t="s">
        <v>50</v>
      </c>
      <c r="D6445" s="53" t="s">
        <v>3398</v>
      </c>
      <c r="E6445" s="53" t="s">
        <v>18194</v>
      </c>
      <c r="F6445" s="59">
        <v>110.030181317182</v>
      </c>
      <c r="G6445" s="59">
        <v>104.330044547122</v>
      </c>
      <c r="H6445" s="59">
        <v>94.274851223392105</v>
      </c>
      <c r="I6445" s="59">
        <v>106.036244403453</v>
      </c>
      <c r="J6445" s="59">
        <v>120.409879799986</v>
      </c>
      <c r="K6445" s="59">
        <v>93.672388263538394</v>
      </c>
      <c r="L6445" s="59">
        <v>108.68135310661501</v>
      </c>
      <c r="M6445" s="60">
        <v>0.55811853341421902</v>
      </c>
      <c r="N6445" s="60">
        <v>0.57270248119094003</v>
      </c>
      <c r="O6445" s="60">
        <v>0.54628593152193206</v>
      </c>
      <c r="P6445" s="60">
        <v>0.54226143492031798</v>
      </c>
      <c r="Q6445" s="60">
        <v>0.52034505022486699</v>
      </c>
      <c r="R6445" s="60">
        <v>0.52057266420232395</v>
      </c>
      <c r="S6445" s="60">
        <v>0.45015343057485002</v>
      </c>
    </row>
    <row r="6446" spans="1:19" x14ac:dyDescent="0.3">
      <c r="A6446" s="61" t="s">
        <v>6700</v>
      </c>
      <c r="B6446" s="61" t="s">
        <v>6701</v>
      </c>
      <c r="C6446" s="53" t="s">
        <v>50</v>
      </c>
      <c r="D6446" s="53" t="s">
        <v>3398</v>
      </c>
      <c r="E6446" s="53" t="s">
        <v>18193</v>
      </c>
      <c r="F6446" s="59">
        <v>98.032384222192206</v>
      </c>
      <c r="G6446" s="59">
        <v>109.580653614998</v>
      </c>
      <c r="H6446" s="59">
        <v>103.423575908275</v>
      </c>
      <c r="I6446" s="59">
        <v>92.823849374122801</v>
      </c>
      <c r="J6446" s="59">
        <v>115.301740543729</v>
      </c>
      <c r="K6446" s="59">
        <v>106.959228087553</v>
      </c>
      <c r="L6446" s="59">
        <v>106.345869661873</v>
      </c>
      <c r="M6446" s="60">
        <v>0.659527677585101</v>
      </c>
      <c r="N6446" s="60">
        <v>0.69425104576570196</v>
      </c>
      <c r="O6446" s="60">
        <v>0.66038951702752502</v>
      </c>
      <c r="P6446" s="60">
        <v>0.631186029108598</v>
      </c>
      <c r="Q6446" s="60">
        <v>0.59420520578260305</v>
      </c>
      <c r="R6446" s="60">
        <v>0.60063375013308296</v>
      </c>
      <c r="S6446" s="60">
        <v>0.50660117150971196</v>
      </c>
    </row>
    <row r="6447" spans="1:19" x14ac:dyDescent="0.3">
      <c r="A6447" s="61" t="s">
        <v>6702</v>
      </c>
      <c r="B6447" s="61" t="s">
        <v>6703</v>
      </c>
      <c r="C6447" s="53" t="s">
        <v>50</v>
      </c>
      <c r="D6447" s="53" t="s">
        <v>3398</v>
      </c>
      <c r="E6447" s="53" t="s">
        <v>18193</v>
      </c>
      <c r="F6447" s="59">
        <v>98.8103536491695</v>
      </c>
      <c r="G6447" s="59">
        <v>100.22531260200201</v>
      </c>
      <c r="H6447" s="59">
        <v>89.332749496800602</v>
      </c>
      <c r="I6447" s="59">
        <v>92.038817274868407</v>
      </c>
      <c r="J6447" s="59">
        <v>119.70442688969899</v>
      </c>
      <c r="K6447" s="59">
        <v>102.488007029953</v>
      </c>
      <c r="L6447" s="59">
        <v>106.55035038021499</v>
      </c>
      <c r="M6447" s="60">
        <v>0.67457714325158802</v>
      </c>
      <c r="N6447" s="60">
        <v>0.70682389504435705</v>
      </c>
      <c r="O6447" s="60">
        <v>0.67322787906572001</v>
      </c>
      <c r="P6447" s="60">
        <v>0.64525953856394302</v>
      </c>
      <c r="Q6447" s="60">
        <v>0.60691782049745502</v>
      </c>
      <c r="R6447" s="60">
        <v>0.61077574259234602</v>
      </c>
      <c r="S6447" s="60">
        <v>0.50718010000053604</v>
      </c>
    </row>
    <row r="6448" spans="1:19" x14ac:dyDescent="0.3">
      <c r="A6448" s="61" t="s">
        <v>12380</v>
      </c>
      <c r="B6448" s="61" t="s">
        <v>12381</v>
      </c>
      <c r="C6448" s="53" t="s">
        <v>40</v>
      </c>
      <c r="D6448" s="53" t="s">
        <v>3398</v>
      </c>
      <c r="E6448" s="53" t="s">
        <v>18194</v>
      </c>
      <c r="F6448" s="59">
        <v>110.030181317182</v>
      </c>
      <c r="G6448" s="59">
        <v>104.330044547122</v>
      </c>
      <c r="H6448" s="59">
        <v>94.274851223392105</v>
      </c>
      <c r="I6448" s="59">
        <v>106.036244403453</v>
      </c>
      <c r="J6448" s="59">
        <v>120.409879799986</v>
      </c>
      <c r="K6448" s="59">
        <v>93.672388263538394</v>
      </c>
      <c r="L6448" s="59">
        <v>108.68135310661501</v>
      </c>
      <c r="M6448" s="60">
        <v>0.55811853341421902</v>
      </c>
      <c r="N6448" s="60">
        <v>0.57270248119094003</v>
      </c>
      <c r="O6448" s="60">
        <v>0.54628593152193206</v>
      </c>
      <c r="P6448" s="60">
        <v>0.54226143492031798</v>
      </c>
      <c r="Q6448" s="60">
        <v>0.52034505022486699</v>
      </c>
      <c r="R6448" s="60">
        <v>0.52057266420232395</v>
      </c>
      <c r="S6448" s="60">
        <v>0.45015343057485002</v>
      </c>
    </row>
    <row r="6449" spans="1:19" x14ac:dyDescent="0.3">
      <c r="A6449" s="61" t="s">
        <v>3407</v>
      </c>
      <c r="B6449" s="61" t="s">
        <v>3408</v>
      </c>
      <c r="C6449" s="53" t="s">
        <v>50</v>
      </c>
      <c r="D6449" s="53" t="s">
        <v>3398</v>
      </c>
      <c r="E6449" s="53" t="s">
        <v>18193</v>
      </c>
      <c r="F6449" s="59">
        <v>108.96514313787399</v>
      </c>
      <c r="G6449" s="59">
        <v>100.17780616842001</v>
      </c>
      <c r="H6449" s="59">
        <v>92.458757418677294</v>
      </c>
      <c r="I6449" s="59">
        <v>103.995046407191</v>
      </c>
      <c r="J6449" s="59">
        <v>117.262559889592</v>
      </c>
      <c r="K6449" s="59">
        <v>94.2465647646452</v>
      </c>
      <c r="L6449" s="59">
        <v>108.68135310661501</v>
      </c>
      <c r="M6449" s="60">
        <v>0.657413537305643</v>
      </c>
      <c r="N6449" s="60">
        <v>0.652192943586274</v>
      </c>
      <c r="O6449" s="60">
        <v>0.58406758724278396</v>
      </c>
      <c r="P6449" s="60">
        <v>0.63230776383524301</v>
      </c>
      <c r="Q6449" s="60">
        <v>0.60051989227227698</v>
      </c>
      <c r="R6449" s="60">
        <v>0.58236359693731299</v>
      </c>
      <c r="S6449" s="60">
        <v>0.45015343057485002</v>
      </c>
    </row>
    <row r="6450" spans="1:19" x14ac:dyDescent="0.3">
      <c r="A6450" s="61" t="s">
        <v>12378</v>
      </c>
      <c r="B6450" s="61" t="s">
        <v>12379</v>
      </c>
      <c r="C6450" s="53" t="s">
        <v>40</v>
      </c>
      <c r="D6450" s="53" t="s">
        <v>3398</v>
      </c>
      <c r="E6450" s="53" t="s">
        <v>18194</v>
      </c>
      <c r="F6450" s="59">
        <v>110.030181317182</v>
      </c>
      <c r="G6450" s="59">
        <v>104.330044547122</v>
      </c>
      <c r="H6450" s="59">
        <v>94.274851223392105</v>
      </c>
      <c r="I6450" s="59">
        <v>106.036244403453</v>
      </c>
      <c r="J6450" s="59">
        <v>120.409879799986</v>
      </c>
      <c r="K6450" s="59">
        <v>93.672388263538394</v>
      </c>
      <c r="L6450" s="59">
        <v>108.68135310661501</v>
      </c>
      <c r="M6450" s="60">
        <v>0.55811853341421902</v>
      </c>
      <c r="N6450" s="60">
        <v>0.57270248119094003</v>
      </c>
      <c r="O6450" s="60">
        <v>0.54628593152193206</v>
      </c>
      <c r="P6450" s="60">
        <v>0.54226143492031798</v>
      </c>
      <c r="Q6450" s="60">
        <v>0.52034505022486699</v>
      </c>
      <c r="R6450" s="60">
        <v>0.52057266420232395</v>
      </c>
      <c r="S6450" s="60">
        <v>0.45015343057485002</v>
      </c>
    </row>
    <row r="6451" spans="1:19" x14ac:dyDescent="0.3">
      <c r="A6451" s="61" t="s">
        <v>3399</v>
      </c>
      <c r="B6451" s="61" t="s">
        <v>3400</v>
      </c>
      <c r="C6451" s="53" t="s">
        <v>40</v>
      </c>
      <c r="D6451" s="53" t="s">
        <v>3398</v>
      </c>
      <c r="E6451" s="53" t="s">
        <v>18193</v>
      </c>
      <c r="F6451" s="59">
        <v>121.90863405701199</v>
      </c>
      <c r="G6451" s="59">
        <v>104.346503106852</v>
      </c>
      <c r="H6451" s="59">
        <v>99.883476328651</v>
      </c>
      <c r="I6451" s="59">
        <v>108.193062349812</v>
      </c>
      <c r="J6451" s="59">
        <v>115.653984406923</v>
      </c>
      <c r="K6451" s="59">
        <v>91.271739972889804</v>
      </c>
      <c r="L6451" s="59">
        <v>110.832614157458</v>
      </c>
      <c r="M6451" s="60">
        <v>0.65672845390399304</v>
      </c>
      <c r="N6451" s="60">
        <v>0.68887092047558995</v>
      </c>
      <c r="O6451" s="60">
        <v>0.65208902707344996</v>
      </c>
      <c r="P6451" s="60">
        <v>0.63192034632593896</v>
      </c>
      <c r="Q6451" s="60">
        <v>0.60024991154857799</v>
      </c>
      <c r="R6451" s="60">
        <v>0.60597918309167598</v>
      </c>
      <c r="S6451" s="60">
        <v>0.52566224934263694</v>
      </c>
    </row>
    <row r="6452" spans="1:19" x14ac:dyDescent="0.3">
      <c r="A6452" s="61" t="s">
        <v>3396</v>
      </c>
      <c r="B6452" s="61" t="s">
        <v>3397</v>
      </c>
      <c r="C6452" s="53" t="s">
        <v>40</v>
      </c>
      <c r="D6452" s="53" t="s">
        <v>3398</v>
      </c>
      <c r="E6452" s="53" t="s">
        <v>18193</v>
      </c>
      <c r="F6452" s="59">
        <v>102.817469680199</v>
      </c>
      <c r="G6452" s="59">
        <v>98.616907244005603</v>
      </c>
      <c r="H6452" s="59">
        <v>87.187231161590503</v>
      </c>
      <c r="I6452" s="59">
        <v>100.034372705553</v>
      </c>
      <c r="J6452" s="59">
        <v>106.49540266789</v>
      </c>
      <c r="K6452" s="59">
        <v>93.539780151001096</v>
      </c>
      <c r="L6452" s="59">
        <v>99.511336045129497</v>
      </c>
      <c r="M6452" s="60">
        <v>0.80147314141674297</v>
      </c>
      <c r="N6452" s="60">
        <v>0.82456208708260703</v>
      </c>
      <c r="O6452" s="60">
        <v>0.79578524501591796</v>
      </c>
      <c r="P6452" s="60">
        <v>0.77799227184786701</v>
      </c>
      <c r="Q6452" s="60">
        <v>0.75184240055767004</v>
      </c>
      <c r="R6452" s="60">
        <v>0.75441833942264702</v>
      </c>
      <c r="S6452" s="60">
        <v>0.664710996575266</v>
      </c>
    </row>
    <row r="6453" spans="1:19" x14ac:dyDescent="0.3">
      <c r="A6453" s="61" t="s">
        <v>3405</v>
      </c>
      <c r="B6453" s="61" t="s">
        <v>3406</v>
      </c>
      <c r="C6453" s="53" t="s">
        <v>40</v>
      </c>
      <c r="D6453" s="53" t="s">
        <v>3398</v>
      </c>
      <c r="E6453" s="53" t="s">
        <v>18193</v>
      </c>
      <c r="F6453" s="59">
        <v>104.123916513483</v>
      </c>
      <c r="G6453" s="59">
        <v>100.392421188094</v>
      </c>
      <c r="H6453" s="59">
        <v>92.010553059536804</v>
      </c>
      <c r="I6453" s="59">
        <v>101.13449939418</v>
      </c>
      <c r="J6453" s="59">
        <v>115.197741978832</v>
      </c>
      <c r="K6453" s="59">
        <v>94.489645238638403</v>
      </c>
      <c r="L6453" s="59">
        <v>108.68135310661501</v>
      </c>
      <c r="M6453" s="60">
        <v>0.67049428036872005</v>
      </c>
      <c r="N6453" s="60">
        <v>0.66458078459603398</v>
      </c>
      <c r="O6453" s="60">
        <v>0.58179359824621701</v>
      </c>
      <c r="P6453" s="60">
        <v>0.645751427575329</v>
      </c>
      <c r="Q6453" s="60">
        <v>0.613612516861054</v>
      </c>
      <c r="R6453" s="60">
        <v>0.59315363893658302</v>
      </c>
      <c r="S6453" s="60">
        <v>0.45015343057485002</v>
      </c>
    </row>
    <row r="6454" spans="1:19" x14ac:dyDescent="0.3">
      <c r="A6454" s="61" t="s">
        <v>12374</v>
      </c>
      <c r="B6454" s="61" t="s">
        <v>12375</v>
      </c>
      <c r="C6454" s="53" t="s">
        <v>50</v>
      </c>
      <c r="D6454" s="53" t="s">
        <v>3398</v>
      </c>
      <c r="E6454" s="53" t="s">
        <v>18194</v>
      </c>
      <c r="F6454" s="59">
        <v>102.340414501883</v>
      </c>
      <c r="G6454" s="59">
        <v>100.662236443124</v>
      </c>
      <c r="H6454" s="59">
        <v>88.903456713995297</v>
      </c>
      <c r="I6454" s="59">
        <v>101.80145851687899</v>
      </c>
      <c r="J6454" s="59">
        <v>112.881976254862</v>
      </c>
      <c r="K6454" s="59">
        <v>93.900969562581096</v>
      </c>
      <c r="L6454" s="59">
        <v>101.052154623973</v>
      </c>
      <c r="M6454" s="60">
        <v>0.55485125725290696</v>
      </c>
      <c r="N6454" s="60">
        <v>0.56814252128454101</v>
      </c>
      <c r="O6454" s="60">
        <v>0.54762515496207298</v>
      </c>
      <c r="P6454" s="60">
        <v>0.54054531900955904</v>
      </c>
      <c r="Q6454" s="60">
        <v>0.52239342867801197</v>
      </c>
      <c r="R6454" s="60">
        <v>0.52260458793115105</v>
      </c>
      <c r="S6454" s="60">
        <v>0.46785680271871899</v>
      </c>
    </row>
    <row r="6455" spans="1:19" x14ac:dyDescent="0.3">
      <c r="A6455" s="61" t="s">
        <v>12372</v>
      </c>
      <c r="B6455" s="61" t="s">
        <v>12373</v>
      </c>
      <c r="C6455" s="53" t="s">
        <v>50</v>
      </c>
      <c r="D6455" s="53" t="s">
        <v>3398</v>
      </c>
      <c r="E6455" s="53" t="s">
        <v>18194</v>
      </c>
      <c r="F6455" s="59">
        <v>102.340414501883</v>
      </c>
      <c r="G6455" s="59">
        <v>100.662236443124</v>
      </c>
      <c r="H6455" s="59">
        <v>88.903456713995297</v>
      </c>
      <c r="I6455" s="59">
        <v>101.80145851687899</v>
      </c>
      <c r="J6455" s="59">
        <v>112.881976254862</v>
      </c>
      <c r="K6455" s="59">
        <v>93.900969562581096</v>
      </c>
      <c r="L6455" s="59">
        <v>101.052154623973</v>
      </c>
      <c r="M6455" s="60">
        <v>0.55485125725290696</v>
      </c>
      <c r="N6455" s="60">
        <v>0.56814252128454101</v>
      </c>
      <c r="O6455" s="60">
        <v>0.54762515496207298</v>
      </c>
      <c r="P6455" s="60">
        <v>0.54054531900955904</v>
      </c>
      <c r="Q6455" s="60">
        <v>0.52239342867801197</v>
      </c>
      <c r="R6455" s="60">
        <v>0.52260458793115105</v>
      </c>
      <c r="S6455" s="60">
        <v>0.46785680271871899</v>
      </c>
    </row>
    <row r="6456" spans="1:19" x14ac:dyDescent="0.3">
      <c r="A6456" s="61" t="s">
        <v>12370</v>
      </c>
      <c r="B6456" s="61" t="s">
        <v>12371</v>
      </c>
      <c r="C6456" s="53" t="s">
        <v>40</v>
      </c>
      <c r="D6456" s="53" t="s">
        <v>3398</v>
      </c>
      <c r="E6456" s="53" t="s">
        <v>18194</v>
      </c>
      <c r="F6456" s="59">
        <v>102.340414501883</v>
      </c>
      <c r="G6456" s="59">
        <v>100.662236443124</v>
      </c>
      <c r="H6456" s="59">
        <v>88.903456713995297</v>
      </c>
      <c r="I6456" s="59">
        <v>101.80145851687899</v>
      </c>
      <c r="J6456" s="59">
        <v>112.881976254862</v>
      </c>
      <c r="K6456" s="59">
        <v>93.900969562581096</v>
      </c>
      <c r="L6456" s="59">
        <v>101.052154623973</v>
      </c>
      <c r="M6456" s="60">
        <v>0.55485125725290696</v>
      </c>
      <c r="N6456" s="60">
        <v>0.56814252128454101</v>
      </c>
      <c r="O6456" s="60">
        <v>0.54762515496207298</v>
      </c>
      <c r="P6456" s="60">
        <v>0.54054531900955904</v>
      </c>
      <c r="Q6456" s="60">
        <v>0.52239342867801197</v>
      </c>
      <c r="R6456" s="60">
        <v>0.52260458793115105</v>
      </c>
      <c r="S6456" s="60">
        <v>0.46785680271871899</v>
      </c>
    </row>
    <row r="6457" spans="1:19" x14ac:dyDescent="0.3">
      <c r="A6457" s="61" t="s">
        <v>12376</v>
      </c>
      <c r="B6457" s="61" t="s">
        <v>12377</v>
      </c>
      <c r="C6457" s="53" t="s">
        <v>50</v>
      </c>
      <c r="D6457" s="53" t="s">
        <v>3398</v>
      </c>
      <c r="E6457" s="53" t="s">
        <v>18194</v>
      </c>
      <c r="F6457" s="59">
        <v>102.340414501883</v>
      </c>
      <c r="G6457" s="59">
        <v>100.662236443124</v>
      </c>
      <c r="H6457" s="59">
        <v>88.903456713995297</v>
      </c>
      <c r="I6457" s="59">
        <v>101.80145851687899</v>
      </c>
      <c r="J6457" s="59">
        <v>112.881976254862</v>
      </c>
      <c r="K6457" s="59">
        <v>93.900969562581096</v>
      </c>
      <c r="L6457" s="59">
        <v>101.052154623973</v>
      </c>
      <c r="M6457" s="60">
        <v>0.55485125725290696</v>
      </c>
      <c r="N6457" s="60">
        <v>0.56814252128454101</v>
      </c>
      <c r="O6457" s="60">
        <v>0.54762515496207298</v>
      </c>
      <c r="P6457" s="60">
        <v>0.54054531900955904</v>
      </c>
      <c r="Q6457" s="60">
        <v>0.52239342867801197</v>
      </c>
      <c r="R6457" s="60">
        <v>0.52260458793115105</v>
      </c>
      <c r="S6457" s="60">
        <v>0.46785680271871899</v>
      </c>
    </row>
    <row r="6458" spans="1:19" x14ac:dyDescent="0.3">
      <c r="A6458" s="61" t="s">
        <v>12368</v>
      </c>
      <c r="B6458" s="61" t="s">
        <v>12369</v>
      </c>
      <c r="C6458" s="53" t="s">
        <v>40</v>
      </c>
      <c r="D6458" s="53" t="s">
        <v>3398</v>
      </c>
      <c r="E6458" s="53" t="s">
        <v>18194</v>
      </c>
      <c r="F6458" s="59">
        <v>102.340414501883</v>
      </c>
      <c r="G6458" s="59">
        <v>100.662236443124</v>
      </c>
      <c r="H6458" s="59">
        <v>88.903456713995297</v>
      </c>
      <c r="I6458" s="59">
        <v>101.80145851687899</v>
      </c>
      <c r="J6458" s="59">
        <v>112.881976254862</v>
      </c>
      <c r="K6458" s="59">
        <v>93.900969562581096</v>
      </c>
      <c r="L6458" s="59">
        <v>101.052154623973</v>
      </c>
      <c r="M6458" s="60">
        <v>0.55485125725290696</v>
      </c>
      <c r="N6458" s="60">
        <v>0.56814252128454101</v>
      </c>
      <c r="O6458" s="60">
        <v>0.54762515496207298</v>
      </c>
      <c r="P6458" s="60">
        <v>0.54054531900955904</v>
      </c>
      <c r="Q6458" s="60">
        <v>0.52239342867801197</v>
      </c>
      <c r="R6458" s="60">
        <v>0.52260458793115105</v>
      </c>
      <c r="S6458" s="60">
        <v>0.46785680271871899</v>
      </c>
    </row>
    <row r="6459" spans="1:19" x14ac:dyDescent="0.3">
      <c r="A6459" s="61" t="s">
        <v>8440</v>
      </c>
      <c r="B6459" s="61" t="s">
        <v>8441</v>
      </c>
      <c r="C6459" s="53" t="s">
        <v>50</v>
      </c>
      <c r="D6459" s="53" t="s">
        <v>3398</v>
      </c>
      <c r="E6459" s="53" t="s">
        <v>18194</v>
      </c>
      <c r="F6459" s="59">
        <v>93.083796287592094</v>
      </c>
      <c r="G6459" s="59">
        <v>90.203738289552305</v>
      </c>
      <c r="H6459" s="59">
        <v>92.647457127348304</v>
      </c>
      <c r="I6459" s="59">
        <v>91.242808598073097</v>
      </c>
      <c r="J6459" s="59">
        <v>88.674005898496404</v>
      </c>
      <c r="K6459" s="59">
        <v>95.791073753378797</v>
      </c>
      <c r="L6459" s="59">
        <v>103.82552761139</v>
      </c>
      <c r="M6459" s="60">
        <v>0.41258531769411799</v>
      </c>
      <c r="N6459" s="60">
        <v>0.43222247344520398</v>
      </c>
      <c r="O6459" s="60">
        <v>0.41288864064601</v>
      </c>
      <c r="P6459" s="60">
        <v>0.39809818904586403</v>
      </c>
      <c r="Q6459" s="60">
        <v>0.37655772500319501</v>
      </c>
      <c r="R6459" s="60">
        <v>0.379677679830423</v>
      </c>
      <c r="S6459" s="60">
        <v>0.325470550722323</v>
      </c>
    </row>
    <row r="6460" spans="1:19" x14ac:dyDescent="0.3">
      <c r="A6460" s="61" t="s">
        <v>8438</v>
      </c>
      <c r="B6460" s="61" t="s">
        <v>8439</v>
      </c>
      <c r="C6460" s="53" t="s">
        <v>50</v>
      </c>
      <c r="D6460" s="53" t="s">
        <v>3398</v>
      </c>
      <c r="E6460" s="53" t="s">
        <v>18194</v>
      </c>
      <c r="F6460" s="59">
        <v>93.083796287592094</v>
      </c>
      <c r="G6460" s="59">
        <v>90.203738289552305</v>
      </c>
      <c r="H6460" s="59">
        <v>92.647457127348304</v>
      </c>
      <c r="I6460" s="59">
        <v>91.242808598073097</v>
      </c>
      <c r="J6460" s="59">
        <v>88.674005898496404</v>
      </c>
      <c r="K6460" s="59">
        <v>95.791073753378797</v>
      </c>
      <c r="L6460" s="59">
        <v>103.82552761139</v>
      </c>
      <c r="M6460" s="60">
        <v>0.41258531769411799</v>
      </c>
      <c r="N6460" s="60">
        <v>0.43222247344520398</v>
      </c>
      <c r="O6460" s="60">
        <v>0.41288864064601</v>
      </c>
      <c r="P6460" s="60">
        <v>0.39809818904586403</v>
      </c>
      <c r="Q6460" s="60">
        <v>0.37655772500319501</v>
      </c>
      <c r="R6460" s="60">
        <v>0.379677679830423</v>
      </c>
      <c r="S6460" s="60">
        <v>0.325470550722323</v>
      </c>
    </row>
    <row r="6461" spans="1:19" x14ac:dyDescent="0.3">
      <c r="A6461" s="61" t="s">
        <v>17950</v>
      </c>
      <c r="B6461" s="61" t="s">
        <v>17951</v>
      </c>
      <c r="C6461" s="53" t="s">
        <v>40</v>
      </c>
      <c r="D6461" s="53" t="s">
        <v>3398</v>
      </c>
      <c r="E6461" s="53" t="s">
        <v>18194</v>
      </c>
      <c r="F6461" s="59">
        <v>102.073608783631</v>
      </c>
      <c r="G6461" s="59">
        <v>108.968631723261</v>
      </c>
      <c r="H6461" s="59">
        <v>105.326193957038</v>
      </c>
      <c r="I6461" s="59">
        <v>102.80060387374699</v>
      </c>
      <c r="J6461" s="59">
        <v>89.598024702248495</v>
      </c>
      <c r="K6461" s="59">
        <v>101.34060573317301</v>
      </c>
      <c r="L6461" s="59">
        <v>108.44676394189101</v>
      </c>
      <c r="M6461" s="60">
        <v>0.50271789915673504</v>
      </c>
      <c r="N6461" s="60">
        <v>0.53089543792267402</v>
      </c>
      <c r="O6461" s="60">
        <v>0.50557712728388704</v>
      </c>
      <c r="P6461" s="60">
        <v>0.482028163905942</v>
      </c>
      <c r="Q6461" s="60">
        <v>0.45408564667943901</v>
      </c>
      <c r="R6461" s="60">
        <v>0.46254503644874001</v>
      </c>
      <c r="S6461" s="60">
        <v>0.40810255690487302</v>
      </c>
    </row>
    <row r="6462" spans="1:19" x14ac:dyDescent="0.3">
      <c r="A6462" s="61" t="s">
        <v>9039</v>
      </c>
      <c r="B6462" s="61" t="s">
        <v>9040</v>
      </c>
      <c r="C6462" s="53" t="s">
        <v>40</v>
      </c>
      <c r="D6462" s="53" t="s">
        <v>3398</v>
      </c>
      <c r="E6462" s="53" t="s">
        <v>18194</v>
      </c>
      <c r="F6462" s="59">
        <v>94.587695737585307</v>
      </c>
      <c r="G6462" s="59">
        <v>93.590686492250001</v>
      </c>
      <c r="H6462" s="59">
        <v>97.391136325643302</v>
      </c>
      <c r="I6462" s="59">
        <v>89.662913204027603</v>
      </c>
      <c r="J6462" s="59">
        <v>92.922446205894403</v>
      </c>
      <c r="K6462" s="59">
        <v>100.256200456305</v>
      </c>
      <c r="L6462" s="59">
        <v>100.87891804596001</v>
      </c>
      <c r="M6462" s="60">
        <v>0.47304245284289398</v>
      </c>
      <c r="N6462" s="60">
        <v>0.48238170604304098</v>
      </c>
      <c r="O6462" s="60">
        <v>0.46862908259207697</v>
      </c>
      <c r="P6462" s="60">
        <v>0.463162717860993</v>
      </c>
      <c r="Q6462" s="60">
        <v>0.44820499432419703</v>
      </c>
      <c r="R6462" s="60">
        <v>0.44811428000272802</v>
      </c>
      <c r="S6462" s="60">
        <v>0.40578505519554597</v>
      </c>
    </row>
    <row r="6463" spans="1:19" x14ac:dyDescent="0.3">
      <c r="A6463" s="61" t="s">
        <v>9047</v>
      </c>
      <c r="B6463" s="61" t="s">
        <v>9048</v>
      </c>
      <c r="C6463" s="53" t="s">
        <v>50</v>
      </c>
      <c r="D6463" s="53" t="s">
        <v>3398</v>
      </c>
      <c r="E6463" s="53" t="s">
        <v>18194</v>
      </c>
      <c r="F6463" s="59">
        <v>93.610181849679904</v>
      </c>
      <c r="G6463" s="59">
        <v>92.095947035778593</v>
      </c>
      <c r="H6463" s="59">
        <v>95.452028768573498</v>
      </c>
      <c r="I6463" s="59">
        <v>92.787769840988602</v>
      </c>
      <c r="J6463" s="59">
        <v>92.246204586249704</v>
      </c>
      <c r="K6463" s="59">
        <v>99.215906152971201</v>
      </c>
      <c r="L6463" s="59"/>
      <c r="M6463" s="60">
        <v>0.33762996082288799</v>
      </c>
      <c r="N6463" s="60">
        <v>0.35481643300877502</v>
      </c>
      <c r="O6463" s="60">
        <v>0.33832326103041799</v>
      </c>
      <c r="P6463" s="60">
        <v>0.32507926351619498</v>
      </c>
      <c r="Q6463" s="60">
        <v>0.30690893479972098</v>
      </c>
      <c r="R6463" s="60">
        <v>0.31006454886358298</v>
      </c>
      <c r="S6463" s="60">
        <v>0.274882115413842</v>
      </c>
    </row>
    <row r="6464" spans="1:19" x14ac:dyDescent="0.3">
      <c r="A6464" s="61" t="s">
        <v>4855</v>
      </c>
      <c r="B6464" s="61" t="s">
        <v>4856</v>
      </c>
      <c r="C6464" s="53" t="s">
        <v>50</v>
      </c>
      <c r="D6464" s="53" t="s">
        <v>3398</v>
      </c>
      <c r="E6464" s="53" t="s">
        <v>18193</v>
      </c>
      <c r="F6464" s="59">
        <v>98.841463687473706</v>
      </c>
      <c r="G6464" s="59">
        <v>98.323434041292003</v>
      </c>
      <c r="H6464" s="59">
        <v>89.863257036151197</v>
      </c>
      <c r="I6464" s="59">
        <v>94.384845965097995</v>
      </c>
      <c r="J6464" s="59">
        <v>107.47062447737601</v>
      </c>
      <c r="K6464" s="59">
        <v>94.627464798399899</v>
      </c>
      <c r="L6464" s="59">
        <v>101.492036514259</v>
      </c>
      <c r="M6464" s="60">
        <v>0.69292380241582197</v>
      </c>
      <c r="N6464" s="60">
        <v>0.72467243706483297</v>
      </c>
      <c r="O6464" s="60">
        <v>0.69392537790655895</v>
      </c>
      <c r="P6464" s="60">
        <v>0.667146251969016</v>
      </c>
      <c r="Q6464" s="60">
        <v>0.63435542586957405</v>
      </c>
      <c r="R6464" s="60">
        <v>0.64168130587404804</v>
      </c>
      <c r="S6464" s="60">
        <v>0.56732983143544602</v>
      </c>
    </row>
    <row r="6465" spans="1:19" x14ac:dyDescent="0.3">
      <c r="A6465" s="61" t="s">
        <v>14019</v>
      </c>
      <c r="B6465" s="61" t="s">
        <v>14020</v>
      </c>
      <c r="C6465" s="53" t="s">
        <v>50</v>
      </c>
      <c r="D6465" s="53" t="s">
        <v>3398</v>
      </c>
      <c r="E6465" s="53" t="s">
        <v>18194</v>
      </c>
      <c r="F6465" s="59">
        <v>101.805912802695</v>
      </c>
      <c r="G6465" s="59">
        <v>95.885476208658005</v>
      </c>
      <c r="H6465" s="59">
        <v>93.268778056259606</v>
      </c>
      <c r="I6465" s="59">
        <v>89.250448417826107</v>
      </c>
      <c r="J6465" s="59">
        <v>99.475649140836694</v>
      </c>
      <c r="K6465" s="59">
        <v>98.078205371816594</v>
      </c>
      <c r="L6465" s="59">
        <v>101.957854919677</v>
      </c>
      <c r="M6465" s="60">
        <v>0.55261176839842696</v>
      </c>
      <c r="N6465" s="60">
        <v>0.57268994142829199</v>
      </c>
      <c r="O6465" s="60">
        <v>0.55384662396161999</v>
      </c>
      <c r="P6465" s="60">
        <v>0.53738618300274299</v>
      </c>
      <c r="Q6465" s="60">
        <v>0.51606531857077098</v>
      </c>
      <c r="R6465" s="60">
        <v>0.52160561513144199</v>
      </c>
      <c r="S6465" s="60">
        <v>0.47239690307944199</v>
      </c>
    </row>
    <row r="6466" spans="1:19" x14ac:dyDescent="0.3">
      <c r="A6466" s="61" t="s">
        <v>14021</v>
      </c>
      <c r="B6466" s="61" t="s">
        <v>14022</v>
      </c>
      <c r="C6466" s="53" t="s">
        <v>50</v>
      </c>
      <c r="D6466" s="53" t="s">
        <v>3398</v>
      </c>
      <c r="E6466" s="53" t="s">
        <v>18194</v>
      </c>
      <c r="F6466" s="59">
        <v>101.805912802695</v>
      </c>
      <c r="G6466" s="59">
        <v>95.885476208658005</v>
      </c>
      <c r="H6466" s="59">
        <v>93.268778056259606</v>
      </c>
      <c r="I6466" s="59">
        <v>89.250448417826107</v>
      </c>
      <c r="J6466" s="59">
        <v>99.475649140836694</v>
      </c>
      <c r="K6466" s="59">
        <v>98.078205371816594</v>
      </c>
      <c r="L6466" s="59">
        <v>101.957854919677</v>
      </c>
      <c r="M6466" s="60">
        <v>0.55261176839842696</v>
      </c>
      <c r="N6466" s="60">
        <v>0.57268994142829199</v>
      </c>
      <c r="O6466" s="60">
        <v>0.55384662396161999</v>
      </c>
      <c r="P6466" s="60">
        <v>0.53738618300274299</v>
      </c>
      <c r="Q6466" s="60">
        <v>0.51606531857077098</v>
      </c>
      <c r="R6466" s="60">
        <v>0.52160561513144199</v>
      </c>
      <c r="S6466" s="60">
        <v>0.47239690307944199</v>
      </c>
    </row>
    <row r="6467" spans="1:19" x14ac:dyDescent="0.3">
      <c r="A6467" s="61" t="s">
        <v>14015</v>
      </c>
      <c r="B6467" s="61" t="s">
        <v>14016</v>
      </c>
      <c r="C6467" s="53" t="s">
        <v>40</v>
      </c>
      <c r="D6467" s="53" t="s">
        <v>3398</v>
      </c>
      <c r="E6467" s="53" t="s">
        <v>18194</v>
      </c>
      <c r="F6467" s="59">
        <v>101.805912802695</v>
      </c>
      <c r="G6467" s="59">
        <v>95.885476208658005</v>
      </c>
      <c r="H6467" s="59">
        <v>93.268778056259606</v>
      </c>
      <c r="I6467" s="59">
        <v>89.250448417826107</v>
      </c>
      <c r="J6467" s="59">
        <v>99.475649140836694</v>
      </c>
      <c r="K6467" s="59">
        <v>98.078205371816594</v>
      </c>
      <c r="L6467" s="59">
        <v>101.957854919677</v>
      </c>
      <c r="M6467" s="60">
        <v>0.55261176839842696</v>
      </c>
      <c r="N6467" s="60">
        <v>0.57268994142829199</v>
      </c>
      <c r="O6467" s="60">
        <v>0.55384662396161999</v>
      </c>
      <c r="P6467" s="60">
        <v>0.53738618300274299</v>
      </c>
      <c r="Q6467" s="60">
        <v>0.51606531857077098</v>
      </c>
      <c r="R6467" s="60">
        <v>0.52160561513144199</v>
      </c>
      <c r="S6467" s="60">
        <v>0.47239690307944199</v>
      </c>
    </row>
    <row r="6468" spans="1:19" x14ac:dyDescent="0.3">
      <c r="A6468" s="61" t="s">
        <v>14013</v>
      </c>
      <c r="B6468" s="61" t="s">
        <v>14014</v>
      </c>
      <c r="C6468" s="53" t="s">
        <v>40</v>
      </c>
      <c r="D6468" s="53" t="s">
        <v>3398</v>
      </c>
      <c r="E6468" s="53" t="s">
        <v>18194</v>
      </c>
      <c r="F6468" s="59">
        <v>101.805912802695</v>
      </c>
      <c r="G6468" s="59">
        <v>95.885476208658005</v>
      </c>
      <c r="H6468" s="59">
        <v>93.268778056259606</v>
      </c>
      <c r="I6468" s="59">
        <v>89.250448417826107</v>
      </c>
      <c r="J6468" s="59">
        <v>99.475649140836694</v>
      </c>
      <c r="K6468" s="59">
        <v>98.078205371816594</v>
      </c>
      <c r="L6468" s="59">
        <v>101.957854919677</v>
      </c>
      <c r="M6468" s="60">
        <v>0.55261176839842696</v>
      </c>
      <c r="N6468" s="60">
        <v>0.57268994142829199</v>
      </c>
      <c r="O6468" s="60">
        <v>0.55384662396161999</v>
      </c>
      <c r="P6468" s="60">
        <v>0.53738618300274299</v>
      </c>
      <c r="Q6468" s="60">
        <v>0.51606531857077098</v>
      </c>
      <c r="R6468" s="60">
        <v>0.52160561513144199</v>
      </c>
      <c r="S6468" s="60">
        <v>0.47239690307944199</v>
      </c>
    </row>
    <row r="6469" spans="1:19" x14ac:dyDescent="0.3">
      <c r="A6469" s="61" t="s">
        <v>14017</v>
      </c>
      <c r="B6469" s="61" t="s">
        <v>14018</v>
      </c>
      <c r="C6469" s="53" t="s">
        <v>50</v>
      </c>
      <c r="D6469" s="53" t="s">
        <v>3398</v>
      </c>
      <c r="E6469" s="53" t="s">
        <v>18194</v>
      </c>
      <c r="F6469" s="59">
        <v>101.805912802695</v>
      </c>
      <c r="G6469" s="59">
        <v>95.885476208658005</v>
      </c>
      <c r="H6469" s="59">
        <v>93.268778056259606</v>
      </c>
      <c r="I6469" s="59">
        <v>89.250448417826107</v>
      </c>
      <c r="J6469" s="59">
        <v>99.475649140836694</v>
      </c>
      <c r="K6469" s="59">
        <v>98.078205371816594</v>
      </c>
      <c r="L6469" s="59">
        <v>101.957854919677</v>
      </c>
      <c r="M6469" s="60">
        <v>0.55261176839842696</v>
      </c>
      <c r="N6469" s="60">
        <v>0.57268994142829199</v>
      </c>
      <c r="O6469" s="60">
        <v>0.55384662396161999</v>
      </c>
      <c r="P6469" s="60">
        <v>0.53738618300274299</v>
      </c>
      <c r="Q6469" s="60">
        <v>0.51606531857077098</v>
      </c>
      <c r="R6469" s="60">
        <v>0.52160561513144199</v>
      </c>
      <c r="S6469" s="60">
        <v>0.47239690307944199</v>
      </c>
    </row>
    <row r="6470" spans="1:19" x14ac:dyDescent="0.3">
      <c r="A6470" s="61" t="s">
        <v>14199</v>
      </c>
      <c r="B6470" s="61" t="s">
        <v>14200</v>
      </c>
      <c r="C6470" s="53" t="s">
        <v>40</v>
      </c>
      <c r="D6470" s="53" t="s">
        <v>3398</v>
      </c>
      <c r="E6470" s="53" t="s">
        <v>18194</v>
      </c>
      <c r="F6470" s="59">
        <v>90.238767991809397</v>
      </c>
      <c r="G6470" s="59">
        <v>91.004097352805303</v>
      </c>
      <c r="H6470" s="59">
        <v>95.771033020508199</v>
      </c>
      <c r="I6470" s="59">
        <v>86.473024322157997</v>
      </c>
      <c r="J6470" s="59">
        <v>90.880223250161393</v>
      </c>
      <c r="K6470" s="59">
        <v>98.0746508093534</v>
      </c>
      <c r="L6470" s="59">
        <v>104.41508112791</v>
      </c>
      <c r="M6470" s="60">
        <v>0.56841104713165802</v>
      </c>
      <c r="N6470" s="60">
        <v>0.58540017949953504</v>
      </c>
      <c r="O6470" s="60">
        <v>0.56521205627938198</v>
      </c>
      <c r="P6470" s="60">
        <v>0.55468468354117595</v>
      </c>
      <c r="Q6470" s="60">
        <v>0.53544310562543196</v>
      </c>
      <c r="R6470" s="60">
        <v>0.53741482549150399</v>
      </c>
      <c r="S6470" s="60">
        <v>0.48804000957340898</v>
      </c>
    </row>
    <row r="6471" spans="1:19" x14ac:dyDescent="0.3">
      <c r="A6471" s="61" t="s">
        <v>4947</v>
      </c>
      <c r="B6471" s="61" t="s">
        <v>4948</v>
      </c>
      <c r="C6471" s="53" t="s">
        <v>50</v>
      </c>
      <c r="D6471" s="53" t="s">
        <v>3398</v>
      </c>
      <c r="E6471" s="53" t="s">
        <v>18193</v>
      </c>
      <c r="F6471" s="59">
        <v>94.426143100120001</v>
      </c>
      <c r="G6471" s="59">
        <v>84.491139749668406</v>
      </c>
      <c r="H6471" s="59">
        <v>89.092534654193003</v>
      </c>
      <c r="I6471" s="59">
        <v>85.958493272910005</v>
      </c>
      <c r="J6471" s="59">
        <v>88.998693761432804</v>
      </c>
      <c r="K6471" s="59">
        <v>95.1079785786022</v>
      </c>
      <c r="L6471" s="59">
        <v>110.32964404991</v>
      </c>
      <c r="M6471" s="60">
        <v>0.66330561631148699</v>
      </c>
      <c r="N6471" s="60">
        <v>0.69573740293129405</v>
      </c>
      <c r="O6471" s="60">
        <v>0.66405293667871901</v>
      </c>
      <c r="P6471" s="60">
        <v>0.63985437889128405</v>
      </c>
      <c r="Q6471" s="60">
        <v>0.61050733497467302</v>
      </c>
      <c r="R6471" s="60">
        <v>0.61762620215765696</v>
      </c>
      <c r="S6471" s="60">
        <v>0.553804244986</v>
      </c>
    </row>
    <row r="6472" spans="1:19" x14ac:dyDescent="0.3">
      <c r="A6472" s="61" t="s">
        <v>14203</v>
      </c>
      <c r="B6472" s="61" t="s">
        <v>14204</v>
      </c>
      <c r="C6472" s="53" t="s">
        <v>50</v>
      </c>
      <c r="D6472" s="53" t="s">
        <v>3398</v>
      </c>
      <c r="E6472" s="53" t="s">
        <v>18194</v>
      </c>
      <c r="F6472" s="59">
        <v>90.238767991809397</v>
      </c>
      <c r="G6472" s="59">
        <v>91.004097352805303</v>
      </c>
      <c r="H6472" s="59">
        <v>95.771033020508199</v>
      </c>
      <c r="I6472" s="59">
        <v>86.473024322157997</v>
      </c>
      <c r="J6472" s="59">
        <v>90.880223250161393</v>
      </c>
      <c r="K6472" s="59">
        <v>98.0746508093534</v>
      </c>
      <c r="L6472" s="59">
        <v>104.41508112791</v>
      </c>
      <c r="M6472" s="60">
        <v>0.56841104713165802</v>
      </c>
      <c r="N6472" s="60">
        <v>0.58540017949953504</v>
      </c>
      <c r="O6472" s="60">
        <v>0.56521205627938198</v>
      </c>
      <c r="P6472" s="60">
        <v>0.55468468354117595</v>
      </c>
      <c r="Q6472" s="60">
        <v>0.53544310562543196</v>
      </c>
      <c r="R6472" s="60">
        <v>0.53741482549150399</v>
      </c>
      <c r="S6472" s="60">
        <v>0.48804000957340898</v>
      </c>
    </row>
    <row r="6473" spans="1:19" x14ac:dyDescent="0.3">
      <c r="A6473" s="61" t="s">
        <v>4945</v>
      </c>
      <c r="B6473" s="61" t="s">
        <v>4946</v>
      </c>
      <c r="C6473" s="53" t="s">
        <v>40</v>
      </c>
      <c r="D6473" s="53" t="s">
        <v>3398</v>
      </c>
      <c r="E6473" s="53" t="s">
        <v>18193</v>
      </c>
      <c r="F6473" s="59">
        <v>90.6474695659508</v>
      </c>
      <c r="G6473" s="59">
        <v>95.472668592480602</v>
      </c>
      <c r="H6473" s="59">
        <v>95.059345015237497</v>
      </c>
      <c r="I6473" s="59">
        <v>84.908496136669697</v>
      </c>
      <c r="J6473" s="59">
        <v>88.810000309577703</v>
      </c>
      <c r="K6473" s="59">
        <v>107.322481438628</v>
      </c>
      <c r="L6473" s="59">
        <v>102.55719744831499</v>
      </c>
      <c r="M6473" s="60">
        <v>0.66333026344609602</v>
      </c>
      <c r="N6473" s="60">
        <v>0.695755491329896</v>
      </c>
      <c r="O6473" s="60">
        <v>0.66407564889211401</v>
      </c>
      <c r="P6473" s="60">
        <v>0.63988240054379897</v>
      </c>
      <c r="Q6473" s="60">
        <v>0.61053237679948102</v>
      </c>
      <c r="R6473" s="60">
        <v>0.61765053634295497</v>
      </c>
      <c r="S6473" s="60">
        <v>0.55382661970365898</v>
      </c>
    </row>
    <row r="6474" spans="1:19" x14ac:dyDescent="0.3">
      <c r="A6474" s="61" t="s">
        <v>14193</v>
      </c>
      <c r="B6474" s="61" t="s">
        <v>14194</v>
      </c>
      <c r="C6474" s="53" t="s">
        <v>40</v>
      </c>
      <c r="D6474" s="53" t="s">
        <v>3398</v>
      </c>
      <c r="E6474" s="53" t="s">
        <v>18194</v>
      </c>
      <c r="F6474" s="59">
        <v>90.238767991809397</v>
      </c>
      <c r="G6474" s="59">
        <v>91.004097352805303</v>
      </c>
      <c r="H6474" s="59">
        <v>95.771033020508199</v>
      </c>
      <c r="I6474" s="59">
        <v>86.473024322157997</v>
      </c>
      <c r="J6474" s="59">
        <v>90.880223250161393</v>
      </c>
      <c r="K6474" s="59">
        <v>98.0746508093534</v>
      </c>
      <c r="L6474" s="59">
        <v>104.41508112791</v>
      </c>
      <c r="M6474" s="60">
        <v>0.56841104713165802</v>
      </c>
      <c r="N6474" s="60">
        <v>0.58540017949953504</v>
      </c>
      <c r="O6474" s="60">
        <v>0.56521205627938198</v>
      </c>
      <c r="P6474" s="60">
        <v>0.55468468354117595</v>
      </c>
      <c r="Q6474" s="60">
        <v>0.53544310562543196</v>
      </c>
      <c r="R6474" s="60">
        <v>0.53741482549150399</v>
      </c>
      <c r="S6474" s="60">
        <v>0.48804000957340898</v>
      </c>
    </row>
    <row r="6475" spans="1:19" x14ac:dyDescent="0.3">
      <c r="A6475" s="61" t="s">
        <v>7304</v>
      </c>
      <c r="B6475" s="61" t="s">
        <v>7305</v>
      </c>
      <c r="C6475" s="53" t="s">
        <v>50</v>
      </c>
      <c r="D6475" s="53" t="s">
        <v>3398</v>
      </c>
      <c r="E6475" s="53" t="s">
        <v>18193</v>
      </c>
      <c r="F6475" s="59">
        <v>93.959323211793901</v>
      </c>
      <c r="G6475" s="59">
        <v>84.378952161891505</v>
      </c>
      <c r="H6475" s="59">
        <v>111.30474840698599</v>
      </c>
      <c r="I6475" s="59">
        <v>86.377066763134195</v>
      </c>
      <c r="J6475" s="59">
        <v>83.608238215316007</v>
      </c>
      <c r="K6475" s="59">
        <v>103.161688347367</v>
      </c>
      <c r="L6475" s="59">
        <v>95.863079691665405</v>
      </c>
      <c r="M6475" s="60">
        <v>0.68352013943021905</v>
      </c>
      <c r="N6475" s="60">
        <v>0.71965039980597201</v>
      </c>
      <c r="O6475" s="60">
        <v>0.68720692424399998</v>
      </c>
      <c r="P6475" s="60">
        <v>0.65801613962043604</v>
      </c>
      <c r="Q6475" s="60">
        <v>0.62479915332576796</v>
      </c>
      <c r="R6475" s="60">
        <v>0.63461693298062005</v>
      </c>
      <c r="S6475" s="60">
        <v>0.56792881314152299</v>
      </c>
    </row>
    <row r="6476" spans="1:19" x14ac:dyDescent="0.3">
      <c r="A6476" s="61" t="s">
        <v>7296</v>
      </c>
      <c r="B6476" s="61" t="s">
        <v>7297</v>
      </c>
      <c r="C6476" s="53" t="s">
        <v>40</v>
      </c>
      <c r="D6476" s="53" t="s">
        <v>3398</v>
      </c>
      <c r="E6476" s="53" t="s">
        <v>18193</v>
      </c>
      <c r="F6476" s="59">
        <v>86.812130538908207</v>
      </c>
      <c r="G6476" s="59">
        <v>87.895236391844605</v>
      </c>
      <c r="H6476" s="59">
        <v>109.057561437399</v>
      </c>
      <c r="I6476" s="59">
        <v>85.207663552949498</v>
      </c>
      <c r="J6476" s="59">
        <v>89.020941250257707</v>
      </c>
      <c r="K6476" s="59">
        <v>109.783786617761</v>
      </c>
      <c r="L6476" s="59">
        <v>97.176968761513905</v>
      </c>
      <c r="M6476" s="60">
        <v>0.65646494713507897</v>
      </c>
      <c r="N6476" s="60">
        <v>0.69219037388865701</v>
      </c>
      <c r="O6476" s="60">
        <v>0.66000511050842603</v>
      </c>
      <c r="P6476" s="60">
        <v>0.63162366569391204</v>
      </c>
      <c r="Q6476" s="60">
        <v>0.599468899266977</v>
      </c>
      <c r="R6476" s="60">
        <v>0.60872884505010305</v>
      </c>
      <c r="S6476" s="60">
        <v>0.54431251981700901</v>
      </c>
    </row>
    <row r="6477" spans="1:19" x14ac:dyDescent="0.3">
      <c r="A6477" s="61" t="s">
        <v>7298</v>
      </c>
      <c r="B6477" s="61" t="s">
        <v>7299</v>
      </c>
      <c r="C6477" s="53" t="s">
        <v>40</v>
      </c>
      <c r="D6477" s="53" t="s">
        <v>3398</v>
      </c>
      <c r="E6477" s="53" t="s">
        <v>18193</v>
      </c>
      <c r="F6477" s="59">
        <v>92.305810475412102</v>
      </c>
      <c r="G6477" s="59">
        <v>82.625047879659604</v>
      </c>
      <c r="H6477" s="59">
        <v>104.63713176169399</v>
      </c>
      <c r="I6477" s="59">
        <v>84.823006096518199</v>
      </c>
      <c r="J6477" s="59">
        <v>86.237785224186396</v>
      </c>
      <c r="K6477" s="59">
        <v>112.015306533146</v>
      </c>
      <c r="L6477" s="59">
        <v>99.473110316955797</v>
      </c>
      <c r="M6477" s="60">
        <v>0.65628917263339404</v>
      </c>
      <c r="N6477" s="60">
        <v>0.69199622324242205</v>
      </c>
      <c r="O6477" s="60">
        <v>0.659818501672364</v>
      </c>
      <c r="P6477" s="60">
        <v>0.63145440183913903</v>
      </c>
      <c r="Q6477" s="60">
        <v>0.59930133264014795</v>
      </c>
      <c r="R6477" s="60">
        <v>0.60855943679079205</v>
      </c>
      <c r="S6477" s="60">
        <v>0.54414906565679699</v>
      </c>
    </row>
    <row r="6478" spans="1:19" x14ac:dyDescent="0.3">
      <c r="A6478" s="61" t="s">
        <v>7300</v>
      </c>
      <c r="B6478" s="61" t="s">
        <v>7301</v>
      </c>
      <c r="C6478" s="53" t="s">
        <v>40</v>
      </c>
      <c r="D6478" s="53" t="s">
        <v>3398</v>
      </c>
      <c r="E6478" s="53" t="s">
        <v>18193</v>
      </c>
      <c r="F6478" s="59">
        <v>92.305810475412102</v>
      </c>
      <c r="G6478" s="59">
        <v>95.012643635187004</v>
      </c>
      <c r="H6478" s="59">
        <v>109.613259196428</v>
      </c>
      <c r="I6478" s="59">
        <v>84.823006096518199</v>
      </c>
      <c r="J6478" s="59">
        <v>91.070654033031005</v>
      </c>
      <c r="K6478" s="59">
        <v>103.693789148607</v>
      </c>
      <c r="L6478" s="59">
        <v>97.454558033629894</v>
      </c>
      <c r="M6478" s="60">
        <v>0.65628917263339404</v>
      </c>
      <c r="N6478" s="60">
        <v>0.69199622324242205</v>
      </c>
      <c r="O6478" s="60">
        <v>0.659818501672364</v>
      </c>
      <c r="P6478" s="60">
        <v>0.63145440183913903</v>
      </c>
      <c r="Q6478" s="60">
        <v>0.59930133264014795</v>
      </c>
      <c r="R6478" s="60">
        <v>0.60855943679079205</v>
      </c>
      <c r="S6478" s="60">
        <v>0.54414906565679699</v>
      </c>
    </row>
    <row r="6479" spans="1:19" x14ac:dyDescent="0.3">
      <c r="A6479" s="61" t="s">
        <v>14879</v>
      </c>
      <c r="B6479" s="61" t="s">
        <v>14880</v>
      </c>
      <c r="C6479" s="53" t="s">
        <v>40</v>
      </c>
      <c r="D6479" s="53" t="s">
        <v>3398</v>
      </c>
      <c r="E6479" s="53" t="s">
        <v>18194</v>
      </c>
      <c r="F6479" s="59">
        <v>91.839493066637303</v>
      </c>
      <c r="G6479" s="59">
        <v>89.8952963388532</v>
      </c>
      <c r="H6479" s="59">
        <v>108.738371852016</v>
      </c>
      <c r="I6479" s="59">
        <v>89.154331777968494</v>
      </c>
      <c r="J6479" s="59">
        <v>97.864240843430096</v>
      </c>
      <c r="K6479" s="59">
        <v>100.889543222927</v>
      </c>
      <c r="L6479" s="59">
        <v>99.009007730228802</v>
      </c>
      <c r="M6479" s="60">
        <v>0.55942633596295499</v>
      </c>
      <c r="N6479" s="60">
        <v>0.57799214214587502</v>
      </c>
      <c r="O6479" s="60">
        <v>0.55882556069751499</v>
      </c>
      <c r="P6479" s="60">
        <v>0.54325267813955302</v>
      </c>
      <c r="Q6479" s="60">
        <v>0.52213601421559397</v>
      </c>
      <c r="R6479" s="60">
        <v>0.527283385756252</v>
      </c>
      <c r="S6479" s="60">
        <v>0.48050161639366701</v>
      </c>
    </row>
    <row r="6480" spans="1:19" x14ac:dyDescent="0.3">
      <c r="A6480" s="61" t="s">
        <v>5534</v>
      </c>
      <c r="B6480" s="61" t="s">
        <v>5535</v>
      </c>
      <c r="C6480" s="53" t="s">
        <v>40</v>
      </c>
      <c r="D6480" s="53" t="s">
        <v>3398</v>
      </c>
      <c r="E6480" s="53" t="s">
        <v>18193</v>
      </c>
      <c r="F6480" s="59">
        <v>92.837898088059902</v>
      </c>
      <c r="G6480" s="59">
        <v>88.038599973999396</v>
      </c>
      <c r="H6480" s="59">
        <v>112.097256924882</v>
      </c>
      <c r="I6480" s="59">
        <v>88.384316909436606</v>
      </c>
      <c r="J6480" s="59">
        <v>93.708935956169</v>
      </c>
      <c r="K6480" s="59">
        <v>102.668114416695</v>
      </c>
      <c r="L6480" s="59">
        <v>99.418407260154794</v>
      </c>
      <c r="M6480" s="60">
        <v>0.68382719300716399</v>
      </c>
      <c r="N6480" s="60">
        <v>0.71808320587531704</v>
      </c>
      <c r="O6480" s="60">
        <v>0.68652389321252405</v>
      </c>
      <c r="P6480" s="60">
        <v>0.65802099411927994</v>
      </c>
      <c r="Q6480" s="60">
        <v>0.62592724152728896</v>
      </c>
      <c r="R6480" s="60">
        <v>0.63589476567998204</v>
      </c>
      <c r="S6480" s="60">
        <v>0.57127079840274397</v>
      </c>
    </row>
    <row r="6481" spans="1:19" x14ac:dyDescent="0.3">
      <c r="A6481" s="61" t="s">
        <v>5536</v>
      </c>
      <c r="B6481" s="61" t="s">
        <v>5537</v>
      </c>
      <c r="C6481" s="53" t="s">
        <v>40</v>
      </c>
      <c r="D6481" s="53" t="s">
        <v>3398</v>
      </c>
      <c r="E6481" s="53" t="s">
        <v>18193</v>
      </c>
      <c r="F6481" s="59">
        <v>92.076963810217293</v>
      </c>
      <c r="G6481" s="59">
        <v>85.654408412386005</v>
      </c>
      <c r="H6481" s="59">
        <v>107.922829034144</v>
      </c>
      <c r="I6481" s="59">
        <v>86.558641626976495</v>
      </c>
      <c r="J6481" s="59">
        <v>96.265746706564798</v>
      </c>
      <c r="K6481" s="59">
        <v>96.929370783720799</v>
      </c>
      <c r="L6481" s="59">
        <v>102.17097324622399</v>
      </c>
      <c r="M6481" s="60">
        <v>0.65736762589938103</v>
      </c>
      <c r="N6481" s="60">
        <v>0.69127810047828997</v>
      </c>
      <c r="O6481" s="60">
        <v>0.65975819268063396</v>
      </c>
      <c r="P6481" s="60">
        <v>0.63198797786925198</v>
      </c>
      <c r="Q6481" s="60">
        <v>0.60082392890777703</v>
      </c>
      <c r="R6481" s="60">
        <v>0.61027496577539098</v>
      </c>
      <c r="S6481" s="60">
        <v>0.547603998809019</v>
      </c>
    </row>
    <row r="6482" spans="1:19" x14ac:dyDescent="0.3">
      <c r="A6482" s="61" t="s">
        <v>7306</v>
      </c>
      <c r="B6482" s="61" t="s">
        <v>7307</v>
      </c>
      <c r="C6482" s="53" t="s">
        <v>50</v>
      </c>
      <c r="D6482" s="53" t="s">
        <v>3398</v>
      </c>
      <c r="E6482" s="53" t="s">
        <v>18193</v>
      </c>
      <c r="F6482" s="59">
        <v>90.675160558612802</v>
      </c>
      <c r="G6482" s="59">
        <v>84.031121362658098</v>
      </c>
      <c r="H6482" s="59">
        <v>107.792263511127</v>
      </c>
      <c r="I6482" s="59">
        <v>87.189683478991299</v>
      </c>
      <c r="J6482" s="59">
        <v>86.426430416846699</v>
      </c>
      <c r="K6482" s="59">
        <v>103.96472707261501</v>
      </c>
      <c r="L6482" s="59">
        <v>97.152720161044599</v>
      </c>
      <c r="M6482" s="60">
        <v>0.65634358786473102</v>
      </c>
      <c r="N6482" s="60">
        <v>0.69205105284020696</v>
      </c>
      <c r="O6482" s="60">
        <v>0.65987592973237497</v>
      </c>
      <c r="P6482" s="60">
        <v>0.63150909533682997</v>
      </c>
      <c r="Q6482" s="60">
        <v>0.59935289938975</v>
      </c>
      <c r="R6482" s="60">
        <v>0.60861425354176502</v>
      </c>
      <c r="S6482" s="60">
        <v>0.54420069029588702</v>
      </c>
    </row>
    <row r="6483" spans="1:19" x14ac:dyDescent="0.3">
      <c r="A6483" s="61" t="s">
        <v>7302</v>
      </c>
      <c r="B6483" s="61" t="s">
        <v>7303</v>
      </c>
      <c r="C6483" s="53" t="s">
        <v>40</v>
      </c>
      <c r="D6483" s="53" t="s">
        <v>3398</v>
      </c>
      <c r="E6483" s="53" t="s">
        <v>18193</v>
      </c>
      <c r="F6483" s="59">
        <v>92.330229889256699</v>
      </c>
      <c r="G6483" s="59">
        <v>84.465614198950206</v>
      </c>
      <c r="H6483" s="59">
        <v>111.83310002663499</v>
      </c>
      <c r="I6483" s="59">
        <v>85.580612660003993</v>
      </c>
      <c r="J6483" s="59">
        <v>86.294151963768698</v>
      </c>
      <c r="K6483" s="59">
        <v>111.968925226167</v>
      </c>
      <c r="L6483" s="59">
        <v>97.212127836993005</v>
      </c>
      <c r="M6483" s="60">
        <v>0.72935709805537596</v>
      </c>
      <c r="N6483" s="60">
        <v>0.76369760480874005</v>
      </c>
      <c r="O6483" s="60">
        <v>0.73284263505803005</v>
      </c>
      <c r="P6483" s="60">
        <v>0.70453830302435105</v>
      </c>
      <c r="Q6483" s="60">
        <v>0.67152562816572503</v>
      </c>
      <c r="R6483" s="60">
        <v>0.68145753409591203</v>
      </c>
      <c r="S6483" s="60">
        <v>0.614090428032668</v>
      </c>
    </row>
    <row r="6484" spans="1:19" x14ac:dyDescent="0.3">
      <c r="A6484" s="61" t="s">
        <v>14873</v>
      </c>
      <c r="B6484" s="61" t="s">
        <v>14874</v>
      </c>
      <c r="C6484" s="53" t="s">
        <v>50</v>
      </c>
      <c r="D6484" s="53" t="s">
        <v>3398</v>
      </c>
      <c r="E6484" s="53" t="s">
        <v>18194</v>
      </c>
      <c r="F6484" s="59">
        <v>91.839493066637303</v>
      </c>
      <c r="G6484" s="59">
        <v>89.8952963388532</v>
      </c>
      <c r="H6484" s="59">
        <v>108.738371852016</v>
      </c>
      <c r="I6484" s="59">
        <v>89.154331777968494</v>
      </c>
      <c r="J6484" s="59">
        <v>97.864240843430096</v>
      </c>
      <c r="K6484" s="59">
        <v>100.889543222927</v>
      </c>
      <c r="L6484" s="59">
        <v>99.009007730228802</v>
      </c>
      <c r="M6484" s="60">
        <v>0.55942633596295499</v>
      </c>
      <c r="N6484" s="60">
        <v>0.57799214214587502</v>
      </c>
      <c r="O6484" s="60">
        <v>0.55882556069751499</v>
      </c>
      <c r="P6484" s="60">
        <v>0.54325267813955302</v>
      </c>
      <c r="Q6484" s="60">
        <v>0.52213601421559397</v>
      </c>
      <c r="R6484" s="60">
        <v>0.527283385756252</v>
      </c>
      <c r="S6484" s="60">
        <v>0.48050161639366701</v>
      </c>
    </row>
    <row r="6485" spans="1:19" x14ac:dyDescent="0.3">
      <c r="A6485" s="61" t="s">
        <v>14875</v>
      </c>
      <c r="B6485" s="61" t="s">
        <v>14876</v>
      </c>
      <c r="C6485" s="53" t="s">
        <v>40</v>
      </c>
      <c r="D6485" s="53" t="s">
        <v>3398</v>
      </c>
      <c r="E6485" s="53" t="s">
        <v>18194</v>
      </c>
      <c r="F6485" s="59">
        <v>91.839493066637303</v>
      </c>
      <c r="G6485" s="59">
        <v>89.8952963388532</v>
      </c>
      <c r="H6485" s="59">
        <v>108.738371852016</v>
      </c>
      <c r="I6485" s="59">
        <v>89.154331777968494</v>
      </c>
      <c r="J6485" s="59">
        <v>97.864240843430096</v>
      </c>
      <c r="K6485" s="59">
        <v>100.889543222927</v>
      </c>
      <c r="L6485" s="59">
        <v>99.009007730228802</v>
      </c>
      <c r="M6485" s="60">
        <v>0.55942633596295499</v>
      </c>
      <c r="N6485" s="60">
        <v>0.57799214214587502</v>
      </c>
      <c r="O6485" s="60">
        <v>0.55882556069751499</v>
      </c>
      <c r="P6485" s="60">
        <v>0.54325267813955302</v>
      </c>
      <c r="Q6485" s="60">
        <v>0.52213601421559397</v>
      </c>
      <c r="R6485" s="60">
        <v>0.527283385756252</v>
      </c>
      <c r="S6485" s="60">
        <v>0.48050161639366701</v>
      </c>
    </row>
    <row r="6486" spans="1:19" x14ac:dyDescent="0.3">
      <c r="A6486" s="61" t="s">
        <v>14877</v>
      </c>
      <c r="B6486" s="61" t="s">
        <v>14878</v>
      </c>
      <c r="C6486" s="53" t="s">
        <v>40</v>
      </c>
      <c r="D6486" s="53" t="s">
        <v>3398</v>
      </c>
      <c r="E6486" s="53" t="s">
        <v>18194</v>
      </c>
      <c r="F6486" s="59">
        <v>91.839493066637303</v>
      </c>
      <c r="G6486" s="59">
        <v>89.8952963388532</v>
      </c>
      <c r="H6486" s="59">
        <v>108.738371852016</v>
      </c>
      <c r="I6486" s="59">
        <v>89.154331777968494</v>
      </c>
      <c r="J6486" s="59">
        <v>97.864240843430096</v>
      </c>
      <c r="K6486" s="59">
        <v>100.889543222927</v>
      </c>
      <c r="L6486" s="59">
        <v>99.009007730228802</v>
      </c>
      <c r="M6486" s="60">
        <v>0.55942633596295499</v>
      </c>
      <c r="N6486" s="60">
        <v>0.57799214214587502</v>
      </c>
      <c r="O6486" s="60">
        <v>0.55882556069751499</v>
      </c>
      <c r="P6486" s="60">
        <v>0.54325267813955302</v>
      </c>
      <c r="Q6486" s="60">
        <v>0.52213601421559397</v>
      </c>
      <c r="R6486" s="60">
        <v>0.527283385756252</v>
      </c>
      <c r="S6486" s="60">
        <v>0.48050161639366701</v>
      </c>
    </row>
    <row r="6487" spans="1:19" x14ac:dyDescent="0.3">
      <c r="A6487" s="61" t="s">
        <v>5532</v>
      </c>
      <c r="B6487" s="61" t="s">
        <v>5533</v>
      </c>
      <c r="C6487" s="53" t="s">
        <v>40</v>
      </c>
      <c r="D6487" s="53" t="s">
        <v>3398</v>
      </c>
      <c r="E6487" s="53" t="s">
        <v>18193</v>
      </c>
      <c r="F6487" s="59">
        <v>92.076963810217293</v>
      </c>
      <c r="G6487" s="59">
        <v>85.654408412386005</v>
      </c>
      <c r="H6487" s="59">
        <v>104.601540175032</v>
      </c>
      <c r="I6487" s="59">
        <v>86.558641626976495</v>
      </c>
      <c r="J6487" s="59">
        <v>96.265746706564798</v>
      </c>
      <c r="K6487" s="59">
        <v>113.57868336876</v>
      </c>
      <c r="L6487" s="59">
        <v>98.133853695108797</v>
      </c>
      <c r="M6487" s="60">
        <v>0.65736762589938103</v>
      </c>
      <c r="N6487" s="60">
        <v>0.69127810047828997</v>
      </c>
      <c r="O6487" s="60">
        <v>0.65975819268063396</v>
      </c>
      <c r="P6487" s="60">
        <v>0.63198797786925198</v>
      </c>
      <c r="Q6487" s="60">
        <v>0.60082392890777703</v>
      </c>
      <c r="R6487" s="60">
        <v>0.61027496577539098</v>
      </c>
      <c r="S6487" s="60">
        <v>0.547603998809019</v>
      </c>
    </row>
    <row r="6488" spans="1:19" x14ac:dyDescent="0.3">
      <c r="A6488" s="61" t="s">
        <v>17055</v>
      </c>
      <c r="B6488" s="61" t="s">
        <v>17056</v>
      </c>
      <c r="C6488" s="53" t="s">
        <v>40</v>
      </c>
      <c r="D6488" s="53" t="s">
        <v>3398</v>
      </c>
      <c r="E6488" s="53" t="s">
        <v>18194</v>
      </c>
      <c r="F6488" s="59">
        <v>92.077619218327698</v>
      </c>
      <c r="G6488" s="59">
        <v>87.772437796497599</v>
      </c>
      <c r="H6488" s="59">
        <v>107.410249669159</v>
      </c>
      <c r="I6488" s="59">
        <v>86.814634504929103</v>
      </c>
      <c r="J6488" s="59">
        <v>88.429283521422803</v>
      </c>
      <c r="K6488" s="59">
        <v>107.84230753304</v>
      </c>
      <c r="L6488" s="59">
        <v>98.6152818929191</v>
      </c>
      <c r="M6488" s="60">
        <v>0.55959354329629696</v>
      </c>
      <c r="N6488" s="60">
        <v>0.58110869605993498</v>
      </c>
      <c r="O6488" s="60">
        <v>0.56092650736154304</v>
      </c>
      <c r="P6488" s="60">
        <v>0.54416615464721496</v>
      </c>
      <c r="Q6488" s="60">
        <v>0.521562771839026</v>
      </c>
      <c r="R6488" s="60">
        <v>0.52660527781680999</v>
      </c>
      <c r="S6488" s="60">
        <v>0.47731671559643202</v>
      </c>
    </row>
    <row r="6489" spans="1:19" x14ac:dyDescent="0.3">
      <c r="A6489" s="61" t="s">
        <v>8484</v>
      </c>
      <c r="B6489" s="61" t="s">
        <v>8485</v>
      </c>
      <c r="C6489" s="53" t="s">
        <v>40</v>
      </c>
      <c r="D6489" s="53" t="s">
        <v>3398</v>
      </c>
      <c r="E6489" s="53" t="s">
        <v>18194</v>
      </c>
      <c r="F6489" s="59">
        <v>110.601369485346</v>
      </c>
      <c r="G6489" s="59">
        <v>90.623875056778999</v>
      </c>
      <c r="H6489" s="59">
        <v>101.609842268287</v>
      </c>
      <c r="I6489" s="59">
        <v>96.905698128578095</v>
      </c>
      <c r="J6489" s="59">
        <v>91.387427388012398</v>
      </c>
      <c r="K6489" s="59">
        <v>105.607812104883</v>
      </c>
      <c r="L6489" s="59">
        <v>103.790438295982</v>
      </c>
      <c r="M6489" s="60">
        <v>0.47082495185726297</v>
      </c>
      <c r="N6489" s="60">
        <v>0.49074969204428798</v>
      </c>
      <c r="O6489" s="60">
        <v>0.47048763525987702</v>
      </c>
      <c r="P6489" s="60">
        <v>0.45475372346846998</v>
      </c>
      <c r="Q6489" s="60">
        <v>0.43436830878763599</v>
      </c>
      <c r="R6489" s="60">
        <v>0.438547413270574</v>
      </c>
      <c r="S6489" s="60">
        <v>0.39523044090655302</v>
      </c>
    </row>
    <row r="6490" spans="1:19" x14ac:dyDescent="0.3">
      <c r="A6490" s="61" t="s">
        <v>6602</v>
      </c>
      <c r="B6490" s="61" t="s">
        <v>6603</v>
      </c>
      <c r="C6490" s="53" t="s">
        <v>40</v>
      </c>
      <c r="D6490" s="53" t="s">
        <v>3398</v>
      </c>
      <c r="E6490" s="53" t="s">
        <v>18193</v>
      </c>
      <c r="F6490" s="59">
        <v>91.571376532164393</v>
      </c>
      <c r="G6490" s="59">
        <v>87.664356635798896</v>
      </c>
      <c r="H6490" s="59">
        <v>76.749327011839696</v>
      </c>
      <c r="I6490" s="59">
        <v>85.164234485287906</v>
      </c>
      <c r="J6490" s="59">
        <v>87.000666576341501</v>
      </c>
      <c r="K6490" s="59">
        <v>104.586838568487</v>
      </c>
      <c r="L6490" s="59">
        <v>95.5767564587359</v>
      </c>
      <c r="M6490" s="60">
        <v>0.64295657165500797</v>
      </c>
      <c r="N6490" s="60">
        <v>0.67820231675336595</v>
      </c>
      <c r="O6490" s="60">
        <v>0.63960331201961995</v>
      </c>
      <c r="P6490" s="60">
        <v>0.61719314212143195</v>
      </c>
      <c r="Q6490" s="60">
        <v>0.58345657408167395</v>
      </c>
      <c r="R6490" s="60">
        <v>0.58663474721443298</v>
      </c>
      <c r="S6490" s="60">
        <v>0.50654101315506095</v>
      </c>
    </row>
    <row r="6491" spans="1:19" x14ac:dyDescent="0.3">
      <c r="A6491" s="61" t="s">
        <v>6600</v>
      </c>
      <c r="B6491" s="61" t="s">
        <v>6601</v>
      </c>
      <c r="C6491" s="53" t="s">
        <v>40</v>
      </c>
      <c r="D6491" s="53" t="s">
        <v>3398</v>
      </c>
      <c r="E6491" s="53" t="s">
        <v>18193</v>
      </c>
      <c r="F6491" s="59">
        <v>96.523263354253302</v>
      </c>
      <c r="G6491" s="59">
        <v>86.842052826239893</v>
      </c>
      <c r="H6491" s="59">
        <v>80.830558654399098</v>
      </c>
      <c r="I6491" s="59">
        <v>84.289099001698204</v>
      </c>
      <c r="J6491" s="59">
        <v>87.005540755021102</v>
      </c>
      <c r="K6491" s="59">
        <v>98.444640629612294</v>
      </c>
      <c r="L6491" s="59">
        <v>95.344929792799107</v>
      </c>
      <c r="M6491" s="60">
        <v>0.64422962092281399</v>
      </c>
      <c r="N6491" s="60">
        <v>0.67907221258575801</v>
      </c>
      <c r="O6491" s="60">
        <v>0.64124228774269798</v>
      </c>
      <c r="P6491" s="60">
        <v>0.61816264607006</v>
      </c>
      <c r="Q6491" s="60">
        <v>0.584319917447221</v>
      </c>
      <c r="R6491" s="60">
        <v>0.58817239045339498</v>
      </c>
      <c r="S6491" s="60">
        <v>0.50760976637711497</v>
      </c>
    </row>
    <row r="6492" spans="1:19" x14ac:dyDescent="0.3">
      <c r="A6492" s="61" t="s">
        <v>16238</v>
      </c>
      <c r="B6492" s="61" t="s">
        <v>16239</v>
      </c>
      <c r="C6492" s="53" t="s">
        <v>40</v>
      </c>
      <c r="D6492" s="53" t="s">
        <v>3398</v>
      </c>
      <c r="E6492" s="53" t="s">
        <v>18194</v>
      </c>
      <c r="F6492" s="59">
        <v>93.017610991916001</v>
      </c>
      <c r="G6492" s="59">
        <v>86.725890217051301</v>
      </c>
      <c r="H6492" s="59">
        <v>79.116753783765205</v>
      </c>
      <c r="I6492" s="59">
        <v>85.982228133331702</v>
      </c>
      <c r="J6492" s="59">
        <v>88.601037995886401</v>
      </c>
      <c r="K6492" s="59">
        <v>102.01795054319</v>
      </c>
      <c r="L6492" s="59">
        <v>98.518120066872896</v>
      </c>
      <c r="M6492" s="60">
        <v>0.53914908359201597</v>
      </c>
      <c r="N6492" s="60">
        <v>0.55600303192599199</v>
      </c>
      <c r="O6492" s="60">
        <v>0.52941461352257702</v>
      </c>
      <c r="P6492" s="60">
        <v>0.52224370149605803</v>
      </c>
      <c r="Q6492" s="60">
        <v>0.49834913503332101</v>
      </c>
      <c r="R6492" s="60">
        <v>0.49543124228246199</v>
      </c>
      <c r="S6492" s="60">
        <v>0.42593711852621502</v>
      </c>
    </row>
    <row r="6493" spans="1:19" x14ac:dyDescent="0.3">
      <c r="A6493" s="61" t="s">
        <v>16248</v>
      </c>
      <c r="B6493" s="61" t="s">
        <v>16249</v>
      </c>
      <c r="C6493" s="53" t="s">
        <v>50</v>
      </c>
      <c r="D6493" s="53" t="s">
        <v>3398</v>
      </c>
      <c r="E6493" s="53" t="s">
        <v>18194</v>
      </c>
      <c r="F6493" s="59">
        <v>93.017610991916001</v>
      </c>
      <c r="G6493" s="59">
        <v>86.725890217051301</v>
      </c>
      <c r="H6493" s="59">
        <v>79.116753783765205</v>
      </c>
      <c r="I6493" s="59">
        <v>85.982228133331702</v>
      </c>
      <c r="J6493" s="59">
        <v>88.601037995886401</v>
      </c>
      <c r="K6493" s="59">
        <v>102.01795054319</v>
      </c>
      <c r="L6493" s="59">
        <v>98.518120066872896</v>
      </c>
      <c r="M6493" s="60">
        <v>0.53914908359201597</v>
      </c>
      <c r="N6493" s="60">
        <v>0.55600303192599199</v>
      </c>
      <c r="O6493" s="60">
        <v>0.52941461352257702</v>
      </c>
      <c r="P6493" s="60">
        <v>0.52224370149605803</v>
      </c>
      <c r="Q6493" s="60">
        <v>0.49834913503332101</v>
      </c>
      <c r="R6493" s="60">
        <v>0.49543124228246199</v>
      </c>
      <c r="S6493" s="60">
        <v>0.42593711852621502</v>
      </c>
    </row>
    <row r="6494" spans="1:19" x14ac:dyDescent="0.3">
      <c r="A6494" s="61" t="s">
        <v>16242</v>
      </c>
      <c r="B6494" s="61" t="s">
        <v>16243</v>
      </c>
      <c r="C6494" s="53" t="s">
        <v>40</v>
      </c>
      <c r="D6494" s="53" t="s">
        <v>3398</v>
      </c>
      <c r="E6494" s="53" t="s">
        <v>18194</v>
      </c>
      <c r="F6494" s="59">
        <v>93.017610991916001</v>
      </c>
      <c r="G6494" s="59">
        <v>86.725890217051301</v>
      </c>
      <c r="H6494" s="59">
        <v>79.116753783765205</v>
      </c>
      <c r="I6494" s="59">
        <v>85.982228133331702</v>
      </c>
      <c r="J6494" s="59">
        <v>88.601037995886401</v>
      </c>
      <c r="K6494" s="59">
        <v>102.01795054319</v>
      </c>
      <c r="L6494" s="59">
        <v>98.518120066872896</v>
      </c>
      <c r="M6494" s="60">
        <v>0.53914908359201597</v>
      </c>
      <c r="N6494" s="60">
        <v>0.55600303192599199</v>
      </c>
      <c r="O6494" s="60">
        <v>0.52941461352257702</v>
      </c>
      <c r="P6494" s="60">
        <v>0.52224370149605803</v>
      </c>
      <c r="Q6494" s="60">
        <v>0.49834913503332101</v>
      </c>
      <c r="R6494" s="60">
        <v>0.49543124228246199</v>
      </c>
      <c r="S6494" s="60">
        <v>0.42593711852621502</v>
      </c>
    </row>
    <row r="6495" spans="1:19" x14ac:dyDescent="0.3">
      <c r="A6495" s="61" t="s">
        <v>6604</v>
      </c>
      <c r="B6495" s="61" t="s">
        <v>6605</v>
      </c>
      <c r="C6495" s="53" t="s">
        <v>50</v>
      </c>
      <c r="D6495" s="53" t="s">
        <v>3398</v>
      </c>
      <c r="E6495" s="53" t="s">
        <v>18193</v>
      </c>
      <c r="F6495" s="59">
        <v>100.751197301126</v>
      </c>
      <c r="G6495" s="59">
        <v>82.876624028179506</v>
      </c>
      <c r="H6495" s="59">
        <v>75.758625173952396</v>
      </c>
      <c r="I6495" s="59">
        <v>86.214199805361503</v>
      </c>
      <c r="J6495" s="59">
        <v>87.189360028196603</v>
      </c>
      <c r="K6495" s="59">
        <v>106.936582084764</v>
      </c>
      <c r="L6495" s="59">
        <v>103.349189108316</v>
      </c>
      <c r="M6495" s="60">
        <v>0.642952234212536</v>
      </c>
      <c r="N6495" s="60">
        <v>0.67820943600301498</v>
      </c>
      <c r="O6495" s="60">
        <v>0.63960331201961995</v>
      </c>
      <c r="P6495" s="60">
        <v>0.61719855007838698</v>
      </c>
      <c r="Q6495" s="60">
        <v>0.58345657408167395</v>
      </c>
      <c r="R6495" s="60">
        <v>0.58662947073972604</v>
      </c>
      <c r="S6495" s="60">
        <v>0.50654101315506095</v>
      </c>
    </row>
    <row r="6496" spans="1:19" x14ac:dyDescent="0.3">
      <c r="A6496" s="61" t="s">
        <v>8770</v>
      </c>
      <c r="B6496" s="61" t="s">
        <v>8771</v>
      </c>
      <c r="C6496" s="53" t="s">
        <v>50</v>
      </c>
      <c r="D6496" s="53" t="s">
        <v>3398</v>
      </c>
      <c r="E6496" s="53" t="s">
        <v>18194</v>
      </c>
      <c r="F6496" s="59">
        <v>94.840606803898197</v>
      </c>
      <c r="G6496" s="59">
        <v>98.567673154422707</v>
      </c>
      <c r="H6496" s="59">
        <v>94.852418329294693</v>
      </c>
      <c r="I6496" s="59"/>
      <c r="J6496" s="59"/>
      <c r="K6496" s="59"/>
      <c r="L6496" s="59"/>
      <c r="M6496" s="60">
        <v>0.31084102390880702</v>
      </c>
      <c r="N6496" s="60">
        <v>0.33354911709182899</v>
      </c>
      <c r="O6496" s="60">
        <v>0.31192262106977803</v>
      </c>
      <c r="P6496" s="60">
        <v>0.29960635095485499</v>
      </c>
      <c r="Q6496" s="60">
        <v>0.27980946159667103</v>
      </c>
      <c r="R6496" s="60">
        <v>0.28113957709167597</v>
      </c>
      <c r="S6496" s="60">
        <v>0.24822908033649599</v>
      </c>
    </row>
    <row r="6497" spans="1:19" x14ac:dyDescent="0.3">
      <c r="A6497" s="61" t="s">
        <v>8772</v>
      </c>
      <c r="B6497" s="61" t="s">
        <v>8773</v>
      </c>
      <c r="C6497" s="53" t="s">
        <v>40</v>
      </c>
      <c r="D6497" s="53" t="s">
        <v>3398</v>
      </c>
      <c r="E6497" s="53" t="s">
        <v>18194</v>
      </c>
      <c r="F6497" s="59">
        <v>94.840606803898197</v>
      </c>
      <c r="G6497" s="59">
        <v>98.567673154422707</v>
      </c>
      <c r="H6497" s="59">
        <v>94.852418329294693</v>
      </c>
      <c r="I6497" s="59"/>
      <c r="J6497" s="59"/>
      <c r="K6497" s="59"/>
      <c r="L6497" s="59"/>
      <c r="M6497" s="60">
        <v>0.31084102390880702</v>
      </c>
      <c r="N6497" s="60">
        <v>0.33354911709182899</v>
      </c>
      <c r="O6497" s="60">
        <v>0.31192262106977803</v>
      </c>
      <c r="P6497" s="60">
        <v>0.29960635095485499</v>
      </c>
      <c r="Q6497" s="60">
        <v>0.27980946159667103</v>
      </c>
      <c r="R6497" s="60">
        <v>0.28113957709167597</v>
      </c>
      <c r="S6497" s="60">
        <v>0.24822908033649599</v>
      </c>
    </row>
    <row r="6498" spans="1:19" x14ac:dyDescent="0.3">
      <c r="A6498" s="61" t="s">
        <v>12855</v>
      </c>
      <c r="B6498" s="61" t="s">
        <v>12856</v>
      </c>
      <c r="C6498" s="53" t="s">
        <v>40</v>
      </c>
      <c r="D6498" s="53" t="s">
        <v>3398</v>
      </c>
      <c r="E6498" s="53" t="s">
        <v>18194</v>
      </c>
      <c r="F6498" s="59">
        <v>97.437281850602105</v>
      </c>
      <c r="G6498" s="59">
        <v>87.2545352133927</v>
      </c>
      <c r="H6498" s="59">
        <v>91.703239944092402</v>
      </c>
      <c r="I6498" s="59">
        <v>93.753899561583594</v>
      </c>
      <c r="J6498" s="59">
        <v>91.564393855519597</v>
      </c>
      <c r="K6498" s="59">
        <v>96.612040086404207</v>
      </c>
      <c r="L6498" s="59">
        <v>97.3438906579552</v>
      </c>
      <c r="M6498" s="60">
        <v>0.52094114271893299</v>
      </c>
      <c r="N6498" s="60">
        <v>0.54466966705306297</v>
      </c>
      <c r="O6498" s="60">
        <v>0.52071332305419404</v>
      </c>
      <c r="P6498" s="60">
        <v>0.50098320467347501</v>
      </c>
      <c r="Q6498" s="60">
        <v>0.47687623236279603</v>
      </c>
      <c r="R6498" s="60">
        <v>0.48353616501663799</v>
      </c>
      <c r="S6498" s="60">
        <v>0.43433517125865301</v>
      </c>
    </row>
    <row r="6499" spans="1:19" x14ac:dyDescent="0.3">
      <c r="A6499" s="61" t="s">
        <v>12847</v>
      </c>
      <c r="B6499" s="61" t="s">
        <v>12848</v>
      </c>
      <c r="C6499" s="53" t="s">
        <v>50</v>
      </c>
      <c r="D6499" s="53" t="s">
        <v>3398</v>
      </c>
      <c r="E6499" s="53" t="s">
        <v>18194</v>
      </c>
      <c r="F6499" s="59">
        <v>91.597975177975897</v>
      </c>
      <c r="G6499" s="59">
        <v>92.787994978416506</v>
      </c>
      <c r="H6499" s="59">
        <v>97.831908813515597</v>
      </c>
      <c r="I6499" s="59">
        <v>87.500113818313096</v>
      </c>
      <c r="J6499" s="59">
        <v>92.973152141921005</v>
      </c>
      <c r="K6499" s="59">
        <v>97.144003291678203</v>
      </c>
      <c r="L6499" s="59">
        <v>105.20230677990099</v>
      </c>
      <c r="M6499" s="60">
        <v>0.44320582328515101</v>
      </c>
      <c r="N6499" s="60">
        <v>0.47015069054816799</v>
      </c>
      <c r="O6499" s="60">
        <v>0.44553110695425602</v>
      </c>
      <c r="P6499" s="60">
        <v>0.424611423206539</v>
      </c>
      <c r="Q6499" s="60">
        <v>0.40016728842288701</v>
      </c>
      <c r="R6499" s="60">
        <v>0.40631567368780203</v>
      </c>
      <c r="S6499" s="60">
        <v>0.360543581458456</v>
      </c>
    </row>
    <row r="6500" spans="1:19" x14ac:dyDescent="0.3">
      <c r="A6500" s="61" t="s">
        <v>12851</v>
      </c>
      <c r="B6500" s="61" t="s">
        <v>12852</v>
      </c>
      <c r="C6500" s="53" t="s">
        <v>50</v>
      </c>
      <c r="D6500" s="53" t="s">
        <v>3398</v>
      </c>
      <c r="E6500" s="53" t="s">
        <v>18194</v>
      </c>
      <c r="F6500" s="59">
        <v>91.597975177975897</v>
      </c>
      <c r="G6500" s="59">
        <v>92.787994978416506</v>
      </c>
      <c r="H6500" s="59">
        <v>97.831908813515597</v>
      </c>
      <c r="I6500" s="59">
        <v>87.500113818313096</v>
      </c>
      <c r="J6500" s="59">
        <v>92.973152141921005</v>
      </c>
      <c r="K6500" s="59">
        <v>97.144003291678203</v>
      </c>
      <c r="L6500" s="59">
        <v>105.20230677990099</v>
      </c>
      <c r="M6500" s="60">
        <v>0.44320582328515101</v>
      </c>
      <c r="N6500" s="60">
        <v>0.47015069054816799</v>
      </c>
      <c r="O6500" s="60">
        <v>0.44553110695425602</v>
      </c>
      <c r="P6500" s="60">
        <v>0.424611423206539</v>
      </c>
      <c r="Q6500" s="60">
        <v>0.40016728842288701</v>
      </c>
      <c r="R6500" s="60">
        <v>0.40631567368780203</v>
      </c>
      <c r="S6500" s="60">
        <v>0.360543581458456</v>
      </c>
    </row>
    <row r="6501" spans="1:19" x14ac:dyDescent="0.3">
      <c r="A6501" s="61" t="s">
        <v>12843</v>
      </c>
      <c r="B6501" s="61" t="s">
        <v>12844</v>
      </c>
      <c r="C6501" s="53" t="s">
        <v>40</v>
      </c>
      <c r="D6501" s="53" t="s">
        <v>3398</v>
      </c>
      <c r="E6501" s="53" t="s">
        <v>18194</v>
      </c>
      <c r="F6501" s="59">
        <v>91.597975177975897</v>
      </c>
      <c r="G6501" s="59">
        <v>92.787994978416506</v>
      </c>
      <c r="H6501" s="59">
        <v>97.831908813515597</v>
      </c>
      <c r="I6501" s="59">
        <v>87.500113818313096</v>
      </c>
      <c r="J6501" s="59">
        <v>92.973152141921005</v>
      </c>
      <c r="K6501" s="59">
        <v>97.144003291678203</v>
      </c>
      <c r="L6501" s="59">
        <v>105.20230677990099</v>
      </c>
      <c r="M6501" s="60">
        <v>0.44320582328515101</v>
      </c>
      <c r="N6501" s="60">
        <v>0.47015069054816799</v>
      </c>
      <c r="O6501" s="60">
        <v>0.44553110695425602</v>
      </c>
      <c r="P6501" s="60">
        <v>0.424611423206539</v>
      </c>
      <c r="Q6501" s="60">
        <v>0.40016728842288701</v>
      </c>
      <c r="R6501" s="60">
        <v>0.40631567368780203</v>
      </c>
      <c r="S6501" s="60">
        <v>0.360543581458456</v>
      </c>
    </row>
    <row r="6502" spans="1:19" x14ac:dyDescent="0.3">
      <c r="A6502" s="61" t="s">
        <v>12841</v>
      </c>
      <c r="B6502" s="61" t="s">
        <v>12842</v>
      </c>
      <c r="C6502" s="53" t="s">
        <v>40</v>
      </c>
      <c r="D6502" s="53" t="s">
        <v>3398</v>
      </c>
      <c r="E6502" s="53" t="s">
        <v>18194</v>
      </c>
      <c r="F6502" s="59">
        <v>91.597975177975897</v>
      </c>
      <c r="G6502" s="59">
        <v>92.787994978416506</v>
      </c>
      <c r="H6502" s="59">
        <v>97.831908813515597</v>
      </c>
      <c r="I6502" s="59">
        <v>87.500113818313096</v>
      </c>
      <c r="J6502" s="59">
        <v>92.973152141921005</v>
      </c>
      <c r="K6502" s="59">
        <v>97.144003291678203</v>
      </c>
      <c r="L6502" s="59">
        <v>105.20230677990099</v>
      </c>
      <c r="M6502" s="60">
        <v>0.44320582328515101</v>
      </c>
      <c r="N6502" s="60">
        <v>0.47015069054816799</v>
      </c>
      <c r="O6502" s="60">
        <v>0.44553110695425602</v>
      </c>
      <c r="P6502" s="60">
        <v>0.424611423206539</v>
      </c>
      <c r="Q6502" s="60">
        <v>0.40016728842288701</v>
      </c>
      <c r="R6502" s="60">
        <v>0.40631567368780203</v>
      </c>
      <c r="S6502" s="60">
        <v>0.360543581458456</v>
      </c>
    </row>
    <row r="6503" spans="1:19" x14ac:dyDescent="0.3">
      <c r="A6503" s="61" t="s">
        <v>12849</v>
      </c>
      <c r="B6503" s="61" t="s">
        <v>12850</v>
      </c>
      <c r="C6503" s="53" t="s">
        <v>50</v>
      </c>
      <c r="D6503" s="53" t="s">
        <v>3398</v>
      </c>
      <c r="E6503" s="53" t="s">
        <v>18194</v>
      </c>
      <c r="F6503" s="59">
        <v>91.597975177975897</v>
      </c>
      <c r="G6503" s="59">
        <v>92.787994978416506</v>
      </c>
      <c r="H6503" s="59">
        <v>97.831908813515597</v>
      </c>
      <c r="I6503" s="59">
        <v>87.500113818313096</v>
      </c>
      <c r="J6503" s="59">
        <v>92.973152141921005</v>
      </c>
      <c r="K6503" s="59">
        <v>97.144003291678203</v>
      </c>
      <c r="L6503" s="59">
        <v>105.20230677990099</v>
      </c>
      <c r="M6503" s="60">
        <v>0.44320582328515101</v>
      </c>
      <c r="N6503" s="60">
        <v>0.47015069054816799</v>
      </c>
      <c r="O6503" s="60">
        <v>0.44553110695425602</v>
      </c>
      <c r="P6503" s="60">
        <v>0.424611423206539</v>
      </c>
      <c r="Q6503" s="60">
        <v>0.40016728842288701</v>
      </c>
      <c r="R6503" s="60">
        <v>0.40631567368780203</v>
      </c>
      <c r="S6503" s="60">
        <v>0.360543581458456</v>
      </c>
    </row>
    <row r="6504" spans="1:19" x14ac:dyDescent="0.3">
      <c r="A6504" s="61" t="s">
        <v>12857</v>
      </c>
      <c r="B6504" s="61" t="s">
        <v>12858</v>
      </c>
      <c r="C6504" s="53" t="s">
        <v>50</v>
      </c>
      <c r="D6504" s="53" t="s">
        <v>3398</v>
      </c>
      <c r="E6504" s="53" t="s">
        <v>18194</v>
      </c>
      <c r="F6504" s="59">
        <v>97.437281850602105</v>
      </c>
      <c r="G6504" s="59">
        <v>87.2545352133927</v>
      </c>
      <c r="H6504" s="59">
        <v>91.703239944092402</v>
      </c>
      <c r="I6504" s="59">
        <v>93.753899561583594</v>
      </c>
      <c r="J6504" s="59">
        <v>91.564393855519597</v>
      </c>
      <c r="K6504" s="59">
        <v>96.612040086404207</v>
      </c>
      <c r="L6504" s="59">
        <v>97.3438906579552</v>
      </c>
      <c r="M6504" s="60">
        <v>0.52094114271893299</v>
      </c>
      <c r="N6504" s="60">
        <v>0.54466966705306297</v>
      </c>
      <c r="O6504" s="60">
        <v>0.52071332305419404</v>
      </c>
      <c r="P6504" s="60">
        <v>0.50098320467347501</v>
      </c>
      <c r="Q6504" s="60">
        <v>0.47687623236279603</v>
      </c>
      <c r="R6504" s="60">
        <v>0.48353616501663799</v>
      </c>
      <c r="S6504" s="60">
        <v>0.43433517125865301</v>
      </c>
    </row>
    <row r="6505" spans="1:19" x14ac:dyDescent="0.3">
      <c r="A6505" s="61" t="s">
        <v>3725</v>
      </c>
      <c r="B6505" s="61" t="s">
        <v>3726</v>
      </c>
      <c r="C6505" s="53" t="s">
        <v>50</v>
      </c>
      <c r="D6505" s="53" t="s">
        <v>3398</v>
      </c>
      <c r="E6505" s="53" t="s">
        <v>18193</v>
      </c>
      <c r="F6505" s="59">
        <v>96.658108111222106</v>
      </c>
      <c r="G6505" s="59">
        <v>85.371820526571298</v>
      </c>
      <c r="H6505" s="59">
        <v>91.606223557493706</v>
      </c>
      <c r="I6505" s="59">
        <v>92.898140123565895</v>
      </c>
      <c r="J6505" s="59">
        <v>90.439472023615807</v>
      </c>
      <c r="K6505" s="59">
        <v>94.100254387128999</v>
      </c>
      <c r="L6505" s="59">
        <v>95.746329237852194</v>
      </c>
      <c r="M6505" s="60">
        <v>0.63384306915460498</v>
      </c>
      <c r="N6505" s="60">
        <v>0.673535710369776</v>
      </c>
      <c r="O6505" s="60">
        <v>0.63685070758011297</v>
      </c>
      <c r="P6505" s="60">
        <v>0.60487773875440498</v>
      </c>
      <c r="Q6505" s="60">
        <v>0.56993931221188998</v>
      </c>
      <c r="R6505" s="60">
        <v>0.58071679703197798</v>
      </c>
      <c r="S6505" s="60">
        <v>0.51391599457741799</v>
      </c>
    </row>
    <row r="6506" spans="1:19" x14ac:dyDescent="0.3">
      <c r="A6506" s="61" t="s">
        <v>3727</v>
      </c>
      <c r="B6506" s="61" t="s">
        <v>3728</v>
      </c>
      <c r="C6506" s="53" t="s">
        <v>50</v>
      </c>
      <c r="D6506" s="53" t="s">
        <v>3398</v>
      </c>
      <c r="E6506" s="53" t="s">
        <v>18193</v>
      </c>
      <c r="F6506" s="59">
        <v>90.048208083727104</v>
      </c>
      <c r="G6506" s="59">
        <v>86.489327165929296</v>
      </c>
      <c r="H6506" s="59">
        <v>94.821157493612901</v>
      </c>
      <c r="I6506" s="59">
        <v>91.760234918498398</v>
      </c>
      <c r="J6506" s="59">
        <v>87.514433964691904</v>
      </c>
      <c r="K6506" s="59">
        <v>98.373652577323696</v>
      </c>
      <c r="L6506" s="59">
        <v>96.047832262099604</v>
      </c>
      <c r="M6506" s="60">
        <v>0.68459563410937396</v>
      </c>
      <c r="N6506" s="60">
        <v>0.72345406425724901</v>
      </c>
      <c r="O6506" s="60">
        <v>0.68783545597526796</v>
      </c>
      <c r="P6506" s="60">
        <v>0.65590086465936204</v>
      </c>
      <c r="Q6506" s="60">
        <v>0.62004147473106896</v>
      </c>
      <c r="R6506" s="60">
        <v>0.63119913405688999</v>
      </c>
      <c r="S6506" s="60">
        <v>0.56140059349794802</v>
      </c>
    </row>
    <row r="6507" spans="1:19" x14ac:dyDescent="0.3">
      <c r="A6507" s="61" t="s">
        <v>12845</v>
      </c>
      <c r="B6507" s="61" t="s">
        <v>12846</v>
      </c>
      <c r="C6507" s="53" t="s">
        <v>50</v>
      </c>
      <c r="D6507" s="53" t="s">
        <v>3398</v>
      </c>
      <c r="E6507" s="53" t="s">
        <v>18194</v>
      </c>
      <c r="F6507" s="59">
        <v>91.597975177975897</v>
      </c>
      <c r="G6507" s="59">
        <v>92.787994978416506</v>
      </c>
      <c r="H6507" s="59">
        <v>97.831908813515597</v>
      </c>
      <c r="I6507" s="59">
        <v>87.500113818313096</v>
      </c>
      <c r="J6507" s="59">
        <v>92.973152141921005</v>
      </c>
      <c r="K6507" s="59">
        <v>97.144003291678203</v>
      </c>
      <c r="L6507" s="59">
        <v>105.20230677990099</v>
      </c>
      <c r="M6507" s="60">
        <v>0.44320582328515101</v>
      </c>
      <c r="N6507" s="60">
        <v>0.47015069054816799</v>
      </c>
      <c r="O6507" s="60">
        <v>0.44553110695425602</v>
      </c>
      <c r="P6507" s="60">
        <v>0.424611423206539</v>
      </c>
      <c r="Q6507" s="60">
        <v>0.40016728842288701</v>
      </c>
      <c r="R6507" s="60">
        <v>0.40631567368780203</v>
      </c>
      <c r="S6507" s="60">
        <v>0.360543581458456</v>
      </c>
    </row>
    <row r="6508" spans="1:19" x14ac:dyDescent="0.3">
      <c r="A6508" s="61" t="s">
        <v>12853</v>
      </c>
      <c r="B6508" s="61" t="s">
        <v>12854</v>
      </c>
      <c r="C6508" s="53" t="s">
        <v>40</v>
      </c>
      <c r="D6508" s="53" t="s">
        <v>3398</v>
      </c>
      <c r="E6508" s="53" t="s">
        <v>18194</v>
      </c>
      <c r="F6508" s="59">
        <v>100.755970856863</v>
      </c>
      <c r="G6508" s="59">
        <v>90.879064861127802</v>
      </c>
      <c r="H6508" s="59">
        <v>93.0746318136041</v>
      </c>
      <c r="I6508" s="59">
        <v>97.1115900886943</v>
      </c>
      <c r="J6508" s="59">
        <v>95.383544495148399</v>
      </c>
      <c r="K6508" s="59">
        <v>95.8618152795611</v>
      </c>
      <c r="L6508" s="59">
        <v>97.019115674223997</v>
      </c>
      <c r="M6508" s="60">
        <v>0.63268607286912903</v>
      </c>
      <c r="N6508" s="60">
        <v>0.66414961136398598</v>
      </c>
      <c r="O6508" s="60">
        <v>0.63469245632136895</v>
      </c>
      <c r="P6508" s="60">
        <v>0.60776256635632797</v>
      </c>
      <c r="Q6508" s="60">
        <v>0.57703515386137705</v>
      </c>
      <c r="R6508" s="60">
        <v>0.58684574688769697</v>
      </c>
      <c r="S6508" s="60">
        <v>0.51249424679035704</v>
      </c>
    </row>
    <row r="6509" spans="1:19" x14ac:dyDescent="0.3">
      <c r="A6509" s="61" t="s">
        <v>12993</v>
      </c>
      <c r="B6509" s="61" t="s">
        <v>12994</v>
      </c>
      <c r="C6509" s="53" t="s">
        <v>40</v>
      </c>
      <c r="D6509" s="53" t="s">
        <v>3398</v>
      </c>
      <c r="E6509" s="53" t="s">
        <v>18194</v>
      </c>
      <c r="F6509" s="59">
        <v>112.25086784705201</v>
      </c>
      <c r="G6509" s="59">
        <v>96.279062460967793</v>
      </c>
      <c r="H6509" s="59">
        <v>91.876167398099994</v>
      </c>
      <c r="I6509" s="59">
        <v>93.285120160172596</v>
      </c>
      <c r="J6509" s="59">
        <v>90.447579568350307</v>
      </c>
      <c r="K6509" s="59">
        <v>102.161623664685</v>
      </c>
      <c r="L6509" s="59">
        <v>107.259363831683</v>
      </c>
      <c r="M6509" s="60">
        <v>0.55617020978204901</v>
      </c>
      <c r="N6509" s="60">
        <v>0.57707269098722103</v>
      </c>
      <c r="O6509" s="60">
        <v>0.55577127544890303</v>
      </c>
      <c r="P6509" s="60">
        <v>0.54036700805587801</v>
      </c>
      <c r="Q6509" s="60">
        <v>0.51849253841063403</v>
      </c>
      <c r="R6509" s="60">
        <v>0.52218658780802396</v>
      </c>
      <c r="S6509" s="60">
        <v>0.47425948342975499</v>
      </c>
    </row>
    <row r="6510" spans="1:19" x14ac:dyDescent="0.3">
      <c r="A6510" s="61" t="s">
        <v>3891</v>
      </c>
      <c r="B6510" s="61" t="s">
        <v>3892</v>
      </c>
      <c r="C6510" s="53" t="s">
        <v>50</v>
      </c>
      <c r="D6510" s="53" t="s">
        <v>3398</v>
      </c>
      <c r="E6510" s="53" t="s">
        <v>18193</v>
      </c>
      <c r="F6510" s="59">
        <v>117.378726285033</v>
      </c>
      <c r="G6510" s="59">
        <v>99.409884593942806</v>
      </c>
      <c r="H6510" s="59">
        <v>94.3701542211749</v>
      </c>
      <c r="I6510" s="59">
        <v>92.480680199179204</v>
      </c>
      <c r="J6510" s="59">
        <v>90.182829625414897</v>
      </c>
      <c r="K6510" s="59">
        <v>102.723175735883</v>
      </c>
      <c r="L6510" s="59">
        <v>103.88704204146499</v>
      </c>
      <c r="M6510" s="60">
        <v>0.65485478028088395</v>
      </c>
      <c r="N6510" s="60">
        <v>0.69056542760677198</v>
      </c>
      <c r="O6510" s="60">
        <v>0.65726552129530802</v>
      </c>
      <c r="P6510" s="60">
        <v>0.62996423266176105</v>
      </c>
      <c r="Q6510" s="60">
        <v>0.598285777034819</v>
      </c>
      <c r="R6510" s="60">
        <v>0.60634527536173999</v>
      </c>
      <c r="S6510" s="60">
        <v>0.54295401992815395</v>
      </c>
    </row>
    <row r="6511" spans="1:19" x14ac:dyDescent="0.3">
      <c r="A6511" s="61" t="s">
        <v>12995</v>
      </c>
      <c r="B6511" s="61" t="s">
        <v>12996</v>
      </c>
      <c r="C6511" s="53" t="s">
        <v>40</v>
      </c>
      <c r="D6511" s="53" t="s">
        <v>3398</v>
      </c>
      <c r="E6511" s="53" t="s">
        <v>18194</v>
      </c>
      <c r="F6511" s="59">
        <v>112.25086784705201</v>
      </c>
      <c r="G6511" s="59">
        <v>96.279062460967793</v>
      </c>
      <c r="H6511" s="59">
        <v>91.876167398099994</v>
      </c>
      <c r="I6511" s="59">
        <v>93.285120160172596</v>
      </c>
      <c r="J6511" s="59">
        <v>90.447579568350307</v>
      </c>
      <c r="K6511" s="59">
        <v>102.161623664685</v>
      </c>
      <c r="L6511" s="59">
        <v>107.259363831683</v>
      </c>
      <c r="M6511" s="60">
        <v>0.55617020978204901</v>
      </c>
      <c r="N6511" s="60">
        <v>0.57707269098722103</v>
      </c>
      <c r="O6511" s="60">
        <v>0.55577127544890303</v>
      </c>
      <c r="P6511" s="60">
        <v>0.54036700805587801</v>
      </c>
      <c r="Q6511" s="60">
        <v>0.51849253841063403</v>
      </c>
      <c r="R6511" s="60">
        <v>0.52218658780802396</v>
      </c>
      <c r="S6511" s="60">
        <v>0.47425948342975499</v>
      </c>
    </row>
    <row r="6512" spans="1:19" x14ac:dyDescent="0.3">
      <c r="A6512" s="61" t="s">
        <v>3893</v>
      </c>
      <c r="B6512" s="61" t="s">
        <v>3894</v>
      </c>
      <c r="C6512" s="53" t="s">
        <v>40</v>
      </c>
      <c r="D6512" s="53" t="s">
        <v>3398</v>
      </c>
      <c r="E6512" s="53" t="s">
        <v>18193</v>
      </c>
      <c r="F6512" s="59">
        <v>116.425216719169</v>
      </c>
      <c r="G6512" s="59">
        <v>99.222638089459394</v>
      </c>
      <c r="H6512" s="59">
        <v>92.377475463589207</v>
      </c>
      <c r="I6512" s="59">
        <v>90.889903676093297</v>
      </c>
      <c r="J6512" s="59">
        <v>89.028276647874506</v>
      </c>
      <c r="K6512" s="59">
        <v>101.725650845413</v>
      </c>
      <c r="L6512" s="59">
        <v>105.13879721181399</v>
      </c>
      <c r="M6512" s="60">
        <v>0.65482956632037603</v>
      </c>
      <c r="N6512" s="60">
        <v>0.69050807767566003</v>
      </c>
      <c r="O6512" s="60">
        <v>0.65717009457365605</v>
      </c>
      <c r="P6512" s="60">
        <v>0.62986485426593297</v>
      </c>
      <c r="Q6512" s="60">
        <v>0.59818665965319695</v>
      </c>
      <c r="R6512" s="60">
        <v>0.60623498297621703</v>
      </c>
      <c r="S6512" s="60">
        <v>0.54279861996275902</v>
      </c>
    </row>
    <row r="6513" spans="1:19" x14ac:dyDescent="0.3">
      <c r="A6513" s="61" t="s">
        <v>5666</v>
      </c>
      <c r="B6513" s="61" t="s">
        <v>5667</v>
      </c>
      <c r="C6513" s="53" t="s">
        <v>50</v>
      </c>
      <c r="D6513" s="53" t="s">
        <v>3398</v>
      </c>
      <c r="E6513" s="53" t="s">
        <v>18193</v>
      </c>
      <c r="F6513" s="59">
        <v>112.72319862523899</v>
      </c>
      <c r="G6513" s="59">
        <v>123.352755898509</v>
      </c>
      <c r="H6513" s="59">
        <v>106.57299636165401</v>
      </c>
      <c r="I6513" s="59">
        <v>121.503133011172</v>
      </c>
      <c r="J6513" s="59">
        <v>133.10175848980501</v>
      </c>
      <c r="K6513" s="59">
        <v>105.31406764945901</v>
      </c>
      <c r="L6513" s="59">
        <v>100.135984457864</v>
      </c>
      <c r="M6513" s="60">
        <v>0.67315988444765995</v>
      </c>
      <c r="N6513" s="60">
        <v>0.70471344408317804</v>
      </c>
      <c r="O6513" s="60">
        <v>0.67618213594863597</v>
      </c>
      <c r="P6513" s="60">
        <v>0.65208317089707402</v>
      </c>
      <c r="Q6513" s="60">
        <v>0.62482327556529604</v>
      </c>
      <c r="R6513" s="60">
        <v>0.63247447261440004</v>
      </c>
      <c r="S6513" s="60">
        <v>0.57876904680906804</v>
      </c>
    </row>
    <row r="6514" spans="1:19" x14ac:dyDescent="0.3">
      <c r="A6514" s="61" t="s">
        <v>5670</v>
      </c>
      <c r="B6514" s="61" t="s">
        <v>5671</v>
      </c>
      <c r="C6514" s="53" t="s">
        <v>50</v>
      </c>
      <c r="D6514" s="53" t="s">
        <v>3398</v>
      </c>
      <c r="E6514" s="53" t="s">
        <v>18193</v>
      </c>
      <c r="F6514" s="59">
        <v>121.332257241308</v>
      </c>
      <c r="G6514" s="59">
        <v>130.77596055351199</v>
      </c>
      <c r="H6514" s="59">
        <v>114.232033484734</v>
      </c>
      <c r="I6514" s="59">
        <v>126.342212898345</v>
      </c>
      <c r="J6514" s="59">
        <v>132.509762946606</v>
      </c>
      <c r="K6514" s="59">
        <v>104.64576977422701</v>
      </c>
      <c r="L6514" s="59">
        <v>99.006524271722697</v>
      </c>
      <c r="M6514" s="60">
        <v>0.67284775397594598</v>
      </c>
      <c r="N6514" s="60">
        <v>0.70443109876837195</v>
      </c>
      <c r="O6514" s="60">
        <v>0.67582480675044998</v>
      </c>
      <c r="P6514" s="60">
        <v>0.65174763379595102</v>
      </c>
      <c r="Q6514" s="60">
        <v>0.62454175434053105</v>
      </c>
      <c r="R6514" s="60">
        <v>0.63213261472071003</v>
      </c>
      <c r="S6514" s="60">
        <v>0.57863010145113303</v>
      </c>
    </row>
    <row r="6515" spans="1:19" x14ac:dyDescent="0.3">
      <c r="A6515" s="61" t="s">
        <v>5676</v>
      </c>
      <c r="B6515" s="61" t="s">
        <v>5677</v>
      </c>
      <c r="C6515" s="53" t="s">
        <v>40</v>
      </c>
      <c r="D6515" s="53" t="s">
        <v>3398</v>
      </c>
      <c r="E6515" s="53" t="s">
        <v>18193</v>
      </c>
      <c r="F6515" s="59">
        <v>111.653244885104</v>
      </c>
      <c r="G6515" s="59">
        <v>121.94668241551101</v>
      </c>
      <c r="H6515" s="59">
        <v>110.879162293143</v>
      </c>
      <c r="I6515" s="59">
        <v>109.90769921019201</v>
      </c>
      <c r="J6515" s="59">
        <v>125.663713565488</v>
      </c>
      <c r="K6515" s="59">
        <v>105.043129725452</v>
      </c>
      <c r="L6515" s="59">
        <v>92.363551808283503</v>
      </c>
      <c r="M6515" s="60">
        <v>0.67314788432150696</v>
      </c>
      <c r="N6515" s="60">
        <v>0.70470021416478401</v>
      </c>
      <c r="O6515" s="60">
        <v>0.67616290400408896</v>
      </c>
      <c r="P6515" s="60">
        <v>0.65206590793498598</v>
      </c>
      <c r="Q6515" s="60">
        <v>0.62480719424202102</v>
      </c>
      <c r="R6515" s="60">
        <v>0.63245574864769605</v>
      </c>
      <c r="S6515" s="60">
        <v>0.57873497051457301</v>
      </c>
    </row>
    <row r="6516" spans="1:19" x14ac:dyDescent="0.3">
      <c r="A6516" s="61" t="s">
        <v>5672</v>
      </c>
      <c r="B6516" s="61" t="s">
        <v>5673</v>
      </c>
      <c r="C6516" s="53" t="s">
        <v>40</v>
      </c>
      <c r="D6516" s="53" t="s">
        <v>3398</v>
      </c>
      <c r="E6516" s="53" t="s">
        <v>18193</v>
      </c>
      <c r="F6516" s="59">
        <v>117.561694382504</v>
      </c>
      <c r="G6516" s="59">
        <v>125.653603416143</v>
      </c>
      <c r="H6516" s="59">
        <v>106.92528120562299</v>
      </c>
      <c r="I6516" s="59">
        <v>109.476017459253</v>
      </c>
      <c r="J6516" s="59">
        <v>131.11285229254</v>
      </c>
      <c r="K6516" s="59">
        <v>108.538715117557</v>
      </c>
      <c r="L6516" s="59">
        <v>93.252629953454402</v>
      </c>
      <c r="M6516" s="60">
        <v>0.67283974715017603</v>
      </c>
      <c r="N6516" s="60">
        <v>0.70441785831769499</v>
      </c>
      <c r="O6516" s="60">
        <v>0.67580830623375698</v>
      </c>
      <c r="P6516" s="60">
        <v>0.65173035537442503</v>
      </c>
      <c r="Q6516" s="60">
        <v>0.62452566112746</v>
      </c>
      <c r="R6516" s="60">
        <v>0.63211387387947404</v>
      </c>
      <c r="S6516" s="60">
        <v>0.57859601285255202</v>
      </c>
    </row>
    <row r="6517" spans="1:19" x14ac:dyDescent="0.3">
      <c r="A6517" s="61" t="s">
        <v>5668</v>
      </c>
      <c r="B6517" s="61" t="s">
        <v>5669</v>
      </c>
      <c r="C6517" s="53" t="s">
        <v>50</v>
      </c>
      <c r="D6517" s="53" t="s">
        <v>3398</v>
      </c>
      <c r="E6517" s="53" t="s">
        <v>18193</v>
      </c>
      <c r="F6517" s="59">
        <v>118.972460340018</v>
      </c>
      <c r="G6517" s="59">
        <v>131.369947017523</v>
      </c>
      <c r="H6517" s="59">
        <v>117.590275564005</v>
      </c>
      <c r="I6517" s="59">
        <v>119.231013276384</v>
      </c>
      <c r="J6517" s="59">
        <v>128.73319139459201</v>
      </c>
      <c r="K6517" s="59">
        <v>103.964182421915</v>
      </c>
      <c r="L6517" s="59">
        <v>90.276776966514106</v>
      </c>
      <c r="M6517" s="60">
        <v>0.71496144181412302</v>
      </c>
      <c r="N6517" s="60">
        <v>0.74627319270035997</v>
      </c>
      <c r="O6517" s="60">
        <v>0.71787654737016005</v>
      </c>
      <c r="P6517" s="60">
        <v>0.69371444675307503</v>
      </c>
      <c r="Q6517" s="60">
        <v>0.66586632633934695</v>
      </c>
      <c r="R6517" s="60">
        <v>0.67361607626950604</v>
      </c>
      <c r="S6517" s="60">
        <v>0.61801746354756404</v>
      </c>
    </row>
    <row r="6518" spans="1:19" x14ac:dyDescent="0.3">
      <c r="A6518" s="61" t="s">
        <v>6616</v>
      </c>
      <c r="B6518" s="61" t="s">
        <v>6617</v>
      </c>
      <c r="C6518" s="53" t="s">
        <v>50</v>
      </c>
      <c r="D6518" s="53" t="s">
        <v>3398</v>
      </c>
      <c r="E6518" s="53" t="s">
        <v>18193</v>
      </c>
      <c r="F6518" s="59">
        <v>122.769184905893</v>
      </c>
      <c r="G6518" s="59">
        <v>113.16208220412</v>
      </c>
      <c r="H6518" s="59">
        <v>106.14782630249</v>
      </c>
      <c r="I6518" s="59">
        <v>127.61730941459</v>
      </c>
      <c r="J6518" s="59">
        <v>131.42108377003299</v>
      </c>
      <c r="K6518" s="59">
        <v>93.125329634126302</v>
      </c>
      <c r="L6518" s="59">
        <v>82.201100081329599</v>
      </c>
      <c r="M6518" s="60">
        <v>0.78945258918574002</v>
      </c>
      <c r="N6518" s="60">
        <v>0.82026423601410603</v>
      </c>
      <c r="O6518" s="60">
        <v>0.79218066079157401</v>
      </c>
      <c r="P6518" s="60">
        <v>0.76976469015346005</v>
      </c>
      <c r="Q6518" s="60">
        <v>0.74103575554606604</v>
      </c>
      <c r="R6518" s="60">
        <v>0.74739306536980299</v>
      </c>
      <c r="S6518" s="60">
        <v>0.688791312305298</v>
      </c>
    </row>
    <row r="6519" spans="1:19" x14ac:dyDescent="0.3">
      <c r="A6519" s="61" t="s">
        <v>6612</v>
      </c>
      <c r="B6519" s="61" t="s">
        <v>6613</v>
      </c>
      <c r="C6519" s="53" t="s">
        <v>50</v>
      </c>
      <c r="D6519" s="53" t="s">
        <v>3398</v>
      </c>
      <c r="E6519" s="53" t="s">
        <v>18193</v>
      </c>
      <c r="F6519" s="59">
        <v>114.06405438431599</v>
      </c>
      <c r="G6519" s="59">
        <v>102.313493188967</v>
      </c>
      <c r="H6519" s="59">
        <v>103.180032628232</v>
      </c>
      <c r="I6519" s="59">
        <v>104.21273262033399</v>
      </c>
      <c r="J6519" s="59">
        <v>110.873476824489</v>
      </c>
      <c r="K6519" s="59">
        <v>97.502417851270806</v>
      </c>
      <c r="L6519" s="59">
        <v>92.928636282511604</v>
      </c>
      <c r="M6519" s="60">
        <v>0.70206973994973398</v>
      </c>
      <c r="N6519" s="60">
        <v>0.73878786026277099</v>
      </c>
      <c r="O6519" s="60">
        <v>0.70618058360803504</v>
      </c>
      <c r="P6519" s="60">
        <v>0.67699169029495598</v>
      </c>
      <c r="Q6519" s="60">
        <v>0.64384496837299299</v>
      </c>
      <c r="R6519" s="60">
        <v>0.65365006989364305</v>
      </c>
      <c r="S6519" s="60">
        <v>0.59021913156121997</v>
      </c>
    </row>
    <row r="6520" spans="1:19" x14ac:dyDescent="0.3">
      <c r="A6520" s="61" t="s">
        <v>6610</v>
      </c>
      <c r="B6520" s="61" t="s">
        <v>6611</v>
      </c>
      <c r="C6520" s="53" t="s">
        <v>40</v>
      </c>
      <c r="D6520" s="53" t="s">
        <v>3398</v>
      </c>
      <c r="E6520" s="53" t="s">
        <v>18193</v>
      </c>
      <c r="F6520" s="59">
        <v>116.353285679059</v>
      </c>
      <c r="G6520" s="59">
        <v>116.977839948034</v>
      </c>
      <c r="H6520" s="59">
        <v>103.227122453306</v>
      </c>
      <c r="I6520" s="59">
        <v>116.10300683891199</v>
      </c>
      <c r="J6520" s="59">
        <v>117.40926784193</v>
      </c>
      <c r="K6520" s="59">
        <v>99.8136184441164</v>
      </c>
      <c r="L6520" s="59">
        <v>89.543654434718505</v>
      </c>
      <c r="M6520" s="60">
        <v>0.65303924133585101</v>
      </c>
      <c r="N6520" s="60">
        <v>0.68956393780858005</v>
      </c>
      <c r="O6520" s="60">
        <v>0.65688945655780095</v>
      </c>
      <c r="P6520" s="60">
        <v>0.62901908699154396</v>
      </c>
      <c r="Q6520" s="60">
        <v>0.59750507419263799</v>
      </c>
      <c r="R6520" s="60">
        <v>0.60647558001831003</v>
      </c>
      <c r="S6520" s="60">
        <v>0.54747322215190097</v>
      </c>
    </row>
    <row r="6521" spans="1:19" x14ac:dyDescent="0.3">
      <c r="A6521" s="61" t="s">
        <v>6614</v>
      </c>
      <c r="B6521" s="61" t="s">
        <v>6615</v>
      </c>
      <c r="C6521" s="53" t="s">
        <v>50</v>
      </c>
      <c r="D6521" s="53" t="s">
        <v>3398</v>
      </c>
      <c r="E6521" s="53" t="s">
        <v>18193</v>
      </c>
      <c r="F6521" s="59">
        <v>118.638311438428</v>
      </c>
      <c r="G6521" s="59">
        <v>111.64520089284299</v>
      </c>
      <c r="H6521" s="59">
        <v>110.457169378803</v>
      </c>
      <c r="I6521" s="59">
        <v>105.840543161558</v>
      </c>
      <c r="J6521" s="59">
        <v>121.421006450438</v>
      </c>
      <c r="K6521" s="59">
        <v>97.979377069009999</v>
      </c>
      <c r="L6521" s="59">
        <v>87.314401625174199</v>
      </c>
      <c r="M6521" s="60">
        <v>0.65520759735949996</v>
      </c>
      <c r="N6521" s="60">
        <v>0.69093225170012895</v>
      </c>
      <c r="O6521" s="60">
        <v>0.65930412604495603</v>
      </c>
      <c r="P6521" s="60">
        <v>0.63045290063022696</v>
      </c>
      <c r="Q6521" s="60">
        <v>0.59875946334505903</v>
      </c>
      <c r="R6521" s="60">
        <v>0.60863916765459503</v>
      </c>
      <c r="S6521" s="60">
        <v>0.54883849081616098</v>
      </c>
    </row>
    <row r="6522" spans="1:19" x14ac:dyDescent="0.3">
      <c r="A6522" s="61" t="s">
        <v>6606</v>
      </c>
      <c r="B6522" s="61" t="s">
        <v>6607</v>
      </c>
      <c r="C6522" s="53" t="s">
        <v>40</v>
      </c>
      <c r="D6522" s="53" t="s">
        <v>3398</v>
      </c>
      <c r="E6522" s="53" t="s">
        <v>18193</v>
      </c>
      <c r="F6522" s="59">
        <v>122.009730758033</v>
      </c>
      <c r="G6522" s="59">
        <v>115.73940724407601</v>
      </c>
      <c r="H6522" s="59">
        <v>109.444832697588</v>
      </c>
      <c r="I6522" s="59">
        <v>107.214142530169</v>
      </c>
      <c r="J6522" s="59">
        <v>120.36437137924401</v>
      </c>
      <c r="K6522" s="59">
        <v>95.268363876839501</v>
      </c>
      <c r="L6522" s="59">
        <v>86.665102793965204</v>
      </c>
      <c r="M6522" s="60">
        <v>0.66659383134572403</v>
      </c>
      <c r="N6522" s="60">
        <v>0.70339685797504403</v>
      </c>
      <c r="O6522" s="60">
        <v>0.67048417226817303</v>
      </c>
      <c r="P6522" s="60">
        <v>0.64229464305497397</v>
      </c>
      <c r="Q6522" s="60">
        <v>0.61022341312836303</v>
      </c>
      <c r="R6522" s="60">
        <v>0.61930163432045204</v>
      </c>
      <c r="S6522" s="60">
        <v>0.55896056351299495</v>
      </c>
    </row>
    <row r="6523" spans="1:19" x14ac:dyDescent="0.3">
      <c r="A6523" s="61" t="s">
        <v>6608</v>
      </c>
      <c r="B6523" s="61" t="s">
        <v>6609</v>
      </c>
      <c r="C6523" s="53" t="s">
        <v>40</v>
      </c>
      <c r="D6523" s="53" t="s">
        <v>3398</v>
      </c>
      <c r="E6523" s="53" t="s">
        <v>18193</v>
      </c>
      <c r="F6523" s="59">
        <v>119.05389479772801</v>
      </c>
      <c r="G6523" s="59">
        <v>105.82898898492201</v>
      </c>
      <c r="H6523" s="59">
        <v>106.54262437006</v>
      </c>
      <c r="I6523" s="59">
        <v>106.87425042040501</v>
      </c>
      <c r="J6523" s="59">
        <v>111.368133571679</v>
      </c>
      <c r="K6523" s="59">
        <v>97.728556821911397</v>
      </c>
      <c r="L6523" s="59">
        <v>87.525077037767304</v>
      </c>
      <c r="M6523" s="60">
        <v>0.65303924133585101</v>
      </c>
      <c r="N6523" s="60">
        <v>0.68956393780858005</v>
      </c>
      <c r="O6523" s="60">
        <v>0.65688945655780095</v>
      </c>
      <c r="P6523" s="60">
        <v>0.62901908699154396</v>
      </c>
      <c r="Q6523" s="60">
        <v>0.59750507419263799</v>
      </c>
      <c r="R6523" s="60">
        <v>0.60647558001831003</v>
      </c>
      <c r="S6523" s="60">
        <v>0.54747322215190097</v>
      </c>
    </row>
    <row r="6524" spans="1:19" x14ac:dyDescent="0.3">
      <c r="A6524" s="61" t="s">
        <v>16250</v>
      </c>
      <c r="B6524" s="61" t="s">
        <v>16251</v>
      </c>
      <c r="C6524" s="53" t="s">
        <v>40</v>
      </c>
      <c r="D6524" s="53" t="s">
        <v>3398</v>
      </c>
      <c r="E6524" s="53" t="s">
        <v>18194</v>
      </c>
      <c r="F6524" s="59">
        <v>115.96009543019601</v>
      </c>
      <c r="G6524" s="59">
        <v>109.499444913099</v>
      </c>
      <c r="H6524" s="59">
        <v>106.341821252535</v>
      </c>
      <c r="I6524" s="59">
        <v>110.34494879031899</v>
      </c>
      <c r="J6524" s="59">
        <v>116.856603542532</v>
      </c>
      <c r="K6524" s="59">
        <v>96.904712439923898</v>
      </c>
      <c r="L6524" s="59">
        <v>88.894857876016303</v>
      </c>
      <c r="M6524" s="60">
        <v>0.55484033792515997</v>
      </c>
      <c r="N6524" s="60">
        <v>0.57646160549290504</v>
      </c>
      <c r="O6524" s="60">
        <v>0.55683344803793999</v>
      </c>
      <c r="P6524" s="60">
        <v>0.540079554375827</v>
      </c>
      <c r="Q6524" s="60">
        <v>0.51839171404556394</v>
      </c>
      <c r="R6524" s="60">
        <v>0.52378125015308197</v>
      </c>
      <c r="S6524" s="60">
        <v>0.48103429346555199</v>
      </c>
    </row>
    <row r="6525" spans="1:19" x14ac:dyDescent="0.3">
      <c r="A6525" s="61" t="s">
        <v>5674</v>
      </c>
      <c r="B6525" s="61" t="s">
        <v>5675</v>
      </c>
      <c r="C6525" s="53" t="s">
        <v>40</v>
      </c>
      <c r="D6525" s="53" t="s">
        <v>3398</v>
      </c>
      <c r="E6525" s="53" t="s">
        <v>18193</v>
      </c>
      <c r="F6525" s="59">
        <v>112.152392778473</v>
      </c>
      <c r="G6525" s="59">
        <v>128.13112585239</v>
      </c>
      <c r="H6525" s="59">
        <v>102.773698499098</v>
      </c>
      <c r="I6525" s="59">
        <v>120.021485940159</v>
      </c>
      <c r="J6525" s="59">
        <v>126.27993522449999</v>
      </c>
      <c r="K6525" s="59">
        <v>112.696349234758</v>
      </c>
      <c r="L6525" s="59">
        <v>95.271207350405604</v>
      </c>
      <c r="M6525" s="60">
        <v>0.67283974715017603</v>
      </c>
      <c r="N6525" s="60">
        <v>0.70441785831769499</v>
      </c>
      <c r="O6525" s="60">
        <v>0.67580830623375698</v>
      </c>
      <c r="P6525" s="60">
        <v>0.65173035537442503</v>
      </c>
      <c r="Q6525" s="60">
        <v>0.62452566112746</v>
      </c>
      <c r="R6525" s="60">
        <v>0.63211387387947404</v>
      </c>
      <c r="S6525" s="60">
        <v>0.57859601285255202</v>
      </c>
    </row>
    <row r="6526" spans="1:19" x14ac:dyDescent="0.3">
      <c r="A6526" s="61" t="s">
        <v>5894</v>
      </c>
      <c r="B6526" s="61" t="s">
        <v>5895</v>
      </c>
      <c r="C6526" s="53" t="s">
        <v>40</v>
      </c>
      <c r="D6526" s="53" t="s">
        <v>3398</v>
      </c>
      <c r="E6526" s="53" t="s">
        <v>18193</v>
      </c>
      <c r="F6526" s="59">
        <v>97.585273548090996</v>
      </c>
      <c r="G6526" s="59">
        <v>92.144928497967598</v>
      </c>
      <c r="H6526" s="59">
        <v>99.474294116120205</v>
      </c>
      <c r="I6526" s="59">
        <v>89.504150531770193</v>
      </c>
      <c r="J6526" s="59">
        <v>87.0603632003683</v>
      </c>
      <c r="K6526" s="59">
        <v>94.959042411395501</v>
      </c>
      <c r="L6526" s="59">
        <v>107.95185809848</v>
      </c>
      <c r="M6526" s="60">
        <v>0.63205714616805397</v>
      </c>
      <c r="N6526" s="60">
        <v>0.67161756591090904</v>
      </c>
      <c r="O6526" s="60">
        <v>0.63586953909839905</v>
      </c>
      <c r="P6526" s="60">
        <v>0.60660512309790904</v>
      </c>
      <c r="Q6526" s="60">
        <v>0.57326913792572898</v>
      </c>
      <c r="R6526" s="60">
        <v>0.58250229052658697</v>
      </c>
      <c r="S6526" s="60">
        <v>0.51935126124596698</v>
      </c>
    </row>
    <row r="6527" spans="1:19" x14ac:dyDescent="0.3">
      <c r="A6527" s="61" t="s">
        <v>6724</v>
      </c>
      <c r="B6527" s="61" t="s">
        <v>6725</v>
      </c>
      <c r="C6527" s="53" t="s">
        <v>40</v>
      </c>
      <c r="D6527" s="53" t="s">
        <v>3398</v>
      </c>
      <c r="E6527" s="53" t="s">
        <v>18193</v>
      </c>
      <c r="F6527" s="59">
        <v>93.389697099626204</v>
      </c>
      <c r="G6527" s="59">
        <v>88.934983728049403</v>
      </c>
      <c r="H6527" s="59">
        <v>102.69548021937599</v>
      </c>
      <c r="I6527" s="59">
        <v>88.5141905022532</v>
      </c>
      <c r="J6527" s="59">
        <v>87.365602607781099</v>
      </c>
      <c r="K6527" s="59">
        <v>90.885725955720304</v>
      </c>
      <c r="L6527" s="59">
        <v>102.31320295186001</v>
      </c>
      <c r="M6527" s="60">
        <v>0.74218191060229499</v>
      </c>
      <c r="N6527" s="60">
        <v>0.77540214919651596</v>
      </c>
      <c r="O6527" s="60">
        <v>0.745870543527968</v>
      </c>
      <c r="P6527" s="60">
        <v>0.71756254779782902</v>
      </c>
      <c r="Q6527" s="60">
        <v>0.68533832360814495</v>
      </c>
      <c r="R6527" s="60">
        <v>0.69569733636201603</v>
      </c>
      <c r="S6527" s="60">
        <v>0.63085207199252302</v>
      </c>
    </row>
    <row r="6528" spans="1:19" x14ac:dyDescent="0.3">
      <c r="A6528" s="61" t="s">
        <v>6728</v>
      </c>
      <c r="B6528" s="61" t="s">
        <v>6729</v>
      </c>
      <c r="C6528" s="53" t="s">
        <v>40</v>
      </c>
      <c r="D6528" s="53" t="s">
        <v>3398</v>
      </c>
      <c r="E6528" s="53" t="s">
        <v>18193</v>
      </c>
      <c r="F6528" s="59">
        <v>80.971679632955997</v>
      </c>
      <c r="G6528" s="59">
        <v>79.597559877680894</v>
      </c>
      <c r="H6528" s="59">
        <v>96.093044213080205</v>
      </c>
      <c r="I6528" s="59">
        <v>87.589008188310601</v>
      </c>
      <c r="J6528" s="59">
        <v>87.385099322499599</v>
      </c>
      <c r="K6528" s="59">
        <v>88.018570007607295</v>
      </c>
      <c r="L6528" s="59">
        <v>101.98421222755501</v>
      </c>
      <c r="M6528" s="60">
        <v>0.66035259718877104</v>
      </c>
      <c r="N6528" s="60">
        <v>0.69409661998065297</v>
      </c>
      <c r="O6528" s="60">
        <v>0.663970593254958</v>
      </c>
      <c r="P6528" s="60">
        <v>0.63616804496393997</v>
      </c>
      <c r="Q6528" s="60">
        <v>0.60556303812080203</v>
      </c>
      <c r="R6528" s="60">
        <v>0.61514573730255495</v>
      </c>
      <c r="S6528" s="60">
        <v>0.55501619417091597</v>
      </c>
    </row>
    <row r="6529" spans="1:19" x14ac:dyDescent="0.3">
      <c r="A6529" s="61" t="s">
        <v>16396</v>
      </c>
      <c r="B6529" s="61" t="s">
        <v>16397</v>
      </c>
      <c r="C6529" s="53" t="s">
        <v>40</v>
      </c>
      <c r="D6529" s="53" t="s">
        <v>3398</v>
      </c>
      <c r="E6529" s="53" t="s">
        <v>18194</v>
      </c>
      <c r="F6529" s="59">
        <v>93.534198202754098</v>
      </c>
      <c r="G6529" s="59">
        <v>86.248460579229302</v>
      </c>
      <c r="H6529" s="59">
        <v>96.671772489769793</v>
      </c>
      <c r="I6529" s="59">
        <v>90.226313885457401</v>
      </c>
      <c r="J6529" s="59">
        <v>88.683995551829895</v>
      </c>
      <c r="K6529" s="59">
        <v>91.173645515236899</v>
      </c>
      <c r="L6529" s="59">
        <v>104.924943530414</v>
      </c>
      <c r="M6529" s="60">
        <v>0.56223759432098497</v>
      </c>
      <c r="N6529" s="60">
        <v>0.58106575336773003</v>
      </c>
      <c r="O6529" s="60">
        <v>0.56351539262119898</v>
      </c>
      <c r="P6529" s="60">
        <v>0.54789884253544097</v>
      </c>
      <c r="Q6529" s="60">
        <v>0.52733442000858499</v>
      </c>
      <c r="R6529" s="60">
        <v>0.53247692483781695</v>
      </c>
      <c r="S6529" s="60">
        <v>0.48851213580974501</v>
      </c>
    </row>
    <row r="6530" spans="1:19" x14ac:dyDescent="0.3">
      <c r="A6530" s="61" t="s">
        <v>16392</v>
      </c>
      <c r="B6530" s="61" t="s">
        <v>16393</v>
      </c>
      <c r="C6530" s="53" t="s">
        <v>40</v>
      </c>
      <c r="D6530" s="53" t="s">
        <v>3398</v>
      </c>
      <c r="E6530" s="53" t="s">
        <v>18194</v>
      </c>
      <c r="F6530" s="59">
        <v>93.534198202754098</v>
      </c>
      <c r="G6530" s="59">
        <v>86.248460579229302</v>
      </c>
      <c r="H6530" s="59">
        <v>96.671772489769793</v>
      </c>
      <c r="I6530" s="59">
        <v>90.226313885457401</v>
      </c>
      <c r="J6530" s="59">
        <v>88.683995551829895</v>
      </c>
      <c r="K6530" s="59">
        <v>91.173645515236899</v>
      </c>
      <c r="L6530" s="59">
        <v>104.924943530414</v>
      </c>
      <c r="M6530" s="60">
        <v>0.56223759432098497</v>
      </c>
      <c r="N6530" s="60">
        <v>0.58106575336773003</v>
      </c>
      <c r="O6530" s="60">
        <v>0.56351539262119898</v>
      </c>
      <c r="P6530" s="60">
        <v>0.54789884253544097</v>
      </c>
      <c r="Q6530" s="60">
        <v>0.52733442000858499</v>
      </c>
      <c r="R6530" s="60">
        <v>0.53247692483781695</v>
      </c>
      <c r="S6530" s="60">
        <v>0.48851213580974501</v>
      </c>
    </row>
    <row r="6531" spans="1:19" x14ac:dyDescent="0.3">
      <c r="A6531" s="61" t="s">
        <v>15362</v>
      </c>
      <c r="B6531" s="61" t="s">
        <v>15363</v>
      </c>
      <c r="C6531" s="53" t="s">
        <v>40</v>
      </c>
      <c r="D6531" s="53" t="s">
        <v>3398</v>
      </c>
      <c r="E6531" s="53" t="s">
        <v>18194</v>
      </c>
      <c r="F6531" s="59">
        <v>95.110460169863501</v>
      </c>
      <c r="G6531" s="59">
        <v>93.773208963022597</v>
      </c>
      <c r="H6531" s="59">
        <v>96.644797017285498</v>
      </c>
      <c r="I6531" s="59">
        <v>89.770929090262896</v>
      </c>
      <c r="J6531" s="59">
        <v>89.888158981673797</v>
      </c>
      <c r="K6531" s="59">
        <v>95.193660733460305</v>
      </c>
      <c r="L6531" s="59">
        <v>104.199547624015</v>
      </c>
      <c r="M6531" s="60">
        <v>0.52088744269001896</v>
      </c>
      <c r="N6531" s="60">
        <v>0.54283757069014005</v>
      </c>
      <c r="O6531" s="60">
        <v>0.52247864030503599</v>
      </c>
      <c r="P6531" s="60">
        <v>0.50487269347087504</v>
      </c>
      <c r="Q6531" s="60">
        <v>0.48260735427290602</v>
      </c>
      <c r="R6531" s="60">
        <v>0.48832762888929099</v>
      </c>
      <c r="S6531" s="60">
        <v>0.44239444184552701</v>
      </c>
    </row>
    <row r="6532" spans="1:19" x14ac:dyDescent="0.3">
      <c r="A6532" s="61" t="s">
        <v>16390</v>
      </c>
      <c r="B6532" s="61" t="s">
        <v>16391</v>
      </c>
      <c r="C6532" s="53" t="s">
        <v>50</v>
      </c>
      <c r="D6532" s="53" t="s">
        <v>3398</v>
      </c>
      <c r="E6532" s="53" t="s">
        <v>18194</v>
      </c>
      <c r="F6532" s="59">
        <v>93.534198202754098</v>
      </c>
      <c r="G6532" s="59">
        <v>86.248460579229302</v>
      </c>
      <c r="H6532" s="59">
        <v>96.671772489769793</v>
      </c>
      <c r="I6532" s="59">
        <v>90.226313885457401</v>
      </c>
      <c r="J6532" s="59">
        <v>88.683995551829895</v>
      </c>
      <c r="K6532" s="59">
        <v>91.173645515236899</v>
      </c>
      <c r="L6532" s="59">
        <v>104.924943530414</v>
      </c>
      <c r="M6532" s="60">
        <v>0.56223759432098497</v>
      </c>
      <c r="N6532" s="60">
        <v>0.58106575336773003</v>
      </c>
      <c r="O6532" s="60">
        <v>0.56351539262119898</v>
      </c>
      <c r="P6532" s="60">
        <v>0.54789884253544097</v>
      </c>
      <c r="Q6532" s="60">
        <v>0.52733442000858499</v>
      </c>
      <c r="R6532" s="60">
        <v>0.53247692483781695</v>
      </c>
      <c r="S6532" s="60">
        <v>0.48851213580974501</v>
      </c>
    </row>
    <row r="6533" spans="1:19" x14ac:dyDescent="0.3">
      <c r="A6533" s="61" t="s">
        <v>16400</v>
      </c>
      <c r="B6533" s="61" t="s">
        <v>16401</v>
      </c>
      <c r="C6533" s="53" t="s">
        <v>40</v>
      </c>
      <c r="D6533" s="53" t="s">
        <v>3398</v>
      </c>
      <c r="E6533" s="53" t="s">
        <v>18194</v>
      </c>
      <c r="F6533" s="59">
        <v>93.534198202754098</v>
      </c>
      <c r="G6533" s="59">
        <v>86.248460579229302</v>
      </c>
      <c r="H6533" s="59">
        <v>96.671772489769793</v>
      </c>
      <c r="I6533" s="59">
        <v>90.226313885457401</v>
      </c>
      <c r="J6533" s="59">
        <v>88.683995551829895</v>
      </c>
      <c r="K6533" s="59">
        <v>91.173645515236899</v>
      </c>
      <c r="L6533" s="59">
        <v>104.924943530414</v>
      </c>
      <c r="M6533" s="60">
        <v>0.56223759432098497</v>
      </c>
      <c r="N6533" s="60">
        <v>0.58106575336773003</v>
      </c>
      <c r="O6533" s="60">
        <v>0.56351539262119898</v>
      </c>
      <c r="P6533" s="60">
        <v>0.54789884253544097</v>
      </c>
      <c r="Q6533" s="60">
        <v>0.52733442000858499</v>
      </c>
      <c r="R6533" s="60">
        <v>0.53247692483781695</v>
      </c>
      <c r="S6533" s="60">
        <v>0.48851213580974501</v>
      </c>
    </row>
    <row r="6534" spans="1:19" x14ac:dyDescent="0.3">
      <c r="A6534" s="61" t="s">
        <v>6722</v>
      </c>
      <c r="B6534" s="61" t="s">
        <v>6723</v>
      </c>
      <c r="C6534" s="53" t="s">
        <v>50</v>
      </c>
      <c r="D6534" s="53" t="s">
        <v>3398</v>
      </c>
      <c r="E6534" s="53" t="s">
        <v>18193</v>
      </c>
      <c r="F6534" s="59">
        <v>95.741285014334494</v>
      </c>
      <c r="G6534" s="59">
        <v>83.575964985308403</v>
      </c>
      <c r="H6534" s="59">
        <v>96.528978741494399</v>
      </c>
      <c r="I6534" s="59">
        <v>89.879199505832403</v>
      </c>
      <c r="J6534" s="59">
        <v>85.883610993198005</v>
      </c>
      <c r="K6534" s="59">
        <v>89.4394203547796</v>
      </c>
      <c r="L6534" s="59">
        <v>110.497542587336</v>
      </c>
      <c r="M6534" s="60">
        <v>0.65813485660455096</v>
      </c>
      <c r="N6534" s="60">
        <v>0.69200536208766095</v>
      </c>
      <c r="O6534" s="60">
        <v>0.66171753787081899</v>
      </c>
      <c r="P6534" s="60">
        <v>0.63406049150267796</v>
      </c>
      <c r="Q6534" s="60">
        <v>0.60348571760062197</v>
      </c>
      <c r="R6534" s="60">
        <v>0.61289553487481296</v>
      </c>
      <c r="S6534" s="60">
        <v>0.55274835504058595</v>
      </c>
    </row>
    <row r="6535" spans="1:19" x14ac:dyDescent="0.3">
      <c r="A6535" s="61" t="s">
        <v>15834</v>
      </c>
      <c r="B6535" s="61" t="s">
        <v>15835</v>
      </c>
      <c r="C6535" s="53" t="s">
        <v>50</v>
      </c>
      <c r="D6535" s="53" t="s">
        <v>3398</v>
      </c>
      <c r="E6535" s="53" t="s">
        <v>18194</v>
      </c>
      <c r="F6535" s="59">
        <v>99.790997110801797</v>
      </c>
      <c r="G6535" s="59">
        <v>96.454107949316395</v>
      </c>
      <c r="H6535" s="59">
        <v>93.769594420764093</v>
      </c>
      <c r="I6535" s="59">
        <v>92.495792878402099</v>
      </c>
      <c r="J6535" s="59">
        <v>93.480809916203697</v>
      </c>
      <c r="K6535" s="59">
        <v>95.524321040013902</v>
      </c>
      <c r="L6535" s="59">
        <v>102.29704010163</v>
      </c>
      <c r="M6535" s="60">
        <v>0.452596353261569</v>
      </c>
      <c r="N6535" s="60">
        <v>0.48050377527570398</v>
      </c>
      <c r="O6535" s="60">
        <v>0.45427536139872898</v>
      </c>
      <c r="P6535" s="60">
        <v>0.432079311206644</v>
      </c>
      <c r="Q6535" s="60">
        <v>0.40459571823520502</v>
      </c>
      <c r="R6535" s="60">
        <v>0.411882574661669</v>
      </c>
      <c r="S6535" s="60">
        <v>0.35664525512512801</v>
      </c>
    </row>
    <row r="6536" spans="1:19" x14ac:dyDescent="0.3">
      <c r="A6536" s="61" t="s">
        <v>15830</v>
      </c>
      <c r="B6536" s="61" t="s">
        <v>15831</v>
      </c>
      <c r="C6536" s="53" t="s">
        <v>40</v>
      </c>
      <c r="D6536" s="53" t="s">
        <v>3398</v>
      </c>
      <c r="E6536" s="53" t="s">
        <v>18194</v>
      </c>
      <c r="F6536" s="59">
        <v>99.790997110801797</v>
      </c>
      <c r="G6536" s="59">
        <v>96.454107949316395</v>
      </c>
      <c r="H6536" s="59">
        <v>93.769594420764093</v>
      </c>
      <c r="I6536" s="59">
        <v>92.495792878402099</v>
      </c>
      <c r="J6536" s="59">
        <v>93.480809916203697</v>
      </c>
      <c r="K6536" s="59">
        <v>95.524321040013902</v>
      </c>
      <c r="L6536" s="59">
        <v>102.29704010163</v>
      </c>
      <c r="M6536" s="60">
        <v>0.452596353261569</v>
      </c>
      <c r="N6536" s="60">
        <v>0.48050377527570398</v>
      </c>
      <c r="O6536" s="60">
        <v>0.45427536139872898</v>
      </c>
      <c r="P6536" s="60">
        <v>0.432079311206644</v>
      </c>
      <c r="Q6536" s="60">
        <v>0.40459571823520502</v>
      </c>
      <c r="R6536" s="60">
        <v>0.411882574661669</v>
      </c>
      <c r="S6536" s="60">
        <v>0.35664525512512801</v>
      </c>
    </row>
    <row r="6537" spans="1:19" x14ac:dyDescent="0.3">
      <c r="A6537" s="61" t="s">
        <v>15836</v>
      </c>
      <c r="B6537" s="61" t="s">
        <v>15837</v>
      </c>
      <c r="C6537" s="53" t="s">
        <v>50</v>
      </c>
      <c r="D6537" s="53" t="s">
        <v>3398</v>
      </c>
      <c r="E6537" s="53" t="s">
        <v>18194</v>
      </c>
      <c r="F6537" s="59">
        <v>99.790997110801797</v>
      </c>
      <c r="G6537" s="59">
        <v>96.454107949316395</v>
      </c>
      <c r="H6537" s="59">
        <v>93.769594420764093</v>
      </c>
      <c r="I6537" s="59">
        <v>92.495792878402099</v>
      </c>
      <c r="J6537" s="59">
        <v>93.480809916203697</v>
      </c>
      <c r="K6537" s="59">
        <v>95.524321040013902</v>
      </c>
      <c r="L6537" s="59">
        <v>102.29704010163</v>
      </c>
      <c r="M6537" s="60">
        <v>0.452596353261569</v>
      </c>
      <c r="N6537" s="60">
        <v>0.48050377527570398</v>
      </c>
      <c r="O6537" s="60">
        <v>0.45427536139872898</v>
      </c>
      <c r="P6537" s="60">
        <v>0.432079311206644</v>
      </c>
      <c r="Q6537" s="60">
        <v>0.40459571823520502</v>
      </c>
      <c r="R6537" s="60">
        <v>0.411882574661669</v>
      </c>
      <c r="S6537" s="60">
        <v>0.35664525512512801</v>
      </c>
    </row>
    <row r="6538" spans="1:19" x14ac:dyDescent="0.3">
      <c r="A6538" s="61" t="s">
        <v>15838</v>
      </c>
      <c r="B6538" s="61" t="s">
        <v>15839</v>
      </c>
      <c r="C6538" s="53" t="s">
        <v>50</v>
      </c>
      <c r="D6538" s="53" t="s">
        <v>3398</v>
      </c>
      <c r="E6538" s="53" t="s">
        <v>18194</v>
      </c>
      <c r="F6538" s="59">
        <v>99.790997110801797</v>
      </c>
      <c r="G6538" s="59">
        <v>96.454107949316395</v>
      </c>
      <c r="H6538" s="59">
        <v>93.769594420764093</v>
      </c>
      <c r="I6538" s="59">
        <v>92.495792878402099</v>
      </c>
      <c r="J6538" s="59">
        <v>93.480809916203697</v>
      </c>
      <c r="K6538" s="59">
        <v>95.524321040013902</v>
      </c>
      <c r="L6538" s="59">
        <v>102.29704010163</v>
      </c>
      <c r="M6538" s="60">
        <v>0.452596353261569</v>
      </c>
      <c r="N6538" s="60">
        <v>0.48050377527570398</v>
      </c>
      <c r="O6538" s="60">
        <v>0.45427536139872898</v>
      </c>
      <c r="P6538" s="60">
        <v>0.432079311206644</v>
      </c>
      <c r="Q6538" s="60">
        <v>0.40459571823520502</v>
      </c>
      <c r="R6538" s="60">
        <v>0.411882574661669</v>
      </c>
      <c r="S6538" s="60">
        <v>0.35664525512512801</v>
      </c>
    </row>
    <row r="6539" spans="1:19" x14ac:dyDescent="0.3">
      <c r="A6539" s="61" t="s">
        <v>15832</v>
      </c>
      <c r="B6539" s="61" t="s">
        <v>15833</v>
      </c>
      <c r="C6539" s="53" t="s">
        <v>40</v>
      </c>
      <c r="D6539" s="53" t="s">
        <v>3398</v>
      </c>
      <c r="E6539" s="53" t="s">
        <v>18194</v>
      </c>
      <c r="F6539" s="59">
        <v>99.790997110801797</v>
      </c>
      <c r="G6539" s="59">
        <v>96.454107949316395</v>
      </c>
      <c r="H6539" s="59">
        <v>93.769594420764093</v>
      </c>
      <c r="I6539" s="59">
        <v>92.495792878402099</v>
      </c>
      <c r="J6539" s="59">
        <v>93.480809916203697</v>
      </c>
      <c r="K6539" s="59">
        <v>95.524321040013902</v>
      </c>
      <c r="L6539" s="59">
        <v>102.29704010163</v>
      </c>
      <c r="M6539" s="60">
        <v>0.452596353261569</v>
      </c>
      <c r="N6539" s="60">
        <v>0.48050377527570398</v>
      </c>
      <c r="O6539" s="60">
        <v>0.45427536139872898</v>
      </c>
      <c r="P6539" s="60">
        <v>0.432079311206644</v>
      </c>
      <c r="Q6539" s="60">
        <v>0.40459571823520502</v>
      </c>
      <c r="R6539" s="60">
        <v>0.411882574661669</v>
      </c>
      <c r="S6539" s="60">
        <v>0.35664525512512801</v>
      </c>
    </row>
    <row r="6540" spans="1:19" x14ac:dyDescent="0.3">
      <c r="A6540" s="61" t="s">
        <v>15840</v>
      </c>
      <c r="B6540" s="61" t="s">
        <v>15841</v>
      </c>
      <c r="C6540" s="53" t="s">
        <v>50</v>
      </c>
      <c r="D6540" s="53" t="s">
        <v>3398</v>
      </c>
      <c r="E6540" s="53" t="s">
        <v>18194</v>
      </c>
      <c r="F6540" s="59">
        <v>99.790997110801797</v>
      </c>
      <c r="G6540" s="59">
        <v>96.454107949316395</v>
      </c>
      <c r="H6540" s="59">
        <v>93.769594420764093</v>
      </c>
      <c r="I6540" s="59">
        <v>92.495792878402099</v>
      </c>
      <c r="J6540" s="59">
        <v>93.480809916203697</v>
      </c>
      <c r="K6540" s="59">
        <v>95.524321040013902</v>
      </c>
      <c r="L6540" s="59">
        <v>102.29704010163</v>
      </c>
      <c r="M6540" s="60">
        <v>0.452596353261569</v>
      </c>
      <c r="N6540" s="60">
        <v>0.48050377527570398</v>
      </c>
      <c r="O6540" s="60">
        <v>0.45427536139872898</v>
      </c>
      <c r="P6540" s="60">
        <v>0.432079311206644</v>
      </c>
      <c r="Q6540" s="60">
        <v>0.40459571823520502</v>
      </c>
      <c r="R6540" s="60">
        <v>0.411882574661669</v>
      </c>
      <c r="S6540" s="60">
        <v>0.35664525512512801</v>
      </c>
    </row>
    <row r="6541" spans="1:19" x14ac:dyDescent="0.3">
      <c r="A6541" s="61" t="s">
        <v>15502</v>
      </c>
      <c r="B6541" s="61" t="s">
        <v>15503</v>
      </c>
      <c r="C6541" s="53" t="s">
        <v>50</v>
      </c>
      <c r="D6541" s="53" t="s">
        <v>3398</v>
      </c>
      <c r="E6541" s="53" t="s">
        <v>18194</v>
      </c>
      <c r="F6541" s="59">
        <v>98.069289160538801</v>
      </c>
      <c r="G6541" s="59">
        <v>89.2718421541298</v>
      </c>
      <c r="H6541" s="59">
        <v>87.736612454123303</v>
      </c>
      <c r="I6541" s="59">
        <v>93.834967154551904</v>
      </c>
      <c r="J6541" s="59">
        <v>89.028807499017901</v>
      </c>
      <c r="K6541" s="59">
        <v>94.725278330954893</v>
      </c>
      <c r="L6541" s="59">
        <v>109.84464413649501</v>
      </c>
      <c r="M6541" s="60">
        <v>0.40067445872379898</v>
      </c>
      <c r="N6541" s="60">
        <v>0.426473104089305</v>
      </c>
      <c r="O6541" s="60">
        <v>0.40188889124728999</v>
      </c>
      <c r="P6541" s="60">
        <v>0.38258506213337601</v>
      </c>
      <c r="Q6541" s="60">
        <v>0.35746110829529798</v>
      </c>
      <c r="R6541" s="60">
        <v>0.36217665158856999</v>
      </c>
      <c r="S6541" s="60">
        <v>0.31179651305489903</v>
      </c>
    </row>
    <row r="6542" spans="1:19" x14ac:dyDescent="0.3">
      <c r="A6542" s="61" t="s">
        <v>15498</v>
      </c>
      <c r="B6542" s="61" t="s">
        <v>15499</v>
      </c>
      <c r="C6542" s="53" t="s">
        <v>40</v>
      </c>
      <c r="D6542" s="53" t="s">
        <v>3398</v>
      </c>
      <c r="E6542" s="53" t="s">
        <v>18194</v>
      </c>
      <c r="F6542" s="59">
        <v>98.069289160538801</v>
      </c>
      <c r="G6542" s="59">
        <v>89.2718421541298</v>
      </c>
      <c r="H6542" s="59">
        <v>87.736612454123303</v>
      </c>
      <c r="I6542" s="59">
        <v>93.834967154551904</v>
      </c>
      <c r="J6542" s="59">
        <v>89.028807499017901</v>
      </c>
      <c r="K6542" s="59">
        <v>94.725278330954893</v>
      </c>
      <c r="L6542" s="59">
        <v>109.84464413649501</v>
      </c>
      <c r="M6542" s="60">
        <v>0.40067445872379898</v>
      </c>
      <c r="N6542" s="60">
        <v>0.426473104089305</v>
      </c>
      <c r="O6542" s="60">
        <v>0.40188889124728999</v>
      </c>
      <c r="P6542" s="60">
        <v>0.38258506213337601</v>
      </c>
      <c r="Q6542" s="60">
        <v>0.35746110829529798</v>
      </c>
      <c r="R6542" s="60">
        <v>0.36217665158856999</v>
      </c>
      <c r="S6542" s="60">
        <v>0.31179651305489903</v>
      </c>
    </row>
    <row r="6543" spans="1:19" x14ac:dyDescent="0.3">
      <c r="A6543" s="61" t="s">
        <v>15508</v>
      </c>
      <c r="B6543" s="61" t="s">
        <v>15509</v>
      </c>
      <c r="C6543" s="53" t="s">
        <v>50</v>
      </c>
      <c r="D6543" s="53" t="s">
        <v>3398</v>
      </c>
      <c r="E6543" s="53" t="s">
        <v>18194</v>
      </c>
      <c r="F6543" s="59">
        <v>98.069289160538801</v>
      </c>
      <c r="G6543" s="59">
        <v>89.2718421541298</v>
      </c>
      <c r="H6543" s="59">
        <v>87.736612454123303</v>
      </c>
      <c r="I6543" s="59">
        <v>93.834967154551904</v>
      </c>
      <c r="J6543" s="59">
        <v>89.028807499017901</v>
      </c>
      <c r="K6543" s="59">
        <v>94.725278330954893</v>
      </c>
      <c r="L6543" s="59">
        <v>109.84464413649501</v>
      </c>
      <c r="M6543" s="60">
        <v>0.40067445872379898</v>
      </c>
      <c r="N6543" s="60">
        <v>0.426473104089305</v>
      </c>
      <c r="O6543" s="60">
        <v>0.40188889124728999</v>
      </c>
      <c r="P6543" s="60">
        <v>0.38258506213337601</v>
      </c>
      <c r="Q6543" s="60">
        <v>0.35746110829529798</v>
      </c>
      <c r="R6543" s="60">
        <v>0.36217665158856999</v>
      </c>
      <c r="S6543" s="60">
        <v>0.31179651305489903</v>
      </c>
    </row>
    <row r="6544" spans="1:19" x14ac:dyDescent="0.3">
      <c r="A6544" s="61" t="s">
        <v>6082</v>
      </c>
      <c r="B6544" s="61" t="s">
        <v>6083</v>
      </c>
      <c r="C6544" s="53" t="s">
        <v>50</v>
      </c>
      <c r="D6544" s="53" t="s">
        <v>3398</v>
      </c>
      <c r="E6544" s="53" t="s">
        <v>18193</v>
      </c>
      <c r="F6544" s="59">
        <v>95.684679600537805</v>
      </c>
      <c r="G6544" s="59">
        <v>85.562982919916493</v>
      </c>
      <c r="H6544" s="59">
        <v>88.097974854733295</v>
      </c>
      <c r="I6544" s="59">
        <v>92.405498597066099</v>
      </c>
      <c r="J6544" s="59">
        <v>87.332689836894801</v>
      </c>
      <c r="K6544" s="59">
        <v>92.123287009428907</v>
      </c>
      <c r="L6544" s="59">
        <v>111.32930585867101</v>
      </c>
      <c r="M6544" s="60">
        <v>0.56884297573850795</v>
      </c>
      <c r="N6544" s="60">
        <v>0.61609501116245402</v>
      </c>
      <c r="O6544" s="60">
        <v>0.57390168322514301</v>
      </c>
      <c r="P6544" s="60">
        <v>0.53589202100185196</v>
      </c>
      <c r="Q6544" s="60">
        <v>0.49545547757210301</v>
      </c>
      <c r="R6544" s="60">
        <v>0.50775789003788296</v>
      </c>
      <c r="S6544" s="60">
        <v>0.43227674153801798</v>
      </c>
    </row>
    <row r="6545" spans="1:19" x14ac:dyDescent="0.3">
      <c r="A6545" s="61" t="s">
        <v>15512</v>
      </c>
      <c r="B6545" s="61" t="s">
        <v>15513</v>
      </c>
      <c r="C6545" s="53" t="s">
        <v>50</v>
      </c>
      <c r="D6545" s="53" t="s">
        <v>3398</v>
      </c>
      <c r="E6545" s="53" t="s">
        <v>18194</v>
      </c>
      <c r="F6545" s="59">
        <v>98.069289160538801</v>
      </c>
      <c r="G6545" s="59">
        <v>89.2718421541298</v>
      </c>
      <c r="H6545" s="59">
        <v>87.736612454123303</v>
      </c>
      <c r="I6545" s="59">
        <v>93.834967154551904</v>
      </c>
      <c r="J6545" s="59">
        <v>89.028807499017901</v>
      </c>
      <c r="K6545" s="59">
        <v>94.725278330954893</v>
      </c>
      <c r="L6545" s="59">
        <v>109.84464413649501</v>
      </c>
      <c r="M6545" s="60">
        <v>0.40067445872379898</v>
      </c>
      <c r="N6545" s="60">
        <v>0.426473104089305</v>
      </c>
      <c r="O6545" s="60">
        <v>0.40188889124728999</v>
      </c>
      <c r="P6545" s="60">
        <v>0.38258506213337601</v>
      </c>
      <c r="Q6545" s="60">
        <v>0.35746110829529798</v>
      </c>
      <c r="R6545" s="60">
        <v>0.36217665158856999</v>
      </c>
      <c r="S6545" s="60">
        <v>0.31179651305489903</v>
      </c>
    </row>
    <row r="6546" spans="1:19" x14ac:dyDescent="0.3">
      <c r="A6546" s="61" t="s">
        <v>15494</v>
      </c>
      <c r="B6546" s="61" t="s">
        <v>15495</v>
      </c>
      <c r="C6546" s="53" t="s">
        <v>40</v>
      </c>
      <c r="D6546" s="53" t="s">
        <v>3398</v>
      </c>
      <c r="E6546" s="53" t="s">
        <v>18194</v>
      </c>
      <c r="F6546" s="59">
        <v>98.069289160538801</v>
      </c>
      <c r="G6546" s="59">
        <v>89.2718421541298</v>
      </c>
      <c r="H6546" s="59">
        <v>87.736612454123303</v>
      </c>
      <c r="I6546" s="59">
        <v>93.834967154551904</v>
      </c>
      <c r="J6546" s="59">
        <v>89.028807499017901</v>
      </c>
      <c r="K6546" s="59">
        <v>94.725278330954893</v>
      </c>
      <c r="L6546" s="59">
        <v>109.84464413649501</v>
      </c>
      <c r="M6546" s="60">
        <v>0.40067445872379898</v>
      </c>
      <c r="N6546" s="60">
        <v>0.426473104089305</v>
      </c>
      <c r="O6546" s="60">
        <v>0.40188889124728999</v>
      </c>
      <c r="P6546" s="60">
        <v>0.38258506213337601</v>
      </c>
      <c r="Q6546" s="60">
        <v>0.35746110829529798</v>
      </c>
      <c r="R6546" s="60">
        <v>0.36217665158856999</v>
      </c>
      <c r="S6546" s="60">
        <v>0.31179651305489903</v>
      </c>
    </row>
    <row r="6547" spans="1:19" x14ac:dyDescent="0.3">
      <c r="A6547" s="61" t="s">
        <v>15496</v>
      </c>
      <c r="B6547" s="61" t="s">
        <v>15497</v>
      </c>
      <c r="C6547" s="53" t="s">
        <v>40</v>
      </c>
      <c r="D6547" s="53" t="s">
        <v>3398</v>
      </c>
      <c r="E6547" s="53" t="s">
        <v>18194</v>
      </c>
      <c r="F6547" s="59">
        <v>98.069289160538801</v>
      </c>
      <c r="G6547" s="59">
        <v>89.2718421541298</v>
      </c>
      <c r="H6547" s="59">
        <v>87.736612454123303</v>
      </c>
      <c r="I6547" s="59">
        <v>93.834967154551904</v>
      </c>
      <c r="J6547" s="59">
        <v>89.028807499017901</v>
      </c>
      <c r="K6547" s="59">
        <v>94.725278330954893</v>
      </c>
      <c r="L6547" s="59">
        <v>109.84464413649501</v>
      </c>
      <c r="M6547" s="60">
        <v>0.40067445872379898</v>
      </c>
      <c r="N6547" s="60">
        <v>0.426473104089305</v>
      </c>
      <c r="O6547" s="60">
        <v>0.40188889124728999</v>
      </c>
      <c r="P6547" s="60">
        <v>0.38258506213337601</v>
      </c>
      <c r="Q6547" s="60">
        <v>0.35746110829529798</v>
      </c>
      <c r="R6547" s="60">
        <v>0.36217665158856999</v>
      </c>
      <c r="S6547" s="60">
        <v>0.31179651305489903</v>
      </c>
    </row>
    <row r="6548" spans="1:19" x14ac:dyDescent="0.3">
      <c r="A6548" s="61" t="s">
        <v>15091</v>
      </c>
      <c r="B6548" s="61" t="s">
        <v>15092</v>
      </c>
      <c r="C6548" s="53" t="s">
        <v>40</v>
      </c>
      <c r="D6548" s="53" t="s">
        <v>3398</v>
      </c>
      <c r="E6548" s="53" t="s">
        <v>18194</v>
      </c>
      <c r="F6548" s="59">
        <v>101.584958343496</v>
      </c>
      <c r="G6548" s="59">
        <v>98.633605619076405</v>
      </c>
      <c r="H6548" s="59">
        <v>98.235517784500402</v>
      </c>
      <c r="I6548" s="59">
        <v>88.090780954677697</v>
      </c>
      <c r="J6548" s="59">
        <v>92.2994827373617</v>
      </c>
      <c r="K6548" s="59">
        <v>102.67780346599</v>
      </c>
      <c r="L6548" s="59">
        <v>105.828417363711</v>
      </c>
      <c r="M6548" s="60">
        <v>0.54383552462067297</v>
      </c>
      <c r="N6548" s="60">
        <v>0.55877266487894595</v>
      </c>
      <c r="O6548" s="60">
        <v>0.53873477682359605</v>
      </c>
      <c r="P6548" s="60">
        <v>0.52865587810040404</v>
      </c>
      <c r="Q6548" s="60">
        <v>0.50922748305323196</v>
      </c>
      <c r="R6548" s="60">
        <v>0.511410583378893</v>
      </c>
      <c r="S6548" s="60">
        <v>0.46293916083002501</v>
      </c>
    </row>
    <row r="6549" spans="1:19" x14ac:dyDescent="0.3">
      <c r="A6549" s="61" t="s">
        <v>15095</v>
      </c>
      <c r="B6549" s="61" t="s">
        <v>15096</v>
      </c>
      <c r="C6549" s="53" t="s">
        <v>50</v>
      </c>
      <c r="D6549" s="53" t="s">
        <v>3398</v>
      </c>
      <c r="E6549" s="53" t="s">
        <v>18194</v>
      </c>
      <c r="F6549" s="59">
        <v>101.584958343496</v>
      </c>
      <c r="G6549" s="59">
        <v>98.633605619076405</v>
      </c>
      <c r="H6549" s="59">
        <v>98.235517784500402</v>
      </c>
      <c r="I6549" s="59">
        <v>88.090780954677697</v>
      </c>
      <c r="J6549" s="59">
        <v>92.2994827373617</v>
      </c>
      <c r="K6549" s="59">
        <v>102.67780346599</v>
      </c>
      <c r="L6549" s="59">
        <v>105.828417363711</v>
      </c>
      <c r="M6549" s="60">
        <v>0.54383552462067297</v>
      </c>
      <c r="N6549" s="60">
        <v>0.55877266487894595</v>
      </c>
      <c r="O6549" s="60">
        <v>0.53873477682359605</v>
      </c>
      <c r="P6549" s="60">
        <v>0.52865587810040404</v>
      </c>
      <c r="Q6549" s="60">
        <v>0.50922748305323196</v>
      </c>
      <c r="R6549" s="60">
        <v>0.511410583378893</v>
      </c>
      <c r="S6549" s="60">
        <v>0.46293916083002501</v>
      </c>
    </row>
    <row r="6550" spans="1:19" x14ac:dyDescent="0.3">
      <c r="A6550" s="61" t="s">
        <v>15093</v>
      </c>
      <c r="B6550" s="61" t="s">
        <v>15094</v>
      </c>
      <c r="C6550" s="53" t="s">
        <v>50</v>
      </c>
      <c r="D6550" s="53" t="s">
        <v>3398</v>
      </c>
      <c r="E6550" s="53" t="s">
        <v>18194</v>
      </c>
      <c r="F6550" s="59">
        <v>101.584958343496</v>
      </c>
      <c r="G6550" s="59">
        <v>98.633605619076405</v>
      </c>
      <c r="H6550" s="59">
        <v>98.235517784500402</v>
      </c>
      <c r="I6550" s="59">
        <v>88.090780954677697</v>
      </c>
      <c r="J6550" s="59">
        <v>92.2994827373617</v>
      </c>
      <c r="K6550" s="59">
        <v>102.67780346599</v>
      </c>
      <c r="L6550" s="59">
        <v>105.828417363711</v>
      </c>
      <c r="M6550" s="60">
        <v>0.54383552462067297</v>
      </c>
      <c r="N6550" s="60">
        <v>0.55877266487894595</v>
      </c>
      <c r="O6550" s="60">
        <v>0.53873477682359605</v>
      </c>
      <c r="P6550" s="60">
        <v>0.52865587810040404</v>
      </c>
      <c r="Q6550" s="60">
        <v>0.50922748305323196</v>
      </c>
      <c r="R6550" s="60">
        <v>0.511410583378893</v>
      </c>
      <c r="S6550" s="60">
        <v>0.46293916083002501</v>
      </c>
    </row>
    <row r="6551" spans="1:19" x14ac:dyDescent="0.3">
      <c r="A6551" s="61" t="s">
        <v>5678</v>
      </c>
      <c r="B6551" s="61" t="s">
        <v>5679</v>
      </c>
      <c r="C6551" s="53" t="s">
        <v>50</v>
      </c>
      <c r="D6551" s="53" t="s">
        <v>3398</v>
      </c>
      <c r="E6551" s="53" t="s">
        <v>18193</v>
      </c>
      <c r="F6551" s="59">
        <v>101.003529423608</v>
      </c>
      <c r="G6551" s="59">
        <v>100.167188590566</v>
      </c>
      <c r="H6551" s="59">
        <v>93.545038363361897</v>
      </c>
      <c r="I6551" s="59">
        <v>87.862054531659894</v>
      </c>
      <c r="J6551" s="59">
        <v>90.694135794828</v>
      </c>
      <c r="K6551" s="59">
        <v>102.280477913756</v>
      </c>
      <c r="L6551" s="59">
        <v>105.828417363711</v>
      </c>
      <c r="M6551" s="60">
        <v>0.64807450309098003</v>
      </c>
      <c r="N6551" s="60">
        <v>0.64235382891037596</v>
      </c>
      <c r="O6551" s="60">
        <v>0.59411181432752902</v>
      </c>
      <c r="P6551" s="60">
        <v>0.62274712158950096</v>
      </c>
      <c r="Q6551" s="60">
        <v>0.59215293696504101</v>
      </c>
      <c r="R6551" s="60">
        <v>0.57491862712194797</v>
      </c>
      <c r="S6551" s="60">
        <v>0.46293916083002501</v>
      </c>
    </row>
    <row r="6552" spans="1:19" x14ac:dyDescent="0.3">
      <c r="A6552" s="61" t="s">
        <v>12765</v>
      </c>
      <c r="B6552" s="61" t="s">
        <v>12766</v>
      </c>
      <c r="C6552" s="53" t="s">
        <v>50</v>
      </c>
      <c r="D6552" s="53" t="s">
        <v>3398</v>
      </c>
      <c r="E6552" s="53" t="s">
        <v>18194</v>
      </c>
      <c r="F6552" s="59">
        <v>97.182256710811998</v>
      </c>
      <c r="G6552" s="59">
        <v>106.749288570275</v>
      </c>
      <c r="H6552" s="59">
        <v>104.072016037651</v>
      </c>
      <c r="I6552" s="59">
        <v>94.111036033745805</v>
      </c>
      <c r="J6552" s="59">
        <v>119.290604293879</v>
      </c>
      <c r="K6552" s="59">
        <v>104.480975671902</v>
      </c>
      <c r="L6552" s="59">
        <v>105.24112128306901</v>
      </c>
      <c r="M6552" s="60">
        <v>0.53203019906058402</v>
      </c>
      <c r="N6552" s="60">
        <v>0.55303515649565904</v>
      </c>
      <c r="O6552" s="60">
        <v>0.530689328042384</v>
      </c>
      <c r="P6552" s="60">
        <v>0.51313677227187104</v>
      </c>
      <c r="Q6552" s="60">
        <v>0.48655079375502502</v>
      </c>
      <c r="R6552" s="60">
        <v>0.48888046877840002</v>
      </c>
      <c r="S6552" s="60">
        <v>0.42176313149475098</v>
      </c>
    </row>
    <row r="6553" spans="1:19" x14ac:dyDescent="0.3">
      <c r="A6553" s="61" t="s">
        <v>3647</v>
      </c>
      <c r="B6553" s="61" t="s">
        <v>3648</v>
      </c>
      <c r="C6553" s="53" t="s">
        <v>50</v>
      </c>
      <c r="D6553" s="53" t="s">
        <v>3398</v>
      </c>
      <c r="E6553" s="53" t="s">
        <v>18193</v>
      </c>
      <c r="F6553" s="59">
        <v>90.539272610401696</v>
      </c>
      <c r="G6553" s="59">
        <v>105.55339845084799</v>
      </c>
      <c r="H6553" s="59">
        <v>99.879081278310693</v>
      </c>
      <c r="I6553" s="59">
        <v>92.532031492370294</v>
      </c>
      <c r="J6553" s="59">
        <v>126.559983332203</v>
      </c>
      <c r="K6553" s="59">
        <v>105.32222594362899</v>
      </c>
      <c r="L6553" s="59">
        <v>105.24112128306901</v>
      </c>
      <c r="M6553" s="60">
        <v>0.64042371337930803</v>
      </c>
      <c r="N6553" s="60">
        <v>0.63836358906331603</v>
      </c>
      <c r="O6553" s="60">
        <v>0.617282287234725</v>
      </c>
      <c r="P6553" s="60">
        <v>0.61255206487745895</v>
      </c>
      <c r="Q6553" s="60">
        <v>0.57651568771691497</v>
      </c>
      <c r="R6553" s="60">
        <v>0.55757297099231495</v>
      </c>
      <c r="S6553" s="60">
        <v>0.42176313149475098</v>
      </c>
    </row>
    <row r="6554" spans="1:19" x14ac:dyDescent="0.3">
      <c r="A6554" s="61" t="s">
        <v>3645</v>
      </c>
      <c r="B6554" s="61" t="s">
        <v>3646</v>
      </c>
      <c r="C6554" s="53" t="s">
        <v>50</v>
      </c>
      <c r="D6554" s="53" t="s">
        <v>3398</v>
      </c>
      <c r="E6554" s="53" t="s">
        <v>18193</v>
      </c>
      <c r="F6554" s="59">
        <v>100.91271170645101</v>
      </c>
      <c r="G6554" s="59">
        <v>100.83096788919801</v>
      </c>
      <c r="H6554" s="59">
        <v>101.950742343302</v>
      </c>
      <c r="I6554" s="59">
        <v>92.919775116979807</v>
      </c>
      <c r="J6554" s="59">
        <v>120.39723589093499</v>
      </c>
      <c r="K6554" s="59">
        <v>101.83243104843901</v>
      </c>
      <c r="L6554" s="59">
        <v>101.00021406595999</v>
      </c>
      <c r="M6554" s="60">
        <v>0.64209678391128899</v>
      </c>
      <c r="N6554" s="60">
        <v>0.67902486004066298</v>
      </c>
      <c r="O6554" s="60">
        <v>0.644460150637583</v>
      </c>
      <c r="P6554" s="60">
        <v>0.61371898909238598</v>
      </c>
      <c r="Q6554" s="60">
        <v>0.57745841023339595</v>
      </c>
      <c r="R6554" s="60">
        <v>0.58594819804159504</v>
      </c>
      <c r="S6554" s="60">
        <v>0.50622740086418405</v>
      </c>
    </row>
    <row r="6555" spans="1:19" x14ac:dyDescent="0.3">
      <c r="A6555" s="61" t="s">
        <v>3641</v>
      </c>
      <c r="B6555" s="61" t="s">
        <v>3642</v>
      </c>
      <c r="C6555" s="53" t="s">
        <v>40</v>
      </c>
      <c r="D6555" s="53" t="s">
        <v>3398</v>
      </c>
      <c r="E6555" s="53" t="s">
        <v>18193</v>
      </c>
      <c r="F6555" s="59">
        <v>97.400488331634307</v>
      </c>
      <c r="G6555" s="59">
        <v>111.259098193241</v>
      </c>
      <c r="H6555" s="59">
        <v>98.933336039687006</v>
      </c>
      <c r="I6555" s="59">
        <v>95.910272081607502</v>
      </c>
      <c r="J6555" s="59">
        <v>118.216258098176</v>
      </c>
      <c r="K6555" s="59">
        <v>99.922988891208902</v>
      </c>
      <c r="L6555" s="59">
        <v>110.549723119992</v>
      </c>
      <c r="M6555" s="60">
        <v>0.64003051299106595</v>
      </c>
      <c r="N6555" s="60">
        <v>0.67782004724714595</v>
      </c>
      <c r="O6555" s="60">
        <v>0.64216147135897705</v>
      </c>
      <c r="P6555" s="60">
        <v>0.612516482031779</v>
      </c>
      <c r="Q6555" s="60">
        <v>0.57648832796337601</v>
      </c>
      <c r="R6555" s="60">
        <v>0.58395025007338697</v>
      </c>
      <c r="S6555" s="60">
        <v>0.50507842741540598</v>
      </c>
    </row>
    <row r="6556" spans="1:19" x14ac:dyDescent="0.3">
      <c r="A6556" s="61" t="s">
        <v>12759</v>
      </c>
      <c r="B6556" s="61" t="s">
        <v>12760</v>
      </c>
      <c r="C6556" s="53" t="s">
        <v>40</v>
      </c>
      <c r="D6556" s="53" t="s">
        <v>3398</v>
      </c>
      <c r="E6556" s="53" t="s">
        <v>18194</v>
      </c>
      <c r="F6556" s="59">
        <v>97.182256710811998</v>
      </c>
      <c r="G6556" s="59">
        <v>106.749288570275</v>
      </c>
      <c r="H6556" s="59">
        <v>104.072016037651</v>
      </c>
      <c r="I6556" s="59">
        <v>94.111036033745805</v>
      </c>
      <c r="J6556" s="59">
        <v>119.290604293879</v>
      </c>
      <c r="K6556" s="59">
        <v>104.480975671902</v>
      </c>
      <c r="L6556" s="59">
        <v>105.24112128306901</v>
      </c>
      <c r="M6556" s="60">
        <v>0.53203019906058402</v>
      </c>
      <c r="N6556" s="60">
        <v>0.55303515649565904</v>
      </c>
      <c r="O6556" s="60">
        <v>0.530689328042384</v>
      </c>
      <c r="P6556" s="60">
        <v>0.51313677227187104</v>
      </c>
      <c r="Q6556" s="60">
        <v>0.48655079375502502</v>
      </c>
      <c r="R6556" s="60">
        <v>0.48888046877840002</v>
      </c>
      <c r="S6556" s="60">
        <v>0.42176313149475098</v>
      </c>
    </row>
    <row r="6557" spans="1:19" x14ac:dyDescent="0.3">
      <c r="A6557" s="61" t="s">
        <v>12761</v>
      </c>
      <c r="B6557" s="61" t="s">
        <v>12762</v>
      </c>
      <c r="C6557" s="53" t="s">
        <v>40</v>
      </c>
      <c r="D6557" s="53" t="s">
        <v>3398</v>
      </c>
      <c r="E6557" s="53" t="s">
        <v>18194</v>
      </c>
      <c r="F6557" s="59">
        <v>97.182256710811998</v>
      </c>
      <c r="G6557" s="59">
        <v>106.749288570275</v>
      </c>
      <c r="H6557" s="59">
        <v>104.072016037651</v>
      </c>
      <c r="I6557" s="59">
        <v>94.111036033745805</v>
      </c>
      <c r="J6557" s="59">
        <v>119.290604293879</v>
      </c>
      <c r="K6557" s="59">
        <v>104.480975671902</v>
      </c>
      <c r="L6557" s="59">
        <v>105.24112128306901</v>
      </c>
      <c r="M6557" s="60">
        <v>0.53203019906058402</v>
      </c>
      <c r="N6557" s="60">
        <v>0.55303515649565904</v>
      </c>
      <c r="O6557" s="60">
        <v>0.530689328042384</v>
      </c>
      <c r="P6557" s="60">
        <v>0.51313677227187104</v>
      </c>
      <c r="Q6557" s="60">
        <v>0.48655079375502502</v>
      </c>
      <c r="R6557" s="60">
        <v>0.48888046877840002</v>
      </c>
      <c r="S6557" s="60">
        <v>0.42176313149475098</v>
      </c>
    </row>
    <row r="6558" spans="1:19" x14ac:dyDescent="0.3">
      <c r="A6558" s="61" t="s">
        <v>3643</v>
      </c>
      <c r="B6558" s="61" t="s">
        <v>3644</v>
      </c>
      <c r="C6558" s="53" t="s">
        <v>40</v>
      </c>
      <c r="D6558" s="53" t="s">
        <v>3398</v>
      </c>
      <c r="E6558" s="53" t="s">
        <v>18193</v>
      </c>
      <c r="F6558" s="59">
        <v>91.043773003338302</v>
      </c>
      <c r="G6558" s="59">
        <v>103.834842292906</v>
      </c>
      <c r="H6558" s="59">
        <v>103.49150629047</v>
      </c>
      <c r="I6558" s="59">
        <v>93.236441424991398</v>
      </c>
      <c r="J6558" s="59">
        <v>114.590255234087</v>
      </c>
      <c r="K6558" s="59">
        <v>103.818972812129</v>
      </c>
      <c r="L6558" s="59">
        <v>109.35071493407</v>
      </c>
      <c r="M6558" s="60">
        <v>0.64216633452194405</v>
      </c>
      <c r="N6558" s="60">
        <v>0.67897513327287895</v>
      </c>
      <c r="O6558" s="60">
        <v>0.64449605000320298</v>
      </c>
      <c r="P6558" s="60">
        <v>0.61383630435904502</v>
      </c>
      <c r="Q6558" s="60">
        <v>0.57764031293783802</v>
      </c>
      <c r="R6558" s="60">
        <v>0.58604333179505397</v>
      </c>
      <c r="S6558" s="60">
        <v>0.50618303056214498</v>
      </c>
    </row>
    <row r="6559" spans="1:19" x14ac:dyDescent="0.3">
      <c r="A6559" s="61" t="s">
        <v>12763</v>
      </c>
      <c r="B6559" s="61" t="s">
        <v>12764</v>
      </c>
      <c r="C6559" s="53" t="s">
        <v>40</v>
      </c>
      <c r="D6559" s="53" t="s">
        <v>3398</v>
      </c>
      <c r="E6559" s="53" t="s">
        <v>18194</v>
      </c>
      <c r="F6559" s="59">
        <v>97.182256710811998</v>
      </c>
      <c r="G6559" s="59">
        <v>106.749288570275</v>
      </c>
      <c r="H6559" s="59">
        <v>104.072016037651</v>
      </c>
      <c r="I6559" s="59">
        <v>94.111036033745805</v>
      </c>
      <c r="J6559" s="59">
        <v>119.290604293879</v>
      </c>
      <c r="K6559" s="59">
        <v>104.480975671902</v>
      </c>
      <c r="L6559" s="59">
        <v>105.24112128306901</v>
      </c>
      <c r="M6559" s="60">
        <v>0.53203019906058402</v>
      </c>
      <c r="N6559" s="60">
        <v>0.55303515649565904</v>
      </c>
      <c r="O6559" s="60">
        <v>0.530689328042384</v>
      </c>
      <c r="P6559" s="60">
        <v>0.51313677227187104</v>
      </c>
      <c r="Q6559" s="60">
        <v>0.48655079375502502</v>
      </c>
      <c r="R6559" s="60">
        <v>0.48888046877840002</v>
      </c>
      <c r="S6559" s="60">
        <v>0.42176313149475098</v>
      </c>
    </row>
    <row r="6560" spans="1:19" x14ac:dyDescent="0.3">
      <c r="A6560" s="61" t="s">
        <v>13671</v>
      </c>
      <c r="B6560" s="61" t="s">
        <v>13672</v>
      </c>
      <c r="C6560" s="53" t="s">
        <v>40</v>
      </c>
      <c r="D6560" s="53" t="s">
        <v>3398</v>
      </c>
      <c r="E6560" s="53" t="s">
        <v>18194</v>
      </c>
      <c r="F6560" s="59">
        <v>101.630023112816</v>
      </c>
      <c r="G6560" s="59">
        <v>86.311765259067101</v>
      </c>
      <c r="H6560" s="59">
        <v>88.642552606877103</v>
      </c>
      <c r="I6560" s="59">
        <v>88.878835589776699</v>
      </c>
      <c r="J6560" s="59">
        <v>88.633516434019</v>
      </c>
      <c r="K6560" s="59">
        <v>106.031831274582</v>
      </c>
      <c r="L6560" s="59">
        <v>98.199483969336399</v>
      </c>
      <c r="M6560" s="60">
        <v>0.53554307187866401</v>
      </c>
      <c r="N6560" s="60">
        <v>0.54720389196115204</v>
      </c>
      <c r="O6560" s="60">
        <v>0.50801338049897404</v>
      </c>
      <c r="P6560" s="60">
        <v>0.50404495015669304</v>
      </c>
      <c r="Q6560" s="60">
        <v>0.47936436344073002</v>
      </c>
      <c r="R6560" s="60">
        <v>0.47392633039189502</v>
      </c>
      <c r="S6560" s="60">
        <v>0.41345361816876303</v>
      </c>
    </row>
    <row r="6561" spans="1:19" x14ac:dyDescent="0.3">
      <c r="A6561" s="61" t="s">
        <v>13673</v>
      </c>
      <c r="B6561" s="61" t="s">
        <v>13674</v>
      </c>
      <c r="C6561" s="53" t="s">
        <v>40</v>
      </c>
      <c r="D6561" s="53" t="s">
        <v>3398</v>
      </c>
      <c r="E6561" s="53" t="s">
        <v>18194</v>
      </c>
      <c r="F6561" s="59">
        <v>101.630023112816</v>
      </c>
      <c r="G6561" s="59">
        <v>86.311765259067101</v>
      </c>
      <c r="H6561" s="59">
        <v>88.642552606877103</v>
      </c>
      <c r="I6561" s="59">
        <v>88.878835589776699</v>
      </c>
      <c r="J6561" s="59">
        <v>88.633516434019</v>
      </c>
      <c r="K6561" s="59">
        <v>106.031831274582</v>
      </c>
      <c r="L6561" s="59">
        <v>98.199483969336399</v>
      </c>
      <c r="M6561" s="60">
        <v>0.53554307187866401</v>
      </c>
      <c r="N6561" s="60">
        <v>0.54720389196115204</v>
      </c>
      <c r="O6561" s="60">
        <v>0.50801338049897404</v>
      </c>
      <c r="P6561" s="60">
        <v>0.50404495015669304</v>
      </c>
      <c r="Q6561" s="60">
        <v>0.47936436344073002</v>
      </c>
      <c r="R6561" s="60">
        <v>0.47392633039189502</v>
      </c>
      <c r="S6561" s="60">
        <v>0.41345361816876303</v>
      </c>
    </row>
    <row r="6562" spans="1:19" x14ac:dyDescent="0.3">
      <c r="A6562" s="61" t="s">
        <v>4539</v>
      </c>
      <c r="B6562" s="61" t="s">
        <v>4540</v>
      </c>
      <c r="C6562" s="53" t="s">
        <v>50</v>
      </c>
      <c r="D6562" s="53" t="s">
        <v>3398</v>
      </c>
      <c r="E6562" s="53" t="s">
        <v>18193</v>
      </c>
      <c r="F6562" s="59">
        <v>107.250322434504</v>
      </c>
      <c r="G6562" s="59">
        <v>85.640709371653102</v>
      </c>
      <c r="H6562" s="59">
        <v>83.3035498454269</v>
      </c>
      <c r="I6562" s="59">
        <v>90.495987715127498</v>
      </c>
      <c r="J6562" s="59">
        <v>88.867235714667203</v>
      </c>
      <c r="K6562" s="59">
        <v>103.13082098559001</v>
      </c>
      <c r="L6562" s="59">
        <v>95.354528778485502</v>
      </c>
      <c r="M6562" s="60">
        <v>0.64102582682756104</v>
      </c>
      <c r="N6562" s="60">
        <v>0.67374715440330402</v>
      </c>
      <c r="O6562" s="60">
        <v>0.62805243516139797</v>
      </c>
      <c r="P6562" s="60">
        <v>0.60536609557326204</v>
      </c>
      <c r="Q6562" s="60">
        <v>0.57026849648659494</v>
      </c>
      <c r="R6562" s="60">
        <v>0.57298819803033796</v>
      </c>
      <c r="S6562" s="60">
        <v>0.498045044128263</v>
      </c>
    </row>
    <row r="6563" spans="1:19" x14ac:dyDescent="0.3">
      <c r="A6563" s="61" t="s">
        <v>4541</v>
      </c>
      <c r="B6563" s="61" t="s">
        <v>4542</v>
      </c>
      <c r="C6563" s="53" t="s">
        <v>40</v>
      </c>
      <c r="D6563" s="53" t="s">
        <v>3398</v>
      </c>
      <c r="E6563" s="53" t="s">
        <v>18193</v>
      </c>
      <c r="F6563" s="59">
        <v>100.77106162860299</v>
      </c>
      <c r="G6563" s="59">
        <v>86.571619964576797</v>
      </c>
      <c r="H6563" s="59">
        <v>86.834946317621402</v>
      </c>
      <c r="I6563" s="59">
        <v>88.129310332654399</v>
      </c>
      <c r="J6563" s="59">
        <v>87.470325060600899</v>
      </c>
      <c r="K6563" s="59">
        <v>104.891877359479</v>
      </c>
      <c r="L6563" s="59">
        <v>98.199483969336399</v>
      </c>
      <c r="M6563" s="60">
        <v>0.64105198390977403</v>
      </c>
      <c r="N6563" s="60">
        <v>0.63370572378672596</v>
      </c>
      <c r="O6563" s="60">
        <v>0.530580578969993</v>
      </c>
      <c r="P6563" s="60">
        <v>0.60538003949226404</v>
      </c>
      <c r="Q6563" s="60">
        <v>0.57028239948257298</v>
      </c>
      <c r="R6563" s="60">
        <v>0.51273128451227001</v>
      </c>
      <c r="S6563" s="60">
        <v>0.41345361816876303</v>
      </c>
    </row>
    <row r="6564" spans="1:19" x14ac:dyDescent="0.3">
      <c r="A6564" s="61" t="s">
        <v>4537</v>
      </c>
      <c r="B6564" s="61" t="s">
        <v>4538</v>
      </c>
      <c r="C6564" s="53" t="s">
        <v>50</v>
      </c>
      <c r="D6564" s="53" t="s">
        <v>3398</v>
      </c>
      <c r="E6564" s="53" t="s">
        <v>18193</v>
      </c>
      <c r="F6564" s="59">
        <v>95.518522721097298</v>
      </c>
      <c r="G6564" s="59">
        <v>83.384309820713796</v>
      </c>
      <c r="H6564" s="59">
        <v>88.947936741535301</v>
      </c>
      <c r="I6564" s="59">
        <v>88.391475546963207</v>
      </c>
      <c r="J6564" s="59">
        <v>88.850489774055006</v>
      </c>
      <c r="K6564" s="59">
        <v>104.299922312891</v>
      </c>
      <c r="L6564" s="59">
        <v>96.208643176374295</v>
      </c>
      <c r="M6564" s="60">
        <v>0.64277869559979905</v>
      </c>
      <c r="N6564" s="60">
        <v>0.67449823895116701</v>
      </c>
      <c r="O6564" s="60">
        <v>0.62939660770575601</v>
      </c>
      <c r="P6564" s="60">
        <v>0.60672185850884397</v>
      </c>
      <c r="Q6564" s="60">
        <v>0.57154547415065804</v>
      </c>
      <c r="R6564" s="60">
        <v>0.574630223646034</v>
      </c>
      <c r="S6564" s="60">
        <v>0.49908653105884498</v>
      </c>
    </row>
    <row r="6565" spans="1:19" x14ac:dyDescent="0.3">
      <c r="A6565" s="61" t="s">
        <v>13669</v>
      </c>
      <c r="B6565" s="61" t="s">
        <v>13670</v>
      </c>
      <c r="C6565" s="53" t="s">
        <v>50</v>
      </c>
      <c r="D6565" s="53" t="s">
        <v>3398</v>
      </c>
      <c r="E6565" s="53" t="s">
        <v>18194</v>
      </c>
      <c r="F6565" s="59">
        <v>101.630023112816</v>
      </c>
      <c r="G6565" s="59">
        <v>86.311765259067101</v>
      </c>
      <c r="H6565" s="59">
        <v>88.642552606877103</v>
      </c>
      <c r="I6565" s="59">
        <v>88.878835589776699</v>
      </c>
      <c r="J6565" s="59">
        <v>88.633516434019</v>
      </c>
      <c r="K6565" s="59">
        <v>106.031831274582</v>
      </c>
      <c r="L6565" s="59">
        <v>98.199483969336399</v>
      </c>
      <c r="M6565" s="60">
        <v>0.53554307187866401</v>
      </c>
      <c r="N6565" s="60">
        <v>0.54720389196115204</v>
      </c>
      <c r="O6565" s="60">
        <v>0.50801338049897404</v>
      </c>
      <c r="P6565" s="60">
        <v>0.50404495015669304</v>
      </c>
      <c r="Q6565" s="60">
        <v>0.47936436344073002</v>
      </c>
      <c r="R6565" s="60">
        <v>0.47392633039189502</v>
      </c>
      <c r="S6565" s="60">
        <v>0.41345361816876303</v>
      </c>
    </row>
    <row r="6566" spans="1:19" x14ac:dyDescent="0.3">
      <c r="A6566" s="61" t="s">
        <v>9016</v>
      </c>
      <c r="B6566" s="61" t="s">
        <v>9017</v>
      </c>
      <c r="C6566" s="53" t="s">
        <v>50</v>
      </c>
      <c r="D6566" s="53" t="s">
        <v>3398</v>
      </c>
      <c r="E6566" s="53" t="s">
        <v>18194</v>
      </c>
      <c r="F6566" s="59">
        <v>99.465330282506599</v>
      </c>
      <c r="G6566" s="59">
        <v>126.767759211005</v>
      </c>
      <c r="H6566" s="59">
        <v>114.12151423263199</v>
      </c>
      <c r="I6566" s="59">
        <v>110.931638905836</v>
      </c>
      <c r="J6566" s="59">
        <v>118.756519784498</v>
      </c>
      <c r="K6566" s="59">
        <v>109.399320555212</v>
      </c>
      <c r="L6566" s="59">
        <v>98.200321090181205</v>
      </c>
      <c r="M6566" s="60">
        <v>0.46632162663765803</v>
      </c>
      <c r="N6566" s="60">
        <v>0.49493723032008002</v>
      </c>
      <c r="O6566" s="60">
        <v>0.468966408924053</v>
      </c>
      <c r="P6566" s="60">
        <v>0.445841761086266</v>
      </c>
      <c r="Q6566" s="60">
        <v>0.41836308957034501</v>
      </c>
      <c r="R6566" s="60">
        <v>0.426217201064855</v>
      </c>
      <c r="S6566" s="60">
        <v>0.37299557893330298</v>
      </c>
    </row>
    <row r="6567" spans="1:19" x14ac:dyDescent="0.3">
      <c r="A6567" s="61" t="s">
        <v>13375</v>
      </c>
      <c r="B6567" s="61" t="s">
        <v>13376</v>
      </c>
      <c r="C6567" s="53" t="s">
        <v>40</v>
      </c>
      <c r="D6567" s="53" t="s">
        <v>3398</v>
      </c>
      <c r="E6567" s="53" t="s">
        <v>18194</v>
      </c>
      <c r="F6567" s="59">
        <v>96.147523346327802</v>
      </c>
      <c r="G6567" s="59">
        <v>97.397511935982905</v>
      </c>
      <c r="H6567" s="59">
        <v>96.633086969218795</v>
      </c>
      <c r="I6567" s="59">
        <v>100.439955654879</v>
      </c>
      <c r="J6567" s="59">
        <v>110.040330084635</v>
      </c>
      <c r="K6567" s="59">
        <v>98.226510890844295</v>
      </c>
      <c r="L6567" s="59">
        <v>112.093094917412</v>
      </c>
      <c r="M6567" s="60">
        <v>0.46716334570746099</v>
      </c>
      <c r="N6567" s="60">
        <v>0.49221661617111601</v>
      </c>
      <c r="O6567" s="60">
        <v>0.46611069974383701</v>
      </c>
      <c r="P6567" s="60">
        <v>0.44627160741688299</v>
      </c>
      <c r="Q6567" s="60">
        <v>0.419951968010018</v>
      </c>
      <c r="R6567" s="60">
        <v>0.42077209042540598</v>
      </c>
      <c r="S6567" s="60">
        <v>0.351391766993007</v>
      </c>
    </row>
    <row r="6568" spans="1:19" x14ac:dyDescent="0.3">
      <c r="A6568" s="61" t="s">
        <v>8178</v>
      </c>
      <c r="B6568" s="61" t="s">
        <v>8179</v>
      </c>
      <c r="C6568" s="53" t="s">
        <v>40</v>
      </c>
      <c r="D6568" s="53" t="s">
        <v>3398</v>
      </c>
      <c r="E6568" s="53" t="s">
        <v>18193</v>
      </c>
      <c r="F6568" s="59">
        <v>100.799757580368</v>
      </c>
      <c r="G6568" s="59">
        <v>112.07082384664599</v>
      </c>
      <c r="H6568" s="59">
        <v>108.481060944402</v>
      </c>
      <c r="I6568" s="59">
        <v>99.067883462273699</v>
      </c>
      <c r="J6568" s="59">
        <v>87.610035429685496</v>
      </c>
      <c r="K6568" s="59">
        <v>99.246131400238596</v>
      </c>
      <c r="L6568" s="59">
        <v>105.968551393121</v>
      </c>
      <c r="M6568" s="60">
        <v>0.62348371714289297</v>
      </c>
      <c r="N6568" s="60">
        <v>0.66613132363572602</v>
      </c>
      <c r="O6568" s="60">
        <v>0.62848021656063002</v>
      </c>
      <c r="P6568" s="60">
        <v>0.592989879548804</v>
      </c>
      <c r="Q6568" s="60">
        <v>0.55468668849997504</v>
      </c>
      <c r="R6568" s="60">
        <v>0.56747656119633605</v>
      </c>
      <c r="S6568" s="60">
        <v>0.49529809057121699</v>
      </c>
    </row>
    <row r="6569" spans="1:19" x14ac:dyDescent="0.3">
      <c r="A6569" s="61" t="s">
        <v>3519</v>
      </c>
      <c r="B6569" s="61" t="s">
        <v>3520</v>
      </c>
      <c r="C6569" s="53" t="s">
        <v>50</v>
      </c>
      <c r="D6569" s="53" t="s">
        <v>3398</v>
      </c>
      <c r="E6569" s="53" t="s">
        <v>18193</v>
      </c>
      <c r="F6569" s="59">
        <v>103.57020589492799</v>
      </c>
      <c r="G6569" s="59">
        <v>122.07335747802</v>
      </c>
      <c r="H6569" s="59">
        <v>128.755367646991</v>
      </c>
      <c r="I6569" s="59">
        <v>112.964246537066</v>
      </c>
      <c r="J6569" s="59">
        <v>126.078018753257</v>
      </c>
      <c r="K6569" s="59">
        <v>107.814960334734</v>
      </c>
      <c r="L6569" s="59">
        <v>98.026897555179104</v>
      </c>
      <c r="M6569" s="60">
        <v>0.77364190771902797</v>
      </c>
      <c r="N6569" s="60">
        <v>0.801112802870518</v>
      </c>
      <c r="O6569" s="60">
        <v>0.77535501350357305</v>
      </c>
      <c r="P6569" s="60">
        <v>0.75207622319470302</v>
      </c>
      <c r="Q6569" s="60">
        <v>0.72231835276378897</v>
      </c>
      <c r="R6569" s="60">
        <v>0.72865218926588804</v>
      </c>
      <c r="S6569" s="60">
        <v>0.66011206077847095</v>
      </c>
    </row>
    <row r="6570" spans="1:19" x14ac:dyDescent="0.3">
      <c r="A6570" s="61" t="s">
        <v>3523</v>
      </c>
      <c r="B6570" s="61" t="s">
        <v>3524</v>
      </c>
      <c r="C6570" s="53" t="s">
        <v>40</v>
      </c>
      <c r="D6570" s="53" t="s">
        <v>3398</v>
      </c>
      <c r="E6570" s="53" t="s">
        <v>18193</v>
      </c>
      <c r="F6570" s="59">
        <v>92.515836004371593</v>
      </c>
      <c r="G6570" s="59">
        <v>131.86304678107501</v>
      </c>
      <c r="H6570" s="59">
        <v>123.538987546497</v>
      </c>
      <c r="I6570" s="59">
        <v>120.72347784410501</v>
      </c>
      <c r="J6570" s="59">
        <v>134.503012471408</v>
      </c>
      <c r="K6570" s="59">
        <v>110.05238541033999</v>
      </c>
      <c r="L6570" s="59">
        <v>95.127027236913094</v>
      </c>
      <c r="M6570" s="60">
        <v>0.65453948355241898</v>
      </c>
      <c r="N6570" s="60">
        <v>0.68941899747292001</v>
      </c>
      <c r="O6570" s="60">
        <v>0.65841162538064102</v>
      </c>
      <c r="P6570" s="60">
        <v>0.62960059053794004</v>
      </c>
      <c r="Q6570" s="60">
        <v>0.59799266034200005</v>
      </c>
      <c r="R6570" s="60">
        <v>0.60813558818705604</v>
      </c>
      <c r="S6570" s="60">
        <v>0.54524888516494896</v>
      </c>
    </row>
    <row r="6571" spans="1:19" x14ac:dyDescent="0.3">
      <c r="A6571" s="61" t="s">
        <v>3521</v>
      </c>
      <c r="B6571" s="61" t="s">
        <v>3522</v>
      </c>
      <c r="C6571" s="53" t="s">
        <v>40</v>
      </c>
      <c r="D6571" s="53" t="s">
        <v>3398</v>
      </c>
      <c r="E6571" s="53" t="s">
        <v>18193</v>
      </c>
      <c r="F6571" s="59">
        <v>100.47690354521301</v>
      </c>
      <c r="G6571" s="59">
        <v>128.600506893139</v>
      </c>
      <c r="H6571" s="59">
        <v>121.74790997495801</v>
      </c>
      <c r="I6571" s="59">
        <v>113.775813319419</v>
      </c>
      <c r="J6571" s="59">
        <v>119.57856690953599</v>
      </c>
      <c r="K6571" s="59">
        <v>106.282771918151</v>
      </c>
      <c r="L6571" s="59">
        <v>94.952124788418601</v>
      </c>
      <c r="M6571" s="60">
        <v>0.65350765886108197</v>
      </c>
      <c r="N6571" s="60">
        <v>0.68869111787195003</v>
      </c>
      <c r="O6571" s="60">
        <v>0.65724817279641701</v>
      </c>
      <c r="P6571" s="60">
        <v>0.62897189904259898</v>
      </c>
      <c r="Q6571" s="60">
        <v>0.59748780316035099</v>
      </c>
      <c r="R6571" s="60">
        <v>0.60721147060900804</v>
      </c>
      <c r="S6571" s="60">
        <v>0.544719418352683</v>
      </c>
    </row>
    <row r="6572" spans="1:19" x14ac:dyDescent="0.3">
      <c r="A6572" s="61" t="s">
        <v>12540</v>
      </c>
      <c r="B6572" s="61" t="s">
        <v>12541</v>
      </c>
      <c r="C6572" s="53" t="s">
        <v>50</v>
      </c>
      <c r="D6572" s="53" t="s">
        <v>3398</v>
      </c>
      <c r="E6572" s="53" t="s">
        <v>18194</v>
      </c>
      <c r="F6572" s="59">
        <v>99.9908856609879</v>
      </c>
      <c r="G6572" s="59">
        <v>123.390732136129</v>
      </c>
      <c r="H6572" s="59">
        <v>119.20422731159</v>
      </c>
      <c r="I6572" s="59">
        <v>110.859002597065</v>
      </c>
      <c r="J6572" s="59">
        <v>123.19993689092</v>
      </c>
      <c r="K6572" s="59">
        <v>103.921344211068</v>
      </c>
      <c r="L6572" s="59">
        <v>97.684933690102497</v>
      </c>
      <c r="M6572" s="60">
        <v>0.55416273250699599</v>
      </c>
      <c r="N6572" s="60">
        <v>0.57413246588571698</v>
      </c>
      <c r="O6572" s="60">
        <v>0.55582407676501999</v>
      </c>
      <c r="P6572" s="60">
        <v>0.53915294700619198</v>
      </c>
      <c r="Q6572" s="60">
        <v>0.51766392235029901</v>
      </c>
      <c r="R6572" s="60">
        <v>0.52347653926405602</v>
      </c>
      <c r="S6572" s="60">
        <v>0.47654534671989801</v>
      </c>
    </row>
    <row r="6573" spans="1:19" x14ac:dyDescent="0.3">
      <c r="A6573" s="61" t="s">
        <v>8970</v>
      </c>
      <c r="B6573" s="61" t="s">
        <v>8971</v>
      </c>
      <c r="C6573" s="53" t="s">
        <v>40</v>
      </c>
      <c r="D6573" s="53" t="s">
        <v>3398</v>
      </c>
      <c r="E6573" s="53" t="s">
        <v>18194</v>
      </c>
      <c r="F6573" s="59">
        <v>104.37783253889801</v>
      </c>
      <c r="G6573" s="59">
        <v>107.39816975146699</v>
      </c>
      <c r="H6573" s="59">
        <v>104.55717361695</v>
      </c>
      <c r="I6573" s="59">
        <v>97.406344602641099</v>
      </c>
      <c r="J6573" s="59">
        <v>103.151957389635</v>
      </c>
      <c r="K6573" s="59">
        <v>95.490638694092695</v>
      </c>
      <c r="L6573" s="59">
        <v>107.37686769425601</v>
      </c>
      <c r="M6573" s="60">
        <v>0.43522947520487498</v>
      </c>
      <c r="N6573" s="60">
        <v>0.47353102093633198</v>
      </c>
      <c r="O6573" s="60">
        <v>0.43831416606136098</v>
      </c>
      <c r="P6573" s="60">
        <v>0.40967618792337601</v>
      </c>
      <c r="Q6573" s="60">
        <v>0.37683463241799597</v>
      </c>
      <c r="R6573" s="60">
        <v>0.38520892322490002</v>
      </c>
      <c r="S6573" s="60">
        <v>0.32583242211786401</v>
      </c>
    </row>
    <row r="6574" spans="1:19" x14ac:dyDescent="0.3">
      <c r="A6574" s="61" t="s">
        <v>8658</v>
      </c>
      <c r="B6574" s="61" t="s">
        <v>8659</v>
      </c>
      <c r="C6574" s="53" t="s">
        <v>40</v>
      </c>
      <c r="D6574" s="53" t="s">
        <v>3398</v>
      </c>
      <c r="E6574" s="53" t="s">
        <v>18194</v>
      </c>
      <c r="F6574" s="59">
        <v>95.903951845587301</v>
      </c>
      <c r="G6574" s="59">
        <v>105.55918030017401</v>
      </c>
      <c r="H6574" s="59">
        <v>97.447641846343302</v>
      </c>
      <c r="I6574" s="59">
        <v>99.543458796910002</v>
      </c>
      <c r="J6574" s="59">
        <v>111.760143011428</v>
      </c>
      <c r="K6574" s="59">
        <v>102.27848850541</v>
      </c>
      <c r="L6574" s="59"/>
      <c r="M6574" s="60">
        <v>0.34985479194559499</v>
      </c>
      <c r="N6574" s="60">
        <v>0.37977625876412402</v>
      </c>
      <c r="O6574" s="60">
        <v>0.35274475838486402</v>
      </c>
      <c r="P6574" s="60">
        <v>0.33111288910603998</v>
      </c>
      <c r="Q6574" s="60">
        <v>0.304504077435509</v>
      </c>
      <c r="R6574" s="60">
        <v>0.31102388895085997</v>
      </c>
      <c r="S6574" s="60">
        <v>0.263651245324655</v>
      </c>
    </row>
    <row r="6575" spans="1:19" x14ac:dyDescent="0.3">
      <c r="A6575" s="61" t="s">
        <v>4391</v>
      </c>
      <c r="B6575" s="61" t="s">
        <v>4392</v>
      </c>
      <c r="C6575" s="53" t="s">
        <v>50</v>
      </c>
      <c r="D6575" s="53" t="s">
        <v>3398</v>
      </c>
      <c r="E6575" s="53" t="s">
        <v>18193</v>
      </c>
      <c r="F6575" s="59">
        <v>66.098175680885404</v>
      </c>
      <c r="G6575" s="59">
        <v>82.764633548902395</v>
      </c>
      <c r="H6575" s="59">
        <v>76.158605013438404</v>
      </c>
      <c r="I6575" s="59">
        <v>92.524363796175095</v>
      </c>
      <c r="J6575" s="59">
        <v>85.521522254254407</v>
      </c>
      <c r="K6575" s="59">
        <v>95.216902985437201</v>
      </c>
      <c r="L6575" s="59">
        <v>109.621021254837</v>
      </c>
      <c r="M6575" s="60">
        <v>0.64970974328184405</v>
      </c>
      <c r="N6575" s="60">
        <v>0.68006520269807702</v>
      </c>
      <c r="O6575" s="60">
        <v>0.62605706500010205</v>
      </c>
      <c r="P6575" s="60">
        <v>0.60454530059867395</v>
      </c>
      <c r="Q6575" s="60">
        <v>0.56255415320537805</v>
      </c>
      <c r="R6575" s="60">
        <v>0.564503670845521</v>
      </c>
      <c r="S6575" s="60">
        <v>0.481037683854315</v>
      </c>
    </row>
    <row r="6576" spans="1:19" x14ac:dyDescent="0.3">
      <c r="A6576" s="61" t="s">
        <v>5724</v>
      </c>
      <c r="B6576" s="61" t="s">
        <v>5725</v>
      </c>
      <c r="C6576" s="53" t="s">
        <v>50</v>
      </c>
      <c r="D6576" s="53" t="s">
        <v>77</v>
      </c>
      <c r="E6576" s="53" t="s">
        <v>18193</v>
      </c>
      <c r="F6576" s="59">
        <v>117.01011384030799</v>
      </c>
      <c r="G6576" s="59">
        <v>113.43143096903501</v>
      </c>
      <c r="H6576" s="59">
        <v>116.714140055556</v>
      </c>
      <c r="I6576" s="59">
        <v>124.109513394204</v>
      </c>
      <c r="J6576" s="59">
        <v>114.97932086295</v>
      </c>
      <c r="K6576" s="59">
        <v>91.111154013868301</v>
      </c>
      <c r="L6576" s="59">
        <v>95.854206210711098</v>
      </c>
      <c r="M6576" s="60">
        <v>0.66863626996422199</v>
      </c>
      <c r="N6576" s="60">
        <v>0.702701252977327</v>
      </c>
      <c r="O6576" s="60">
        <v>0.67168479804351</v>
      </c>
      <c r="P6576" s="60">
        <v>0.64821373251338599</v>
      </c>
      <c r="Q6576" s="60">
        <v>0.62017172394340703</v>
      </c>
      <c r="R6576" s="60">
        <v>0.62646373026836399</v>
      </c>
      <c r="S6576" s="60">
        <v>0.573963459207815</v>
      </c>
    </row>
    <row r="6577" spans="1:19" x14ac:dyDescent="0.3">
      <c r="A6577" s="61" t="s">
        <v>5722</v>
      </c>
      <c r="B6577" s="61" t="s">
        <v>5723</v>
      </c>
      <c r="C6577" s="53" t="s">
        <v>50</v>
      </c>
      <c r="D6577" s="53" t="s">
        <v>77</v>
      </c>
      <c r="E6577" s="53" t="s">
        <v>18193</v>
      </c>
      <c r="F6577" s="59">
        <v>114.309559338982</v>
      </c>
      <c r="G6577" s="59">
        <v>117.147714623406</v>
      </c>
      <c r="H6577" s="59">
        <v>121.690267490289</v>
      </c>
      <c r="I6577" s="59">
        <v>124.109513394204</v>
      </c>
      <c r="J6577" s="59">
        <v>116.18753806516099</v>
      </c>
      <c r="K6577" s="59">
        <v>91.111154013868301</v>
      </c>
      <c r="L6577" s="59">
        <v>87.779952430962595</v>
      </c>
      <c r="M6577" s="60">
        <v>0.66863626996422199</v>
      </c>
      <c r="N6577" s="60">
        <v>0.702701252977327</v>
      </c>
      <c r="O6577" s="60">
        <v>0.67168479804351</v>
      </c>
      <c r="P6577" s="60">
        <v>0.64821373251338599</v>
      </c>
      <c r="Q6577" s="60">
        <v>0.62017172394340703</v>
      </c>
      <c r="R6577" s="60">
        <v>0.62646373026836399</v>
      </c>
      <c r="S6577" s="60">
        <v>0.573963459207815</v>
      </c>
    </row>
    <row r="6578" spans="1:19" x14ac:dyDescent="0.3">
      <c r="A6578" s="61" t="s">
        <v>5718</v>
      </c>
      <c r="B6578" s="61" t="s">
        <v>5719</v>
      </c>
      <c r="C6578" s="53" t="s">
        <v>40</v>
      </c>
      <c r="D6578" s="53" t="s">
        <v>77</v>
      </c>
      <c r="E6578" s="53" t="s">
        <v>18193</v>
      </c>
      <c r="F6578" s="59">
        <v>117.712492865226</v>
      </c>
      <c r="G6578" s="59">
        <v>120.28164121525199</v>
      </c>
      <c r="H6578" s="59">
        <v>122.934762682593</v>
      </c>
      <c r="I6578" s="59">
        <v>134.178884755339</v>
      </c>
      <c r="J6578" s="59">
        <v>123.759405736791</v>
      </c>
      <c r="K6578" s="59">
        <v>86.119631009138999</v>
      </c>
      <c r="L6578" s="59">
        <v>86.036620367762097</v>
      </c>
      <c r="M6578" s="60">
        <v>0.70906908030834803</v>
      </c>
      <c r="N6578" s="60">
        <v>0.74363334578229001</v>
      </c>
      <c r="O6578" s="60">
        <v>0.71231338913499098</v>
      </c>
      <c r="P6578" s="60">
        <v>0.68800093921447902</v>
      </c>
      <c r="Q6578" s="60">
        <v>0.65864095852758597</v>
      </c>
      <c r="R6578" s="60">
        <v>0.66542811261923396</v>
      </c>
      <c r="S6578" s="60">
        <v>0.609631945534721</v>
      </c>
    </row>
    <row r="6579" spans="1:19" x14ac:dyDescent="0.3">
      <c r="A6579" s="61" t="s">
        <v>15218</v>
      </c>
      <c r="B6579" s="61" t="s">
        <v>15219</v>
      </c>
      <c r="C6579" s="53" t="s">
        <v>50</v>
      </c>
      <c r="D6579" s="53" t="s">
        <v>77</v>
      </c>
      <c r="E6579" s="53" t="s">
        <v>18194</v>
      </c>
      <c r="F6579" s="59">
        <v>115.432655753397</v>
      </c>
      <c r="G6579" s="59">
        <v>117.037563823459</v>
      </c>
      <c r="H6579" s="59">
        <v>119.503521918668</v>
      </c>
      <c r="I6579" s="59">
        <v>124.801515021779</v>
      </c>
      <c r="J6579" s="59">
        <v>118.96205569535501</v>
      </c>
      <c r="K6579" s="59">
        <v>92.239670264271297</v>
      </c>
      <c r="L6579" s="59">
        <v>89.599016026583996</v>
      </c>
      <c r="M6579" s="60">
        <v>0.58321692362109301</v>
      </c>
      <c r="N6579" s="60">
        <v>0.60266570915937201</v>
      </c>
      <c r="O6579" s="60">
        <v>0.58456837651373905</v>
      </c>
      <c r="P6579" s="60">
        <v>0.57130430214918904</v>
      </c>
      <c r="Q6579" s="60">
        <v>0.55244568205799205</v>
      </c>
      <c r="R6579" s="60">
        <v>0.55582201929122199</v>
      </c>
      <c r="S6579" s="60">
        <v>0.51815867494701295</v>
      </c>
    </row>
    <row r="6580" spans="1:19" x14ac:dyDescent="0.3">
      <c r="A6580" s="61" t="s">
        <v>5730</v>
      </c>
      <c r="B6580" s="61" t="s">
        <v>5731</v>
      </c>
      <c r="C6580" s="53" t="s">
        <v>50</v>
      </c>
      <c r="D6580" s="53" t="s">
        <v>77</v>
      </c>
      <c r="E6580" s="53" t="s">
        <v>18193</v>
      </c>
      <c r="F6580" s="59">
        <v>109.34511598984599</v>
      </c>
      <c r="G6580" s="59">
        <v>105.12567300638101</v>
      </c>
      <c r="H6580" s="59">
        <v>119.307560164685</v>
      </c>
      <c r="I6580" s="59">
        <v>120.379958691326</v>
      </c>
      <c r="J6580" s="59">
        <v>115.959030777557</v>
      </c>
      <c r="K6580" s="59">
        <v>89.477889893695405</v>
      </c>
      <c r="L6580" s="59">
        <v>86.520922680472694</v>
      </c>
      <c r="M6580" s="60">
        <v>0.69662899037613701</v>
      </c>
      <c r="N6580" s="60">
        <v>0.73006942969955402</v>
      </c>
      <c r="O6580" s="60">
        <v>0.70015571890998096</v>
      </c>
      <c r="P6580" s="60">
        <v>0.67443475508933703</v>
      </c>
      <c r="Q6580" s="60">
        <v>0.64507030736481497</v>
      </c>
      <c r="R6580" s="60">
        <v>0.65322943549454704</v>
      </c>
      <c r="S6580" s="60">
        <v>0.59732790705948702</v>
      </c>
    </row>
    <row r="6581" spans="1:19" x14ac:dyDescent="0.3">
      <c r="A6581" s="61" t="s">
        <v>5728</v>
      </c>
      <c r="B6581" s="61" t="s">
        <v>5729</v>
      </c>
      <c r="C6581" s="53" t="s">
        <v>50</v>
      </c>
      <c r="D6581" s="53" t="s">
        <v>77</v>
      </c>
      <c r="E6581" s="53" t="s">
        <v>18193</v>
      </c>
      <c r="F6581" s="59">
        <v>117.01011384030799</v>
      </c>
      <c r="G6581" s="59">
        <v>115.90895340528201</v>
      </c>
      <c r="H6581" s="59">
        <v>115.053476714423</v>
      </c>
      <c r="I6581" s="59">
        <v>124.109513394204</v>
      </c>
      <c r="J6581" s="59">
        <v>114.97932086295</v>
      </c>
      <c r="K6581" s="59">
        <v>97.3538428734756</v>
      </c>
      <c r="L6581" s="59">
        <v>93.835628813759897</v>
      </c>
      <c r="M6581" s="60">
        <v>0.66863626996422199</v>
      </c>
      <c r="N6581" s="60">
        <v>0.702701252977327</v>
      </c>
      <c r="O6581" s="60">
        <v>0.67168479804351</v>
      </c>
      <c r="P6581" s="60">
        <v>0.64821373251338599</v>
      </c>
      <c r="Q6581" s="60">
        <v>0.62017172394340703</v>
      </c>
      <c r="R6581" s="60">
        <v>0.62646373026836399</v>
      </c>
      <c r="S6581" s="60">
        <v>0.573963459207815</v>
      </c>
    </row>
    <row r="6582" spans="1:19" x14ac:dyDescent="0.3">
      <c r="A6582" s="61" t="s">
        <v>5720</v>
      </c>
      <c r="B6582" s="61" t="s">
        <v>5721</v>
      </c>
      <c r="C6582" s="53" t="s">
        <v>40</v>
      </c>
      <c r="D6582" s="53" t="s">
        <v>77</v>
      </c>
      <c r="E6582" s="53" t="s">
        <v>18193</v>
      </c>
      <c r="F6582" s="59">
        <v>118.640769218842</v>
      </c>
      <c r="G6582" s="59">
        <v>115.741641140407</v>
      </c>
      <c r="H6582" s="59">
        <v>117.699017127932</v>
      </c>
      <c r="I6582" s="59">
        <v>125.696917403611</v>
      </c>
      <c r="J6582" s="59">
        <v>113.582410208884</v>
      </c>
      <c r="K6582" s="59">
        <v>90.840204623530695</v>
      </c>
      <c r="L6582" s="59">
        <v>88.081762399519803</v>
      </c>
      <c r="M6582" s="60">
        <v>0.66864436852673403</v>
      </c>
      <c r="N6582" s="60">
        <v>0.70271234015783901</v>
      </c>
      <c r="O6582" s="60">
        <v>0.67169314138424796</v>
      </c>
      <c r="P6582" s="60">
        <v>0.64821871575207801</v>
      </c>
      <c r="Q6582" s="60">
        <v>0.62017986304345096</v>
      </c>
      <c r="R6582" s="60">
        <v>0.62646848573497504</v>
      </c>
      <c r="S6582" s="60">
        <v>0.57396876730843405</v>
      </c>
    </row>
    <row r="6583" spans="1:19" x14ac:dyDescent="0.3">
      <c r="A6583" s="61" t="s">
        <v>5726</v>
      </c>
      <c r="B6583" s="61" t="s">
        <v>5727</v>
      </c>
      <c r="C6583" s="53" t="s">
        <v>50</v>
      </c>
      <c r="D6583" s="53" t="s">
        <v>77</v>
      </c>
      <c r="E6583" s="53" t="s">
        <v>18193</v>
      </c>
      <c r="F6583" s="59">
        <v>114.309559338982</v>
      </c>
      <c r="G6583" s="59">
        <v>115.90895340528201</v>
      </c>
      <c r="H6583" s="59">
        <v>118.368978631177</v>
      </c>
      <c r="I6583" s="59">
        <v>118.838751756091</v>
      </c>
      <c r="J6583" s="59">
        <v>116.18753806516099</v>
      </c>
      <c r="K6583" s="59">
        <v>91.111154013868301</v>
      </c>
      <c r="L6583" s="59">
        <v>89.798501923885695</v>
      </c>
      <c r="M6583" s="60">
        <v>0.66863626996422199</v>
      </c>
      <c r="N6583" s="60">
        <v>0.702701252977327</v>
      </c>
      <c r="O6583" s="60">
        <v>0.67168479804351</v>
      </c>
      <c r="P6583" s="60">
        <v>0.64821373251338599</v>
      </c>
      <c r="Q6583" s="60">
        <v>0.62017172394340703</v>
      </c>
      <c r="R6583" s="60">
        <v>0.62646373026836399</v>
      </c>
      <c r="S6583" s="60">
        <v>0.573963459207815</v>
      </c>
    </row>
    <row r="6584" spans="1:19" x14ac:dyDescent="0.3">
      <c r="A6584" s="61" t="s">
        <v>17668</v>
      </c>
      <c r="B6584" s="61" t="s">
        <v>17669</v>
      </c>
      <c r="C6584" s="53" t="s">
        <v>50</v>
      </c>
      <c r="D6584" s="53" t="s">
        <v>77</v>
      </c>
      <c r="E6584" s="53" t="s">
        <v>18194</v>
      </c>
      <c r="F6584" s="59">
        <v>99.107264446623404</v>
      </c>
      <c r="G6584" s="59">
        <v>97.870204399527395</v>
      </c>
      <c r="H6584" s="59">
        <v>98.366786818157195</v>
      </c>
      <c r="I6584" s="59">
        <v>99.830076962524799</v>
      </c>
      <c r="J6584" s="59">
        <v>102.363353886626</v>
      </c>
      <c r="K6584" s="59">
        <v>113.56779035476001</v>
      </c>
      <c r="L6584" s="59">
        <v>98.362164453497698</v>
      </c>
      <c r="M6584" s="60">
        <v>0.47266248453799298</v>
      </c>
      <c r="N6584" s="60">
        <v>0.48157349076225903</v>
      </c>
      <c r="O6584" s="60">
        <v>0.458077673603632</v>
      </c>
      <c r="P6584" s="60">
        <v>0.45467894286798699</v>
      </c>
      <c r="Q6584" s="60">
        <v>0.42917976893585702</v>
      </c>
      <c r="R6584" s="60">
        <v>0.41946766716391598</v>
      </c>
      <c r="S6584" s="60">
        <v>0.33224432440577201</v>
      </c>
    </row>
    <row r="6585" spans="1:19" x14ac:dyDescent="0.3">
      <c r="A6585" s="61" t="s">
        <v>17666</v>
      </c>
      <c r="B6585" s="61" t="s">
        <v>17667</v>
      </c>
      <c r="C6585" s="53" t="s">
        <v>50</v>
      </c>
      <c r="D6585" s="53" t="s">
        <v>77</v>
      </c>
      <c r="E6585" s="53" t="s">
        <v>18194</v>
      </c>
      <c r="F6585" s="59">
        <v>99.107264446623404</v>
      </c>
      <c r="G6585" s="59">
        <v>97.870204399527395</v>
      </c>
      <c r="H6585" s="59">
        <v>98.366786818157195</v>
      </c>
      <c r="I6585" s="59">
        <v>99.830076962524799</v>
      </c>
      <c r="J6585" s="59">
        <v>102.363353886626</v>
      </c>
      <c r="K6585" s="59">
        <v>113.56779035476001</v>
      </c>
      <c r="L6585" s="59">
        <v>98.362164453497698</v>
      </c>
      <c r="M6585" s="60">
        <v>0.47266248453799298</v>
      </c>
      <c r="N6585" s="60">
        <v>0.48157349076225903</v>
      </c>
      <c r="O6585" s="60">
        <v>0.458077673603632</v>
      </c>
      <c r="P6585" s="60">
        <v>0.45467894286798699</v>
      </c>
      <c r="Q6585" s="60">
        <v>0.42917976893585702</v>
      </c>
      <c r="R6585" s="60">
        <v>0.41946766716391598</v>
      </c>
      <c r="S6585" s="60">
        <v>0.33224432440577201</v>
      </c>
    </row>
    <row r="6586" spans="1:19" x14ac:dyDescent="0.3">
      <c r="A6586" s="61" t="s">
        <v>4405</v>
      </c>
      <c r="B6586" s="61" t="s">
        <v>4406</v>
      </c>
      <c r="C6586" s="53" t="s">
        <v>40</v>
      </c>
      <c r="D6586" s="53" t="s">
        <v>77</v>
      </c>
      <c r="E6586" s="53" t="s">
        <v>18193</v>
      </c>
      <c r="F6586" s="59">
        <v>97.244653092202199</v>
      </c>
      <c r="G6586" s="59">
        <v>93.798405999574499</v>
      </c>
      <c r="H6586" s="59">
        <v>98.198734768528695</v>
      </c>
      <c r="I6586" s="59">
        <v>91.869459819071494</v>
      </c>
      <c r="J6586" s="59">
        <v>94.4991464903664</v>
      </c>
      <c r="K6586" s="59">
        <v>100.538854103527</v>
      </c>
      <c r="L6586" s="59">
        <v>110.91816790778999</v>
      </c>
      <c r="M6586" s="60">
        <v>0.49523682372585898</v>
      </c>
      <c r="N6586" s="60">
        <v>0.55289655589366404</v>
      </c>
      <c r="O6586" s="60">
        <v>0.50173209479783498</v>
      </c>
      <c r="P6586" s="60">
        <v>0.458456702182725</v>
      </c>
      <c r="Q6586" s="60">
        <v>0.41269388244940403</v>
      </c>
      <c r="R6586" s="60">
        <v>0.42664688311357901</v>
      </c>
      <c r="S6586" s="60">
        <v>0.34905339305181898</v>
      </c>
    </row>
    <row r="6587" spans="1:19" x14ac:dyDescent="0.3">
      <c r="A6587" s="61" t="s">
        <v>12911</v>
      </c>
      <c r="B6587" s="61" t="s">
        <v>12912</v>
      </c>
      <c r="C6587" s="53" t="s">
        <v>50</v>
      </c>
      <c r="D6587" s="53" t="s">
        <v>77</v>
      </c>
      <c r="E6587" s="53" t="s">
        <v>18194</v>
      </c>
      <c r="F6587" s="59">
        <v>95.267943815310403</v>
      </c>
      <c r="G6587" s="59">
        <v>91.488392936702098</v>
      </c>
      <c r="H6587" s="59">
        <v>90.911034011417698</v>
      </c>
      <c r="I6587" s="59">
        <v>87.611915828395794</v>
      </c>
      <c r="J6587" s="59">
        <v>93.646020443845799</v>
      </c>
      <c r="K6587" s="59">
        <v>100.270664658947</v>
      </c>
      <c r="L6587" s="59">
        <v>101.20209691928</v>
      </c>
      <c r="M6587" s="60">
        <v>0.519895610449714</v>
      </c>
      <c r="N6587" s="60">
        <v>0.541132828634033</v>
      </c>
      <c r="O6587" s="60">
        <v>0.51802070847175097</v>
      </c>
      <c r="P6587" s="60">
        <v>0.50412126589552098</v>
      </c>
      <c r="Q6587" s="60">
        <v>0.48184754056606599</v>
      </c>
      <c r="R6587" s="60">
        <v>0.485027663702783</v>
      </c>
      <c r="S6587" s="60">
        <v>0.43440460735149899</v>
      </c>
    </row>
    <row r="6588" spans="1:19" x14ac:dyDescent="0.3">
      <c r="A6588" s="61" t="s">
        <v>12915</v>
      </c>
      <c r="B6588" s="61" t="s">
        <v>12916</v>
      </c>
      <c r="C6588" s="53" t="s">
        <v>40</v>
      </c>
      <c r="D6588" s="53" t="s">
        <v>77</v>
      </c>
      <c r="E6588" s="53" t="s">
        <v>18194</v>
      </c>
      <c r="F6588" s="59">
        <v>101.08005378222499</v>
      </c>
      <c r="G6588" s="59">
        <v>84.211837005516301</v>
      </c>
      <c r="H6588" s="59">
        <v>88.966091854816895</v>
      </c>
      <c r="I6588" s="59">
        <v>87.412396646486698</v>
      </c>
      <c r="J6588" s="59">
        <v>91.608647537195097</v>
      </c>
      <c r="K6588" s="59">
        <v>101.232873824712</v>
      </c>
      <c r="L6588" s="59">
        <v>105.689622727653</v>
      </c>
      <c r="M6588" s="60">
        <v>0.51497594948149805</v>
      </c>
      <c r="N6588" s="60">
        <v>0.53637249802868403</v>
      </c>
      <c r="O6588" s="60">
        <v>0.51188401138984096</v>
      </c>
      <c r="P6588" s="60">
        <v>0.49949994008458998</v>
      </c>
      <c r="Q6588" s="60">
        <v>0.477214089535481</v>
      </c>
      <c r="R6588" s="60">
        <v>0.479081296698463</v>
      </c>
      <c r="S6588" s="60">
        <v>0.42746693493481502</v>
      </c>
    </row>
    <row r="6589" spans="1:19" x14ac:dyDescent="0.3">
      <c r="A6589" s="61" t="s">
        <v>3793</v>
      </c>
      <c r="B6589" s="61" t="s">
        <v>3794</v>
      </c>
      <c r="C6589" s="53" t="s">
        <v>50</v>
      </c>
      <c r="D6589" s="53" t="s">
        <v>77</v>
      </c>
      <c r="E6589" s="53" t="s">
        <v>18193</v>
      </c>
      <c r="F6589" s="59">
        <v>100.13342053978501</v>
      </c>
      <c r="G6589" s="59">
        <v>87.502661963167</v>
      </c>
      <c r="H6589" s="59">
        <v>90.221744877158201</v>
      </c>
      <c r="I6589" s="59">
        <v>86.410696451426006</v>
      </c>
      <c r="J6589" s="59">
        <v>98.904988987680198</v>
      </c>
      <c r="K6589" s="59">
        <v>103.334531813721</v>
      </c>
      <c r="L6589" s="59">
        <v>98.229508703634494</v>
      </c>
      <c r="M6589" s="60">
        <v>0.63352302337133704</v>
      </c>
      <c r="N6589" s="60">
        <v>0.67173110102483802</v>
      </c>
      <c r="O6589" s="60">
        <v>0.63547452061132204</v>
      </c>
      <c r="P6589" s="60">
        <v>0.60710794384261801</v>
      </c>
      <c r="Q6589" s="60">
        <v>0.57351737262330604</v>
      </c>
      <c r="R6589" s="60">
        <v>0.58208605972285199</v>
      </c>
      <c r="S6589" s="60">
        <v>0.51426671989974904</v>
      </c>
    </row>
    <row r="6590" spans="1:19" x14ac:dyDescent="0.3">
      <c r="A6590" s="61" t="s">
        <v>12907</v>
      </c>
      <c r="B6590" s="61" t="s">
        <v>12908</v>
      </c>
      <c r="C6590" s="53" t="s">
        <v>40</v>
      </c>
      <c r="D6590" s="53" t="s">
        <v>77</v>
      </c>
      <c r="E6590" s="53" t="s">
        <v>18194</v>
      </c>
      <c r="F6590" s="59">
        <v>95.267943815310403</v>
      </c>
      <c r="G6590" s="59">
        <v>91.488392936702098</v>
      </c>
      <c r="H6590" s="59">
        <v>90.911034011417698</v>
      </c>
      <c r="I6590" s="59">
        <v>87.611915828395794</v>
      </c>
      <c r="J6590" s="59">
        <v>93.646020443845799</v>
      </c>
      <c r="K6590" s="59">
        <v>100.270664658947</v>
      </c>
      <c r="L6590" s="59">
        <v>101.20209691928</v>
      </c>
      <c r="M6590" s="60">
        <v>0.519895610449714</v>
      </c>
      <c r="N6590" s="60">
        <v>0.541132828634033</v>
      </c>
      <c r="O6590" s="60">
        <v>0.51802070847175097</v>
      </c>
      <c r="P6590" s="60">
        <v>0.50412126589552098</v>
      </c>
      <c r="Q6590" s="60">
        <v>0.48184754056606599</v>
      </c>
      <c r="R6590" s="60">
        <v>0.485027663702783</v>
      </c>
      <c r="S6590" s="60">
        <v>0.43440460735149899</v>
      </c>
    </row>
    <row r="6591" spans="1:19" x14ac:dyDescent="0.3">
      <c r="A6591" s="61" t="s">
        <v>12917</v>
      </c>
      <c r="B6591" s="61" t="s">
        <v>12918</v>
      </c>
      <c r="C6591" s="53" t="s">
        <v>40</v>
      </c>
      <c r="D6591" s="53" t="s">
        <v>77</v>
      </c>
      <c r="E6591" s="53" t="s">
        <v>18194</v>
      </c>
      <c r="F6591" s="59">
        <v>101.08005378222499</v>
      </c>
      <c r="G6591" s="59">
        <v>84.211837005516301</v>
      </c>
      <c r="H6591" s="59">
        <v>88.966091854816895</v>
      </c>
      <c r="I6591" s="59">
        <v>87.412396646486698</v>
      </c>
      <c r="J6591" s="59">
        <v>91.608647537195097</v>
      </c>
      <c r="K6591" s="59">
        <v>101.232873824712</v>
      </c>
      <c r="L6591" s="59">
        <v>105.689622727653</v>
      </c>
      <c r="M6591" s="60">
        <v>0.51497594948149805</v>
      </c>
      <c r="N6591" s="60">
        <v>0.53637249802868403</v>
      </c>
      <c r="O6591" s="60">
        <v>0.51188401138984096</v>
      </c>
      <c r="P6591" s="60">
        <v>0.49949994008458998</v>
      </c>
      <c r="Q6591" s="60">
        <v>0.477214089535481</v>
      </c>
      <c r="R6591" s="60">
        <v>0.479081296698463</v>
      </c>
      <c r="S6591" s="60">
        <v>0.42746693493481502</v>
      </c>
    </row>
    <row r="6592" spans="1:19" x14ac:dyDescent="0.3">
      <c r="A6592" s="61" t="s">
        <v>12909</v>
      </c>
      <c r="B6592" s="61" t="s">
        <v>12910</v>
      </c>
      <c r="C6592" s="53" t="s">
        <v>50</v>
      </c>
      <c r="D6592" s="53" t="s">
        <v>77</v>
      </c>
      <c r="E6592" s="53" t="s">
        <v>18194</v>
      </c>
      <c r="F6592" s="59">
        <v>95.267943815310403</v>
      </c>
      <c r="G6592" s="59">
        <v>91.488392936702098</v>
      </c>
      <c r="H6592" s="59">
        <v>90.911034011417698</v>
      </c>
      <c r="I6592" s="59">
        <v>87.611915828395794</v>
      </c>
      <c r="J6592" s="59">
        <v>93.646020443845799</v>
      </c>
      <c r="K6592" s="59">
        <v>100.270664658947</v>
      </c>
      <c r="L6592" s="59">
        <v>101.20209691928</v>
      </c>
      <c r="M6592" s="60">
        <v>0.519895610449714</v>
      </c>
      <c r="N6592" s="60">
        <v>0.541132828634033</v>
      </c>
      <c r="O6592" s="60">
        <v>0.51802070847175097</v>
      </c>
      <c r="P6592" s="60">
        <v>0.50412126589552098</v>
      </c>
      <c r="Q6592" s="60">
        <v>0.48184754056606599</v>
      </c>
      <c r="R6592" s="60">
        <v>0.485027663702783</v>
      </c>
      <c r="S6592" s="60">
        <v>0.43440460735149899</v>
      </c>
    </row>
    <row r="6593" spans="1:19" x14ac:dyDescent="0.3">
      <c r="A6593" s="61" t="s">
        <v>12913</v>
      </c>
      <c r="B6593" s="61" t="s">
        <v>12914</v>
      </c>
      <c r="C6593" s="53" t="s">
        <v>50</v>
      </c>
      <c r="D6593" s="53" t="s">
        <v>77</v>
      </c>
      <c r="E6593" s="53" t="s">
        <v>18194</v>
      </c>
      <c r="F6593" s="59">
        <v>95.267943815310403</v>
      </c>
      <c r="G6593" s="59">
        <v>91.488392936702098</v>
      </c>
      <c r="H6593" s="59">
        <v>90.911034011417698</v>
      </c>
      <c r="I6593" s="59">
        <v>87.611915828395794</v>
      </c>
      <c r="J6593" s="59">
        <v>93.646020443845799</v>
      </c>
      <c r="K6593" s="59">
        <v>100.270664658947</v>
      </c>
      <c r="L6593" s="59">
        <v>101.20209691928</v>
      </c>
      <c r="M6593" s="60">
        <v>0.519895610449714</v>
      </c>
      <c r="N6593" s="60">
        <v>0.541132828634033</v>
      </c>
      <c r="O6593" s="60">
        <v>0.51802070847175097</v>
      </c>
      <c r="P6593" s="60">
        <v>0.50412126589552098</v>
      </c>
      <c r="Q6593" s="60">
        <v>0.48184754056606599</v>
      </c>
      <c r="R6593" s="60">
        <v>0.485027663702783</v>
      </c>
      <c r="S6593" s="60">
        <v>0.43440460735149899</v>
      </c>
    </row>
    <row r="6594" spans="1:19" x14ac:dyDescent="0.3">
      <c r="A6594" s="61" t="s">
        <v>12919</v>
      </c>
      <c r="B6594" s="61" t="s">
        <v>12920</v>
      </c>
      <c r="C6594" s="53" t="s">
        <v>50</v>
      </c>
      <c r="D6594" s="53" t="s">
        <v>77</v>
      </c>
      <c r="E6594" s="53" t="s">
        <v>18194</v>
      </c>
      <c r="F6594" s="59">
        <v>101.08005378222499</v>
      </c>
      <c r="G6594" s="59">
        <v>84.211837005516301</v>
      </c>
      <c r="H6594" s="59">
        <v>88.966091854816895</v>
      </c>
      <c r="I6594" s="59">
        <v>87.412396646486698</v>
      </c>
      <c r="J6594" s="59">
        <v>91.608647537195097</v>
      </c>
      <c r="K6594" s="59">
        <v>101.232873824712</v>
      </c>
      <c r="L6594" s="59">
        <v>105.689622727653</v>
      </c>
      <c r="M6594" s="60">
        <v>0.51497594948149805</v>
      </c>
      <c r="N6594" s="60">
        <v>0.53637249802868403</v>
      </c>
      <c r="O6594" s="60">
        <v>0.51188401138984096</v>
      </c>
      <c r="P6594" s="60">
        <v>0.49949994008458998</v>
      </c>
      <c r="Q6594" s="60">
        <v>0.477214089535481</v>
      </c>
      <c r="R6594" s="60">
        <v>0.479081296698463</v>
      </c>
      <c r="S6594" s="60">
        <v>0.42746693493481502</v>
      </c>
    </row>
    <row r="6595" spans="1:19" x14ac:dyDescent="0.3">
      <c r="A6595" s="61" t="s">
        <v>3985</v>
      </c>
      <c r="B6595" s="61" t="s">
        <v>3986</v>
      </c>
      <c r="C6595" s="53" t="s">
        <v>40</v>
      </c>
      <c r="D6595" s="53" t="s">
        <v>77</v>
      </c>
      <c r="E6595" s="53" t="s">
        <v>18193</v>
      </c>
      <c r="F6595" s="59">
        <v>111.04519001073299</v>
      </c>
      <c r="G6595" s="59">
        <v>112.131533264571</v>
      </c>
      <c r="H6595" s="59">
        <v>98.8991023042053</v>
      </c>
      <c r="I6595" s="59">
        <v>110.64376622876399</v>
      </c>
      <c r="J6595" s="59">
        <v>117.79630658460999</v>
      </c>
      <c r="K6595" s="59">
        <v>106.422431823962</v>
      </c>
      <c r="L6595" s="59">
        <v>104.052401312329</v>
      </c>
      <c r="M6595" s="60">
        <v>0.658863098681297</v>
      </c>
      <c r="N6595" s="60">
        <v>0.69287249764956305</v>
      </c>
      <c r="O6595" s="60">
        <v>0.65927249320231196</v>
      </c>
      <c r="P6595" s="60">
        <v>0.63650231756005504</v>
      </c>
      <c r="Q6595" s="60">
        <v>0.60620937259979002</v>
      </c>
      <c r="R6595" s="60">
        <v>0.61169131204303895</v>
      </c>
      <c r="S6595" s="60">
        <v>0.54660498567516203</v>
      </c>
    </row>
    <row r="6596" spans="1:19" x14ac:dyDescent="0.3">
      <c r="A6596" s="61" t="s">
        <v>3977</v>
      </c>
      <c r="B6596" s="61" t="s">
        <v>3978</v>
      </c>
      <c r="C6596" s="53" t="s">
        <v>40</v>
      </c>
      <c r="D6596" s="53" t="s">
        <v>77</v>
      </c>
      <c r="E6596" s="53" t="s">
        <v>18193</v>
      </c>
      <c r="F6596" s="59">
        <v>97.526039947771906</v>
      </c>
      <c r="G6596" s="59">
        <v>108.809860826708</v>
      </c>
      <c r="H6596" s="59">
        <v>98.023019748169403</v>
      </c>
      <c r="I6596" s="59">
        <v>101.418942288472</v>
      </c>
      <c r="J6596" s="59">
        <v>115.37987218018699</v>
      </c>
      <c r="K6596" s="59">
        <v>109.602159942223</v>
      </c>
      <c r="L6596" s="59">
        <v>104.639094665963</v>
      </c>
      <c r="M6596" s="60">
        <v>0.658863098681297</v>
      </c>
      <c r="N6596" s="60">
        <v>0.65784451222548201</v>
      </c>
      <c r="O6596" s="60">
        <v>0.62452132232301205</v>
      </c>
      <c r="P6596" s="60">
        <v>0.63650231756005504</v>
      </c>
      <c r="Q6596" s="60">
        <v>0.60620937259979002</v>
      </c>
      <c r="R6596" s="60">
        <v>0.58923775841708304</v>
      </c>
      <c r="S6596" s="60">
        <v>0.48041672430432703</v>
      </c>
    </row>
    <row r="6597" spans="1:19" x14ac:dyDescent="0.3">
      <c r="A6597" s="61" t="s">
        <v>3991</v>
      </c>
      <c r="B6597" s="61" t="s">
        <v>3992</v>
      </c>
      <c r="C6597" s="53" t="s">
        <v>50</v>
      </c>
      <c r="D6597" s="53" t="s">
        <v>77</v>
      </c>
      <c r="E6597" s="53" t="s">
        <v>18193</v>
      </c>
      <c r="F6597" s="59">
        <v>109.77069432282801</v>
      </c>
      <c r="G6597" s="59">
        <v>111.58718529108199</v>
      </c>
      <c r="H6597" s="59">
        <v>102.559732924443</v>
      </c>
      <c r="I6597" s="59">
        <v>108.525191314881</v>
      </c>
      <c r="J6597" s="59">
        <v>127.02993137163099</v>
      </c>
      <c r="K6597" s="59">
        <v>104.51336805563901</v>
      </c>
      <c r="L6597" s="59">
        <v>102.956400846352</v>
      </c>
      <c r="M6597" s="60">
        <v>0.77475523430308002</v>
      </c>
      <c r="N6597" s="60">
        <v>0.80458174021724804</v>
      </c>
      <c r="O6597" s="60">
        <v>0.77598078666888504</v>
      </c>
      <c r="P6597" s="60">
        <v>0.755058905764324</v>
      </c>
      <c r="Q6597" s="60">
        <v>0.72640619217953795</v>
      </c>
      <c r="R6597" s="60">
        <v>0.73156048299492005</v>
      </c>
      <c r="S6597" s="60">
        <v>0.66988095612830401</v>
      </c>
    </row>
    <row r="6598" spans="1:19" x14ac:dyDescent="0.3">
      <c r="A6598" s="61" t="s">
        <v>3979</v>
      </c>
      <c r="B6598" s="61" t="s">
        <v>3980</v>
      </c>
      <c r="C6598" s="53" t="s">
        <v>40</v>
      </c>
      <c r="D6598" s="53" t="s">
        <v>77</v>
      </c>
      <c r="E6598" s="53" t="s">
        <v>18193</v>
      </c>
      <c r="F6598" s="59">
        <v>108.344580892064</v>
      </c>
      <c r="G6598" s="59">
        <v>100.98270201230901</v>
      </c>
      <c r="H6598" s="59">
        <v>99.729426410141002</v>
      </c>
      <c r="I6598" s="59">
        <v>101.418942288472</v>
      </c>
      <c r="J6598" s="59">
        <v>114.171654977976</v>
      </c>
      <c r="K6598" s="59">
        <v>106.422431823962</v>
      </c>
      <c r="L6598" s="59">
        <v>102.033837309311</v>
      </c>
      <c r="M6598" s="60">
        <v>0.658863098681297</v>
      </c>
      <c r="N6598" s="60">
        <v>0.69287249764956305</v>
      </c>
      <c r="O6598" s="60">
        <v>0.65927249320231196</v>
      </c>
      <c r="P6598" s="60">
        <v>0.63650231756005504</v>
      </c>
      <c r="Q6598" s="60">
        <v>0.60620937259979002</v>
      </c>
      <c r="R6598" s="60">
        <v>0.61169131204303895</v>
      </c>
      <c r="S6598" s="60">
        <v>0.54660498567516203</v>
      </c>
    </row>
    <row r="6599" spans="1:19" x14ac:dyDescent="0.3">
      <c r="A6599" s="61" t="s">
        <v>3987</v>
      </c>
      <c r="B6599" s="61" t="s">
        <v>3988</v>
      </c>
      <c r="C6599" s="53" t="s">
        <v>50</v>
      </c>
      <c r="D6599" s="53" t="s">
        <v>77</v>
      </c>
      <c r="E6599" s="53" t="s">
        <v>18193</v>
      </c>
      <c r="F6599" s="59">
        <v>112.115143750868</v>
      </c>
      <c r="G6599" s="59">
        <v>111.060084311322</v>
      </c>
      <c r="H6599" s="59">
        <v>104.545183677553</v>
      </c>
      <c r="I6599" s="59">
        <v>102.468913971779</v>
      </c>
      <c r="J6599" s="59">
        <v>114.360300170637</v>
      </c>
      <c r="K6599" s="59">
        <v>104.614541223038</v>
      </c>
      <c r="L6599" s="59">
        <v>109.806276097778</v>
      </c>
      <c r="M6599" s="60">
        <v>0.65887141323414999</v>
      </c>
      <c r="N6599" s="60">
        <v>0.69287477683480803</v>
      </c>
      <c r="O6599" s="60">
        <v>0.65928399636480794</v>
      </c>
      <c r="P6599" s="60">
        <v>0.63651002806063905</v>
      </c>
      <c r="Q6599" s="60">
        <v>0.60621359342668701</v>
      </c>
      <c r="R6599" s="60">
        <v>0.61170614108926202</v>
      </c>
      <c r="S6599" s="60">
        <v>0.54661638511891397</v>
      </c>
    </row>
    <row r="6600" spans="1:19" x14ac:dyDescent="0.3">
      <c r="A6600" s="61" t="s">
        <v>3981</v>
      </c>
      <c r="B6600" s="61" t="s">
        <v>3982</v>
      </c>
      <c r="C6600" s="53" t="s">
        <v>40</v>
      </c>
      <c r="D6600" s="53" t="s">
        <v>77</v>
      </c>
      <c r="E6600" s="53" t="s">
        <v>18193</v>
      </c>
      <c r="F6600" s="59">
        <v>111.04519001073299</v>
      </c>
      <c r="G6600" s="59">
        <v>114.609055700818</v>
      </c>
      <c r="H6600" s="59">
        <v>112.172676291307</v>
      </c>
      <c r="I6600" s="59">
        <v>111.964423495845</v>
      </c>
      <c r="J6600" s="59">
        <v>127.462092461494</v>
      </c>
      <c r="K6600" s="59">
        <v>110.58631509129999</v>
      </c>
      <c r="L6600" s="59">
        <v>108.089536573412</v>
      </c>
      <c r="M6600" s="60">
        <v>0.658863098681297</v>
      </c>
      <c r="N6600" s="60">
        <v>0.69287249764956305</v>
      </c>
      <c r="O6600" s="60">
        <v>0.65927249320231196</v>
      </c>
      <c r="P6600" s="60">
        <v>0.63650231756005504</v>
      </c>
      <c r="Q6600" s="60">
        <v>0.60620937259979002</v>
      </c>
      <c r="R6600" s="60">
        <v>0.61169131204303895</v>
      </c>
      <c r="S6600" s="60">
        <v>0.54660498567516203</v>
      </c>
    </row>
    <row r="6601" spans="1:19" x14ac:dyDescent="0.3">
      <c r="A6601" s="61" t="s">
        <v>3989</v>
      </c>
      <c r="B6601" s="61" t="s">
        <v>3990</v>
      </c>
      <c r="C6601" s="53" t="s">
        <v>50</v>
      </c>
      <c r="D6601" s="53" t="s">
        <v>77</v>
      </c>
      <c r="E6601" s="53" t="s">
        <v>18193</v>
      </c>
      <c r="F6601" s="59">
        <v>112.115143750868</v>
      </c>
      <c r="G6601" s="59">
        <v>113.741745450482</v>
      </c>
      <c r="H6601" s="59">
        <v>99.754389690903295</v>
      </c>
      <c r="I6601" s="59">
        <v>102.468913971779</v>
      </c>
      <c r="J6601" s="59">
        <v>117.985000036465</v>
      </c>
      <c r="K6601" s="59">
        <v>109.789634446329</v>
      </c>
      <c r="L6601" s="59">
        <v>104.639094665963</v>
      </c>
      <c r="M6601" s="60">
        <v>0.65887141323414999</v>
      </c>
      <c r="N6601" s="60">
        <v>0.65784701961485403</v>
      </c>
      <c r="O6601" s="60">
        <v>0.59633809681730399</v>
      </c>
      <c r="P6601" s="60">
        <v>0.63651002806063905</v>
      </c>
      <c r="Q6601" s="60">
        <v>0.60621359342668701</v>
      </c>
      <c r="R6601" s="60">
        <v>0.58924823998871301</v>
      </c>
      <c r="S6601" s="60">
        <v>0.48041672430432703</v>
      </c>
    </row>
    <row r="6602" spans="1:19" x14ac:dyDescent="0.3">
      <c r="A6602" s="61" t="s">
        <v>13105</v>
      </c>
      <c r="B6602" s="61" t="s">
        <v>13106</v>
      </c>
      <c r="C6602" s="53" t="s">
        <v>40</v>
      </c>
      <c r="D6602" s="53" t="s">
        <v>77</v>
      </c>
      <c r="E6602" s="53" t="s">
        <v>18194</v>
      </c>
      <c r="F6602" s="59">
        <v>109.68412583492101</v>
      </c>
      <c r="G6602" s="59">
        <v>111.062088247736</v>
      </c>
      <c r="H6602" s="59">
        <v>103.17269493661399</v>
      </c>
      <c r="I6602" s="59">
        <v>106.10853073438901</v>
      </c>
      <c r="J6602" s="59">
        <v>118.27416913199301</v>
      </c>
      <c r="K6602" s="59">
        <v>107.393056703017</v>
      </c>
      <c r="L6602" s="59">
        <v>104.639094665963</v>
      </c>
      <c r="M6602" s="60">
        <v>0.56700656579786501</v>
      </c>
      <c r="N6602" s="60">
        <v>0.58424889479856001</v>
      </c>
      <c r="O6602" s="60">
        <v>0.56270869986599104</v>
      </c>
      <c r="P6602" s="60">
        <v>0.55334601982711196</v>
      </c>
      <c r="Q6602" s="60">
        <v>0.53242699107672098</v>
      </c>
      <c r="R6602" s="60">
        <v>0.53336295683046497</v>
      </c>
      <c r="S6602" s="60">
        <v>0.48041672430432703</v>
      </c>
    </row>
    <row r="6603" spans="1:19" x14ac:dyDescent="0.3">
      <c r="A6603" s="61" t="s">
        <v>14315</v>
      </c>
      <c r="B6603" s="61" t="s">
        <v>14316</v>
      </c>
      <c r="C6603" s="53" t="s">
        <v>40</v>
      </c>
      <c r="D6603" s="53" t="s">
        <v>77</v>
      </c>
      <c r="E6603" s="53" t="s">
        <v>18194</v>
      </c>
      <c r="F6603" s="59">
        <v>91.861476547004997</v>
      </c>
      <c r="G6603" s="59">
        <v>86.229965231668999</v>
      </c>
      <c r="H6603" s="59">
        <v>87.3882612180319</v>
      </c>
      <c r="I6603" s="59">
        <v>85.055645908050494</v>
      </c>
      <c r="J6603" s="59">
        <v>87.598984074065299</v>
      </c>
      <c r="K6603" s="59">
        <v>98.703963160796107</v>
      </c>
      <c r="L6603" s="59">
        <v>107.192170931878</v>
      </c>
      <c r="M6603" s="60">
        <v>0.46825743680351201</v>
      </c>
      <c r="N6603" s="60">
        <v>0.49595860484245102</v>
      </c>
      <c r="O6603" s="60">
        <v>0.46533451804589698</v>
      </c>
      <c r="P6603" s="60">
        <v>0.44658196685937102</v>
      </c>
      <c r="Q6603" s="60">
        <v>0.41755889889095499</v>
      </c>
      <c r="R6603" s="60">
        <v>0.42171843160155797</v>
      </c>
      <c r="S6603" s="60">
        <v>0.35894171147263099</v>
      </c>
    </row>
    <row r="6604" spans="1:19" x14ac:dyDescent="0.3">
      <c r="A6604" s="61" t="s">
        <v>75</v>
      </c>
      <c r="B6604" s="61" t="s">
        <v>76</v>
      </c>
      <c r="C6604" s="53" t="s">
        <v>40</v>
      </c>
      <c r="D6604" s="53" t="s">
        <v>77</v>
      </c>
      <c r="E6604" s="53" t="s">
        <v>18193</v>
      </c>
      <c r="F6604" s="59">
        <v>92.099193068626505</v>
      </c>
      <c r="G6604" s="59">
        <v>82.834837026231597</v>
      </c>
      <c r="H6604" s="59">
        <v>88.454458068648805</v>
      </c>
      <c r="I6604" s="59">
        <v>82.171510388985297</v>
      </c>
      <c r="J6604" s="59">
        <v>86.8493257412986</v>
      </c>
      <c r="K6604" s="59">
        <v>102.69504309393599</v>
      </c>
      <c r="L6604" s="59">
        <v>112.934847830827</v>
      </c>
      <c r="M6604" s="60">
        <v>0.605315205841507</v>
      </c>
      <c r="N6604" s="60">
        <v>0.64955409958451904</v>
      </c>
      <c r="O6604" s="60">
        <v>0.60749430992961695</v>
      </c>
      <c r="P6604" s="60">
        <v>0.57267915514484602</v>
      </c>
      <c r="Q6604" s="60">
        <v>0.53218139332275705</v>
      </c>
      <c r="R6604" s="60">
        <v>0.54318879139969301</v>
      </c>
      <c r="S6604" s="60">
        <v>0.46273251437284102</v>
      </c>
    </row>
    <row r="6605" spans="1:19" x14ac:dyDescent="0.3">
      <c r="A6605" s="61" t="s">
        <v>17664</v>
      </c>
      <c r="B6605" s="61" t="s">
        <v>17665</v>
      </c>
      <c r="C6605" s="53" t="s">
        <v>50</v>
      </c>
      <c r="D6605" s="53" t="s">
        <v>77</v>
      </c>
      <c r="E6605" s="53" t="s">
        <v>18194</v>
      </c>
      <c r="F6605" s="59">
        <v>99.107264446623404</v>
      </c>
      <c r="G6605" s="59">
        <v>97.870204399527395</v>
      </c>
      <c r="H6605" s="59">
        <v>98.366786818157195</v>
      </c>
      <c r="I6605" s="59">
        <v>99.830076962524799</v>
      </c>
      <c r="J6605" s="59">
        <v>102.363353886626</v>
      </c>
      <c r="K6605" s="59">
        <v>113.56779035476001</v>
      </c>
      <c r="L6605" s="59">
        <v>98.362164453497698</v>
      </c>
      <c r="M6605" s="60">
        <v>0.47266248453799298</v>
      </c>
      <c r="N6605" s="60">
        <v>0.48157349076225903</v>
      </c>
      <c r="O6605" s="60">
        <v>0.458077673603632</v>
      </c>
      <c r="P6605" s="60">
        <v>0.45467894286798699</v>
      </c>
      <c r="Q6605" s="60">
        <v>0.42917976893585702</v>
      </c>
      <c r="R6605" s="60">
        <v>0.41946766716391598</v>
      </c>
      <c r="S6605" s="60">
        <v>0.33224432440577201</v>
      </c>
    </row>
    <row r="6606" spans="1:19" x14ac:dyDescent="0.3">
      <c r="A6606" s="61" t="s">
        <v>13383</v>
      </c>
      <c r="B6606" s="61" t="s">
        <v>13384</v>
      </c>
      <c r="C6606" s="53" t="s">
        <v>50</v>
      </c>
      <c r="D6606" s="53" t="s">
        <v>77</v>
      </c>
      <c r="E6606" s="53" t="s">
        <v>18194</v>
      </c>
      <c r="F6606" s="59">
        <v>96.415918429247597</v>
      </c>
      <c r="G6606" s="59">
        <v>95.440461063620702</v>
      </c>
      <c r="H6606" s="59">
        <v>91.730056559335495</v>
      </c>
      <c r="I6606" s="59">
        <v>94.596423474218597</v>
      </c>
      <c r="J6606" s="59">
        <v>89.138548908101896</v>
      </c>
      <c r="K6606" s="59">
        <v>101.091952622544</v>
      </c>
      <c r="L6606" s="59">
        <v>107.83616799773699</v>
      </c>
      <c r="M6606" s="60">
        <v>0.48363090293111</v>
      </c>
      <c r="N6606" s="60">
        <v>0.50733012065442495</v>
      </c>
      <c r="O6606" s="60">
        <v>0.48296204653140601</v>
      </c>
      <c r="P6606" s="60">
        <v>0.46607334344867002</v>
      </c>
      <c r="Q6606" s="60">
        <v>0.44203688960453003</v>
      </c>
      <c r="R6606" s="60">
        <v>0.44562753014054102</v>
      </c>
      <c r="S6606" s="60">
        <v>0.388601572724176</v>
      </c>
    </row>
    <row r="6607" spans="1:19" x14ac:dyDescent="0.3">
      <c r="A6607" s="61" t="s">
        <v>13447</v>
      </c>
      <c r="B6607" s="61" t="s">
        <v>13448</v>
      </c>
      <c r="C6607" s="53" t="s">
        <v>50</v>
      </c>
      <c r="D6607" s="53" t="s">
        <v>77</v>
      </c>
      <c r="E6607" s="53" t="s">
        <v>18194</v>
      </c>
      <c r="F6607" s="59">
        <v>95.835041144518996</v>
      </c>
      <c r="G6607" s="59">
        <v>101.15132504870699</v>
      </c>
      <c r="H6607" s="59">
        <v>99.434065410940406</v>
      </c>
      <c r="I6607" s="59">
        <v>95.636971208923896</v>
      </c>
      <c r="J6607" s="59">
        <v>96.8361964496318</v>
      </c>
      <c r="K6607" s="59">
        <v>100.989220034193</v>
      </c>
      <c r="L6607" s="59">
        <v>101.11283751400801</v>
      </c>
      <c r="M6607" s="60">
        <v>0.498435974306292</v>
      </c>
      <c r="N6607" s="60">
        <v>0.51831419625392305</v>
      </c>
      <c r="O6607" s="60">
        <v>0.495666594677657</v>
      </c>
      <c r="P6607" s="60">
        <v>0.479362229953468</v>
      </c>
      <c r="Q6607" s="60">
        <v>0.45305522087925898</v>
      </c>
      <c r="R6607" s="60">
        <v>0.45449278122473102</v>
      </c>
      <c r="S6607" s="60">
        <v>0.37986762629638998</v>
      </c>
    </row>
    <row r="6608" spans="1:19" x14ac:dyDescent="0.3">
      <c r="A6608" s="61" t="s">
        <v>13443</v>
      </c>
      <c r="B6608" s="61" t="s">
        <v>13444</v>
      </c>
      <c r="C6608" s="53" t="s">
        <v>50</v>
      </c>
      <c r="D6608" s="53" t="s">
        <v>77</v>
      </c>
      <c r="E6608" s="53" t="s">
        <v>18194</v>
      </c>
      <c r="F6608" s="59">
        <v>95.835041144518996</v>
      </c>
      <c r="G6608" s="59">
        <v>101.15132504870699</v>
      </c>
      <c r="H6608" s="59">
        <v>99.434065410940406</v>
      </c>
      <c r="I6608" s="59">
        <v>95.636971208923896</v>
      </c>
      <c r="J6608" s="59">
        <v>96.8361964496318</v>
      </c>
      <c r="K6608" s="59">
        <v>100.989220034193</v>
      </c>
      <c r="L6608" s="59">
        <v>101.11283751400801</v>
      </c>
      <c r="M6608" s="60">
        <v>0.498435974306292</v>
      </c>
      <c r="N6608" s="60">
        <v>0.51831419625392305</v>
      </c>
      <c r="O6608" s="60">
        <v>0.495666594677657</v>
      </c>
      <c r="P6608" s="60">
        <v>0.479362229953468</v>
      </c>
      <c r="Q6608" s="60">
        <v>0.45305522087925898</v>
      </c>
      <c r="R6608" s="60">
        <v>0.45449278122473102</v>
      </c>
      <c r="S6608" s="60">
        <v>0.37986762629638998</v>
      </c>
    </row>
    <row r="6609" spans="1:19" x14ac:dyDescent="0.3">
      <c r="A6609" s="61" t="s">
        <v>4323</v>
      </c>
      <c r="B6609" s="61" t="s">
        <v>4324</v>
      </c>
      <c r="C6609" s="53" t="s">
        <v>40</v>
      </c>
      <c r="D6609" s="53" t="s">
        <v>77</v>
      </c>
      <c r="E6609" s="53" t="s">
        <v>18193</v>
      </c>
      <c r="F6609" s="59">
        <v>93.607898844762204</v>
      </c>
      <c r="G6609" s="59">
        <v>100.85088898823901</v>
      </c>
      <c r="H6609" s="59">
        <v>95.836523809356393</v>
      </c>
      <c r="I6609" s="59">
        <v>92.210560943174102</v>
      </c>
      <c r="J6609" s="59">
        <v>93.925479789370897</v>
      </c>
      <c r="K6609" s="59">
        <v>103.45589718917699</v>
      </c>
      <c r="L6609" s="59">
        <v>101.11283751400801</v>
      </c>
      <c r="M6609" s="60">
        <v>0.621363804519656</v>
      </c>
      <c r="N6609" s="60">
        <v>0.616083810935382</v>
      </c>
      <c r="O6609" s="60">
        <v>0.59488260032435603</v>
      </c>
      <c r="P6609" s="60">
        <v>0.59184185890965202</v>
      </c>
      <c r="Q6609" s="60">
        <v>0.55450325330485895</v>
      </c>
      <c r="R6609" s="60">
        <v>0.53279880451792405</v>
      </c>
      <c r="S6609" s="60">
        <v>0.37986762629638998</v>
      </c>
    </row>
    <row r="6610" spans="1:19" x14ac:dyDescent="0.3">
      <c r="A6610" s="61" t="s">
        <v>13385</v>
      </c>
      <c r="B6610" s="61" t="s">
        <v>13386</v>
      </c>
      <c r="C6610" s="53" t="s">
        <v>50</v>
      </c>
      <c r="D6610" s="53" t="s">
        <v>77</v>
      </c>
      <c r="E6610" s="53" t="s">
        <v>18194</v>
      </c>
      <c r="F6610" s="59">
        <v>96.415918429247597</v>
      </c>
      <c r="G6610" s="59">
        <v>95.440461063620702</v>
      </c>
      <c r="H6610" s="59">
        <v>91.730056559335495</v>
      </c>
      <c r="I6610" s="59">
        <v>94.596423474218597</v>
      </c>
      <c r="J6610" s="59">
        <v>89.138548908101896</v>
      </c>
      <c r="K6610" s="59">
        <v>101.091952622544</v>
      </c>
      <c r="L6610" s="59">
        <v>107.83616799773699</v>
      </c>
      <c r="M6610" s="60">
        <v>0.48363090293111</v>
      </c>
      <c r="N6610" s="60">
        <v>0.50733012065442495</v>
      </c>
      <c r="O6610" s="60">
        <v>0.48296204653140601</v>
      </c>
      <c r="P6610" s="60">
        <v>0.46607334344867002</v>
      </c>
      <c r="Q6610" s="60">
        <v>0.44203688960453003</v>
      </c>
      <c r="R6610" s="60">
        <v>0.44562753014054102</v>
      </c>
      <c r="S6610" s="60">
        <v>0.388601572724176</v>
      </c>
    </row>
    <row r="6611" spans="1:19" x14ac:dyDescent="0.3">
      <c r="A6611" s="61" t="s">
        <v>13439</v>
      </c>
      <c r="B6611" s="61" t="s">
        <v>13440</v>
      </c>
      <c r="C6611" s="53" t="s">
        <v>50</v>
      </c>
      <c r="D6611" s="53" t="s">
        <v>77</v>
      </c>
      <c r="E6611" s="53" t="s">
        <v>18194</v>
      </c>
      <c r="F6611" s="59">
        <v>95.835041144518996</v>
      </c>
      <c r="G6611" s="59">
        <v>101.15132504870699</v>
      </c>
      <c r="H6611" s="59">
        <v>99.434065410940406</v>
      </c>
      <c r="I6611" s="59">
        <v>95.636971208923896</v>
      </c>
      <c r="J6611" s="59">
        <v>96.8361964496318</v>
      </c>
      <c r="K6611" s="59">
        <v>100.989220034193</v>
      </c>
      <c r="L6611" s="59">
        <v>101.11283751400801</v>
      </c>
      <c r="M6611" s="60">
        <v>0.498435974306292</v>
      </c>
      <c r="N6611" s="60">
        <v>0.51831419625392305</v>
      </c>
      <c r="O6611" s="60">
        <v>0.495666594677657</v>
      </c>
      <c r="P6611" s="60">
        <v>0.479362229953468</v>
      </c>
      <c r="Q6611" s="60">
        <v>0.45305522087925898</v>
      </c>
      <c r="R6611" s="60">
        <v>0.45449278122473102</v>
      </c>
      <c r="S6611" s="60">
        <v>0.37986762629638998</v>
      </c>
    </row>
    <row r="6612" spans="1:19" x14ac:dyDescent="0.3">
      <c r="A6612" s="61" t="s">
        <v>13381</v>
      </c>
      <c r="B6612" s="61" t="s">
        <v>13382</v>
      </c>
      <c r="C6612" s="53" t="s">
        <v>40</v>
      </c>
      <c r="D6612" s="53" t="s">
        <v>77</v>
      </c>
      <c r="E6612" s="53" t="s">
        <v>18194</v>
      </c>
      <c r="F6612" s="59">
        <v>96.415918429247597</v>
      </c>
      <c r="G6612" s="59">
        <v>95.440461063620702</v>
      </c>
      <c r="H6612" s="59">
        <v>91.730056559335495</v>
      </c>
      <c r="I6612" s="59">
        <v>94.596423474218597</v>
      </c>
      <c r="J6612" s="59">
        <v>89.138548908101896</v>
      </c>
      <c r="K6612" s="59">
        <v>101.091952622544</v>
      </c>
      <c r="L6612" s="59">
        <v>107.83616799773699</v>
      </c>
      <c r="M6612" s="60">
        <v>0.48363090293111</v>
      </c>
      <c r="N6612" s="60">
        <v>0.50733012065442495</v>
      </c>
      <c r="O6612" s="60">
        <v>0.48296204653140601</v>
      </c>
      <c r="P6612" s="60">
        <v>0.46607334344867002</v>
      </c>
      <c r="Q6612" s="60">
        <v>0.44203688960453003</v>
      </c>
      <c r="R6612" s="60">
        <v>0.44562753014054102</v>
      </c>
      <c r="S6612" s="60">
        <v>0.388601572724176</v>
      </c>
    </row>
    <row r="6613" spans="1:19" x14ac:dyDescent="0.3">
      <c r="A6613" s="61" t="s">
        <v>8618</v>
      </c>
      <c r="B6613" s="61" t="s">
        <v>8619</v>
      </c>
      <c r="C6613" s="53" t="s">
        <v>40</v>
      </c>
      <c r="D6613" s="53" t="s">
        <v>77</v>
      </c>
      <c r="E6613" s="53" t="s">
        <v>18194</v>
      </c>
      <c r="F6613" s="59">
        <v>105.651345114637</v>
      </c>
      <c r="G6613" s="59">
        <v>98.343893575052306</v>
      </c>
      <c r="H6613" s="59">
        <v>108.31392043275299</v>
      </c>
      <c r="I6613" s="59">
        <v>99.316656933820994</v>
      </c>
      <c r="J6613" s="59">
        <v>95.2797100115137</v>
      </c>
      <c r="K6613" s="59">
        <v>106.258864619004</v>
      </c>
      <c r="L6613" s="59">
        <v>99.702537236471002</v>
      </c>
      <c r="M6613" s="60">
        <v>0.51614994075349996</v>
      </c>
      <c r="N6613" s="60">
        <v>0.55205397623510499</v>
      </c>
      <c r="O6613" s="60">
        <v>0.519309242199674</v>
      </c>
      <c r="P6613" s="60">
        <v>0.491111088362015</v>
      </c>
      <c r="Q6613" s="60">
        <v>0.45640123595696802</v>
      </c>
      <c r="R6613" s="60">
        <v>0.46575434436804403</v>
      </c>
      <c r="S6613" s="60">
        <v>0.39526070457170898</v>
      </c>
    </row>
    <row r="6614" spans="1:19" x14ac:dyDescent="0.3">
      <c r="A6614" s="61" t="s">
        <v>8682</v>
      </c>
      <c r="B6614" s="61" t="s">
        <v>8683</v>
      </c>
      <c r="C6614" s="53" t="s">
        <v>50</v>
      </c>
      <c r="D6614" s="53" t="s">
        <v>77</v>
      </c>
      <c r="E6614" s="53" t="s">
        <v>18194</v>
      </c>
      <c r="F6614" s="59">
        <v>94.568284734050707</v>
      </c>
      <c r="G6614" s="59">
        <v>89.739580624047207</v>
      </c>
      <c r="H6614" s="59">
        <v>93.543865845629099</v>
      </c>
      <c r="I6614" s="59">
        <v>93.020600549521603</v>
      </c>
      <c r="J6614" s="59">
        <v>89.260885967041304</v>
      </c>
      <c r="K6614" s="59">
        <v>95.266689792582696</v>
      </c>
      <c r="L6614" s="59"/>
      <c r="M6614" s="60">
        <v>0.328193314673911</v>
      </c>
      <c r="N6614" s="60">
        <v>0.34490595849788902</v>
      </c>
      <c r="O6614" s="60">
        <v>0.32955467066209998</v>
      </c>
      <c r="P6614" s="60">
        <v>0.317369184978122</v>
      </c>
      <c r="Q6614" s="60">
        <v>0.30121374225561898</v>
      </c>
      <c r="R6614" s="60">
        <v>0.304596997919093</v>
      </c>
      <c r="S6614" s="60">
        <v>0.27662645863089702</v>
      </c>
    </row>
    <row r="6615" spans="1:19" x14ac:dyDescent="0.3">
      <c r="A6615" s="61" t="s">
        <v>17902</v>
      </c>
      <c r="B6615" s="61" t="s">
        <v>17903</v>
      </c>
      <c r="C6615" s="53" t="s">
        <v>40</v>
      </c>
      <c r="D6615" s="53" t="s">
        <v>77</v>
      </c>
      <c r="E6615" s="53" t="s">
        <v>18194</v>
      </c>
      <c r="F6615" s="59">
        <v>96.850915522949407</v>
      </c>
      <c r="G6615" s="59">
        <v>87.944809179532896</v>
      </c>
      <c r="H6615" s="59">
        <v>100.47037818863301</v>
      </c>
      <c r="I6615" s="59">
        <v>97.311363799937595</v>
      </c>
      <c r="J6615" s="59">
        <v>94.332290324179894</v>
      </c>
      <c r="K6615" s="59">
        <v>98.406813205205907</v>
      </c>
      <c r="L6615" s="59">
        <v>98.745398376219995</v>
      </c>
      <c r="M6615" s="60">
        <v>0.44259404160883697</v>
      </c>
      <c r="N6615" s="60">
        <v>0.46985044002774601</v>
      </c>
      <c r="O6615" s="60">
        <v>0.44361576140897702</v>
      </c>
      <c r="P6615" s="60">
        <v>0.42300670604889401</v>
      </c>
      <c r="Q6615" s="60">
        <v>0.397221918400671</v>
      </c>
      <c r="R6615" s="60">
        <v>0.40236467750403898</v>
      </c>
      <c r="S6615" s="60">
        <v>0.350766626953815</v>
      </c>
    </row>
    <row r="6616" spans="1:19" x14ac:dyDescent="0.3">
      <c r="A6616" s="61" t="s">
        <v>17900</v>
      </c>
      <c r="B6616" s="61" t="s">
        <v>17901</v>
      </c>
      <c r="C6616" s="53" t="s">
        <v>40</v>
      </c>
      <c r="D6616" s="53" t="s">
        <v>77</v>
      </c>
      <c r="E6616" s="53" t="s">
        <v>18194</v>
      </c>
      <c r="F6616" s="59">
        <v>96.850915522949407</v>
      </c>
      <c r="G6616" s="59">
        <v>87.944809179532896</v>
      </c>
      <c r="H6616" s="59">
        <v>100.47037818863301</v>
      </c>
      <c r="I6616" s="59">
        <v>97.311363799937595</v>
      </c>
      <c r="J6616" s="59">
        <v>94.332290324179894</v>
      </c>
      <c r="K6616" s="59">
        <v>98.406813205205907</v>
      </c>
      <c r="L6616" s="59">
        <v>98.745398376219995</v>
      </c>
      <c r="M6616" s="60">
        <v>0.44259404160883697</v>
      </c>
      <c r="N6616" s="60">
        <v>0.46985044002774601</v>
      </c>
      <c r="O6616" s="60">
        <v>0.44361576140897702</v>
      </c>
      <c r="P6616" s="60">
        <v>0.42300670604889401</v>
      </c>
      <c r="Q6616" s="60">
        <v>0.397221918400671</v>
      </c>
      <c r="R6616" s="60">
        <v>0.40236467750403898</v>
      </c>
      <c r="S6616" s="60">
        <v>0.350766626953815</v>
      </c>
    </row>
    <row r="6617" spans="1:19" x14ac:dyDescent="0.3">
      <c r="A6617" s="61" t="s">
        <v>17904</v>
      </c>
      <c r="B6617" s="61" t="s">
        <v>17905</v>
      </c>
      <c r="C6617" s="53" t="s">
        <v>40</v>
      </c>
      <c r="D6617" s="53" t="s">
        <v>77</v>
      </c>
      <c r="E6617" s="53" t="s">
        <v>18194</v>
      </c>
      <c r="F6617" s="59">
        <v>96.850915522949407</v>
      </c>
      <c r="G6617" s="59">
        <v>87.944809179532896</v>
      </c>
      <c r="H6617" s="59">
        <v>100.47037818863301</v>
      </c>
      <c r="I6617" s="59">
        <v>97.311363799937595</v>
      </c>
      <c r="J6617" s="59">
        <v>94.332290324179894</v>
      </c>
      <c r="K6617" s="59">
        <v>98.406813205205907</v>
      </c>
      <c r="L6617" s="59">
        <v>98.745398376219995</v>
      </c>
      <c r="M6617" s="60">
        <v>0.44259404160883697</v>
      </c>
      <c r="N6617" s="60">
        <v>0.46985044002774601</v>
      </c>
      <c r="O6617" s="60">
        <v>0.44361576140897702</v>
      </c>
      <c r="P6617" s="60">
        <v>0.42300670604889401</v>
      </c>
      <c r="Q6617" s="60">
        <v>0.397221918400671</v>
      </c>
      <c r="R6617" s="60">
        <v>0.40236467750403898</v>
      </c>
      <c r="S6617" s="60">
        <v>0.350766626953815</v>
      </c>
    </row>
    <row r="6618" spans="1:19" x14ac:dyDescent="0.3">
      <c r="A6618" s="61" t="s">
        <v>4315</v>
      </c>
      <c r="B6618" s="61" t="s">
        <v>4316</v>
      </c>
      <c r="C6618" s="53" t="s">
        <v>50</v>
      </c>
      <c r="D6618" s="53" t="s">
        <v>77</v>
      </c>
      <c r="E6618" s="53" t="s">
        <v>18193</v>
      </c>
      <c r="F6618" s="59">
        <v>110.375636008675</v>
      </c>
      <c r="G6618" s="59">
        <v>97.268632543418406</v>
      </c>
      <c r="H6618" s="59">
        <v>109.936647151757</v>
      </c>
      <c r="I6618" s="59">
        <v>110.558467085614</v>
      </c>
      <c r="J6618" s="59">
        <v>114.514005706227</v>
      </c>
      <c r="K6618" s="59">
        <v>101.80995130744201</v>
      </c>
      <c r="L6618" s="59">
        <v>92.014081759632504</v>
      </c>
      <c r="M6618" s="60">
        <v>0.66623534508577797</v>
      </c>
      <c r="N6618" s="60">
        <v>0.69995879738940003</v>
      </c>
      <c r="O6618" s="60">
        <v>0.669503506399723</v>
      </c>
      <c r="P6618" s="60">
        <v>0.64430907747796395</v>
      </c>
      <c r="Q6618" s="60">
        <v>0.61549161697521004</v>
      </c>
      <c r="R6618" s="60">
        <v>0.62324016420725403</v>
      </c>
      <c r="S6618" s="60">
        <v>0.56830337706775302</v>
      </c>
    </row>
    <row r="6619" spans="1:19" x14ac:dyDescent="0.3">
      <c r="A6619" s="61" t="s">
        <v>4299</v>
      </c>
      <c r="B6619" s="61" t="s">
        <v>4300</v>
      </c>
      <c r="C6619" s="53" t="s">
        <v>40</v>
      </c>
      <c r="D6619" s="53" t="s">
        <v>77</v>
      </c>
      <c r="E6619" s="53" t="s">
        <v>18193</v>
      </c>
      <c r="F6619" s="59">
        <v>113.357524441366</v>
      </c>
      <c r="G6619" s="59">
        <v>106.334013812709</v>
      </c>
      <c r="H6619" s="59">
        <v>114.770635178756</v>
      </c>
      <c r="I6619" s="59">
        <v>109.130080277799</v>
      </c>
      <c r="J6619" s="59">
        <v>120.670189896995</v>
      </c>
      <c r="K6619" s="59">
        <v>100.198316126541</v>
      </c>
      <c r="L6619" s="59">
        <v>92.060067598036895</v>
      </c>
      <c r="M6619" s="60">
        <v>0.66579082955917401</v>
      </c>
      <c r="N6619" s="60">
        <v>0.69956752790486498</v>
      </c>
      <c r="O6619" s="60">
        <v>0.66898838303612995</v>
      </c>
      <c r="P6619" s="60">
        <v>0.64383546714414996</v>
      </c>
      <c r="Q6619" s="60">
        <v>0.61502167563535104</v>
      </c>
      <c r="R6619" s="60">
        <v>0.62265461309492198</v>
      </c>
      <c r="S6619" s="60">
        <v>0.567758926593524</v>
      </c>
    </row>
    <row r="6620" spans="1:19" x14ac:dyDescent="0.3">
      <c r="A6620" s="61" t="s">
        <v>13427</v>
      </c>
      <c r="B6620" s="61" t="s">
        <v>13428</v>
      </c>
      <c r="C6620" s="53" t="s">
        <v>40</v>
      </c>
      <c r="D6620" s="53" t="s">
        <v>77</v>
      </c>
      <c r="E6620" s="53" t="s">
        <v>18194</v>
      </c>
      <c r="F6620" s="59">
        <v>113.536942411572</v>
      </c>
      <c r="G6620" s="59">
        <v>101.21954101532999</v>
      </c>
      <c r="H6620" s="59">
        <v>111.95905112502599</v>
      </c>
      <c r="I6620" s="59">
        <v>112.348285548107</v>
      </c>
      <c r="J6620" s="59">
        <v>117.313183784988</v>
      </c>
      <c r="K6620" s="59">
        <v>102.070752995264</v>
      </c>
      <c r="L6620" s="59">
        <v>93.275818200853706</v>
      </c>
      <c r="M6620" s="60">
        <v>0.57548178231555702</v>
      </c>
      <c r="N6620" s="60">
        <v>0.59490298407706499</v>
      </c>
      <c r="O6620" s="60">
        <v>0.57663371265867602</v>
      </c>
      <c r="P6620" s="60">
        <v>0.56272611798021699</v>
      </c>
      <c r="Q6620" s="60">
        <v>0.54346271963030301</v>
      </c>
      <c r="R6620" s="60">
        <v>0.54725537008842295</v>
      </c>
      <c r="S6620" s="60">
        <v>0.50789383526268195</v>
      </c>
    </row>
    <row r="6621" spans="1:19" x14ac:dyDescent="0.3">
      <c r="A6621" s="61" t="s">
        <v>4319</v>
      </c>
      <c r="B6621" s="61" t="s">
        <v>4320</v>
      </c>
      <c r="C6621" s="53" t="s">
        <v>50</v>
      </c>
      <c r="D6621" s="53" t="s">
        <v>77</v>
      </c>
      <c r="E6621" s="53" t="s">
        <v>18193</v>
      </c>
      <c r="F6621" s="59">
        <v>110.82393515615</v>
      </c>
      <c r="G6621" s="59">
        <v>108.261373574725</v>
      </c>
      <c r="H6621" s="59">
        <v>108.34402766227799</v>
      </c>
      <c r="I6621" s="59">
        <v>117.057555474797</v>
      </c>
      <c r="J6621" s="59">
        <v>112.066395861933</v>
      </c>
      <c r="K6621" s="59">
        <v>99.233271910553299</v>
      </c>
      <c r="L6621" s="59">
        <v>91.635814753922403</v>
      </c>
      <c r="M6621" s="60">
        <v>0.66552958099372905</v>
      </c>
      <c r="N6621" s="60">
        <v>0.69954963105004198</v>
      </c>
      <c r="O6621" s="60">
        <v>0.66872774834177395</v>
      </c>
      <c r="P6621" s="60">
        <v>0.643714449929216</v>
      </c>
      <c r="Q6621" s="60">
        <v>0.61488140580370698</v>
      </c>
      <c r="R6621" s="60">
        <v>0.62231823464554403</v>
      </c>
      <c r="S6621" s="60">
        <v>0.56741352906359599</v>
      </c>
    </row>
    <row r="6622" spans="1:19" x14ac:dyDescent="0.3">
      <c r="A6622" s="61" t="s">
        <v>4303</v>
      </c>
      <c r="B6622" s="61" t="s">
        <v>4304</v>
      </c>
      <c r="C6622" s="53" t="s">
        <v>40</v>
      </c>
      <c r="D6622" s="53" t="s">
        <v>77</v>
      </c>
      <c r="E6622" s="53" t="s">
        <v>18193</v>
      </c>
      <c r="F6622" s="59">
        <v>112.462673901378</v>
      </c>
      <c r="G6622" s="59">
        <v>94.467720761907501</v>
      </c>
      <c r="H6622" s="59">
        <v>115.971482452879</v>
      </c>
      <c r="I6622" s="59">
        <v>112.05354057901</v>
      </c>
      <c r="J6622" s="59">
        <v>116.710619478117</v>
      </c>
      <c r="K6622" s="59">
        <v>101.041156778312</v>
      </c>
      <c r="L6622" s="59">
        <v>91.937624722479498</v>
      </c>
      <c r="M6622" s="60">
        <v>0.66550916319407805</v>
      </c>
      <c r="N6622" s="60">
        <v>0.69953397056649602</v>
      </c>
      <c r="O6622" s="60">
        <v>0.66869971216018398</v>
      </c>
      <c r="P6622" s="60">
        <v>0.64369175487573504</v>
      </c>
      <c r="Q6622" s="60">
        <v>0.61486077354695001</v>
      </c>
      <c r="R6622" s="60">
        <v>0.62228458047323199</v>
      </c>
      <c r="S6622" s="60">
        <v>0.56739733094364997</v>
      </c>
    </row>
    <row r="6623" spans="1:19" x14ac:dyDescent="0.3">
      <c r="A6623" s="61" t="s">
        <v>4307</v>
      </c>
      <c r="B6623" s="61" t="s">
        <v>4308</v>
      </c>
      <c r="C6623" s="53" t="s">
        <v>40</v>
      </c>
      <c r="D6623" s="53" t="s">
        <v>77</v>
      </c>
      <c r="E6623" s="53" t="s">
        <v>18193</v>
      </c>
      <c r="F6623" s="59">
        <v>107.948277454677</v>
      </c>
      <c r="G6623" s="59">
        <v>90.230150828519399</v>
      </c>
      <c r="H6623" s="59">
        <v>108.964176073457</v>
      </c>
      <c r="I6623" s="59">
        <v>106.49271094831801</v>
      </c>
      <c r="J6623" s="59">
        <v>113.420838424533</v>
      </c>
      <c r="K6623" s="59">
        <v>102.277135478408</v>
      </c>
      <c r="L6623" s="59">
        <v>94.078617090959995</v>
      </c>
      <c r="M6623" s="60">
        <v>0.66579082955917401</v>
      </c>
      <c r="N6623" s="60">
        <v>0.69956752790486498</v>
      </c>
      <c r="O6623" s="60">
        <v>0.66898838303612995</v>
      </c>
      <c r="P6623" s="60">
        <v>0.64383546714414996</v>
      </c>
      <c r="Q6623" s="60">
        <v>0.61502167563535104</v>
      </c>
      <c r="R6623" s="60">
        <v>0.62265461309492198</v>
      </c>
      <c r="S6623" s="60">
        <v>0.567758926593524</v>
      </c>
    </row>
    <row r="6624" spans="1:19" x14ac:dyDescent="0.3">
      <c r="A6624" s="61" t="s">
        <v>4309</v>
      </c>
      <c r="B6624" s="61" t="s">
        <v>4310</v>
      </c>
      <c r="C6624" s="53" t="s">
        <v>40</v>
      </c>
      <c r="D6624" s="53" t="s">
        <v>77</v>
      </c>
      <c r="E6624" s="53" t="s">
        <v>18193</v>
      </c>
      <c r="F6624" s="59">
        <v>113.357524441366</v>
      </c>
      <c r="G6624" s="59">
        <v>97.662701711552501</v>
      </c>
      <c r="H6624" s="59">
        <v>118.91643094292399</v>
      </c>
      <c r="I6624" s="59">
        <v>106.49271094831801</v>
      </c>
      <c r="J6624" s="59">
        <v>121.878407099206</v>
      </c>
      <c r="K6624" s="59">
        <v>100.198316126541</v>
      </c>
      <c r="L6624" s="59">
        <v>96.097194487911196</v>
      </c>
      <c r="M6624" s="60">
        <v>0.66579082955917401</v>
      </c>
      <c r="N6624" s="60">
        <v>0.69956752790486498</v>
      </c>
      <c r="O6624" s="60">
        <v>0.66898838303612995</v>
      </c>
      <c r="P6624" s="60">
        <v>0.64383546714414996</v>
      </c>
      <c r="Q6624" s="60">
        <v>0.61502167563535104</v>
      </c>
      <c r="R6624" s="60">
        <v>0.62265461309492198</v>
      </c>
      <c r="S6624" s="60">
        <v>0.567758926593524</v>
      </c>
    </row>
    <row r="6625" spans="1:19" x14ac:dyDescent="0.3">
      <c r="A6625" s="61" t="s">
        <v>6996</v>
      </c>
      <c r="B6625" s="61" t="s">
        <v>6997</v>
      </c>
      <c r="C6625" s="53" t="s">
        <v>50</v>
      </c>
      <c r="D6625" s="53" t="s">
        <v>77</v>
      </c>
      <c r="E6625" s="53" t="s">
        <v>18193</v>
      </c>
      <c r="F6625" s="59">
        <v>108.474788636653</v>
      </c>
      <c r="G6625" s="59">
        <v>102.855180197709</v>
      </c>
      <c r="H6625" s="59">
        <v>112.694635798154</v>
      </c>
      <c r="I6625" s="59">
        <v>117.992537168109</v>
      </c>
      <c r="J6625" s="59">
        <v>108.864494802167</v>
      </c>
      <c r="K6625" s="59">
        <v>111.87140408504</v>
      </c>
      <c r="L6625" s="59">
        <v>92.349125425725802</v>
      </c>
      <c r="M6625" s="60">
        <v>0.65895039223984198</v>
      </c>
      <c r="N6625" s="60">
        <v>0.69376256104142298</v>
      </c>
      <c r="O6625" s="60">
        <v>0.66225712165273598</v>
      </c>
      <c r="P6625" s="60">
        <v>0.63752643804616504</v>
      </c>
      <c r="Q6625" s="60">
        <v>0.60872936085774598</v>
      </c>
      <c r="R6625" s="60">
        <v>0.615390592953732</v>
      </c>
      <c r="S6625" s="60">
        <v>0.56066498933098396</v>
      </c>
    </row>
    <row r="6626" spans="1:19" x14ac:dyDescent="0.3">
      <c r="A6626" s="61" t="s">
        <v>6992</v>
      </c>
      <c r="B6626" s="61" t="s">
        <v>6993</v>
      </c>
      <c r="C6626" s="53" t="s">
        <v>40</v>
      </c>
      <c r="D6626" s="53" t="s">
        <v>77</v>
      </c>
      <c r="E6626" s="53" t="s">
        <v>18193</v>
      </c>
      <c r="F6626" s="59">
        <v>109.707775144236</v>
      </c>
      <c r="G6626" s="59">
        <v>103.665460388783</v>
      </c>
      <c r="H6626" s="59">
        <v>110.52071227528801</v>
      </c>
      <c r="I6626" s="59">
        <v>119.54039368220199</v>
      </c>
      <c r="J6626" s="59">
        <v>108.45163739024299</v>
      </c>
      <c r="K6626" s="59">
        <v>103.284143024223</v>
      </c>
      <c r="L6626" s="59">
        <v>100.76054357770801</v>
      </c>
      <c r="M6626" s="60">
        <v>0.65880073362420499</v>
      </c>
      <c r="N6626" s="60">
        <v>0.69360110170641498</v>
      </c>
      <c r="O6626" s="60">
        <v>0.66208591002073403</v>
      </c>
      <c r="P6626" s="60">
        <v>0.63740081801806803</v>
      </c>
      <c r="Q6626" s="60">
        <v>0.608620322368014</v>
      </c>
      <c r="R6626" s="60">
        <v>0.61524859577520497</v>
      </c>
      <c r="S6626" s="60">
        <v>0.56054958039542802</v>
      </c>
    </row>
    <row r="6627" spans="1:19" x14ac:dyDescent="0.3">
      <c r="A6627" s="61" t="s">
        <v>6998</v>
      </c>
      <c r="B6627" s="61" t="s">
        <v>6999</v>
      </c>
      <c r="C6627" s="53" t="s">
        <v>50</v>
      </c>
      <c r="D6627" s="53" t="s">
        <v>77</v>
      </c>
      <c r="E6627" s="53" t="s">
        <v>18193</v>
      </c>
      <c r="F6627" s="59">
        <v>102.66788916421601</v>
      </c>
      <c r="G6627" s="59">
        <v>100.11650213985401</v>
      </c>
      <c r="H6627" s="59">
        <v>99.577766914879803</v>
      </c>
      <c r="I6627" s="59">
        <v>115.319597364163</v>
      </c>
      <c r="J6627" s="59">
        <v>103.807413774059</v>
      </c>
      <c r="K6627" s="59">
        <v>103.55508094823</v>
      </c>
      <c r="L6627" s="59">
        <v>94.403029322325096</v>
      </c>
      <c r="M6627" s="60">
        <v>0.658825680898806</v>
      </c>
      <c r="N6627" s="60">
        <v>0.69361474895960396</v>
      </c>
      <c r="O6627" s="60">
        <v>0.66211730472215902</v>
      </c>
      <c r="P6627" s="60">
        <v>0.63741876628962602</v>
      </c>
      <c r="Q6627" s="60">
        <v>0.60863709954004697</v>
      </c>
      <c r="R6627" s="60">
        <v>0.61527797882875501</v>
      </c>
      <c r="S6627" s="60">
        <v>0.56056881762427202</v>
      </c>
    </row>
    <row r="6628" spans="1:19" x14ac:dyDescent="0.3">
      <c r="A6628" s="61" t="s">
        <v>16756</v>
      </c>
      <c r="B6628" s="61" t="s">
        <v>16757</v>
      </c>
      <c r="C6628" s="53" t="s">
        <v>50</v>
      </c>
      <c r="D6628" s="53" t="s">
        <v>77</v>
      </c>
      <c r="E6628" s="53" t="s">
        <v>18194</v>
      </c>
      <c r="F6628" s="59">
        <v>110.778165823111</v>
      </c>
      <c r="G6628" s="59">
        <v>106.7698864085</v>
      </c>
      <c r="H6628" s="59">
        <v>109.25828890861899</v>
      </c>
      <c r="I6628" s="59">
        <v>120.93830060223701</v>
      </c>
      <c r="J6628" s="59">
        <v>108.38417103584599</v>
      </c>
      <c r="K6628" s="59">
        <v>106.91485338841601</v>
      </c>
      <c r="L6628" s="59">
        <v>94.044769504804293</v>
      </c>
      <c r="M6628" s="60">
        <v>0.565283575429124</v>
      </c>
      <c r="N6628" s="60">
        <v>0.58463810452032805</v>
      </c>
      <c r="O6628" s="60">
        <v>0.566453982560712</v>
      </c>
      <c r="P6628" s="60">
        <v>0.553575836757074</v>
      </c>
      <c r="Q6628" s="60">
        <v>0.534914970081943</v>
      </c>
      <c r="R6628" s="60">
        <v>0.53754675218322701</v>
      </c>
      <c r="S6628" s="60">
        <v>0.49919956192388198</v>
      </c>
    </row>
    <row r="6629" spans="1:19" x14ac:dyDescent="0.3">
      <c r="A6629" s="61" t="s">
        <v>6994</v>
      </c>
      <c r="B6629" s="61" t="s">
        <v>6995</v>
      </c>
      <c r="C6629" s="53" t="s">
        <v>40</v>
      </c>
      <c r="D6629" s="53" t="s">
        <v>77</v>
      </c>
      <c r="E6629" s="53" t="s">
        <v>18193</v>
      </c>
      <c r="F6629" s="59">
        <v>123.13381028461301</v>
      </c>
      <c r="G6629" s="59">
        <v>111.007489193304</v>
      </c>
      <c r="H6629" s="59">
        <v>117.106857849729</v>
      </c>
      <c r="I6629" s="59">
        <v>132.19960101964099</v>
      </c>
      <c r="J6629" s="59">
        <v>105.14042925414699</v>
      </c>
      <c r="K6629" s="59">
        <v>111.690293394376</v>
      </c>
      <c r="L6629" s="59">
        <v>89.285346846059696</v>
      </c>
      <c r="M6629" s="60">
        <v>0.80650633389363002</v>
      </c>
      <c r="N6629" s="60">
        <v>0.83774566024949004</v>
      </c>
      <c r="O6629" s="60">
        <v>0.808929663395756</v>
      </c>
      <c r="P6629" s="60">
        <v>0.78766551830604303</v>
      </c>
      <c r="Q6629" s="60">
        <v>0.75927870112433904</v>
      </c>
      <c r="R6629" s="60">
        <v>0.764317862408189</v>
      </c>
      <c r="S6629" s="60">
        <v>0.70734306128897095</v>
      </c>
    </row>
    <row r="6630" spans="1:19" x14ac:dyDescent="0.3">
      <c r="A6630" s="61" t="s">
        <v>9043</v>
      </c>
      <c r="B6630" s="61" t="s">
        <v>9044</v>
      </c>
      <c r="C6630" s="53" t="s">
        <v>40</v>
      </c>
      <c r="D6630" s="53" t="s">
        <v>77</v>
      </c>
      <c r="E6630" s="53" t="s">
        <v>18194</v>
      </c>
      <c r="F6630" s="59">
        <v>92.114748087778594</v>
      </c>
      <c r="G6630" s="59">
        <v>94.031716760450607</v>
      </c>
      <c r="H6630" s="59">
        <v>102.12537183918</v>
      </c>
      <c r="I6630" s="59">
        <v>92.383354544983703</v>
      </c>
      <c r="J6630" s="59">
        <v>95.849911702319204</v>
      </c>
      <c r="K6630" s="59">
        <v>100.277534137565</v>
      </c>
      <c r="L6630" s="59">
        <v>101.98384361534301</v>
      </c>
      <c r="M6630" s="60">
        <v>0.44208465029979199</v>
      </c>
      <c r="N6630" s="60">
        <v>0.46963641268226403</v>
      </c>
      <c r="O6630" s="60">
        <v>0.44518639266116999</v>
      </c>
      <c r="P6630" s="60">
        <v>0.423111192676008</v>
      </c>
      <c r="Q6630" s="60">
        <v>0.39731853409335699</v>
      </c>
      <c r="R6630" s="60">
        <v>0.40498078429361101</v>
      </c>
      <c r="S6630" s="60">
        <v>0.358394620774172</v>
      </c>
    </row>
    <row r="6631" spans="1:19" x14ac:dyDescent="0.3">
      <c r="A6631" s="61" t="s">
        <v>9041</v>
      </c>
      <c r="B6631" s="61" t="s">
        <v>9042</v>
      </c>
      <c r="C6631" s="53" t="s">
        <v>50</v>
      </c>
      <c r="D6631" s="53" t="s">
        <v>77</v>
      </c>
      <c r="E6631" s="53" t="s">
        <v>18194</v>
      </c>
      <c r="F6631" s="59">
        <v>90.513984780810901</v>
      </c>
      <c r="G6631" s="59">
        <v>93.395384820409902</v>
      </c>
      <c r="H6631" s="59">
        <v>100.17569800618</v>
      </c>
      <c r="I6631" s="59">
        <v>91.438764369302206</v>
      </c>
      <c r="J6631" s="59">
        <v>94.870061836047597</v>
      </c>
      <c r="K6631" s="59">
        <v>99.775216556550603</v>
      </c>
      <c r="L6631" s="59">
        <v>102.869599785961</v>
      </c>
      <c r="M6631" s="60">
        <v>0.37919668620744901</v>
      </c>
      <c r="N6631" s="60">
        <v>0.39936217582100503</v>
      </c>
      <c r="O6631" s="60">
        <v>0.38128911261132897</v>
      </c>
      <c r="P6631" s="60">
        <v>0.36534250982938399</v>
      </c>
      <c r="Q6631" s="60">
        <v>0.34487730529457</v>
      </c>
      <c r="R6631" s="60">
        <v>0.350348099450211</v>
      </c>
      <c r="S6631" s="60">
        <v>0.31346388682137699</v>
      </c>
    </row>
    <row r="6632" spans="1:19" x14ac:dyDescent="0.3">
      <c r="A6632" s="61" t="s">
        <v>6842</v>
      </c>
      <c r="B6632" s="61" t="s">
        <v>6843</v>
      </c>
      <c r="C6632" s="53" t="s">
        <v>40</v>
      </c>
      <c r="D6632" s="53" t="s">
        <v>77</v>
      </c>
      <c r="E6632" s="53" t="s">
        <v>18193</v>
      </c>
      <c r="F6632" s="59">
        <v>82.113072857118397</v>
      </c>
      <c r="G6632" s="59">
        <v>95.287140217086701</v>
      </c>
      <c r="H6632" s="59">
        <v>82.793428985365495</v>
      </c>
      <c r="I6632" s="59">
        <v>85.903674017539402</v>
      </c>
      <c r="J6632" s="59">
        <v>87.0867609799501</v>
      </c>
      <c r="K6632" s="59">
        <v>117.427299878276</v>
      </c>
      <c r="L6632" s="59">
        <v>101.665822801627</v>
      </c>
      <c r="M6632" s="60">
        <v>0.63450896481873498</v>
      </c>
      <c r="N6632" s="60">
        <v>0.67270798893010197</v>
      </c>
      <c r="O6632" s="60">
        <v>0.63717719950054896</v>
      </c>
      <c r="P6632" s="60">
        <v>0.60592067246028203</v>
      </c>
      <c r="Q6632" s="60">
        <v>0.56956806262997395</v>
      </c>
      <c r="R6632" s="60">
        <v>0.57864295157530199</v>
      </c>
      <c r="S6632" s="60">
        <v>0.48790357982779198</v>
      </c>
    </row>
    <row r="6633" spans="1:19" x14ac:dyDescent="0.3">
      <c r="A6633" s="61" t="s">
        <v>16569</v>
      </c>
      <c r="B6633" s="61" t="s">
        <v>16570</v>
      </c>
      <c r="C6633" s="53" t="s">
        <v>50</v>
      </c>
      <c r="D6633" s="53" t="s">
        <v>77</v>
      </c>
      <c r="E6633" s="53" t="s">
        <v>18194</v>
      </c>
      <c r="F6633" s="59">
        <v>76.490654382540399</v>
      </c>
      <c r="G6633" s="59">
        <v>85.955195983011293</v>
      </c>
      <c r="H6633" s="59">
        <v>82.754055083436</v>
      </c>
      <c r="I6633" s="59">
        <v>87.483378514584203</v>
      </c>
      <c r="J6633" s="59">
        <v>86.728677754178904</v>
      </c>
      <c r="K6633" s="59">
        <v>105.81408565788701</v>
      </c>
      <c r="L6633" s="59">
        <v>101.899304176434</v>
      </c>
      <c r="M6633" s="60">
        <v>0.52244761068266399</v>
      </c>
      <c r="N6633" s="60">
        <v>0.544014904854631</v>
      </c>
      <c r="O6633" s="60">
        <v>0.521840279013569</v>
      </c>
      <c r="P6633" s="60">
        <v>0.50317531108981095</v>
      </c>
      <c r="Q6633" s="60">
        <v>0.47678133954925001</v>
      </c>
      <c r="R6633" s="60">
        <v>0.480542000089764</v>
      </c>
      <c r="S6633" s="60">
        <v>0.39789177914836099</v>
      </c>
    </row>
    <row r="6634" spans="1:19" x14ac:dyDescent="0.3">
      <c r="A6634" s="61" t="s">
        <v>16571</v>
      </c>
      <c r="B6634" s="61" t="s">
        <v>16572</v>
      </c>
      <c r="C6634" s="53" t="s">
        <v>40</v>
      </c>
      <c r="D6634" s="53" t="s">
        <v>77</v>
      </c>
      <c r="E6634" s="53" t="s">
        <v>18194</v>
      </c>
      <c r="F6634" s="59">
        <v>76.490654382540399</v>
      </c>
      <c r="G6634" s="59">
        <v>85.955195983011293</v>
      </c>
      <c r="H6634" s="59">
        <v>82.754055083436</v>
      </c>
      <c r="I6634" s="59">
        <v>87.483378514584203</v>
      </c>
      <c r="J6634" s="59">
        <v>86.728677754178904</v>
      </c>
      <c r="K6634" s="59">
        <v>105.81408565788701</v>
      </c>
      <c r="L6634" s="59">
        <v>101.899304176434</v>
      </c>
      <c r="M6634" s="60">
        <v>0.52244761068266399</v>
      </c>
      <c r="N6634" s="60">
        <v>0.544014904854631</v>
      </c>
      <c r="O6634" s="60">
        <v>0.521840279013569</v>
      </c>
      <c r="P6634" s="60">
        <v>0.50317531108981095</v>
      </c>
      <c r="Q6634" s="60">
        <v>0.47678133954925001</v>
      </c>
      <c r="R6634" s="60">
        <v>0.480542000089764</v>
      </c>
      <c r="S6634" s="60">
        <v>0.39789177914836099</v>
      </c>
    </row>
    <row r="6635" spans="1:19" x14ac:dyDescent="0.3">
      <c r="A6635" s="61" t="s">
        <v>6838</v>
      </c>
      <c r="B6635" s="61" t="s">
        <v>6839</v>
      </c>
      <c r="C6635" s="53" t="s">
        <v>50</v>
      </c>
      <c r="D6635" s="53" t="s">
        <v>77</v>
      </c>
      <c r="E6635" s="53" t="s">
        <v>18193</v>
      </c>
      <c r="F6635" s="59">
        <v>81.452803803290294</v>
      </c>
      <c r="G6635" s="59">
        <v>87.522964138641697</v>
      </c>
      <c r="H6635" s="59">
        <v>77.448034111114097</v>
      </c>
      <c r="I6635" s="59">
        <v>88.623192689658794</v>
      </c>
      <c r="J6635" s="59">
        <v>82.379269559320207</v>
      </c>
      <c r="K6635" s="59">
        <v>104.157877410331</v>
      </c>
      <c r="L6635" s="59">
        <v>101.899304176434</v>
      </c>
      <c r="M6635" s="60">
        <v>0.70286658247009903</v>
      </c>
      <c r="N6635" s="60">
        <v>0.71998621335537205</v>
      </c>
      <c r="O6635" s="60">
        <v>0.69018013873790696</v>
      </c>
      <c r="P6635" s="60">
        <v>0.67243703028016599</v>
      </c>
      <c r="Q6635" s="60">
        <v>0.63323245633344605</v>
      </c>
      <c r="R6635" s="60">
        <v>0.62537316092448503</v>
      </c>
      <c r="S6635" s="60">
        <v>0.39789177914836099</v>
      </c>
    </row>
    <row r="6636" spans="1:19" x14ac:dyDescent="0.3">
      <c r="A6636" s="61" t="s">
        <v>6838</v>
      </c>
      <c r="B6636" s="61" t="s">
        <v>6839</v>
      </c>
      <c r="C6636" s="53" t="s">
        <v>50</v>
      </c>
      <c r="D6636" s="53" t="s">
        <v>77</v>
      </c>
      <c r="E6636" s="53" t="s">
        <v>18193</v>
      </c>
      <c r="F6636" s="59">
        <v>81.452803803290294</v>
      </c>
      <c r="G6636" s="59">
        <v>87.522964138641697</v>
      </c>
      <c r="H6636" s="59">
        <v>77.448034111114097</v>
      </c>
      <c r="I6636" s="59">
        <v>88.623192689658794</v>
      </c>
      <c r="J6636" s="59">
        <v>82.379269559320207</v>
      </c>
      <c r="K6636" s="59">
        <v>104.157877410331</v>
      </c>
      <c r="L6636" s="59">
        <v>101.899304176434</v>
      </c>
      <c r="M6636" s="60">
        <v>0.70286658247009903</v>
      </c>
      <c r="N6636" s="60">
        <v>0.71998621335537205</v>
      </c>
      <c r="O6636" s="60">
        <v>0.69018013873790696</v>
      </c>
      <c r="P6636" s="60">
        <v>0.67243703028016599</v>
      </c>
      <c r="Q6636" s="60">
        <v>0.63323245633344605</v>
      </c>
      <c r="R6636" s="60">
        <v>0.62537316092448503</v>
      </c>
      <c r="S6636" s="60">
        <v>0.39789177914836099</v>
      </c>
    </row>
    <row r="6637" spans="1:19" x14ac:dyDescent="0.3">
      <c r="A6637" s="61" t="s">
        <v>6840</v>
      </c>
      <c r="B6637" s="61" t="s">
        <v>6841</v>
      </c>
      <c r="C6637" s="53" t="s">
        <v>40</v>
      </c>
      <c r="D6637" s="53" t="s">
        <v>77</v>
      </c>
      <c r="E6637" s="53" t="s">
        <v>18193</v>
      </c>
      <c r="F6637" s="59">
        <v>72.254587913365498</v>
      </c>
      <c r="G6637" s="59">
        <v>81.292922935485606</v>
      </c>
      <c r="H6637" s="59">
        <v>81.7085853204823</v>
      </c>
      <c r="I6637" s="59">
        <v>87.812516759975594</v>
      </c>
      <c r="J6637" s="59">
        <v>85.529726317378604</v>
      </c>
      <c r="K6637" s="59">
        <v>103.906948233092</v>
      </c>
      <c r="L6637" s="59">
        <v>98.008899457017193</v>
      </c>
      <c r="M6637" s="60">
        <v>0.65098565494874305</v>
      </c>
      <c r="N6637" s="60">
        <v>0.68952253221028104</v>
      </c>
      <c r="O6637" s="60">
        <v>0.65411516321400398</v>
      </c>
      <c r="P6637" s="60">
        <v>0.622104330787421</v>
      </c>
      <c r="Q6637" s="60">
        <v>0.58520807694271704</v>
      </c>
      <c r="R6637" s="60">
        <v>0.594996060161047</v>
      </c>
      <c r="S6637" s="60">
        <v>0.50442302192584998</v>
      </c>
    </row>
    <row r="6638" spans="1:19" x14ac:dyDescent="0.3">
      <c r="A6638" s="61" t="s">
        <v>17010</v>
      </c>
      <c r="B6638" s="61" t="s">
        <v>17011</v>
      </c>
      <c r="C6638" s="53" t="s">
        <v>50</v>
      </c>
      <c r="D6638" s="53" t="s">
        <v>77</v>
      </c>
      <c r="E6638" s="53" t="s">
        <v>18194</v>
      </c>
      <c r="F6638" s="59">
        <v>79.348670682376394</v>
      </c>
      <c r="G6638" s="59">
        <v>87.583476448066307</v>
      </c>
      <c r="H6638" s="59">
        <v>89.754212887003305</v>
      </c>
      <c r="I6638" s="59">
        <v>88.253966074118196</v>
      </c>
      <c r="J6638" s="59">
        <v>93.213106510543597</v>
      </c>
      <c r="K6638" s="59">
        <v>98.117408755886103</v>
      </c>
      <c r="L6638" s="59">
        <v>108.17969448839</v>
      </c>
      <c r="M6638" s="60">
        <v>0.46320698250122799</v>
      </c>
      <c r="N6638" s="60">
        <v>0.49737469130983702</v>
      </c>
      <c r="O6638" s="60">
        <v>0.466048474476359</v>
      </c>
      <c r="P6638" s="60">
        <v>0.43903168158884698</v>
      </c>
      <c r="Q6638" s="60">
        <v>0.40542370382065701</v>
      </c>
      <c r="R6638" s="60">
        <v>0.41440160758044298</v>
      </c>
      <c r="S6638" s="60">
        <v>0.34818816558629001</v>
      </c>
    </row>
    <row r="6639" spans="1:19" x14ac:dyDescent="0.3">
      <c r="A6639" s="61" t="s">
        <v>17940</v>
      </c>
      <c r="B6639" s="61" t="s">
        <v>17941</v>
      </c>
      <c r="C6639" s="53" t="s">
        <v>40</v>
      </c>
      <c r="D6639" s="53" t="s">
        <v>77</v>
      </c>
      <c r="E6639" s="53" t="s">
        <v>18194</v>
      </c>
      <c r="F6639" s="59">
        <v>92.001733882618495</v>
      </c>
      <c r="G6639" s="59">
        <v>88.2889277686876</v>
      </c>
      <c r="H6639" s="59">
        <v>93.665505104616102</v>
      </c>
      <c r="I6639" s="59">
        <v>92.6205440683663</v>
      </c>
      <c r="J6639" s="59">
        <v>90.653646330350696</v>
      </c>
      <c r="K6639" s="59">
        <v>101.582682903245</v>
      </c>
      <c r="L6639" s="59">
        <v>99.493455143885797</v>
      </c>
      <c r="M6639" s="60">
        <v>0.47374029819595698</v>
      </c>
      <c r="N6639" s="60">
        <v>0.50404211883833405</v>
      </c>
      <c r="O6639" s="60">
        <v>0.47605402492230597</v>
      </c>
      <c r="P6639" s="60">
        <v>0.45188015774736801</v>
      </c>
      <c r="Q6639" s="60">
        <v>0.42248047599222599</v>
      </c>
      <c r="R6639" s="60">
        <v>0.43066669025627002</v>
      </c>
      <c r="S6639" s="60">
        <v>0.37365662379416398</v>
      </c>
    </row>
    <row r="6640" spans="1:19" x14ac:dyDescent="0.3">
      <c r="A6640" s="61" t="s">
        <v>14097</v>
      </c>
      <c r="B6640" s="61" t="s">
        <v>14098</v>
      </c>
      <c r="C6640" s="53" t="s">
        <v>50</v>
      </c>
      <c r="D6640" s="53" t="s">
        <v>77</v>
      </c>
      <c r="E6640" s="53" t="s">
        <v>18194</v>
      </c>
      <c r="F6640" s="59">
        <v>101.85125065872801</v>
      </c>
      <c r="G6640" s="59">
        <v>98.766969230010304</v>
      </c>
      <c r="H6640" s="59">
        <v>99.6718406602008</v>
      </c>
      <c r="I6640" s="59">
        <v>91.398103308150894</v>
      </c>
      <c r="J6640" s="59">
        <v>90.823277400240897</v>
      </c>
      <c r="K6640" s="59">
        <v>98.963721412539996</v>
      </c>
      <c r="L6640" s="59">
        <v>93.249309374103603</v>
      </c>
      <c r="M6640" s="60">
        <v>0.51404141819118399</v>
      </c>
      <c r="N6640" s="60">
        <v>0.52426930510116398</v>
      </c>
      <c r="O6640" s="60">
        <v>0.48065989704717599</v>
      </c>
      <c r="P6640" s="60">
        <v>0.49427668522648299</v>
      </c>
      <c r="Q6640" s="60">
        <v>0.46807831696556901</v>
      </c>
      <c r="R6640" s="60">
        <v>0.452983962624809</v>
      </c>
      <c r="S6640" s="60">
        <v>0.38691674095760897</v>
      </c>
    </row>
    <row r="6641" spans="1:19" x14ac:dyDescent="0.3">
      <c r="A6641" s="61" t="s">
        <v>14095</v>
      </c>
      <c r="B6641" s="61" t="s">
        <v>14096</v>
      </c>
      <c r="C6641" s="53" t="s">
        <v>40</v>
      </c>
      <c r="D6641" s="53" t="s">
        <v>77</v>
      </c>
      <c r="E6641" s="53" t="s">
        <v>18194</v>
      </c>
      <c r="F6641" s="59">
        <v>101.85125065872801</v>
      </c>
      <c r="G6641" s="59">
        <v>98.766969230010304</v>
      </c>
      <c r="H6641" s="59">
        <v>99.6718406602008</v>
      </c>
      <c r="I6641" s="59">
        <v>91.398103308150894</v>
      </c>
      <c r="J6641" s="59">
        <v>90.823277400240897</v>
      </c>
      <c r="K6641" s="59">
        <v>98.963721412539996</v>
      </c>
      <c r="L6641" s="59">
        <v>93.249309374103603</v>
      </c>
      <c r="M6641" s="60">
        <v>0.51404141819118399</v>
      </c>
      <c r="N6641" s="60">
        <v>0.52426930510116398</v>
      </c>
      <c r="O6641" s="60">
        <v>0.48065989704717599</v>
      </c>
      <c r="P6641" s="60">
        <v>0.49427668522648299</v>
      </c>
      <c r="Q6641" s="60">
        <v>0.46807831696556901</v>
      </c>
      <c r="R6641" s="60">
        <v>0.452983962624809</v>
      </c>
      <c r="S6641" s="60">
        <v>0.38691674095760897</v>
      </c>
    </row>
    <row r="6642" spans="1:19" x14ac:dyDescent="0.3">
      <c r="A6642" s="61" t="s">
        <v>4897</v>
      </c>
      <c r="B6642" s="61" t="s">
        <v>4898</v>
      </c>
      <c r="C6642" s="53" t="s">
        <v>50</v>
      </c>
      <c r="D6642" s="53" t="s">
        <v>77</v>
      </c>
      <c r="E6642" s="53" t="s">
        <v>18193</v>
      </c>
      <c r="F6642" s="59">
        <v>110.338332363728</v>
      </c>
      <c r="G6642" s="59">
        <v>101.618849984416</v>
      </c>
      <c r="H6642" s="59">
        <v>106.577724255738</v>
      </c>
      <c r="I6642" s="59">
        <v>94.951110101538404</v>
      </c>
      <c r="J6642" s="59">
        <v>91.141739827042002</v>
      </c>
      <c r="K6642" s="59">
        <v>100.396094848575</v>
      </c>
      <c r="L6642" s="59">
        <v>91.735376326390195</v>
      </c>
      <c r="M6642" s="60">
        <v>0.66211650604713002</v>
      </c>
      <c r="N6642" s="60">
        <v>0.69570348472700705</v>
      </c>
      <c r="O6642" s="60">
        <v>0.64955340264962103</v>
      </c>
      <c r="P6642" s="60">
        <v>0.63246625697745096</v>
      </c>
      <c r="Q6642" s="60">
        <v>0.59509692416877102</v>
      </c>
      <c r="R6642" s="60">
        <v>0.59483597514811504</v>
      </c>
      <c r="S6642" s="60">
        <v>0.51316067626639195</v>
      </c>
    </row>
    <row r="6643" spans="1:19" x14ac:dyDescent="0.3">
      <c r="A6643" s="61" t="s">
        <v>14099</v>
      </c>
      <c r="B6643" s="61" t="s">
        <v>14100</v>
      </c>
      <c r="C6643" s="53" t="s">
        <v>40</v>
      </c>
      <c r="D6643" s="53" t="s">
        <v>77</v>
      </c>
      <c r="E6643" s="53" t="s">
        <v>18194</v>
      </c>
      <c r="F6643" s="59">
        <v>101.85125065872801</v>
      </c>
      <c r="G6643" s="59">
        <v>98.766969230010304</v>
      </c>
      <c r="H6643" s="59">
        <v>99.6718406602008</v>
      </c>
      <c r="I6643" s="59">
        <v>91.398103308150894</v>
      </c>
      <c r="J6643" s="59">
        <v>90.823277400240897</v>
      </c>
      <c r="K6643" s="59">
        <v>98.963721412539996</v>
      </c>
      <c r="L6643" s="59">
        <v>93.249309374103603</v>
      </c>
      <c r="M6643" s="60">
        <v>0.51404141819118399</v>
      </c>
      <c r="N6643" s="60">
        <v>0.52426930510116398</v>
      </c>
      <c r="O6643" s="60">
        <v>0.48065989704717599</v>
      </c>
      <c r="P6643" s="60">
        <v>0.49427668522648299</v>
      </c>
      <c r="Q6643" s="60">
        <v>0.46807831696556901</v>
      </c>
      <c r="R6643" s="60">
        <v>0.452983962624809</v>
      </c>
      <c r="S6643" s="60">
        <v>0.38691674095760897</v>
      </c>
    </row>
    <row r="6644" spans="1:19" x14ac:dyDescent="0.3">
      <c r="A6644" s="61" t="s">
        <v>14093</v>
      </c>
      <c r="B6644" s="61" t="s">
        <v>14094</v>
      </c>
      <c r="C6644" s="53" t="s">
        <v>40</v>
      </c>
      <c r="D6644" s="53" t="s">
        <v>77</v>
      </c>
      <c r="E6644" s="53" t="s">
        <v>18194</v>
      </c>
      <c r="F6644" s="59">
        <v>101.85125065872801</v>
      </c>
      <c r="G6644" s="59">
        <v>98.766969230010304</v>
      </c>
      <c r="H6644" s="59">
        <v>99.6718406602008</v>
      </c>
      <c r="I6644" s="59">
        <v>91.398103308150894</v>
      </c>
      <c r="J6644" s="59">
        <v>90.823277400240897</v>
      </c>
      <c r="K6644" s="59">
        <v>98.963721412539996</v>
      </c>
      <c r="L6644" s="59">
        <v>93.249309374103603</v>
      </c>
      <c r="M6644" s="60">
        <v>0.51404141819118399</v>
      </c>
      <c r="N6644" s="60">
        <v>0.52426930510116398</v>
      </c>
      <c r="O6644" s="60">
        <v>0.48065989704717599</v>
      </c>
      <c r="P6644" s="60">
        <v>0.49427668522648299</v>
      </c>
      <c r="Q6644" s="60">
        <v>0.46807831696556901</v>
      </c>
      <c r="R6644" s="60">
        <v>0.452983962624809</v>
      </c>
      <c r="S6644" s="60">
        <v>0.38691674095760897</v>
      </c>
    </row>
    <row r="6645" spans="1:19" x14ac:dyDescent="0.3">
      <c r="A6645" s="61" t="s">
        <v>5958</v>
      </c>
      <c r="B6645" s="61" t="s">
        <v>5959</v>
      </c>
      <c r="C6645" s="53" t="s">
        <v>50</v>
      </c>
      <c r="D6645" s="53" t="s">
        <v>77</v>
      </c>
      <c r="E6645" s="53" t="s">
        <v>18193</v>
      </c>
      <c r="F6645" s="59">
        <v>83.168880705538598</v>
      </c>
      <c r="G6645" s="59">
        <v>84.327671100538694</v>
      </c>
      <c r="H6645" s="59">
        <v>108.117088746257</v>
      </c>
      <c r="I6645" s="59">
        <v>92.202447820643897</v>
      </c>
      <c r="J6645" s="59">
        <v>89.095356928713102</v>
      </c>
      <c r="K6645" s="59">
        <v>99.063564485598107</v>
      </c>
      <c r="L6645" s="59">
        <v>98.391686915288901</v>
      </c>
      <c r="M6645" s="60">
        <v>0.43855800950555002</v>
      </c>
      <c r="N6645" s="60">
        <v>0.51154736083146901</v>
      </c>
      <c r="O6645" s="60">
        <v>0.43182244008161103</v>
      </c>
      <c r="P6645" s="60">
        <v>0.38184661963713701</v>
      </c>
      <c r="Q6645" s="60">
        <v>0.30236223698217102</v>
      </c>
      <c r="R6645" s="60">
        <v>0.31527793668780002</v>
      </c>
      <c r="S6645" s="60">
        <v>0.01</v>
      </c>
    </row>
    <row r="6646" spans="1:19" x14ac:dyDescent="0.3">
      <c r="A6646" s="61" t="s">
        <v>12360</v>
      </c>
      <c r="B6646" s="61" t="s">
        <v>12361</v>
      </c>
      <c r="C6646" s="53" t="s">
        <v>40</v>
      </c>
      <c r="D6646" s="53" t="s">
        <v>77</v>
      </c>
      <c r="E6646" s="53" t="s">
        <v>18194</v>
      </c>
      <c r="F6646" s="59">
        <v>95.433084812179899</v>
      </c>
      <c r="G6646" s="59">
        <v>93.293545428870104</v>
      </c>
      <c r="H6646" s="59">
        <v>105.39109848702</v>
      </c>
      <c r="I6646" s="59">
        <v>91.663736484639401</v>
      </c>
      <c r="J6646" s="59">
        <v>92.938709554558102</v>
      </c>
      <c r="K6646" s="59">
        <v>99.802538528928807</v>
      </c>
      <c r="L6646" s="59">
        <v>98.202023235898807</v>
      </c>
      <c r="M6646" s="60">
        <v>0.51718776339120598</v>
      </c>
      <c r="N6646" s="60">
        <v>0.54129616054562602</v>
      </c>
      <c r="O6646" s="60">
        <v>0.51908095067539095</v>
      </c>
      <c r="P6646" s="60">
        <v>0.49952936867014103</v>
      </c>
      <c r="Q6646" s="60">
        <v>0.47535500526597702</v>
      </c>
      <c r="R6646" s="60">
        <v>0.48193441723227198</v>
      </c>
      <c r="S6646" s="60">
        <v>0.42832353988101202</v>
      </c>
    </row>
    <row r="6647" spans="1:19" x14ac:dyDescent="0.3">
      <c r="A6647" s="61" t="s">
        <v>4107</v>
      </c>
      <c r="B6647" s="61" t="s">
        <v>4108</v>
      </c>
      <c r="C6647" s="53" t="s">
        <v>40</v>
      </c>
      <c r="D6647" s="53" t="s">
        <v>77</v>
      </c>
      <c r="E6647" s="53" t="s">
        <v>18193</v>
      </c>
      <c r="F6647" s="59">
        <v>94.141461125658296</v>
      </c>
      <c r="G6647" s="59">
        <v>88.9723357887529</v>
      </c>
      <c r="H6647" s="59">
        <v>97.6380076648894</v>
      </c>
      <c r="I6647" s="59">
        <v>86.041533468219001</v>
      </c>
      <c r="J6647" s="59">
        <v>90.059093049824995</v>
      </c>
      <c r="K6647" s="59">
        <v>100.724135671919</v>
      </c>
      <c r="L6647" s="59">
        <v>100.492210071732</v>
      </c>
      <c r="M6647" s="60">
        <v>0.63873442767143196</v>
      </c>
      <c r="N6647" s="60">
        <v>0.67712571943861299</v>
      </c>
      <c r="O6647" s="60">
        <v>0.64277502241377105</v>
      </c>
      <c r="P6647" s="60">
        <v>0.611312930622818</v>
      </c>
      <c r="Q6647" s="60">
        <v>0.57705792142319701</v>
      </c>
      <c r="R6647" s="60">
        <v>0.58800943879363399</v>
      </c>
      <c r="S6647" s="60">
        <v>0.430233509878794</v>
      </c>
    </row>
    <row r="6648" spans="1:19" x14ac:dyDescent="0.3">
      <c r="A6648" s="61" t="s">
        <v>13225</v>
      </c>
      <c r="B6648" s="61" t="s">
        <v>13226</v>
      </c>
      <c r="C6648" s="53" t="s">
        <v>40</v>
      </c>
      <c r="D6648" s="53" t="s">
        <v>77</v>
      </c>
      <c r="E6648" s="53" t="s">
        <v>18194</v>
      </c>
      <c r="F6648" s="59">
        <v>97.440320759540398</v>
      </c>
      <c r="G6648" s="59">
        <v>93.084314756380707</v>
      </c>
      <c r="H6648" s="59">
        <v>101.77633978634</v>
      </c>
      <c r="I6648" s="59">
        <v>87.846910036270202</v>
      </c>
      <c r="J6648" s="59">
        <v>91.582201498418399</v>
      </c>
      <c r="K6648" s="59">
        <v>100.319498614026</v>
      </c>
      <c r="L6648" s="59">
        <v>100.492210071732</v>
      </c>
      <c r="M6648" s="60">
        <v>0.52681403391834103</v>
      </c>
      <c r="N6648" s="60">
        <v>0.54996766920026796</v>
      </c>
      <c r="O6648" s="60">
        <v>0.52822885653739904</v>
      </c>
      <c r="P6648" s="60">
        <v>0.50982635192790104</v>
      </c>
      <c r="Q6648" s="60">
        <v>0.486383224157167</v>
      </c>
      <c r="R6648" s="60">
        <v>0.49247094360600002</v>
      </c>
      <c r="S6648" s="60">
        <v>0.430233509878794</v>
      </c>
    </row>
    <row r="6649" spans="1:19" x14ac:dyDescent="0.3">
      <c r="A6649" s="61" t="s">
        <v>13223</v>
      </c>
      <c r="B6649" s="61" t="s">
        <v>13224</v>
      </c>
      <c r="C6649" s="53" t="s">
        <v>50</v>
      </c>
      <c r="D6649" s="53" t="s">
        <v>77</v>
      </c>
      <c r="E6649" s="53" t="s">
        <v>18194</v>
      </c>
      <c r="F6649" s="59">
        <v>97.440320759540398</v>
      </c>
      <c r="G6649" s="59">
        <v>93.084314756380707</v>
      </c>
      <c r="H6649" s="59">
        <v>101.77633978634</v>
      </c>
      <c r="I6649" s="59">
        <v>87.846910036270202</v>
      </c>
      <c r="J6649" s="59">
        <v>91.582201498418399</v>
      </c>
      <c r="K6649" s="59">
        <v>100.319498614026</v>
      </c>
      <c r="L6649" s="59">
        <v>100.492210071732</v>
      </c>
      <c r="M6649" s="60">
        <v>0.52681403391834103</v>
      </c>
      <c r="N6649" s="60">
        <v>0.54996766920026796</v>
      </c>
      <c r="O6649" s="60">
        <v>0.52822885653739904</v>
      </c>
      <c r="P6649" s="60">
        <v>0.50982635192790104</v>
      </c>
      <c r="Q6649" s="60">
        <v>0.486383224157167</v>
      </c>
      <c r="R6649" s="60">
        <v>0.49247094360600002</v>
      </c>
      <c r="S6649" s="60">
        <v>0.430233509878794</v>
      </c>
    </row>
    <row r="6650" spans="1:19" x14ac:dyDescent="0.3">
      <c r="A6650" s="61" t="s">
        <v>13227</v>
      </c>
      <c r="B6650" s="61" t="s">
        <v>13228</v>
      </c>
      <c r="C6650" s="53" t="s">
        <v>40</v>
      </c>
      <c r="D6650" s="53" t="s">
        <v>77</v>
      </c>
      <c r="E6650" s="53" t="s">
        <v>18194</v>
      </c>
      <c r="F6650" s="59">
        <v>97.440320759540398</v>
      </c>
      <c r="G6650" s="59">
        <v>93.084314756380707</v>
      </c>
      <c r="H6650" s="59">
        <v>101.77633978634</v>
      </c>
      <c r="I6650" s="59">
        <v>87.846910036270202</v>
      </c>
      <c r="J6650" s="59">
        <v>91.582201498418399</v>
      </c>
      <c r="K6650" s="59">
        <v>100.319498614026</v>
      </c>
      <c r="L6650" s="59">
        <v>100.492210071732</v>
      </c>
      <c r="M6650" s="60">
        <v>0.52681403391834103</v>
      </c>
      <c r="N6650" s="60">
        <v>0.54996766920026796</v>
      </c>
      <c r="O6650" s="60">
        <v>0.52822885653739904</v>
      </c>
      <c r="P6650" s="60">
        <v>0.50982635192790104</v>
      </c>
      <c r="Q6650" s="60">
        <v>0.486383224157167</v>
      </c>
      <c r="R6650" s="60">
        <v>0.49247094360600002</v>
      </c>
      <c r="S6650" s="60">
        <v>0.430233509878794</v>
      </c>
    </row>
    <row r="6651" spans="1:19" x14ac:dyDescent="0.3">
      <c r="A6651" s="61" t="s">
        <v>4479</v>
      </c>
      <c r="B6651" s="61" t="s">
        <v>4480</v>
      </c>
      <c r="C6651" s="53" t="s">
        <v>50</v>
      </c>
      <c r="D6651" s="53" t="s">
        <v>77</v>
      </c>
      <c r="E6651" s="53" t="s">
        <v>18193</v>
      </c>
      <c r="F6651" s="59">
        <v>88.391008676724695</v>
      </c>
      <c r="G6651" s="59">
        <v>82.9885159532068</v>
      </c>
      <c r="H6651" s="59">
        <v>104.82405378219001</v>
      </c>
      <c r="I6651" s="59">
        <v>83.987831718410504</v>
      </c>
      <c r="J6651" s="59">
        <v>87.573406700795999</v>
      </c>
      <c r="K6651" s="59">
        <v>96.589881402662002</v>
      </c>
      <c r="L6651" s="59">
        <v>98.529728142586606</v>
      </c>
      <c r="M6651" s="60">
        <v>0.64893357147903197</v>
      </c>
      <c r="N6651" s="60">
        <v>0.686684192770047</v>
      </c>
      <c r="O6651" s="60">
        <v>0.65126433030951503</v>
      </c>
      <c r="P6651" s="60">
        <v>0.624533763586133</v>
      </c>
      <c r="Q6651" s="60">
        <v>0.59163157741531902</v>
      </c>
      <c r="R6651" s="60">
        <v>0.59898688276345902</v>
      </c>
      <c r="S6651" s="60">
        <v>0.53189689665099205</v>
      </c>
    </row>
    <row r="6652" spans="1:19" x14ac:dyDescent="0.3">
      <c r="A6652" s="61" t="s">
        <v>13585</v>
      </c>
      <c r="B6652" s="61" t="s">
        <v>13586</v>
      </c>
      <c r="C6652" s="53" t="s">
        <v>50</v>
      </c>
      <c r="D6652" s="53" t="s">
        <v>77</v>
      </c>
      <c r="E6652" s="53" t="s">
        <v>18194</v>
      </c>
      <c r="F6652" s="59">
        <v>89.458395401760896</v>
      </c>
      <c r="G6652" s="59">
        <v>87.447832948818601</v>
      </c>
      <c r="H6652" s="59">
        <v>101.013174470286</v>
      </c>
      <c r="I6652" s="59">
        <v>84.577703450605398</v>
      </c>
      <c r="J6652" s="59">
        <v>88.517694366384106</v>
      </c>
      <c r="K6652" s="59">
        <v>95.511163425734907</v>
      </c>
      <c r="L6652" s="59">
        <v>100.770231856284</v>
      </c>
      <c r="M6652" s="60">
        <v>0.54871503439382996</v>
      </c>
      <c r="N6652" s="60">
        <v>0.57031571409941595</v>
      </c>
      <c r="O6652" s="60">
        <v>0.54815645927034495</v>
      </c>
      <c r="P6652" s="60">
        <v>0.53254234157504698</v>
      </c>
      <c r="Q6652" s="60">
        <v>0.50922204557440898</v>
      </c>
      <c r="R6652" s="60">
        <v>0.51317262528844299</v>
      </c>
      <c r="S6652" s="60">
        <v>0.45970129508616497</v>
      </c>
    </row>
    <row r="6653" spans="1:19" x14ac:dyDescent="0.3">
      <c r="A6653" s="61" t="s">
        <v>4481</v>
      </c>
      <c r="B6653" s="61" t="s">
        <v>4482</v>
      </c>
      <c r="C6653" s="53" t="s">
        <v>50</v>
      </c>
      <c r="D6653" s="53" t="s">
        <v>77</v>
      </c>
      <c r="E6653" s="53" t="s">
        <v>18193</v>
      </c>
      <c r="F6653" s="59">
        <v>92.098657818669693</v>
      </c>
      <c r="G6653" s="59">
        <v>84.645180042226499</v>
      </c>
      <c r="H6653" s="59">
        <v>95.696892076644303</v>
      </c>
      <c r="I6653" s="59">
        <v>85.458915822051097</v>
      </c>
      <c r="J6653" s="59">
        <v>86.999267059690894</v>
      </c>
      <c r="K6653" s="59">
        <v>94.274255952866298</v>
      </c>
      <c r="L6653" s="59">
        <v>105.480900597031</v>
      </c>
      <c r="M6653" s="60">
        <v>0.64750069805386401</v>
      </c>
      <c r="N6653" s="60">
        <v>0.68601583947859401</v>
      </c>
      <c r="O6653" s="60">
        <v>0.64951798274011796</v>
      </c>
      <c r="P6653" s="60">
        <v>0.62401883655819701</v>
      </c>
      <c r="Q6653" s="60">
        <v>0.59122363571609104</v>
      </c>
      <c r="R6653" s="60">
        <v>0.59760993300282605</v>
      </c>
      <c r="S6653" s="60">
        <v>0.53139011797681102</v>
      </c>
    </row>
    <row r="6654" spans="1:19" x14ac:dyDescent="0.3">
      <c r="A6654" s="61" t="s">
        <v>13587</v>
      </c>
      <c r="B6654" s="61" t="s">
        <v>13588</v>
      </c>
      <c r="C6654" s="53" t="s">
        <v>50</v>
      </c>
      <c r="D6654" s="53" t="s">
        <v>77</v>
      </c>
      <c r="E6654" s="53" t="s">
        <v>18194</v>
      </c>
      <c r="F6654" s="59">
        <v>89.458395401760896</v>
      </c>
      <c r="G6654" s="59">
        <v>87.447832948818601</v>
      </c>
      <c r="H6654" s="59">
        <v>101.013174470286</v>
      </c>
      <c r="I6654" s="59">
        <v>84.577703450605398</v>
      </c>
      <c r="J6654" s="59">
        <v>88.517694366384106</v>
      </c>
      <c r="K6654" s="59">
        <v>95.511163425734907</v>
      </c>
      <c r="L6654" s="59">
        <v>100.770231856284</v>
      </c>
      <c r="M6654" s="60">
        <v>0.54871503439382996</v>
      </c>
      <c r="N6654" s="60">
        <v>0.57031571409941595</v>
      </c>
      <c r="O6654" s="60">
        <v>0.54815645927034495</v>
      </c>
      <c r="P6654" s="60">
        <v>0.53254234157504698</v>
      </c>
      <c r="Q6654" s="60">
        <v>0.50922204557440898</v>
      </c>
      <c r="R6654" s="60">
        <v>0.51317262528844299</v>
      </c>
      <c r="S6654" s="60">
        <v>0.45970129508616497</v>
      </c>
    </row>
    <row r="6655" spans="1:19" x14ac:dyDescent="0.3">
      <c r="A6655" s="61" t="s">
        <v>13589</v>
      </c>
      <c r="B6655" s="61" t="s">
        <v>13590</v>
      </c>
      <c r="C6655" s="53" t="s">
        <v>50</v>
      </c>
      <c r="D6655" s="53" t="s">
        <v>77</v>
      </c>
      <c r="E6655" s="53" t="s">
        <v>18194</v>
      </c>
      <c r="F6655" s="59">
        <v>89.458395401760896</v>
      </c>
      <c r="G6655" s="59">
        <v>87.447832948818601</v>
      </c>
      <c r="H6655" s="59">
        <v>101.013174470286</v>
      </c>
      <c r="I6655" s="59">
        <v>84.577703450605398</v>
      </c>
      <c r="J6655" s="59">
        <v>88.517694366384106</v>
      </c>
      <c r="K6655" s="59">
        <v>95.511163425734907</v>
      </c>
      <c r="L6655" s="59">
        <v>100.770231856284</v>
      </c>
      <c r="M6655" s="60">
        <v>0.54871503439382996</v>
      </c>
      <c r="N6655" s="60">
        <v>0.57031571409941595</v>
      </c>
      <c r="O6655" s="60">
        <v>0.54815645927034495</v>
      </c>
      <c r="P6655" s="60">
        <v>0.53254234157504698</v>
      </c>
      <c r="Q6655" s="60">
        <v>0.50922204557440898</v>
      </c>
      <c r="R6655" s="60">
        <v>0.51317262528844299</v>
      </c>
      <c r="S6655" s="60">
        <v>0.45970129508616497</v>
      </c>
    </row>
    <row r="6656" spans="1:19" x14ac:dyDescent="0.3">
      <c r="A6656" s="61" t="s">
        <v>3394</v>
      </c>
      <c r="B6656" s="61" t="s">
        <v>3395</v>
      </c>
      <c r="C6656" s="53" t="s">
        <v>40</v>
      </c>
      <c r="D6656" s="53" t="s">
        <v>77</v>
      </c>
      <c r="E6656" s="53" t="s">
        <v>18193</v>
      </c>
      <c r="F6656" s="59">
        <v>97.062842827775697</v>
      </c>
      <c r="G6656" s="59">
        <v>98.380384271611902</v>
      </c>
      <c r="H6656" s="59">
        <v>106.73121060927301</v>
      </c>
      <c r="I6656" s="59">
        <v>90.448740707451705</v>
      </c>
      <c r="J6656" s="59">
        <v>93.997801018769906</v>
      </c>
      <c r="K6656" s="59">
        <v>100.169899692914</v>
      </c>
      <c r="L6656" s="59">
        <v>95.510819240198501</v>
      </c>
      <c r="M6656" s="60">
        <v>0.63234274563167303</v>
      </c>
      <c r="N6656" s="60">
        <v>0.67193634172096905</v>
      </c>
      <c r="O6656" s="60">
        <v>0.636698044670157</v>
      </c>
      <c r="P6656" s="60">
        <v>0.60418739816078004</v>
      </c>
      <c r="Q6656" s="60">
        <v>0.569005866181447</v>
      </c>
      <c r="R6656" s="60">
        <v>0.58034153958459</v>
      </c>
      <c r="S6656" s="60">
        <v>0.509653441205552</v>
      </c>
    </row>
    <row r="6657" spans="1:19" x14ac:dyDescent="0.3">
      <c r="A6657" s="61" t="s">
        <v>12364</v>
      </c>
      <c r="B6657" s="61" t="s">
        <v>12365</v>
      </c>
      <c r="C6657" s="53" t="s">
        <v>40</v>
      </c>
      <c r="D6657" s="53" t="s">
        <v>77</v>
      </c>
      <c r="E6657" s="53" t="s">
        <v>18194</v>
      </c>
      <c r="F6657" s="59">
        <v>95.433084812179899</v>
      </c>
      <c r="G6657" s="59">
        <v>93.293545428870104</v>
      </c>
      <c r="H6657" s="59">
        <v>105.39109848702</v>
      </c>
      <c r="I6657" s="59">
        <v>91.663736484639401</v>
      </c>
      <c r="J6657" s="59">
        <v>92.938709554558102</v>
      </c>
      <c r="K6657" s="59">
        <v>99.802538528928807</v>
      </c>
      <c r="L6657" s="59">
        <v>98.202023235898807</v>
      </c>
      <c r="M6657" s="60">
        <v>0.51718776339120598</v>
      </c>
      <c r="N6657" s="60">
        <v>0.54129616054562602</v>
      </c>
      <c r="O6657" s="60">
        <v>0.51908095067539095</v>
      </c>
      <c r="P6657" s="60">
        <v>0.49952936867014103</v>
      </c>
      <c r="Q6657" s="60">
        <v>0.47535500526597702</v>
      </c>
      <c r="R6657" s="60">
        <v>0.48193441723227198</v>
      </c>
      <c r="S6657" s="60">
        <v>0.42832353988101202</v>
      </c>
    </row>
    <row r="6658" spans="1:19" x14ac:dyDescent="0.3">
      <c r="A6658" s="61" t="s">
        <v>12366</v>
      </c>
      <c r="B6658" s="61" t="s">
        <v>12367</v>
      </c>
      <c r="C6658" s="53" t="s">
        <v>40</v>
      </c>
      <c r="D6658" s="53" t="s">
        <v>77</v>
      </c>
      <c r="E6658" s="53" t="s">
        <v>18194</v>
      </c>
      <c r="F6658" s="59">
        <v>95.433084812179899</v>
      </c>
      <c r="G6658" s="59">
        <v>93.293545428870104</v>
      </c>
      <c r="H6658" s="59">
        <v>105.39109848702</v>
      </c>
      <c r="I6658" s="59">
        <v>91.663736484639401</v>
      </c>
      <c r="J6658" s="59">
        <v>92.938709554558102</v>
      </c>
      <c r="K6658" s="59">
        <v>99.802538528928807</v>
      </c>
      <c r="L6658" s="59">
        <v>98.202023235898807</v>
      </c>
      <c r="M6658" s="60">
        <v>0.51718776339120598</v>
      </c>
      <c r="N6658" s="60">
        <v>0.54129616054562602</v>
      </c>
      <c r="O6658" s="60">
        <v>0.51908095067539095</v>
      </c>
      <c r="P6658" s="60">
        <v>0.49952936867014103</v>
      </c>
      <c r="Q6658" s="60">
        <v>0.47535500526597702</v>
      </c>
      <c r="R6658" s="60">
        <v>0.48193441723227198</v>
      </c>
      <c r="S6658" s="60">
        <v>0.42832353988101202</v>
      </c>
    </row>
    <row r="6659" spans="1:19" x14ac:dyDescent="0.3">
      <c r="A6659" s="61" t="s">
        <v>12362</v>
      </c>
      <c r="B6659" s="61" t="s">
        <v>12363</v>
      </c>
      <c r="C6659" s="53" t="s">
        <v>40</v>
      </c>
      <c r="D6659" s="53" t="s">
        <v>77</v>
      </c>
      <c r="E6659" s="53" t="s">
        <v>18194</v>
      </c>
      <c r="F6659" s="59">
        <v>95.433084812179899</v>
      </c>
      <c r="G6659" s="59">
        <v>93.293545428870104</v>
      </c>
      <c r="H6659" s="59">
        <v>105.39109848702</v>
      </c>
      <c r="I6659" s="59">
        <v>91.663736484639401</v>
      </c>
      <c r="J6659" s="59">
        <v>92.938709554558102</v>
      </c>
      <c r="K6659" s="59">
        <v>99.802538528928807</v>
      </c>
      <c r="L6659" s="59">
        <v>98.202023235898807</v>
      </c>
      <c r="M6659" s="60">
        <v>0.51718776339120598</v>
      </c>
      <c r="N6659" s="60">
        <v>0.54129616054562602</v>
      </c>
      <c r="O6659" s="60">
        <v>0.51908095067539095</v>
      </c>
      <c r="P6659" s="60">
        <v>0.49952936867014103</v>
      </c>
      <c r="Q6659" s="60">
        <v>0.47535500526597702</v>
      </c>
      <c r="R6659" s="60">
        <v>0.48193441723227198</v>
      </c>
      <c r="S6659" s="60">
        <v>0.42832353988101202</v>
      </c>
    </row>
    <row r="6660" spans="1:19" x14ac:dyDescent="0.3">
      <c r="A6660" s="61" t="s">
        <v>8412</v>
      </c>
      <c r="B6660" s="61" t="s">
        <v>8413</v>
      </c>
      <c r="C6660" s="53" t="s">
        <v>40</v>
      </c>
      <c r="D6660" s="53" t="s">
        <v>77</v>
      </c>
      <c r="E6660" s="53" t="s">
        <v>18194</v>
      </c>
      <c r="F6660" s="59">
        <v>109.66113193371601</v>
      </c>
      <c r="G6660" s="59">
        <v>111.202166688228</v>
      </c>
      <c r="H6660" s="59">
        <v>100.58692645127</v>
      </c>
      <c r="I6660" s="59">
        <v>107.271857056717</v>
      </c>
      <c r="J6660" s="59">
        <v>95.659205842038901</v>
      </c>
      <c r="K6660" s="59">
        <v>97.223854817463703</v>
      </c>
      <c r="L6660" s="59"/>
      <c r="M6660" s="60">
        <v>0.39173880263724897</v>
      </c>
      <c r="N6660" s="60">
        <v>0.426040857205636</v>
      </c>
      <c r="O6660" s="60">
        <v>0.39574305625912798</v>
      </c>
      <c r="P6660" s="60">
        <v>0.36911923403275998</v>
      </c>
      <c r="Q6660" s="60">
        <v>0.33903323649518902</v>
      </c>
      <c r="R6660" s="60">
        <v>0.34797861209939301</v>
      </c>
      <c r="S6660" s="60">
        <v>0.29699927730025599</v>
      </c>
    </row>
    <row r="6661" spans="1:19" x14ac:dyDescent="0.3">
      <c r="A6661" s="61" t="s">
        <v>4143</v>
      </c>
      <c r="B6661" s="61" t="s">
        <v>4144</v>
      </c>
      <c r="C6661" s="53" t="s">
        <v>40</v>
      </c>
      <c r="D6661" s="53" t="s">
        <v>77</v>
      </c>
      <c r="E6661" s="53" t="s">
        <v>18193</v>
      </c>
      <c r="F6661" s="59">
        <v>107.378891658816</v>
      </c>
      <c r="G6661" s="59">
        <v>119.62270750057201</v>
      </c>
      <c r="H6661" s="59">
        <v>94.426662011264</v>
      </c>
      <c r="I6661" s="59">
        <v>119.52992616333</v>
      </c>
      <c r="J6661" s="59">
        <v>98.052335881269101</v>
      </c>
      <c r="K6661" s="59">
        <v>114.388779620447</v>
      </c>
      <c r="L6661" s="59">
        <v>102.305570363038</v>
      </c>
      <c r="M6661" s="60">
        <v>0.63551004366792296</v>
      </c>
      <c r="N6661" s="60">
        <v>0.63380730248040995</v>
      </c>
      <c r="O6661" s="60">
        <v>0.61120521462441402</v>
      </c>
      <c r="P6661" s="60">
        <v>0.60870370513502503</v>
      </c>
      <c r="Q6661" s="60">
        <v>0.57354953947597598</v>
      </c>
      <c r="R6661" s="60">
        <v>0.55344233776849905</v>
      </c>
      <c r="S6661" s="60">
        <v>0.42376494736301301</v>
      </c>
    </row>
    <row r="6662" spans="1:19" x14ac:dyDescent="0.3">
      <c r="A6662" s="61" t="s">
        <v>4145</v>
      </c>
      <c r="B6662" s="61" t="s">
        <v>4146</v>
      </c>
      <c r="C6662" s="53" t="s">
        <v>40</v>
      </c>
      <c r="D6662" s="53" t="s">
        <v>77</v>
      </c>
      <c r="E6662" s="53" t="s">
        <v>18193</v>
      </c>
      <c r="F6662" s="59">
        <v>113.53688779423</v>
      </c>
      <c r="G6662" s="59">
        <v>121.716229727881</v>
      </c>
      <c r="H6662" s="59">
        <v>95.338710603173894</v>
      </c>
      <c r="I6662" s="59">
        <v>112.34239955725199</v>
      </c>
      <c r="J6662" s="59">
        <v>102.71738334003</v>
      </c>
      <c r="K6662" s="59">
        <v>112.18196964734599</v>
      </c>
      <c r="L6662" s="59">
        <v>104.026944467441</v>
      </c>
      <c r="M6662" s="60">
        <v>0.63440250008049903</v>
      </c>
      <c r="N6662" s="60">
        <v>0.67332654960888205</v>
      </c>
      <c r="O6662" s="60">
        <v>0.63538566127026797</v>
      </c>
      <c r="P6662" s="60">
        <v>0.60811991764220696</v>
      </c>
      <c r="Q6662" s="60">
        <v>0.57303454694183698</v>
      </c>
      <c r="R6662" s="60">
        <v>0.57890144828326395</v>
      </c>
      <c r="S6662" s="60">
        <v>0.50546604251975802</v>
      </c>
    </row>
    <row r="6663" spans="1:19" x14ac:dyDescent="0.3">
      <c r="A6663" s="61" t="s">
        <v>4141</v>
      </c>
      <c r="B6663" s="61" t="s">
        <v>4142</v>
      </c>
      <c r="C6663" s="53" t="s">
        <v>40</v>
      </c>
      <c r="D6663" s="53" t="s">
        <v>77</v>
      </c>
      <c r="E6663" s="53" t="s">
        <v>18193</v>
      </c>
      <c r="F6663" s="59">
        <v>109.097644810849</v>
      </c>
      <c r="G6663" s="59">
        <v>124.976174353904</v>
      </c>
      <c r="H6663" s="59">
        <v>108.46778501781399</v>
      </c>
      <c r="I6663" s="59">
        <v>118.326384206185</v>
      </c>
      <c r="J6663" s="59">
        <v>99.273119777818707</v>
      </c>
      <c r="K6663" s="59">
        <v>111.59053631879701</v>
      </c>
      <c r="L6663" s="59">
        <v>100.464506952576</v>
      </c>
      <c r="M6663" s="60">
        <v>0.63547022821973898</v>
      </c>
      <c r="N6663" s="60">
        <v>0.67378318388149705</v>
      </c>
      <c r="O6663" s="60">
        <v>0.63631306089720696</v>
      </c>
      <c r="P6663" s="60">
        <v>0.60855991589876202</v>
      </c>
      <c r="Q6663" s="60">
        <v>0.57343464551237699</v>
      </c>
      <c r="R6663" s="60">
        <v>0.57975648073721697</v>
      </c>
      <c r="S6663" s="60">
        <v>0.50587863610579598</v>
      </c>
    </row>
    <row r="6664" spans="1:19" x14ac:dyDescent="0.3">
      <c r="A6664" s="61" t="s">
        <v>13623</v>
      </c>
      <c r="B6664" s="61" t="s">
        <v>13624</v>
      </c>
      <c r="C6664" s="53" t="s">
        <v>50</v>
      </c>
      <c r="D6664" s="53" t="s">
        <v>77</v>
      </c>
      <c r="E6664" s="53" t="s">
        <v>18194</v>
      </c>
      <c r="F6664" s="59">
        <v>98.593992508476703</v>
      </c>
      <c r="G6664" s="59">
        <v>94.469067669989101</v>
      </c>
      <c r="H6664" s="59">
        <v>87.828636184569604</v>
      </c>
      <c r="I6664" s="59">
        <v>94.253190666941407</v>
      </c>
      <c r="J6664" s="59">
        <v>90.837127789162196</v>
      </c>
      <c r="K6664" s="59">
        <v>93.785732940791306</v>
      </c>
      <c r="L6664" s="59">
        <v>110.38054099727</v>
      </c>
      <c r="M6664" s="60">
        <v>0.461047906536934</v>
      </c>
      <c r="N6664" s="60">
        <v>0.49059412360792698</v>
      </c>
      <c r="O6664" s="60">
        <v>0.46295738332687297</v>
      </c>
      <c r="P6664" s="60">
        <v>0.44182909173837298</v>
      </c>
      <c r="Q6664" s="60">
        <v>0.414789348002578</v>
      </c>
      <c r="R6664" s="60">
        <v>0.42031032559716203</v>
      </c>
      <c r="S6664" s="60">
        <v>0.33499873775315597</v>
      </c>
    </row>
    <row r="6665" spans="1:19" x14ac:dyDescent="0.3">
      <c r="A6665" s="61" t="s">
        <v>13629</v>
      </c>
      <c r="B6665" s="61" t="s">
        <v>13630</v>
      </c>
      <c r="C6665" s="53" t="s">
        <v>50</v>
      </c>
      <c r="D6665" s="53" t="s">
        <v>77</v>
      </c>
      <c r="E6665" s="53" t="s">
        <v>18194</v>
      </c>
      <c r="F6665" s="59">
        <v>98.593992508476703</v>
      </c>
      <c r="G6665" s="59">
        <v>94.469067669989101</v>
      </c>
      <c r="H6665" s="59">
        <v>87.828636184569604</v>
      </c>
      <c r="I6665" s="59">
        <v>94.253190666941407</v>
      </c>
      <c r="J6665" s="59">
        <v>90.837127789162196</v>
      </c>
      <c r="K6665" s="59">
        <v>93.785732940791306</v>
      </c>
      <c r="L6665" s="59">
        <v>110.38054099727</v>
      </c>
      <c r="M6665" s="60">
        <v>0.461047906536934</v>
      </c>
      <c r="N6665" s="60">
        <v>0.49059412360792698</v>
      </c>
      <c r="O6665" s="60">
        <v>0.46295738332687297</v>
      </c>
      <c r="P6665" s="60">
        <v>0.44182909173837298</v>
      </c>
      <c r="Q6665" s="60">
        <v>0.414789348002578</v>
      </c>
      <c r="R6665" s="60">
        <v>0.42031032559716203</v>
      </c>
      <c r="S6665" s="60">
        <v>0.33499873775315597</v>
      </c>
    </row>
    <row r="6666" spans="1:19" x14ac:dyDescent="0.3">
      <c r="A6666" s="61" t="s">
        <v>13621</v>
      </c>
      <c r="B6666" s="61" t="s">
        <v>13622</v>
      </c>
      <c r="C6666" s="53" t="s">
        <v>40</v>
      </c>
      <c r="D6666" s="53" t="s">
        <v>77</v>
      </c>
      <c r="E6666" s="53" t="s">
        <v>18194</v>
      </c>
      <c r="F6666" s="59">
        <v>98.593992508476703</v>
      </c>
      <c r="G6666" s="59">
        <v>94.469067669989101</v>
      </c>
      <c r="H6666" s="59">
        <v>87.828636184569604</v>
      </c>
      <c r="I6666" s="59">
        <v>94.253190666941407</v>
      </c>
      <c r="J6666" s="59">
        <v>90.837127789162196</v>
      </c>
      <c r="K6666" s="59">
        <v>93.785732940791306</v>
      </c>
      <c r="L6666" s="59">
        <v>110.38054099727</v>
      </c>
      <c r="M6666" s="60">
        <v>0.461047906536934</v>
      </c>
      <c r="N6666" s="60">
        <v>0.49059412360792698</v>
      </c>
      <c r="O6666" s="60">
        <v>0.46295738332687297</v>
      </c>
      <c r="P6666" s="60">
        <v>0.44182909173837298</v>
      </c>
      <c r="Q6666" s="60">
        <v>0.414789348002578</v>
      </c>
      <c r="R6666" s="60">
        <v>0.42031032559716203</v>
      </c>
      <c r="S6666" s="60">
        <v>0.33499873775315597</v>
      </c>
    </row>
    <row r="6667" spans="1:19" x14ac:dyDescent="0.3">
      <c r="A6667" s="61" t="s">
        <v>13627</v>
      </c>
      <c r="B6667" s="61" t="s">
        <v>13628</v>
      </c>
      <c r="C6667" s="53" t="s">
        <v>50</v>
      </c>
      <c r="D6667" s="53" t="s">
        <v>77</v>
      </c>
      <c r="E6667" s="53" t="s">
        <v>18194</v>
      </c>
      <c r="F6667" s="59">
        <v>98.593992508476703</v>
      </c>
      <c r="G6667" s="59">
        <v>94.469067669989101</v>
      </c>
      <c r="H6667" s="59">
        <v>87.828636184569604</v>
      </c>
      <c r="I6667" s="59">
        <v>94.253190666941407</v>
      </c>
      <c r="J6667" s="59">
        <v>90.837127789162196</v>
      </c>
      <c r="K6667" s="59">
        <v>93.785732940791306</v>
      </c>
      <c r="L6667" s="59">
        <v>110.38054099727</v>
      </c>
      <c r="M6667" s="60">
        <v>0.461047906536934</v>
      </c>
      <c r="N6667" s="60">
        <v>0.49059412360792698</v>
      </c>
      <c r="O6667" s="60">
        <v>0.46295738332687297</v>
      </c>
      <c r="P6667" s="60">
        <v>0.44182909173837298</v>
      </c>
      <c r="Q6667" s="60">
        <v>0.414789348002578</v>
      </c>
      <c r="R6667" s="60">
        <v>0.42031032559716203</v>
      </c>
      <c r="S6667" s="60">
        <v>0.33499873775315597</v>
      </c>
    </row>
    <row r="6668" spans="1:19" x14ac:dyDescent="0.3">
      <c r="A6668" s="61" t="s">
        <v>4505</v>
      </c>
      <c r="B6668" s="61" t="s">
        <v>4506</v>
      </c>
      <c r="C6668" s="53" t="s">
        <v>40</v>
      </c>
      <c r="D6668" s="53" t="s">
        <v>77</v>
      </c>
      <c r="E6668" s="53" t="s">
        <v>18193</v>
      </c>
      <c r="F6668" s="59">
        <v>100.43316597731599</v>
      </c>
      <c r="G6668" s="59">
        <v>87.670729810624294</v>
      </c>
      <c r="H6668" s="59">
        <v>87.942862105633296</v>
      </c>
      <c r="I6668" s="59">
        <v>93.646329101683307</v>
      </c>
      <c r="J6668" s="59">
        <v>87.973861499643505</v>
      </c>
      <c r="K6668" s="59">
        <v>91.6557473822171</v>
      </c>
      <c r="L6668" s="59">
        <v>112.18026710137801</v>
      </c>
      <c r="M6668" s="60">
        <v>0.59942880443723501</v>
      </c>
      <c r="N6668" s="60">
        <v>0.64546616314820904</v>
      </c>
      <c r="O6668" s="60">
        <v>0.60391023207981598</v>
      </c>
      <c r="P6668" s="60">
        <v>0.56851828773059598</v>
      </c>
      <c r="Q6668" s="60">
        <v>0.52934043453249502</v>
      </c>
      <c r="R6668" s="60">
        <v>0.54040197720109295</v>
      </c>
      <c r="S6668" s="60">
        <v>0.44544351347067401</v>
      </c>
    </row>
    <row r="6669" spans="1:19" x14ac:dyDescent="0.3">
      <c r="A6669" s="61" t="s">
        <v>13625</v>
      </c>
      <c r="B6669" s="61" t="s">
        <v>13626</v>
      </c>
      <c r="C6669" s="53" t="s">
        <v>50</v>
      </c>
      <c r="D6669" s="53" t="s">
        <v>77</v>
      </c>
      <c r="E6669" s="53" t="s">
        <v>18194</v>
      </c>
      <c r="F6669" s="59">
        <v>98.593992508476703</v>
      </c>
      <c r="G6669" s="59">
        <v>94.469067669989101</v>
      </c>
      <c r="H6669" s="59">
        <v>87.828636184569604</v>
      </c>
      <c r="I6669" s="59">
        <v>94.253190666941407</v>
      </c>
      <c r="J6669" s="59">
        <v>90.837127789162196</v>
      </c>
      <c r="K6669" s="59">
        <v>93.785732940791306</v>
      </c>
      <c r="L6669" s="59">
        <v>110.38054099727</v>
      </c>
      <c r="M6669" s="60">
        <v>0.461047906536934</v>
      </c>
      <c r="N6669" s="60">
        <v>0.49059412360792698</v>
      </c>
      <c r="O6669" s="60">
        <v>0.46295738332687297</v>
      </c>
      <c r="P6669" s="60">
        <v>0.44182909173837298</v>
      </c>
      <c r="Q6669" s="60">
        <v>0.414789348002578</v>
      </c>
      <c r="R6669" s="60">
        <v>0.42031032559716203</v>
      </c>
      <c r="S6669" s="60">
        <v>0.33499873775315597</v>
      </c>
    </row>
    <row r="6670" spans="1:19" x14ac:dyDescent="0.3">
      <c r="A6670" s="61" t="s">
        <v>14369</v>
      </c>
      <c r="B6670" s="61" t="s">
        <v>14370</v>
      </c>
      <c r="C6670" s="53" t="s">
        <v>40</v>
      </c>
      <c r="D6670" s="53" t="s">
        <v>77</v>
      </c>
      <c r="E6670" s="53" t="s">
        <v>18194</v>
      </c>
      <c r="F6670" s="59">
        <v>106.191237545532</v>
      </c>
      <c r="G6670" s="59">
        <v>102.149334660089</v>
      </c>
      <c r="H6670" s="59">
        <v>83.514224805799202</v>
      </c>
      <c r="I6670" s="59">
        <v>98.911942884010102</v>
      </c>
      <c r="J6670" s="59">
        <v>96.063000177169897</v>
      </c>
      <c r="K6670" s="59">
        <v>98.187020848511594</v>
      </c>
      <c r="L6670" s="59">
        <v>111.84045184646899</v>
      </c>
      <c r="M6670" s="60">
        <v>0.50478465146367901</v>
      </c>
      <c r="N6670" s="60">
        <v>0.52800385828677698</v>
      </c>
      <c r="O6670" s="60">
        <v>0.50205800280486601</v>
      </c>
      <c r="P6670" s="60">
        <v>0.48356710652624402</v>
      </c>
      <c r="Q6670" s="60">
        <v>0.45685255435240202</v>
      </c>
      <c r="R6670" s="60">
        <v>0.460583674544012</v>
      </c>
      <c r="S6670" s="60">
        <v>0.392312246932362</v>
      </c>
    </row>
    <row r="6671" spans="1:19" x14ac:dyDescent="0.3">
      <c r="A6671" s="61" t="s">
        <v>5101</v>
      </c>
      <c r="B6671" s="61" t="s">
        <v>5102</v>
      </c>
      <c r="C6671" s="53" t="s">
        <v>40</v>
      </c>
      <c r="D6671" s="53" t="s">
        <v>77</v>
      </c>
      <c r="E6671" s="53" t="s">
        <v>18193</v>
      </c>
      <c r="F6671" s="59">
        <v>107.835656494383</v>
      </c>
      <c r="G6671" s="59">
        <v>103.56073007258099</v>
      </c>
      <c r="H6671" s="59">
        <v>85.456821926934396</v>
      </c>
      <c r="I6671" s="59">
        <v>101.669927301773</v>
      </c>
      <c r="J6671" s="59">
        <v>101.68729082600299</v>
      </c>
      <c r="K6671" s="59">
        <v>95.814998252021994</v>
      </c>
      <c r="L6671" s="59">
        <v>110.55337854768101</v>
      </c>
      <c r="M6671" s="60">
        <v>0.62524210561662996</v>
      </c>
      <c r="N6671" s="60">
        <v>0.66528436803431301</v>
      </c>
      <c r="O6671" s="60">
        <v>0.62694170673073801</v>
      </c>
      <c r="P6671" s="60">
        <v>0.59459079741403698</v>
      </c>
      <c r="Q6671" s="60">
        <v>0.55713055035913295</v>
      </c>
      <c r="R6671" s="60">
        <v>0.566704928039657</v>
      </c>
      <c r="S6671" s="60">
        <v>0.48469136354867998</v>
      </c>
    </row>
    <row r="6672" spans="1:19" x14ac:dyDescent="0.3">
      <c r="A6672" s="61" t="s">
        <v>14371</v>
      </c>
      <c r="B6672" s="61" t="s">
        <v>14372</v>
      </c>
      <c r="C6672" s="53" t="s">
        <v>40</v>
      </c>
      <c r="D6672" s="53" t="s">
        <v>77</v>
      </c>
      <c r="E6672" s="53" t="s">
        <v>18194</v>
      </c>
      <c r="F6672" s="59">
        <v>106.191237545532</v>
      </c>
      <c r="G6672" s="59">
        <v>102.149334660089</v>
      </c>
      <c r="H6672" s="59">
        <v>83.514224805799202</v>
      </c>
      <c r="I6672" s="59">
        <v>98.911942884010102</v>
      </c>
      <c r="J6672" s="59">
        <v>96.063000177169897</v>
      </c>
      <c r="K6672" s="59">
        <v>98.187020848511594</v>
      </c>
      <c r="L6672" s="59">
        <v>111.84045184646899</v>
      </c>
      <c r="M6672" s="60">
        <v>0.50478465146367901</v>
      </c>
      <c r="N6672" s="60">
        <v>0.52800385828677698</v>
      </c>
      <c r="O6672" s="60">
        <v>0.50205800280486601</v>
      </c>
      <c r="P6672" s="60">
        <v>0.48356710652624402</v>
      </c>
      <c r="Q6672" s="60">
        <v>0.45685255435240202</v>
      </c>
      <c r="R6672" s="60">
        <v>0.460583674544012</v>
      </c>
      <c r="S6672" s="60">
        <v>0.392312246932362</v>
      </c>
    </row>
    <row r="6673" spans="1:19" x14ac:dyDescent="0.3">
      <c r="A6673" s="61" t="s">
        <v>14373</v>
      </c>
      <c r="B6673" s="61" t="s">
        <v>14374</v>
      </c>
      <c r="C6673" s="53" t="s">
        <v>50</v>
      </c>
      <c r="D6673" s="53" t="s">
        <v>77</v>
      </c>
      <c r="E6673" s="53" t="s">
        <v>18194</v>
      </c>
      <c r="F6673" s="59">
        <v>106.191237545532</v>
      </c>
      <c r="G6673" s="59">
        <v>102.149334660089</v>
      </c>
      <c r="H6673" s="59">
        <v>83.514224805799202</v>
      </c>
      <c r="I6673" s="59">
        <v>98.911942884010102</v>
      </c>
      <c r="J6673" s="59">
        <v>96.063000177169897</v>
      </c>
      <c r="K6673" s="59">
        <v>98.187020848511594</v>
      </c>
      <c r="L6673" s="59">
        <v>111.84045184646899</v>
      </c>
      <c r="M6673" s="60">
        <v>0.50478465146367901</v>
      </c>
      <c r="N6673" s="60">
        <v>0.52800385828677698</v>
      </c>
      <c r="O6673" s="60">
        <v>0.50205800280486601</v>
      </c>
      <c r="P6673" s="60">
        <v>0.48356710652624402</v>
      </c>
      <c r="Q6673" s="60">
        <v>0.45685255435240202</v>
      </c>
      <c r="R6673" s="60">
        <v>0.460583674544012</v>
      </c>
      <c r="S6673" s="60">
        <v>0.392312246932362</v>
      </c>
    </row>
    <row r="6674" spans="1:19" x14ac:dyDescent="0.3">
      <c r="A6674" s="61" t="s">
        <v>5103</v>
      </c>
      <c r="B6674" s="61" t="s">
        <v>5104</v>
      </c>
      <c r="C6674" s="53" t="s">
        <v>50</v>
      </c>
      <c r="D6674" s="53" t="s">
        <v>77</v>
      </c>
      <c r="E6674" s="53" t="s">
        <v>18193</v>
      </c>
      <c r="F6674" s="59">
        <v>99.711785578932606</v>
      </c>
      <c r="G6674" s="59">
        <v>101.659487186782</v>
      </c>
      <c r="H6674" s="59">
        <v>83.442171699962699</v>
      </c>
      <c r="I6674" s="59">
        <v>97.207048133899505</v>
      </c>
      <c r="J6674" s="59">
        <v>96.359910047551907</v>
      </c>
      <c r="K6674" s="59">
        <v>97.017523932807407</v>
      </c>
      <c r="L6674" s="59">
        <v>107.96865632343101</v>
      </c>
      <c r="M6674" s="60">
        <v>0.64163133443811404</v>
      </c>
      <c r="N6674" s="60">
        <v>0.67307876874440897</v>
      </c>
      <c r="O6674" s="60">
        <v>0.62675679214091895</v>
      </c>
      <c r="P6674" s="60">
        <v>0.59408566197956203</v>
      </c>
      <c r="Q6674" s="60">
        <v>0.55659308066118196</v>
      </c>
      <c r="R6674" s="60">
        <v>0.566388054922081</v>
      </c>
      <c r="S6674" s="60">
        <v>0.48449996038978999</v>
      </c>
    </row>
    <row r="6675" spans="1:19" x14ac:dyDescent="0.3">
      <c r="A6675" s="61" t="s">
        <v>4929</v>
      </c>
      <c r="B6675" s="61" t="s">
        <v>4930</v>
      </c>
      <c r="C6675" s="53" t="s">
        <v>50</v>
      </c>
      <c r="D6675" s="53" t="s">
        <v>77</v>
      </c>
      <c r="E6675" s="53" t="s">
        <v>18193</v>
      </c>
      <c r="F6675" s="59">
        <v>109.19923306795199</v>
      </c>
      <c r="G6675" s="59">
        <v>99.672985019415094</v>
      </c>
      <c r="H6675" s="59">
        <v>102.53692556338299</v>
      </c>
      <c r="I6675" s="59">
        <v>108.641638485314</v>
      </c>
      <c r="J6675" s="59">
        <v>104.20062969367901</v>
      </c>
      <c r="K6675" s="59">
        <v>89.319998522347703</v>
      </c>
      <c r="L6675" s="59">
        <v>94.200446077897894</v>
      </c>
      <c r="M6675" s="60">
        <v>0.64094734470812598</v>
      </c>
      <c r="N6675" s="60">
        <v>0.68008172970918901</v>
      </c>
      <c r="O6675" s="60">
        <v>0.64497139394201197</v>
      </c>
      <c r="P6675" s="60">
        <v>0.61489324608181795</v>
      </c>
      <c r="Q6675" s="60">
        <v>0.58093600980978599</v>
      </c>
      <c r="R6675" s="60">
        <v>0.59039424751085701</v>
      </c>
      <c r="S6675" s="60">
        <v>0.52490585658168298</v>
      </c>
    </row>
    <row r="6676" spans="1:19" x14ac:dyDescent="0.3">
      <c r="A6676" s="61" t="s">
        <v>4927</v>
      </c>
      <c r="B6676" s="61" t="s">
        <v>4928</v>
      </c>
      <c r="C6676" s="53" t="s">
        <v>50</v>
      </c>
      <c r="D6676" s="53" t="s">
        <v>77</v>
      </c>
      <c r="E6676" s="53" t="s">
        <v>18193</v>
      </c>
      <c r="F6676" s="59">
        <v>103.789986081263</v>
      </c>
      <c r="G6676" s="59">
        <v>94.717950002345702</v>
      </c>
      <c r="H6676" s="59">
        <v>97.560774678294706</v>
      </c>
      <c r="I6676" s="59">
        <v>99.416827271488799</v>
      </c>
      <c r="J6676" s="59">
        <v>102.992364232273</v>
      </c>
      <c r="K6676" s="59">
        <v>89.319998522347703</v>
      </c>
      <c r="L6676" s="59">
        <v>102.27468841699501</v>
      </c>
      <c r="M6676" s="60">
        <v>0.64094734470812598</v>
      </c>
      <c r="N6676" s="60">
        <v>0.68008172970918901</v>
      </c>
      <c r="O6676" s="60">
        <v>0.64497139394201197</v>
      </c>
      <c r="P6676" s="60">
        <v>0.61489324608181795</v>
      </c>
      <c r="Q6676" s="60">
        <v>0.58093600980978599</v>
      </c>
      <c r="R6676" s="60">
        <v>0.59039424751085701</v>
      </c>
      <c r="S6676" s="60">
        <v>0.52490585658168298</v>
      </c>
    </row>
    <row r="6677" spans="1:19" x14ac:dyDescent="0.3">
      <c r="A6677" s="61" t="s">
        <v>14141</v>
      </c>
      <c r="B6677" s="61" t="s">
        <v>14142</v>
      </c>
      <c r="C6677" s="53" t="s">
        <v>50</v>
      </c>
      <c r="D6677" s="53" t="s">
        <v>77</v>
      </c>
      <c r="E6677" s="53" t="s">
        <v>18194</v>
      </c>
      <c r="F6677" s="59">
        <v>106.582680039435</v>
      </c>
      <c r="G6677" s="59">
        <v>97.591650667674401</v>
      </c>
      <c r="H6677" s="59">
        <v>102.416912699961</v>
      </c>
      <c r="I6677" s="59">
        <v>101.90803313075899</v>
      </c>
      <c r="J6677" s="59">
        <v>94.747068452058301</v>
      </c>
      <c r="K6677" s="59">
        <v>90.186279793613195</v>
      </c>
      <c r="L6677" s="59">
        <v>97.298407092057602</v>
      </c>
      <c r="M6677" s="60">
        <v>0.53600787536595695</v>
      </c>
      <c r="N6677" s="60">
        <v>0.56071156563630098</v>
      </c>
      <c r="O6677" s="60">
        <v>0.53790580701356805</v>
      </c>
      <c r="P6677" s="60">
        <v>0.51995081075260297</v>
      </c>
      <c r="Q6677" s="60">
        <v>0.49615988109938702</v>
      </c>
      <c r="R6677" s="60">
        <v>0.50117689809496302</v>
      </c>
      <c r="S6677" s="60">
        <v>0.45243406243944601</v>
      </c>
    </row>
    <row r="6678" spans="1:19" x14ac:dyDescent="0.3">
      <c r="A6678" s="61" t="s">
        <v>14139</v>
      </c>
      <c r="B6678" s="61" t="s">
        <v>14140</v>
      </c>
      <c r="C6678" s="53" t="s">
        <v>40</v>
      </c>
      <c r="D6678" s="53" t="s">
        <v>77</v>
      </c>
      <c r="E6678" s="53" t="s">
        <v>18194</v>
      </c>
      <c r="F6678" s="59">
        <v>106.582680039435</v>
      </c>
      <c r="G6678" s="59">
        <v>97.591650667674401</v>
      </c>
      <c r="H6678" s="59">
        <v>102.416912699961</v>
      </c>
      <c r="I6678" s="59">
        <v>101.90803313075899</v>
      </c>
      <c r="J6678" s="59">
        <v>94.747068452058301</v>
      </c>
      <c r="K6678" s="59">
        <v>90.186279793613195</v>
      </c>
      <c r="L6678" s="59">
        <v>97.298407092057602</v>
      </c>
      <c r="M6678" s="60">
        <v>0.53600787536595695</v>
      </c>
      <c r="N6678" s="60">
        <v>0.56071156563630098</v>
      </c>
      <c r="O6678" s="60">
        <v>0.53790580701356805</v>
      </c>
      <c r="P6678" s="60">
        <v>0.51995081075260297</v>
      </c>
      <c r="Q6678" s="60">
        <v>0.49615988109938702</v>
      </c>
      <c r="R6678" s="60">
        <v>0.50117689809496302</v>
      </c>
      <c r="S6678" s="60">
        <v>0.45243406243944601</v>
      </c>
    </row>
    <row r="6679" spans="1:19" x14ac:dyDescent="0.3">
      <c r="A6679" s="61" t="s">
        <v>4925</v>
      </c>
      <c r="B6679" s="61" t="s">
        <v>4926</v>
      </c>
      <c r="C6679" s="53" t="s">
        <v>40</v>
      </c>
      <c r="D6679" s="53" t="s">
        <v>77</v>
      </c>
      <c r="E6679" s="53" t="s">
        <v>18193</v>
      </c>
      <c r="F6679" s="59">
        <v>105.420586842454</v>
      </c>
      <c r="G6679" s="59">
        <v>99.505679324823404</v>
      </c>
      <c r="H6679" s="59">
        <v>103.527589578118</v>
      </c>
      <c r="I6679" s="59">
        <v>107.591673165241</v>
      </c>
      <c r="J6679" s="59">
        <v>91.929715960517896</v>
      </c>
      <c r="K6679" s="59">
        <v>89.049049132010097</v>
      </c>
      <c r="L6679" s="59">
        <v>94.502256046455003</v>
      </c>
      <c r="M6679" s="60">
        <v>0.64096914693302298</v>
      </c>
      <c r="N6679" s="60">
        <v>0.68010533842890797</v>
      </c>
      <c r="O6679" s="60">
        <v>0.64499230725541801</v>
      </c>
      <c r="P6679" s="60">
        <v>0.61491228781943896</v>
      </c>
      <c r="Q6679" s="60">
        <v>0.58095854779666001</v>
      </c>
      <c r="R6679" s="60">
        <v>0.59040992255998903</v>
      </c>
      <c r="S6679" s="60">
        <v>0.52492093886069702</v>
      </c>
    </row>
    <row r="6680" spans="1:19" x14ac:dyDescent="0.3">
      <c r="A6680" s="61" t="s">
        <v>4931</v>
      </c>
      <c r="B6680" s="61" t="s">
        <v>4932</v>
      </c>
      <c r="C6680" s="53" t="s">
        <v>50</v>
      </c>
      <c r="D6680" s="53" t="s">
        <v>77</v>
      </c>
      <c r="E6680" s="53" t="s">
        <v>18193</v>
      </c>
      <c r="F6680" s="59">
        <v>105.533098568063</v>
      </c>
      <c r="G6680" s="59">
        <v>96.487067775617007</v>
      </c>
      <c r="H6680" s="59">
        <v>102.218946318886</v>
      </c>
      <c r="I6680" s="59">
        <v>99.617205871695006</v>
      </c>
      <c r="J6680" s="59">
        <v>92.065758630793994</v>
      </c>
      <c r="K6680" s="59">
        <v>89.086028047957598</v>
      </c>
      <c r="L6680" s="59">
        <v>102.948063122739</v>
      </c>
      <c r="M6680" s="60">
        <v>0.64103454605628596</v>
      </c>
      <c r="N6680" s="60">
        <v>0.68118027853957197</v>
      </c>
      <c r="O6680" s="60">
        <v>0.64498334454899597</v>
      </c>
      <c r="P6680" s="60">
        <v>0.61611814444096702</v>
      </c>
      <c r="Q6680" s="60">
        <v>0.58233985793159604</v>
      </c>
      <c r="R6680" s="60">
        <v>0.59083812670499603</v>
      </c>
      <c r="S6680" s="60">
        <v>0.52638408956211802</v>
      </c>
    </row>
    <row r="6681" spans="1:19" x14ac:dyDescent="0.3">
      <c r="A6681" s="61" t="s">
        <v>12508</v>
      </c>
      <c r="B6681" s="61" t="s">
        <v>12509</v>
      </c>
      <c r="C6681" s="53" t="s">
        <v>50</v>
      </c>
      <c r="D6681" s="53" t="s">
        <v>77</v>
      </c>
      <c r="E6681" s="53" t="s">
        <v>18194</v>
      </c>
      <c r="F6681" s="59">
        <v>90.536323273905097</v>
      </c>
      <c r="G6681" s="59">
        <v>81.4693021913493</v>
      </c>
      <c r="H6681" s="59">
        <v>89.516570018777202</v>
      </c>
      <c r="I6681" s="59">
        <v>89.0696689581535</v>
      </c>
      <c r="J6681" s="59">
        <v>88.725450200204193</v>
      </c>
      <c r="K6681" s="59">
        <v>96.937855868310294</v>
      </c>
      <c r="L6681" s="59">
        <v>103.580477226509</v>
      </c>
      <c r="M6681" s="60">
        <v>0.46564408272221502</v>
      </c>
      <c r="N6681" s="60">
        <v>0.49458332234166003</v>
      </c>
      <c r="O6681" s="60">
        <v>0.46260478598662003</v>
      </c>
      <c r="P6681" s="60">
        <v>0.44431824281154397</v>
      </c>
      <c r="Q6681" s="60">
        <v>0.41544508789651102</v>
      </c>
      <c r="R6681" s="60">
        <v>0.41780109525398701</v>
      </c>
      <c r="S6681" s="60">
        <v>0.34992614541677503</v>
      </c>
    </row>
    <row r="6682" spans="1:19" x14ac:dyDescent="0.3">
      <c r="A6682" s="61" t="s">
        <v>12512</v>
      </c>
      <c r="B6682" s="61" t="s">
        <v>12513</v>
      </c>
      <c r="C6682" s="53" t="s">
        <v>40</v>
      </c>
      <c r="D6682" s="53" t="s">
        <v>77</v>
      </c>
      <c r="E6682" s="53" t="s">
        <v>18194</v>
      </c>
      <c r="F6682" s="59">
        <v>90.536323273905097</v>
      </c>
      <c r="G6682" s="59">
        <v>81.4693021913493</v>
      </c>
      <c r="H6682" s="59">
        <v>89.516570018777202</v>
      </c>
      <c r="I6682" s="59">
        <v>89.0696689581535</v>
      </c>
      <c r="J6682" s="59">
        <v>88.725450200204193</v>
      </c>
      <c r="K6682" s="59">
        <v>96.937855868310294</v>
      </c>
      <c r="L6682" s="59">
        <v>103.580477226509</v>
      </c>
      <c r="M6682" s="60">
        <v>0.46564408272221502</v>
      </c>
      <c r="N6682" s="60">
        <v>0.49458332234166003</v>
      </c>
      <c r="O6682" s="60">
        <v>0.46260478598662003</v>
      </c>
      <c r="P6682" s="60">
        <v>0.44431824281154397</v>
      </c>
      <c r="Q6682" s="60">
        <v>0.41544508789651102</v>
      </c>
      <c r="R6682" s="60">
        <v>0.41780109525398701</v>
      </c>
      <c r="S6682" s="60">
        <v>0.34992614541677503</v>
      </c>
    </row>
    <row r="6683" spans="1:19" x14ac:dyDescent="0.3">
      <c r="A6683" s="61" t="s">
        <v>12514</v>
      </c>
      <c r="B6683" s="61" t="s">
        <v>12515</v>
      </c>
      <c r="C6683" s="53" t="s">
        <v>40</v>
      </c>
      <c r="D6683" s="53" t="s">
        <v>77</v>
      </c>
      <c r="E6683" s="53" t="s">
        <v>18194</v>
      </c>
      <c r="F6683" s="59">
        <v>90.536323273905097</v>
      </c>
      <c r="G6683" s="59">
        <v>81.4693021913493</v>
      </c>
      <c r="H6683" s="59">
        <v>89.516570018777202</v>
      </c>
      <c r="I6683" s="59">
        <v>89.0696689581535</v>
      </c>
      <c r="J6683" s="59">
        <v>88.725450200204193</v>
      </c>
      <c r="K6683" s="59">
        <v>96.937855868310294</v>
      </c>
      <c r="L6683" s="59">
        <v>103.580477226509</v>
      </c>
      <c r="M6683" s="60">
        <v>0.46564408272221502</v>
      </c>
      <c r="N6683" s="60">
        <v>0.49458332234166003</v>
      </c>
      <c r="O6683" s="60">
        <v>0.46260478598662003</v>
      </c>
      <c r="P6683" s="60">
        <v>0.44431824281154397</v>
      </c>
      <c r="Q6683" s="60">
        <v>0.41544508789651102</v>
      </c>
      <c r="R6683" s="60">
        <v>0.41780109525398701</v>
      </c>
      <c r="S6683" s="60">
        <v>0.34992614541677503</v>
      </c>
    </row>
    <row r="6684" spans="1:19" x14ac:dyDescent="0.3">
      <c r="A6684" s="61" t="s">
        <v>12506</v>
      </c>
      <c r="B6684" s="61" t="s">
        <v>12507</v>
      </c>
      <c r="C6684" s="53" t="s">
        <v>50</v>
      </c>
      <c r="D6684" s="53" t="s">
        <v>77</v>
      </c>
      <c r="E6684" s="53" t="s">
        <v>18194</v>
      </c>
      <c r="F6684" s="59">
        <v>90.536323273905097</v>
      </c>
      <c r="G6684" s="59">
        <v>81.4693021913493</v>
      </c>
      <c r="H6684" s="59">
        <v>89.516570018777202</v>
      </c>
      <c r="I6684" s="59">
        <v>89.0696689581535</v>
      </c>
      <c r="J6684" s="59">
        <v>88.725450200204193</v>
      </c>
      <c r="K6684" s="59">
        <v>96.937855868310294</v>
      </c>
      <c r="L6684" s="59">
        <v>103.580477226509</v>
      </c>
      <c r="M6684" s="60">
        <v>0.46564408272221502</v>
      </c>
      <c r="N6684" s="60">
        <v>0.49458332234166003</v>
      </c>
      <c r="O6684" s="60">
        <v>0.46260478598662003</v>
      </c>
      <c r="P6684" s="60">
        <v>0.44431824281154397</v>
      </c>
      <c r="Q6684" s="60">
        <v>0.41544508789651102</v>
      </c>
      <c r="R6684" s="60">
        <v>0.41780109525398701</v>
      </c>
      <c r="S6684" s="60">
        <v>0.34992614541677503</v>
      </c>
    </row>
    <row r="6685" spans="1:19" x14ac:dyDescent="0.3">
      <c r="A6685" s="61" t="s">
        <v>13389</v>
      </c>
      <c r="B6685" s="61" t="s">
        <v>13390</v>
      </c>
      <c r="C6685" s="53" t="s">
        <v>40</v>
      </c>
      <c r="D6685" s="53" t="s">
        <v>77</v>
      </c>
      <c r="E6685" s="53" t="s">
        <v>18194</v>
      </c>
      <c r="F6685" s="59">
        <v>70.475974153921896</v>
      </c>
      <c r="G6685" s="59">
        <v>79.497921531054999</v>
      </c>
      <c r="H6685" s="59">
        <v>77.501894280516296</v>
      </c>
      <c r="I6685" s="59">
        <v>84.976614549756505</v>
      </c>
      <c r="J6685" s="59">
        <v>85.126713781204003</v>
      </c>
      <c r="K6685" s="59">
        <v>92.839130024188705</v>
      </c>
      <c r="L6685" s="59">
        <v>112.65591916535899</v>
      </c>
      <c r="M6685" s="60">
        <v>0.52986255375577895</v>
      </c>
      <c r="N6685" s="60">
        <v>0.536338035369468</v>
      </c>
      <c r="O6685" s="60">
        <v>0.50384329831859798</v>
      </c>
      <c r="P6685" s="60">
        <v>0.50262483467376495</v>
      </c>
      <c r="Q6685" s="60">
        <v>0.47534309589565199</v>
      </c>
      <c r="R6685" s="60">
        <v>0.467601434217227</v>
      </c>
      <c r="S6685" s="60">
        <v>0.374390039421928</v>
      </c>
    </row>
    <row r="6686" spans="1:19" x14ac:dyDescent="0.3">
      <c r="A6686" s="61" t="s">
        <v>17540</v>
      </c>
      <c r="B6686" s="61" t="s">
        <v>17541</v>
      </c>
      <c r="C6686" s="53" t="s">
        <v>40</v>
      </c>
      <c r="D6686" s="53" t="s">
        <v>77</v>
      </c>
      <c r="E6686" s="53" t="s">
        <v>18194</v>
      </c>
      <c r="F6686" s="59">
        <v>72.719490732968794</v>
      </c>
      <c r="G6686" s="59">
        <v>79.691941997646595</v>
      </c>
      <c r="H6686" s="59">
        <v>77.156304134569794</v>
      </c>
      <c r="I6686" s="59">
        <v>85.176929135835195</v>
      </c>
      <c r="J6686" s="59">
        <v>82.879813928282303</v>
      </c>
      <c r="K6686" s="59">
        <v>95.116532461174899</v>
      </c>
      <c r="L6686" s="59">
        <v>109.159181684793</v>
      </c>
      <c r="M6686" s="60">
        <v>0.52927931414041895</v>
      </c>
      <c r="N6686" s="60">
        <v>0.53102127026321599</v>
      </c>
      <c r="O6686" s="60">
        <v>0.49559589553880301</v>
      </c>
      <c r="P6686" s="60">
        <v>0.49846848111557801</v>
      </c>
      <c r="Q6686" s="60">
        <v>0.47183091223919499</v>
      </c>
      <c r="R6686" s="60">
        <v>0.46159873441556198</v>
      </c>
      <c r="S6686" s="60">
        <v>0.36140385638613698</v>
      </c>
    </row>
    <row r="6687" spans="1:19" x14ac:dyDescent="0.3">
      <c r="A6687" s="61" t="s">
        <v>14899</v>
      </c>
      <c r="B6687" s="61" t="s">
        <v>14900</v>
      </c>
      <c r="C6687" s="53" t="s">
        <v>40</v>
      </c>
      <c r="D6687" s="53" t="s">
        <v>77</v>
      </c>
      <c r="E6687" s="53" t="s">
        <v>18194</v>
      </c>
      <c r="F6687" s="59">
        <v>69.280728230026298</v>
      </c>
      <c r="G6687" s="59">
        <v>84.860652483874702</v>
      </c>
      <c r="H6687" s="59">
        <v>79.920420131699103</v>
      </c>
      <c r="I6687" s="59">
        <v>84.794244281744497</v>
      </c>
      <c r="J6687" s="59">
        <v>84.525935064543006</v>
      </c>
      <c r="K6687" s="59">
        <v>96.332508147667596</v>
      </c>
      <c r="L6687" s="59">
        <v>111.515174590231</v>
      </c>
      <c r="M6687" s="60">
        <v>0.51480014264899199</v>
      </c>
      <c r="N6687" s="60">
        <v>0.52602610167534902</v>
      </c>
      <c r="O6687" s="60">
        <v>0.49298392901580701</v>
      </c>
      <c r="P6687" s="60">
        <v>0.490067495184978</v>
      </c>
      <c r="Q6687" s="60">
        <v>0.46345730746848501</v>
      </c>
      <c r="R6687" s="60">
        <v>0.457944501434836</v>
      </c>
      <c r="S6687" s="60">
        <v>0.37635600852094803</v>
      </c>
    </row>
    <row r="6688" spans="1:19" x14ac:dyDescent="0.3">
      <c r="A6688" s="61" t="s">
        <v>14895</v>
      </c>
      <c r="B6688" s="61" t="s">
        <v>14896</v>
      </c>
      <c r="C6688" s="53" t="s">
        <v>40</v>
      </c>
      <c r="D6688" s="53" t="s">
        <v>77</v>
      </c>
      <c r="E6688" s="53" t="s">
        <v>18194</v>
      </c>
      <c r="F6688" s="59">
        <v>69.280728230026298</v>
      </c>
      <c r="G6688" s="59">
        <v>84.860652483874702</v>
      </c>
      <c r="H6688" s="59">
        <v>79.920420131699103</v>
      </c>
      <c r="I6688" s="59">
        <v>84.794244281744497</v>
      </c>
      <c r="J6688" s="59">
        <v>84.525935064543006</v>
      </c>
      <c r="K6688" s="59">
        <v>96.332508147667596</v>
      </c>
      <c r="L6688" s="59">
        <v>111.515174590231</v>
      </c>
      <c r="M6688" s="60">
        <v>0.51480014264899199</v>
      </c>
      <c r="N6688" s="60">
        <v>0.52602610167534902</v>
      </c>
      <c r="O6688" s="60">
        <v>0.49298392901580701</v>
      </c>
      <c r="P6688" s="60">
        <v>0.490067495184978</v>
      </c>
      <c r="Q6688" s="60">
        <v>0.46345730746848501</v>
      </c>
      <c r="R6688" s="60">
        <v>0.457944501434836</v>
      </c>
      <c r="S6688" s="60">
        <v>0.37635600852094803</v>
      </c>
    </row>
    <row r="6689" spans="1:19" x14ac:dyDescent="0.3">
      <c r="A6689" s="61" t="s">
        <v>13387</v>
      </c>
      <c r="B6689" s="61" t="s">
        <v>13388</v>
      </c>
      <c r="C6689" s="53" t="s">
        <v>40</v>
      </c>
      <c r="D6689" s="53" t="s">
        <v>77</v>
      </c>
      <c r="E6689" s="53" t="s">
        <v>18194</v>
      </c>
      <c r="F6689" s="59">
        <v>70.475974153921896</v>
      </c>
      <c r="G6689" s="59">
        <v>79.497921531054999</v>
      </c>
      <c r="H6689" s="59">
        <v>77.501894280516296</v>
      </c>
      <c r="I6689" s="59">
        <v>84.976614549756505</v>
      </c>
      <c r="J6689" s="59">
        <v>85.126713781204003</v>
      </c>
      <c r="K6689" s="59">
        <v>92.839130024188705</v>
      </c>
      <c r="L6689" s="59">
        <v>112.65591916535899</v>
      </c>
      <c r="M6689" s="60">
        <v>0.52986255375577895</v>
      </c>
      <c r="N6689" s="60">
        <v>0.536338035369468</v>
      </c>
      <c r="O6689" s="60">
        <v>0.50384329831859798</v>
      </c>
      <c r="P6689" s="60">
        <v>0.50262483467376495</v>
      </c>
      <c r="Q6689" s="60">
        <v>0.47534309589565199</v>
      </c>
      <c r="R6689" s="60">
        <v>0.467601434217227</v>
      </c>
      <c r="S6689" s="60">
        <v>0.374390039421928</v>
      </c>
    </row>
    <row r="6690" spans="1:19" x14ac:dyDescent="0.3">
      <c r="A6690" s="61" t="s">
        <v>17544</v>
      </c>
      <c r="B6690" s="61" t="s">
        <v>17545</v>
      </c>
      <c r="C6690" s="53" t="s">
        <v>50</v>
      </c>
      <c r="D6690" s="53" t="s">
        <v>77</v>
      </c>
      <c r="E6690" s="53" t="s">
        <v>18194</v>
      </c>
      <c r="F6690" s="59">
        <v>72.719490732968794</v>
      </c>
      <c r="G6690" s="59">
        <v>79.691941997646595</v>
      </c>
      <c r="H6690" s="59">
        <v>77.156304134569794</v>
      </c>
      <c r="I6690" s="59">
        <v>85.176929135835195</v>
      </c>
      <c r="J6690" s="59">
        <v>82.879813928282303</v>
      </c>
      <c r="K6690" s="59">
        <v>95.116532461174899</v>
      </c>
      <c r="L6690" s="59">
        <v>109.159181684793</v>
      </c>
      <c r="M6690" s="60">
        <v>0.52927931414041895</v>
      </c>
      <c r="N6690" s="60">
        <v>0.53102127026321599</v>
      </c>
      <c r="O6690" s="60">
        <v>0.49559589553880301</v>
      </c>
      <c r="P6690" s="60">
        <v>0.49846848111557801</v>
      </c>
      <c r="Q6690" s="60">
        <v>0.47183091223919499</v>
      </c>
      <c r="R6690" s="60">
        <v>0.46159873441556198</v>
      </c>
      <c r="S6690" s="60">
        <v>0.36140385638613698</v>
      </c>
    </row>
    <row r="6691" spans="1:19" x14ac:dyDescent="0.3">
      <c r="A6691" s="61" t="s">
        <v>17542</v>
      </c>
      <c r="B6691" s="61" t="s">
        <v>17543</v>
      </c>
      <c r="C6691" s="53" t="s">
        <v>50</v>
      </c>
      <c r="D6691" s="53" t="s">
        <v>77</v>
      </c>
      <c r="E6691" s="53" t="s">
        <v>18194</v>
      </c>
      <c r="F6691" s="59">
        <v>72.719490732968794</v>
      </c>
      <c r="G6691" s="59">
        <v>79.691941997646595</v>
      </c>
      <c r="H6691" s="59">
        <v>77.156304134569794</v>
      </c>
      <c r="I6691" s="59">
        <v>85.176929135835195</v>
      </c>
      <c r="J6691" s="59">
        <v>82.879813928282303</v>
      </c>
      <c r="K6691" s="59">
        <v>95.116532461174899</v>
      </c>
      <c r="L6691" s="59">
        <v>109.159181684793</v>
      </c>
      <c r="M6691" s="60">
        <v>0.52927931414041895</v>
      </c>
      <c r="N6691" s="60">
        <v>0.53102127026321599</v>
      </c>
      <c r="O6691" s="60">
        <v>0.49559589553880301</v>
      </c>
      <c r="P6691" s="60">
        <v>0.49846848111557801</v>
      </c>
      <c r="Q6691" s="60">
        <v>0.47183091223919499</v>
      </c>
      <c r="R6691" s="60">
        <v>0.46159873441556198</v>
      </c>
      <c r="S6691" s="60">
        <v>0.36140385638613698</v>
      </c>
    </row>
    <row r="6692" spans="1:19" x14ac:dyDescent="0.3">
      <c r="A6692" s="61" t="s">
        <v>7804</v>
      </c>
      <c r="B6692" s="61" t="s">
        <v>7805</v>
      </c>
      <c r="C6692" s="53" t="s">
        <v>50</v>
      </c>
      <c r="D6692" s="53" t="s">
        <v>77</v>
      </c>
      <c r="E6692" s="53" t="s">
        <v>18193</v>
      </c>
      <c r="F6692" s="59">
        <v>76.151644537465401</v>
      </c>
      <c r="G6692" s="59">
        <v>79.691941997646595</v>
      </c>
      <c r="H6692" s="59">
        <v>77.156304134569794</v>
      </c>
      <c r="I6692" s="59">
        <v>85.176929135835195</v>
      </c>
      <c r="J6692" s="59">
        <v>82.879813928282303</v>
      </c>
      <c r="K6692" s="59">
        <v>95.116532461174899</v>
      </c>
      <c r="L6692" s="59">
        <v>109.159181684793</v>
      </c>
      <c r="M6692" s="60">
        <v>0.63417616318471703</v>
      </c>
      <c r="N6692" s="60">
        <v>0.53102127026321599</v>
      </c>
      <c r="O6692" s="60">
        <v>0.49559589553880301</v>
      </c>
      <c r="P6692" s="60">
        <v>0.49846848111557801</v>
      </c>
      <c r="Q6692" s="60">
        <v>0.47183091223919499</v>
      </c>
      <c r="R6692" s="60">
        <v>0.46159873441556198</v>
      </c>
      <c r="S6692" s="60">
        <v>0.36140385638613698</v>
      </c>
    </row>
    <row r="6693" spans="1:19" x14ac:dyDescent="0.3">
      <c r="A6693" s="61" t="s">
        <v>14901</v>
      </c>
      <c r="B6693" s="61" t="s">
        <v>14902</v>
      </c>
      <c r="C6693" s="53" t="s">
        <v>50</v>
      </c>
      <c r="D6693" s="53" t="s">
        <v>77</v>
      </c>
      <c r="E6693" s="53" t="s">
        <v>18194</v>
      </c>
      <c r="F6693" s="59">
        <v>69.280728230026298</v>
      </c>
      <c r="G6693" s="59">
        <v>84.860652483874702</v>
      </c>
      <c r="H6693" s="59">
        <v>79.920420131699103</v>
      </c>
      <c r="I6693" s="59">
        <v>84.794244281744497</v>
      </c>
      <c r="J6693" s="59">
        <v>84.525935064543006</v>
      </c>
      <c r="K6693" s="59">
        <v>96.332508147667596</v>
      </c>
      <c r="L6693" s="59">
        <v>111.515174590231</v>
      </c>
      <c r="M6693" s="60">
        <v>0.51480014264899199</v>
      </c>
      <c r="N6693" s="60">
        <v>0.52602610167534902</v>
      </c>
      <c r="O6693" s="60">
        <v>0.49298392901580701</v>
      </c>
      <c r="P6693" s="60">
        <v>0.490067495184978</v>
      </c>
      <c r="Q6693" s="60">
        <v>0.46345730746848501</v>
      </c>
      <c r="R6693" s="60">
        <v>0.457944501434836</v>
      </c>
      <c r="S6693" s="60">
        <v>0.37635600852094803</v>
      </c>
    </row>
    <row r="6694" spans="1:19" x14ac:dyDescent="0.3">
      <c r="A6694" s="61" t="s">
        <v>17536</v>
      </c>
      <c r="B6694" s="61" t="s">
        <v>17537</v>
      </c>
      <c r="C6694" s="53" t="s">
        <v>40</v>
      </c>
      <c r="D6694" s="53" t="s">
        <v>77</v>
      </c>
      <c r="E6694" s="53" t="s">
        <v>18194</v>
      </c>
      <c r="F6694" s="59">
        <v>72.719490732968794</v>
      </c>
      <c r="G6694" s="59">
        <v>79.691941997646595</v>
      </c>
      <c r="H6694" s="59">
        <v>77.156304134569794</v>
      </c>
      <c r="I6694" s="59">
        <v>85.176929135835195</v>
      </c>
      <c r="J6694" s="59">
        <v>82.879813928282303</v>
      </c>
      <c r="K6694" s="59">
        <v>95.116532461174899</v>
      </c>
      <c r="L6694" s="59">
        <v>109.159181684793</v>
      </c>
      <c r="M6694" s="60">
        <v>0.52927931414041895</v>
      </c>
      <c r="N6694" s="60">
        <v>0.53102127026321599</v>
      </c>
      <c r="O6694" s="60">
        <v>0.49559589553880301</v>
      </c>
      <c r="P6694" s="60">
        <v>0.49846848111557801</v>
      </c>
      <c r="Q6694" s="60">
        <v>0.47183091223919499</v>
      </c>
      <c r="R6694" s="60">
        <v>0.46159873441556198</v>
      </c>
      <c r="S6694" s="60">
        <v>0.36140385638613698</v>
      </c>
    </row>
    <row r="6695" spans="1:19" x14ac:dyDescent="0.3">
      <c r="A6695" s="61" t="s">
        <v>17546</v>
      </c>
      <c r="B6695" s="61" t="s">
        <v>17547</v>
      </c>
      <c r="C6695" s="53" t="s">
        <v>50</v>
      </c>
      <c r="D6695" s="53" t="s">
        <v>77</v>
      </c>
      <c r="E6695" s="53" t="s">
        <v>18194</v>
      </c>
      <c r="F6695" s="59">
        <v>72.719490732968794</v>
      </c>
      <c r="G6695" s="59">
        <v>79.691941997646595</v>
      </c>
      <c r="H6695" s="59">
        <v>77.156304134569794</v>
      </c>
      <c r="I6695" s="59">
        <v>85.176929135835195</v>
      </c>
      <c r="J6695" s="59">
        <v>82.879813928282303</v>
      </c>
      <c r="K6695" s="59">
        <v>95.116532461174899</v>
      </c>
      <c r="L6695" s="59">
        <v>109.159181684793</v>
      </c>
      <c r="M6695" s="60">
        <v>0.52927931414041895</v>
      </c>
      <c r="N6695" s="60">
        <v>0.53102127026321599</v>
      </c>
      <c r="O6695" s="60">
        <v>0.49559589553880301</v>
      </c>
      <c r="P6695" s="60">
        <v>0.49846848111557801</v>
      </c>
      <c r="Q6695" s="60">
        <v>0.47183091223919499</v>
      </c>
      <c r="R6695" s="60">
        <v>0.46159873441556198</v>
      </c>
      <c r="S6695" s="60">
        <v>0.36140385638613698</v>
      </c>
    </row>
    <row r="6696" spans="1:19" x14ac:dyDescent="0.3">
      <c r="A6696" s="61" t="s">
        <v>7806</v>
      </c>
      <c r="B6696" s="61" t="s">
        <v>7807</v>
      </c>
      <c r="C6696" s="53" t="s">
        <v>50</v>
      </c>
      <c r="D6696" s="53" t="s">
        <v>77</v>
      </c>
      <c r="E6696" s="53" t="s">
        <v>18193</v>
      </c>
      <c r="F6696" s="59">
        <v>73.451035418796707</v>
      </c>
      <c r="G6696" s="59">
        <v>81.748736341167898</v>
      </c>
      <c r="H6696" s="59">
        <v>74.233330896226093</v>
      </c>
      <c r="I6696" s="59">
        <v>84.466155969856999</v>
      </c>
      <c r="J6696" s="59">
        <v>82.366287835906107</v>
      </c>
      <c r="K6696" s="59">
        <v>97.645907511477503</v>
      </c>
      <c r="L6696" s="59">
        <v>109.159181684793</v>
      </c>
      <c r="M6696" s="60">
        <v>0.63417616318471703</v>
      </c>
      <c r="N6696" s="60">
        <v>0.62298492515647097</v>
      </c>
      <c r="O6696" s="60">
        <v>0.57597220503533697</v>
      </c>
      <c r="P6696" s="60">
        <v>0.60151778901462205</v>
      </c>
      <c r="Q6696" s="60">
        <v>0.56503792416586696</v>
      </c>
      <c r="R6696" s="60">
        <v>0.53513490767470095</v>
      </c>
      <c r="S6696" s="60">
        <v>0.36140385638613698</v>
      </c>
    </row>
    <row r="6697" spans="1:19" x14ac:dyDescent="0.3">
      <c r="A6697" s="61" t="s">
        <v>4233</v>
      </c>
      <c r="B6697" s="61" t="s">
        <v>4234</v>
      </c>
      <c r="C6697" s="53" t="s">
        <v>40</v>
      </c>
      <c r="D6697" s="53" t="s">
        <v>77</v>
      </c>
      <c r="E6697" s="53" t="s">
        <v>18193</v>
      </c>
      <c r="F6697" s="59">
        <v>71.429811423841201</v>
      </c>
      <c r="G6697" s="59">
        <v>80.432544334057397</v>
      </c>
      <c r="H6697" s="59">
        <v>75.778028451272107</v>
      </c>
      <c r="I6697" s="59">
        <v>84.130209064773595</v>
      </c>
      <c r="J6697" s="59">
        <v>84.967168883037004</v>
      </c>
      <c r="K6697" s="59">
        <v>91.279709072605598</v>
      </c>
      <c r="L6697" s="59">
        <v>112.65591916535899</v>
      </c>
      <c r="M6697" s="60">
        <v>0.63651730819974806</v>
      </c>
      <c r="N6697" s="60">
        <v>0.62713933695583501</v>
      </c>
      <c r="O6697" s="60">
        <v>0.58302891322530603</v>
      </c>
      <c r="P6697" s="60">
        <v>0.60502570675897105</v>
      </c>
      <c r="Q6697" s="60">
        <v>0.56815869839294897</v>
      </c>
      <c r="R6697" s="60">
        <v>0.54072914411109296</v>
      </c>
      <c r="S6697" s="60">
        <v>0.374390039421928</v>
      </c>
    </row>
    <row r="6698" spans="1:19" x14ac:dyDescent="0.3">
      <c r="A6698" s="61" t="s">
        <v>3509</v>
      </c>
      <c r="B6698" s="61" t="s">
        <v>3510</v>
      </c>
      <c r="C6698" s="53" t="s">
        <v>50</v>
      </c>
      <c r="D6698" s="53" t="s">
        <v>77</v>
      </c>
      <c r="E6698" s="53" t="s">
        <v>18193</v>
      </c>
      <c r="F6698" s="59">
        <v>93.867445918192303</v>
      </c>
      <c r="G6698" s="59">
        <v>82.238255300308097</v>
      </c>
      <c r="H6698" s="59">
        <v>85.9331667116614</v>
      </c>
      <c r="I6698" s="59">
        <v>88.777469282399494</v>
      </c>
      <c r="J6698" s="59">
        <v>89.005884381465094</v>
      </c>
      <c r="K6698" s="59">
        <v>96.066483546291096</v>
      </c>
      <c r="L6698" s="59">
        <v>109.776948964184</v>
      </c>
      <c r="M6698" s="60">
        <v>0.63122590090638897</v>
      </c>
      <c r="N6698" s="60">
        <v>0.677841426878804</v>
      </c>
      <c r="O6698" s="60">
        <v>0.63401335946941595</v>
      </c>
      <c r="P6698" s="60">
        <v>0.60157130725174601</v>
      </c>
      <c r="Q6698" s="60">
        <v>0.56132757158107105</v>
      </c>
      <c r="R6698" s="60">
        <v>0.56964437836071802</v>
      </c>
      <c r="S6698" s="60">
        <v>0.48761058583493999</v>
      </c>
    </row>
    <row r="6699" spans="1:19" x14ac:dyDescent="0.3">
      <c r="A6699" s="61" t="s">
        <v>14903</v>
      </c>
      <c r="B6699" s="61" t="s">
        <v>14904</v>
      </c>
      <c r="C6699" s="53" t="s">
        <v>50</v>
      </c>
      <c r="D6699" s="53" t="s">
        <v>77</v>
      </c>
      <c r="E6699" s="53" t="s">
        <v>18194</v>
      </c>
      <c r="F6699" s="59">
        <v>69.280728230026298</v>
      </c>
      <c r="G6699" s="59">
        <v>84.860652483874702</v>
      </c>
      <c r="H6699" s="59">
        <v>79.920420131699103</v>
      </c>
      <c r="I6699" s="59">
        <v>84.794244281744497</v>
      </c>
      <c r="J6699" s="59">
        <v>84.525935064543006</v>
      </c>
      <c r="K6699" s="59">
        <v>96.332508147667596</v>
      </c>
      <c r="L6699" s="59">
        <v>111.515174590231</v>
      </c>
      <c r="M6699" s="60">
        <v>0.51480014264899199</v>
      </c>
      <c r="N6699" s="60">
        <v>0.52602610167534902</v>
      </c>
      <c r="O6699" s="60">
        <v>0.49298392901580701</v>
      </c>
      <c r="P6699" s="60">
        <v>0.490067495184978</v>
      </c>
      <c r="Q6699" s="60">
        <v>0.46345730746848501</v>
      </c>
      <c r="R6699" s="60">
        <v>0.457944501434836</v>
      </c>
      <c r="S6699" s="60">
        <v>0.37635600852094803</v>
      </c>
    </row>
    <row r="6700" spans="1:19" x14ac:dyDescent="0.3">
      <c r="A6700" s="61" t="s">
        <v>14907</v>
      </c>
      <c r="B6700" s="61" t="s">
        <v>14908</v>
      </c>
      <c r="C6700" s="53" t="s">
        <v>50</v>
      </c>
      <c r="D6700" s="53" t="s">
        <v>77</v>
      </c>
      <c r="E6700" s="53" t="s">
        <v>18194</v>
      </c>
      <c r="F6700" s="59">
        <v>69.280728230026298</v>
      </c>
      <c r="G6700" s="59">
        <v>84.860652483874702</v>
      </c>
      <c r="H6700" s="59">
        <v>79.920420131699103</v>
      </c>
      <c r="I6700" s="59">
        <v>84.794244281744497</v>
      </c>
      <c r="J6700" s="59">
        <v>84.525935064543006</v>
      </c>
      <c r="K6700" s="59">
        <v>96.332508147667596</v>
      </c>
      <c r="L6700" s="59">
        <v>111.515174590231</v>
      </c>
      <c r="M6700" s="60">
        <v>0.51480014264899199</v>
      </c>
      <c r="N6700" s="60">
        <v>0.52602610167534902</v>
      </c>
      <c r="O6700" s="60">
        <v>0.49298392901580701</v>
      </c>
      <c r="P6700" s="60">
        <v>0.490067495184978</v>
      </c>
      <c r="Q6700" s="60">
        <v>0.46345730746848501</v>
      </c>
      <c r="R6700" s="60">
        <v>0.457944501434836</v>
      </c>
      <c r="S6700" s="60">
        <v>0.37635600852094803</v>
      </c>
    </row>
    <row r="6701" spans="1:19" x14ac:dyDescent="0.3">
      <c r="A6701" s="61" t="s">
        <v>17538</v>
      </c>
      <c r="B6701" s="61" t="s">
        <v>17539</v>
      </c>
      <c r="C6701" s="53" t="s">
        <v>40</v>
      </c>
      <c r="D6701" s="53" t="s">
        <v>77</v>
      </c>
      <c r="E6701" s="53" t="s">
        <v>18194</v>
      </c>
      <c r="F6701" s="59">
        <v>72.719490732968794</v>
      </c>
      <c r="G6701" s="59">
        <v>79.691941997646595</v>
      </c>
      <c r="H6701" s="59">
        <v>77.156304134569794</v>
      </c>
      <c r="I6701" s="59">
        <v>85.176929135835195</v>
      </c>
      <c r="J6701" s="59">
        <v>82.879813928282303</v>
      </c>
      <c r="K6701" s="59">
        <v>95.116532461174899</v>
      </c>
      <c r="L6701" s="59">
        <v>109.159181684793</v>
      </c>
      <c r="M6701" s="60">
        <v>0.52927931414041895</v>
      </c>
      <c r="N6701" s="60">
        <v>0.53102127026321599</v>
      </c>
      <c r="O6701" s="60">
        <v>0.49559589553880301</v>
      </c>
      <c r="P6701" s="60">
        <v>0.49846848111557801</v>
      </c>
      <c r="Q6701" s="60">
        <v>0.47183091223919499</v>
      </c>
      <c r="R6701" s="60">
        <v>0.46159873441556198</v>
      </c>
      <c r="S6701" s="60">
        <v>0.36140385638613698</v>
      </c>
    </row>
    <row r="6702" spans="1:19" x14ac:dyDescent="0.3">
      <c r="A6702" s="61" t="s">
        <v>5566</v>
      </c>
      <c r="B6702" s="61" t="s">
        <v>5567</v>
      </c>
      <c r="C6702" s="53" t="s">
        <v>50</v>
      </c>
      <c r="D6702" s="53" t="s">
        <v>77</v>
      </c>
      <c r="E6702" s="53" t="s">
        <v>18193</v>
      </c>
      <c r="F6702" s="59">
        <v>71.416157088209104</v>
      </c>
      <c r="G6702" s="59">
        <v>86.679241205442693</v>
      </c>
      <c r="H6702" s="59">
        <v>77.253812222153201</v>
      </c>
      <c r="I6702" s="59">
        <v>83.816978902774807</v>
      </c>
      <c r="J6702" s="59">
        <v>82.938448850022397</v>
      </c>
      <c r="K6702" s="59">
        <v>96.869464939885901</v>
      </c>
      <c r="L6702" s="59">
        <v>116.282633609085</v>
      </c>
      <c r="M6702" s="60">
        <v>0.62972865218963403</v>
      </c>
      <c r="N6702" s="60">
        <v>0.66366116499267802</v>
      </c>
      <c r="O6702" s="60">
        <v>0.62014783513677096</v>
      </c>
      <c r="P6702" s="60">
        <v>0.59811964458830402</v>
      </c>
      <c r="Q6702" s="60">
        <v>0.56117100755208504</v>
      </c>
      <c r="R6702" s="60">
        <v>0.56373724491148602</v>
      </c>
      <c r="S6702" s="60">
        <v>0.47333283596984599</v>
      </c>
    </row>
    <row r="6703" spans="1:19" x14ac:dyDescent="0.3">
      <c r="A6703" s="61" t="s">
        <v>12516</v>
      </c>
      <c r="B6703" s="61" t="s">
        <v>12517</v>
      </c>
      <c r="C6703" s="53" t="s">
        <v>40</v>
      </c>
      <c r="D6703" s="53" t="s">
        <v>77</v>
      </c>
      <c r="E6703" s="53" t="s">
        <v>18194</v>
      </c>
      <c r="F6703" s="59">
        <v>90.536323273905097</v>
      </c>
      <c r="G6703" s="59">
        <v>81.4693021913493</v>
      </c>
      <c r="H6703" s="59">
        <v>89.516570018777202</v>
      </c>
      <c r="I6703" s="59">
        <v>89.0696689581535</v>
      </c>
      <c r="J6703" s="59">
        <v>88.725450200204193</v>
      </c>
      <c r="K6703" s="59">
        <v>96.937855868310294</v>
      </c>
      <c r="L6703" s="59">
        <v>103.580477226509</v>
      </c>
      <c r="M6703" s="60">
        <v>0.46564408272221502</v>
      </c>
      <c r="N6703" s="60">
        <v>0.49458332234166003</v>
      </c>
      <c r="O6703" s="60">
        <v>0.46260478598662003</v>
      </c>
      <c r="P6703" s="60">
        <v>0.44431824281154397</v>
      </c>
      <c r="Q6703" s="60">
        <v>0.41544508789651102</v>
      </c>
      <c r="R6703" s="60">
        <v>0.41780109525398701</v>
      </c>
      <c r="S6703" s="60">
        <v>0.34992614541677503</v>
      </c>
    </row>
    <row r="6704" spans="1:19" x14ac:dyDescent="0.3">
      <c r="A6704" s="61" t="s">
        <v>12510</v>
      </c>
      <c r="B6704" s="61" t="s">
        <v>12511</v>
      </c>
      <c r="C6704" s="53" t="s">
        <v>40</v>
      </c>
      <c r="D6704" s="53" t="s">
        <v>77</v>
      </c>
      <c r="E6704" s="53" t="s">
        <v>18194</v>
      </c>
      <c r="F6704" s="59">
        <v>90.536323273905097</v>
      </c>
      <c r="G6704" s="59">
        <v>81.4693021913493</v>
      </c>
      <c r="H6704" s="59">
        <v>89.516570018777202</v>
      </c>
      <c r="I6704" s="59">
        <v>89.0696689581535</v>
      </c>
      <c r="J6704" s="59">
        <v>88.725450200204193</v>
      </c>
      <c r="K6704" s="59">
        <v>96.937855868310294</v>
      </c>
      <c r="L6704" s="59">
        <v>103.580477226509</v>
      </c>
      <c r="M6704" s="60">
        <v>0.46564408272221502</v>
      </c>
      <c r="N6704" s="60">
        <v>0.49458332234166003</v>
      </c>
      <c r="O6704" s="60">
        <v>0.46260478598662003</v>
      </c>
      <c r="P6704" s="60">
        <v>0.44431824281154397</v>
      </c>
      <c r="Q6704" s="60">
        <v>0.41544508789651102</v>
      </c>
      <c r="R6704" s="60">
        <v>0.41780109525398701</v>
      </c>
      <c r="S6704" s="60">
        <v>0.34992614541677503</v>
      </c>
    </row>
    <row r="6705" spans="1:19" x14ac:dyDescent="0.3">
      <c r="A6705" s="61" t="s">
        <v>14897</v>
      </c>
      <c r="B6705" s="61" t="s">
        <v>14898</v>
      </c>
      <c r="C6705" s="53" t="s">
        <v>40</v>
      </c>
      <c r="D6705" s="53" t="s">
        <v>77</v>
      </c>
      <c r="E6705" s="53" t="s">
        <v>18194</v>
      </c>
      <c r="F6705" s="59">
        <v>69.280728230026298</v>
      </c>
      <c r="G6705" s="59">
        <v>84.860652483874702</v>
      </c>
      <c r="H6705" s="59">
        <v>79.920420131699103</v>
      </c>
      <c r="I6705" s="59">
        <v>84.794244281744497</v>
      </c>
      <c r="J6705" s="59">
        <v>84.525935064543006</v>
      </c>
      <c r="K6705" s="59">
        <v>96.332508147667596</v>
      </c>
      <c r="L6705" s="59">
        <v>111.515174590231</v>
      </c>
      <c r="M6705" s="60">
        <v>0.51480014264899199</v>
      </c>
      <c r="N6705" s="60">
        <v>0.52602610167534902</v>
      </c>
      <c r="O6705" s="60">
        <v>0.49298392901580701</v>
      </c>
      <c r="P6705" s="60">
        <v>0.490067495184978</v>
      </c>
      <c r="Q6705" s="60">
        <v>0.46345730746848501</v>
      </c>
      <c r="R6705" s="60">
        <v>0.457944501434836</v>
      </c>
      <c r="S6705" s="60">
        <v>0.37635600852094803</v>
      </c>
    </row>
    <row r="6706" spans="1:19" x14ac:dyDescent="0.3">
      <c r="A6706" s="61" t="s">
        <v>17504</v>
      </c>
      <c r="B6706" s="61" t="s">
        <v>17505</v>
      </c>
      <c r="C6706" s="53" t="s">
        <v>50</v>
      </c>
      <c r="D6706" s="53" t="s">
        <v>77</v>
      </c>
      <c r="E6706" s="53" t="s">
        <v>18194</v>
      </c>
      <c r="F6706" s="59">
        <v>89.568176260243305</v>
      </c>
      <c r="G6706" s="59">
        <v>96.754231921325896</v>
      </c>
      <c r="H6706" s="59">
        <v>89.665177185617907</v>
      </c>
      <c r="I6706" s="59">
        <v>90.745203749554804</v>
      </c>
      <c r="J6706" s="59">
        <v>91.718823279032705</v>
      </c>
      <c r="K6706" s="59">
        <v>107.604266511313</v>
      </c>
      <c r="L6706" s="59">
        <v>111.461012871577</v>
      </c>
      <c r="M6706" s="60">
        <v>0.50873039562253397</v>
      </c>
      <c r="N6706" s="60">
        <v>0.53177190566472998</v>
      </c>
      <c r="O6706" s="60">
        <v>0.50527148423061896</v>
      </c>
      <c r="P6706" s="60">
        <v>0.486766817330477</v>
      </c>
      <c r="Q6706" s="60">
        <v>0.46048019481345398</v>
      </c>
      <c r="R6706" s="60">
        <v>0.46670440883479503</v>
      </c>
      <c r="S6706" s="60">
        <v>0.383905962529698</v>
      </c>
    </row>
    <row r="6707" spans="1:19" x14ac:dyDescent="0.3">
      <c r="A6707" s="61" t="s">
        <v>17491</v>
      </c>
      <c r="B6707" s="61" t="s">
        <v>17492</v>
      </c>
      <c r="C6707" s="53" t="s">
        <v>40</v>
      </c>
      <c r="D6707" s="53" t="s">
        <v>77</v>
      </c>
      <c r="E6707" s="53" t="s">
        <v>18194</v>
      </c>
      <c r="F6707" s="59">
        <v>89.568176260243305</v>
      </c>
      <c r="G6707" s="59">
        <v>96.754231921325896</v>
      </c>
      <c r="H6707" s="59">
        <v>89.665177185617907</v>
      </c>
      <c r="I6707" s="59">
        <v>90.745203749554804</v>
      </c>
      <c r="J6707" s="59">
        <v>91.718823279032705</v>
      </c>
      <c r="K6707" s="59">
        <v>107.604266511313</v>
      </c>
      <c r="L6707" s="59">
        <v>111.461012871577</v>
      </c>
      <c r="M6707" s="60">
        <v>0.50873039562253397</v>
      </c>
      <c r="N6707" s="60">
        <v>0.53177190566472998</v>
      </c>
      <c r="O6707" s="60">
        <v>0.50527148423061896</v>
      </c>
      <c r="P6707" s="60">
        <v>0.486766817330477</v>
      </c>
      <c r="Q6707" s="60">
        <v>0.46048019481345398</v>
      </c>
      <c r="R6707" s="60">
        <v>0.46670440883479503</v>
      </c>
      <c r="S6707" s="60">
        <v>0.383905962529698</v>
      </c>
    </row>
    <row r="6708" spans="1:19" x14ac:dyDescent="0.3">
      <c r="A6708" s="61" t="s">
        <v>7776</v>
      </c>
      <c r="B6708" s="61" t="s">
        <v>7777</v>
      </c>
      <c r="C6708" s="53" t="s">
        <v>50</v>
      </c>
      <c r="D6708" s="53" t="s">
        <v>77</v>
      </c>
      <c r="E6708" s="53" t="s">
        <v>18193</v>
      </c>
      <c r="F6708" s="59">
        <v>86.951513997041104</v>
      </c>
      <c r="G6708" s="59">
        <v>101.24249430012701</v>
      </c>
      <c r="H6708" s="59">
        <v>89.509837497601893</v>
      </c>
      <c r="I6708" s="59">
        <v>90.212601117573001</v>
      </c>
      <c r="J6708" s="59">
        <v>91.151343406816693</v>
      </c>
      <c r="K6708" s="59">
        <v>105.77568491695401</v>
      </c>
      <c r="L6708" s="59">
        <v>115.963355718901</v>
      </c>
      <c r="M6708" s="60">
        <v>0.62628147067131001</v>
      </c>
      <c r="N6708" s="60">
        <v>0.66637155555858496</v>
      </c>
      <c r="O6708" s="60">
        <v>0.62728622297818004</v>
      </c>
      <c r="P6708" s="60">
        <v>0.59580213631418</v>
      </c>
      <c r="Q6708" s="60">
        <v>0.55887692640361097</v>
      </c>
      <c r="R6708" s="60">
        <v>0.56944028416511605</v>
      </c>
      <c r="S6708" s="60">
        <v>0.47799418732369903</v>
      </c>
    </row>
    <row r="6709" spans="1:19" x14ac:dyDescent="0.3">
      <c r="A6709" s="61" t="s">
        <v>17501</v>
      </c>
      <c r="B6709" s="61" t="s">
        <v>17502</v>
      </c>
      <c r="C6709" s="53" t="s">
        <v>50</v>
      </c>
      <c r="D6709" s="53" t="s">
        <v>77</v>
      </c>
      <c r="E6709" s="53" t="s">
        <v>18194</v>
      </c>
      <c r="F6709" s="59">
        <v>89.568176260243305</v>
      </c>
      <c r="G6709" s="59">
        <v>96.754231921325896</v>
      </c>
      <c r="H6709" s="59">
        <v>89.665177185617907</v>
      </c>
      <c r="I6709" s="59">
        <v>90.745203749554804</v>
      </c>
      <c r="J6709" s="59">
        <v>91.718823279032705</v>
      </c>
      <c r="K6709" s="59">
        <v>107.604266511313</v>
      </c>
      <c r="L6709" s="59">
        <v>111.461012871577</v>
      </c>
      <c r="M6709" s="60">
        <v>0.50873039562253397</v>
      </c>
      <c r="N6709" s="60">
        <v>0.53177190566472998</v>
      </c>
      <c r="O6709" s="60">
        <v>0.50527148423061896</v>
      </c>
      <c r="P6709" s="60">
        <v>0.486766817330477</v>
      </c>
      <c r="Q6709" s="60">
        <v>0.46048019481345398</v>
      </c>
      <c r="R6709" s="60">
        <v>0.46670440883479503</v>
      </c>
      <c r="S6709" s="60">
        <v>0.383905962529698</v>
      </c>
    </row>
    <row r="6710" spans="1:19" x14ac:dyDescent="0.3">
      <c r="A6710" s="61" t="s">
        <v>17495</v>
      </c>
      <c r="B6710" s="61" t="s">
        <v>17496</v>
      </c>
      <c r="C6710" s="53" t="s">
        <v>50</v>
      </c>
      <c r="D6710" s="53" t="s">
        <v>77</v>
      </c>
      <c r="E6710" s="53" t="s">
        <v>18194</v>
      </c>
      <c r="F6710" s="59">
        <v>89.568176260243305</v>
      </c>
      <c r="G6710" s="59">
        <v>96.754231921325896</v>
      </c>
      <c r="H6710" s="59">
        <v>89.665177185617907</v>
      </c>
      <c r="I6710" s="59">
        <v>90.745203749554804</v>
      </c>
      <c r="J6710" s="59">
        <v>91.718823279032705</v>
      </c>
      <c r="K6710" s="59">
        <v>107.604266511313</v>
      </c>
      <c r="L6710" s="59">
        <v>111.461012871577</v>
      </c>
      <c r="M6710" s="60">
        <v>0.50873039562253397</v>
      </c>
      <c r="N6710" s="60">
        <v>0.53177190566472998</v>
      </c>
      <c r="O6710" s="60">
        <v>0.50527148423061896</v>
      </c>
      <c r="P6710" s="60">
        <v>0.486766817330477</v>
      </c>
      <c r="Q6710" s="60">
        <v>0.46048019481345398</v>
      </c>
      <c r="R6710" s="60">
        <v>0.46670440883479503</v>
      </c>
      <c r="S6710" s="60">
        <v>0.383905962529698</v>
      </c>
    </row>
    <row r="6711" spans="1:19" x14ac:dyDescent="0.3">
      <c r="A6711" s="61" t="s">
        <v>17489</v>
      </c>
      <c r="B6711" s="61" t="s">
        <v>17490</v>
      </c>
      <c r="C6711" s="53" t="s">
        <v>40</v>
      </c>
      <c r="D6711" s="53" t="s">
        <v>77</v>
      </c>
      <c r="E6711" s="53" t="s">
        <v>18194</v>
      </c>
      <c r="F6711" s="59">
        <v>89.568176260243305</v>
      </c>
      <c r="G6711" s="59">
        <v>96.754231921325896</v>
      </c>
      <c r="H6711" s="59">
        <v>89.665177185617907</v>
      </c>
      <c r="I6711" s="59">
        <v>90.745203749554804</v>
      </c>
      <c r="J6711" s="59">
        <v>91.718823279032705</v>
      </c>
      <c r="K6711" s="59">
        <v>107.604266511313</v>
      </c>
      <c r="L6711" s="59">
        <v>111.461012871577</v>
      </c>
      <c r="M6711" s="60">
        <v>0.50873039562253397</v>
      </c>
      <c r="N6711" s="60">
        <v>0.53177190566472998</v>
      </c>
      <c r="O6711" s="60">
        <v>0.50527148423061896</v>
      </c>
      <c r="P6711" s="60">
        <v>0.486766817330477</v>
      </c>
      <c r="Q6711" s="60">
        <v>0.46048019481345398</v>
      </c>
      <c r="R6711" s="60">
        <v>0.46670440883479503</v>
      </c>
      <c r="S6711" s="60">
        <v>0.383905962529698</v>
      </c>
    </row>
    <row r="6712" spans="1:19" x14ac:dyDescent="0.3">
      <c r="A6712" s="61" t="s">
        <v>5037</v>
      </c>
      <c r="B6712" s="61" t="s">
        <v>5038</v>
      </c>
      <c r="C6712" s="53" t="s">
        <v>40</v>
      </c>
      <c r="D6712" s="53" t="s">
        <v>77</v>
      </c>
      <c r="E6712" s="53" t="s">
        <v>18193</v>
      </c>
      <c r="F6712" s="59">
        <v>103.494287788813</v>
      </c>
      <c r="G6712" s="59">
        <v>116.35225042123</v>
      </c>
      <c r="H6712" s="59">
        <v>113.91254131413</v>
      </c>
      <c r="I6712" s="59">
        <v>103.007472590183</v>
      </c>
      <c r="J6712" s="59">
        <v>105.36145636655</v>
      </c>
      <c r="K6712" s="59">
        <v>109.61488756910801</v>
      </c>
      <c r="L6712" s="59">
        <v>97.945250368788706</v>
      </c>
      <c r="M6712" s="60">
        <v>0.67734791316838705</v>
      </c>
      <c r="N6712" s="60">
        <v>0.60695956920632599</v>
      </c>
      <c r="O6712" s="60">
        <v>0.59123676254443203</v>
      </c>
      <c r="P6712" s="60">
        <v>0.57813596205881701</v>
      </c>
      <c r="Q6712" s="60">
        <v>0.56031114178328201</v>
      </c>
      <c r="R6712" s="60">
        <v>0.56423531583266195</v>
      </c>
      <c r="S6712" s="60">
        <v>0.52591805774196698</v>
      </c>
    </row>
    <row r="6713" spans="1:19" x14ac:dyDescent="0.3">
      <c r="A6713" s="61" t="s">
        <v>5039</v>
      </c>
      <c r="B6713" s="61" t="s">
        <v>5040</v>
      </c>
      <c r="C6713" s="53" t="s">
        <v>50</v>
      </c>
      <c r="D6713" s="53" t="s">
        <v>77</v>
      </c>
      <c r="E6713" s="53" t="s">
        <v>18193</v>
      </c>
      <c r="F6713" s="59">
        <v>107.264850647617</v>
      </c>
      <c r="G6713" s="59">
        <v>106.155006443516</v>
      </c>
      <c r="H6713" s="59">
        <v>117.541408050755</v>
      </c>
      <c r="I6713" s="59">
        <v>100.98851091288699</v>
      </c>
      <c r="J6713" s="59">
        <v>103.123001872727</v>
      </c>
      <c r="K6713" s="59">
        <v>107.291006361333</v>
      </c>
      <c r="L6713" s="59">
        <v>95.113884439650704</v>
      </c>
      <c r="M6713" s="60">
        <v>0.67738745737801198</v>
      </c>
      <c r="N6713" s="60">
        <v>0.70618549190165703</v>
      </c>
      <c r="O6713" s="60">
        <v>0.67835706895189596</v>
      </c>
      <c r="P6713" s="60">
        <v>0.65404840565796996</v>
      </c>
      <c r="Q6713" s="60">
        <v>0.62685610426255101</v>
      </c>
      <c r="R6713" s="60">
        <v>0.63465416721312595</v>
      </c>
      <c r="S6713" s="60">
        <v>0.581292773383559</v>
      </c>
    </row>
    <row r="6714" spans="1:19" x14ac:dyDescent="0.3">
      <c r="A6714" s="61" t="s">
        <v>5045</v>
      </c>
      <c r="B6714" s="61" t="s">
        <v>5046</v>
      </c>
      <c r="C6714" s="53" t="s">
        <v>40</v>
      </c>
      <c r="D6714" s="53" t="s">
        <v>77</v>
      </c>
      <c r="E6714" s="53" t="s">
        <v>18193</v>
      </c>
      <c r="F6714" s="59">
        <v>111.604143894171</v>
      </c>
      <c r="G6714" s="59">
        <v>119.614067578</v>
      </c>
      <c r="H6714" s="59">
        <v>116.87144654751</v>
      </c>
      <c r="I6714" s="59">
        <v>99.938539229580101</v>
      </c>
      <c r="J6714" s="59">
        <v>104.142525623083</v>
      </c>
      <c r="K6714" s="59">
        <v>104.94124564556</v>
      </c>
      <c r="L6714" s="59">
        <v>95.415694408207798</v>
      </c>
      <c r="M6714" s="60">
        <v>0.67734791316838705</v>
      </c>
      <c r="N6714" s="60">
        <v>0.70615255329261695</v>
      </c>
      <c r="O6714" s="60">
        <v>0.67831883158244</v>
      </c>
      <c r="P6714" s="60">
        <v>0.65400424590795903</v>
      </c>
      <c r="Q6714" s="60">
        <v>0.62681211451376995</v>
      </c>
      <c r="R6714" s="60">
        <v>0.63460762385094505</v>
      </c>
      <c r="S6714" s="60">
        <v>0.58124329407670206</v>
      </c>
    </row>
    <row r="6715" spans="1:19" x14ac:dyDescent="0.3">
      <c r="A6715" s="61" t="s">
        <v>5043</v>
      </c>
      <c r="B6715" s="61" t="s">
        <v>5044</v>
      </c>
      <c r="C6715" s="53" t="s">
        <v>40</v>
      </c>
      <c r="D6715" s="53" t="s">
        <v>77</v>
      </c>
      <c r="E6715" s="53" t="s">
        <v>18193</v>
      </c>
      <c r="F6715" s="59">
        <v>103.494287788813</v>
      </c>
      <c r="G6715" s="59">
        <v>118.37530635987601</v>
      </c>
      <c r="H6715" s="59">
        <v>117.701778218077</v>
      </c>
      <c r="I6715" s="59">
        <v>109.163359988256</v>
      </c>
      <c r="J6715" s="59">
        <v>102.93430842087101</v>
      </c>
      <c r="K6715" s="59">
        <v>111.18394023833299</v>
      </c>
      <c r="L6715" s="59">
        <v>95.415694408207798</v>
      </c>
      <c r="M6715" s="60">
        <v>0.67734791316838705</v>
      </c>
      <c r="N6715" s="60">
        <v>0.70615255329261695</v>
      </c>
      <c r="O6715" s="60">
        <v>0.67831883158244</v>
      </c>
      <c r="P6715" s="60">
        <v>0.65400424590795903</v>
      </c>
      <c r="Q6715" s="60">
        <v>0.62681211451376995</v>
      </c>
      <c r="R6715" s="60">
        <v>0.63460762385094505</v>
      </c>
      <c r="S6715" s="60">
        <v>0.58124329407670206</v>
      </c>
    </row>
    <row r="6716" spans="1:19" x14ac:dyDescent="0.3">
      <c r="A6716" s="61" t="s">
        <v>5041</v>
      </c>
      <c r="B6716" s="61" t="s">
        <v>5042</v>
      </c>
      <c r="C6716" s="53" t="s">
        <v>40</v>
      </c>
      <c r="D6716" s="53" t="s">
        <v>77</v>
      </c>
      <c r="E6716" s="53" t="s">
        <v>18193</v>
      </c>
      <c r="F6716" s="59">
        <v>103.494287788813</v>
      </c>
      <c r="G6716" s="59">
        <v>115.89778392362901</v>
      </c>
      <c r="H6716" s="59">
        <v>111.06498744221101</v>
      </c>
      <c r="I6716" s="59">
        <v>99.938539229580101</v>
      </c>
      <c r="J6716" s="59">
        <v>102.93430842087101</v>
      </c>
      <c r="K6716" s="59">
        <v>107.020056970995</v>
      </c>
      <c r="L6716" s="59">
        <v>101.471376371811</v>
      </c>
      <c r="M6716" s="60">
        <v>0.67734791316838705</v>
      </c>
      <c r="N6716" s="60">
        <v>0.70615255329261695</v>
      </c>
      <c r="O6716" s="60">
        <v>0.67831883158244</v>
      </c>
      <c r="P6716" s="60">
        <v>0.65400424590795903</v>
      </c>
      <c r="Q6716" s="60">
        <v>0.62681211451376995</v>
      </c>
      <c r="R6716" s="60">
        <v>0.63460762385094505</v>
      </c>
      <c r="S6716" s="60">
        <v>0.58124329407670206</v>
      </c>
    </row>
    <row r="6717" spans="1:19" x14ac:dyDescent="0.3">
      <c r="A6717" s="61" t="s">
        <v>7398</v>
      </c>
      <c r="B6717" s="61" t="s">
        <v>7399</v>
      </c>
      <c r="C6717" s="53" t="s">
        <v>50</v>
      </c>
      <c r="D6717" s="53" t="s">
        <v>77</v>
      </c>
      <c r="E6717" s="53" t="s">
        <v>18193</v>
      </c>
      <c r="F6717" s="59">
        <v>101.25030150062</v>
      </c>
      <c r="G6717" s="59">
        <v>105.83260264075</v>
      </c>
      <c r="H6717" s="59">
        <v>106.60227148182101</v>
      </c>
      <c r="I6717" s="59">
        <v>101.251691062916</v>
      </c>
      <c r="J6717" s="59">
        <v>104.81294235790899</v>
      </c>
      <c r="K6717" s="59">
        <v>98.298593977698204</v>
      </c>
      <c r="L6717" s="59">
        <v>89.057649976290193</v>
      </c>
      <c r="M6717" s="60">
        <v>0.72717454383023195</v>
      </c>
      <c r="N6717" s="60">
        <v>0.71639375890895296</v>
      </c>
      <c r="O6717" s="60">
        <v>0.69159969868870497</v>
      </c>
      <c r="P6717" s="60">
        <v>0.70246196236227698</v>
      </c>
      <c r="Q6717" s="60">
        <v>0.67079003635787804</v>
      </c>
      <c r="R6717" s="60">
        <v>0.64602358918109404</v>
      </c>
      <c r="S6717" s="60">
        <v>0.50406620508946298</v>
      </c>
    </row>
    <row r="6718" spans="1:19" x14ac:dyDescent="0.3">
      <c r="A6718" s="61" t="s">
        <v>7398</v>
      </c>
      <c r="B6718" s="61" t="s">
        <v>7399</v>
      </c>
      <c r="C6718" s="53" t="s">
        <v>50</v>
      </c>
      <c r="D6718" s="53" t="s">
        <v>77</v>
      </c>
      <c r="E6718" s="53" t="s">
        <v>18193</v>
      </c>
      <c r="F6718" s="59">
        <v>101.25030150062</v>
      </c>
      <c r="G6718" s="59">
        <v>105.83260264075</v>
      </c>
      <c r="H6718" s="59">
        <v>106.60227148182101</v>
      </c>
      <c r="I6718" s="59">
        <v>101.251691062916</v>
      </c>
      <c r="J6718" s="59">
        <v>104.81294235790899</v>
      </c>
      <c r="K6718" s="59">
        <v>98.298593977698204</v>
      </c>
      <c r="L6718" s="59">
        <v>89.057649976290193</v>
      </c>
      <c r="M6718" s="60">
        <v>0.72717454383023195</v>
      </c>
      <c r="N6718" s="60">
        <v>0.71639375890895296</v>
      </c>
      <c r="O6718" s="60">
        <v>0.69159969868870497</v>
      </c>
      <c r="P6718" s="60">
        <v>0.70246196236227698</v>
      </c>
      <c r="Q6718" s="60">
        <v>0.67079003635787804</v>
      </c>
      <c r="R6718" s="60">
        <v>0.64602358918109404</v>
      </c>
      <c r="S6718" s="60">
        <v>0.50406620508946298</v>
      </c>
    </row>
    <row r="6719" spans="1:19" x14ac:dyDescent="0.3">
      <c r="A6719" s="61" t="s">
        <v>7400</v>
      </c>
      <c r="B6719" s="61" t="s">
        <v>7401</v>
      </c>
      <c r="C6719" s="53" t="s">
        <v>40</v>
      </c>
      <c r="D6719" s="53" t="s">
        <v>77</v>
      </c>
      <c r="E6719" s="53" t="s">
        <v>18193</v>
      </c>
      <c r="F6719" s="59">
        <v>115.450242537691</v>
      </c>
      <c r="G6719" s="59">
        <v>113.756035816714</v>
      </c>
      <c r="H6719" s="59">
        <v>114.380375889506</v>
      </c>
      <c r="I6719" s="59">
        <v>102.206217427485</v>
      </c>
      <c r="J6719" s="59">
        <v>109.154677340787</v>
      </c>
      <c r="K6719" s="59">
        <v>100.034987019936</v>
      </c>
      <c r="L6719" s="59">
        <v>93.504296383411599</v>
      </c>
      <c r="M6719" s="60">
        <v>0.66950181139599096</v>
      </c>
      <c r="N6719" s="60">
        <v>0.70040990164845995</v>
      </c>
      <c r="O6719" s="60">
        <v>0.67101114594455802</v>
      </c>
      <c r="P6719" s="60">
        <v>0.64759030686195596</v>
      </c>
      <c r="Q6719" s="60">
        <v>0.61947926530128605</v>
      </c>
      <c r="R6719" s="60">
        <v>0.62509167773783203</v>
      </c>
      <c r="S6719" s="60">
        <v>0.56460377689964303</v>
      </c>
    </row>
    <row r="6720" spans="1:19" x14ac:dyDescent="0.3">
      <c r="A6720" s="61" t="s">
        <v>7396</v>
      </c>
      <c r="B6720" s="61" t="s">
        <v>7397</v>
      </c>
      <c r="C6720" s="53" t="s">
        <v>40</v>
      </c>
      <c r="D6720" s="53" t="s">
        <v>77</v>
      </c>
      <c r="E6720" s="53" t="s">
        <v>18193</v>
      </c>
      <c r="F6720" s="59">
        <v>112.741550052329</v>
      </c>
      <c r="G6720" s="59">
        <v>118.711080689208</v>
      </c>
      <c r="H6720" s="59">
        <v>125.993294100106</v>
      </c>
      <c r="I6720" s="59">
        <v>106.160263821581</v>
      </c>
      <c r="J6720" s="59">
        <v>110.36289454299801</v>
      </c>
      <c r="K6720" s="59">
        <v>97.956163482859395</v>
      </c>
      <c r="L6720" s="59">
        <v>87.448620000614298</v>
      </c>
      <c r="M6720" s="60">
        <v>0.66950181139599096</v>
      </c>
      <c r="N6720" s="60">
        <v>0.70040990164845995</v>
      </c>
      <c r="O6720" s="60">
        <v>0.67101114594455802</v>
      </c>
      <c r="P6720" s="60">
        <v>0.64759030686195596</v>
      </c>
      <c r="Q6720" s="60">
        <v>0.61947926530128605</v>
      </c>
      <c r="R6720" s="60">
        <v>0.62509167773783203</v>
      </c>
      <c r="S6720" s="60">
        <v>0.56460377689964303</v>
      </c>
    </row>
    <row r="6721" spans="1:19" x14ac:dyDescent="0.3">
      <c r="A6721" s="61" t="s">
        <v>8678</v>
      </c>
      <c r="B6721" s="61" t="s">
        <v>8679</v>
      </c>
      <c r="C6721" s="53" t="s">
        <v>50</v>
      </c>
      <c r="D6721" s="53" t="s">
        <v>77</v>
      </c>
      <c r="E6721" s="53" t="s">
        <v>18194</v>
      </c>
      <c r="F6721" s="59">
        <v>100.71984148478001</v>
      </c>
      <c r="G6721" s="59">
        <v>97.020114861786297</v>
      </c>
      <c r="H6721" s="59">
        <v>108.60073339944999</v>
      </c>
      <c r="I6721" s="59">
        <v>99.174391262203301</v>
      </c>
      <c r="J6721" s="59">
        <v>106.56074561771401</v>
      </c>
      <c r="K6721" s="59">
        <v>93.665451133569903</v>
      </c>
      <c r="L6721" s="59"/>
      <c r="M6721" s="60">
        <v>0.38608925820465201</v>
      </c>
      <c r="N6721" s="60">
        <v>0.41641662958483899</v>
      </c>
      <c r="O6721" s="60">
        <v>0.38801178460852298</v>
      </c>
      <c r="P6721" s="60">
        <v>0.36883606030863098</v>
      </c>
      <c r="Q6721" s="60">
        <v>0.34233608251222802</v>
      </c>
      <c r="R6721" s="60">
        <v>0.34665770764746701</v>
      </c>
      <c r="S6721" s="60">
        <v>0.29922697191425601</v>
      </c>
    </row>
    <row r="6722" spans="1:19" x14ac:dyDescent="0.3">
      <c r="A6722" s="61" t="s">
        <v>8680</v>
      </c>
      <c r="B6722" s="61" t="s">
        <v>8681</v>
      </c>
      <c r="C6722" s="53" t="s">
        <v>50</v>
      </c>
      <c r="D6722" s="53" t="s">
        <v>77</v>
      </c>
      <c r="E6722" s="53" t="s">
        <v>18194</v>
      </c>
      <c r="F6722" s="59">
        <v>105.89226221253099</v>
      </c>
      <c r="G6722" s="59">
        <v>98.225696806146203</v>
      </c>
      <c r="H6722" s="59">
        <v>109.60437075554999</v>
      </c>
      <c r="I6722" s="59">
        <v>102.542364774419</v>
      </c>
      <c r="J6722" s="59">
        <v>109.365714799857</v>
      </c>
      <c r="K6722" s="59">
        <v>96.477906951907002</v>
      </c>
      <c r="L6722" s="59"/>
      <c r="M6722" s="60">
        <v>0.34539601887855698</v>
      </c>
      <c r="N6722" s="60">
        <v>0.37480366334250498</v>
      </c>
      <c r="O6722" s="60">
        <v>0.34742147646812299</v>
      </c>
      <c r="P6722" s="60">
        <v>0.32693679185528202</v>
      </c>
      <c r="Q6722" s="60">
        <v>0.30062237462997798</v>
      </c>
      <c r="R6722" s="60">
        <v>0.306158273520865</v>
      </c>
      <c r="S6722" s="60">
        <v>0.25938762381068597</v>
      </c>
    </row>
    <row r="6723" spans="1:19" x14ac:dyDescent="0.3">
      <c r="A6723" s="61" t="s">
        <v>3429</v>
      </c>
      <c r="B6723" s="61" t="s">
        <v>3430</v>
      </c>
      <c r="C6723" s="53" t="s">
        <v>40</v>
      </c>
      <c r="D6723" s="53" t="s">
        <v>77</v>
      </c>
      <c r="E6723" s="53" t="s">
        <v>18193</v>
      </c>
      <c r="F6723" s="59">
        <v>99.689873101110095</v>
      </c>
      <c r="G6723" s="59">
        <v>97.2461194676048</v>
      </c>
      <c r="H6723" s="59">
        <v>101.033685965979</v>
      </c>
      <c r="I6723" s="59">
        <v>104.402038812705</v>
      </c>
      <c r="J6723" s="59">
        <v>95.544006318017495</v>
      </c>
      <c r="K6723" s="59">
        <v>104.383127740356</v>
      </c>
      <c r="L6723" s="59">
        <v>96.861011450680707</v>
      </c>
      <c r="M6723" s="60">
        <v>0.50488426763976701</v>
      </c>
      <c r="N6723" s="60">
        <v>0.56033945888133996</v>
      </c>
      <c r="O6723" s="60">
        <v>0.51110881392554697</v>
      </c>
      <c r="P6723" s="60">
        <v>0.46972313196925802</v>
      </c>
      <c r="Q6723" s="60">
        <v>0.42624929117404597</v>
      </c>
      <c r="R6723" s="60">
        <v>0.43948607942804901</v>
      </c>
      <c r="S6723" s="60">
        <v>0.36646007971357702</v>
      </c>
    </row>
    <row r="6724" spans="1:19" x14ac:dyDescent="0.3">
      <c r="A6724" s="61" t="s">
        <v>4649</v>
      </c>
      <c r="B6724" s="61" t="s">
        <v>4650</v>
      </c>
      <c r="C6724" s="53" t="s">
        <v>50</v>
      </c>
      <c r="D6724" s="53" t="s">
        <v>77</v>
      </c>
      <c r="E6724" s="53" t="s">
        <v>18193</v>
      </c>
      <c r="F6724" s="59">
        <v>110.258591043636</v>
      </c>
      <c r="G6724" s="59">
        <v>125.836684360999</v>
      </c>
      <c r="H6724" s="59">
        <v>117.821942374109</v>
      </c>
      <c r="I6724" s="59">
        <v>130.154775980365</v>
      </c>
      <c r="J6724" s="59">
        <v>109.935125039867</v>
      </c>
      <c r="K6724" s="59">
        <v>114.045019031267</v>
      </c>
      <c r="L6724" s="59">
        <v>99.027842949235406</v>
      </c>
      <c r="M6724" s="60">
        <v>0.76822731751826501</v>
      </c>
      <c r="N6724" s="60">
        <v>0.79925954531522403</v>
      </c>
      <c r="O6724" s="60">
        <v>0.77137813740413197</v>
      </c>
      <c r="P6724" s="60">
        <v>0.74578753877602699</v>
      </c>
      <c r="Q6724" s="60">
        <v>0.71619017767621995</v>
      </c>
      <c r="R6724" s="60">
        <v>0.72498985732628696</v>
      </c>
      <c r="S6724" s="60">
        <v>0.66578413696481697</v>
      </c>
    </row>
    <row r="6725" spans="1:19" x14ac:dyDescent="0.3">
      <c r="A6725" s="61" t="s">
        <v>4229</v>
      </c>
      <c r="B6725" s="61" t="s">
        <v>4230</v>
      </c>
      <c r="C6725" s="53" t="s">
        <v>50</v>
      </c>
      <c r="D6725" s="53" t="s">
        <v>77</v>
      </c>
      <c r="E6725" s="53" t="s">
        <v>18193</v>
      </c>
      <c r="F6725" s="59">
        <v>92.076171858750698</v>
      </c>
      <c r="G6725" s="59">
        <v>110.503318502349</v>
      </c>
      <c r="H6725" s="59">
        <v>104.83593025212799</v>
      </c>
      <c r="I6725" s="59">
        <v>101.605270487632</v>
      </c>
      <c r="J6725" s="59">
        <v>97.151934644883696</v>
      </c>
      <c r="K6725" s="59">
        <v>101.02575176325</v>
      </c>
      <c r="L6725" s="59">
        <v>97.639617548373906</v>
      </c>
      <c r="M6725" s="60">
        <v>0.59157953494410398</v>
      </c>
      <c r="N6725" s="60">
        <v>0.63664050885811296</v>
      </c>
      <c r="O6725" s="60">
        <v>0.59572324395767096</v>
      </c>
      <c r="P6725" s="60">
        <v>0.56222101730482599</v>
      </c>
      <c r="Q6725" s="60">
        <v>0.52467624490276599</v>
      </c>
      <c r="R6725" s="60">
        <v>0.53488141227086805</v>
      </c>
      <c r="S6725" s="60">
        <v>0.46660009633330901</v>
      </c>
    </row>
    <row r="6726" spans="1:19" x14ac:dyDescent="0.3">
      <c r="A6726" s="61" t="s">
        <v>4231</v>
      </c>
      <c r="B6726" s="61" t="s">
        <v>4232</v>
      </c>
      <c r="C6726" s="53" t="s">
        <v>50</v>
      </c>
      <c r="D6726" s="53" t="s">
        <v>77</v>
      </c>
      <c r="E6726" s="53" t="s">
        <v>18193</v>
      </c>
      <c r="F6726" s="59">
        <v>95.415694650318798</v>
      </c>
      <c r="G6726" s="59">
        <v>110.344186240214</v>
      </c>
      <c r="H6726" s="59">
        <v>105.957802783475</v>
      </c>
      <c r="I6726" s="59">
        <v>110.440588187675</v>
      </c>
      <c r="J6726" s="59">
        <v>105.915085849845</v>
      </c>
      <c r="K6726" s="59">
        <v>101.46894837075401</v>
      </c>
      <c r="L6726" s="59">
        <v>95.127445797335497</v>
      </c>
      <c r="M6726" s="60">
        <v>0.58928003299668896</v>
      </c>
      <c r="N6726" s="60">
        <v>0.63575341709061095</v>
      </c>
      <c r="O6726" s="60">
        <v>0.59318893305784803</v>
      </c>
      <c r="P6726" s="60">
        <v>0.56127763476232395</v>
      </c>
      <c r="Q6726" s="60">
        <v>0.52393949375224402</v>
      </c>
      <c r="R6726" s="60">
        <v>0.53273809328383803</v>
      </c>
      <c r="S6726" s="60">
        <v>0.46568211756078298</v>
      </c>
    </row>
    <row r="6727" spans="1:19" x14ac:dyDescent="0.3">
      <c r="A6727" s="61" t="s">
        <v>7886</v>
      </c>
      <c r="B6727" s="61" t="s">
        <v>7887</v>
      </c>
      <c r="C6727" s="53" t="s">
        <v>50</v>
      </c>
      <c r="D6727" s="53" t="s">
        <v>77</v>
      </c>
      <c r="E6727" s="53" t="s">
        <v>18193</v>
      </c>
      <c r="F6727" s="59">
        <v>106.613811924676</v>
      </c>
      <c r="G6727" s="59">
        <v>88.106241040831804</v>
      </c>
      <c r="H6727" s="59">
        <v>94.858647802539494</v>
      </c>
      <c r="I6727" s="59">
        <v>94.067320620583104</v>
      </c>
      <c r="J6727" s="59">
        <v>92.6298651852902</v>
      </c>
      <c r="K6727" s="59">
        <v>95.271597382047901</v>
      </c>
      <c r="L6727" s="59">
        <v>92.459681185287906</v>
      </c>
      <c r="M6727" s="60">
        <v>0.56839523566776595</v>
      </c>
      <c r="N6727" s="60">
        <v>0.61550375082099296</v>
      </c>
      <c r="O6727" s="60">
        <v>0.57266194384431801</v>
      </c>
      <c r="P6727" s="60">
        <v>0.53710647229845698</v>
      </c>
      <c r="Q6727" s="60">
        <v>0.497929117764213</v>
      </c>
      <c r="R6727" s="60">
        <v>0.50914956634631203</v>
      </c>
      <c r="S6727" s="60">
        <v>0.43796604175036902</v>
      </c>
    </row>
    <row r="6728" spans="1:19" x14ac:dyDescent="0.3">
      <c r="A6728" s="61" t="s">
        <v>17598</v>
      </c>
      <c r="B6728" s="61" t="s">
        <v>17599</v>
      </c>
      <c r="C6728" s="53" t="s">
        <v>50</v>
      </c>
      <c r="D6728" s="53" t="s">
        <v>77</v>
      </c>
      <c r="E6728" s="53" t="s">
        <v>18194</v>
      </c>
      <c r="F6728" s="59">
        <v>103.370470273301</v>
      </c>
      <c r="G6728" s="59">
        <v>90.712245367502206</v>
      </c>
      <c r="H6728" s="59">
        <v>95.984813261714706</v>
      </c>
      <c r="I6728" s="59">
        <v>93.039976595093705</v>
      </c>
      <c r="J6728" s="59">
        <v>93.463817853697705</v>
      </c>
      <c r="K6728" s="59">
        <v>96.335374730299193</v>
      </c>
      <c r="L6728" s="59">
        <v>96.358990080089697</v>
      </c>
      <c r="M6728" s="60">
        <v>0.40488608111343599</v>
      </c>
      <c r="N6728" s="60">
        <v>0.42939643924766702</v>
      </c>
      <c r="O6728" s="60">
        <v>0.40562552399395202</v>
      </c>
      <c r="P6728" s="60">
        <v>0.38779376207807198</v>
      </c>
      <c r="Q6728" s="60">
        <v>0.36396631282223502</v>
      </c>
      <c r="R6728" s="60">
        <v>0.368949894298509</v>
      </c>
      <c r="S6728" s="60">
        <v>0.32342590477982902</v>
      </c>
    </row>
    <row r="6729" spans="1:19" x14ac:dyDescent="0.3">
      <c r="A6729" s="61" t="s">
        <v>17600</v>
      </c>
      <c r="B6729" s="61" t="s">
        <v>17601</v>
      </c>
      <c r="C6729" s="53" t="s">
        <v>50</v>
      </c>
      <c r="D6729" s="53" t="s">
        <v>77</v>
      </c>
      <c r="E6729" s="53" t="s">
        <v>18194</v>
      </c>
      <c r="F6729" s="59">
        <v>103.370470273301</v>
      </c>
      <c r="G6729" s="59">
        <v>90.712245367502206</v>
      </c>
      <c r="H6729" s="59">
        <v>95.984813261714706</v>
      </c>
      <c r="I6729" s="59">
        <v>93.039976595093705</v>
      </c>
      <c r="J6729" s="59">
        <v>93.463817853697705</v>
      </c>
      <c r="K6729" s="59">
        <v>96.335374730299193</v>
      </c>
      <c r="L6729" s="59">
        <v>96.358990080089697</v>
      </c>
      <c r="M6729" s="60">
        <v>0.40488608111343599</v>
      </c>
      <c r="N6729" s="60">
        <v>0.42939643924766702</v>
      </c>
      <c r="O6729" s="60">
        <v>0.40562552399395202</v>
      </c>
      <c r="P6729" s="60">
        <v>0.38779376207807198</v>
      </c>
      <c r="Q6729" s="60">
        <v>0.36396631282223502</v>
      </c>
      <c r="R6729" s="60">
        <v>0.368949894298509</v>
      </c>
      <c r="S6729" s="60">
        <v>0.32342590477982902</v>
      </c>
    </row>
    <row r="6730" spans="1:19" x14ac:dyDescent="0.3">
      <c r="A6730" s="61" t="s">
        <v>17602</v>
      </c>
      <c r="B6730" s="61" t="s">
        <v>17603</v>
      </c>
      <c r="C6730" s="53" t="s">
        <v>50</v>
      </c>
      <c r="D6730" s="53" t="s">
        <v>77</v>
      </c>
      <c r="E6730" s="53" t="s">
        <v>18194</v>
      </c>
      <c r="F6730" s="59">
        <v>103.370470273301</v>
      </c>
      <c r="G6730" s="59">
        <v>90.712245367502206</v>
      </c>
      <c r="H6730" s="59">
        <v>95.984813261714706</v>
      </c>
      <c r="I6730" s="59">
        <v>93.039976595093705</v>
      </c>
      <c r="J6730" s="59">
        <v>93.463817853697705</v>
      </c>
      <c r="K6730" s="59">
        <v>96.335374730299193</v>
      </c>
      <c r="L6730" s="59">
        <v>96.358990080089697</v>
      </c>
      <c r="M6730" s="60">
        <v>0.40488608111343599</v>
      </c>
      <c r="N6730" s="60">
        <v>0.42939643924766702</v>
      </c>
      <c r="O6730" s="60">
        <v>0.40562552399395202</v>
      </c>
      <c r="P6730" s="60">
        <v>0.38779376207807198</v>
      </c>
      <c r="Q6730" s="60">
        <v>0.36396631282223502</v>
      </c>
      <c r="R6730" s="60">
        <v>0.368949894298509</v>
      </c>
      <c r="S6730" s="60">
        <v>0.32342590477982902</v>
      </c>
    </row>
    <row r="6731" spans="1:19" x14ac:dyDescent="0.3">
      <c r="A6731" s="61" t="s">
        <v>17596</v>
      </c>
      <c r="B6731" s="61" t="s">
        <v>17597</v>
      </c>
      <c r="C6731" s="53" t="s">
        <v>50</v>
      </c>
      <c r="D6731" s="53" t="s">
        <v>77</v>
      </c>
      <c r="E6731" s="53" t="s">
        <v>18194</v>
      </c>
      <c r="F6731" s="59">
        <v>103.370470273301</v>
      </c>
      <c r="G6731" s="59">
        <v>90.712245367502206</v>
      </c>
      <c r="H6731" s="59">
        <v>95.984813261714706</v>
      </c>
      <c r="I6731" s="59">
        <v>93.039976595093705</v>
      </c>
      <c r="J6731" s="59">
        <v>93.463817853697705</v>
      </c>
      <c r="K6731" s="59">
        <v>96.335374730299193</v>
      </c>
      <c r="L6731" s="59">
        <v>96.358990080089697</v>
      </c>
      <c r="M6731" s="60">
        <v>0.40488608111343599</v>
      </c>
      <c r="N6731" s="60">
        <v>0.42939643924766702</v>
      </c>
      <c r="O6731" s="60">
        <v>0.40562552399395202</v>
      </c>
      <c r="P6731" s="60">
        <v>0.38779376207807198</v>
      </c>
      <c r="Q6731" s="60">
        <v>0.36396631282223502</v>
      </c>
      <c r="R6731" s="60">
        <v>0.368949894298509</v>
      </c>
      <c r="S6731" s="60">
        <v>0.32342590477982902</v>
      </c>
    </row>
    <row r="6732" spans="1:19" x14ac:dyDescent="0.3">
      <c r="A6732" s="61" t="s">
        <v>17604</v>
      </c>
      <c r="B6732" s="61" t="s">
        <v>17605</v>
      </c>
      <c r="C6732" s="53" t="s">
        <v>50</v>
      </c>
      <c r="D6732" s="53" t="s">
        <v>77</v>
      </c>
      <c r="E6732" s="53" t="s">
        <v>18194</v>
      </c>
      <c r="F6732" s="59">
        <v>103.370470273301</v>
      </c>
      <c r="G6732" s="59">
        <v>90.712245367502206</v>
      </c>
      <c r="H6732" s="59">
        <v>95.984813261714706</v>
      </c>
      <c r="I6732" s="59">
        <v>93.039976595093705</v>
      </c>
      <c r="J6732" s="59">
        <v>93.463817853697705</v>
      </c>
      <c r="K6732" s="59">
        <v>96.335374730299193</v>
      </c>
      <c r="L6732" s="59">
        <v>96.358990080089697</v>
      </c>
      <c r="M6732" s="60">
        <v>0.40488608111343599</v>
      </c>
      <c r="N6732" s="60">
        <v>0.42939643924766702</v>
      </c>
      <c r="O6732" s="60">
        <v>0.40562552399395202</v>
      </c>
      <c r="P6732" s="60">
        <v>0.38779376207807198</v>
      </c>
      <c r="Q6732" s="60">
        <v>0.36396631282223502</v>
      </c>
      <c r="R6732" s="60">
        <v>0.368949894298509</v>
      </c>
      <c r="S6732" s="60">
        <v>0.32342590477982902</v>
      </c>
    </row>
    <row r="6733" spans="1:19" x14ac:dyDescent="0.3">
      <c r="A6733" s="61" t="s">
        <v>12346</v>
      </c>
      <c r="B6733" s="61" t="s">
        <v>12347</v>
      </c>
      <c r="C6733" s="53" t="s">
        <v>50</v>
      </c>
      <c r="D6733" s="53" t="s">
        <v>77</v>
      </c>
      <c r="E6733" s="53" t="s">
        <v>18194</v>
      </c>
      <c r="F6733" s="59">
        <v>97.641005084407198</v>
      </c>
      <c r="G6733" s="59">
        <v>100.342073106973</v>
      </c>
      <c r="H6733" s="59">
        <v>97.724964984035594</v>
      </c>
      <c r="I6733" s="59">
        <v>99.109435376095007</v>
      </c>
      <c r="J6733" s="59">
        <v>90.136838612724901</v>
      </c>
      <c r="K6733" s="59">
        <v>95.353776572930201</v>
      </c>
      <c r="L6733" s="59">
        <v>96.552504515365598</v>
      </c>
      <c r="M6733" s="60">
        <v>0.41718484776984899</v>
      </c>
      <c r="N6733" s="60">
        <v>0.44818306578004102</v>
      </c>
      <c r="O6733" s="60">
        <v>0.40864063131173001</v>
      </c>
      <c r="P6733" s="60">
        <v>0.39502445399060998</v>
      </c>
      <c r="Q6733" s="60">
        <v>0.364542112798796</v>
      </c>
      <c r="R6733" s="60">
        <v>0.36515291722813498</v>
      </c>
      <c r="S6733" s="60">
        <v>0.30632976196367701</v>
      </c>
    </row>
    <row r="6734" spans="1:19" x14ac:dyDescent="0.3">
      <c r="A6734" s="61" t="s">
        <v>12340</v>
      </c>
      <c r="B6734" s="61" t="s">
        <v>12341</v>
      </c>
      <c r="C6734" s="53" t="s">
        <v>50</v>
      </c>
      <c r="D6734" s="53" t="s">
        <v>77</v>
      </c>
      <c r="E6734" s="53" t="s">
        <v>18194</v>
      </c>
      <c r="F6734" s="59">
        <v>97.641005084407198</v>
      </c>
      <c r="G6734" s="59">
        <v>100.342073106973</v>
      </c>
      <c r="H6734" s="59">
        <v>97.724964984035594</v>
      </c>
      <c r="I6734" s="59">
        <v>99.109435376095007</v>
      </c>
      <c r="J6734" s="59">
        <v>90.136838612724901</v>
      </c>
      <c r="K6734" s="59">
        <v>95.353776572930201</v>
      </c>
      <c r="L6734" s="59">
        <v>96.552504515365598</v>
      </c>
      <c r="M6734" s="60">
        <v>0.41718484776984899</v>
      </c>
      <c r="N6734" s="60">
        <v>0.44818306578004102</v>
      </c>
      <c r="O6734" s="60">
        <v>0.40864063131173001</v>
      </c>
      <c r="P6734" s="60">
        <v>0.39502445399060998</v>
      </c>
      <c r="Q6734" s="60">
        <v>0.364542112798796</v>
      </c>
      <c r="R6734" s="60">
        <v>0.36515291722813498</v>
      </c>
      <c r="S6734" s="60">
        <v>0.30632976196367701</v>
      </c>
    </row>
    <row r="6735" spans="1:19" x14ac:dyDescent="0.3">
      <c r="A6735" s="61" t="s">
        <v>12350</v>
      </c>
      <c r="B6735" s="61" t="s">
        <v>12351</v>
      </c>
      <c r="C6735" s="53" t="s">
        <v>40</v>
      </c>
      <c r="D6735" s="53" t="s">
        <v>77</v>
      </c>
      <c r="E6735" s="53" t="s">
        <v>18194</v>
      </c>
      <c r="F6735" s="59">
        <v>97.641005084407198</v>
      </c>
      <c r="G6735" s="59">
        <v>100.342073106973</v>
      </c>
      <c r="H6735" s="59">
        <v>97.724964984035594</v>
      </c>
      <c r="I6735" s="59">
        <v>99.109435376095007</v>
      </c>
      <c r="J6735" s="59">
        <v>90.136838612724901</v>
      </c>
      <c r="K6735" s="59">
        <v>95.353776572930201</v>
      </c>
      <c r="L6735" s="59">
        <v>96.552504515365598</v>
      </c>
      <c r="M6735" s="60">
        <v>0.41718484776984899</v>
      </c>
      <c r="N6735" s="60">
        <v>0.44818306578004102</v>
      </c>
      <c r="O6735" s="60">
        <v>0.40864063131173001</v>
      </c>
      <c r="P6735" s="60">
        <v>0.39502445399060998</v>
      </c>
      <c r="Q6735" s="60">
        <v>0.364542112798796</v>
      </c>
      <c r="R6735" s="60">
        <v>0.36515291722813498</v>
      </c>
      <c r="S6735" s="60">
        <v>0.30632976196367701</v>
      </c>
    </row>
    <row r="6736" spans="1:19" x14ac:dyDescent="0.3">
      <c r="A6736" s="61" t="s">
        <v>12348</v>
      </c>
      <c r="B6736" s="61" t="s">
        <v>12349</v>
      </c>
      <c r="C6736" s="53" t="s">
        <v>40</v>
      </c>
      <c r="D6736" s="53" t="s">
        <v>77</v>
      </c>
      <c r="E6736" s="53" t="s">
        <v>18194</v>
      </c>
      <c r="F6736" s="59">
        <v>97.641005084407198</v>
      </c>
      <c r="G6736" s="59">
        <v>100.342073106973</v>
      </c>
      <c r="H6736" s="59">
        <v>97.724964984035594</v>
      </c>
      <c r="I6736" s="59">
        <v>99.109435376095007</v>
      </c>
      <c r="J6736" s="59">
        <v>90.136838612724901</v>
      </c>
      <c r="K6736" s="59">
        <v>95.353776572930201</v>
      </c>
      <c r="L6736" s="59">
        <v>96.552504515365598</v>
      </c>
      <c r="M6736" s="60">
        <v>0.41718484776984899</v>
      </c>
      <c r="N6736" s="60">
        <v>0.44818306578004102</v>
      </c>
      <c r="O6736" s="60">
        <v>0.40864063131173001</v>
      </c>
      <c r="P6736" s="60">
        <v>0.39502445399060998</v>
      </c>
      <c r="Q6736" s="60">
        <v>0.364542112798796</v>
      </c>
      <c r="R6736" s="60">
        <v>0.36515291722813498</v>
      </c>
      <c r="S6736" s="60">
        <v>0.30632976196367701</v>
      </c>
    </row>
    <row r="6737" spans="1:19" x14ac:dyDescent="0.3">
      <c r="A6737" s="61" t="s">
        <v>12344</v>
      </c>
      <c r="B6737" s="61" t="s">
        <v>12345</v>
      </c>
      <c r="C6737" s="53" t="s">
        <v>50</v>
      </c>
      <c r="D6737" s="53" t="s">
        <v>77</v>
      </c>
      <c r="E6737" s="53" t="s">
        <v>18194</v>
      </c>
      <c r="F6737" s="59">
        <v>97.641005084407198</v>
      </c>
      <c r="G6737" s="59">
        <v>100.342073106973</v>
      </c>
      <c r="H6737" s="59">
        <v>97.724964984035594</v>
      </c>
      <c r="I6737" s="59">
        <v>99.109435376095007</v>
      </c>
      <c r="J6737" s="59">
        <v>90.136838612724901</v>
      </c>
      <c r="K6737" s="59">
        <v>95.353776572930201</v>
      </c>
      <c r="L6737" s="59">
        <v>96.552504515365598</v>
      </c>
      <c r="M6737" s="60">
        <v>0.41718484776984899</v>
      </c>
      <c r="N6737" s="60">
        <v>0.44818306578004102</v>
      </c>
      <c r="O6737" s="60">
        <v>0.40864063131173001</v>
      </c>
      <c r="P6737" s="60">
        <v>0.39502445399060998</v>
      </c>
      <c r="Q6737" s="60">
        <v>0.364542112798796</v>
      </c>
      <c r="R6737" s="60">
        <v>0.36515291722813498</v>
      </c>
      <c r="S6737" s="60">
        <v>0.30632976196367701</v>
      </c>
    </row>
    <row r="6738" spans="1:19" x14ac:dyDescent="0.3">
      <c r="A6738" s="61" t="s">
        <v>12723</v>
      </c>
      <c r="B6738" s="61" t="s">
        <v>12724</v>
      </c>
      <c r="C6738" s="53" t="s">
        <v>40</v>
      </c>
      <c r="D6738" s="53" t="s">
        <v>77</v>
      </c>
      <c r="E6738" s="53" t="s">
        <v>18194</v>
      </c>
      <c r="F6738" s="59">
        <v>95.487707616442705</v>
      </c>
      <c r="G6738" s="59">
        <v>97.546611375480495</v>
      </c>
      <c r="H6738" s="59">
        <v>95.156115551343902</v>
      </c>
      <c r="I6738" s="59">
        <v>94.741600643258806</v>
      </c>
      <c r="J6738" s="59">
        <v>90.316507595143506</v>
      </c>
      <c r="K6738" s="59">
        <v>106.408958885594</v>
      </c>
      <c r="L6738" s="59">
        <v>99.766537915454293</v>
      </c>
      <c r="M6738" s="60">
        <v>0.48970282635836199</v>
      </c>
      <c r="N6738" s="60">
        <v>0.51317720079313101</v>
      </c>
      <c r="O6738" s="60">
        <v>0.49161969956729401</v>
      </c>
      <c r="P6738" s="60">
        <v>0.47374718434322</v>
      </c>
      <c r="Q6738" s="60">
        <v>0.45180591076523502</v>
      </c>
      <c r="R6738" s="60">
        <v>0.45747676205280102</v>
      </c>
      <c r="S6738" s="60">
        <v>0.41504764627097102</v>
      </c>
    </row>
    <row r="6739" spans="1:19" x14ac:dyDescent="0.3">
      <c r="A6739" s="61" t="s">
        <v>12721</v>
      </c>
      <c r="B6739" s="61" t="s">
        <v>12722</v>
      </c>
      <c r="C6739" s="53" t="s">
        <v>40</v>
      </c>
      <c r="D6739" s="53" t="s">
        <v>77</v>
      </c>
      <c r="E6739" s="53" t="s">
        <v>18194</v>
      </c>
      <c r="F6739" s="59">
        <v>95.487707616442705</v>
      </c>
      <c r="G6739" s="59">
        <v>97.546611375480495</v>
      </c>
      <c r="H6739" s="59">
        <v>95.156115551343902</v>
      </c>
      <c r="I6739" s="59">
        <v>94.741600643258806</v>
      </c>
      <c r="J6739" s="59">
        <v>90.316507595143506</v>
      </c>
      <c r="K6739" s="59">
        <v>106.408958885594</v>
      </c>
      <c r="L6739" s="59">
        <v>99.766537915454293</v>
      </c>
      <c r="M6739" s="60">
        <v>0.48970282635836199</v>
      </c>
      <c r="N6739" s="60">
        <v>0.51317720079313101</v>
      </c>
      <c r="O6739" s="60">
        <v>0.49161969956729401</v>
      </c>
      <c r="P6739" s="60">
        <v>0.47374718434322</v>
      </c>
      <c r="Q6739" s="60">
        <v>0.45180591076523502</v>
      </c>
      <c r="R6739" s="60">
        <v>0.45747676205280102</v>
      </c>
      <c r="S6739" s="60">
        <v>0.41504764627097102</v>
      </c>
    </row>
    <row r="6740" spans="1:19" x14ac:dyDescent="0.3">
      <c r="A6740" s="61" t="s">
        <v>3623</v>
      </c>
      <c r="B6740" s="61" t="s">
        <v>3624</v>
      </c>
      <c r="C6740" s="53" t="s">
        <v>50</v>
      </c>
      <c r="D6740" s="53" t="s">
        <v>77</v>
      </c>
      <c r="E6740" s="53" t="s">
        <v>18193</v>
      </c>
      <c r="F6740" s="59">
        <v>97.561173099526798</v>
      </c>
      <c r="G6740" s="59">
        <v>95.519511427447299</v>
      </c>
      <c r="H6740" s="59">
        <v>90.568091486158096</v>
      </c>
      <c r="I6740" s="59">
        <v>94.113581327088596</v>
      </c>
      <c r="J6740" s="59">
        <v>89.350310255094399</v>
      </c>
      <c r="K6740" s="59">
        <v>107.15180510874301</v>
      </c>
      <c r="L6740" s="59">
        <v>99.492447808469294</v>
      </c>
      <c r="M6740" s="60">
        <v>0.61628421343561401</v>
      </c>
      <c r="N6740" s="60">
        <v>0.65746570296862095</v>
      </c>
      <c r="O6740" s="60">
        <v>0.62085848599056304</v>
      </c>
      <c r="P6740" s="60">
        <v>0.58833919426858405</v>
      </c>
      <c r="Q6740" s="60">
        <v>0.55363799644700495</v>
      </c>
      <c r="R6740" s="60">
        <v>0.56455955458028595</v>
      </c>
      <c r="S6740" s="60">
        <v>0.500614405164581</v>
      </c>
    </row>
    <row r="6741" spans="1:19" x14ac:dyDescent="0.3">
      <c r="A6741" s="61" t="s">
        <v>12342</v>
      </c>
      <c r="B6741" s="61" t="s">
        <v>12343</v>
      </c>
      <c r="C6741" s="53" t="s">
        <v>50</v>
      </c>
      <c r="D6741" s="53" t="s">
        <v>77</v>
      </c>
      <c r="E6741" s="53" t="s">
        <v>18194</v>
      </c>
      <c r="F6741" s="59">
        <v>97.641005084407198</v>
      </c>
      <c r="G6741" s="59">
        <v>100.342073106973</v>
      </c>
      <c r="H6741" s="59">
        <v>97.724964984035594</v>
      </c>
      <c r="I6741" s="59">
        <v>99.109435376095007</v>
      </c>
      <c r="J6741" s="59">
        <v>90.136838612724901</v>
      </c>
      <c r="K6741" s="59">
        <v>95.353776572930201</v>
      </c>
      <c r="L6741" s="59">
        <v>96.552504515365598</v>
      </c>
      <c r="M6741" s="60">
        <v>0.41718484776984899</v>
      </c>
      <c r="N6741" s="60">
        <v>0.44818306578004102</v>
      </c>
      <c r="O6741" s="60">
        <v>0.40864063131173001</v>
      </c>
      <c r="P6741" s="60">
        <v>0.39502445399060998</v>
      </c>
      <c r="Q6741" s="60">
        <v>0.364542112798796</v>
      </c>
      <c r="R6741" s="60">
        <v>0.36515291722813498</v>
      </c>
      <c r="S6741" s="60">
        <v>0.30632976196367701</v>
      </c>
    </row>
    <row r="6742" spans="1:19" x14ac:dyDescent="0.3">
      <c r="A6742" s="61" t="s">
        <v>12352</v>
      </c>
      <c r="B6742" s="61" t="s">
        <v>12353</v>
      </c>
      <c r="C6742" s="53" t="s">
        <v>40</v>
      </c>
      <c r="D6742" s="53" t="s">
        <v>77</v>
      </c>
      <c r="E6742" s="53" t="s">
        <v>18194</v>
      </c>
      <c r="F6742" s="59">
        <v>97.641005084407198</v>
      </c>
      <c r="G6742" s="59">
        <v>100.342073106973</v>
      </c>
      <c r="H6742" s="59">
        <v>97.724964984035594</v>
      </c>
      <c r="I6742" s="59">
        <v>99.109435376095007</v>
      </c>
      <c r="J6742" s="59">
        <v>90.136838612724901</v>
      </c>
      <c r="K6742" s="59">
        <v>95.353776572930201</v>
      </c>
      <c r="L6742" s="59">
        <v>96.552504515365598</v>
      </c>
      <c r="M6742" s="60">
        <v>0.41718484776984899</v>
      </c>
      <c r="N6742" s="60">
        <v>0.44818306578004102</v>
      </c>
      <c r="O6742" s="60">
        <v>0.40864063131173001</v>
      </c>
      <c r="P6742" s="60">
        <v>0.39502445399060998</v>
      </c>
      <c r="Q6742" s="60">
        <v>0.364542112798796</v>
      </c>
      <c r="R6742" s="60">
        <v>0.36515291722813498</v>
      </c>
      <c r="S6742" s="60">
        <v>0.30632976196367701</v>
      </c>
    </row>
    <row r="6743" spans="1:19" x14ac:dyDescent="0.3">
      <c r="A6743" s="61" t="s">
        <v>12354</v>
      </c>
      <c r="B6743" s="61" t="s">
        <v>12355</v>
      </c>
      <c r="C6743" s="53" t="s">
        <v>40</v>
      </c>
      <c r="D6743" s="53" t="s">
        <v>77</v>
      </c>
      <c r="E6743" s="53" t="s">
        <v>18194</v>
      </c>
      <c r="F6743" s="59">
        <v>97.641005084407198</v>
      </c>
      <c r="G6743" s="59">
        <v>100.342073106973</v>
      </c>
      <c r="H6743" s="59">
        <v>97.724964984035594</v>
      </c>
      <c r="I6743" s="59">
        <v>99.109435376095007</v>
      </c>
      <c r="J6743" s="59">
        <v>90.136838612724901</v>
      </c>
      <c r="K6743" s="59">
        <v>95.353776572930201</v>
      </c>
      <c r="L6743" s="59">
        <v>96.552504515365598</v>
      </c>
      <c r="M6743" s="60">
        <v>0.41718484776984899</v>
      </c>
      <c r="N6743" s="60">
        <v>0.44818306578004102</v>
      </c>
      <c r="O6743" s="60">
        <v>0.40864063131173001</v>
      </c>
      <c r="P6743" s="60">
        <v>0.39502445399060998</v>
      </c>
      <c r="Q6743" s="60">
        <v>0.364542112798796</v>
      </c>
      <c r="R6743" s="60">
        <v>0.36515291722813498</v>
      </c>
      <c r="S6743" s="60">
        <v>0.30632976196367701</v>
      </c>
    </row>
    <row r="6744" spans="1:19" x14ac:dyDescent="0.3">
      <c r="A6744" s="61" t="s">
        <v>12338</v>
      </c>
      <c r="B6744" s="61" t="s">
        <v>12339</v>
      </c>
      <c r="C6744" s="53" t="s">
        <v>40</v>
      </c>
      <c r="D6744" s="53" t="s">
        <v>77</v>
      </c>
      <c r="E6744" s="53" t="s">
        <v>18194</v>
      </c>
      <c r="F6744" s="59">
        <v>108.496089400239</v>
      </c>
      <c r="G6744" s="59">
        <v>103.43533621532001</v>
      </c>
      <c r="H6744" s="59">
        <v>102.792874837501</v>
      </c>
      <c r="I6744" s="59">
        <v>107.59635014175799</v>
      </c>
      <c r="J6744" s="59">
        <v>101.180718883604</v>
      </c>
      <c r="K6744" s="59">
        <v>102.554460148518</v>
      </c>
      <c r="L6744" s="59"/>
      <c r="M6744" s="60">
        <v>0.35058516552817598</v>
      </c>
      <c r="N6744" s="60">
        <v>0.36618351054675602</v>
      </c>
      <c r="O6744" s="60">
        <v>0.350077781493768</v>
      </c>
      <c r="P6744" s="60">
        <v>0.33950383472321199</v>
      </c>
      <c r="Q6744" s="60">
        <v>0.32298338302569202</v>
      </c>
      <c r="R6744" s="60">
        <v>0.325204926606114</v>
      </c>
      <c r="S6744" s="60">
        <v>0.291128282875877</v>
      </c>
    </row>
    <row r="6745" spans="1:19" x14ac:dyDescent="0.3">
      <c r="A6745" s="61" t="s">
        <v>7070</v>
      </c>
      <c r="B6745" s="61" t="s">
        <v>7071</v>
      </c>
      <c r="C6745" s="53" t="s">
        <v>50</v>
      </c>
      <c r="D6745" s="53" t="s">
        <v>77</v>
      </c>
      <c r="E6745" s="53" t="s">
        <v>18193</v>
      </c>
      <c r="F6745" s="59">
        <v>95.832140963630707</v>
      </c>
      <c r="G6745" s="59">
        <v>116.77255144554</v>
      </c>
      <c r="H6745" s="59">
        <v>122.346537012268</v>
      </c>
      <c r="I6745" s="59">
        <v>122.42338381926299</v>
      </c>
      <c r="J6745" s="59">
        <v>112.82083185499</v>
      </c>
      <c r="K6745" s="59">
        <v>92.608083464082796</v>
      </c>
      <c r="L6745" s="59">
        <v>92.912954218686806</v>
      </c>
      <c r="M6745" s="60">
        <v>0.72923070539101997</v>
      </c>
      <c r="N6745" s="60">
        <v>0.76031772542479203</v>
      </c>
      <c r="O6745" s="60">
        <v>0.73218649486587195</v>
      </c>
      <c r="P6745" s="60">
        <v>0.708591491405687</v>
      </c>
      <c r="Q6745" s="60">
        <v>0.68058288607778905</v>
      </c>
      <c r="R6745" s="60">
        <v>0.68798683211156697</v>
      </c>
      <c r="S6745" s="60">
        <v>0.63192362960596205</v>
      </c>
    </row>
    <row r="6746" spans="1:19" x14ac:dyDescent="0.3">
      <c r="A6746" s="61" t="s">
        <v>7060</v>
      </c>
      <c r="B6746" s="61" t="s">
        <v>7061</v>
      </c>
      <c r="C6746" s="53" t="s">
        <v>40</v>
      </c>
      <c r="D6746" s="53" t="s">
        <v>77</v>
      </c>
      <c r="E6746" s="53" t="s">
        <v>18193</v>
      </c>
      <c r="F6746" s="59">
        <v>106.49627540355399</v>
      </c>
      <c r="G6746" s="59">
        <v>102.19933451619301</v>
      </c>
      <c r="H6746" s="59">
        <v>109.876810924233</v>
      </c>
      <c r="I6746" s="59">
        <v>120.913229462811</v>
      </c>
      <c r="J6746" s="59">
        <v>111.39168405876499</v>
      </c>
      <c r="K6746" s="59">
        <v>79.897885402238003</v>
      </c>
      <c r="L6746" s="59">
        <v>95.867097871720105</v>
      </c>
      <c r="M6746" s="60">
        <v>0.81159281267114003</v>
      </c>
      <c r="N6746" s="60">
        <v>0.83726983331099702</v>
      </c>
      <c r="O6746" s="60">
        <v>0.81258176231795098</v>
      </c>
      <c r="P6746" s="60">
        <v>0.79298317404321905</v>
      </c>
      <c r="Q6746" s="60">
        <v>0.76657116212347998</v>
      </c>
      <c r="R6746" s="60">
        <v>0.77184093656553998</v>
      </c>
      <c r="S6746" s="60">
        <v>0.71210702165193795</v>
      </c>
    </row>
    <row r="6747" spans="1:19" x14ac:dyDescent="0.3">
      <c r="A6747" s="61" t="s">
        <v>16828</v>
      </c>
      <c r="B6747" s="61" t="s">
        <v>16829</v>
      </c>
      <c r="C6747" s="53" t="s">
        <v>50</v>
      </c>
      <c r="D6747" s="53" t="s">
        <v>77</v>
      </c>
      <c r="E6747" s="53" t="s">
        <v>18194</v>
      </c>
      <c r="F6747" s="59">
        <v>102.169899158509</v>
      </c>
      <c r="G6747" s="59">
        <v>106.872382828372</v>
      </c>
      <c r="H6747" s="59">
        <v>124.19416019704801</v>
      </c>
      <c r="I6747" s="59">
        <v>121.527376930263</v>
      </c>
      <c r="J6747" s="59">
        <v>110.76518319125</v>
      </c>
      <c r="K6747" s="59">
        <v>87.982221739838806</v>
      </c>
      <c r="L6747" s="59">
        <v>94.170198111374603</v>
      </c>
      <c r="M6747" s="60">
        <v>0.59965239600076803</v>
      </c>
      <c r="N6747" s="60">
        <v>0.61603060537462795</v>
      </c>
      <c r="O6747" s="60">
        <v>0.60020163897265899</v>
      </c>
      <c r="P6747" s="60">
        <v>0.58882281539472403</v>
      </c>
      <c r="Q6747" s="60">
        <v>0.57142073924285397</v>
      </c>
      <c r="R6747" s="60">
        <v>0.57441241745933402</v>
      </c>
      <c r="S6747" s="60">
        <v>0.535891909305655</v>
      </c>
    </row>
    <row r="6748" spans="1:19" x14ac:dyDescent="0.3">
      <c r="A6748" s="61" t="s">
        <v>7062</v>
      </c>
      <c r="B6748" s="61" t="s">
        <v>7063</v>
      </c>
      <c r="C6748" s="53" t="s">
        <v>40</v>
      </c>
      <c r="D6748" s="53" t="s">
        <v>77</v>
      </c>
      <c r="E6748" s="53" t="s">
        <v>18193</v>
      </c>
      <c r="F6748" s="59">
        <v>105.28393425144699</v>
      </c>
      <c r="G6748" s="59">
        <v>99.469105842694006</v>
      </c>
      <c r="H6748" s="59">
        <v>127.562576704387</v>
      </c>
      <c r="I6748" s="59">
        <v>118.74123520489501</v>
      </c>
      <c r="J6748" s="59">
        <v>114.386553172634</v>
      </c>
      <c r="K6748" s="59">
        <v>87.867386439617405</v>
      </c>
      <c r="L6748" s="59">
        <v>95.542908872580298</v>
      </c>
      <c r="M6748" s="60">
        <v>0.68315444693854999</v>
      </c>
      <c r="N6748" s="60">
        <v>0.71325710178843005</v>
      </c>
      <c r="O6748" s="60">
        <v>0.68591983473824902</v>
      </c>
      <c r="P6748" s="60">
        <v>0.66305250438507801</v>
      </c>
      <c r="Q6748" s="60">
        <v>0.63653686203117499</v>
      </c>
      <c r="R6748" s="60">
        <v>0.64364970601342697</v>
      </c>
      <c r="S6748" s="60">
        <v>0.59066920751979002</v>
      </c>
    </row>
    <row r="6749" spans="1:19" x14ac:dyDescent="0.3">
      <c r="A6749" s="61" t="s">
        <v>7064</v>
      </c>
      <c r="B6749" s="61" t="s">
        <v>7065</v>
      </c>
      <c r="C6749" s="53" t="s">
        <v>40</v>
      </c>
      <c r="D6749" s="53" t="s">
        <v>77</v>
      </c>
      <c r="E6749" s="53" t="s">
        <v>18193</v>
      </c>
      <c r="F6749" s="59">
        <v>105.28393425144699</v>
      </c>
      <c r="G6749" s="59">
        <v>106.90165344058499</v>
      </c>
      <c r="H6749" s="59">
        <v>122.586449269654</v>
      </c>
      <c r="I6749" s="59">
        <v>125.332654110089</v>
      </c>
      <c r="J6749" s="59">
        <v>107.137201700172</v>
      </c>
      <c r="K6749" s="59">
        <v>89.952481314180901</v>
      </c>
      <c r="L6749" s="59">
        <v>93.524359379657199</v>
      </c>
      <c r="M6749" s="60">
        <v>0.68315444693854999</v>
      </c>
      <c r="N6749" s="60">
        <v>0.71325710178843005</v>
      </c>
      <c r="O6749" s="60">
        <v>0.68591983473824902</v>
      </c>
      <c r="P6749" s="60">
        <v>0.66305250438507801</v>
      </c>
      <c r="Q6749" s="60">
        <v>0.63653686203117499</v>
      </c>
      <c r="R6749" s="60">
        <v>0.64364970601342697</v>
      </c>
      <c r="S6749" s="60">
        <v>0.59066920751979002</v>
      </c>
    </row>
    <row r="6750" spans="1:19" x14ac:dyDescent="0.3">
      <c r="A6750" s="61" t="s">
        <v>7072</v>
      </c>
      <c r="B6750" s="61" t="s">
        <v>7073</v>
      </c>
      <c r="C6750" s="53" t="s">
        <v>50</v>
      </c>
      <c r="D6750" s="53" t="s">
        <v>77</v>
      </c>
      <c r="E6750" s="53" t="s">
        <v>18193</v>
      </c>
      <c r="F6750" s="59">
        <v>104.99582776960899</v>
      </c>
      <c r="G6750" s="59">
        <v>104.36713379649299</v>
      </c>
      <c r="H6750" s="59">
        <v>122.79194245811</v>
      </c>
      <c r="I6750" s="59">
        <v>124.61198611624</v>
      </c>
      <c r="J6750" s="59">
        <v>107.747680514998</v>
      </c>
      <c r="K6750" s="59">
        <v>86.726486552245902</v>
      </c>
      <c r="L6750" s="59">
        <v>94.626931244265094</v>
      </c>
      <c r="M6750" s="60">
        <v>0.680650908934337</v>
      </c>
      <c r="N6750" s="60">
        <v>0.71147273470010097</v>
      </c>
      <c r="O6750" s="60">
        <v>0.683380389352366</v>
      </c>
      <c r="P6750" s="60">
        <v>0.66122809781264102</v>
      </c>
      <c r="Q6750" s="60">
        <v>0.63487259976862398</v>
      </c>
      <c r="R6750" s="60">
        <v>0.64122876432922404</v>
      </c>
      <c r="S6750" s="60">
        <v>0.58894743063586097</v>
      </c>
    </row>
    <row r="6751" spans="1:19" x14ac:dyDescent="0.3">
      <c r="A6751" s="61" t="s">
        <v>7068</v>
      </c>
      <c r="B6751" s="61" t="s">
        <v>7069</v>
      </c>
      <c r="C6751" s="53" t="s">
        <v>40</v>
      </c>
      <c r="D6751" s="53" t="s">
        <v>77</v>
      </c>
      <c r="E6751" s="53" t="s">
        <v>18193</v>
      </c>
      <c r="F6751" s="59">
        <v>98.8565817678857</v>
      </c>
      <c r="G6751" s="59">
        <v>107.508944728329</v>
      </c>
      <c r="H6751" s="59">
        <v>122.17205880900001</v>
      </c>
      <c r="I6751" s="59">
        <v>116.144399671899</v>
      </c>
      <c r="J6751" s="59">
        <v>108.142923320802</v>
      </c>
      <c r="K6751" s="59">
        <v>88.676909374777495</v>
      </c>
      <c r="L6751" s="59">
        <v>94.313569008050493</v>
      </c>
      <c r="M6751" s="60">
        <v>0.68063523219321898</v>
      </c>
      <c r="N6751" s="60">
        <v>0.711483550193164</v>
      </c>
      <c r="O6751" s="60">
        <v>0.683353450440355</v>
      </c>
      <c r="P6751" s="60">
        <v>0.66122087844616495</v>
      </c>
      <c r="Q6751" s="60">
        <v>0.63486085364996003</v>
      </c>
      <c r="R6751" s="60">
        <v>0.64119674589956399</v>
      </c>
      <c r="S6751" s="60">
        <v>0.58891934973113003</v>
      </c>
    </row>
    <row r="6752" spans="1:19" x14ac:dyDescent="0.3">
      <c r="A6752" s="61" t="s">
        <v>16826</v>
      </c>
      <c r="B6752" s="61" t="s">
        <v>16827</v>
      </c>
      <c r="C6752" s="53" t="s">
        <v>40</v>
      </c>
      <c r="D6752" s="53" t="s">
        <v>77</v>
      </c>
      <c r="E6752" s="53" t="s">
        <v>18194</v>
      </c>
      <c r="F6752" s="59">
        <v>102.169899158509</v>
      </c>
      <c r="G6752" s="59">
        <v>106.872382828372</v>
      </c>
      <c r="H6752" s="59">
        <v>124.19416019704801</v>
      </c>
      <c r="I6752" s="59">
        <v>121.527376930263</v>
      </c>
      <c r="J6752" s="59">
        <v>110.76518319125</v>
      </c>
      <c r="K6752" s="59">
        <v>87.982221739838806</v>
      </c>
      <c r="L6752" s="59">
        <v>94.170198111374603</v>
      </c>
      <c r="M6752" s="60">
        <v>0.59965239600076803</v>
      </c>
      <c r="N6752" s="60">
        <v>0.61603060537462795</v>
      </c>
      <c r="O6752" s="60">
        <v>0.60020163897265899</v>
      </c>
      <c r="P6752" s="60">
        <v>0.58882281539472403</v>
      </c>
      <c r="Q6752" s="60">
        <v>0.57142073924285397</v>
      </c>
      <c r="R6752" s="60">
        <v>0.57441241745933402</v>
      </c>
      <c r="S6752" s="60">
        <v>0.535891909305655</v>
      </c>
    </row>
    <row r="6753" spans="1:19" x14ac:dyDescent="0.3">
      <c r="A6753" s="61" t="s">
        <v>7066</v>
      </c>
      <c r="B6753" s="61" t="s">
        <v>7067</v>
      </c>
      <c r="C6753" s="53" t="s">
        <v>40</v>
      </c>
      <c r="D6753" s="53" t="s">
        <v>77</v>
      </c>
      <c r="E6753" s="53" t="s">
        <v>18193</v>
      </c>
      <c r="F6753" s="59">
        <v>104.265866986714</v>
      </c>
      <c r="G6753" s="59">
        <v>111.2252283827</v>
      </c>
      <c r="H6753" s="59">
        <v>126.323679338679</v>
      </c>
      <c r="I6753" s="59">
        <v>128.006548399038</v>
      </c>
      <c r="J6753" s="59">
        <v>108.142923320802</v>
      </c>
      <c r="K6753" s="59">
        <v>86.598120982003493</v>
      </c>
      <c r="L6753" s="59">
        <v>92.294991611099306</v>
      </c>
      <c r="M6753" s="60">
        <v>0.68063523219321898</v>
      </c>
      <c r="N6753" s="60">
        <v>0.711483550193164</v>
      </c>
      <c r="O6753" s="60">
        <v>0.683353450440355</v>
      </c>
      <c r="P6753" s="60">
        <v>0.66122087844616495</v>
      </c>
      <c r="Q6753" s="60">
        <v>0.63486085364996003</v>
      </c>
      <c r="R6753" s="60">
        <v>0.64119674589956399</v>
      </c>
      <c r="S6753" s="60">
        <v>0.58891934973113003</v>
      </c>
    </row>
    <row r="6754" spans="1:19" x14ac:dyDescent="0.3">
      <c r="A6754" s="61" t="s">
        <v>16830</v>
      </c>
      <c r="B6754" s="61" t="s">
        <v>16831</v>
      </c>
      <c r="C6754" s="53" t="s">
        <v>50</v>
      </c>
      <c r="D6754" s="53" t="s">
        <v>77</v>
      </c>
      <c r="E6754" s="53" t="s">
        <v>18194</v>
      </c>
      <c r="F6754" s="59">
        <v>102.169899158509</v>
      </c>
      <c r="G6754" s="59">
        <v>106.872382828372</v>
      </c>
      <c r="H6754" s="59">
        <v>124.19416019704801</v>
      </c>
      <c r="I6754" s="59">
        <v>121.527376930263</v>
      </c>
      <c r="J6754" s="59">
        <v>110.76518319125</v>
      </c>
      <c r="K6754" s="59">
        <v>87.982221739838806</v>
      </c>
      <c r="L6754" s="59">
        <v>94.170198111374603</v>
      </c>
      <c r="M6754" s="60">
        <v>0.59965239600076803</v>
      </c>
      <c r="N6754" s="60">
        <v>0.61603060537462795</v>
      </c>
      <c r="O6754" s="60">
        <v>0.60020163897265899</v>
      </c>
      <c r="P6754" s="60">
        <v>0.58882281539472403</v>
      </c>
      <c r="Q6754" s="60">
        <v>0.57142073924285397</v>
      </c>
      <c r="R6754" s="60">
        <v>0.57441241745933402</v>
      </c>
      <c r="S6754" s="60">
        <v>0.535891909305655</v>
      </c>
    </row>
    <row r="6755" spans="1:19" x14ac:dyDescent="0.3">
      <c r="A6755" s="61" t="s">
        <v>16144</v>
      </c>
      <c r="B6755" s="61" t="s">
        <v>16145</v>
      </c>
      <c r="C6755" s="53" t="s">
        <v>50</v>
      </c>
      <c r="D6755" s="53" t="s">
        <v>77</v>
      </c>
      <c r="E6755" s="53" t="s">
        <v>18194</v>
      </c>
      <c r="F6755" s="59">
        <v>111.322263789381</v>
      </c>
      <c r="G6755" s="59">
        <v>119.74501332467</v>
      </c>
      <c r="H6755" s="59">
        <v>106.33667730377201</v>
      </c>
      <c r="I6755" s="59">
        <v>121.326076043014</v>
      </c>
      <c r="J6755" s="59">
        <v>118.322331808451</v>
      </c>
      <c r="K6755" s="59">
        <v>98.081570739826006</v>
      </c>
      <c r="L6755" s="59">
        <v>87.213110002960605</v>
      </c>
      <c r="M6755" s="60">
        <v>0.51757922469768203</v>
      </c>
      <c r="N6755" s="60">
        <v>0.54147982566084496</v>
      </c>
      <c r="O6755" s="60">
        <v>0.51885252163513296</v>
      </c>
      <c r="P6755" s="60">
        <v>0.500994197106303</v>
      </c>
      <c r="Q6755" s="60">
        <v>0.477095578433121</v>
      </c>
      <c r="R6755" s="60">
        <v>0.48228170406114002</v>
      </c>
      <c r="S6755" s="60">
        <v>0.42917022183121301</v>
      </c>
    </row>
    <row r="6756" spans="1:19" x14ac:dyDescent="0.3">
      <c r="A6756" s="61" t="s">
        <v>6496</v>
      </c>
      <c r="B6756" s="61" t="s">
        <v>6497</v>
      </c>
      <c r="C6756" s="53" t="s">
        <v>50</v>
      </c>
      <c r="D6756" s="53" t="s">
        <v>77</v>
      </c>
      <c r="E6756" s="53" t="s">
        <v>18193</v>
      </c>
      <c r="F6756" s="59">
        <v>110.032966801651</v>
      </c>
      <c r="G6756" s="59">
        <v>118.31367710228599</v>
      </c>
      <c r="H6756" s="59">
        <v>101.63681017614</v>
      </c>
      <c r="I6756" s="59">
        <v>116.578308554514</v>
      </c>
      <c r="J6756" s="59">
        <v>118.24666139093</v>
      </c>
      <c r="K6756" s="59">
        <v>95.411601277774594</v>
      </c>
      <c r="L6756" s="59">
        <v>84.995465269130094</v>
      </c>
      <c r="M6756" s="60">
        <v>0.631650689060822</v>
      </c>
      <c r="N6756" s="60">
        <v>0.67171902448314702</v>
      </c>
      <c r="O6756" s="60">
        <v>0.63531210674122496</v>
      </c>
      <c r="P6756" s="60">
        <v>0.60488332348919305</v>
      </c>
      <c r="Q6756" s="60">
        <v>0.57011089408328897</v>
      </c>
      <c r="R6756" s="60">
        <v>0.57974036561804598</v>
      </c>
      <c r="S6756" s="60">
        <v>0.51024965402642597</v>
      </c>
    </row>
    <row r="6757" spans="1:19" x14ac:dyDescent="0.3">
      <c r="A6757" s="61" t="s">
        <v>6494</v>
      </c>
      <c r="B6757" s="61" t="s">
        <v>6495</v>
      </c>
      <c r="C6757" s="53" t="s">
        <v>40</v>
      </c>
      <c r="D6757" s="53" t="s">
        <v>77</v>
      </c>
      <c r="E6757" s="53" t="s">
        <v>18193</v>
      </c>
      <c r="F6757" s="59">
        <v>120.682474717245</v>
      </c>
      <c r="G6757" s="59">
        <v>117.10119701746299</v>
      </c>
      <c r="H6757" s="59">
        <v>101.44489549949201</v>
      </c>
      <c r="I6757" s="59">
        <v>115.18848294084199</v>
      </c>
      <c r="J6757" s="59">
        <v>115.187655807108</v>
      </c>
      <c r="K6757" s="59">
        <v>97.205204830862598</v>
      </c>
      <c r="L6757" s="59">
        <v>86.403865282349798</v>
      </c>
      <c r="M6757" s="60">
        <v>0.62911729963753005</v>
      </c>
      <c r="N6757" s="60">
        <v>0.67099128707578903</v>
      </c>
      <c r="O6757" s="60">
        <v>0.63262681232934004</v>
      </c>
      <c r="P6757" s="60">
        <v>0.60406988862967503</v>
      </c>
      <c r="Q6757" s="60">
        <v>0.56952163123774302</v>
      </c>
      <c r="R6757" s="60">
        <v>0.57739109760249197</v>
      </c>
      <c r="S6757" s="60">
        <v>0.50950266983081904</v>
      </c>
    </row>
    <row r="6758" spans="1:19" x14ac:dyDescent="0.3">
      <c r="A6758" s="61" t="s">
        <v>16146</v>
      </c>
      <c r="B6758" s="61" t="s">
        <v>16147</v>
      </c>
      <c r="C6758" s="53" t="s">
        <v>40</v>
      </c>
      <c r="D6758" s="53" t="s">
        <v>77</v>
      </c>
      <c r="E6758" s="53" t="s">
        <v>18194</v>
      </c>
      <c r="F6758" s="59">
        <v>95.084374927071806</v>
      </c>
      <c r="G6758" s="59">
        <v>91.966479602856495</v>
      </c>
      <c r="H6758" s="59">
        <v>106.397912987944</v>
      </c>
      <c r="I6758" s="59">
        <v>92.992156896415807</v>
      </c>
      <c r="J6758" s="59">
        <v>94.277144542227205</v>
      </c>
      <c r="K6758" s="59">
        <v>100.932077576015</v>
      </c>
      <c r="L6758" s="59">
        <v>99.2951635389893</v>
      </c>
      <c r="M6758" s="60">
        <v>0.37177295369417901</v>
      </c>
      <c r="N6758" s="60">
        <v>0.39006345956935401</v>
      </c>
      <c r="O6758" s="60">
        <v>0.372225456466518</v>
      </c>
      <c r="P6758" s="60">
        <v>0.35990228886057701</v>
      </c>
      <c r="Q6758" s="60">
        <v>0.34249498368995202</v>
      </c>
      <c r="R6758" s="60">
        <v>0.345310282794282</v>
      </c>
      <c r="S6758" s="60">
        <v>0.31171713776395898</v>
      </c>
    </row>
    <row r="6759" spans="1:19" x14ac:dyDescent="0.3">
      <c r="A6759" s="61" t="s">
        <v>3104</v>
      </c>
      <c r="B6759" s="61" t="s">
        <v>3105</v>
      </c>
      <c r="C6759" s="53" t="s">
        <v>50</v>
      </c>
      <c r="D6759" s="53" t="s">
        <v>77</v>
      </c>
      <c r="E6759" s="53" t="s">
        <v>18193</v>
      </c>
      <c r="F6759" s="59">
        <v>105.033732205324</v>
      </c>
      <c r="G6759" s="59">
        <v>99.203902926557703</v>
      </c>
      <c r="H6759" s="59">
        <v>105.708396914769</v>
      </c>
      <c r="I6759" s="59">
        <v>96.018765210344498</v>
      </c>
      <c r="J6759" s="59">
        <v>90.256666193532098</v>
      </c>
      <c r="K6759" s="59">
        <v>91.628056193996002</v>
      </c>
      <c r="L6759" s="59">
        <v>101.906935928135</v>
      </c>
      <c r="M6759" s="60">
        <v>0.59788929915107303</v>
      </c>
      <c r="N6759" s="60">
        <v>0.646573723585539</v>
      </c>
      <c r="O6759" s="60">
        <v>0.60366055223342996</v>
      </c>
      <c r="P6759" s="60">
        <v>0.56356648086994099</v>
      </c>
      <c r="Q6759" s="60">
        <v>0.52123105317382501</v>
      </c>
      <c r="R6759" s="60">
        <v>0.53545455477551296</v>
      </c>
      <c r="S6759" s="60">
        <v>0.45911143904502799</v>
      </c>
    </row>
    <row r="6760" spans="1:19" x14ac:dyDescent="0.3">
      <c r="A6760" s="61" t="s">
        <v>13047</v>
      </c>
      <c r="B6760" s="61" t="s">
        <v>13048</v>
      </c>
      <c r="C6760" s="53" t="s">
        <v>50</v>
      </c>
      <c r="D6760" s="53" t="s">
        <v>77</v>
      </c>
      <c r="E6760" s="53" t="s">
        <v>18194</v>
      </c>
      <c r="F6760" s="59">
        <v>101.139182517246</v>
      </c>
      <c r="G6760" s="59">
        <v>96.407317676616302</v>
      </c>
      <c r="H6760" s="59">
        <v>99.617208898484193</v>
      </c>
      <c r="I6760" s="59">
        <v>95.622622117703798</v>
      </c>
      <c r="J6760" s="59">
        <v>95.690603274206893</v>
      </c>
      <c r="K6760" s="59">
        <v>97.160990660352994</v>
      </c>
      <c r="L6760" s="59"/>
      <c r="M6760" s="60">
        <v>0.35306520307352601</v>
      </c>
      <c r="N6760" s="60">
        <v>0.37104926192066401</v>
      </c>
      <c r="O6760" s="60">
        <v>0.35399971174686701</v>
      </c>
      <c r="P6760" s="60">
        <v>0.34164698324341503</v>
      </c>
      <c r="Q6760" s="60">
        <v>0.32448783060368502</v>
      </c>
      <c r="R6760" s="60">
        <v>0.32767288514721898</v>
      </c>
      <c r="S6760" s="60">
        <v>0.29510869200491302</v>
      </c>
    </row>
    <row r="6761" spans="1:19" x14ac:dyDescent="0.3">
      <c r="A6761" s="61" t="s">
        <v>13049</v>
      </c>
      <c r="B6761" s="61" t="s">
        <v>13050</v>
      </c>
      <c r="C6761" s="53" t="s">
        <v>50</v>
      </c>
      <c r="D6761" s="53" t="s">
        <v>77</v>
      </c>
      <c r="E6761" s="53" t="s">
        <v>18194</v>
      </c>
      <c r="F6761" s="59">
        <v>101.139182517246</v>
      </c>
      <c r="G6761" s="59">
        <v>96.407317676616302</v>
      </c>
      <c r="H6761" s="59">
        <v>99.617208898484193</v>
      </c>
      <c r="I6761" s="59">
        <v>95.622622117703798</v>
      </c>
      <c r="J6761" s="59">
        <v>95.690603274206893</v>
      </c>
      <c r="K6761" s="59">
        <v>97.160990660352994</v>
      </c>
      <c r="L6761" s="59"/>
      <c r="M6761" s="60">
        <v>0.35306520307352601</v>
      </c>
      <c r="N6761" s="60">
        <v>0.37104926192066401</v>
      </c>
      <c r="O6761" s="60">
        <v>0.35399971174686701</v>
      </c>
      <c r="P6761" s="60">
        <v>0.34164698324341503</v>
      </c>
      <c r="Q6761" s="60">
        <v>0.32448783060368502</v>
      </c>
      <c r="R6761" s="60">
        <v>0.32767288514721898</v>
      </c>
      <c r="S6761" s="60">
        <v>0.29510869200491302</v>
      </c>
    </row>
    <row r="6762" spans="1:19" x14ac:dyDescent="0.3">
      <c r="A6762" s="61" t="s">
        <v>13039</v>
      </c>
      <c r="B6762" s="61" t="s">
        <v>13040</v>
      </c>
      <c r="C6762" s="53" t="s">
        <v>40</v>
      </c>
      <c r="D6762" s="53" t="s">
        <v>77</v>
      </c>
      <c r="E6762" s="53" t="s">
        <v>18194</v>
      </c>
      <c r="F6762" s="59">
        <v>101.139182517246</v>
      </c>
      <c r="G6762" s="59">
        <v>96.407317676616302</v>
      </c>
      <c r="H6762" s="59">
        <v>99.617208898484193</v>
      </c>
      <c r="I6762" s="59">
        <v>95.622622117703798</v>
      </c>
      <c r="J6762" s="59">
        <v>95.690603274206893</v>
      </c>
      <c r="K6762" s="59">
        <v>97.160990660352994</v>
      </c>
      <c r="L6762" s="59"/>
      <c r="M6762" s="60">
        <v>0.35306520307352601</v>
      </c>
      <c r="N6762" s="60">
        <v>0.37104926192066401</v>
      </c>
      <c r="O6762" s="60">
        <v>0.35399971174686701</v>
      </c>
      <c r="P6762" s="60">
        <v>0.34164698324341503</v>
      </c>
      <c r="Q6762" s="60">
        <v>0.32448783060368502</v>
      </c>
      <c r="R6762" s="60">
        <v>0.32767288514721898</v>
      </c>
      <c r="S6762" s="60">
        <v>0.29510869200491302</v>
      </c>
    </row>
    <row r="6763" spans="1:19" x14ac:dyDescent="0.3">
      <c r="A6763" s="61" t="s">
        <v>13041</v>
      </c>
      <c r="B6763" s="61" t="s">
        <v>13042</v>
      </c>
      <c r="C6763" s="53" t="s">
        <v>40</v>
      </c>
      <c r="D6763" s="53" t="s">
        <v>77</v>
      </c>
      <c r="E6763" s="53" t="s">
        <v>18194</v>
      </c>
      <c r="F6763" s="59">
        <v>101.139182517246</v>
      </c>
      <c r="G6763" s="59">
        <v>96.407317676616302</v>
      </c>
      <c r="H6763" s="59">
        <v>99.617208898484193</v>
      </c>
      <c r="I6763" s="59">
        <v>95.622622117703798</v>
      </c>
      <c r="J6763" s="59">
        <v>95.690603274206893</v>
      </c>
      <c r="K6763" s="59">
        <v>97.160990660352994</v>
      </c>
      <c r="L6763" s="59"/>
      <c r="M6763" s="60">
        <v>0.35306520307352601</v>
      </c>
      <c r="N6763" s="60">
        <v>0.37104926192066401</v>
      </c>
      <c r="O6763" s="60">
        <v>0.35399971174686701</v>
      </c>
      <c r="P6763" s="60">
        <v>0.34164698324341503</v>
      </c>
      <c r="Q6763" s="60">
        <v>0.32448783060368502</v>
      </c>
      <c r="R6763" s="60">
        <v>0.32767288514721898</v>
      </c>
      <c r="S6763" s="60">
        <v>0.29510869200491302</v>
      </c>
    </row>
    <row r="6764" spans="1:19" x14ac:dyDescent="0.3">
      <c r="A6764" s="61" t="s">
        <v>13043</v>
      </c>
      <c r="B6764" s="61" t="s">
        <v>13044</v>
      </c>
      <c r="C6764" s="53" t="s">
        <v>40</v>
      </c>
      <c r="D6764" s="53" t="s">
        <v>77</v>
      </c>
      <c r="E6764" s="53" t="s">
        <v>18194</v>
      </c>
      <c r="F6764" s="59">
        <v>101.139182517246</v>
      </c>
      <c r="G6764" s="59">
        <v>96.407317676616302</v>
      </c>
      <c r="H6764" s="59">
        <v>99.617208898484193</v>
      </c>
      <c r="I6764" s="59">
        <v>95.622622117703798</v>
      </c>
      <c r="J6764" s="59">
        <v>95.690603274206893</v>
      </c>
      <c r="K6764" s="59">
        <v>97.160990660352994</v>
      </c>
      <c r="L6764" s="59"/>
      <c r="M6764" s="60">
        <v>0.35306520307352601</v>
      </c>
      <c r="N6764" s="60">
        <v>0.37104926192066401</v>
      </c>
      <c r="O6764" s="60">
        <v>0.35399971174686701</v>
      </c>
      <c r="P6764" s="60">
        <v>0.34164698324341503</v>
      </c>
      <c r="Q6764" s="60">
        <v>0.32448783060368502</v>
      </c>
      <c r="R6764" s="60">
        <v>0.32767288514721898</v>
      </c>
      <c r="S6764" s="60">
        <v>0.29510869200491302</v>
      </c>
    </row>
    <row r="6765" spans="1:19" x14ac:dyDescent="0.3">
      <c r="A6765" s="61" t="s">
        <v>13051</v>
      </c>
      <c r="B6765" s="61" t="s">
        <v>13052</v>
      </c>
      <c r="C6765" s="53" t="s">
        <v>50</v>
      </c>
      <c r="D6765" s="53" t="s">
        <v>77</v>
      </c>
      <c r="E6765" s="53" t="s">
        <v>18194</v>
      </c>
      <c r="F6765" s="59">
        <v>101.139182517246</v>
      </c>
      <c r="G6765" s="59">
        <v>96.407317676616302</v>
      </c>
      <c r="H6765" s="59">
        <v>99.617208898484193</v>
      </c>
      <c r="I6765" s="59">
        <v>95.622622117703798</v>
      </c>
      <c r="J6765" s="59">
        <v>95.690603274206893</v>
      </c>
      <c r="K6765" s="59">
        <v>97.160990660352994</v>
      </c>
      <c r="L6765" s="59"/>
      <c r="M6765" s="60">
        <v>0.35306520307352601</v>
      </c>
      <c r="N6765" s="60">
        <v>0.37104926192066401</v>
      </c>
      <c r="O6765" s="60">
        <v>0.35399971174686701</v>
      </c>
      <c r="P6765" s="60">
        <v>0.34164698324341503</v>
      </c>
      <c r="Q6765" s="60">
        <v>0.32448783060368502</v>
      </c>
      <c r="R6765" s="60">
        <v>0.32767288514721898</v>
      </c>
      <c r="S6765" s="60">
        <v>0.29510869200491302</v>
      </c>
    </row>
    <row r="6766" spans="1:19" x14ac:dyDescent="0.3">
      <c r="A6766" s="61" t="s">
        <v>13045</v>
      </c>
      <c r="B6766" s="61" t="s">
        <v>13046</v>
      </c>
      <c r="C6766" s="53" t="s">
        <v>40</v>
      </c>
      <c r="D6766" s="53" t="s">
        <v>77</v>
      </c>
      <c r="E6766" s="53" t="s">
        <v>18194</v>
      </c>
      <c r="F6766" s="59">
        <v>101.139182517246</v>
      </c>
      <c r="G6766" s="59">
        <v>96.407317676616302</v>
      </c>
      <c r="H6766" s="59">
        <v>99.617208898484193</v>
      </c>
      <c r="I6766" s="59">
        <v>95.622622117703798</v>
      </c>
      <c r="J6766" s="59">
        <v>95.690603274206893</v>
      </c>
      <c r="K6766" s="59">
        <v>97.160990660352994</v>
      </c>
      <c r="L6766" s="59"/>
      <c r="M6766" s="60">
        <v>0.35306520307352601</v>
      </c>
      <c r="N6766" s="60">
        <v>0.37104926192066401</v>
      </c>
      <c r="O6766" s="60">
        <v>0.35399971174686701</v>
      </c>
      <c r="P6766" s="60">
        <v>0.34164698324341503</v>
      </c>
      <c r="Q6766" s="60">
        <v>0.32448783060368502</v>
      </c>
      <c r="R6766" s="60">
        <v>0.32767288514721898</v>
      </c>
      <c r="S6766" s="60">
        <v>0.29510869200491302</v>
      </c>
    </row>
    <row r="6767" spans="1:19" x14ac:dyDescent="0.3">
      <c r="A6767" s="61" t="s">
        <v>3803</v>
      </c>
      <c r="B6767" s="61" t="s">
        <v>3804</v>
      </c>
      <c r="C6767" s="53" t="s">
        <v>40</v>
      </c>
      <c r="D6767" s="53" t="s">
        <v>77</v>
      </c>
      <c r="E6767" s="53" t="s">
        <v>18193</v>
      </c>
      <c r="F6767" s="59">
        <v>111.05578577518401</v>
      </c>
      <c r="G6767" s="59">
        <v>126.319797293897</v>
      </c>
      <c r="H6767" s="59">
        <v>111.276872743468</v>
      </c>
      <c r="I6767" s="59">
        <v>134.42132394624099</v>
      </c>
      <c r="J6767" s="59">
        <v>128.133474380217</v>
      </c>
      <c r="K6767" s="59">
        <v>105.238986117173</v>
      </c>
      <c r="L6767" s="59">
        <v>91.618067792013903</v>
      </c>
      <c r="M6767" s="60">
        <v>0.63946621127744097</v>
      </c>
      <c r="N6767" s="60">
        <v>0.67907221258575801</v>
      </c>
      <c r="O6767" s="60">
        <v>0.64295528885981401</v>
      </c>
      <c r="P6767" s="60">
        <v>0.61603949953148396</v>
      </c>
      <c r="Q6767" s="60">
        <v>0.58396228991438703</v>
      </c>
      <c r="R6767" s="60">
        <v>0.59005969418392701</v>
      </c>
      <c r="S6767" s="60">
        <v>0.52911168240547302</v>
      </c>
    </row>
    <row r="6768" spans="1:19" x14ac:dyDescent="0.3">
      <c r="A6768" s="61" t="s">
        <v>14893</v>
      </c>
      <c r="B6768" s="61" t="s">
        <v>14894</v>
      </c>
      <c r="C6768" s="53" t="s">
        <v>40</v>
      </c>
      <c r="D6768" s="53" t="s">
        <v>77</v>
      </c>
      <c r="E6768" s="53" t="s">
        <v>18194</v>
      </c>
      <c r="F6768" s="59">
        <v>98.518079864096194</v>
      </c>
      <c r="G6768" s="59">
        <v>109.666297258142</v>
      </c>
      <c r="H6768" s="59">
        <v>99.982077505346595</v>
      </c>
      <c r="I6768" s="59">
        <v>98.592635834155303</v>
      </c>
      <c r="J6768" s="59">
        <v>109.547169372485</v>
      </c>
      <c r="K6768" s="59">
        <v>107.74363975886099</v>
      </c>
      <c r="L6768" s="59">
        <v>104.149267355677</v>
      </c>
      <c r="M6768" s="60">
        <v>0.51727211231654402</v>
      </c>
      <c r="N6768" s="60">
        <v>0.54500336749862599</v>
      </c>
      <c r="O6768" s="60">
        <v>0.52042382022765699</v>
      </c>
      <c r="P6768" s="60">
        <v>0.49701224378307202</v>
      </c>
      <c r="Q6768" s="60">
        <v>0.469194212941213</v>
      </c>
      <c r="R6768" s="60">
        <v>0.47792401315583599</v>
      </c>
      <c r="S6768" s="60">
        <v>0.42221474735473302</v>
      </c>
    </row>
    <row r="6769" spans="1:19" x14ac:dyDescent="0.3">
      <c r="A6769" s="61" t="s">
        <v>14891</v>
      </c>
      <c r="B6769" s="61" t="s">
        <v>14892</v>
      </c>
      <c r="C6769" s="53" t="s">
        <v>40</v>
      </c>
      <c r="D6769" s="53" t="s">
        <v>77</v>
      </c>
      <c r="E6769" s="53" t="s">
        <v>18194</v>
      </c>
      <c r="F6769" s="59">
        <v>98.518079864096194</v>
      </c>
      <c r="G6769" s="59">
        <v>109.666297258142</v>
      </c>
      <c r="H6769" s="59">
        <v>99.982077505346595</v>
      </c>
      <c r="I6769" s="59">
        <v>98.592635834155303</v>
      </c>
      <c r="J6769" s="59">
        <v>109.547169372485</v>
      </c>
      <c r="K6769" s="59">
        <v>107.74363975886099</v>
      </c>
      <c r="L6769" s="59">
        <v>104.149267355677</v>
      </c>
      <c r="M6769" s="60">
        <v>0.51727211231654402</v>
      </c>
      <c r="N6769" s="60">
        <v>0.54500336749862599</v>
      </c>
      <c r="O6769" s="60">
        <v>0.52042382022765699</v>
      </c>
      <c r="P6769" s="60">
        <v>0.49701224378307202</v>
      </c>
      <c r="Q6769" s="60">
        <v>0.469194212941213</v>
      </c>
      <c r="R6769" s="60">
        <v>0.47792401315583599</v>
      </c>
      <c r="S6769" s="60">
        <v>0.42221474735473302</v>
      </c>
    </row>
    <row r="6770" spans="1:19" x14ac:dyDescent="0.3">
      <c r="A6770" s="61" t="s">
        <v>5562</v>
      </c>
      <c r="B6770" s="61" t="s">
        <v>5563</v>
      </c>
      <c r="C6770" s="53" t="s">
        <v>50</v>
      </c>
      <c r="D6770" s="53" t="s">
        <v>77</v>
      </c>
      <c r="E6770" s="53" t="s">
        <v>18193</v>
      </c>
      <c r="F6770" s="59">
        <v>98.908981646307595</v>
      </c>
      <c r="G6770" s="59">
        <v>103.920321678966</v>
      </c>
      <c r="H6770" s="59">
        <v>97.882931111773004</v>
      </c>
      <c r="I6770" s="59">
        <v>96.738567804456196</v>
      </c>
      <c r="J6770" s="59">
        <v>108.99595284893201</v>
      </c>
      <c r="K6770" s="59">
        <v>110.687276131584</v>
      </c>
      <c r="L6770" s="59">
        <v>100.324933794133</v>
      </c>
      <c r="M6770" s="60">
        <v>0.633434073811319</v>
      </c>
      <c r="N6770" s="60">
        <v>0.67468756758142201</v>
      </c>
      <c r="O6770" s="60">
        <v>0.63855937687363296</v>
      </c>
      <c r="P6770" s="60">
        <v>0.603523836695674</v>
      </c>
      <c r="Q6770" s="60">
        <v>0.56578415832872098</v>
      </c>
      <c r="R6770" s="60">
        <v>0.57885299337260498</v>
      </c>
      <c r="S6770" s="60">
        <v>0.50643967209225305</v>
      </c>
    </row>
    <row r="6771" spans="1:19" x14ac:dyDescent="0.3">
      <c r="A6771" s="61" t="s">
        <v>5560</v>
      </c>
      <c r="B6771" s="61" t="s">
        <v>5561</v>
      </c>
      <c r="C6771" s="53" t="s">
        <v>40</v>
      </c>
      <c r="D6771" s="53" t="s">
        <v>77</v>
      </c>
      <c r="E6771" s="53" t="s">
        <v>18193</v>
      </c>
      <c r="F6771" s="59">
        <v>103.486422891489</v>
      </c>
      <c r="G6771" s="59">
        <v>106.516766243398</v>
      </c>
      <c r="H6771" s="59">
        <v>100.04826424020401</v>
      </c>
      <c r="I6771" s="59">
        <v>107.787151693968</v>
      </c>
      <c r="J6771" s="59">
        <v>107.94921091268201</v>
      </c>
      <c r="K6771" s="59">
        <v>105.00594441555501</v>
      </c>
      <c r="L6771" s="59">
        <v>102.647425123364</v>
      </c>
      <c r="M6771" s="60">
        <v>0.63222228456605001</v>
      </c>
      <c r="N6771" s="60">
        <v>0.67400888830193895</v>
      </c>
      <c r="O6771" s="60">
        <v>0.63730832724459796</v>
      </c>
      <c r="P6771" s="60">
        <v>0.60274682451700601</v>
      </c>
      <c r="Q6771" s="60">
        <v>0.56513186973513796</v>
      </c>
      <c r="R6771" s="60">
        <v>0.57771524347614001</v>
      </c>
      <c r="S6771" s="60">
        <v>0.50570413247728196</v>
      </c>
    </row>
    <row r="6772" spans="1:19" x14ac:dyDescent="0.3">
      <c r="A6772" s="61" t="s">
        <v>5558</v>
      </c>
      <c r="B6772" s="61" t="s">
        <v>5559</v>
      </c>
      <c r="C6772" s="53" t="s">
        <v>40</v>
      </c>
      <c r="D6772" s="53" t="s">
        <v>77</v>
      </c>
      <c r="E6772" s="53" t="s">
        <v>18193</v>
      </c>
      <c r="F6772" s="59">
        <v>97.576173206478899</v>
      </c>
      <c r="G6772" s="59">
        <v>109.857163988737</v>
      </c>
      <c r="H6772" s="59">
        <v>97.252659333782205</v>
      </c>
      <c r="I6772" s="59">
        <v>95.948228768581998</v>
      </c>
      <c r="J6772" s="59">
        <v>106.724826880197</v>
      </c>
      <c r="K6772" s="59">
        <v>111.892846123124</v>
      </c>
      <c r="L6772" s="59">
        <v>106.96868757036</v>
      </c>
      <c r="M6772" s="60">
        <v>0.63084094559483195</v>
      </c>
      <c r="N6772" s="60">
        <v>0.67333616880303704</v>
      </c>
      <c r="O6772" s="60">
        <v>0.63551741076600299</v>
      </c>
      <c r="P6772" s="60">
        <v>0.60217638898467396</v>
      </c>
      <c r="Q6772" s="60">
        <v>0.56469482798276005</v>
      </c>
      <c r="R6772" s="60">
        <v>0.57625985312871697</v>
      </c>
      <c r="S6772" s="60">
        <v>0.50512292812455695</v>
      </c>
    </row>
    <row r="6773" spans="1:19" x14ac:dyDescent="0.3">
      <c r="A6773" s="61" t="s">
        <v>5564</v>
      </c>
      <c r="B6773" s="61" t="s">
        <v>5565</v>
      </c>
      <c r="C6773" s="53" t="s">
        <v>50</v>
      </c>
      <c r="D6773" s="53" t="s">
        <v>77</v>
      </c>
      <c r="E6773" s="53" t="s">
        <v>18193</v>
      </c>
      <c r="F6773" s="59">
        <v>101.85580028336101</v>
      </c>
      <c r="G6773" s="59">
        <v>115.355407035138</v>
      </c>
      <c r="H6773" s="59">
        <v>99.057573749262403</v>
      </c>
      <c r="I6773" s="59">
        <v>95.658256224503006</v>
      </c>
      <c r="J6773" s="59">
        <v>105.72142170092</v>
      </c>
      <c r="K6773" s="59">
        <v>105.27688233956199</v>
      </c>
      <c r="L6773" s="59">
        <v>106.38273088307</v>
      </c>
      <c r="M6773" s="60">
        <v>0.63222228456605001</v>
      </c>
      <c r="N6773" s="60">
        <v>0.67400888830193895</v>
      </c>
      <c r="O6773" s="60">
        <v>0.63731137618651901</v>
      </c>
      <c r="P6773" s="60">
        <v>0.602749632446683</v>
      </c>
      <c r="Q6773" s="60">
        <v>0.56513186973513796</v>
      </c>
      <c r="R6773" s="60">
        <v>0.57772064359527897</v>
      </c>
      <c r="S6773" s="60">
        <v>0.50571365294342197</v>
      </c>
    </row>
    <row r="6774" spans="1:19" x14ac:dyDescent="0.3">
      <c r="A6774" s="61" t="s">
        <v>3797</v>
      </c>
      <c r="B6774" s="61" t="s">
        <v>3798</v>
      </c>
      <c r="C6774" s="53" t="s">
        <v>50</v>
      </c>
      <c r="D6774" s="53" t="s">
        <v>77</v>
      </c>
      <c r="E6774" s="53" t="s">
        <v>18193</v>
      </c>
      <c r="F6774" s="59">
        <v>112.82784545352401</v>
      </c>
      <c r="G6774" s="59">
        <v>127.333296348218</v>
      </c>
      <c r="H6774" s="59">
        <v>110.69594694160899</v>
      </c>
      <c r="I6774" s="59">
        <v>119.64373259192</v>
      </c>
      <c r="J6774" s="59">
        <v>112.791779819691</v>
      </c>
      <c r="K6774" s="59">
        <v>111.16244086859599</v>
      </c>
      <c r="L6774" s="59">
        <v>93.618340146493395</v>
      </c>
      <c r="M6774" s="60">
        <v>0.68971948602826705</v>
      </c>
      <c r="N6774" s="60">
        <v>0.72532989994179897</v>
      </c>
      <c r="O6774" s="60">
        <v>0.691225561108611</v>
      </c>
      <c r="P6774" s="60">
        <v>0.66538950053818602</v>
      </c>
      <c r="Q6774" s="60">
        <v>0.63211798410671005</v>
      </c>
      <c r="R6774" s="60">
        <v>0.636853789534366</v>
      </c>
      <c r="S6774" s="60">
        <v>0.56589062720403605</v>
      </c>
    </row>
    <row r="6775" spans="1:19" x14ac:dyDescent="0.3">
      <c r="A6775" s="61" t="s">
        <v>8696</v>
      </c>
      <c r="B6775" s="61" t="s">
        <v>8697</v>
      </c>
      <c r="C6775" s="53" t="s">
        <v>50</v>
      </c>
      <c r="D6775" s="53" t="s">
        <v>77</v>
      </c>
      <c r="E6775" s="53" t="s">
        <v>18194</v>
      </c>
      <c r="F6775" s="59"/>
      <c r="G6775" s="59">
        <v>98.966870100177999</v>
      </c>
      <c r="H6775" s="59"/>
      <c r="I6775" s="59"/>
      <c r="J6775" s="59"/>
      <c r="K6775" s="59"/>
      <c r="L6775" s="59"/>
      <c r="M6775" s="60">
        <v>0.29699626556137398</v>
      </c>
      <c r="N6775" s="60">
        <v>0.31393894784270399</v>
      </c>
      <c r="O6775" s="60">
        <v>0.29618553976427098</v>
      </c>
      <c r="P6775" s="60">
        <v>0.286464570899089</v>
      </c>
      <c r="Q6775" s="60">
        <v>0.26751845659041701</v>
      </c>
      <c r="R6775" s="60">
        <v>0.26571781926551002</v>
      </c>
      <c r="S6775" s="60">
        <v>0.22774690534372599</v>
      </c>
    </row>
    <row r="6776" spans="1:19" x14ac:dyDescent="0.3">
      <c r="A6776" s="61" t="s">
        <v>3801</v>
      </c>
      <c r="B6776" s="61" t="s">
        <v>3802</v>
      </c>
      <c r="C6776" s="53" t="s">
        <v>40</v>
      </c>
      <c r="D6776" s="53" t="s">
        <v>77</v>
      </c>
      <c r="E6776" s="53" t="s">
        <v>18193</v>
      </c>
      <c r="F6776" s="59">
        <v>113.75634027651</v>
      </c>
      <c r="G6776" s="59">
        <v>127.55855851202</v>
      </c>
      <c r="H6776" s="59">
        <v>112.93753608460101</v>
      </c>
      <c r="I6776" s="59">
        <v>131.78408188142799</v>
      </c>
      <c r="J6776" s="59">
        <v>123.300557312178</v>
      </c>
      <c r="K6776" s="59">
        <v>107.317780243112</v>
      </c>
      <c r="L6776" s="59">
        <v>99.692310410151094</v>
      </c>
      <c r="M6776" s="60">
        <v>0.63946621127744097</v>
      </c>
      <c r="N6776" s="60">
        <v>0.67907221258575801</v>
      </c>
      <c r="O6776" s="60">
        <v>0.64295528885981401</v>
      </c>
      <c r="P6776" s="60">
        <v>0.61603949953148396</v>
      </c>
      <c r="Q6776" s="60">
        <v>0.58396228991438703</v>
      </c>
      <c r="R6776" s="60">
        <v>0.59005969418392701</v>
      </c>
      <c r="S6776" s="60">
        <v>0.52911168240547302</v>
      </c>
    </row>
    <row r="6777" spans="1:19" x14ac:dyDescent="0.3">
      <c r="A6777" s="61" t="s">
        <v>12973</v>
      </c>
      <c r="B6777" s="61" t="s">
        <v>12974</v>
      </c>
      <c r="C6777" s="53" t="s">
        <v>40</v>
      </c>
      <c r="D6777" s="53" t="s">
        <v>77</v>
      </c>
      <c r="E6777" s="53" t="s">
        <v>18194</v>
      </c>
      <c r="F6777" s="59">
        <v>89.818214454339198</v>
      </c>
      <c r="G6777" s="59">
        <v>89.484686482447998</v>
      </c>
      <c r="H6777" s="59">
        <v>89.254455570773601</v>
      </c>
      <c r="I6777" s="59">
        <v>90.817617345157601</v>
      </c>
      <c r="J6777" s="59">
        <v>97.613616366826705</v>
      </c>
      <c r="K6777" s="59">
        <v>110.101805294909</v>
      </c>
      <c r="L6777" s="59">
        <v>103.61957635076401</v>
      </c>
      <c r="M6777" s="60">
        <v>0.59360876581205702</v>
      </c>
      <c r="N6777" s="60">
        <v>0.62540814367571396</v>
      </c>
      <c r="O6777" s="60">
        <v>0.59693841183739704</v>
      </c>
      <c r="P6777" s="60">
        <v>0.57053260000505801</v>
      </c>
      <c r="Q6777" s="60">
        <v>0.53989801171049701</v>
      </c>
      <c r="R6777" s="60">
        <v>0.54942956147268296</v>
      </c>
      <c r="S6777" s="60">
        <v>0.489600395744895</v>
      </c>
    </row>
    <row r="6778" spans="1:19" x14ac:dyDescent="0.3">
      <c r="A6778" s="61" t="s">
        <v>3865</v>
      </c>
      <c r="B6778" s="61" t="s">
        <v>3866</v>
      </c>
      <c r="C6778" s="53" t="s">
        <v>50</v>
      </c>
      <c r="D6778" s="53" t="s">
        <v>77</v>
      </c>
      <c r="E6778" s="53" t="s">
        <v>18193</v>
      </c>
      <c r="F6778" s="59">
        <v>95.627817485231304</v>
      </c>
      <c r="G6778" s="59">
        <v>95.020140328460997</v>
      </c>
      <c r="H6778" s="59">
        <v>95.644249812758105</v>
      </c>
      <c r="I6778" s="59">
        <v>90.162363390219397</v>
      </c>
      <c r="J6778" s="59">
        <v>103.290799093213</v>
      </c>
      <c r="K6778" s="59">
        <v>104.51708314673</v>
      </c>
      <c r="L6778" s="59">
        <v>104.230300653448</v>
      </c>
      <c r="M6778" s="60">
        <v>0.63093498232614997</v>
      </c>
      <c r="N6778" s="60">
        <v>0.67178664802134602</v>
      </c>
      <c r="O6778" s="60">
        <v>0.63565217679126196</v>
      </c>
      <c r="P6778" s="60">
        <v>0.60242377549541604</v>
      </c>
      <c r="Q6778" s="60">
        <v>0.56616375948544495</v>
      </c>
      <c r="R6778" s="60">
        <v>0.57785562195655904</v>
      </c>
      <c r="S6778" s="60">
        <v>0.509474393488484</v>
      </c>
    </row>
    <row r="6779" spans="1:19" x14ac:dyDescent="0.3">
      <c r="A6779" s="61" t="s">
        <v>12975</v>
      </c>
      <c r="B6779" s="61" t="s">
        <v>12976</v>
      </c>
      <c r="C6779" s="53" t="s">
        <v>50</v>
      </c>
      <c r="D6779" s="53" t="s">
        <v>77</v>
      </c>
      <c r="E6779" s="53" t="s">
        <v>18194</v>
      </c>
      <c r="F6779" s="59">
        <v>94.228816103298499</v>
      </c>
      <c r="G6779" s="59">
        <v>91.464279996898796</v>
      </c>
      <c r="H6779" s="59">
        <v>92.644620390897998</v>
      </c>
      <c r="I6779" s="59">
        <v>90.768302286640804</v>
      </c>
      <c r="J6779" s="59">
        <v>94.581336725111797</v>
      </c>
      <c r="K6779" s="59">
        <v>105.563672465522</v>
      </c>
      <c r="L6779" s="59">
        <v>102.26765939230199</v>
      </c>
      <c r="M6779" s="60">
        <v>0.51506685200923796</v>
      </c>
      <c r="N6779" s="60">
        <v>0.54058788487868503</v>
      </c>
      <c r="O6779" s="60">
        <v>0.51751657378531901</v>
      </c>
      <c r="P6779" s="60">
        <v>0.49644521992743301</v>
      </c>
      <c r="Q6779" s="60">
        <v>0.470771273277659</v>
      </c>
      <c r="R6779" s="60">
        <v>0.47824701492051003</v>
      </c>
      <c r="S6779" s="60">
        <v>0.42752594295081298</v>
      </c>
    </row>
    <row r="6780" spans="1:19" x14ac:dyDescent="0.3">
      <c r="A6780" s="61" t="s">
        <v>3867</v>
      </c>
      <c r="B6780" s="61" t="s">
        <v>3868</v>
      </c>
      <c r="C6780" s="53" t="s">
        <v>50</v>
      </c>
      <c r="D6780" s="53" t="s">
        <v>77</v>
      </c>
      <c r="E6780" s="53" t="s">
        <v>18193</v>
      </c>
      <c r="F6780" s="59">
        <v>95.105282445791801</v>
      </c>
      <c r="G6780" s="59">
        <v>86.088178517512304</v>
      </c>
      <c r="H6780" s="59">
        <v>92.696286817445298</v>
      </c>
      <c r="I6780" s="59">
        <v>90.978957126924598</v>
      </c>
      <c r="J6780" s="59">
        <v>94.018436650486805</v>
      </c>
      <c r="K6780" s="59">
        <v>105.413262874843</v>
      </c>
      <c r="L6780" s="59">
        <v>98.480617053028496</v>
      </c>
      <c r="M6780" s="60">
        <v>0.64783052886940595</v>
      </c>
      <c r="N6780" s="60">
        <v>0.68869803500823801</v>
      </c>
      <c r="O6780" s="60">
        <v>0.65257829112676402</v>
      </c>
      <c r="P6780" s="60">
        <v>0.61901399394172296</v>
      </c>
      <c r="Q6780" s="60">
        <v>0.582187122854674</v>
      </c>
      <c r="R6780" s="60">
        <v>0.59420014123204101</v>
      </c>
      <c r="S6780" s="60">
        <v>0.52435041222472301</v>
      </c>
    </row>
    <row r="6781" spans="1:19" x14ac:dyDescent="0.3">
      <c r="A6781" s="61" t="s">
        <v>12977</v>
      </c>
      <c r="B6781" s="61" t="s">
        <v>12978</v>
      </c>
      <c r="C6781" s="53" t="s">
        <v>40</v>
      </c>
      <c r="D6781" s="53" t="s">
        <v>77</v>
      </c>
      <c r="E6781" s="53" t="s">
        <v>18194</v>
      </c>
      <c r="F6781" s="59">
        <v>94.228816103298499</v>
      </c>
      <c r="G6781" s="59">
        <v>91.464279996898796</v>
      </c>
      <c r="H6781" s="59">
        <v>92.644620390897998</v>
      </c>
      <c r="I6781" s="59">
        <v>90.768302286640804</v>
      </c>
      <c r="J6781" s="59">
        <v>94.581336725111797</v>
      </c>
      <c r="K6781" s="59">
        <v>105.563672465522</v>
      </c>
      <c r="L6781" s="59">
        <v>102.26765939230199</v>
      </c>
      <c r="M6781" s="60">
        <v>0.51506685200923796</v>
      </c>
      <c r="N6781" s="60">
        <v>0.54058788487868503</v>
      </c>
      <c r="O6781" s="60">
        <v>0.51751657378531901</v>
      </c>
      <c r="P6781" s="60">
        <v>0.49644521992743301</v>
      </c>
      <c r="Q6781" s="60">
        <v>0.470771273277659</v>
      </c>
      <c r="R6781" s="60">
        <v>0.47824701492051003</v>
      </c>
      <c r="S6781" s="60">
        <v>0.42752594295081298</v>
      </c>
    </row>
    <row r="6782" spans="1:19" x14ac:dyDescent="0.3">
      <c r="A6782" s="61" t="s">
        <v>7282</v>
      </c>
      <c r="B6782" s="61" t="s">
        <v>7283</v>
      </c>
      <c r="C6782" s="53" t="s">
        <v>50</v>
      </c>
      <c r="D6782" s="53" t="s">
        <v>77</v>
      </c>
      <c r="E6782" s="53" t="s">
        <v>18193</v>
      </c>
      <c r="F6782" s="59">
        <v>103.619962293971</v>
      </c>
      <c r="G6782" s="59">
        <v>118.63220443789</v>
      </c>
      <c r="H6782" s="59">
        <v>113.647703599134</v>
      </c>
      <c r="I6782" s="59">
        <v>124.89715441913501</v>
      </c>
      <c r="J6782" s="59">
        <v>129.91317696781701</v>
      </c>
      <c r="K6782" s="59">
        <v>104.160778391954</v>
      </c>
      <c r="L6782" s="59">
        <v>94.808809699798999</v>
      </c>
      <c r="M6782" s="60">
        <v>0.52775283871295897</v>
      </c>
      <c r="N6782" s="60">
        <v>0.58082027459722596</v>
      </c>
      <c r="O6782" s="60">
        <v>0.53418894199985201</v>
      </c>
      <c r="P6782" s="60">
        <v>0.49165245363634102</v>
      </c>
      <c r="Q6782" s="60">
        <v>0.447421292161025</v>
      </c>
      <c r="R6782" s="60">
        <v>0.46208319678175303</v>
      </c>
      <c r="S6782" s="60">
        <v>0.38111552706018997</v>
      </c>
    </row>
    <row r="6783" spans="1:19" x14ac:dyDescent="0.3">
      <c r="A6783" s="61" t="s">
        <v>4565</v>
      </c>
      <c r="B6783" s="61" t="s">
        <v>4566</v>
      </c>
      <c r="C6783" s="53" t="s">
        <v>40</v>
      </c>
      <c r="D6783" s="53" t="s">
        <v>77</v>
      </c>
      <c r="E6783" s="53" t="s">
        <v>18193</v>
      </c>
      <c r="F6783" s="59">
        <v>109.863270718414</v>
      </c>
      <c r="G6783" s="59">
        <v>95.339288555838394</v>
      </c>
      <c r="H6783" s="59">
        <v>102.014852587078</v>
      </c>
      <c r="I6783" s="59">
        <v>109.96547736907399</v>
      </c>
      <c r="J6783" s="59">
        <v>110.736179415146</v>
      </c>
      <c r="K6783" s="59">
        <v>101.506861792639</v>
      </c>
      <c r="L6783" s="59">
        <v>110.167130989917</v>
      </c>
      <c r="M6783" s="60">
        <v>0.633278361867745</v>
      </c>
      <c r="N6783" s="60">
        <v>0.62870289521092504</v>
      </c>
      <c r="O6783" s="60">
        <v>0.51172317226268005</v>
      </c>
      <c r="P6783" s="60">
        <v>0.49558749328728302</v>
      </c>
      <c r="Q6783" s="60">
        <v>0.57531001495999601</v>
      </c>
      <c r="R6783" s="60">
        <v>0.479606137395089</v>
      </c>
      <c r="S6783" s="60">
        <v>0.42937374716366999</v>
      </c>
    </row>
    <row r="6784" spans="1:19" x14ac:dyDescent="0.3">
      <c r="A6784" s="61" t="s">
        <v>4571</v>
      </c>
      <c r="B6784" s="61" t="s">
        <v>4572</v>
      </c>
      <c r="C6784" s="53" t="s">
        <v>50</v>
      </c>
      <c r="D6784" s="53" t="s">
        <v>77</v>
      </c>
      <c r="E6784" s="53" t="s">
        <v>18193</v>
      </c>
      <c r="F6784" s="59">
        <v>113.16925846167</v>
      </c>
      <c r="G6784" s="59">
        <v>102.283664102671</v>
      </c>
      <c r="H6784" s="59">
        <v>110.332201682381</v>
      </c>
      <c r="I6784" s="59">
        <v>108.285870108324</v>
      </c>
      <c r="J6784" s="59">
        <v>112.539529008221</v>
      </c>
      <c r="K6784" s="59">
        <v>96.624486788190495</v>
      </c>
      <c r="L6784" s="59">
        <v>109.055211275876</v>
      </c>
      <c r="M6784" s="60">
        <v>0.74707767330195995</v>
      </c>
      <c r="N6784" s="60">
        <v>0.78096091895005004</v>
      </c>
      <c r="O6784" s="60">
        <v>0.74707308579127996</v>
      </c>
      <c r="P6784" s="60">
        <v>0.71898637835704504</v>
      </c>
      <c r="Q6784" s="60">
        <v>0.68998846850768303</v>
      </c>
      <c r="R6784" s="60">
        <v>0.69508511033262599</v>
      </c>
      <c r="S6784" s="60">
        <v>0.62512112707859802</v>
      </c>
    </row>
    <row r="6785" spans="1:19" x14ac:dyDescent="0.3">
      <c r="A6785" s="61" t="s">
        <v>4569</v>
      </c>
      <c r="B6785" s="61" t="s">
        <v>4570</v>
      </c>
      <c r="C6785" s="53" t="s">
        <v>50</v>
      </c>
      <c r="D6785" s="53" t="s">
        <v>77</v>
      </c>
      <c r="E6785" s="53" t="s">
        <v>18193</v>
      </c>
      <c r="F6785" s="59">
        <v>111.840145431237</v>
      </c>
      <c r="G6785" s="59">
        <v>104.107476199483</v>
      </c>
      <c r="H6785" s="59">
        <v>96.083357703681401</v>
      </c>
      <c r="I6785" s="59">
        <v>112.82209190387</v>
      </c>
      <c r="J6785" s="59">
        <v>108.24812836557</v>
      </c>
      <c r="K6785" s="59">
        <v>99.691168927109004</v>
      </c>
      <c r="L6785" s="59">
        <v>108.51275696848499</v>
      </c>
      <c r="M6785" s="60">
        <v>0.63448678713067397</v>
      </c>
      <c r="N6785" s="60">
        <v>0.67059417388588805</v>
      </c>
      <c r="O6785" s="60">
        <v>0.63149533883626896</v>
      </c>
      <c r="P6785" s="60">
        <v>0.60143608889637601</v>
      </c>
      <c r="Q6785" s="60">
        <v>0.57649288805735799</v>
      </c>
      <c r="R6785" s="60">
        <v>0.57826566574140803</v>
      </c>
      <c r="S6785" s="60">
        <v>0.51058813454169505</v>
      </c>
    </row>
    <row r="6786" spans="1:19" x14ac:dyDescent="0.3">
      <c r="A6786" s="61" t="s">
        <v>4573</v>
      </c>
      <c r="B6786" s="61" t="s">
        <v>4574</v>
      </c>
      <c r="C6786" s="53" t="s">
        <v>50</v>
      </c>
      <c r="D6786" s="53" t="s">
        <v>77</v>
      </c>
      <c r="E6786" s="53" t="s">
        <v>18193</v>
      </c>
      <c r="F6786" s="59">
        <v>108.224531973187</v>
      </c>
      <c r="G6786" s="59">
        <v>111.338927135641</v>
      </c>
      <c r="H6786" s="59">
        <v>104.89913274024001</v>
      </c>
      <c r="I6786" s="59">
        <v>111.677314406777</v>
      </c>
      <c r="J6786" s="59">
        <v>110.924824607807</v>
      </c>
      <c r="K6786" s="59">
        <v>105.54456955886501</v>
      </c>
      <c r="L6786" s="59">
        <v>112.698723944554</v>
      </c>
      <c r="M6786" s="60">
        <v>0.63322496019682195</v>
      </c>
      <c r="N6786" s="60">
        <v>0.66972338919165997</v>
      </c>
      <c r="O6786" s="60">
        <v>0.630695711494209</v>
      </c>
      <c r="P6786" s="60">
        <v>0.60058142203640696</v>
      </c>
      <c r="Q6786" s="60">
        <v>0.57525512181412297</v>
      </c>
      <c r="R6786" s="60">
        <v>0.57722351521776005</v>
      </c>
      <c r="S6786" s="60">
        <v>0.50931097755133903</v>
      </c>
    </row>
    <row r="6787" spans="1:19" x14ac:dyDescent="0.3">
      <c r="A6787" s="61" t="s">
        <v>4567</v>
      </c>
      <c r="B6787" s="61" t="s">
        <v>4568</v>
      </c>
      <c r="C6787" s="53" t="s">
        <v>40</v>
      </c>
      <c r="D6787" s="53" t="s">
        <v>77</v>
      </c>
      <c r="E6787" s="53" t="s">
        <v>18193</v>
      </c>
      <c r="F6787" s="59">
        <v>110.652545935295</v>
      </c>
      <c r="G6787" s="59">
        <v>99.5452718521408</v>
      </c>
      <c r="H6787" s="59">
        <v>98.8142838843427</v>
      </c>
      <c r="I6787" s="59">
        <v>112.164133574755</v>
      </c>
      <c r="J6787" s="59">
        <v>113.687180920899</v>
      </c>
      <c r="K6787" s="59">
        <v>98.873664852586103</v>
      </c>
      <c r="L6787" s="59">
        <v>116.070730419253</v>
      </c>
      <c r="M6787" s="60">
        <v>0.63525780846640201</v>
      </c>
      <c r="N6787" s="60">
        <v>0.67106146385647503</v>
      </c>
      <c r="O6787" s="60">
        <v>0.63234580460773404</v>
      </c>
      <c r="P6787" s="60">
        <v>0.601889445867547</v>
      </c>
      <c r="Q6787" s="60">
        <v>0.57685752064378104</v>
      </c>
      <c r="R6787" s="60">
        <v>0.57898219291452901</v>
      </c>
      <c r="S6787" s="60">
        <v>0.51097951584138601</v>
      </c>
    </row>
    <row r="6788" spans="1:19" x14ac:dyDescent="0.3">
      <c r="A6788" s="61" t="s">
        <v>6340</v>
      </c>
      <c r="B6788" s="61" t="s">
        <v>6341</v>
      </c>
      <c r="C6788" s="53" t="s">
        <v>50</v>
      </c>
      <c r="D6788" s="53" t="s">
        <v>77</v>
      </c>
      <c r="E6788" s="53" t="s">
        <v>18193</v>
      </c>
      <c r="F6788" s="59">
        <v>90.316051531487304</v>
      </c>
      <c r="G6788" s="59">
        <v>107.23263146309</v>
      </c>
      <c r="H6788" s="59">
        <v>100.607506028638</v>
      </c>
      <c r="I6788" s="59">
        <v>119.1365510772</v>
      </c>
      <c r="J6788" s="59">
        <v>110.10953377004699</v>
      </c>
      <c r="K6788" s="59">
        <v>112.018058452472</v>
      </c>
      <c r="L6788" s="59">
        <v>96.598853106136104</v>
      </c>
      <c r="M6788" s="60">
        <v>0.65538807736665206</v>
      </c>
      <c r="N6788" s="60">
        <v>0.691410855022346</v>
      </c>
      <c r="O6788" s="60">
        <v>0.65883223056225004</v>
      </c>
      <c r="P6788" s="60">
        <v>0.63229736852934504</v>
      </c>
      <c r="Q6788" s="60">
        <v>0.60164063719805005</v>
      </c>
      <c r="R6788" s="60">
        <v>0.61011616711689598</v>
      </c>
      <c r="S6788" s="60">
        <v>0.475806748493312</v>
      </c>
    </row>
    <row r="6789" spans="1:19" x14ac:dyDescent="0.3">
      <c r="A6789" s="61" t="s">
        <v>6342</v>
      </c>
      <c r="B6789" s="61" t="s">
        <v>6343</v>
      </c>
      <c r="C6789" s="53" t="s">
        <v>50</v>
      </c>
      <c r="D6789" s="53" t="s">
        <v>77</v>
      </c>
      <c r="E6789" s="53" t="s">
        <v>18193</v>
      </c>
      <c r="F6789" s="59">
        <v>94.699065960735396</v>
      </c>
      <c r="G6789" s="59">
        <v>104.926527718796</v>
      </c>
      <c r="H6789" s="59">
        <v>106.13545813156701</v>
      </c>
      <c r="I6789" s="59">
        <v>109.322631719182</v>
      </c>
      <c r="J6789" s="59">
        <v>102.45408117293999</v>
      </c>
      <c r="K6789" s="59">
        <v>114.825704145153</v>
      </c>
      <c r="L6789" s="59">
        <v>96.281416881810401</v>
      </c>
      <c r="M6789" s="60">
        <v>0.65684550837667799</v>
      </c>
      <c r="N6789" s="60">
        <v>0.69196423546019303</v>
      </c>
      <c r="O6789" s="60">
        <v>0.66052138604225197</v>
      </c>
      <c r="P6789" s="60">
        <v>0.63288425727620301</v>
      </c>
      <c r="Q6789" s="60">
        <v>0.60210167296850703</v>
      </c>
      <c r="R6789" s="60">
        <v>0.61150342772167499</v>
      </c>
      <c r="S6789" s="60">
        <v>0.54455613776385503</v>
      </c>
    </row>
    <row r="6790" spans="1:19" x14ac:dyDescent="0.3">
      <c r="A6790" s="61" t="s">
        <v>6344</v>
      </c>
      <c r="B6790" s="61" t="s">
        <v>6345</v>
      </c>
      <c r="C6790" s="53" t="s">
        <v>50</v>
      </c>
      <c r="D6790" s="53" t="s">
        <v>77</v>
      </c>
      <c r="E6790" s="53" t="s">
        <v>18193</v>
      </c>
      <c r="F6790" s="59">
        <v>85.6280265528884</v>
      </c>
      <c r="G6790" s="59">
        <v>100.32711585698399</v>
      </c>
      <c r="H6790" s="59">
        <v>100.683863409248</v>
      </c>
      <c r="I6790" s="59">
        <v>108.374764478321</v>
      </c>
      <c r="J6790" s="59">
        <v>101.60556387952801</v>
      </c>
      <c r="K6790" s="59">
        <v>116.98739410763299</v>
      </c>
      <c r="L6790" s="59">
        <v>102.914505738476</v>
      </c>
      <c r="M6790" s="60">
        <v>0.65701266543179304</v>
      </c>
      <c r="N6790" s="60">
        <v>0.69186368395601305</v>
      </c>
      <c r="O6790" s="60">
        <v>0.66077066285808395</v>
      </c>
      <c r="P6790" s="60">
        <v>0.63268180532012297</v>
      </c>
      <c r="Q6790" s="60">
        <v>0.60181145575981698</v>
      </c>
      <c r="R6790" s="60">
        <v>0.61150342772167499</v>
      </c>
      <c r="S6790" s="60">
        <v>0.54422650000645101</v>
      </c>
    </row>
    <row r="6791" spans="1:19" x14ac:dyDescent="0.3">
      <c r="A6791" s="61" t="s">
        <v>6338</v>
      </c>
      <c r="B6791" s="61" t="s">
        <v>6339</v>
      </c>
      <c r="C6791" s="53" t="s">
        <v>50</v>
      </c>
      <c r="D6791" s="53" t="s">
        <v>77</v>
      </c>
      <c r="E6791" s="53" t="s">
        <v>18193</v>
      </c>
      <c r="F6791" s="59">
        <v>100.03685161646</v>
      </c>
      <c r="G6791" s="59">
        <v>114.26368875783101</v>
      </c>
      <c r="H6791" s="59">
        <v>116.457585610994</v>
      </c>
      <c r="I6791" s="59">
        <v>121.02401335555599</v>
      </c>
      <c r="J6791" s="59">
        <v>112.097040450661</v>
      </c>
      <c r="K6791" s="59">
        <v>118.921477409164</v>
      </c>
      <c r="L6791" s="59">
        <v>93.683747188495801</v>
      </c>
      <c r="M6791" s="60">
        <v>0.71560533524063696</v>
      </c>
      <c r="N6791" s="60">
        <v>0.74805967386751204</v>
      </c>
      <c r="O6791" s="60">
        <v>0.71914822062183603</v>
      </c>
      <c r="P6791" s="60">
        <v>0.69212092881055598</v>
      </c>
      <c r="Q6791" s="60">
        <v>0.66142760415993995</v>
      </c>
      <c r="R6791" s="60">
        <v>0.67118840640119504</v>
      </c>
      <c r="S6791" s="60">
        <v>0.60432224817244196</v>
      </c>
    </row>
    <row r="6792" spans="1:19" x14ac:dyDescent="0.3">
      <c r="A6792" s="61" t="s">
        <v>15910</v>
      </c>
      <c r="B6792" s="61" t="s">
        <v>15911</v>
      </c>
      <c r="C6792" s="53" t="s">
        <v>50</v>
      </c>
      <c r="D6792" s="53" t="s">
        <v>77</v>
      </c>
      <c r="E6792" s="53" t="s">
        <v>18194</v>
      </c>
      <c r="F6792" s="59">
        <v>96.056842172527595</v>
      </c>
      <c r="G6792" s="59">
        <v>105.53940374736599</v>
      </c>
      <c r="H6792" s="59">
        <v>106.27824053289601</v>
      </c>
      <c r="I6792" s="59">
        <v>113.368311855236</v>
      </c>
      <c r="J6792" s="59">
        <v>106.232824388723</v>
      </c>
      <c r="K6792" s="59">
        <v>114.382702465268</v>
      </c>
      <c r="L6792" s="59">
        <v>96.598853106136104</v>
      </c>
      <c r="M6792" s="60">
        <v>0.559361591009648</v>
      </c>
      <c r="N6792" s="60">
        <v>0.57964287104588597</v>
      </c>
      <c r="O6792" s="60">
        <v>0.56088929036157598</v>
      </c>
      <c r="P6792" s="60">
        <v>0.54479352053789099</v>
      </c>
      <c r="Q6792" s="60">
        <v>0.52393426346423999</v>
      </c>
      <c r="R6792" s="60">
        <v>0.52940850386077898</v>
      </c>
      <c r="S6792" s="60">
        <v>0.475806748493312</v>
      </c>
    </row>
    <row r="6793" spans="1:19" x14ac:dyDescent="0.3">
      <c r="A6793" s="61" t="s">
        <v>15912</v>
      </c>
      <c r="B6793" s="61" t="s">
        <v>15913</v>
      </c>
      <c r="C6793" s="53" t="s">
        <v>40</v>
      </c>
      <c r="D6793" s="53" t="s">
        <v>77</v>
      </c>
      <c r="E6793" s="53" t="s">
        <v>18194</v>
      </c>
      <c r="F6793" s="59">
        <v>98.739159943183495</v>
      </c>
      <c r="G6793" s="59">
        <v>103.618942782841</v>
      </c>
      <c r="H6793" s="59">
        <v>109.949355731054</v>
      </c>
      <c r="I6793" s="59">
        <v>115.10359740785999</v>
      </c>
      <c r="J6793" s="59">
        <v>106.871534832535</v>
      </c>
      <c r="K6793" s="59">
        <v>115.250703686112</v>
      </c>
      <c r="L6793" s="59">
        <v>95.391613231907499</v>
      </c>
      <c r="M6793" s="60">
        <v>0.58244020439482902</v>
      </c>
      <c r="N6793" s="60">
        <v>0.60611555558379804</v>
      </c>
      <c r="O6793" s="60">
        <v>0.58442486020437201</v>
      </c>
      <c r="P6793" s="60">
        <v>0.56578923926557101</v>
      </c>
      <c r="Q6793" s="60">
        <v>0.542636906924721</v>
      </c>
      <c r="R6793" s="60">
        <v>0.54890026443725803</v>
      </c>
      <c r="S6793" s="60">
        <v>0.492241425979006</v>
      </c>
    </row>
    <row r="6794" spans="1:19" x14ac:dyDescent="0.3">
      <c r="A6794" s="61" t="s">
        <v>6336</v>
      </c>
      <c r="B6794" s="61" t="s">
        <v>6337</v>
      </c>
      <c r="C6794" s="53" t="s">
        <v>40</v>
      </c>
      <c r="D6794" s="53" t="s">
        <v>77</v>
      </c>
      <c r="E6794" s="53" t="s">
        <v>18193</v>
      </c>
      <c r="F6794" s="59">
        <v>95.368521651576799</v>
      </c>
      <c r="G6794" s="59">
        <v>110.069876911389</v>
      </c>
      <c r="H6794" s="59">
        <v>107.475192022294</v>
      </c>
      <c r="I6794" s="59">
        <v>116.549610372074</v>
      </c>
      <c r="J6794" s="59">
        <v>111.082680434154</v>
      </c>
      <c r="K6794" s="59">
        <v>114.637656324521</v>
      </c>
      <c r="L6794" s="59">
        <v>95.142067508090307</v>
      </c>
      <c r="M6794" s="60">
        <v>0.65708368452779198</v>
      </c>
      <c r="N6794" s="60">
        <v>0.69194138530711402</v>
      </c>
      <c r="O6794" s="60">
        <v>0.66085085438831703</v>
      </c>
      <c r="P6794" s="60">
        <v>0.63275189706908996</v>
      </c>
      <c r="Q6794" s="60">
        <v>0.60187976190566905</v>
      </c>
      <c r="R6794" s="60">
        <v>0.61157760360108704</v>
      </c>
      <c r="S6794" s="60">
        <v>0.544298184523341</v>
      </c>
    </row>
    <row r="6795" spans="1:19" x14ac:dyDescent="0.3">
      <c r="A6795" s="61" t="s">
        <v>12940</v>
      </c>
      <c r="B6795" s="61" t="s">
        <v>12941</v>
      </c>
      <c r="C6795" s="53" t="s">
        <v>50</v>
      </c>
      <c r="D6795" s="53" t="s">
        <v>77</v>
      </c>
      <c r="E6795" s="53" t="s">
        <v>18194</v>
      </c>
      <c r="F6795" s="59">
        <v>112.552137108439</v>
      </c>
      <c r="G6795" s="59">
        <v>126.811320189451</v>
      </c>
      <c r="H6795" s="59">
        <v>112.558888503221</v>
      </c>
      <c r="I6795" s="59">
        <v>125.78625719994299</v>
      </c>
      <c r="J6795" s="59">
        <v>124.10928489943799</v>
      </c>
      <c r="K6795" s="59">
        <v>108.301362075662</v>
      </c>
      <c r="L6795" s="59">
        <v>93.423793262175707</v>
      </c>
      <c r="M6795" s="60">
        <v>0.53722172794742196</v>
      </c>
      <c r="N6795" s="60">
        <v>0.56110592902769196</v>
      </c>
      <c r="O6795" s="60">
        <v>0.53851783934923103</v>
      </c>
      <c r="P6795" s="60">
        <v>0.52386467040136497</v>
      </c>
      <c r="Q6795" s="60">
        <v>0.50229661814809401</v>
      </c>
      <c r="R6795" s="60">
        <v>0.50413492637690105</v>
      </c>
      <c r="S6795" s="60">
        <v>0.460214838719536</v>
      </c>
    </row>
    <row r="6796" spans="1:19" x14ac:dyDescent="0.3">
      <c r="A6796" s="61" t="s">
        <v>6022</v>
      </c>
      <c r="B6796" s="61" t="s">
        <v>6023</v>
      </c>
      <c r="C6796" s="53" t="s">
        <v>50</v>
      </c>
      <c r="D6796" s="53" t="s">
        <v>77</v>
      </c>
      <c r="E6796" s="53" t="s">
        <v>18193</v>
      </c>
      <c r="F6796" s="59">
        <v>93.373279126462194</v>
      </c>
      <c r="G6796" s="59">
        <v>96.462590185089198</v>
      </c>
      <c r="H6796" s="59">
        <v>81.592392595479893</v>
      </c>
      <c r="I6796" s="59">
        <v>90.250366907546905</v>
      </c>
      <c r="J6796" s="59">
        <v>86.005320682604307</v>
      </c>
      <c r="K6796" s="59">
        <v>95.106126766222204</v>
      </c>
      <c r="L6796" s="59">
        <v>104.346813923022</v>
      </c>
      <c r="M6796" s="60">
        <v>0.61481573902742204</v>
      </c>
      <c r="N6796" s="60">
        <v>0.60849069281268797</v>
      </c>
      <c r="O6796" s="60">
        <v>0.52378906307655004</v>
      </c>
      <c r="P6796" s="60">
        <v>0.58396787345221102</v>
      </c>
      <c r="Q6796" s="60">
        <v>0.54567269096112403</v>
      </c>
      <c r="R6796" s="60">
        <v>0.52237380891694296</v>
      </c>
      <c r="S6796" s="60">
        <v>0.34357071266074302</v>
      </c>
    </row>
    <row r="6797" spans="1:19" x14ac:dyDescent="0.3">
      <c r="A6797" s="61" t="s">
        <v>15480</v>
      </c>
      <c r="B6797" s="61" t="s">
        <v>15481</v>
      </c>
      <c r="C6797" s="53" t="s">
        <v>40</v>
      </c>
      <c r="D6797" s="53" t="s">
        <v>77</v>
      </c>
      <c r="E6797" s="53" t="s">
        <v>18194</v>
      </c>
      <c r="F6797" s="59">
        <v>95.267097246501194</v>
      </c>
      <c r="G6797" s="59">
        <v>97.188225416085203</v>
      </c>
      <c r="H6797" s="59">
        <v>84.950975083124803</v>
      </c>
      <c r="I6797" s="59">
        <v>91.532781142152103</v>
      </c>
      <c r="J6797" s="59">
        <v>87.605112991810998</v>
      </c>
      <c r="K6797" s="59">
        <v>95.962535526904503</v>
      </c>
      <c r="L6797" s="59">
        <v>104.346813923022</v>
      </c>
      <c r="M6797" s="60">
        <v>0.48737468555958102</v>
      </c>
      <c r="N6797" s="60">
        <v>0.507289197353053</v>
      </c>
      <c r="O6797" s="60">
        <v>0.47433117585438</v>
      </c>
      <c r="P6797" s="60">
        <v>0.46708659782468598</v>
      </c>
      <c r="Q6797" s="60">
        <v>0.44011227418299098</v>
      </c>
      <c r="R6797" s="60">
        <v>0.440515750490514</v>
      </c>
      <c r="S6797" s="60">
        <v>0.34357071266074302</v>
      </c>
    </row>
    <row r="6798" spans="1:19" x14ac:dyDescent="0.3">
      <c r="A6798" s="61" t="s">
        <v>13768</v>
      </c>
      <c r="B6798" s="61" t="s">
        <v>13769</v>
      </c>
      <c r="C6798" s="53" t="s">
        <v>50</v>
      </c>
      <c r="D6798" s="53" t="s">
        <v>77</v>
      </c>
      <c r="E6798" s="53" t="s">
        <v>18194</v>
      </c>
      <c r="F6798" s="59">
        <v>104.90838540422099</v>
      </c>
      <c r="G6798" s="59">
        <v>98.127674420704196</v>
      </c>
      <c r="H6798" s="59">
        <v>97.957627299518094</v>
      </c>
      <c r="I6798" s="59">
        <v>116.302812366322</v>
      </c>
      <c r="J6798" s="59">
        <v>110.480164386479</v>
      </c>
      <c r="K6798" s="59">
        <v>88.381135378850402</v>
      </c>
      <c r="L6798" s="59">
        <v>98.494736491276498</v>
      </c>
      <c r="M6798" s="60">
        <v>0.54112336471197398</v>
      </c>
      <c r="N6798" s="60">
        <v>0.55520990155429795</v>
      </c>
      <c r="O6798" s="60">
        <v>0.51593733833242805</v>
      </c>
      <c r="P6798" s="60">
        <v>0.49992642865112502</v>
      </c>
      <c r="Q6798" s="60">
        <v>0.49400303997385803</v>
      </c>
      <c r="R6798" s="60">
        <v>0.47968305133759798</v>
      </c>
      <c r="S6798" s="60">
        <v>0.420761885666041</v>
      </c>
    </row>
    <row r="6799" spans="1:19" x14ac:dyDescent="0.3">
      <c r="A6799" s="61" t="s">
        <v>4657</v>
      </c>
      <c r="B6799" s="61" t="s">
        <v>4658</v>
      </c>
      <c r="C6799" s="53" t="s">
        <v>50</v>
      </c>
      <c r="D6799" s="53" t="s">
        <v>77</v>
      </c>
      <c r="E6799" s="53" t="s">
        <v>18193</v>
      </c>
      <c r="F6799" s="59">
        <v>105.03995858237199</v>
      </c>
      <c r="G6799" s="59">
        <v>97.141737376418206</v>
      </c>
      <c r="H6799" s="59">
        <v>104.28477127142</v>
      </c>
      <c r="I6799" s="59">
        <v>119.541729961207</v>
      </c>
      <c r="J6799" s="59">
        <v>110.079709587631</v>
      </c>
      <c r="K6799" s="59">
        <v>87.920819539870195</v>
      </c>
      <c r="L6799" s="59">
        <v>103.283210033736</v>
      </c>
      <c r="M6799" s="60">
        <v>0.64411721146312195</v>
      </c>
      <c r="N6799" s="60">
        <v>0.67851543288710603</v>
      </c>
      <c r="O6799" s="60">
        <v>0.63145508779662796</v>
      </c>
      <c r="P6799" s="60">
        <v>0.60345097101881595</v>
      </c>
      <c r="Q6799" s="60">
        <v>0.58119736935125998</v>
      </c>
      <c r="R6799" s="60">
        <v>0.57612431389545704</v>
      </c>
      <c r="S6799" s="60">
        <v>0.50349523129753004</v>
      </c>
    </row>
    <row r="6800" spans="1:19" x14ac:dyDescent="0.3">
      <c r="A6800" s="61" t="s">
        <v>13772</v>
      </c>
      <c r="B6800" s="61" t="s">
        <v>13773</v>
      </c>
      <c r="C6800" s="53" t="s">
        <v>50</v>
      </c>
      <c r="D6800" s="53" t="s">
        <v>77</v>
      </c>
      <c r="E6800" s="53" t="s">
        <v>18194</v>
      </c>
      <c r="F6800" s="59">
        <v>104.90838540422099</v>
      </c>
      <c r="G6800" s="59">
        <v>98.127674420704196</v>
      </c>
      <c r="H6800" s="59">
        <v>97.957627299518094</v>
      </c>
      <c r="I6800" s="59">
        <v>116.302812366322</v>
      </c>
      <c r="J6800" s="59">
        <v>110.480164386479</v>
      </c>
      <c r="K6800" s="59">
        <v>88.381135378850402</v>
      </c>
      <c r="L6800" s="59">
        <v>98.494736491276498</v>
      </c>
      <c r="M6800" s="60">
        <v>0.54112336471197398</v>
      </c>
      <c r="N6800" s="60">
        <v>0.55520990155429795</v>
      </c>
      <c r="O6800" s="60">
        <v>0.51593733833242805</v>
      </c>
      <c r="P6800" s="60">
        <v>0.49992642865112502</v>
      </c>
      <c r="Q6800" s="60">
        <v>0.49400303997385803</v>
      </c>
      <c r="R6800" s="60">
        <v>0.47968305133759798</v>
      </c>
      <c r="S6800" s="60">
        <v>0.420761885666041</v>
      </c>
    </row>
    <row r="6801" spans="1:19" x14ac:dyDescent="0.3">
      <c r="A6801" s="61" t="s">
        <v>13766</v>
      </c>
      <c r="B6801" s="61" t="s">
        <v>13767</v>
      </c>
      <c r="C6801" s="53" t="s">
        <v>50</v>
      </c>
      <c r="D6801" s="53" t="s">
        <v>77</v>
      </c>
      <c r="E6801" s="53" t="s">
        <v>18194</v>
      </c>
      <c r="F6801" s="59">
        <v>104.90838540422099</v>
      </c>
      <c r="G6801" s="59">
        <v>98.127674420704196</v>
      </c>
      <c r="H6801" s="59">
        <v>97.957627299518094</v>
      </c>
      <c r="I6801" s="59">
        <v>116.302812366322</v>
      </c>
      <c r="J6801" s="59">
        <v>110.480164386479</v>
      </c>
      <c r="K6801" s="59">
        <v>88.381135378850402</v>
      </c>
      <c r="L6801" s="59">
        <v>98.494736491276498</v>
      </c>
      <c r="M6801" s="60">
        <v>0.54112336471197398</v>
      </c>
      <c r="N6801" s="60">
        <v>0.55520990155429795</v>
      </c>
      <c r="O6801" s="60">
        <v>0.51593733833242805</v>
      </c>
      <c r="P6801" s="60">
        <v>0.49992642865112502</v>
      </c>
      <c r="Q6801" s="60">
        <v>0.49400303997385803</v>
      </c>
      <c r="R6801" s="60">
        <v>0.47968305133759798</v>
      </c>
      <c r="S6801" s="60">
        <v>0.420761885666041</v>
      </c>
    </row>
    <row r="6802" spans="1:19" x14ac:dyDescent="0.3">
      <c r="A6802" s="61" t="s">
        <v>13764</v>
      </c>
      <c r="B6802" s="61" t="s">
        <v>13765</v>
      </c>
      <c r="C6802" s="53" t="s">
        <v>40</v>
      </c>
      <c r="D6802" s="53" t="s">
        <v>77</v>
      </c>
      <c r="E6802" s="53" t="s">
        <v>18194</v>
      </c>
      <c r="F6802" s="59">
        <v>104.90838540422099</v>
      </c>
      <c r="G6802" s="59">
        <v>98.127674420704196</v>
      </c>
      <c r="H6802" s="59">
        <v>97.957627299518094</v>
      </c>
      <c r="I6802" s="59">
        <v>116.302812366322</v>
      </c>
      <c r="J6802" s="59">
        <v>110.480164386479</v>
      </c>
      <c r="K6802" s="59">
        <v>88.381135378850402</v>
      </c>
      <c r="L6802" s="59">
        <v>98.494736491276498</v>
      </c>
      <c r="M6802" s="60">
        <v>0.54112336471197398</v>
      </c>
      <c r="N6802" s="60">
        <v>0.55520990155429795</v>
      </c>
      <c r="O6802" s="60">
        <v>0.51593733833242805</v>
      </c>
      <c r="P6802" s="60">
        <v>0.49992642865112502</v>
      </c>
      <c r="Q6802" s="60">
        <v>0.49400303997385803</v>
      </c>
      <c r="R6802" s="60">
        <v>0.47968305133759798</v>
      </c>
      <c r="S6802" s="60">
        <v>0.420761885666041</v>
      </c>
    </row>
    <row r="6803" spans="1:19" x14ac:dyDescent="0.3">
      <c r="A6803" s="61" t="s">
        <v>4659</v>
      </c>
      <c r="B6803" s="61" t="s">
        <v>4660</v>
      </c>
      <c r="C6803" s="53" t="s">
        <v>50</v>
      </c>
      <c r="D6803" s="53" t="s">
        <v>77</v>
      </c>
      <c r="E6803" s="53" t="s">
        <v>18193</v>
      </c>
      <c r="F6803" s="59">
        <v>93.586297685792204</v>
      </c>
      <c r="G6803" s="59">
        <v>94.559441917126506</v>
      </c>
      <c r="H6803" s="59">
        <v>97.957627299518094</v>
      </c>
      <c r="I6803" s="59">
        <v>116.302812366322</v>
      </c>
      <c r="J6803" s="59">
        <v>105.001587550569</v>
      </c>
      <c r="K6803" s="59">
        <v>88.381135378850402</v>
      </c>
      <c r="L6803" s="59">
        <v>98.494736491276498</v>
      </c>
      <c r="M6803" s="60">
        <v>0.64705475253136002</v>
      </c>
      <c r="N6803" s="60">
        <v>0.64029435903960896</v>
      </c>
      <c r="O6803" s="60">
        <v>0.51593733833242805</v>
      </c>
      <c r="P6803" s="60">
        <v>0.49992642865112502</v>
      </c>
      <c r="Q6803" s="60">
        <v>0.58198937567595499</v>
      </c>
      <c r="R6803" s="60">
        <v>0.47968305133759798</v>
      </c>
      <c r="S6803" s="60">
        <v>0.420761885666041</v>
      </c>
    </row>
    <row r="6804" spans="1:19" x14ac:dyDescent="0.3">
      <c r="A6804" s="61" t="s">
        <v>7056</v>
      </c>
      <c r="B6804" s="61" t="s">
        <v>7057</v>
      </c>
      <c r="C6804" s="53" t="s">
        <v>50</v>
      </c>
      <c r="D6804" s="53" t="s">
        <v>77</v>
      </c>
      <c r="E6804" s="53" t="s">
        <v>18193</v>
      </c>
      <c r="F6804" s="59">
        <v>104.74464261132</v>
      </c>
      <c r="G6804" s="59">
        <v>114.050220252597</v>
      </c>
      <c r="H6804" s="59">
        <v>101.05015038433601</v>
      </c>
      <c r="I6804" s="59">
        <v>114.200209168165</v>
      </c>
      <c r="J6804" s="59">
        <v>111.632593959446</v>
      </c>
      <c r="K6804" s="59">
        <v>86.063904642780997</v>
      </c>
      <c r="L6804" s="59">
        <v>95.664235587011305</v>
      </c>
      <c r="M6804" s="60">
        <v>0.60604708610370495</v>
      </c>
      <c r="N6804" s="60">
        <v>0.65559866518773402</v>
      </c>
      <c r="O6804" s="60">
        <v>0.61035530979247898</v>
      </c>
      <c r="P6804" s="60">
        <v>0.57227511742358494</v>
      </c>
      <c r="Q6804" s="60">
        <v>0.52524481337807305</v>
      </c>
      <c r="R6804" s="60">
        <v>0.53692269713877305</v>
      </c>
      <c r="S6804" s="60">
        <v>0.42993673936633098</v>
      </c>
    </row>
    <row r="6805" spans="1:19" x14ac:dyDescent="0.3">
      <c r="A6805" s="61" t="s">
        <v>13770</v>
      </c>
      <c r="B6805" s="61" t="s">
        <v>13771</v>
      </c>
      <c r="C6805" s="53" t="s">
        <v>50</v>
      </c>
      <c r="D6805" s="53" t="s">
        <v>77</v>
      </c>
      <c r="E6805" s="53" t="s">
        <v>18194</v>
      </c>
      <c r="F6805" s="59">
        <v>104.90838540422099</v>
      </c>
      <c r="G6805" s="59">
        <v>98.127674420704196</v>
      </c>
      <c r="H6805" s="59">
        <v>97.957627299518094</v>
      </c>
      <c r="I6805" s="59">
        <v>116.302812366322</v>
      </c>
      <c r="J6805" s="59">
        <v>110.480164386479</v>
      </c>
      <c r="K6805" s="59">
        <v>88.381135378850402</v>
      </c>
      <c r="L6805" s="59">
        <v>98.494736491276498</v>
      </c>
      <c r="M6805" s="60">
        <v>0.54112336471197398</v>
      </c>
      <c r="N6805" s="60">
        <v>0.55520990155429795</v>
      </c>
      <c r="O6805" s="60">
        <v>0.51593733833242805</v>
      </c>
      <c r="P6805" s="60">
        <v>0.49992642865112502</v>
      </c>
      <c r="Q6805" s="60">
        <v>0.49400303997385803</v>
      </c>
      <c r="R6805" s="60">
        <v>0.47968305133759798</v>
      </c>
      <c r="S6805" s="60">
        <v>0.420761885666041</v>
      </c>
    </row>
    <row r="6806" spans="1:19" x14ac:dyDescent="0.3">
      <c r="A6806" s="61" t="s">
        <v>5978</v>
      </c>
      <c r="B6806" s="61" t="s">
        <v>5979</v>
      </c>
      <c r="C6806" s="53" t="s">
        <v>50</v>
      </c>
      <c r="D6806" s="53" t="s">
        <v>77</v>
      </c>
      <c r="E6806" s="53" t="s">
        <v>18193</v>
      </c>
      <c r="F6806" s="59">
        <v>112.01961801878601</v>
      </c>
      <c r="G6806" s="59">
        <v>119.123990144777</v>
      </c>
      <c r="H6806" s="59">
        <v>103.121747149968</v>
      </c>
      <c r="I6806" s="59">
        <v>115.316924806153</v>
      </c>
      <c r="J6806" s="59">
        <v>117.046744770233</v>
      </c>
      <c r="K6806" s="59">
        <v>91.795865941249104</v>
      </c>
      <c r="L6806" s="59">
        <v>95.729224068591293</v>
      </c>
      <c r="M6806" s="60">
        <v>0.59129160644370504</v>
      </c>
      <c r="N6806" s="60">
        <v>0.63851936433814804</v>
      </c>
      <c r="O6806" s="60">
        <v>0.59683333964255902</v>
      </c>
      <c r="P6806" s="60">
        <v>0.55990215232587204</v>
      </c>
      <c r="Q6806" s="60">
        <v>0.52014435761718902</v>
      </c>
      <c r="R6806" s="60">
        <v>0.53258627292032501</v>
      </c>
      <c r="S6806" s="60">
        <v>0.45544290092566098</v>
      </c>
    </row>
    <row r="6807" spans="1:19" x14ac:dyDescent="0.3">
      <c r="A6807" s="61" t="s">
        <v>5980</v>
      </c>
      <c r="B6807" s="61" t="s">
        <v>5981</v>
      </c>
      <c r="C6807" s="53" t="s">
        <v>40</v>
      </c>
      <c r="D6807" s="53" t="s">
        <v>77</v>
      </c>
      <c r="E6807" s="53" t="s">
        <v>18193</v>
      </c>
      <c r="F6807" s="59">
        <v>101.349366436499</v>
      </c>
      <c r="G6807" s="59">
        <v>124.68560357384899</v>
      </c>
      <c r="H6807" s="59">
        <v>109.60376558510799</v>
      </c>
      <c r="I6807" s="59">
        <v>116.994591280729</v>
      </c>
      <c r="J6807" s="59">
        <v>127.846332170873</v>
      </c>
      <c r="K6807" s="59">
        <v>96.942579996487197</v>
      </c>
      <c r="L6807" s="59">
        <v>90.413171856150498</v>
      </c>
      <c r="M6807" s="60">
        <v>0.75236767645921798</v>
      </c>
      <c r="N6807" s="60">
        <v>0.78804298647814797</v>
      </c>
      <c r="O6807" s="60">
        <v>0.755999214204365</v>
      </c>
      <c r="P6807" s="60">
        <v>0.72895767806226597</v>
      </c>
      <c r="Q6807" s="60">
        <v>0.69594321468003695</v>
      </c>
      <c r="R6807" s="60">
        <v>0.704603220718787</v>
      </c>
      <c r="S6807" s="60">
        <v>0.63965177284619401</v>
      </c>
    </row>
    <row r="6808" spans="1:19" x14ac:dyDescent="0.3">
      <c r="A6808" s="61" t="s">
        <v>3799</v>
      </c>
      <c r="B6808" s="61" t="s">
        <v>3800</v>
      </c>
      <c r="C6808" s="53" t="s">
        <v>40</v>
      </c>
      <c r="D6808" s="53" t="s">
        <v>77</v>
      </c>
      <c r="E6808" s="53" t="s">
        <v>18193</v>
      </c>
      <c r="F6808" s="59">
        <v>117.409311996849</v>
      </c>
      <c r="G6808" s="59">
        <v>127.077778029703</v>
      </c>
      <c r="H6808" s="59">
        <v>108.205292338284</v>
      </c>
      <c r="I6808" s="59">
        <v>127.062785443693</v>
      </c>
      <c r="J6808" s="59">
        <v>128.46757278614899</v>
      </c>
      <c r="K6808" s="59">
        <v>106.84238617949001</v>
      </c>
      <c r="L6808" s="59">
        <v>93.083894295182802</v>
      </c>
      <c r="M6808" s="60">
        <v>0.76077936515405598</v>
      </c>
      <c r="N6808" s="60">
        <v>0.79699957511772501</v>
      </c>
      <c r="O6808" s="60">
        <v>0.76362810563984596</v>
      </c>
      <c r="P6808" s="60">
        <v>0.74086485396063395</v>
      </c>
      <c r="Q6808" s="60">
        <v>0.71021720615144002</v>
      </c>
      <c r="R6808" s="60">
        <v>0.71447201189202203</v>
      </c>
      <c r="S6808" s="60">
        <v>0.65413722960369702</v>
      </c>
    </row>
    <row r="6809" spans="1:19" x14ac:dyDescent="0.3">
      <c r="A6809" s="61" t="s">
        <v>3913</v>
      </c>
      <c r="B6809" s="61" t="s">
        <v>3914</v>
      </c>
      <c r="C6809" s="53" t="s">
        <v>50</v>
      </c>
      <c r="D6809" s="53" t="s">
        <v>77</v>
      </c>
      <c r="E6809" s="53" t="s">
        <v>18193</v>
      </c>
      <c r="F6809" s="59">
        <v>113.43764808285501</v>
      </c>
      <c r="G6809" s="59">
        <v>119.19084277761</v>
      </c>
      <c r="H6809" s="59">
        <v>114.48847445983699</v>
      </c>
      <c r="I6809" s="59">
        <v>140.82909993675099</v>
      </c>
      <c r="J6809" s="59">
        <v>115.498638058708</v>
      </c>
      <c r="K6809" s="59">
        <v>104.988830917245</v>
      </c>
      <c r="L6809" s="59">
        <v>97.684068665229603</v>
      </c>
      <c r="M6809" s="60">
        <v>0.79128709571678102</v>
      </c>
      <c r="N6809" s="60">
        <v>0.82177646037767604</v>
      </c>
      <c r="O6809" s="60">
        <v>0.79390449146361297</v>
      </c>
      <c r="P6809" s="60">
        <v>0.77281379553847895</v>
      </c>
      <c r="Q6809" s="60">
        <v>0.74524201279388702</v>
      </c>
      <c r="R6809" s="60">
        <v>0.75057141460115595</v>
      </c>
      <c r="S6809" s="60">
        <v>0.69512039892765198</v>
      </c>
    </row>
    <row r="6810" spans="1:19" x14ac:dyDescent="0.3">
      <c r="A6810" s="61" t="s">
        <v>3911</v>
      </c>
      <c r="B6810" s="61" t="s">
        <v>3912</v>
      </c>
      <c r="C6810" s="53" t="s">
        <v>40</v>
      </c>
      <c r="D6810" s="53" t="s">
        <v>77</v>
      </c>
      <c r="E6810" s="53" t="s">
        <v>18193</v>
      </c>
      <c r="F6810" s="59">
        <v>108.200937281214</v>
      </c>
      <c r="G6810" s="59">
        <v>107.04826931298599</v>
      </c>
      <c r="H6810" s="59">
        <v>115.567417712904</v>
      </c>
      <c r="I6810" s="59">
        <v>129.87135756664401</v>
      </c>
      <c r="J6810" s="59">
        <v>113.098129188586</v>
      </c>
      <c r="K6810" s="59">
        <v>103.50807472623799</v>
      </c>
      <c r="L6810" s="59">
        <v>90.892032883370305</v>
      </c>
      <c r="M6810" s="60">
        <v>0.668761777751119</v>
      </c>
      <c r="N6810" s="60">
        <v>0.70195984592372096</v>
      </c>
      <c r="O6810" s="60">
        <v>0.67213784614614203</v>
      </c>
      <c r="P6810" s="60">
        <v>0.64797695254143195</v>
      </c>
      <c r="Q6810" s="60">
        <v>0.62010660489357405</v>
      </c>
      <c r="R6810" s="60">
        <v>0.62686773294609099</v>
      </c>
      <c r="S6810" s="60">
        <v>0.57353060270779699</v>
      </c>
    </row>
    <row r="6811" spans="1:19" x14ac:dyDescent="0.3">
      <c r="A6811" s="61" t="s">
        <v>3909</v>
      </c>
      <c r="B6811" s="61" t="s">
        <v>3910</v>
      </c>
      <c r="C6811" s="53" t="s">
        <v>40</v>
      </c>
      <c r="D6811" s="53" t="s">
        <v>77</v>
      </c>
      <c r="E6811" s="53" t="s">
        <v>18193</v>
      </c>
      <c r="F6811" s="59">
        <v>105.500328162546</v>
      </c>
      <c r="G6811" s="59">
        <v>110.76455296735701</v>
      </c>
      <c r="H6811" s="59">
        <v>113.08224746671701</v>
      </c>
      <c r="I6811" s="59">
        <v>127.23402005333</v>
      </c>
      <c r="J6811" s="59">
        <v>113.098129188586</v>
      </c>
      <c r="K6811" s="59">
        <v>107.67197519307101</v>
      </c>
      <c r="L6811" s="59">
        <v>90.892032883370305</v>
      </c>
      <c r="M6811" s="60">
        <v>0.668761777751119</v>
      </c>
      <c r="N6811" s="60">
        <v>0.70195984592372096</v>
      </c>
      <c r="O6811" s="60">
        <v>0.67213784614614203</v>
      </c>
      <c r="P6811" s="60">
        <v>0.64797695254143195</v>
      </c>
      <c r="Q6811" s="60">
        <v>0.62010660489357405</v>
      </c>
      <c r="R6811" s="60">
        <v>0.62686773294609099</v>
      </c>
      <c r="S6811" s="60">
        <v>0.57353060270779699</v>
      </c>
    </row>
    <row r="6812" spans="1:19" x14ac:dyDescent="0.3">
      <c r="A6812" s="61" t="s">
        <v>3915</v>
      </c>
      <c r="B6812" s="61" t="s">
        <v>3916</v>
      </c>
      <c r="C6812" s="53" t="s">
        <v>50</v>
      </c>
      <c r="D6812" s="53" t="s">
        <v>77</v>
      </c>
      <c r="E6812" s="53" t="s">
        <v>18193</v>
      </c>
      <c r="F6812" s="59">
        <v>107.38134943922999</v>
      </c>
      <c r="G6812" s="59">
        <v>106.46739056421001</v>
      </c>
      <c r="H6812" s="59">
        <v>112.586121173143</v>
      </c>
      <c r="I6812" s="59">
        <v>126.07680243502401</v>
      </c>
      <c r="J6812" s="59">
        <v>115.213667513131</v>
      </c>
      <c r="K6812" s="59">
        <v>107.877279841145</v>
      </c>
      <c r="L6812" s="59">
        <v>91.609222215087797</v>
      </c>
      <c r="M6812" s="60">
        <v>0.71539557769218698</v>
      </c>
      <c r="N6812" s="60">
        <v>0.74949816785052603</v>
      </c>
      <c r="O6812" s="60">
        <v>0.71871915450788004</v>
      </c>
      <c r="P6812" s="60">
        <v>0.69452394948245699</v>
      </c>
      <c r="Q6812" s="60">
        <v>0.66532160052465295</v>
      </c>
      <c r="R6812" s="60">
        <v>0.67197273128261503</v>
      </c>
      <c r="S6812" s="60">
        <v>0.615391219744018</v>
      </c>
    </row>
    <row r="6813" spans="1:19" x14ac:dyDescent="0.3">
      <c r="A6813" s="61" t="s">
        <v>15622</v>
      </c>
      <c r="B6813" s="61" t="s">
        <v>15623</v>
      </c>
      <c r="C6813" s="53" t="s">
        <v>50</v>
      </c>
      <c r="D6813" s="53" t="s">
        <v>77</v>
      </c>
      <c r="E6813" s="53" t="s">
        <v>18194</v>
      </c>
      <c r="F6813" s="59">
        <v>95.892498588859098</v>
      </c>
      <c r="G6813" s="59">
        <v>80.258760340107202</v>
      </c>
      <c r="H6813" s="59">
        <v>88.101492407931602</v>
      </c>
      <c r="I6813" s="59">
        <v>90.131406259937506</v>
      </c>
      <c r="J6813" s="59">
        <v>89.067318336506503</v>
      </c>
      <c r="K6813" s="59">
        <v>87.484067010121606</v>
      </c>
      <c r="L6813" s="59">
        <v>106.61093002534599</v>
      </c>
      <c r="M6813" s="60">
        <v>0.52576099421260802</v>
      </c>
      <c r="N6813" s="60">
        <v>0.54182990565838995</v>
      </c>
      <c r="O6813" s="60">
        <v>0.51908925459363697</v>
      </c>
      <c r="P6813" s="60">
        <v>0.50825184916458999</v>
      </c>
      <c r="Q6813" s="60">
        <v>0.48378490270640601</v>
      </c>
      <c r="R6813" s="60">
        <v>0.48156593695195199</v>
      </c>
      <c r="S6813" s="60">
        <v>0.38732436694017802</v>
      </c>
    </row>
    <row r="6814" spans="1:19" x14ac:dyDescent="0.3">
      <c r="A6814" s="61" t="s">
        <v>15620</v>
      </c>
      <c r="B6814" s="61" t="s">
        <v>15621</v>
      </c>
      <c r="C6814" s="53" t="s">
        <v>50</v>
      </c>
      <c r="D6814" s="53" t="s">
        <v>77</v>
      </c>
      <c r="E6814" s="53" t="s">
        <v>18194</v>
      </c>
      <c r="F6814" s="59">
        <v>95.892498588859098</v>
      </c>
      <c r="G6814" s="59">
        <v>80.258760340107202</v>
      </c>
      <c r="H6814" s="59">
        <v>88.101492407931602</v>
      </c>
      <c r="I6814" s="59">
        <v>90.131406259937506</v>
      </c>
      <c r="J6814" s="59">
        <v>89.067318336506503</v>
      </c>
      <c r="K6814" s="59">
        <v>87.484067010121606</v>
      </c>
      <c r="L6814" s="59">
        <v>106.61093002534599</v>
      </c>
      <c r="M6814" s="60">
        <v>0.52576099421260802</v>
      </c>
      <c r="N6814" s="60">
        <v>0.54182990565838995</v>
      </c>
      <c r="O6814" s="60">
        <v>0.51908925459363697</v>
      </c>
      <c r="P6814" s="60">
        <v>0.50825184916458999</v>
      </c>
      <c r="Q6814" s="60">
        <v>0.48378490270640601</v>
      </c>
      <c r="R6814" s="60">
        <v>0.48156593695195199</v>
      </c>
      <c r="S6814" s="60">
        <v>0.38732436694017802</v>
      </c>
    </row>
    <row r="6815" spans="1:19" x14ac:dyDescent="0.3">
      <c r="A6815" s="61" t="s">
        <v>15616</v>
      </c>
      <c r="B6815" s="61" t="s">
        <v>15617</v>
      </c>
      <c r="C6815" s="53" t="s">
        <v>40</v>
      </c>
      <c r="D6815" s="53" t="s">
        <v>77</v>
      </c>
      <c r="E6815" s="53" t="s">
        <v>18194</v>
      </c>
      <c r="F6815" s="59">
        <v>95.892498588859098</v>
      </c>
      <c r="G6815" s="59">
        <v>80.258760340107202</v>
      </c>
      <c r="H6815" s="59">
        <v>88.101492407931602</v>
      </c>
      <c r="I6815" s="59">
        <v>90.131406259937506</v>
      </c>
      <c r="J6815" s="59">
        <v>89.067318336506503</v>
      </c>
      <c r="K6815" s="59">
        <v>87.484067010121606</v>
      </c>
      <c r="L6815" s="59">
        <v>106.61093002534599</v>
      </c>
      <c r="M6815" s="60">
        <v>0.52576099421260802</v>
      </c>
      <c r="N6815" s="60">
        <v>0.54182990565838995</v>
      </c>
      <c r="O6815" s="60">
        <v>0.51908925459363697</v>
      </c>
      <c r="P6815" s="60">
        <v>0.50825184916458999</v>
      </c>
      <c r="Q6815" s="60">
        <v>0.48378490270640601</v>
      </c>
      <c r="R6815" s="60">
        <v>0.48156593695195199</v>
      </c>
      <c r="S6815" s="60">
        <v>0.38732436694017802</v>
      </c>
    </row>
    <row r="6816" spans="1:19" x14ac:dyDescent="0.3">
      <c r="A6816" s="61" t="s">
        <v>15612</v>
      </c>
      <c r="B6816" s="61" t="s">
        <v>15613</v>
      </c>
      <c r="C6816" s="53" t="s">
        <v>40</v>
      </c>
      <c r="D6816" s="53" t="s">
        <v>77</v>
      </c>
      <c r="E6816" s="53" t="s">
        <v>18194</v>
      </c>
      <c r="F6816" s="59">
        <v>95.892498588859098</v>
      </c>
      <c r="G6816" s="59">
        <v>80.258760340107202</v>
      </c>
      <c r="H6816" s="59">
        <v>88.101492407931602</v>
      </c>
      <c r="I6816" s="59">
        <v>90.131406259937506</v>
      </c>
      <c r="J6816" s="59">
        <v>89.067318336506503</v>
      </c>
      <c r="K6816" s="59">
        <v>87.484067010121606</v>
      </c>
      <c r="L6816" s="59">
        <v>106.61093002534599</v>
      </c>
      <c r="M6816" s="60">
        <v>0.52576099421260802</v>
      </c>
      <c r="N6816" s="60">
        <v>0.54182990565838995</v>
      </c>
      <c r="O6816" s="60">
        <v>0.51908925459363697</v>
      </c>
      <c r="P6816" s="60">
        <v>0.50825184916458999</v>
      </c>
      <c r="Q6816" s="60">
        <v>0.48378490270640601</v>
      </c>
      <c r="R6816" s="60">
        <v>0.48156593695195199</v>
      </c>
      <c r="S6816" s="60">
        <v>0.38732436694017802</v>
      </c>
    </row>
    <row r="6817" spans="1:19" x14ac:dyDescent="0.3">
      <c r="A6817" s="61" t="s">
        <v>15614</v>
      </c>
      <c r="B6817" s="61" t="s">
        <v>15615</v>
      </c>
      <c r="C6817" s="53" t="s">
        <v>40</v>
      </c>
      <c r="D6817" s="53" t="s">
        <v>77</v>
      </c>
      <c r="E6817" s="53" t="s">
        <v>18194</v>
      </c>
      <c r="F6817" s="59">
        <v>95.892498588859098</v>
      </c>
      <c r="G6817" s="59">
        <v>80.258760340107202</v>
      </c>
      <c r="H6817" s="59">
        <v>88.101492407931602</v>
      </c>
      <c r="I6817" s="59">
        <v>90.131406259937506</v>
      </c>
      <c r="J6817" s="59">
        <v>89.067318336506503</v>
      </c>
      <c r="K6817" s="59">
        <v>87.484067010121606</v>
      </c>
      <c r="L6817" s="59">
        <v>106.61093002534599</v>
      </c>
      <c r="M6817" s="60">
        <v>0.52576099421260802</v>
      </c>
      <c r="N6817" s="60">
        <v>0.54182990565838995</v>
      </c>
      <c r="O6817" s="60">
        <v>0.51908925459363697</v>
      </c>
      <c r="P6817" s="60">
        <v>0.50825184916458999</v>
      </c>
      <c r="Q6817" s="60">
        <v>0.48378490270640601</v>
      </c>
      <c r="R6817" s="60">
        <v>0.48156593695195199</v>
      </c>
      <c r="S6817" s="60">
        <v>0.38732436694017802</v>
      </c>
    </row>
    <row r="6818" spans="1:19" x14ac:dyDescent="0.3">
      <c r="A6818" s="61" t="s">
        <v>15610</v>
      </c>
      <c r="B6818" s="61" t="s">
        <v>15611</v>
      </c>
      <c r="C6818" s="53" t="s">
        <v>40</v>
      </c>
      <c r="D6818" s="53" t="s">
        <v>77</v>
      </c>
      <c r="E6818" s="53" t="s">
        <v>18194</v>
      </c>
      <c r="F6818" s="59">
        <v>95.892498588859098</v>
      </c>
      <c r="G6818" s="59">
        <v>80.258760340107202</v>
      </c>
      <c r="H6818" s="59">
        <v>88.101492407931602</v>
      </c>
      <c r="I6818" s="59">
        <v>90.131406259937506</v>
      </c>
      <c r="J6818" s="59">
        <v>89.067318336506503</v>
      </c>
      <c r="K6818" s="59">
        <v>87.484067010121606</v>
      </c>
      <c r="L6818" s="59">
        <v>106.61093002534599</v>
      </c>
      <c r="M6818" s="60">
        <v>0.52576099421260802</v>
      </c>
      <c r="N6818" s="60">
        <v>0.54182990565838995</v>
      </c>
      <c r="O6818" s="60">
        <v>0.51908925459363697</v>
      </c>
      <c r="P6818" s="60">
        <v>0.50825184916458999</v>
      </c>
      <c r="Q6818" s="60">
        <v>0.48378490270640601</v>
      </c>
      <c r="R6818" s="60">
        <v>0.48156593695195199</v>
      </c>
      <c r="S6818" s="60">
        <v>0.38732436694017802</v>
      </c>
    </row>
    <row r="6819" spans="1:19" x14ac:dyDescent="0.3">
      <c r="A6819" s="61" t="s">
        <v>15618</v>
      </c>
      <c r="B6819" s="61" t="s">
        <v>15619</v>
      </c>
      <c r="C6819" s="53" t="s">
        <v>50</v>
      </c>
      <c r="D6819" s="53" t="s">
        <v>77</v>
      </c>
      <c r="E6819" s="53" t="s">
        <v>18194</v>
      </c>
      <c r="F6819" s="59">
        <v>95.892498588859098</v>
      </c>
      <c r="G6819" s="59">
        <v>80.258760340107202</v>
      </c>
      <c r="H6819" s="59">
        <v>88.101492407931602</v>
      </c>
      <c r="I6819" s="59">
        <v>90.131406259937506</v>
      </c>
      <c r="J6819" s="59">
        <v>89.067318336506503</v>
      </c>
      <c r="K6819" s="59">
        <v>87.484067010121606</v>
      </c>
      <c r="L6819" s="59">
        <v>106.61093002534599</v>
      </c>
      <c r="M6819" s="60">
        <v>0.52576099421260802</v>
      </c>
      <c r="N6819" s="60">
        <v>0.54182990565838995</v>
      </c>
      <c r="O6819" s="60">
        <v>0.51908925459363697</v>
      </c>
      <c r="P6819" s="60">
        <v>0.50825184916458999</v>
      </c>
      <c r="Q6819" s="60">
        <v>0.48378490270640601</v>
      </c>
      <c r="R6819" s="60">
        <v>0.48156593695195199</v>
      </c>
      <c r="S6819" s="60">
        <v>0.38732436694017802</v>
      </c>
    </row>
    <row r="6820" spans="1:19" x14ac:dyDescent="0.3">
      <c r="A6820" s="61" t="s">
        <v>6136</v>
      </c>
      <c r="B6820" s="61" t="s">
        <v>6137</v>
      </c>
      <c r="C6820" s="53" t="s">
        <v>50</v>
      </c>
      <c r="D6820" s="53" t="s">
        <v>77</v>
      </c>
      <c r="E6820" s="53" t="s">
        <v>18193</v>
      </c>
      <c r="F6820" s="59">
        <v>99.4370494225453</v>
      </c>
      <c r="G6820" s="59">
        <v>78.0010467325029</v>
      </c>
      <c r="H6820" s="59">
        <v>85.221334978410496</v>
      </c>
      <c r="I6820" s="59">
        <v>90.036116840416298</v>
      </c>
      <c r="J6820" s="59">
        <v>87.377377851323899</v>
      </c>
      <c r="K6820" s="59">
        <v>88.092699834460106</v>
      </c>
      <c r="L6820" s="59">
        <v>106.61093002534599</v>
      </c>
      <c r="M6820" s="60">
        <v>0.63798804086062399</v>
      </c>
      <c r="N6820" s="60">
        <v>0.67286934811048704</v>
      </c>
      <c r="O6820" s="60">
        <v>0.63731137618651901</v>
      </c>
      <c r="P6820" s="60">
        <v>0.61038369343699195</v>
      </c>
      <c r="Q6820" s="60">
        <v>0.57540605913121201</v>
      </c>
      <c r="R6820" s="60">
        <v>0.58081323269607099</v>
      </c>
      <c r="S6820" s="60">
        <v>0.38732436694017802</v>
      </c>
    </row>
    <row r="6821" spans="1:19" x14ac:dyDescent="0.3">
      <c r="A6821" s="61" t="s">
        <v>12938</v>
      </c>
      <c r="B6821" s="61" t="s">
        <v>12939</v>
      </c>
      <c r="C6821" s="53" t="s">
        <v>50</v>
      </c>
      <c r="D6821" s="53" t="s">
        <v>77</v>
      </c>
      <c r="E6821" s="53" t="s">
        <v>18194</v>
      </c>
      <c r="F6821" s="59">
        <v>112.552137108439</v>
      </c>
      <c r="G6821" s="59">
        <v>126.811320189451</v>
      </c>
      <c r="H6821" s="59">
        <v>112.558888503221</v>
      </c>
      <c r="I6821" s="59">
        <v>125.78625719994299</v>
      </c>
      <c r="J6821" s="59">
        <v>124.10928489943799</v>
      </c>
      <c r="K6821" s="59">
        <v>108.301362075662</v>
      </c>
      <c r="L6821" s="59">
        <v>93.423793262175707</v>
      </c>
      <c r="M6821" s="60">
        <v>0.53722172794742196</v>
      </c>
      <c r="N6821" s="60">
        <v>0.56110592902769196</v>
      </c>
      <c r="O6821" s="60">
        <v>0.53851783934923103</v>
      </c>
      <c r="P6821" s="60">
        <v>0.52386467040136497</v>
      </c>
      <c r="Q6821" s="60">
        <v>0.50229661814809401</v>
      </c>
      <c r="R6821" s="60">
        <v>0.50413492637690105</v>
      </c>
      <c r="S6821" s="60">
        <v>0.460214838719536</v>
      </c>
    </row>
    <row r="6822" spans="1:19" x14ac:dyDescent="0.3">
      <c r="A6822" s="61" t="s">
        <v>4217</v>
      </c>
      <c r="B6822" s="61" t="s">
        <v>4218</v>
      </c>
      <c r="C6822" s="53" t="s">
        <v>40</v>
      </c>
      <c r="D6822" s="53" t="s">
        <v>77</v>
      </c>
      <c r="E6822" s="53" t="s">
        <v>18193</v>
      </c>
      <c r="F6822" s="59">
        <v>95.834773519540605</v>
      </c>
      <c r="G6822" s="59">
        <v>97.483240992809399</v>
      </c>
      <c r="H6822" s="59">
        <v>93.616599768213703</v>
      </c>
      <c r="I6822" s="59">
        <v>95.945906188406695</v>
      </c>
      <c r="J6822" s="59">
        <v>88.749338501653895</v>
      </c>
      <c r="K6822" s="59">
        <v>95.902893408671702</v>
      </c>
      <c r="L6822" s="59">
        <v>93.9123648911945</v>
      </c>
      <c r="M6822" s="60">
        <v>0.74039173171058004</v>
      </c>
      <c r="N6822" s="60">
        <v>0.77469326553048301</v>
      </c>
      <c r="O6822" s="60">
        <v>0.73702364608124704</v>
      </c>
      <c r="P6822" s="60">
        <v>0.71584333220359597</v>
      </c>
      <c r="Q6822" s="60">
        <v>0.68111241958189395</v>
      </c>
      <c r="R6822" s="60">
        <v>0.683785712707349</v>
      </c>
      <c r="S6822" s="60">
        <v>0.60694001041243795</v>
      </c>
    </row>
    <row r="6823" spans="1:19" x14ac:dyDescent="0.3">
      <c r="A6823" s="61" t="s">
        <v>15688</v>
      </c>
      <c r="B6823" s="61" t="s">
        <v>15689</v>
      </c>
      <c r="C6823" s="53" t="s">
        <v>50</v>
      </c>
      <c r="D6823" s="53" t="s">
        <v>77</v>
      </c>
      <c r="E6823" s="53" t="s">
        <v>18194</v>
      </c>
      <c r="F6823" s="59">
        <v>87.815014182418196</v>
      </c>
      <c r="G6823" s="59">
        <v>89.472465755463304</v>
      </c>
      <c r="H6823" s="59">
        <v>87.640087768509304</v>
      </c>
      <c r="I6823" s="59">
        <v>84.417159073007994</v>
      </c>
      <c r="J6823" s="59">
        <v>85.210684780239305</v>
      </c>
      <c r="K6823" s="59">
        <v>94.094406558560493</v>
      </c>
      <c r="L6823" s="59">
        <v>105.440690892455</v>
      </c>
      <c r="M6823" s="60">
        <v>0.51965622657972999</v>
      </c>
      <c r="N6823" s="60">
        <v>0.53933498017423898</v>
      </c>
      <c r="O6823" s="60">
        <v>0.51326525216585395</v>
      </c>
      <c r="P6823" s="60">
        <v>0.50087326263045995</v>
      </c>
      <c r="Q6823" s="60">
        <v>0.47730294785913402</v>
      </c>
      <c r="R6823" s="60">
        <v>0.47979489757627503</v>
      </c>
      <c r="S6823" s="60">
        <v>0.39893245726536702</v>
      </c>
    </row>
    <row r="6824" spans="1:19" x14ac:dyDescent="0.3">
      <c r="A6824" s="61" t="s">
        <v>12660</v>
      </c>
      <c r="B6824" s="61" t="s">
        <v>12661</v>
      </c>
      <c r="C6824" s="53" t="s">
        <v>50</v>
      </c>
      <c r="D6824" s="53" t="s">
        <v>77</v>
      </c>
      <c r="E6824" s="53" t="s">
        <v>18194</v>
      </c>
      <c r="F6824" s="59">
        <v>101.805912802695</v>
      </c>
      <c r="G6824" s="59">
        <v>95.885476208658005</v>
      </c>
      <c r="H6824" s="59">
        <v>93.268778056259606</v>
      </c>
      <c r="I6824" s="59">
        <v>89.250448417826107</v>
      </c>
      <c r="J6824" s="59">
        <v>99.475649140836694</v>
      </c>
      <c r="K6824" s="59">
        <v>98.078205371816594</v>
      </c>
      <c r="L6824" s="59">
        <v>101.957854919677</v>
      </c>
      <c r="M6824" s="60">
        <v>0.55261176839842696</v>
      </c>
      <c r="N6824" s="60">
        <v>0.57268994142829199</v>
      </c>
      <c r="O6824" s="60">
        <v>0.55384662396161999</v>
      </c>
      <c r="P6824" s="60">
        <v>0.53738618300274299</v>
      </c>
      <c r="Q6824" s="60">
        <v>0.51606531857077098</v>
      </c>
      <c r="R6824" s="60">
        <v>0.52160561513144199</v>
      </c>
      <c r="S6824" s="60">
        <v>0.47239690307944199</v>
      </c>
    </row>
    <row r="6825" spans="1:19" x14ac:dyDescent="0.3">
      <c r="A6825" s="61" t="s">
        <v>12658</v>
      </c>
      <c r="B6825" s="61" t="s">
        <v>12659</v>
      </c>
      <c r="C6825" s="53" t="s">
        <v>40</v>
      </c>
      <c r="D6825" s="53" t="s">
        <v>77</v>
      </c>
      <c r="E6825" s="53" t="s">
        <v>18194</v>
      </c>
      <c r="F6825" s="59">
        <v>101.805912802695</v>
      </c>
      <c r="G6825" s="59">
        <v>95.885476208658005</v>
      </c>
      <c r="H6825" s="59">
        <v>93.268778056259606</v>
      </c>
      <c r="I6825" s="59">
        <v>89.250448417826107</v>
      </c>
      <c r="J6825" s="59">
        <v>99.475649140836694</v>
      </c>
      <c r="K6825" s="59">
        <v>98.078205371816594</v>
      </c>
      <c r="L6825" s="59">
        <v>101.957854919677</v>
      </c>
      <c r="M6825" s="60">
        <v>0.55261176839842696</v>
      </c>
      <c r="N6825" s="60">
        <v>0.57268994142829199</v>
      </c>
      <c r="O6825" s="60">
        <v>0.55384662396161999</v>
      </c>
      <c r="P6825" s="60">
        <v>0.53738618300274299</v>
      </c>
      <c r="Q6825" s="60">
        <v>0.51606531857077098</v>
      </c>
      <c r="R6825" s="60">
        <v>0.52160561513144199</v>
      </c>
      <c r="S6825" s="60">
        <v>0.47239690307944199</v>
      </c>
    </row>
    <row r="6826" spans="1:19" x14ac:dyDescent="0.3">
      <c r="A6826" s="61" t="s">
        <v>12664</v>
      </c>
      <c r="B6826" s="61" t="s">
        <v>12665</v>
      </c>
      <c r="C6826" s="53" t="s">
        <v>50</v>
      </c>
      <c r="D6826" s="53" t="s">
        <v>77</v>
      </c>
      <c r="E6826" s="53" t="s">
        <v>18194</v>
      </c>
      <c r="F6826" s="59">
        <v>101.805912802695</v>
      </c>
      <c r="G6826" s="59">
        <v>95.885476208658005</v>
      </c>
      <c r="H6826" s="59">
        <v>93.268778056259606</v>
      </c>
      <c r="I6826" s="59">
        <v>89.250448417826107</v>
      </c>
      <c r="J6826" s="59">
        <v>99.475649140836694</v>
      </c>
      <c r="K6826" s="59">
        <v>98.078205371816594</v>
      </c>
      <c r="L6826" s="59">
        <v>101.957854919677</v>
      </c>
      <c r="M6826" s="60">
        <v>0.55261176839842696</v>
      </c>
      <c r="N6826" s="60">
        <v>0.57268994142829199</v>
      </c>
      <c r="O6826" s="60">
        <v>0.55384662396161999</v>
      </c>
      <c r="P6826" s="60">
        <v>0.53738618300274299</v>
      </c>
      <c r="Q6826" s="60">
        <v>0.51606531857077098</v>
      </c>
      <c r="R6826" s="60">
        <v>0.52160561513144199</v>
      </c>
      <c r="S6826" s="60">
        <v>0.47239690307944199</v>
      </c>
    </row>
    <row r="6827" spans="1:19" x14ac:dyDescent="0.3">
      <c r="A6827" s="61" t="s">
        <v>3593</v>
      </c>
      <c r="B6827" s="61" t="s">
        <v>3594</v>
      </c>
      <c r="C6827" s="53" t="s">
        <v>40</v>
      </c>
      <c r="D6827" s="53" t="s">
        <v>77</v>
      </c>
      <c r="E6827" s="53" t="s">
        <v>18193</v>
      </c>
      <c r="F6827" s="59">
        <v>101.065449104832</v>
      </c>
      <c r="G6827" s="59">
        <v>102.266811325942</v>
      </c>
      <c r="H6827" s="59">
        <v>94.647136950493106</v>
      </c>
      <c r="I6827" s="59">
        <v>86.301026124517904</v>
      </c>
      <c r="J6827" s="59">
        <v>108.467804220517</v>
      </c>
      <c r="K6827" s="59">
        <v>96.635328203703196</v>
      </c>
      <c r="L6827" s="59">
        <v>104.115813216318</v>
      </c>
      <c r="M6827" s="60">
        <v>0.65304768647651601</v>
      </c>
      <c r="N6827" s="60">
        <v>0.68858734496640095</v>
      </c>
      <c r="O6827" s="60">
        <v>0.65659122843999695</v>
      </c>
      <c r="P6827" s="60">
        <v>0.62835004418983598</v>
      </c>
      <c r="Q6827" s="60">
        <v>0.59688715202375797</v>
      </c>
      <c r="R6827" s="60">
        <v>0.606400409659554</v>
      </c>
      <c r="S6827" s="60">
        <v>0.54219945221937804</v>
      </c>
    </row>
    <row r="6828" spans="1:19" x14ac:dyDescent="0.3">
      <c r="A6828" s="61" t="s">
        <v>12656</v>
      </c>
      <c r="B6828" s="61" t="s">
        <v>12657</v>
      </c>
      <c r="C6828" s="53" t="s">
        <v>40</v>
      </c>
      <c r="D6828" s="53" t="s">
        <v>77</v>
      </c>
      <c r="E6828" s="53" t="s">
        <v>18194</v>
      </c>
      <c r="F6828" s="59">
        <v>101.805912802695</v>
      </c>
      <c r="G6828" s="59">
        <v>95.885476208658005</v>
      </c>
      <c r="H6828" s="59">
        <v>93.268778056259606</v>
      </c>
      <c r="I6828" s="59">
        <v>89.250448417826107</v>
      </c>
      <c r="J6828" s="59">
        <v>99.475649140836694</v>
      </c>
      <c r="K6828" s="59">
        <v>98.078205371816594</v>
      </c>
      <c r="L6828" s="59">
        <v>101.957854919677</v>
      </c>
      <c r="M6828" s="60">
        <v>0.55261176839842696</v>
      </c>
      <c r="N6828" s="60">
        <v>0.57268994142829199</v>
      </c>
      <c r="O6828" s="60">
        <v>0.55384662396161999</v>
      </c>
      <c r="P6828" s="60">
        <v>0.53738618300274299</v>
      </c>
      <c r="Q6828" s="60">
        <v>0.51606531857077098</v>
      </c>
      <c r="R6828" s="60">
        <v>0.52160561513144199</v>
      </c>
      <c r="S6828" s="60">
        <v>0.47239690307944199</v>
      </c>
    </row>
    <row r="6829" spans="1:19" x14ac:dyDescent="0.3">
      <c r="A6829" s="61" t="s">
        <v>12662</v>
      </c>
      <c r="B6829" s="61" t="s">
        <v>12663</v>
      </c>
      <c r="C6829" s="53" t="s">
        <v>50</v>
      </c>
      <c r="D6829" s="53" t="s">
        <v>77</v>
      </c>
      <c r="E6829" s="53" t="s">
        <v>18194</v>
      </c>
      <c r="F6829" s="59">
        <v>101.805912802695</v>
      </c>
      <c r="G6829" s="59">
        <v>95.885476208658005</v>
      </c>
      <c r="H6829" s="59">
        <v>93.268778056259606</v>
      </c>
      <c r="I6829" s="59">
        <v>89.250448417826107</v>
      </c>
      <c r="J6829" s="59">
        <v>99.475649140836694</v>
      </c>
      <c r="K6829" s="59">
        <v>98.078205371816594</v>
      </c>
      <c r="L6829" s="59">
        <v>101.957854919677</v>
      </c>
      <c r="M6829" s="60">
        <v>0.55261176839842696</v>
      </c>
      <c r="N6829" s="60">
        <v>0.57268994142829199</v>
      </c>
      <c r="O6829" s="60">
        <v>0.55384662396161999</v>
      </c>
      <c r="P6829" s="60">
        <v>0.53738618300274299</v>
      </c>
      <c r="Q6829" s="60">
        <v>0.51606531857077098</v>
      </c>
      <c r="R6829" s="60">
        <v>0.52160561513144199</v>
      </c>
      <c r="S6829" s="60">
        <v>0.47239690307944199</v>
      </c>
    </row>
    <row r="6830" spans="1:19" x14ac:dyDescent="0.3">
      <c r="A6830" s="61" t="s">
        <v>15682</v>
      </c>
      <c r="B6830" s="61" t="s">
        <v>15683</v>
      </c>
      <c r="C6830" s="53" t="s">
        <v>40</v>
      </c>
      <c r="D6830" s="53" t="s">
        <v>77</v>
      </c>
      <c r="E6830" s="53" t="s">
        <v>18194</v>
      </c>
      <c r="F6830" s="59">
        <v>87.815014182418196</v>
      </c>
      <c r="G6830" s="59">
        <v>89.472465755463304</v>
      </c>
      <c r="H6830" s="59">
        <v>87.640087768509304</v>
      </c>
      <c r="I6830" s="59">
        <v>84.417159073007994</v>
      </c>
      <c r="J6830" s="59">
        <v>85.210684780239305</v>
      </c>
      <c r="K6830" s="59">
        <v>94.094406558560493</v>
      </c>
      <c r="L6830" s="59">
        <v>105.440690892455</v>
      </c>
      <c r="M6830" s="60">
        <v>0.51965622657972999</v>
      </c>
      <c r="N6830" s="60">
        <v>0.53933498017423898</v>
      </c>
      <c r="O6830" s="60">
        <v>0.51326525216585395</v>
      </c>
      <c r="P6830" s="60">
        <v>0.50087326263045995</v>
      </c>
      <c r="Q6830" s="60">
        <v>0.47730294785913402</v>
      </c>
      <c r="R6830" s="60">
        <v>0.47979489757627503</v>
      </c>
      <c r="S6830" s="60">
        <v>0.39893245726536702</v>
      </c>
    </row>
    <row r="6831" spans="1:19" x14ac:dyDescent="0.3">
      <c r="A6831" s="61" t="s">
        <v>15686</v>
      </c>
      <c r="B6831" s="61" t="s">
        <v>15687</v>
      </c>
      <c r="C6831" s="53" t="s">
        <v>50</v>
      </c>
      <c r="D6831" s="53" t="s">
        <v>77</v>
      </c>
      <c r="E6831" s="53" t="s">
        <v>18194</v>
      </c>
      <c r="F6831" s="59">
        <v>87.815014182418196</v>
      </c>
      <c r="G6831" s="59">
        <v>89.472465755463304</v>
      </c>
      <c r="H6831" s="59">
        <v>87.640087768509304</v>
      </c>
      <c r="I6831" s="59">
        <v>84.417159073007994</v>
      </c>
      <c r="J6831" s="59">
        <v>85.210684780239305</v>
      </c>
      <c r="K6831" s="59">
        <v>94.094406558560493</v>
      </c>
      <c r="L6831" s="59">
        <v>105.440690892455</v>
      </c>
      <c r="M6831" s="60">
        <v>0.51965622657972999</v>
      </c>
      <c r="N6831" s="60">
        <v>0.53933498017423898</v>
      </c>
      <c r="O6831" s="60">
        <v>0.51326525216585395</v>
      </c>
      <c r="P6831" s="60">
        <v>0.50087326263045995</v>
      </c>
      <c r="Q6831" s="60">
        <v>0.47730294785913402</v>
      </c>
      <c r="R6831" s="60">
        <v>0.47979489757627503</v>
      </c>
      <c r="S6831" s="60">
        <v>0.39893245726536702</v>
      </c>
    </row>
    <row r="6832" spans="1:19" x14ac:dyDescent="0.3">
      <c r="A6832" s="61" t="s">
        <v>15680</v>
      </c>
      <c r="B6832" s="61" t="s">
        <v>15681</v>
      </c>
      <c r="C6832" s="53" t="s">
        <v>40</v>
      </c>
      <c r="D6832" s="53" t="s">
        <v>77</v>
      </c>
      <c r="E6832" s="53" t="s">
        <v>18194</v>
      </c>
      <c r="F6832" s="59">
        <v>87.815014182418196</v>
      </c>
      <c r="G6832" s="59">
        <v>89.472465755463304</v>
      </c>
      <c r="H6832" s="59">
        <v>87.640087768509304</v>
      </c>
      <c r="I6832" s="59">
        <v>84.417159073007994</v>
      </c>
      <c r="J6832" s="59">
        <v>85.210684780239305</v>
      </c>
      <c r="K6832" s="59">
        <v>94.094406558560493</v>
      </c>
      <c r="L6832" s="59">
        <v>105.440690892455</v>
      </c>
      <c r="M6832" s="60">
        <v>0.51965622657972999</v>
      </c>
      <c r="N6832" s="60">
        <v>0.53933498017423898</v>
      </c>
      <c r="O6832" s="60">
        <v>0.51326525216585395</v>
      </c>
      <c r="P6832" s="60">
        <v>0.50087326263045995</v>
      </c>
      <c r="Q6832" s="60">
        <v>0.47730294785913402</v>
      </c>
      <c r="R6832" s="60">
        <v>0.47979489757627503</v>
      </c>
      <c r="S6832" s="60">
        <v>0.39893245726536702</v>
      </c>
    </row>
    <row r="6833" spans="1:19" x14ac:dyDescent="0.3">
      <c r="A6833" s="61" t="s">
        <v>15684</v>
      </c>
      <c r="B6833" s="61" t="s">
        <v>15685</v>
      </c>
      <c r="C6833" s="53" t="s">
        <v>40</v>
      </c>
      <c r="D6833" s="53" t="s">
        <v>77</v>
      </c>
      <c r="E6833" s="53" t="s">
        <v>18194</v>
      </c>
      <c r="F6833" s="59">
        <v>87.815014182418196</v>
      </c>
      <c r="G6833" s="59">
        <v>89.472465755463304</v>
      </c>
      <c r="H6833" s="59">
        <v>87.640087768509304</v>
      </c>
      <c r="I6833" s="59">
        <v>84.417159073007994</v>
      </c>
      <c r="J6833" s="59">
        <v>85.210684780239305</v>
      </c>
      <c r="K6833" s="59">
        <v>94.094406558560493</v>
      </c>
      <c r="L6833" s="59">
        <v>105.440690892455</v>
      </c>
      <c r="M6833" s="60">
        <v>0.51965622657972999</v>
      </c>
      <c r="N6833" s="60">
        <v>0.53933498017423898</v>
      </c>
      <c r="O6833" s="60">
        <v>0.51326525216585395</v>
      </c>
      <c r="P6833" s="60">
        <v>0.50087326263045995</v>
      </c>
      <c r="Q6833" s="60">
        <v>0.47730294785913402</v>
      </c>
      <c r="R6833" s="60">
        <v>0.47979489757627503</v>
      </c>
      <c r="S6833" s="60">
        <v>0.39893245726536702</v>
      </c>
    </row>
    <row r="6834" spans="1:19" x14ac:dyDescent="0.3">
      <c r="A6834" s="61" t="s">
        <v>6204</v>
      </c>
      <c r="B6834" s="61" t="s">
        <v>6205</v>
      </c>
      <c r="C6834" s="53" t="s">
        <v>40</v>
      </c>
      <c r="D6834" s="53" t="s">
        <v>77</v>
      </c>
      <c r="E6834" s="53" t="s">
        <v>18193</v>
      </c>
      <c r="F6834" s="59">
        <v>80.618851600221305</v>
      </c>
      <c r="G6834" s="59">
        <v>88.303316689169606</v>
      </c>
      <c r="H6834" s="59">
        <v>84.202908769616002</v>
      </c>
      <c r="I6834" s="59">
        <v>86.091357585404396</v>
      </c>
      <c r="J6834" s="59">
        <v>84.406590075684207</v>
      </c>
      <c r="K6834" s="59">
        <v>87.708291103564406</v>
      </c>
      <c r="L6834" s="59">
        <v>111.268530885342</v>
      </c>
      <c r="M6834" s="60">
        <v>0.73426026079687001</v>
      </c>
      <c r="N6834" s="60">
        <v>0.76286712007078405</v>
      </c>
      <c r="O6834" s="60">
        <v>0.72444797566332297</v>
      </c>
      <c r="P6834" s="60">
        <v>0.69715321233999705</v>
      </c>
      <c r="Q6834" s="60">
        <v>0.66170476048465598</v>
      </c>
      <c r="R6834" s="60">
        <v>0.66922451243827397</v>
      </c>
      <c r="S6834" s="60">
        <v>0.566510794407727</v>
      </c>
    </row>
    <row r="6835" spans="1:19" x14ac:dyDescent="0.3">
      <c r="A6835" s="61" t="s">
        <v>6696</v>
      </c>
      <c r="B6835" s="61" t="s">
        <v>6697</v>
      </c>
      <c r="C6835" s="53" t="s">
        <v>50</v>
      </c>
      <c r="D6835" s="53" t="s">
        <v>77</v>
      </c>
      <c r="E6835" s="53" t="s">
        <v>18193</v>
      </c>
      <c r="F6835" s="59">
        <v>100.008882075351</v>
      </c>
      <c r="G6835" s="59">
        <v>94.591044979920497</v>
      </c>
      <c r="H6835" s="59">
        <v>96.006811207307607</v>
      </c>
      <c r="I6835" s="59">
        <v>90.222177783775294</v>
      </c>
      <c r="J6835" s="59">
        <v>92.820339401435305</v>
      </c>
      <c r="K6835" s="59">
        <v>93.088580044789396</v>
      </c>
      <c r="L6835" s="59">
        <v>105.575188308177</v>
      </c>
      <c r="M6835" s="60">
        <v>0.70302500034675797</v>
      </c>
      <c r="N6835" s="60">
        <v>0.73744060789256904</v>
      </c>
      <c r="O6835" s="60">
        <v>0.70622355960868</v>
      </c>
      <c r="P6835" s="60">
        <v>0.67766440344501</v>
      </c>
      <c r="Q6835" s="60">
        <v>0.64532936995188395</v>
      </c>
      <c r="R6835" s="60">
        <v>0.65553049123750595</v>
      </c>
      <c r="S6835" s="60">
        <v>0.58978381163604299</v>
      </c>
    </row>
    <row r="6836" spans="1:19" x14ac:dyDescent="0.3">
      <c r="A6836" s="61" t="s">
        <v>16370</v>
      </c>
      <c r="B6836" s="61" t="s">
        <v>16371</v>
      </c>
      <c r="C6836" s="53" t="s">
        <v>50</v>
      </c>
      <c r="D6836" s="53" t="s">
        <v>77</v>
      </c>
      <c r="E6836" s="53" t="s">
        <v>18194</v>
      </c>
      <c r="F6836" s="59">
        <v>97.018198065819405</v>
      </c>
      <c r="G6836" s="59">
        <v>93.518938998339294</v>
      </c>
      <c r="H6836" s="59">
        <v>93.471774916639902</v>
      </c>
      <c r="I6836" s="59">
        <v>90.362582527797699</v>
      </c>
      <c r="J6836" s="59">
        <v>91.916830755493507</v>
      </c>
      <c r="K6836" s="59">
        <v>99.393720273608494</v>
      </c>
      <c r="L6836" s="59">
        <v>105.34793790285801</v>
      </c>
      <c r="M6836" s="60">
        <v>0.555794606169556</v>
      </c>
      <c r="N6836" s="60">
        <v>0.57515242044335102</v>
      </c>
      <c r="O6836" s="60">
        <v>0.55612189108934496</v>
      </c>
      <c r="P6836" s="60">
        <v>0.541079753824524</v>
      </c>
      <c r="Q6836" s="60">
        <v>0.52023415427425201</v>
      </c>
      <c r="R6836" s="60">
        <v>0.52509678399611504</v>
      </c>
      <c r="S6836" s="60">
        <v>0.47821631855415098</v>
      </c>
    </row>
    <row r="6837" spans="1:19" x14ac:dyDescent="0.3">
      <c r="A6837" s="61" t="s">
        <v>6698</v>
      </c>
      <c r="B6837" s="61" t="s">
        <v>6699</v>
      </c>
      <c r="C6837" s="53" t="s">
        <v>50</v>
      </c>
      <c r="D6837" s="53" t="s">
        <v>77</v>
      </c>
      <c r="E6837" s="53" t="s">
        <v>18193</v>
      </c>
      <c r="F6837" s="59">
        <v>100.94906500963801</v>
      </c>
      <c r="G6837" s="59">
        <v>94.362957594287906</v>
      </c>
      <c r="H6837" s="59">
        <v>102.642452159332</v>
      </c>
      <c r="I6837" s="59">
        <v>89.902648020753006</v>
      </c>
      <c r="J6837" s="59">
        <v>91.370826224984796</v>
      </c>
      <c r="K6837" s="59">
        <v>103.28068592557</v>
      </c>
      <c r="L6837" s="59">
        <v>102.362327156311</v>
      </c>
      <c r="M6837" s="60">
        <v>0.65563557102826497</v>
      </c>
      <c r="N6837" s="60">
        <v>0.69033138266684502</v>
      </c>
      <c r="O6837" s="60">
        <v>0.65871416330533294</v>
      </c>
      <c r="P6837" s="60">
        <v>0.631222518096345</v>
      </c>
      <c r="Q6837" s="60">
        <v>0.60018989004417</v>
      </c>
      <c r="R6837" s="60">
        <v>0.60946042584709303</v>
      </c>
      <c r="S6837" s="60">
        <v>0.54688987011216805</v>
      </c>
    </row>
    <row r="6838" spans="1:19" x14ac:dyDescent="0.3">
      <c r="A6838" s="61" t="s">
        <v>16364</v>
      </c>
      <c r="B6838" s="61" t="s">
        <v>16365</v>
      </c>
      <c r="C6838" s="53" t="s">
        <v>40</v>
      </c>
      <c r="D6838" s="53" t="s">
        <v>77</v>
      </c>
      <c r="E6838" s="53" t="s">
        <v>18194</v>
      </c>
      <c r="F6838" s="59">
        <v>97.018198065819405</v>
      </c>
      <c r="G6838" s="59">
        <v>93.518938998339294</v>
      </c>
      <c r="H6838" s="59">
        <v>93.471774916639902</v>
      </c>
      <c r="I6838" s="59">
        <v>90.362582527797699</v>
      </c>
      <c r="J6838" s="59">
        <v>91.916830755493507</v>
      </c>
      <c r="K6838" s="59">
        <v>99.393720273608494</v>
      </c>
      <c r="L6838" s="59">
        <v>105.34793790285801</v>
      </c>
      <c r="M6838" s="60">
        <v>0.555794606169556</v>
      </c>
      <c r="N6838" s="60">
        <v>0.57515242044335102</v>
      </c>
      <c r="O6838" s="60">
        <v>0.55612189108934496</v>
      </c>
      <c r="P6838" s="60">
        <v>0.541079753824524</v>
      </c>
      <c r="Q6838" s="60">
        <v>0.52023415427425201</v>
      </c>
      <c r="R6838" s="60">
        <v>0.52509678399611504</v>
      </c>
      <c r="S6838" s="60">
        <v>0.47821631855415098</v>
      </c>
    </row>
    <row r="6839" spans="1:19" x14ac:dyDescent="0.3">
      <c r="A6839" s="61" t="s">
        <v>16366</v>
      </c>
      <c r="B6839" s="61" t="s">
        <v>16367</v>
      </c>
      <c r="C6839" s="53" t="s">
        <v>50</v>
      </c>
      <c r="D6839" s="53" t="s">
        <v>77</v>
      </c>
      <c r="E6839" s="53" t="s">
        <v>18194</v>
      </c>
      <c r="F6839" s="59">
        <v>97.018198065819405</v>
      </c>
      <c r="G6839" s="59">
        <v>93.518938998339294</v>
      </c>
      <c r="H6839" s="59">
        <v>93.471774916639902</v>
      </c>
      <c r="I6839" s="59">
        <v>90.362582527797699</v>
      </c>
      <c r="J6839" s="59">
        <v>91.916830755493507</v>
      </c>
      <c r="K6839" s="59">
        <v>99.393720273608494</v>
      </c>
      <c r="L6839" s="59">
        <v>105.34793790285801</v>
      </c>
      <c r="M6839" s="60">
        <v>0.555794606169556</v>
      </c>
      <c r="N6839" s="60">
        <v>0.57515242044335102</v>
      </c>
      <c r="O6839" s="60">
        <v>0.55612189108934496</v>
      </c>
      <c r="P6839" s="60">
        <v>0.541079753824524</v>
      </c>
      <c r="Q6839" s="60">
        <v>0.52023415427425201</v>
      </c>
      <c r="R6839" s="60">
        <v>0.52509678399611504</v>
      </c>
      <c r="S6839" s="60">
        <v>0.47821631855415098</v>
      </c>
    </row>
    <row r="6840" spans="1:19" x14ac:dyDescent="0.3">
      <c r="A6840" s="61" t="s">
        <v>16368</v>
      </c>
      <c r="B6840" s="61" t="s">
        <v>16369</v>
      </c>
      <c r="C6840" s="53" t="s">
        <v>50</v>
      </c>
      <c r="D6840" s="53" t="s">
        <v>77</v>
      </c>
      <c r="E6840" s="53" t="s">
        <v>18194</v>
      </c>
      <c r="F6840" s="59">
        <v>97.018198065819405</v>
      </c>
      <c r="G6840" s="59">
        <v>93.518938998339294</v>
      </c>
      <c r="H6840" s="59">
        <v>93.471774916639902</v>
      </c>
      <c r="I6840" s="59">
        <v>90.362582527797699</v>
      </c>
      <c r="J6840" s="59">
        <v>91.916830755493507</v>
      </c>
      <c r="K6840" s="59">
        <v>99.393720273608494</v>
      </c>
      <c r="L6840" s="59">
        <v>105.34793790285801</v>
      </c>
      <c r="M6840" s="60">
        <v>0.555794606169556</v>
      </c>
      <c r="N6840" s="60">
        <v>0.57515242044335102</v>
      </c>
      <c r="O6840" s="60">
        <v>0.55612189108934496</v>
      </c>
      <c r="P6840" s="60">
        <v>0.541079753824524</v>
      </c>
      <c r="Q6840" s="60">
        <v>0.52023415427425201</v>
      </c>
      <c r="R6840" s="60">
        <v>0.52509678399611504</v>
      </c>
      <c r="S6840" s="60">
        <v>0.47821631855415098</v>
      </c>
    </row>
    <row r="6841" spans="1:19" x14ac:dyDescent="0.3">
      <c r="A6841" s="61" t="s">
        <v>4009</v>
      </c>
      <c r="B6841" s="61" t="s">
        <v>4010</v>
      </c>
      <c r="C6841" s="53" t="s">
        <v>40</v>
      </c>
      <c r="D6841" s="53" t="s">
        <v>77</v>
      </c>
      <c r="E6841" s="53" t="s">
        <v>18193</v>
      </c>
      <c r="F6841" s="59">
        <v>76.931470954088596</v>
      </c>
      <c r="G6841" s="59">
        <v>90.979261681836306</v>
      </c>
      <c r="H6841" s="59">
        <v>94.297571591201006</v>
      </c>
      <c r="I6841" s="59">
        <v>91.558647685748298</v>
      </c>
      <c r="J6841" s="59">
        <v>93.007893936292007</v>
      </c>
      <c r="K6841" s="59">
        <v>98.963967938646306</v>
      </c>
      <c r="L6841" s="59">
        <v>110.632905027931</v>
      </c>
      <c r="M6841" s="60">
        <v>0.64797179640179503</v>
      </c>
      <c r="N6841" s="60">
        <v>0.68461947475575802</v>
      </c>
      <c r="O6841" s="60">
        <v>0.65101156908895197</v>
      </c>
      <c r="P6841" s="60">
        <v>0.62124915477171705</v>
      </c>
      <c r="Q6841" s="60">
        <v>0.58806834948008602</v>
      </c>
      <c r="R6841" s="60">
        <v>0.59790723945331503</v>
      </c>
      <c r="S6841" s="60">
        <v>0.53271048212446004</v>
      </c>
    </row>
    <row r="6842" spans="1:19" x14ac:dyDescent="0.3">
      <c r="A6842" s="61" t="s">
        <v>4015</v>
      </c>
      <c r="B6842" s="61" t="s">
        <v>4016</v>
      </c>
      <c r="C6842" s="53" t="s">
        <v>50</v>
      </c>
      <c r="D6842" s="53" t="s">
        <v>77</v>
      </c>
      <c r="E6842" s="53" t="s">
        <v>18193</v>
      </c>
      <c r="F6842" s="59">
        <v>83.127753846614596</v>
      </c>
      <c r="G6842" s="59">
        <v>89.314154778743799</v>
      </c>
      <c r="H6842" s="59">
        <v>102.90744116693899</v>
      </c>
      <c r="I6842" s="59">
        <v>101.21118271936599</v>
      </c>
      <c r="J6842" s="59">
        <v>90.428227631216302</v>
      </c>
      <c r="K6842" s="59">
        <v>89.687666410675007</v>
      </c>
      <c r="L6842" s="59">
        <v>102.42066722414199</v>
      </c>
      <c r="M6842" s="60">
        <v>0.58713240161749902</v>
      </c>
      <c r="N6842" s="60">
        <v>0.57816526083358499</v>
      </c>
      <c r="O6842" s="60">
        <v>0.40410500441157998</v>
      </c>
      <c r="P6842" s="60">
        <v>0.55334601982711196</v>
      </c>
      <c r="Q6842" s="60">
        <v>0.51121776506609995</v>
      </c>
      <c r="R6842" s="60">
        <v>0.42843289898891102</v>
      </c>
      <c r="S6842" s="60">
        <v>0.30186581501797199</v>
      </c>
    </row>
    <row r="6843" spans="1:19" x14ac:dyDescent="0.3">
      <c r="A6843" s="61" t="s">
        <v>13135</v>
      </c>
      <c r="B6843" s="61" t="s">
        <v>13136</v>
      </c>
      <c r="C6843" s="53" t="s">
        <v>40</v>
      </c>
      <c r="D6843" s="53" t="s">
        <v>77</v>
      </c>
      <c r="E6843" s="53" t="s">
        <v>18194</v>
      </c>
      <c r="F6843" s="59">
        <v>83.609151103661603</v>
      </c>
      <c r="G6843" s="59">
        <v>85.055494235881994</v>
      </c>
      <c r="H6843" s="59">
        <v>95.717002646918999</v>
      </c>
      <c r="I6843" s="59">
        <v>92.150969262785694</v>
      </c>
      <c r="J6843" s="59">
        <v>91.121084891647101</v>
      </c>
      <c r="K6843" s="59">
        <v>99.049770489975003</v>
      </c>
      <c r="L6843" s="59">
        <v>106.56837638240501</v>
      </c>
      <c r="M6843" s="60">
        <v>0.54324511013489396</v>
      </c>
      <c r="N6843" s="60">
        <v>0.56458268954906199</v>
      </c>
      <c r="O6843" s="60">
        <v>0.54350380172276702</v>
      </c>
      <c r="P6843" s="60">
        <v>0.52563326586293002</v>
      </c>
      <c r="Q6843" s="60">
        <v>0.50258450947929201</v>
      </c>
      <c r="R6843" s="60">
        <v>0.50809495284109396</v>
      </c>
      <c r="S6843" s="60">
        <v>0.45910064004891499</v>
      </c>
    </row>
    <row r="6844" spans="1:19" x14ac:dyDescent="0.3">
      <c r="A6844" s="61" t="s">
        <v>13139</v>
      </c>
      <c r="B6844" s="61" t="s">
        <v>13140</v>
      </c>
      <c r="C6844" s="53" t="s">
        <v>50</v>
      </c>
      <c r="D6844" s="53" t="s">
        <v>77</v>
      </c>
      <c r="E6844" s="53" t="s">
        <v>18194</v>
      </c>
      <c r="F6844" s="59">
        <v>83.609151103661603</v>
      </c>
      <c r="G6844" s="59">
        <v>85.055494235881994</v>
      </c>
      <c r="H6844" s="59">
        <v>95.717002646918999</v>
      </c>
      <c r="I6844" s="59">
        <v>92.150969262785694</v>
      </c>
      <c r="J6844" s="59">
        <v>91.121084891647101</v>
      </c>
      <c r="K6844" s="59">
        <v>99.049770489975003</v>
      </c>
      <c r="L6844" s="59">
        <v>106.56837638240501</v>
      </c>
      <c r="M6844" s="60">
        <v>0.54324511013489396</v>
      </c>
      <c r="N6844" s="60">
        <v>0.56458268954906199</v>
      </c>
      <c r="O6844" s="60">
        <v>0.54350380172276702</v>
      </c>
      <c r="P6844" s="60">
        <v>0.52563326586293002</v>
      </c>
      <c r="Q6844" s="60">
        <v>0.50258450947929201</v>
      </c>
      <c r="R6844" s="60">
        <v>0.50809495284109396</v>
      </c>
      <c r="S6844" s="60">
        <v>0.45910064004891499</v>
      </c>
    </row>
    <row r="6845" spans="1:19" x14ac:dyDescent="0.3">
      <c r="A6845" s="61" t="s">
        <v>4011</v>
      </c>
      <c r="B6845" s="61" t="s">
        <v>4012</v>
      </c>
      <c r="C6845" s="53" t="s">
        <v>50</v>
      </c>
      <c r="D6845" s="53" t="s">
        <v>77</v>
      </c>
      <c r="E6845" s="53" t="s">
        <v>18193</v>
      </c>
      <c r="F6845" s="59">
        <v>83.700143596314206</v>
      </c>
      <c r="G6845" s="59">
        <v>83.919787911713399</v>
      </c>
      <c r="H6845" s="59">
        <v>92.945919625067802</v>
      </c>
      <c r="I6845" s="59">
        <v>92.243172514128801</v>
      </c>
      <c r="J6845" s="59">
        <v>90.610888683715402</v>
      </c>
      <c r="K6845" s="59">
        <v>96.970081990254599</v>
      </c>
      <c r="L6845" s="59">
        <v>104.891539618306</v>
      </c>
      <c r="M6845" s="60">
        <v>0.645394971717969</v>
      </c>
      <c r="N6845" s="60">
        <v>0.68317559291825503</v>
      </c>
      <c r="O6845" s="60">
        <v>0.64814880777006401</v>
      </c>
      <c r="P6845" s="60">
        <v>0.61985270700556705</v>
      </c>
      <c r="Q6845" s="60">
        <v>0.58687175450378204</v>
      </c>
      <c r="R6845" s="60">
        <v>0.595491384761207</v>
      </c>
      <c r="S6845" s="60">
        <v>0.531393083553242</v>
      </c>
    </row>
    <row r="6846" spans="1:19" x14ac:dyDescent="0.3">
      <c r="A6846" s="61" t="s">
        <v>4013</v>
      </c>
      <c r="B6846" s="61" t="s">
        <v>4014</v>
      </c>
      <c r="C6846" s="53" t="s">
        <v>50</v>
      </c>
      <c r="D6846" s="53" t="s">
        <v>77</v>
      </c>
      <c r="E6846" s="53" t="s">
        <v>18193</v>
      </c>
      <c r="F6846" s="59">
        <v>86.854131275312696</v>
      </c>
      <c r="G6846" s="59">
        <v>94.674618983816401</v>
      </c>
      <c r="H6846" s="59">
        <v>95.289022327511205</v>
      </c>
      <c r="I6846" s="59">
        <v>94.077088183786202</v>
      </c>
      <c r="J6846" s="59">
        <v>86.7368818173031</v>
      </c>
      <c r="K6846" s="59">
        <v>98.549861411687303</v>
      </c>
      <c r="L6846" s="59">
        <v>105.06574446609601</v>
      </c>
      <c r="M6846" s="60">
        <v>0.67862697963972296</v>
      </c>
      <c r="N6846" s="60">
        <v>0.71543047715464403</v>
      </c>
      <c r="O6846" s="60">
        <v>0.68206344226258497</v>
      </c>
      <c r="P6846" s="60">
        <v>0.65132284754026104</v>
      </c>
      <c r="Q6846" s="60">
        <v>0.61710726349393896</v>
      </c>
      <c r="R6846" s="60">
        <v>0.62769341481042895</v>
      </c>
      <c r="S6846" s="60">
        <v>0.56030765878756295</v>
      </c>
    </row>
    <row r="6847" spans="1:19" x14ac:dyDescent="0.3">
      <c r="A6847" s="61" t="s">
        <v>13137</v>
      </c>
      <c r="B6847" s="61" t="s">
        <v>13138</v>
      </c>
      <c r="C6847" s="53" t="s">
        <v>50</v>
      </c>
      <c r="D6847" s="53" t="s">
        <v>77</v>
      </c>
      <c r="E6847" s="53" t="s">
        <v>18194</v>
      </c>
      <c r="F6847" s="59">
        <v>83.609151103661603</v>
      </c>
      <c r="G6847" s="59">
        <v>85.055494235881994</v>
      </c>
      <c r="H6847" s="59">
        <v>95.717002646918999</v>
      </c>
      <c r="I6847" s="59">
        <v>92.150969262785694</v>
      </c>
      <c r="J6847" s="59">
        <v>91.121084891647101</v>
      </c>
      <c r="K6847" s="59">
        <v>99.049770489975003</v>
      </c>
      <c r="L6847" s="59">
        <v>106.56837638240501</v>
      </c>
      <c r="M6847" s="60">
        <v>0.54324511013489396</v>
      </c>
      <c r="N6847" s="60">
        <v>0.56458268954906199</v>
      </c>
      <c r="O6847" s="60">
        <v>0.54350380172276702</v>
      </c>
      <c r="P6847" s="60">
        <v>0.52563326586293002</v>
      </c>
      <c r="Q6847" s="60">
        <v>0.50258450947929201</v>
      </c>
      <c r="R6847" s="60">
        <v>0.50809495284109396</v>
      </c>
      <c r="S6847" s="60">
        <v>0.45910064004891499</v>
      </c>
    </row>
    <row r="6848" spans="1:19" x14ac:dyDescent="0.3">
      <c r="A6848" s="61" t="s">
        <v>13133</v>
      </c>
      <c r="B6848" s="61" t="s">
        <v>13134</v>
      </c>
      <c r="C6848" s="53" t="s">
        <v>40</v>
      </c>
      <c r="D6848" s="53" t="s">
        <v>77</v>
      </c>
      <c r="E6848" s="53" t="s">
        <v>18194</v>
      </c>
      <c r="F6848" s="59">
        <v>83.609151103661603</v>
      </c>
      <c r="G6848" s="59">
        <v>85.055494235881994</v>
      </c>
      <c r="H6848" s="59">
        <v>95.717002646918999</v>
      </c>
      <c r="I6848" s="59">
        <v>92.150969262785694</v>
      </c>
      <c r="J6848" s="59">
        <v>91.121084891647101</v>
      </c>
      <c r="K6848" s="59">
        <v>99.049770489975003</v>
      </c>
      <c r="L6848" s="59">
        <v>106.56837638240501</v>
      </c>
      <c r="M6848" s="60">
        <v>0.54324511013489396</v>
      </c>
      <c r="N6848" s="60">
        <v>0.56458268954906199</v>
      </c>
      <c r="O6848" s="60">
        <v>0.54350380172276702</v>
      </c>
      <c r="P6848" s="60">
        <v>0.52563326586293002</v>
      </c>
      <c r="Q6848" s="60">
        <v>0.50258450947929201</v>
      </c>
      <c r="R6848" s="60">
        <v>0.50809495284109396</v>
      </c>
      <c r="S6848" s="60">
        <v>0.45910064004891499</v>
      </c>
    </row>
    <row r="6849" spans="1:19" x14ac:dyDescent="0.3">
      <c r="A6849" s="61" t="s">
        <v>8494</v>
      </c>
      <c r="B6849" s="61" t="s">
        <v>8495</v>
      </c>
      <c r="C6849" s="53" t="s">
        <v>40</v>
      </c>
      <c r="D6849" s="53" t="s">
        <v>77</v>
      </c>
      <c r="E6849" s="53" t="s">
        <v>18194</v>
      </c>
      <c r="F6849" s="59">
        <v>100.692636586467</v>
      </c>
      <c r="G6849" s="59">
        <v>90.806791744551106</v>
      </c>
      <c r="H6849" s="59">
        <v>93.446887282182999</v>
      </c>
      <c r="I6849" s="59">
        <v>88.371717707389706</v>
      </c>
      <c r="J6849" s="59">
        <v>88.274226728376703</v>
      </c>
      <c r="K6849" s="59">
        <v>100.684852023536</v>
      </c>
      <c r="L6849" s="59">
        <v>106.261627400864</v>
      </c>
      <c r="M6849" s="60">
        <v>0.41139346337353899</v>
      </c>
      <c r="N6849" s="60">
        <v>0.42900929988547998</v>
      </c>
      <c r="O6849" s="60">
        <v>0.40772704686343803</v>
      </c>
      <c r="P6849" s="60">
        <v>0.39580292524329402</v>
      </c>
      <c r="Q6849" s="60">
        <v>0.37477191278299199</v>
      </c>
      <c r="R6849" s="60">
        <v>0.37810932783533802</v>
      </c>
      <c r="S6849" s="60">
        <v>0.30287447515865601</v>
      </c>
    </row>
    <row r="6850" spans="1:19" x14ac:dyDescent="0.3">
      <c r="A6850" s="61" t="s">
        <v>12971</v>
      </c>
      <c r="B6850" s="61" t="s">
        <v>12972</v>
      </c>
      <c r="C6850" s="53" t="s">
        <v>40</v>
      </c>
      <c r="D6850" s="53" t="s">
        <v>77</v>
      </c>
      <c r="E6850" s="53" t="s">
        <v>18194</v>
      </c>
      <c r="F6850" s="59">
        <v>100.692636586467</v>
      </c>
      <c r="G6850" s="59">
        <v>90.806791744551106</v>
      </c>
      <c r="H6850" s="59">
        <v>93.446887282182999</v>
      </c>
      <c r="I6850" s="59">
        <v>88.371717707389706</v>
      </c>
      <c r="J6850" s="59">
        <v>88.274226728376703</v>
      </c>
      <c r="K6850" s="59">
        <v>100.684852023536</v>
      </c>
      <c r="L6850" s="59">
        <v>106.261627400864</v>
      </c>
      <c r="M6850" s="60">
        <v>0.41139346337353899</v>
      </c>
      <c r="N6850" s="60">
        <v>0.42900929988547998</v>
      </c>
      <c r="O6850" s="60">
        <v>0.40772704686343803</v>
      </c>
      <c r="P6850" s="60">
        <v>0.39580292524329402</v>
      </c>
      <c r="Q6850" s="60">
        <v>0.37477191278299199</v>
      </c>
      <c r="R6850" s="60">
        <v>0.37810932783533802</v>
      </c>
      <c r="S6850" s="60">
        <v>0.30287447515865601</v>
      </c>
    </row>
    <row r="6851" spans="1:19" x14ac:dyDescent="0.3">
      <c r="A6851" s="61" t="s">
        <v>8492</v>
      </c>
      <c r="B6851" s="61" t="s">
        <v>8493</v>
      </c>
      <c r="C6851" s="53" t="s">
        <v>50</v>
      </c>
      <c r="D6851" s="53" t="s">
        <v>77</v>
      </c>
      <c r="E6851" s="53" t="s">
        <v>18194</v>
      </c>
      <c r="F6851" s="59">
        <v>100.692636586467</v>
      </c>
      <c r="G6851" s="59">
        <v>90.806791744551106</v>
      </c>
      <c r="H6851" s="59">
        <v>93.446887282182999</v>
      </c>
      <c r="I6851" s="59">
        <v>88.371717707389706</v>
      </c>
      <c r="J6851" s="59">
        <v>88.274226728376703</v>
      </c>
      <c r="K6851" s="59">
        <v>100.684852023536</v>
      </c>
      <c r="L6851" s="59">
        <v>106.261627400864</v>
      </c>
      <c r="M6851" s="60">
        <v>0.41139346337353899</v>
      </c>
      <c r="N6851" s="60">
        <v>0.42900929988547998</v>
      </c>
      <c r="O6851" s="60">
        <v>0.40772704686343803</v>
      </c>
      <c r="P6851" s="60">
        <v>0.39580292524329402</v>
      </c>
      <c r="Q6851" s="60">
        <v>0.37477191278299199</v>
      </c>
      <c r="R6851" s="60">
        <v>0.37810932783533802</v>
      </c>
      <c r="S6851" s="60">
        <v>0.30287447515865601</v>
      </c>
    </row>
    <row r="6852" spans="1:19" x14ac:dyDescent="0.3">
      <c r="A6852" s="61" t="s">
        <v>14535</v>
      </c>
      <c r="B6852" s="61" t="s">
        <v>14536</v>
      </c>
      <c r="C6852" s="53" t="s">
        <v>40</v>
      </c>
      <c r="D6852" s="53" t="s">
        <v>77</v>
      </c>
      <c r="E6852" s="53" t="s">
        <v>18194</v>
      </c>
      <c r="F6852" s="59">
        <v>93.017610991916001</v>
      </c>
      <c r="G6852" s="59">
        <v>86.725890217051301</v>
      </c>
      <c r="H6852" s="59">
        <v>79.116753783765205</v>
      </c>
      <c r="I6852" s="59">
        <v>85.982228133331702</v>
      </c>
      <c r="J6852" s="59">
        <v>88.601037995886401</v>
      </c>
      <c r="K6852" s="59">
        <v>102.01795054319</v>
      </c>
      <c r="L6852" s="59">
        <v>98.518120066872896</v>
      </c>
      <c r="M6852" s="60">
        <v>0.53914908359201597</v>
      </c>
      <c r="N6852" s="60">
        <v>0.55600303192599199</v>
      </c>
      <c r="O6852" s="60">
        <v>0.52941461352257702</v>
      </c>
      <c r="P6852" s="60">
        <v>0.52224370149605803</v>
      </c>
      <c r="Q6852" s="60">
        <v>0.49834913503332101</v>
      </c>
      <c r="R6852" s="60">
        <v>0.49543124228246199</v>
      </c>
      <c r="S6852" s="60">
        <v>0.42593711852621502</v>
      </c>
    </row>
    <row r="6853" spans="1:19" x14ac:dyDescent="0.3">
      <c r="A6853" s="61" t="s">
        <v>14543</v>
      </c>
      <c r="B6853" s="61" t="s">
        <v>14544</v>
      </c>
      <c r="C6853" s="53" t="s">
        <v>50</v>
      </c>
      <c r="D6853" s="53" t="s">
        <v>77</v>
      </c>
      <c r="E6853" s="53" t="s">
        <v>18194</v>
      </c>
      <c r="F6853" s="59">
        <v>93.017610991916001</v>
      </c>
      <c r="G6853" s="59">
        <v>86.725890217051301</v>
      </c>
      <c r="H6853" s="59">
        <v>79.116753783765205</v>
      </c>
      <c r="I6853" s="59">
        <v>85.982228133331702</v>
      </c>
      <c r="J6853" s="59">
        <v>88.601037995886401</v>
      </c>
      <c r="K6853" s="59">
        <v>102.01795054319</v>
      </c>
      <c r="L6853" s="59">
        <v>98.518120066872896</v>
      </c>
      <c r="M6853" s="60">
        <v>0.53914908359201597</v>
      </c>
      <c r="N6853" s="60">
        <v>0.55600303192599199</v>
      </c>
      <c r="O6853" s="60">
        <v>0.52941461352257702</v>
      </c>
      <c r="P6853" s="60">
        <v>0.52224370149605803</v>
      </c>
      <c r="Q6853" s="60">
        <v>0.49834913503332101</v>
      </c>
      <c r="R6853" s="60">
        <v>0.49543124228246199</v>
      </c>
      <c r="S6853" s="60">
        <v>0.42593711852621502</v>
      </c>
    </row>
    <row r="6854" spans="1:19" x14ac:dyDescent="0.3">
      <c r="A6854" s="61" t="s">
        <v>14537</v>
      </c>
      <c r="B6854" s="61" t="s">
        <v>14538</v>
      </c>
      <c r="C6854" s="53" t="s">
        <v>40</v>
      </c>
      <c r="D6854" s="53" t="s">
        <v>77</v>
      </c>
      <c r="E6854" s="53" t="s">
        <v>18194</v>
      </c>
      <c r="F6854" s="59">
        <v>93.017610991916001</v>
      </c>
      <c r="G6854" s="59">
        <v>86.725890217051301</v>
      </c>
      <c r="H6854" s="59">
        <v>79.116753783765205</v>
      </c>
      <c r="I6854" s="59">
        <v>85.982228133331702</v>
      </c>
      <c r="J6854" s="59">
        <v>88.601037995886401</v>
      </c>
      <c r="K6854" s="59">
        <v>102.01795054319</v>
      </c>
      <c r="L6854" s="59">
        <v>98.518120066872896</v>
      </c>
      <c r="M6854" s="60">
        <v>0.53914908359201597</v>
      </c>
      <c r="N6854" s="60">
        <v>0.55600303192599199</v>
      </c>
      <c r="O6854" s="60">
        <v>0.52941461352257702</v>
      </c>
      <c r="P6854" s="60">
        <v>0.52224370149605803</v>
      </c>
      <c r="Q6854" s="60">
        <v>0.49834913503332101</v>
      </c>
      <c r="R6854" s="60">
        <v>0.49543124228246199</v>
      </c>
      <c r="S6854" s="60">
        <v>0.42593711852621502</v>
      </c>
    </row>
    <row r="6855" spans="1:19" x14ac:dyDescent="0.3">
      <c r="A6855" s="61" t="s">
        <v>14539</v>
      </c>
      <c r="B6855" s="61" t="s">
        <v>14540</v>
      </c>
      <c r="C6855" s="53" t="s">
        <v>50</v>
      </c>
      <c r="D6855" s="53" t="s">
        <v>77</v>
      </c>
      <c r="E6855" s="53" t="s">
        <v>18194</v>
      </c>
      <c r="F6855" s="59">
        <v>93.017610991916001</v>
      </c>
      <c r="G6855" s="59">
        <v>86.725890217051301</v>
      </c>
      <c r="H6855" s="59">
        <v>79.116753783765205</v>
      </c>
      <c r="I6855" s="59">
        <v>85.982228133331702</v>
      </c>
      <c r="J6855" s="59">
        <v>88.601037995886401</v>
      </c>
      <c r="K6855" s="59">
        <v>102.01795054319</v>
      </c>
      <c r="L6855" s="59">
        <v>98.518120066872896</v>
      </c>
      <c r="M6855" s="60">
        <v>0.53914908359201597</v>
      </c>
      <c r="N6855" s="60">
        <v>0.55600303192599199</v>
      </c>
      <c r="O6855" s="60">
        <v>0.52941461352257702</v>
      </c>
      <c r="P6855" s="60">
        <v>0.52224370149605803</v>
      </c>
      <c r="Q6855" s="60">
        <v>0.49834913503332101</v>
      </c>
      <c r="R6855" s="60">
        <v>0.49543124228246199</v>
      </c>
      <c r="S6855" s="60">
        <v>0.42593711852621502</v>
      </c>
    </row>
    <row r="6856" spans="1:19" x14ac:dyDescent="0.3">
      <c r="A6856" s="61" t="s">
        <v>14531</v>
      </c>
      <c r="B6856" s="61" t="s">
        <v>14532</v>
      </c>
      <c r="C6856" s="53" t="s">
        <v>40</v>
      </c>
      <c r="D6856" s="53" t="s">
        <v>77</v>
      </c>
      <c r="E6856" s="53" t="s">
        <v>18194</v>
      </c>
      <c r="F6856" s="59">
        <v>93.017610991916001</v>
      </c>
      <c r="G6856" s="59">
        <v>86.725890217051301</v>
      </c>
      <c r="H6856" s="59">
        <v>79.116753783765205</v>
      </c>
      <c r="I6856" s="59">
        <v>85.982228133331702</v>
      </c>
      <c r="J6856" s="59">
        <v>88.601037995886401</v>
      </c>
      <c r="K6856" s="59">
        <v>102.01795054319</v>
      </c>
      <c r="L6856" s="59">
        <v>98.518120066872896</v>
      </c>
      <c r="M6856" s="60">
        <v>0.53914908359201597</v>
      </c>
      <c r="N6856" s="60">
        <v>0.55600303192599199</v>
      </c>
      <c r="O6856" s="60">
        <v>0.52941461352257702</v>
      </c>
      <c r="P6856" s="60">
        <v>0.52224370149605803</v>
      </c>
      <c r="Q6856" s="60">
        <v>0.49834913503332101</v>
      </c>
      <c r="R6856" s="60">
        <v>0.49543124228246199</v>
      </c>
      <c r="S6856" s="60">
        <v>0.42593711852621502</v>
      </c>
    </row>
    <row r="6857" spans="1:19" x14ac:dyDescent="0.3">
      <c r="A6857" s="61" t="s">
        <v>14541</v>
      </c>
      <c r="B6857" s="61" t="s">
        <v>14542</v>
      </c>
      <c r="C6857" s="53" t="s">
        <v>40</v>
      </c>
      <c r="D6857" s="53" t="s">
        <v>77</v>
      </c>
      <c r="E6857" s="53" t="s">
        <v>18194</v>
      </c>
      <c r="F6857" s="59">
        <v>93.017610991916001</v>
      </c>
      <c r="G6857" s="59">
        <v>86.725890217051301</v>
      </c>
      <c r="H6857" s="59">
        <v>79.116753783765205</v>
      </c>
      <c r="I6857" s="59">
        <v>85.982228133331702</v>
      </c>
      <c r="J6857" s="59">
        <v>88.601037995886401</v>
      </c>
      <c r="K6857" s="59">
        <v>102.01795054319</v>
      </c>
      <c r="L6857" s="59">
        <v>98.518120066872896</v>
      </c>
      <c r="M6857" s="60">
        <v>0.53914908359201597</v>
      </c>
      <c r="N6857" s="60">
        <v>0.55600303192599199</v>
      </c>
      <c r="O6857" s="60">
        <v>0.52941461352257702</v>
      </c>
      <c r="P6857" s="60">
        <v>0.52224370149605803</v>
      </c>
      <c r="Q6857" s="60">
        <v>0.49834913503332101</v>
      </c>
      <c r="R6857" s="60">
        <v>0.49543124228246199</v>
      </c>
      <c r="S6857" s="60">
        <v>0.42593711852621502</v>
      </c>
    </row>
    <row r="6858" spans="1:19" x14ac:dyDescent="0.3">
      <c r="A6858" s="61" t="s">
        <v>5233</v>
      </c>
      <c r="B6858" s="61" t="s">
        <v>5234</v>
      </c>
      <c r="C6858" s="53" t="s">
        <v>50</v>
      </c>
      <c r="D6858" s="53" t="s">
        <v>77</v>
      </c>
      <c r="E6858" s="53" t="s">
        <v>18193</v>
      </c>
      <c r="F6858" s="59">
        <v>84.059744179522397</v>
      </c>
      <c r="G6858" s="59">
        <v>87.948784200944601</v>
      </c>
      <c r="H6858" s="59">
        <v>72.876765702561102</v>
      </c>
      <c r="I6858" s="59">
        <v>86.591571359599101</v>
      </c>
      <c r="J6858" s="59">
        <v>88.872013374957206</v>
      </c>
      <c r="K6858" s="59">
        <v>101.75582449419301</v>
      </c>
      <c r="L6858" s="59">
        <v>98.518120066872896</v>
      </c>
      <c r="M6858" s="60">
        <v>0.70868867283687298</v>
      </c>
      <c r="N6858" s="60">
        <v>0.69714781855103802</v>
      </c>
      <c r="O6858" s="60">
        <v>0.65190722142509805</v>
      </c>
      <c r="P6858" s="60">
        <v>0.68114409180037006</v>
      </c>
      <c r="Q6858" s="60">
        <v>0.64425385759706699</v>
      </c>
      <c r="R6858" s="60">
        <v>0.61245672849876498</v>
      </c>
      <c r="S6858" s="60">
        <v>0.42593711852621502</v>
      </c>
    </row>
    <row r="6859" spans="1:19" x14ac:dyDescent="0.3">
      <c r="A6859" s="61" t="s">
        <v>5233</v>
      </c>
      <c r="B6859" s="61" t="s">
        <v>5234</v>
      </c>
      <c r="C6859" s="53" t="s">
        <v>50</v>
      </c>
      <c r="D6859" s="53" t="s">
        <v>77</v>
      </c>
      <c r="E6859" s="53" t="s">
        <v>18193</v>
      </c>
      <c r="F6859" s="59">
        <v>84.059744179522397</v>
      </c>
      <c r="G6859" s="59">
        <v>87.948784200944601</v>
      </c>
      <c r="H6859" s="59">
        <v>72.876765702561102</v>
      </c>
      <c r="I6859" s="59">
        <v>86.591571359599101</v>
      </c>
      <c r="J6859" s="59">
        <v>88.872013374957206</v>
      </c>
      <c r="K6859" s="59">
        <v>101.75582449419301</v>
      </c>
      <c r="L6859" s="59">
        <v>98.518120066872896</v>
      </c>
      <c r="M6859" s="60">
        <v>0.70868867283687298</v>
      </c>
      <c r="N6859" s="60">
        <v>0.69714781855103802</v>
      </c>
      <c r="O6859" s="60">
        <v>0.65190722142509805</v>
      </c>
      <c r="P6859" s="60">
        <v>0.68114409180037006</v>
      </c>
      <c r="Q6859" s="60">
        <v>0.64425385759706699</v>
      </c>
      <c r="R6859" s="60">
        <v>0.61245672849876498</v>
      </c>
      <c r="S6859" s="60">
        <v>0.42593711852621502</v>
      </c>
    </row>
    <row r="6860" spans="1:19" x14ac:dyDescent="0.3">
      <c r="A6860" s="61" t="s">
        <v>14433</v>
      </c>
      <c r="B6860" s="61" t="s">
        <v>14434</v>
      </c>
      <c r="C6860" s="53" t="s">
        <v>40</v>
      </c>
      <c r="D6860" s="53" t="s">
        <v>77</v>
      </c>
      <c r="E6860" s="53" t="s">
        <v>18194</v>
      </c>
      <c r="F6860" s="59">
        <v>97.337793630319098</v>
      </c>
      <c r="G6860" s="59">
        <v>88.751015794945303</v>
      </c>
      <c r="H6860" s="59">
        <v>86.208330147336198</v>
      </c>
      <c r="I6860" s="59">
        <v>90.275438046973505</v>
      </c>
      <c r="J6860" s="59">
        <v>88.879348772574005</v>
      </c>
      <c r="K6860" s="59">
        <v>94.711105946424297</v>
      </c>
      <c r="L6860" s="59">
        <v>101.482085937818</v>
      </c>
      <c r="M6860" s="60">
        <v>0.495185720904678</v>
      </c>
      <c r="N6860" s="60">
        <v>0.52287228130080499</v>
      </c>
      <c r="O6860" s="60">
        <v>0.49419240450810897</v>
      </c>
      <c r="P6860" s="60">
        <v>0.47075813881976702</v>
      </c>
      <c r="Q6860" s="60">
        <v>0.44195200744816199</v>
      </c>
      <c r="R6860" s="60">
        <v>0.45007615297320103</v>
      </c>
      <c r="S6860" s="60">
        <v>0.39321388656577799</v>
      </c>
    </row>
    <row r="6861" spans="1:19" x14ac:dyDescent="0.3">
      <c r="A6861" s="61" t="s">
        <v>14435</v>
      </c>
      <c r="B6861" s="61" t="s">
        <v>14436</v>
      </c>
      <c r="C6861" s="53" t="s">
        <v>50</v>
      </c>
      <c r="D6861" s="53" t="s">
        <v>77</v>
      </c>
      <c r="E6861" s="53" t="s">
        <v>18194</v>
      </c>
      <c r="F6861" s="59">
        <v>97.337793630319098</v>
      </c>
      <c r="G6861" s="59">
        <v>88.751015794945303</v>
      </c>
      <c r="H6861" s="59">
        <v>86.208330147336198</v>
      </c>
      <c r="I6861" s="59">
        <v>90.275438046973505</v>
      </c>
      <c r="J6861" s="59">
        <v>88.879348772574005</v>
      </c>
      <c r="K6861" s="59">
        <v>94.711105946424297</v>
      </c>
      <c r="L6861" s="59">
        <v>101.482085937818</v>
      </c>
      <c r="M6861" s="60">
        <v>0.495185720904678</v>
      </c>
      <c r="N6861" s="60">
        <v>0.52287228130080499</v>
      </c>
      <c r="O6861" s="60">
        <v>0.49419240450810897</v>
      </c>
      <c r="P6861" s="60">
        <v>0.47075813881976702</v>
      </c>
      <c r="Q6861" s="60">
        <v>0.44195200744816199</v>
      </c>
      <c r="R6861" s="60">
        <v>0.45007615297320103</v>
      </c>
      <c r="S6861" s="60">
        <v>0.39321388656577799</v>
      </c>
    </row>
    <row r="6862" spans="1:19" x14ac:dyDescent="0.3">
      <c r="A6862" s="61" t="s">
        <v>14439</v>
      </c>
      <c r="B6862" s="61" t="s">
        <v>14440</v>
      </c>
      <c r="C6862" s="53" t="s">
        <v>50</v>
      </c>
      <c r="D6862" s="53" t="s">
        <v>77</v>
      </c>
      <c r="E6862" s="53" t="s">
        <v>18194</v>
      </c>
      <c r="F6862" s="59">
        <v>97.337793630319098</v>
      </c>
      <c r="G6862" s="59">
        <v>88.751015794945303</v>
      </c>
      <c r="H6862" s="59">
        <v>86.208330147336198</v>
      </c>
      <c r="I6862" s="59">
        <v>90.275438046973505</v>
      </c>
      <c r="J6862" s="59">
        <v>88.879348772574005</v>
      </c>
      <c r="K6862" s="59">
        <v>94.711105946424297</v>
      </c>
      <c r="L6862" s="59">
        <v>101.482085937818</v>
      </c>
      <c r="M6862" s="60">
        <v>0.495185720904678</v>
      </c>
      <c r="N6862" s="60">
        <v>0.52287228130080499</v>
      </c>
      <c r="O6862" s="60">
        <v>0.49419240450810897</v>
      </c>
      <c r="P6862" s="60">
        <v>0.47075813881976702</v>
      </c>
      <c r="Q6862" s="60">
        <v>0.44195200744816199</v>
      </c>
      <c r="R6862" s="60">
        <v>0.45007615297320103</v>
      </c>
      <c r="S6862" s="60">
        <v>0.39321388656577799</v>
      </c>
    </row>
    <row r="6863" spans="1:19" x14ac:dyDescent="0.3">
      <c r="A6863" s="61" t="s">
        <v>14441</v>
      </c>
      <c r="B6863" s="61" t="s">
        <v>14442</v>
      </c>
      <c r="C6863" s="53" t="s">
        <v>50</v>
      </c>
      <c r="D6863" s="53" t="s">
        <v>77</v>
      </c>
      <c r="E6863" s="53" t="s">
        <v>18194</v>
      </c>
      <c r="F6863" s="59">
        <v>97.337793630319098</v>
      </c>
      <c r="G6863" s="59">
        <v>88.751015794945303</v>
      </c>
      <c r="H6863" s="59">
        <v>86.208330147336198</v>
      </c>
      <c r="I6863" s="59">
        <v>90.275438046973505</v>
      </c>
      <c r="J6863" s="59">
        <v>88.879348772574005</v>
      </c>
      <c r="K6863" s="59">
        <v>94.711105946424297</v>
      </c>
      <c r="L6863" s="59">
        <v>101.482085937818</v>
      </c>
      <c r="M6863" s="60">
        <v>0.495185720904678</v>
      </c>
      <c r="N6863" s="60">
        <v>0.52287228130080499</v>
      </c>
      <c r="O6863" s="60">
        <v>0.49419240450810897</v>
      </c>
      <c r="P6863" s="60">
        <v>0.47075813881976702</v>
      </c>
      <c r="Q6863" s="60">
        <v>0.44195200744816199</v>
      </c>
      <c r="R6863" s="60">
        <v>0.45007615297320103</v>
      </c>
      <c r="S6863" s="60">
        <v>0.39321388656577799</v>
      </c>
    </row>
    <row r="6864" spans="1:19" x14ac:dyDescent="0.3">
      <c r="A6864" s="61" t="s">
        <v>5171</v>
      </c>
      <c r="B6864" s="61" t="s">
        <v>5172</v>
      </c>
      <c r="C6864" s="53" t="s">
        <v>40</v>
      </c>
      <c r="D6864" s="53" t="s">
        <v>77</v>
      </c>
      <c r="E6864" s="53" t="s">
        <v>18193</v>
      </c>
      <c r="F6864" s="59">
        <v>96.214396820519895</v>
      </c>
      <c r="G6864" s="59">
        <v>90.477916212710795</v>
      </c>
      <c r="H6864" s="59">
        <v>89.182515934395099</v>
      </c>
      <c r="I6864" s="59">
        <v>88.330356690569104</v>
      </c>
      <c r="J6864" s="59">
        <v>88.195660759164298</v>
      </c>
      <c r="K6864" s="59">
        <v>94.688591806435795</v>
      </c>
      <c r="L6864" s="59">
        <v>104.57655057724899</v>
      </c>
      <c r="M6864" s="60">
        <v>0.61996546106004002</v>
      </c>
      <c r="N6864" s="60">
        <v>0.662803597920125</v>
      </c>
      <c r="O6864" s="60">
        <v>0.62285903051425895</v>
      </c>
      <c r="P6864" s="60">
        <v>0.58694319294693698</v>
      </c>
      <c r="Q6864" s="60">
        <v>0.54759478626450797</v>
      </c>
      <c r="R6864" s="60">
        <v>0.56039641688635</v>
      </c>
      <c r="S6864" s="60">
        <v>0.48575403539122702</v>
      </c>
    </row>
    <row r="6865" spans="1:19" x14ac:dyDescent="0.3">
      <c r="A6865" s="61" t="s">
        <v>14437</v>
      </c>
      <c r="B6865" s="61" t="s">
        <v>14438</v>
      </c>
      <c r="C6865" s="53" t="s">
        <v>50</v>
      </c>
      <c r="D6865" s="53" t="s">
        <v>77</v>
      </c>
      <c r="E6865" s="53" t="s">
        <v>18194</v>
      </c>
      <c r="F6865" s="59">
        <v>97.337793630319098</v>
      </c>
      <c r="G6865" s="59">
        <v>88.751015794945303</v>
      </c>
      <c r="H6865" s="59">
        <v>86.208330147336198</v>
      </c>
      <c r="I6865" s="59">
        <v>90.275438046973505</v>
      </c>
      <c r="J6865" s="59">
        <v>88.879348772574005</v>
      </c>
      <c r="K6865" s="59">
        <v>94.711105946424297</v>
      </c>
      <c r="L6865" s="59">
        <v>101.482085937818</v>
      </c>
      <c r="M6865" s="60">
        <v>0.495185720904678</v>
      </c>
      <c r="N6865" s="60">
        <v>0.52287228130080499</v>
      </c>
      <c r="O6865" s="60">
        <v>0.49419240450810897</v>
      </c>
      <c r="P6865" s="60">
        <v>0.47075813881976702</v>
      </c>
      <c r="Q6865" s="60">
        <v>0.44195200744816199</v>
      </c>
      <c r="R6865" s="60">
        <v>0.45007615297320103</v>
      </c>
      <c r="S6865" s="60">
        <v>0.39321388656577799</v>
      </c>
    </row>
    <row r="6866" spans="1:19" x14ac:dyDescent="0.3">
      <c r="A6866" s="61" t="s">
        <v>6516</v>
      </c>
      <c r="B6866" s="61" t="s">
        <v>6517</v>
      </c>
      <c r="C6866" s="53" t="s">
        <v>50</v>
      </c>
      <c r="D6866" s="53" t="s">
        <v>77</v>
      </c>
      <c r="E6866" s="53" t="s">
        <v>18193</v>
      </c>
      <c r="F6866" s="59">
        <v>93.057153947906698</v>
      </c>
      <c r="G6866" s="59">
        <v>87.380914613152001</v>
      </c>
      <c r="H6866" s="59">
        <v>90.151280343733802</v>
      </c>
      <c r="I6866" s="59">
        <v>88.861368514211705</v>
      </c>
      <c r="J6866" s="59">
        <v>81.752286099856804</v>
      </c>
      <c r="K6866" s="59">
        <v>89.902832103001899</v>
      </c>
      <c r="L6866" s="59">
        <v>106.855955296602</v>
      </c>
      <c r="M6866" s="60">
        <v>0.72365399743738601</v>
      </c>
      <c r="N6866" s="60">
        <v>0.75697181454562401</v>
      </c>
      <c r="O6866" s="60">
        <v>0.72721044526260303</v>
      </c>
      <c r="P6866" s="60">
        <v>0.70057009236124101</v>
      </c>
      <c r="Q6866" s="60">
        <v>0.67007435990393704</v>
      </c>
      <c r="R6866" s="60">
        <v>0.67889539081529204</v>
      </c>
      <c r="S6866" s="60">
        <v>0.6167920712942</v>
      </c>
    </row>
    <row r="6867" spans="1:19" x14ac:dyDescent="0.3">
      <c r="A6867" s="61" t="s">
        <v>6514</v>
      </c>
      <c r="B6867" s="61" t="s">
        <v>6515</v>
      </c>
      <c r="C6867" s="53" t="s">
        <v>40</v>
      </c>
      <c r="D6867" s="53" t="s">
        <v>77</v>
      </c>
      <c r="E6867" s="53" t="s">
        <v>18193</v>
      </c>
      <c r="F6867" s="59">
        <v>95.811517455092002</v>
      </c>
      <c r="G6867" s="59">
        <v>81.355472032741105</v>
      </c>
      <c r="H6867" s="59">
        <v>96.207697535769</v>
      </c>
      <c r="I6867" s="59">
        <v>85.652294483770703</v>
      </c>
      <c r="J6867" s="59">
        <v>81.557656767035297</v>
      </c>
      <c r="K6867" s="59">
        <v>94.189577101929203</v>
      </c>
      <c r="L6867" s="59">
        <v>109.899140703488</v>
      </c>
      <c r="M6867" s="60">
        <v>0.66862412178781505</v>
      </c>
      <c r="N6867" s="60">
        <v>0.70373751765364101</v>
      </c>
      <c r="O6867" s="60">
        <v>0.672246161637026</v>
      </c>
      <c r="P6867" s="60">
        <v>0.64464125707320596</v>
      </c>
      <c r="Q6867" s="60">
        <v>0.61422475431889101</v>
      </c>
      <c r="R6867" s="60">
        <v>0.62290910235980101</v>
      </c>
      <c r="S6867" s="60">
        <v>0.56393421696561896</v>
      </c>
    </row>
    <row r="6868" spans="1:19" x14ac:dyDescent="0.3">
      <c r="A6868" s="61" t="s">
        <v>6518</v>
      </c>
      <c r="B6868" s="61" t="s">
        <v>6519</v>
      </c>
      <c r="C6868" s="53" t="s">
        <v>50</v>
      </c>
      <c r="D6868" s="53" t="s">
        <v>77</v>
      </c>
      <c r="E6868" s="53" t="s">
        <v>18193</v>
      </c>
      <c r="F6868" s="59">
        <v>94.977275780107504</v>
      </c>
      <c r="G6868" s="59">
        <v>79.447921674950607</v>
      </c>
      <c r="H6868" s="59">
        <v>96.210326244879496</v>
      </c>
      <c r="I6868" s="59">
        <v>84.708022469756997</v>
      </c>
      <c r="J6868" s="59">
        <v>75.654447275659905</v>
      </c>
      <c r="K6868" s="59">
        <v>93.516732826643207</v>
      </c>
      <c r="L6868" s="59">
        <v>99.744083543995501</v>
      </c>
      <c r="M6868" s="60">
        <v>0.70836953885717802</v>
      </c>
      <c r="N6868" s="60">
        <v>0.74224026623837203</v>
      </c>
      <c r="O6868" s="60">
        <v>0.71194797089557105</v>
      </c>
      <c r="P6868" s="60">
        <v>0.68470609322596199</v>
      </c>
      <c r="Q6868" s="60">
        <v>0.65391381189392705</v>
      </c>
      <c r="R6868" s="60">
        <v>0.66286388997369705</v>
      </c>
      <c r="S6868" s="60">
        <v>0.60225159609970003</v>
      </c>
    </row>
    <row r="6869" spans="1:19" x14ac:dyDescent="0.3">
      <c r="A6869" s="61" t="s">
        <v>15876</v>
      </c>
      <c r="B6869" s="61" t="s">
        <v>15877</v>
      </c>
      <c r="C6869" s="53" t="s">
        <v>50</v>
      </c>
      <c r="D6869" s="53" t="s">
        <v>77</v>
      </c>
      <c r="E6869" s="53" t="s">
        <v>18194</v>
      </c>
      <c r="F6869" s="59">
        <v>90.923997171173099</v>
      </c>
      <c r="G6869" s="59">
        <v>87.670926919124099</v>
      </c>
      <c r="H6869" s="59">
        <v>91.165508182581902</v>
      </c>
      <c r="I6869" s="59">
        <v>83.949970479936297</v>
      </c>
      <c r="J6869" s="59">
        <v>85.677930304756401</v>
      </c>
      <c r="K6869" s="59">
        <v>96.650039505768504</v>
      </c>
      <c r="L6869" s="59">
        <v>100.71627941784099</v>
      </c>
      <c r="M6869" s="60">
        <v>0.55700176224911802</v>
      </c>
      <c r="N6869" s="60">
        <v>0.574787793028534</v>
      </c>
      <c r="O6869" s="60">
        <v>0.55582407676501999</v>
      </c>
      <c r="P6869" s="60">
        <v>0.54334117438053797</v>
      </c>
      <c r="Q6869" s="60">
        <v>0.52317510881151796</v>
      </c>
      <c r="R6869" s="60">
        <v>0.52581468270566301</v>
      </c>
      <c r="S6869" s="60">
        <v>0.476737482872445</v>
      </c>
    </row>
    <row r="6870" spans="1:19" x14ac:dyDescent="0.3">
      <c r="A6870" s="61" t="s">
        <v>15872</v>
      </c>
      <c r="B6870" s="61" t="s">
        <v>15873</v>
      </c>
      <c r="C6870" s="53" t="s">
        <v>40</v>
      </c>
      <c r="D6870" s="53" t="s">
        <v>77</v>
      </c>
      <c r="E6870" s="53" t="s">
        <v>18194</v>
      </c>
      <c r="F6870" s="59">
        <v>90.923997171173099</v>
      </c>
      <c r="G6870" s="59">
        <v>87.670926919124099</v>
      </c>
      <c r="H6870" s="59">
        <v>91.165508182581902</v>
      </c>
      <c r="I6870" s="59">
        <v>83.949970479936297</v>
      </c>
      <c r="J6870" s="59">
        <v>85.677930304756401</v>
      </c>
      <c r="K6870" s="59">
        <v>96.650039505768504</v>
      </c>
      <c r="L6870" s="59">
        <v>100.71627941784099</v>
      </c>
      <c r="M6870" s="60">
        <v>0.55700176224911802</v>
      </c>
      <c r="N6870" s="60">
        <v>0.574787793028534</v>
      </c>
      <c r="O6870" s="60">
        <v>0.55582407676501999</v>
      </c>
      <c r="P6870" s="60">
        <v>0.54334117438053797</v>
      </c>
      <c r="Q6870" s="60">
        <v>0.52317510881151796</v>
      </c>
      <c r="R6870" s="60">
        <v>0.52581468270566301</v>
      </c>
      <c r="S6870" s="60">
        <v>0.476737482872445</v>
      </c>
    </row>
    <row r="6871" spans="1:19" x14ac:dyDescent="0.3">
      <c r="A6871" s="61" t="s">
        <v>6302</v>
      </c>
      <c r="B6871" s="61" t="s">
        <v>6303</v>
      </c>
      <c r="C6871" s="53" t="s">
        <v>50</v>
      </c>
      <c r="D6871" s="53" t="s">
        <v>77</v>
      </c>
      <c r="E6871" s="53" t="s">
        <v>18193</v>
      </c>
      <c r="F6871" s="59">
        <v>93.848138687608497</v>
      </c>
      <c r="G6871" s="59">
        <v>89.464450009806598</v>
      </c>
      <c r="H6871" s="59">
        <v>85.155560515917202</v>
      </c>
      <c r="I6871" s="59">
        <v>83.835623176510794</v>
      </c>
      <c r="J6871" s="59">
        <v>86.949897903361503</v>
      </c>
      <c r="K6871" s="59">
        <v>100.405222047674</v>
      </c>
      <c r="L6871" s="59">
        <v>104.20326444056499</v>
      </c>
      <c r="M6871" s="60">
        <v>0.69561132868263398</v>
      </c>
      <c r="N6871" s="60">
        <v>0.72916622959258803</v>
      </c>
      <c r="O6871" s="60">
        <v>0.69800214968297702</v>
      </c>
      <c r="P6871" s="60">
        <v>0.67201187340523005</v>
      </c>
      <c r="Q6871" s="60">
        <v>0.64087393349718702</v>
      </c>
      <c r="R6871" s="60">
        <v>0.64886248562522897</v>
      </c>
      <c r="S6871" s="60">
        <v>0.58328229128372899</v>
      </c>
    </row>
    <row r="6872" spans="1:19" x14ac:dyDescent="0.3">
      <c r="A6872" s="61" t="s">
        <v>15870</v>
      </c>
      <c r="B6872" s="61" t="s">
        <v>15871</v>
      </c>
      <c r="C6872" s="53" t="s">
        <v>40</v>
      </c>
      <c r="D6872" s="53" t="s">
        <v>77</v>
      </c>
      <c r="E6872" s="53" t="s">
        <v>18194</v>
      </c>
      <c r="F6872" s="59">
        <v>90.923997171173099</v>
      </c>
      <c r="G6872" s="59">
        <v>87.670926919124099</v>
      </c>
      <c r="H6872" s="59">
        <v>91.165508182581902</v>
      </c>
      <c r="I6872" s="59">
        <v>83.949970479936297</v>
      </c>
      <c r="J6872" s="59">
        <v>85.677930304756401</v>
      </c>
      <c r="K6872" s="59">
        <v>96.650039505768504</v>
      </c>
      <c r="L6872" s="59">
        <v>100.71627941784099</v>
      </c>
      <c r="M6872" s="60">
        <v>0.55700176224911802</v>
      </c>
      <c r="N6872" s="60">
        <v>0.574787793028534</v>
      </c>
      <c r="O6872" s="60">
        <v>0.55582407676501999</v>
      </c>
      <c r="P6872" s="60">
        <v>0.54334117438053797</v>
      </c>
      <c r="Q6872" s="60">
        <v>0.52317510881151796</v>
      </c>
      <c r="R6872" s="60">
        <v>0.52581468270566301</v>
      </c>
      <c r="S6872" s="60">
        <v>0.476737482872445</v>
      </c>
    </row>
    <row r="6873" spans="1:19" x14ac:dyDescent="0.3">
      <c r="A6873" s="61" t="s">
        <v>15874</v>
      </c>
      <c r="B6873" s="61" t="s">
        <v>15875</v>
      </c>
      <c r="C6873" s="53" t="s">
        <v>50</v>
      </c>
      <c r="D6873" s="53" t="s">
        <v>77</v>
      </c>
      <c r="E6873" s="53" t="s">
        <v>18194</v>
      </c>
      <c r="F6873" s="59">
        <v>90.923997171173099</v>
      </c>
      <c r="G6873" s="59">
        <v>87.670926919124099</v>
      </c>
      <c r="H6873" s="59">
        <v>91.165508182581902</v>
      </c>
      <c r="I6873" s="59">
        <v>83.949970479936297</v>
      </c>
      <c r="J6873" s="59">
        <v>85.677930304756401</v>
      </c>
      <c r="K6873" s="59">
        <v>96.650039505768504</v>
      </c>
      <c r="L6873" s="59">
        <v>100.71627941784099</v>
      </c>
      <c r="M6873" s="60">
        <v>0.55700176224911802</v>
      </c>
      <c r="N6873" s="60">
        <v>0.574787793028534</v>
      </c>
      <c r="O6873" s="60">
        <v>0.55582407676501999</v>
      </c>
      <c r="P6873" s="60">
        <v>0.54334117438053797</v>
      </c>
      <c r="Q6873" s="60">
        <v>0.52317510881151796</v>
      </c>
      <c r="R6873" s="60">
        <v>0.52581468270566301</v>
      </c>
      <c r="S6873" s="60">
        <v>0.476737482872445</v>
      </c>
    </row>
    <row r="6874" spans="1:19" x14ac:dyDescent="0.3">
      <c r="A6874" s="61" t="s">
        <v>15878</v>
      </c>
      <c r="B6874" s="61" t="s">
        <v>15879</v>
      </c>
      <c r="C6874" s="53" t="s">
        <v>50</v>
      </c>
      <c r="D6874" s="53" t="s">
        <v>77</v>
      </c>
      <c r="E6874" s="53" t="s">
        <v>18194</v>
      </c>
      <c r="F6874" s="59">
        <v>90.923997171173099</v>
      </c>
      <c r="G6874" s="59">
        <v>87.670926919124099</v>
      </c>
      <c r="H6874" s="59">
        <v>91.165508182581902</v>
      </c>
      <c r="I6874" s="59">
        <v>83.949970479936297</v>
      </c>
      <c r="J6874" s="59">
        <v>85.677930304756401</v>
      </c>
      <c r="K6874" s="59">
        <v>96.650039505768504</v>
      </c>
      <c r="L6874" s="59">
        <v>100.71627941784099</v>
      </c>
      <c r="M6874" s="60">
        <v>0.55700176224911802</v>
      </c>
      <c r="N6874" s="60">
        <v>0.574787793028534</v>
      </c>
      <c r="O6874" s="60">
        <v>0.55582407676501999</v>
      </c>
      <c r="P6874" s="60">
        <v>0.54334117438053797</v>
      </c>
      <c r="Q6874" s="60">
        <v>0.52317510881151796</v>
      </c>
      <c r="R6874" s="60">
        <v>0.52581468270566301</v>
      </c>
      <c r="S6874" s="60">
        <v>0.476737482872445</v>
      </c>
    </row>
    <row r="6875" spans="1:19" x14ac:dyDescent="0.3">
      <c r="A6875" s="61" t="s">
        <v>16376</v>
      </c>
      <c r="B6875" s="61" t="s">
        <v>16377</v>
      </c>
      <c r="C6875" s="53" t="s">
        <v>40</v>
      </c>
      <c r="D6875" s="53" t="s">
        <v>77</v>
      </c>
      <c r="E6875" s="53" t="s">
        <v>18194</v>
      </c>
      <c r="F6875" s="59">
        <v>86.490434391414794</v>
      </c>
      <c r="G6875" s="59">
        <v>93.100674761860304</v>
      </c>
      <c r="H6875" s="59">
        <v>92.981284272814406</v>
      </c>
      <c r="I6875" s="59">
        <v>90.153709392853898</v>
      </c>
      <c r="J6875" s="59">
        <v>89.592281858061597</v>
      </c>
      <c r="K6875" s="59">
        <v>104.63409704975101</v>
      </c>
      <c r="L6875" s="59">
        <v>100.80724654963601</v>
      </c>
      <c r="M6875" s="60">
        <v>0.402890251957987</v>
      </c>
      <c r="N6875" s="60">
        <v>0.41469089757342498</v>
      </c>
      <c r="O6875" s="60">
        <v>0.39041081800580002</v>
      </c>
      <c r="P6875" s="60">
        <v>0.38030280468356698</v>
      </c>
      <c r="Q6875" s="60">
        <v>0.35861894279145901</v>
      </c>
      <c r="R6875" s="60">
        <v>0.35947968633555699</v>
      </c>
      <c r="S6875" s="60">
        <v>0.31002223895423398</v>
      </c>
    </row>
    <row r="6876" spans="1:19" x14ac:dyDescent="0.3">
      <c r="A6876" s="61" t="s">
        <v>16372</v>
      </c>
      <c r="B6876" s="61" t="s">
        <v>16373</v>
      </c>
      <c r="C6876" s="53" t="s">
        <v>40</v>
      </c>
      <c r="D6876" s="53" t="s">
        <v>77</v>
      </c>
      <c r="E6876" s="53" t="s">
        <v>18194</v>
      </c>
      <c r="F6876" s="59">
        <v>86.490434391414794</v>
      </c>
      <c r="G6876" s="59">
        <v>93.100674761860304</v>
      </c>
      <c r="H6876" s="59">
        <v>92.981284272814406</v>
      </c>
      <c r="I6876" s="59">
        <v>90.153709392853898</v>
      </c>
      <c r="J6876" s="59">
        <v>89.592281858061597</v>
      </c>
      <c r="K6876" s="59">
        <v>104.63409704975101</v>
      </c>
      <c r="L6876" s="59">
        <v>100.80724654963601</v>
      </c>
      <c r="M6876" s="60">
        <v>0.402890251957987</v>
      </c>
      <c r="N6876" s="60">
        <v>0.41469089757342498</v>
      </c>
      <c r="O6876" s="60">
        <v>0.39041081800580002</v>
      </c>
      <c r="P6876" s="60">
        <v>0.38030280468356698</v>
      </c>
      <c r="Q6876" s="60">
        <v>0.35861894279145901</v>
      </c>
      <c r="R6876" s="60">
        <v>0.35947968633555699</v>
      </c>
      <c r="S6876" s="60">
        <v>0.31002223895423398</v>
      </c>
    </row>
    <row r="6877" spans="1:19" x14ac:dyDescent="0.3">
      <c r="A6877" s="61" t="s">
        <v>16374</v>
      </c>
      <c r="B6877" s="61" t="s">
        <v>16375</v>
      </c>
      <c r="C6877" s="53" t="s">
        <v>40</v>
      </c>
      <c r="D6877" s="53" t="s">
        <v>77</v>
      </c>
      <c r="E6877" s="53" t="s">
        <v>18194</v>
      </c>
      <c r="F6877" s="59">
        <v>86.490434391414794</v>
      </c>
      <c r="G6877" s="59">
        <v>93.100674761860304</v>
      </c>
      <c r="H6877" s="59">
        <v>92.981284272814406</v>
      </c>
      <c r="I6877" s="59">
        <v>90.153709392853898</v>
      </c>
      <c r="J6877" s="59">
        <v>89.592281858061597</v>
      </c>
      <c r="K6877" s="59">
        <v>104.63409704975101</v>
      </c>
      <c r="L6877" s="59">
        <v>100.80724654963601</v>
      </c>
      <c r="M6877" s="60">
        <v>0.402890251957987</v>
      </c>
      <c r="N6877" s="60">
        <v>0.41469089757342498</v>
      </c>
      <c r="O6877" s="60">
        <v>0.39041081800580002</v>
      </c>
      <c r="P6877" s="60">
        <v>0.38030280468356698</v>
      </c>
      <c r="Q6877" s="60">
        <v>0.35861894279145901</v>
      </c>
      <c r="R6877" s="60">
        <v>0.35947968633555699</v>
      </c>
      <c r="S6877" s="60">
        <v>0.31002223895423398</v>
      </c>
    </row>
    <row r="6878" spans="1:19" x14ac:dyDescent="0.3">
      <c r="A6878" s="61" t="s">
        <v>16218</v>
      </c>
      <c r="B6878" s="61" t="s">
        <v>16219</v>
      </c>
      <c r="C6878" s="53" t="s">
        <v>50</v>
      </c>
      <c r="D6878" s="53" t="s">
        <v>77</v>
      </c>
      <c r="E6878" s="53" t="s">
        <v>18194</v>
      </c>
      <c r="F6878" s="59">
        <v>84.124411113076306</v>
      </c>
      <c r="G6878" s="59">
        <v>86.474084108614903</v>
      </c>
      <c r="H6878" s="59">
        <v>86.353079352604595</v>
      </c>
      <c r="I6878" s="59">
        <v>94.808223696506701</v>
      </c>
      <c r="J6878" s="59">
        <v>91.860415756716407</v>
      </c>
      <c r="K6878" s="59">
        <v>112.765835197748</v>
      </c>
      <c r="L6878" s="59">
        <v>103.784851909544</v>
      </c>
      <c r="M6878" s="60">
        <v>0.48892406640271402</v>
      </c>
      <c r="N6878" s="60">
        <v>0.512869391354144</v>
      </c>
      <c r="O6878" s="60">
        <v>0.49057308662538202</v>
      </c>
      <c r="P6878" s="60">
        <v>0.47099657186214799</v>
      </c>
      <c r="Q6878" s="60">
        <v>0.44702235867287399</v>
      </c>
      <c r="R6878" s="60">
        <v>0.45314941526762897</v>
      </c>
      <c r="S6878" s="60">
        <v>0.40028947420079197</v>
      </c>
    </row>
    <row r="6879" spans="1:19" x14ac:dyDescent="0.3">
      <c r="A6879" s="61" t="s">
        <v>6786</v>
      </c>
      <c r="B6879" s="61" t="s">
        <v>6787</v>
      </c>
      <c r="C6879" s="53" t="s">
        <v>40</v>
      </c>
      <c r="D6879" s="53" t="s">
        <v>77</v>
      </c>
      <c r="E6879" s="53" t="s">
        <v>18193</v>
      </c>
      <c r="F6879" s="59">
        <v>108.819915624091</v>
      </c>
      <c r="G6879" s="59">
        <v>124.689775703761</v>
      </c>
      <c r="H6879" s="59">
        <v>113.718886772459</v>
      </c>
      <c r="I6879" s="59">
        <v>106.033953639445</v>
      </c>
      <c r="J6879" s="59">
        <v>110.617413536626</v>
      </c>
      <c r="K6879" s="59">
        <v>115.19916253039599</v>
      </c>
      <c r="L6879" s="59">
        <v>88.539248941170499</v>
      </c>
      <c r="M6879" s="60">
        <v>0.67192582623626496</v>
      </c>
      <c r="N6879" s="60">
        <v>0.70407122418841195</v>
      </c>
      <c r="O6879" s="60">
        <v>0.67475072827652904</v>
      </c>
      <c r="P6879" s="60">
        <v>0.65245536419929195</v>
      </c>
      <c r="Q6879" s="60">
        <v>0.62603946599938998</v>
      </c>
      <c r="R6879" s="60">
        <v>0.63200140939528804</v>
      </c>
      <c r="S6879" s="60">
        <v>0.58150884527197499</v>
      </c>
    </row>
    <row r="6880" spans="1:19" x14ac:dyDescent="0.3">
      <c r="A6880" s="61" t="s">
        <v>6788</v>
      </c>
      <c r="B6880" s="61" t="s">
        <v>6789</v>
      </c>
      <c r="C6880" s="53" t="s">
        <v>40</v>
      </c>
      <c r="D6880" s="53" t="s">
        <v>77</v>
      </c>
      <c r="E6880" s="53" t="s">
        <v>18193</v>
      </c>
      <c r="F6880" s="59">
        <v>101.877854766274</v>
      </c>
      <c r="G6880" s="59">
        <v>117.995576835099</v>
      </c>
      <c r="H6880" s="59">
        <v>101.888901488686</v>
      </c>
      <c r="I6880" s="59">
        <v>107.843211779844</v>
      </c>
      <c r="J6880" s="59">
        <v>116.073984179684</v>
      </c>
      <c r="K6880" s="59">
        <v>118.44447805926799</v>
      </c>
      <c r="L6880" s="59">
        <v>92.017792995377505</v>
      </c>
      <c r="M6880" s="60">
        <v>0.76452516920622304</v>
      </c>
      <c r="N6880" s="60">
        <v>0.79353355163482697</v>
      </c>
      <c r="O6880" s="60">
        <v>0.764139373258926</v>
      </c>
      <c r="P6880" s="60">
        <v>0.74433302667408396</v>
      </c>
      <c r="Q6880" s="60">
        <v>0.71624347097640095</v>
      </c>
      <c r="R6880" s="60">
        <v>0.72166960506240596</v>
      </c>
      <c r="S6880" s="60">
        <v>0.656057455255039</v>
      </c>
    </row>
    <row r="6881" spans="1:19" x14ac:dyDescent="0.3">
      <c r="A6881" s="61" t="s">
        <v>6782</v>
      </c>
      <c r="B6881" s="61" t="s">
        <v>6783</v>
      </c>
      <c r="C6881" s="53" t="s">
        <v>40</v>
      </c>
      <c r="D6881" s="53" t="s">
        <v>77</v>
      </c>
      <c r="E6881" s="53" t="s">
        <v>18193</v>
      </c>
      <c r="F6881" s="59">
        <v>100.710054056999</v>
      </c>
      <c r="G6881" s="59">
        <v>112.30216352252501</v>
      </c>
      <c r="H6881" s="59">
        <v>116.20984396100501</v>
      </c>
      <c r="I6881" s="59">
        <v>108.671291152758</v>
      </c>
      <c r="J6881" s="59">
        <v>120.28319941351</v>
      </c>
      <c r="K6881" s="59">
        <v>111.035279263059</v>
      </c>
      <c r="L6881" s="59">
        <v>88.539248941170499</v>
      </c>
      <c r="M6881" s="60">
        <v>0.67192582623626496</v>
      </c>
      <c r="N6881" s="60">
        <v>0.70407122418841195</v>
      </c>
      <c r="O6881" s="60">
        <v>0.67475072827652904</v>
      </c>
      <c r="P6881" s="60">
        <v>0.65245536419929195</v>
      </c>
      <c r="Q6881" s="60">
        <v>0.62603946599938998</v>
      </c>
      <c r="R6881" s="60">
        <v>0.63200140939528804</v>
      </c>
      <c r="S6881" s="60">
        <v>0.58150884527197499</v>
      </c>
    </row>
    <row r="6882" spans="1:19" x14ac:dyDescent="0.3">
      <c r="A6882" s="61" t="s">
        <v>6780</v>
      </c>
      <c r="B6882" s="61" t="s">
        <v>6781</v>
      </c>
      <c r="C6882" s="53" t="s">
        <v>40</v>
      </c>
      <c r="D6882" s="53" t="s">
        <v>77</v>
      </c>
      <c r="E6882" s="53" t="s">
        <v>18193</v>
      </c>
      <c r="F6882" s="59">
        <v>104.675770142391</v>
      </c>
      <c r="G6882" s="59">
        <v>116.77330702812201</v>
      </c>
      <c r="H6882" s="59">
        <v>116.231100572806</v>
      </c>
      <c r="I6882" s="59">
        <v>100.898671602736</v>
      </c>
      <c r="J6882" s="59">
        <v>112.851138629354</v>
      </c>
      <c r="K6882" s="59">
        <v>114.66127696540499</v>
      </c>
      <c r="L6882" s="59">
        <v>85.299451751883495</v>
      </c>
      <c r="M6882" s="60">
        <v>0.75151855191863204</v>
      </c>
      <c r="N6882" s="60">
        <v>0.78762180721160502</v>
      </c>
      <c r="O6882" s="60">
        <v>0.75383276549751799</v>
      </c>
      <c r="P6882" s="60">
        <v>0.73457403874389504</v>
      </c>
      <c r="Q6882" s="60">
        <v>0.70628561150468105</v>
      </c>
      <c r="R6882" s="60">
        <v>0.70848878899227596</v>
      </c>
      <c r="S6882" s="60">
        <v>0.65582412208025098</v>
      </c>
    </row>
    <row r="6883" spans="1:19" x14ac:dyDescent="0.3">
      <c r="A6883" s="61" t="s">
        <v>6784</v>
      </c>
      <c r="B6883" s="61" t="s">
        <v>6785</v>
      </c>
      <c r="C6883" s="53" t="s">
        <v>40</v>
      </c>
      <c r="D6883" s="53" t="s">
        <v>77</v>
      </c>
      <c r="E6883" s="53" t="s">
        <v>18193</v>
      </c>
      <c r="F6883" s="59">
        <v>103.410614020059</v>
      </c>
      <c r="G6883" s="59">
        <v>122.21225326751301</v>
      </c>
      <c r="H6883" s="59">
        <v>110.40338485570599</v>
      </c>
      <c r="I6883" s="59">
        <v>106.033953639445</v>
      </c>
      <c r="J6883" s="59">
        <v>125.116068222355</v>
      </c>
      <c r="K6883" s="59">
        <v>117.27800825482301</v>
      </c>
      <c r="L6883" s="59">
        <v>92.5763758310448</v>
      </c>
      <c r="M6883" s="60">
        <v>0.67192582623626496</v>
      </c>
      <c r="N6883" s="60">
        <v>0.70407122418841195</v>
      </c>
      <c r="O6883" s="60">
        <v>0.67475072827652904</v>
      </c>
      <c r="P6883" s="60">
        <v>0.65245536419929195</v>
      </c>
      <c r="Q6883" s="60">
        <v>0.62603946599938998</v>
      </c>
      <c r="R6883" s="60">
        <v>0.63200140939528804</v>
      </c>
      <c r="S6883" s="60">
        <v>0.58150884527197499</v>
      </c>
    </row>
    <row r="6884" spans="1:19" x14ac:dyDescent="0.3">
      <c r="A6884" s="61" t="s">
        <v>13219</v>
      </c>
      <c r="B6884" s="61" t="s">
        <v>13220</v>
      </c>
      <c r="C6884" s="53" t="s">
        <v>40</v>
      </c>
      <c r="D6884" s="53" t="s">
        <v>77</v>
      </c>
      <c r="E6884" s="53" t="s">
        <v>18194</v>
      </c>
      <c r="F6884" s="59">
        <v>90.929458905425903</v>
      </c>
      <c r="G6884" s="59">
        <v>98.073536271647399</v>
      </c>
      <c r="H6884" s="59">
        <v>95.409356687731105</v>
      </c>
      <c r="I6884" s="59">
        <v>90.998015010828894</v>
      </c>
      <c r="J6884" s="59">
        <v>92.942324168252199</v>
      </c>
      <c r="K6884" s="59">
        <v>103.38149217039199</v>
      </c>
      <c r="L6884" s="59">
        <v>102.64420220811201</v>
      </c>
      <c r="M6884" s="60">
        <v>0.55190270727017599</v>
      </c>
      <c r="N6884" s="60">
        <v>0.57234807553706701</v>
      </c>
      <c r="O6884" s="60">
        <v>0.55157686000955597</v>
      </c>
      <c r="P6884" s="60">
        <v>0.53653976389576696</v>
      </c>
      <c r="Q6884" s="60">
        <v>0.51465830231569198</v>
      </c>
      <c r="R6884" s="60">
        <v>0.51895184761107505</v>
      </c>
      <c r="S6884" s="60">
        <v>0.46985439518309802</v>
      </c>
    </row>
    <row r="6885" spans="1:19" x14ac:dyDescent="0.3">
      <c r="A6885" s="61" t="s">
        <v>13217</v>
      </c>
      <c r="B6885" s="61" t="s">
        <v>13218</v>
      </c>
      <c r="C6885" s="53" t="s">
        <v>50</v>
      </c>
      <c r="D6885" s="53" t="s">
        <v>77</v>
      </c>
      <c r="E6885" s="53" t="s">
        <v>18194</v>
      </c>
      <c r="F6885" s="59">
        <v>90.929458905425903</v>
      </c>
      <c r="G6885" s="59">
        <v>98.073536271647399</v>
      </c>
      <c r="H6885" s="59">
        <v>95.409356687731105</v>
      </c>
      <c r="I6885" s="59">
        <v>90.998015010828894</v>
      </c>
      <c r="J6885" s="59">
        <v>92.942324168252199</v>
      </c>
      <c r="K6885" s="59">
        <v>103.38149217039199</v>
      </c>
      <c r="L6885" s="59">
        <v>102.64420220811201</v>
      </c>
      <c r="M6885" s="60">
        <v>0.55190270727017599</v>
      </c>
      <c r="N6885" s="60">
        <v>0.57234807553706701</v>
      </c>
      <c r="O6885" s="60">
        <v>0.55157686000955597</v>
      </c>
      <c r="P6885" s="60">
        <v>0.53653976389576696</v>
      </c>
      <c r="Q6885" s="60">
        <v>0.51465830231569198</v>
      </c>
      <c r="R6885" s="60">
        <v>0.51895184761107505</v>
      </c>
      <c r="S6885" s="60">
        <v>0.46985439518309802</v>
      </c>
    </row>
    <row r="6886" spans="1:19" x14ac:dyDescent="0.3">
      <c r="A6886" s="61" t="s">
        <v>4105</v>
      </c>
      <c r="B6886" s="61" t="s">
        <v>4106</v>
      </c>
      <c r="C6886" s="53" t="s">
        <v>40</v>
      </c>
      <c r="D6886" s="53" t="s">
        <v>77</v>
      </c>
      <c r="E6886" s="53" t="s">
        <v>18193</v>
      </c>
      <c r="F6886" s="59">
        <v>88.102465256146104</v>
      </c>
      <c r="G6886" s="59">
        <v>102.956001195334</v>
      </c>
      <c r="H6886" s="59">
        <v>99.747475618595203</v>
      </c>
      <c r="I6886" s="59">
        <v>95.613649958670393</v>
      </c>
      <c r="J6886" s="59">
        <v>99.993668164253194</v>
      </c>
      <c r="K6886" s="59">
        <v>103.78276787349201</v>
      </c>
      <c r="L6886" s="59">
        <v>101.611136487243</v>
      </c>
      <c r="M6886" s="60">
        <v>0.65139303197915899</v>
      </c>
      <c r="N6886" s="60">
        <v>0.68779307482984597</v>
      </c>
      <c r="O6886" s="60">
        <v>0.65389349517411099</v>
      </c>
      <c r="P6886" s="60">
        <v>0.62727185450245604</v>
      </c>
      <c r="Q6886" s="60">
        <v>0.595496438416249</v>
      </c>
      <c r="R6886" s="60">
        <v>0.60353801234972404</v>
      </c>
      <c r="S6886" s="60">
        <v>0.53972082373667596</v>
      </c>
    </row>
    <row r="6887" spans="1:19" x14ac:dyDescent="0.3">
      <c r="A6887" s="61" t="s">
        <v>13215</v>
      </c>
      <c r="B6887" s="61" t="s">
        <v>13216</v>
      </c>
      <c r="C6887" s="53" t="s">
        <v>50</v>
      </c>
      <c r="D6887" s="53" t="s">
        <v>77</v>
      </c>
      <c r="E6887" s="53" t="s">
        <v>18194</v>
      </c>
      <c r="F6887" s="59">
        <v>90.929458905425903</v>
      </c>
      <c r="G6887" s="59">
        <v>98.073536271647399</v>
      </c>
      <c r="H6887" s="59">
        <v>95.409356687731105</v>
      </c>
      <c r="I6887" s="59">
        <v>90.998015010828894</v>
      </c>
      <c r="J6887" s="59">
        <v>92.942324168252199</v>
      </c>
      <c r="K6887" s="59">
        <v>103.38149217039199</v>
      </c>
      <c r="L6887" s="59">
        <v>102.64420220811201</v>
      </c>
      <c r="M6887" s="60">
        <v>0.55190270727017599</v>
      </c>
      <c r="N6887" s="60">
        <v>0.57234807553706701</v>
      </c>
      <c r="O6887" s="60">
        <v>0.55157686000955597</v>
      </c>
      <c r="P6887" s="60">
        <v>0.53653976389576696</v>
      </c>
      <c r="Q6887" s="60">
        <v>0.51465830231569198</v>
      </c>
      <c r="R6887" s="60">
        <v>0.51895184761107505</v>
      </c>
      <c r="S6887" s="60">
        <v>0.46985439518309802</v>
      </c>
    </row>
    <row r="6888" spans="1:19" x14ac:dyDescent="0.3">
      <c r="A6888" s="61" t="s">
        <v>4103</v>
      </c>
      <c r="B6888" s="61" t="s">
        <v>4104</v>
      </c>
      <c r="C6888" s="53" t="s">
        <v>50</v>
      </c>
      <c r="D6888" s="53" t="s">
        <v>77</v>
      </c>
      <c r="E6888" s="53" t="s">
        <v>18193</v>
      </c>
      <c r="F6888" s="59">
        <v>85.723825371683503</v>
      </c>
      <c r="G6888" s="59">
        <v>95.954533171546998</v>
      </c>
      <c r="H6888" s="59">
        <v>92.612130302754395</v>
      </c>
      <c r="I6888" s="59">
        <v>89.224200080228499</v>
      </c>
      <c r="J6888" s="59">
        <v>92.583792131969005</v>
      </c>
      <c r="K6888" s="59">
        <v>105.063029542081</v>
      </c>
      <c r="L6888" s="59">
        <v>100.704760635017</v>
      </c>
      <c r="M6888" s="60">
        <v>0.65270550588861498</v>
      </c>
      <c r="N6888" s="60">
        <v>0.68869803500823801</v>
      </c>
      <c r="O6888" s="60">
        <v>0.65536105784090504</v>
      </c>
      <c r="P6888" s="60">
        <v>0.62814516046315705</v>
      </c>
      <c r="Q6888" s="60">
        <v>0.59629855438732704</v>
      </c>
      <c r="R6888" s="60">
        <v>0.60488383639129095</v>
      </c>
      <c r="S6888" s="60">
        <v>0.54073503943866497</v>
      </c>
    </row>
    <row r="6889" spans="1:19" x14ac:dyDescent="0.3">
      <c r="A6889" s="61" t="s">
        <v>4101</v>
      </c>
      <c r="B6889" s="61" t="s">
        <v>4102</v>
      </c>
      <c r="C6889" s="53" t="s">
        <v>50</v>
      </c>
      <c r="D6889" s="53" t="s">
        <v>77</v>
      </c>
      <c r="E6889" s="53" t="s">
        <v>18193</v>
      </c>
      <c r="F6889" s="59">
        <v>97.875075352241396</v>
      </c>
      <c r="G6889" s="59">
        <v>104.88191549501801</v>
      </c>
      <c r="H6889" s="59">
        <v>98.900497978538795</v>
      </c>
      <c r="I6889" s="59">
        <v>94.956773379226107</v>
      </c>
      <c r="J6889" s="59">
        <v>99.341078376003395</v>
      </c>
      <c r="K6889" s="59">
        <v>99.284153752264004</v>
      </c>
      <c r="L6889" s="59">
        <v>102.321652570626</v>
      </c>
      <c r="M6889" s="60">
        <v>0.73669552064612298</v>
      </c>
      <c r="N6889" s="60">
        <v>0.76905976710480295</v>
      </c>
      <c r="O6889" s="60">
        <v>0.736173957156672</v>
      </c>
      <c r="P6889" s="60">
        <v>0.712067824711762</v>
      </c>
      <c r="Q6889" s="60">
        <v>0.67942771257807499</v>
      </c>
      <c r="R6889" s="60">
        <v>0.68733713769297899</v>
      </c>
      <c r="S6889" s="60">
        <v>0.61593409402996302</v>
      </c>
    </row>
    <row r="6890" spans="1:19" x14ac:dyDescent="0.3">
      <c r="A6890" s="61" t="s">
        <v>13221</v>
      </c>
      <c r="B6890" s="61" t="s">
        <v>13222</v>
      </c>
      <c r="C6890" s="53" t="s">
        <v>40</v>
      </c>
      <c r="D6890" s="53" t="s">
        <v>77</v>
      </c>
      <c r="E6890" s="53" t="s">
        <v>18194</v>
      </c>
      <c r="F6890" s="59">
        <v>90.929458905425903</v>
      </c>
      <c r="G6890" s="59">
        <v>98.073536271647399</v>
      </c>
      <c r="H6890" s="59">
        <v>95.409356687731105</v>
      </c>
      <c r="I6890" s="59">
        <v>90.998015010828894</v>
      </c>
      <c r="J6890" s="59">
        <v>92.942324168252199</v>
      </c>
      <c r="K6890" s="59">
        <v>103.38149217039199</v>
      </c>
      <c r="L6890" s="59">
        <v>102.64420220811201</v>
      </c>
      <c r="M6890" s="60">
        <v>0.55190270727017599</v>
      </c>
      <c r="N6890" s="60">
        <v>0.57234807553706701</v>
      </c>
      <c r="O6890" s="60">
        <v>0.55157686000955597</v>
      </c>
      <c r="P6890" s="60">
        <v>0.53653976389576696</v>
      </c>
      <c r="Q6890" s="60">
        <v>0.51465830231569198</v>
      </c>
      <c r="R6890" s="60">
        <v>0.51895184761107505</v>
      </c>
      <c r="S6890" s="60">
        <v>0.46985439518309802</v>
      </c>
    </row>
    <row r="6891" spans="1:19" x14ac:dyDescent="0.3">
      <c r="A6891" s="61" t="s">
        <v>13213</v>
      </c>
      <c r="B6891" s="61" t="s">
        <v>13214</v>
      </c>
      <c r="C6891" s="53" t="s">
        <v>50</v>
      </c>
      <c r="D6891" s="53" t="s">
        <v>77</v>
      </c>
      <c r="E6891" s="53" t="s">
        <v>18194</v>
      </c>
      <c r="F6891" s="59">
        <v>90.929458905425903</v>
      </c>
      <c r="G6891" s="59">
        <v>98.073536271647399</v>
      </c>
      <c r="H6891" s="59">
        <v>95.409356687731105</v>
      </c>
      <c r="I6891" s="59">
        <v>90.998015010828894</v>
      </c>
      <c r="J6891" s="59">
        <v>92.942324168252199</v>
      </c>
      <c r="K6891" s="59">
        <v>103.38149217039199</v>
      </c>
      <c r="L6891" s="59">
        <v>102.64420220811201</v>
      </c>
      <c r="M6891" s="60">
        <v>0.55190270727017599</v>
      </c>
      <c r="N6891" s="60">
        <v>0.57234807553706701</v>
      </c>
      <c r="O6891" s="60">
        <v>0.55157686000955597</v>
      </c>
      <c r="P6891" s="60">
        <v>0.53653976389576696</v>
      </c>
      <c r="Q6891" s="60">
        <v>0.51465830231569198</v>
      </c>
      <c r="R6891" s="60">
        <v>0.51895184761107505</v>
      </c>
      <c r="S6891" s="60">
        <v>0.46985439518309802</v>
      </c>
    </row>
    <row r="6892" spans="1:19" x14ac:dyDescent="0.3">
      <c r="A6892" s="61" t="s">
        <v>17554</v>
      </c>
      <c r="B6892" s="61" t="s">
        <v>17555</v>
      </c>
      <c r="C6892" s="53" t="s">
        <v>40</v>
      </c>
      <c r="D6892" s="53" t="s">
        <v>77</v>
      </c>
      <c r="E6892" s="53" t="s">
        <v>18194</v>
      </c>
      <c r="F6892" s="59">
        <v>88.183080453718304</v>
      </c>
      <c r="G6892" s="59">
        <v>88.824602968186994</v>
      </c>
      <c r="H6892" s="59">
        <v>93.915833858247694</v>
      </c>
      <c r="I6892" s="59">
        <v>86.905310580266502</v>
      </c>
      <c r="J6892" s="59">
        <v>89.809544753266593</v>
      </c>
      <c r="K6892" s="59">
        <v>101.604761322673</v>
      </c>
      <c r="L6892" s="59">
        <v>101.85802853798199</v>
      </c>
      <c r="M6892" s="60">
        <v>0.50184031170482502</v>
      </c>
      <c r="N6892" s="60">
        <v>0.52838410381584799</v>
      </c>
      <c r="O6892" s="60">
        <v>0.50429261806855896</v>
      </c>
      <c r="P6892" s="60">
        <v>0.48228253054296799</v>
      </c>
      <c r="Q6892" s="60">
        <v>0.45539628297381601</v>
      </c>
      <c r="R6892" s="60">
        <v>0.46268420635166302</v>
      </c>
      <c r="S6892" s="60">
        <v>0.40446684327877702</v>
      </c>
    </row>
    <row r="6893" spans="1:19" x14ac:dyDescent="0.3">
      <c r="A6893" s="61" t="s">
        <v>17550</v>
      </c>
      <c r="B6893" s="61" t="s">
        <v>17551</v>
      </c>
      <c r="C6893" s="53" t="s">
        <v>50</v>
      </c>
      <c r="D6893" s="53" t="s">
        <v>77</v>
      </c>
      <c r="E6893" s="53" t="s">
        <v>18194</v>
      </c>
      <c r="F6893" s="59">
        <v>88.183080453718304</v>
      </c>
      <c r="G6893" s="59">
        <v>88.824602968186994</v>
      </c>
      <c r="H6893" s="59">
        <v>93.915833858247694</v>
      </c>
      <c r="I6893" s="59">
        <v>86.905310580266502</v>
      </c>
      <c r="J6893" s="59">
        <v>89.809544753266593</v>
      </c>
      <c r="K6893" s="59">
        <v>101.604761322673</v>
      </c>
      <c r="L6893" s="59">
        <v>101.85802853798199</v>
      </c>
      <c r="M6893" s="60">
        <v>0.50184031170482502</v>
      </c>
      <c r="N6893" s="60">
        <v>0.52838410381584799</v>
      </c>
      <c r="O6893" s="60">
        <v>0.50429261806855896</v>
      </c>
      <c r="P6893" s="60">
        <v>0.48228253054296799</v>
      </c>
      <c r="Q6893" s="60">
        <v>0.45539628297381601</v>
      </c>
      <c r="R6893" s="60">
        <v>0.46268420635166302</v>
      </c>
      <c r="S6893" s="60">
        <v>0.40446684327877702</v>
      </c>
    </row>
    <row r="6894" spans="1:19" x14ac:dyDescent="0.3">
      <c r="A6894" s="61" t="s">
        <v>17552</v>
      </c>
      <c r="B6894" s="61" t="s">
        <v>17553</v>
      </c>
      <c r="C6894" s="53" t="s">
        <v>40</v>
      </c>
      <c r="D6894" s="53" t="s">
        <v>77</v>
      </c>
      <c r="E6894" s="53" t="s">
        <v>18194</v>
      </c>
      <c r="F6894" s="59">
        <v>88.183080453718304</v>
      </c>
      <c r="G6894" s="59">
        <v>88.824602968186994</v>
      </c>
      <c r="H6894" s="59">
        <v>93.915833858247694</v>
      </c>
      <c r="I6894" s="59">
        <v>86.905310580266502</v>
      </c>
      <c r="J6894" s="59">
        <v>89.809544753266593</v>
      </c>
      <c r="K6894" s="59">
        <v>101.604761322673</v>
      </c>
      <c r="L6894" s="59">
        <v>101.85802853798199</v>
      </c>
      <c r="M6894" s="60">
        <v>0.50184031170482502</v>
      </c>
      <c r="N6894" s="60">
        <v>0.52838410381584799</v>
      </c>
      <c r="O6894" s="60">
        <v>0.50429261806855896</v>
      </c>
      <c r="P6894" s="60">
        <v>0.48228253054296799</v>
      </c>
      <c r="Q6894" s="60">
        <v>0.45539628297381601</v>
      </c>
      <c r="R6894" s="60">
        <v>0.46268420635166302</v>
      </c>
      <c r="S6894" s="60">
        <v>0.40446684327877702</v>
      </c>
    </row>
    <row r="6895" spans="1:19" x14ac:dyDescent="0.3">
      <c r="A6895" s="61" t="s">
        <v>7808</v>
      </c>
      <c r="B6895" s="61" t="s">
        <v>7809</v>
      </c>
      <c r="C6895" s="53" t="s">
        <v>50</v>
      </c>
      <c r="D6895" s="53" t="s">
        <v>77</v>
      </c>
      <c r="E6895" s="53" t="s">
        <v>18193</v>
      </c>
      <c r="F6895" s="59">
        <v>85.496890313477195</v>
      </c>
      <c r="G6895" s="59">
        <v>81.871699193598005</v>
      </c>
      <c r="H6895" s="59">
        <v>89.161524084663199</v>
      </c>
      <c r="I6895" s="59">
        <v>86.265169304551193</v>
      </c>
      <c r="J6895" s="59">
        <v>89.190620579342806</v>
      </c>
      <c r="K6895" s="59">
        <v>100.30248716605701</v>
      </c>
      <c r="L6895" s="59">
        <v>108.740704974507</v>
      </c>
      <c r="M6895" s="60">
        <v>0.65629335870180805</v>
      </c>
      <c r="N6895" s="60">
        <v>0.69779812302490196</v>
      </c>
      <c r="O6895" s="60">
        <v>0.66121436351622798</v>
      </c>
      <c r="P6895" s="60">
        <v>0.62605853000518097</v>
      </c>
      <c r="Q6895" s="60">
        <v>0.58761230962989697</v>
      </c>
      <c r="R6895" s="60">
        <v>0.600287627672625</v>
      </c>
      <c r="S6895" s="60">
        <v>0.52349452753821502</v>
      </c>
    </row>
    <row r="6896" spans="1:19" x14ac:dyDescent="0.3">
      <c r="A6896" s="61" t="s">
        <v>17548</v>
      </c>
      <c r="B6896" s="61" t="s">
        <v>17549</v>
      </c>
      <c r="C6896" s="53" t="s">
        <v>40</v>
      </c>
      <c r="D6896" s="53" t="s">
        <v>77</v>
      </c>
      <c r="E6896" s="53" t="s">
        <v>18194</v>
      </c>
      <c r="F6896" s="59">
        <v>88.183080453718304</v>
      </c>
      <c r="G6896" s="59">
        <v>88.824602968186994</v>
      </c>
      <c r="H6896" s="59">
        <v>93.915833858247694</v>
      </c>
      <c r="I6896" s="59">
        <v>86.905310580266502</v>
      </c>
      <c r="J6896" s="59">
        <v>89.809544753266593</v>
      </c>
      <c r="K6896" s="59">
        <v>101.604761322673</v>
      </c>
      <c r="L6896" s="59">
        <v>101.85802853798199</v>
      </c>
      <c r="M6896" s="60">
        <v>0.50184031170482502</v>
      </c>
      <c r="N6896" s="60">
        <v>0.52838410381584799</v>
      </c>
      <c r="O6896" s="60">
        <v>0.50429261806855896</v>
      </c>
      <c r="P6896" s="60">
        <v>0.48228253054296799</v>
      </c>
      <c r="Q6896" s="60">
        <v>0.45539628297381601</v>
      </c>
      <c r="R6896" s="60">
        <v>0.46268420635166302</v>
      </c>
      <c r="S6896" s="60">
        <v>0.40446684327877702</v>
      </c>
    </row>
    <row r="6897" spans="1:19" x14ac:dyDescent="0.3">
      <c r="A6897" s="61" t="s">
        <v>7810</v>
      </c>
      <c r="B6897" s="61" t="s">
        <v>7811</v>
      </c>
      <c r="C6897" s="53" t="s">
        <v>40</v>
      </c>
      <c r="D6897" s="53" t="s">
        <v>77</v>
      </c>
      <c r="E6897" s="53" t="s">
        <v>18193</v>
      </c>
      <c r="F6897" s="59">
        <v>78.659290584980496</v>
      </c>
      <c r="G6897" s="59">
        <v>89.386986369403104</v>
      </c>
      <c r="H6897" s="59">
        <v>94.281334111759804</v>
      </c>
      <c r="I6897" s="59">
        <v>85.354495162662602</v>
      </c>
      <c r="J6897" s="59">
        <v>86.356165029148301</v>
      </c>
      <c r="K6897" s="59">
        <v>100.27492841395301</v>
      </c>
      <c r="L6897" s="59">
        <v>102.03955065907699</v>
      </c>
      <c r="M6897" s="60">
        <v>0.62315939757432004</v>
      </c>
      <c r="N6897" s="60">
        <v>0.66488599863958797</v>
      </c>
      <c r="O6897" s="60">
        <v>0.62803056479072095</v>
      </c>
      <c r="P6897" s="60">
        <v>0.59323461625906204</v>
      </c>
      <c r="Q6897" s="60">
        <v>0.55555440355982899</v>
      </c>
      <c r="R6897" s="60">
        <v>0.56775374903560105</v>
      </c>
      <c r="S6897" s="60">
        <v>0.49270825969326298</v>
      </c>
    </row>
    <row r="6898" spans="1:19" x14ac:dyDescent="0.3">
      <c r="A6898" s="61" t="s">
        <v>14411</v>
      </c>
      <c r="B6898" s="61" t="s">
        <v>14412</v>
      </c>
      <c r="C6898" s="53" t="s">
        <v>40</v>
      </c>
      <c r="D6898" s="53" t="s">
        <v>77</v>
      </c>
      <c r="E6898" s="53" t="s">
        <v>18194</v>
      </c>
      <c r="F6898" s="59">
        <v>96.908742180524996</v>
      </c>
      <c r="G6898" s="59">
        <v>86.538472885201401</v>
      </c>
      <c r="H6898" s="59">
        <v>91.420284938967598</v>
      </c>
      <c r="I6898" s="59">
        <v>86.955039248951607</v>
      </c>
      <c r="J6898" s="59">
        <v>85.564424678474197</v>
      </c>
      <c r="K6898" s="59">
        <v>99.047328161572807</v>
      </c>
      <c r="L6898" s="59">
        <v>96.057794000152001</v>
      </c>
      <c r="M6898" s="60">
        <v>0.48205259661921201</v>
      </c>
      <c r="N6898" s="60">
        <v>0.50947792626913802</v>
      </c>
      <c r="O6898" s="60">
        <v>0.48345089788103202</v>
      </c>
      <c r="P6898" s="60">
        <v>0.46468561175985101</v>
      </c>
      <c r="Q6898" s="60">
        <v>0.43961962617744998</v>
      </c>
      <c r="R6898" s="60">
        <v>0.44405772736933502</v>
      </c>
      <c r="S6898" s="60">
        <v>0.39442528401600502</v>
      </c>
    </row>
    <row r="6899" spans="1:19" x14ac:dyDescent="0.3">
      <c r="A6899" s="61" t="s">
        <v>14413</v>
      </c>
      <c r="B6899" s="61" t="s">
        <v>14414</v>
      </c>
      <c r="C6899" s="53" t="s">
        <v>40</v>
      </c>
      <c r="D6899" s="53" t="s">
        <v>77</v>
      </c>
      <c r="E6899" s="53" t="s">
        <v>18194</v>
      </c>
      <c r="F6899" s="59">
        <v>96.908742180524996</v>
      </c>
      <c r="G6899" s="59">
        <v>86.538472885201401</v>
      </c>
      <c r="H6899" s="59">
        <v>91.420284938967598</v>
      </c>
      <c r="I6899" s="59">
        <v>86.955039248951607</v>
      </c>
      <c r="J6899" s="59">
        <v>85.564424678474197</v>
      </c>
      <c r="K6899" s="59">
        <v>99.047328161572807</v>
      </c>
      <c r="L6899" s="59">
        <v>96.057794000152001</v>
      </c>
      <c r="M6899" s="60">
        <v>0.48205259661921201</v>
      </c>
      <c r="N6899" s="60">
        <v>0.50947792626913802</v>
      </c>
      <c r="O6899" s="60">
        <v>0.48345089788103202</v>
      </c>
      <c r="P6899" s="60">
        <v>0.46468561175985101</v>
      </c>
      <c r="Q6899" s="60">
        <v>0.43961962617744998</v>
      </c>
      <c r="R6899" s="60">
        <v>0.44405772736933502</v>
      </c>
      <c r="S6899" s="60">
        <v>0.39442528401600502</v>
      </c>
    </row>
    <row r="6900" spans="1:19" x14ac:dyDescent="0.3">
      <c r="A6900" s="61" t="s">
        <v>14417</v>
      </c>
      <c r="B6900" s="61" t="s">
        <v>14418</v>
      </c>
      <c r="C6900" s="53" t="s">
        <v>50</v>
      </c>
      <c r="D6900" s="53" t="s">
        <v>77</v>
      </c>
      <c r="E6900" s="53" t="s">
        <v>18194</v>
      </c>
      <c r="F6900" s="59">
        <v>96.908742180524996</v>
      </c>
      <c r="G6900" s="59">
        <v>86.538472885201401</v>
      </c>
      <c r="H6900" s="59">
        <v>91.420284938967598</v>
      </c>
      <c r="I6900" s="59">
        <v>86.955039248951607</v>
      </c>
      <c r="J6900" s="59">
        <v>85.564424678474197</v>
      </c>
      <c r="K6900" s="59">
        <v>99.047328161572807</v>
      </c>
      <c r="L6900" s="59">
        <v>96.057794000152001</v>
      </c>
      <c r="M6900" s="60">
        <v>0.48205259661921201</v>
      </c>
      <c r="N6900" s="60">
        <v>0.50947792626913802</v>
      </c>
      <c r="O6900" s="60">
        <v>0.48345089788103202</v>
      </c>
      <c r="P6900" s="60">
        <v>0.46468561175985101</v>
      </c>
      <c r="Q6900" s="60">
        <v>0.43961962617744998</v>
      </c>
      <c r="R6900" s="60">
        <v>0.44405772736933502</v>
      </c>
      <c r="S6900" s="60">
        <v>0.39442528401600502</v>
      </c>
    </row>
    <row r="6901" spans="1:19" x14ac:dyDescent="0.3">
      <c r="A6901" s="61" t="s">
        <v>5143</v>
      </c>
      <c r="B6901" s="61" t="s">
        <v>5144</v>
      </c>
      <c r="C6901" s="53" t="s">
        <v>50</v>
      </c>
      <c r="D6901" s="53" t="s">
        <v>77</v>
      </c>
      <c r="E6901" s="53" t="s">
        <v>18193</v>
      </c>
      <c r="F6901" s="59">
        <v>101.323450507469</v>
      </c>
      <c r="G6901" s="59">
        <v>82.572551315891602</v>
      </c>
      <c r="H6901" s="59">
        <v>89.592708025102098</v>
      </c>
      <c r="I6901" s="59">
        <v>87.014471848506005</v>
      </c>
      <c r="J6901" s="59">
        <v>83.076470147287296</v>
      </c>
      <c r="K6901" s="59">
        <v>104.777242720042</v>
      </c>
      <c r="L6901" s="59">
        <v>96.216149359948801</v>
      </c>
      <c r="M6901" s="60">
        <v>0.611720531575908</v>
      </c>
      <c r="N6901" s="60">
        <v>0.65509382035597896</v>
      </c>
      <c r="O6901" s="60">
        <v>0.61609456204209501</v>
      </c>
      <c r="P6901" s="60">
        <v>0.582351643169985</v>
      </c>
      <c r="Q6901" s="60">
        <v>0.54513870958270805</v>
      </c>
      <c r="R6901" s="60">
        <v>0.55571339150370902</v>
      </c>
      <c r="S6901" s="60">
        <v>0.485462690204643</v>
      </c>
    </row>
    <row r="6902" spans="1:19" x14ac:dyDescent="0.3">
      <c r="A6902" s="61" t="s">
        <v>14421</v>
      </c>
      <c r="B6902" s="61" t="s">
        <v>14422</v>
      </c>
      <c r="C6902" s="53" t="s">
        <v>50</v>
      </c>
      <c r="D6902" s="53" t="s">
        <v>77</v>
      </c>
      <c r="E6902" s="53" t="s">
        <v>18194</v>
      </c>
      <c r="F6902" s="59">
        <v>96.908742180524996</v>
      </c>
      <c r="G6902" s="59">
        <v>86.538472885201401</v>
      </c>
      <c r="H6902" s="59">
        <v>91.420284938967598</v>
      </c>
      <c r="I6902" s="59">
        <v>86.955039248951607</v>
      </c>
      <c r="J6902" s="59">
        <v>85.564424678474197</v>
      </c>
      <c r="K6902" s="59">
        <v>99.047328161572807</v>
      </c>
      <c r="L6902" s="59">
        <v>96.057794000152001</v>
      </c>
      <c r="M6902" s="60">
        <v>0.48205259661921201</v>
      </c>
      <c r="N6902" s="60">
        <v>0.50947792626913802</v>
      </c>
      <c r="O6902" s="60">
        <v>0.48345089788103202</v>
      </c>
      <c r="P6902" s="60">
        <v>0.46468561175985101</v>
      </c>
      <c r="Q6902" s="60">
        <v>0.43961962617744998</v>
      </c>
      <c r="R6902" s="60">
        <v>0.44405772736933502</v>
      </c>
      <c r="S6902" s="60">
        <v>0.39442528401600502</v>
      </c>
    </row>
    <row r="6903" spans="1:19" x14ac:dyDescent="0.3">
      <c r="A6903" s="61" t="s">
        <v>14419</v>
      </c>
      <c r="B6903" s="61" t="s">
        <v>14420</v>
      </c>
      <c r="C6903" s="53" t="s">
        <v>50</v>
      </c>
      <c r="D6903" s="53" t="s">
        <v>77</v>
      </c>
      <c r="E6903" s="53" t="s">
        <v>18194</v>
      </c>
      <c r="F6903" s="59">
        <v>94.581857143668998</v>
      </c>
      <c r="G6903" s="59">
        <v>86.395996291295504</v>
      </c>
      <c r="H6903" s="59">
        <v>91.226479104686106</v>
      </c>
      <c r="I6903" s="59">
        <v>86.565895713003499</v>
      </c>
      <c r="J6903" s="59">
        <v>85.636668693161397</v>
      </c>
      <c r="K6903" s="59">
        <v>101.194117627533</v>
      </c>
      <c r="L6903" s="59">
        <v>95.550191823929495</v>
      </c>
      <c r="M6903" s="60">
        <v>0.49018872528048102</v>
      </c>
      <c r="N6903" s="60">
        <v>0.51852733499884995</v>
      </c>
      <c r="O6903" s="60">
        <v>0.491762597960403</v>
      </c>
      <c r="P6903" s="60">
        <v>0.47214285706261599</v>
      </c>
      <c r="Q6903" s="60">
        <v>0.446365079001521</v>
      </c>
      <c r="R6903" s="60">
        <v>0.45115138396349103</v>
      </c>
      <c r="S6903" s="60">
        <v>0.40031502567515498</v>
      </c>
    </row>
    <row r="6904" spans="1:19" x14ac:dyDescent="0.3">
      <c r="A6904" s="61" t="s">
        <v>14423</v>
      </c>
      <c r="B6904" s="61" t="s">
        <v>14424</v>
      </c>
      <c r="C6904" s="53" t="s">
        <v>50</v>
      </c>
      <c r="D6904" s="53" t="s">
        <v>77</v>
      </c>
      <c r="E6904" s="53" t="s">
        <v>18194</v>
      </c>
      <c r="F6904" s="59">
        <v>96.908742180524996</v>
      </c>
      <c r="G6904" s="59">
        <v>86.538472885201401</v>
      </c>
      <c r="H6904" s="59">
        <v>91.420284938967598</v>
      </c>
      <c r="I6904" s="59">
        <v>86.955039248951607</v>
      </c>
      <c r="J6904" s="59">
        <v>85.564424678474197</v>
      </c>
      <c r="K6904" s="59">
        <v>99.047328161572807</v>
      </c>
      <c r="L6904" s="59">
        <v>96.057794000152001</v>
      </c>
      <c r="M6904" s="60">
        <v>0.48205259661921201</v>
      </c>
      <c r="N6904" s="60">
        <v>0.50947792626913802</v>
      </c>
      <c r="O6904" s="60">
        <v>0.48345089788103202</v>
      </c>
      <c r="P6904" s="60">
        <v>0.46468561175985101</v>
      </c>
      <c r="Q6904" s="60">
        <v>0.43961962617744998</v>
      </c>
      <c r="R6904" s="60">
        <v>0.44405772736933502</v>
      </c>
      <c r="S6904" s="60">
        <v>0.39442528401600502</v>
      </c>
    </row>
    <row r="6905" spans="1:19" x14ac:dyDescent="0.3">
      <c r="A6905" s="61" t="s">
        <v>14415</v>
      </c>
      <c r="B6905" s="61" t="s">
        <v>14416</v>
      </c>
      <c r="C6905" s="53" t="s">
        <v>40</v>
      </c>
      <c r="D6905" s="53" t="s">
        <v>77</v>
      </c>
      <c r="E6905" s="53" t="s">
        <v>18194</v>
      </c>
      <c r="F6905" s="59">
        <v>96.908742180524996</v>
      </c>
      <c r="G6905" s="59">
        <v>86.538472885201401</v>
      </c>
      <c r="H6905" s="59">
        <v>91.420284938967598</v>
      </c>
      <c r="I6905" s="59">
        <v>86.955039248951607</v>
      </c>
      <c r="J6905" s="59">
        <v>85.564424678474197</v>
      </c>
      <c r="K6905" s="59">
        <v>99.047328161572807</v>
      </c>
      <c r="L6905" s="59">
        <v>96.057794000152001</v>
      </c>
      <c r="M6905" s="60">
        <v>0.48205259661921201</v>
      </c>
      <c r="N6905" s="60">
        <v>0.50947792626913802</v>
      </c>
      <c r="O6905" s="60">
        <v>0.48345089788103202</v>
      </c>
      <c r="P6905" s="60">
        <v>0.46468561175985101</v>
      </c>
      <c r="Q6905" s="60">
        <v>0.43961962617744998</v>
      </c>
      <c r="R6905" s="60">
        <v>0.44405772736933502</v>
      </c>
      <c r="S6905" s="60">
        <v>0.39442528401600502</v>
      </c>
    </row>
    <row r="6906" spans="1:19" x14ac:dyDescent="0.3">
      <c r="A6906" s="61" t="s">
        <v>13699</v>
      </c>
      <c r="B6906" s="61" t="s">
        <v>13700</v>
      </c>
      <c r="C6906" s="53" t="s">
        <v>40</v>
      </c>
      <c r="D6906" s="53" t="s">
        <v>77</v>
      </c>
      <c r="E6906" s="53" t="s">
        <v>18194</v>
      </c>
      <c r="F6906" s="59">
        <v>98.600278964601799</v>
      </c>
      <c r="G6906" s="59">
        <v>101.02154881246901</v>
      </c>
      <c r="H6906" s="59">
        <v>95.076335175416901</v>
      </c>
      <c r="I6906" s="59">
        <v>105.20253356901701</v>
      </c>
      <c r="J6906" s="59">
        <v>115.75721082470299</v>
      </c>
      <c r="K6906" s="59">
        <v>93.171710941105403</v>
      </c>
      <c r="L6906" s="59">
        <v>111.088410383582</v>
      </c>
      <c r="M6906" s="60">
        <v>0.49965626179997302</v>
      </c>
      <c r="N6906" s="60">
        <v>0.51903621565220304</v>
      </c>
      <c r="O6906" s="60">
        <v>0.496103748606471</v>
      </c>
      <c r="P6906" s="60">
        <v>0.47861199645549501</v>
      </c>
      <c r="Q6906" s="60">
        <v>0.45333366319167101</v>
      </c>
      <c r="R6906" s="60">
        <v>0.45095475126706902</v>
      </c>
      <c r="S6906" s="60">
        <v>0.37291227400952798</v>
      </c>
    </row>
    <row r="6907" spans="1:19" x14ac:dyDescent="0.3">
      <c r="A6907" s="61" t="s">
        <v>4617</v>
      </c>
      <c r="B6907" s="61" t="s">
        <v>4618</v>
      </c>
      <c r="C6907" s="53" t="s">
        <v>50</v>
      </c>
      <c r="D6907" s="53" t="s">
        <v>77</v>
      </c>
      <c r="E6907" s="53" t="s">
        <v>18193</v>
      </c>
      <c r="F6907" s="59">
        <v>102.288839345333</v>
      </c>
      <c r="G6907" s="59">
        <v>101.753639346832</v>
      </c>
      <c r="H6907" s="59">
        <v>95.373538162152499</v>
      </c>
      <c r="I6907" s="59">
        <v>102.623613719538</v>
      </c>
      <c r="J6907" s="59">
        <v>122.06850006771199</v>
      </c>
      <c r="K6907" s="59">
        <v>93.29772591359</v>
      </c>
      <c r="L6907" s="59">
        <v>111.088410383582</v>
      </c>
      <c r="M6907" s="60">
        <v>0.62073886320775196</v>
      </c>
      <c r="N6907" s="60">
        <v>0.61624618211531701</v>
      </c>
      <c r="O6907" s="60">
        <v>0.60867611713959502</v>
      </c>
      <c r="P6907" s="60">
        <v>0.59076282994788398</v>
      </c>
      <c r="Q6907" s="60">
        <v>0.55420377605970295</v>
      </c>
      <c r="R6907" s="60">
        <v>0.52961057061126204</v>
      </c>
      <c r="S6907" s="60">
        <v>0.37291227400952798</v>
      </c>
    </row>
    <row r="6908" spans="1:19" x14ac:dyDescent="0.3">
      <c r="A6908" s="61" t="s">
        <v>13697</v>
      </c>
      <c r="B6908" s="61" t="s">
        <v>13698</v>
      </c>
      <c r="C6908" s="53" t="s">
        <v>40</v>
      </c>
      <c r="D6908" s="53" t="s">
        <v>77</v>
      </c>
      <c r="E6908" s="53" t="s">
        <v>18194</v>
      </c>
      <c r="F6908" s="59">
        <v>98.600278964601799</v>
      </c>
      <c r="G6908" s="59">
        <v>101.02154881246901</v>
      </c>
      <c r="H6908" s="59">
        <v>95.076335175416901</v>
      </c>
      <c r="I6908" s="59">
        <v>105.20253356901701</v>
      </c>
      <c r="J6908" s="59">
        <v>115.75721082470299</v>
      </c>
      <c r="K6908" s="59">
        <v>93.171710941105403</v>
      </c>
      <c r="L6908" s="59">
        <v>111.088410383582</v>
      </c>
      <c r="M6908" s="60">
        <v>0.49965626179997302</v>
      </c>
      <c r="N6908" s="60">
        <v>0.51903621565220304</v>
      </c>
      <c r="O6908" s="60">
        <v>0.496103748606471</v>
      </c>
      <c r="P6908" s="60">
        <v>0.47861199645549501</v>
      </c>
      <c r="Q6908" s="60">
        <v>0.45333366319167101</v>
      </c>
      <c r="R6908" s="60">
        <v>0.45095475126706902</v>
      </c>
      <c r="S6908" s="60">
        <v>0.37291227400952798</v>
      </c>
    </row>
    <row r="6909" spans="1:19" x14ac:dyDescent="0.3">
      <c r="A6909" s="61" t="s">
        <v>13691</v>
      </c>
      <c r="B6909" s="61" t="s">
        <v>13692</v>
      </c>
      <c r="C6909" s="53" t="s">
        <v>50</v>
      </c>
      <c r="D6909" s="53" t="s">
        <v>77</v>
      </c>
      <c r="E6909" s="53" t="s">
        <v>18194</v>
      </c>
      <c r="F6909" s="59">
        <v>98.600278964601799</v>
      </c>
      <c r="G6909" s="59">
        <v>101.02154881246901</v>
      </c>
      <c r="H6909" s="59">
        <v>95.076335175416901</v>
      </c>
      <c r="I6909" s="59">
        <v>105.20253356901701</v>
      </c>
      <c r="J6909" s="59">
        <v>115.75721082470299</v>
      </c>
      <c r="K6909" s="59">
        <v>93.171710941105403</v>
      </c>
      <c r="L6909" s="59">
        <v>111.088410383582</v>
      </c>
      <c r="M6909" s="60">
        <v>0.49965626179997302</v>
      </c>
      <c r="N6909" s="60">
        <v>0.51903621565220304</v>
      </c>
      <c r="O6909" s="60">
        <v>0.496103748606471</v>
      </c>
      <c r="P6909" s="60">
        <v>0.47861199645549501</v>
      </c>
      <c r="Q6909" s="60">
        <v>0.45333366319167101</v>
      </c>
      <c r="R6909" s="60">
        <v>0.45095475126706902</v>
      </c>
      <c r="S6909" s="60">
        <v>0.37291227400952798</v>
      </c>
    </row>
    <row r="6910" spans="1:19" x14ac:dyDescent="0.3">
      <c r="A6910" s="61" t="s">
        <v>13693</v>
      </c>
      <c r="B6910" s="61" t="s">
        <v>13694</v>
      </c>
      <c r="C6910" s="53" t="s">
        <v>50</v>
      </c>
      <c r="D6910" s="53" t="s">
        <v>77</v>
      </c>
      <c r="E6910" s="53" t="s">
        <v>18194</v>
      </c>
      <c r="F6910" s="59">
        <v>98.600278964601799</v>
      </c>
      <c r="G6910" s="59">
        <v>101.02154881246901</v>
      </c>
      <c r="H6910" s="59">
        <v>95.076335175416901</v>
      </c>
      <c r="I6910" s="59">
        <v>105.20253356901701</v>
      </c>
      <c r="J6910" s="59">
        <v>115.75721082470299</v>
      </c>
      <c r="K6910" s="59">
        <v>93.171710941105403</v>
      </c>
      <c r="L6910" s="59">
        <v>111.088410383582</v>
      </c>
      <c r="M6910" s="60">
        <v>0.49965626179997302</v>
      </c>
      <c r="N6910" s="60">
        <v>0.51903621565220304</v>
      </c>
      <c r="O6910" s="60">
        <v>0.496103748606471</v>
      </c>
      <c r="P6910" s="60">
        <v>0.47861199645549501</v>
      </c>
      <c r="Q6910" s="60">
        <v>0.45333366319167101</v>
      </c>
      <c r="R6910" s="60">
        <v>0.45095475126706902</v>
      </c>
      <c r="S6910" s="60">
        <v>0.37291227400952798</v>
      </c>
    </row>
    <row r="6911" spans="1:19" x14ac:dyDescent="0.3">
      <c r="A6911" s="61" t="s">
        <v>13695</v>
      </c>
      <c r="B6911" s="61" t="s">
        <v>13696</v>
      </c>
      <c r="C6911" s="53" t="s">
        <v>40</v>
      </c>
      <c r="D6911" s="53" t="s">
        <v>77</v>
      </c>
      <c r="E6911" s="53" t="s">
        <v>18194</v>
      </c>
      <c r="F6911" s="59">
        <v>98.600278964601799</v>
      </c>
      <c r="G6911" s="59">
        <v>101.02154881246901</v>
      </c>
      <c r="H6911" s="59">
        <v>95.076335175416901</v>
      </c>
      <c r="I6911" s="59">
        <v>105.20253356901701</v>
      </c>
      <c r="J6911" s="59">
        <v>115.75721082470299</v>
      </c>
      <c r="K6911" s="59">
        <v>93.171710941105403</v>
      </c>
      <c r="L6911" s="59">
        <v>111.088410383582</v>
      </c>
      <c r="M6911" s="60">
        <v>0.49965626179997302</v>
      </c>
      <c r="N6911" s="60">
        <v>0.51903621565220304</v>
      </c>
      <c r="O6911" s="60">
        <v>0.496103748606471</v>
      </c>
      <c r="P6911" s="60">
        <v>0.47861199645549501</v>
      </c>
      <c r="Q6911" s="60">
        <v>0.45333366319167101</v>
      </c>
      <c r="R6911" s="60">
        <v>0.45095475126706902</v>
      </c>
      <c r="S6911" s="60">
        <v>0.37291227400952798</v>
      </c>
    </row>
    <row r="6912" spans="1:19" x14ac:dyDescent="0.3">
      <c r="A6912" s="61" t="s">
        <v>5189</v>
      </c>
      <c r="B6912" s="61" t="s">
        <v>5190</v>
      </c>
      <c r="C6912" s="53" t="s">
        <v>40</v>
      </c>
      <c r="D6912" s="53" t="s">
        <v>77</v>
      </c>
      <c r="E6912" s="53" t="s">
        <v>18193</v>
      </c>
      <c r="F6912" s="59">
        <v>106.476503925559</v>
      </c>
      <c r="G6912" s="59">
        <v>94.520118771425501</v>
      </c>
      <c r="H6912" s="59">
        <v>94.783886558971801</v>
      </c>
      <c r="I6912" s="59">
        <v>82.723807228207093</v>
      </c>
      <c r="J6912" s="59">
        <v>84.301191994136502</v>
      </c>
      <c r="K6912" s="59">
        <v>101.058505336398</v>
      </c>
      <c r="L6912" s="59">
        <v>101.134022252186</v>
      </c>
      <c r="M6912" s="60">
        <v>0.64345071337688298</v>
      </c>
      <c r="N6912" s="60">
        <v>0.68175416886161799</v>
      </c>
      <c r="O6912" s="60">
        <v>0.64657237996710304</v>
      </c>
      <c r="P6912" s="60">
        <v>0.61554556518058801</v>
      </c>
      <c r="Q6912" s="60">
        <v>0.58037664509055198</v>
      </c>
      <c r="R6912" s="60">
        <v>0.59124500086447296</v>
      </c>
      <c r="S6912" s="60">
        <v>0.51053800842923702</v>
      </c>
    </row>
    <row r="6913" spans="1:19" x14ac:dyDescent="0.3">
      <c r="A6913" s="61" t="s">
        <v>5187</v>
      </c>
      <c r="B6913" s="61" t="s">
        <v>5188</v>
      </c>
      <c r="C6913" s="53" t="s">
        <v>40</v>
      </c>
      <c r="D6913" s="53" t="s">
        <v>77</v>
      </c>
      <c r="E6913" s="53" t="s">
        <v>18193</v>
      </c>
      <c r="F6913" s="59">
        <v>101.07535669076699</v>
      </c>
      <c r="G6913" s="59">
        <v>87.087551462684104</v>
      </c>
      <c r="H6913" s="59">
        <v>88.147107130051694</v>
      </c>
      <c r="I6913" s="59">
        <v>82.723807228207093</v>
      </c>
      <c r="J6913" s="59">
        <v>87.925843600769895</v>
      </c>
      <c r="K6913" s="59">
        <v>109.380057119928</v>
      </c>
      <c r="L6913" s="59">
        <v>101.134022252186</v>
      </c>
      <c r="M6913" s="60">
        <v>0.64345071337688298</v>
      </c>
      <c r="N6913" s="60">
        <v>0.68175416886161799</v>
      </c>
      <c r="O6913" s="60">
        <v>0.64657237996710304</v>
      </c>
      <c r="P6913" s="60">
        <v>0.61554556518058801</v>
      </c>
      <c r="Q6913" s="60">
        <v>0.58037664509055198</v>
      </c>
      <c r="R6913" s="60">
        <v>0.59124500086447296</v>
      </c>
      <c r="S6913" s="60">
        <v>0.51053800842923702</v>
      </c>
    </row>
    <row r="6914" spans="1:19" x14ac:dyDescent="0.3">
      <c r="A6914" s="61" t="s">
        <v>14469</v>
      </c>
      <c r="B6914" s="61" t="s">
        <v>14470</v>
      </c>
      <c r="C6914" s="53" t="s">
        <v>50</v>
      </c>
      <c r="D6914" s="53" t="s">
        <v>77</v>
      </c>
      <c r="E6914" s="53" t="s">
        <v>18194</v>
      </c>
      <c r="F6914" s="59">
        <v>99.922461054268098</v>
      </c>
      <c r="G6914" s="59">
        <v>91.2921714251965</v>
      </c>
      <c r="H6914" s="59">
        <v>88.591793935993806</v>
      </c>
      <c r="I6914" s="59">
        <v>84.873084743037893</v>
      </c>
      <c r="J6914" s="59">
        <v>86.481301121388796</v>
      </c>
      <c r="K6914" s="59">
        <v>105.12380109387</v>
      </c>
      <c r="L6914" s="59">
        <v>102.411374345645</v>
      </c>
      <c r="M6914" s="60">
        <v>0.53694151011736402</v>
      </c>
      <c r="N6914" s="60">
        <v>0.56065658123286999</v>
      </c>
      <c r="O6914" s="60">
        <v>0.53699978142869897</v>
      </c>
      <c r="P6914" s="60">
        <v>0.51831650551504305</v>
      </c>
      <c r="Q6914" s="60">
        <v>0.49293696774002399</v>
      </c>
      <c r="R6914" s="60">
        <v>0.49937756576771702</v>
      </c>
      <c r="S6914" s="60">
        <v>0.429846877685505</v>
      </c>
    </row>
    <row r="6915" spans="1:19" x14ac:dyDescent="0.3">
      <c r="A6915" s="61" t="s">
        <v>5193</v>
      </c>
      <c r="B6915" s="61" t="s">
        <v>5194</v>
      </c>
      <c r="C6915" s="53" t="s">
        <v>50</v>
      </c>
      <c r="D6915" s="53" t="s">
        <v>77</v>
      </c>
      <c r="E6915" s="53" t="s">
        <v>18193</v>
      </c>
      <c r="F6915" s="59">
        <v>99.427851862063406</v>
      </c>
      <c r="G6915" s="59">
        <v>97.889445474245093</v>
      </c>
      <c r="H6915" s="59">
        <v>88.456424872587604</v>
      </c>
      <c r="I6915" s="59">
        <v>84.781931425198707</v>
      </c>
      <c r="J6915" s="59">
        <v>84.9547180107662</v>
      </c>
      <c r="K6915" s="59">
        <v>101.966277524673</v>
      </c>
      <c r="L6915" s="59">
        <v>102.05348230321501</v>
      </c>
      <c r="M6915" s="60">
        <v>0.64313869920887401</v>
      </c>
      <c r="N6915" s="60">
        <v>0.68172361548639704</v>
      </c>
      <c r="O6915" s="60">
        <v>0.64600968059017105</v>
      </c>
      <c r="P6915" s="60">
        <v>0.61560802069563003</v>
      </c>
      <c r="Q6915" s="60">
        <v>0.58053010019846296</v>
      </c>
      <c r="R6915" s="60">
        <v>0.590895532473525</v>
      </c>
      <c r="S6915" s="60">
        <v>0.51028100756999495</v>
      </c>
    </row>
    <row r="6916" spans="1:19" x14ac:dyDescent="0.3">
      <c r="A6916" s="61" t="s">
        <v>14467</v>
      </c>
      <c r="B6916" s="61" t="s">
        <v>14468</v>
      </c>
      <c r="C6916" s="53" t="s">
        <v>50</v>
      </c>
      <c r="D6916" s="53" t="s">
        <v>77</v>
      </c>
      <c r="E6916" s="53" t="s">
        <v>18194</v>
      </c>
      <c r="F6916" s="59">
        <v>100.45140816972</v>
      </c>
      <c r="G6916" s="59">
        <v>90.118883080407997</v>
      </c>
      <c r="H6916" s="59">
        <v>89.245642776201393</v>
      </c>
      <c r="I6916" s="59">
        <v>84.578912464943301</v>
      </c>
      <c r="J6916" s="59">
        <v>85.474807353641694</v>
      </c>
      <c r="K6916" s="59">
        <v>103.822005656553</v>
      </c>
      <c r="L6916" s="59">
        <v>101.82998219928101</v>
      </c>
      <c r="M6916" s="60">
        <v>0.562751393306402</v>
      </c>
      <c r="N6916" s="60">
        <v>0.58980328785119196</v>
      </c>
      <c r="O6916" s="60">
        <v>0.56349321269971397</v>
      </c>
      <c r="P6916" s="60">
        <v>0.54227129433856003</v>
      </c>
      <c r="Q6916" s="60">
        <v>0.51470117852134201</v>
      </c>
      <c r="R6916" s="60">
        <v>0.52197429225507297</v>
      </c>
      <c r="S6916" s="60">
        <v>0.45016081077850201</v>
      </c>
    </row>
    <row r="6917" spans="1:19" x14ac:dyDescent="0.3">
      <c r="A6917" s="61" t="s">
        <v>5191</v>
      </c>
      <c r="B6917" s="61" t="s">
        <v>5192</v>
      </c>
      <c r="C6917" s="53" t="s">
        <v>40</v>
      </c>
      <c r="D6917" s="53" t="s">
        <v>77</v>
      </c>
      <c r="E6917" s="53" t="s">
        <v>18193</v>
      </c>
      <c r="F6917" s="59">
        <v>98.554176465773395</v>
      </c>
      <c r="G6917" s="59">
        <v>89.658306219315094</v>
      </c>
      <c r="H6917" s="59">
        <v>84.3528397468002</v>
      </c>
      <c r="I6917" s="59">
        <v>85.865367352730203</v>
      </c>
      <c r="J6917" s="59">
        <v>86.824858329510704</v>
      </c>
      <c r="K6917" s="59">
        <v>104.553018626599</v>
      </c>
      <c r="L6917" s="59">
        <v>99.935990707249502</v>
      </c>
      <c r="M6917" s="60">
        <v>0.64283510440715996</v>
      </c>
      <c r="N6917" s="60">
        <v>0.68159432289236299</v>
      </c>
      <c r="O6917" s="60">
        <v>0.64574739568961603</v>
      </c>
      <c r="P6917" s="60">
        <v>0.61555914333441097</v>
      </c>
      <c r="Q6917" s="60">
        <v>0.58051204983164195</v>
      </c>
      <c r="R6917" s="60">
        <v>0.59070762717300695</v>
      </c>
      <c r="S6917" s="60">
        <v>0.51022456931601501</v>
      </c>
    </row>
    <row r="6918" spans="1:19" x14ac:dyDescent="0.3">
      <c r="A6918" s="61" t="s">
        <v>14463</v>
      </c>
      <c r="B6918" s="61" t="s">
        <v>14464</v>
      </c>
      <c r="C6918" s="53" t="s">
        <v>40</v>
      </c>
      <c r="D6918" s="53" t="s">
        <v>77</v>
      </c>
      <c r="E6918" s="53" t="s">
        <v>18194</v>
      </c>
      <c r="F6918" s="59">
        <v>99.922461054268098</v>
      </c>
      <c r="G6918" s="59">
        <v>91.2921714251965</v>
      </c>
      <c r="H6918" s="59">
        <v>88.591793935993806</v>
      </c>
      <c r="I6918" s="59">
        <v>84.873084743037893</v>
      </c>
      <c r="J6918" s="59">
        <v>86.481301121388796</v>
      </c>
      <c r="K6918" s="59">
        <v>105.12380109387</v>
      </c>
      <c r="L6918" s="59">
        <v>102.411374345645</v>
      </c>
      <c r="M6918" s="60">
        <v>0.53694151011736402</v>
      </c>
      <c r="N6918" s="60">
        <v>0.56065658123286999</v>
      </c>
      <c r="O6918" s="60">
        <v>0.53699978142869897</v>
      </c>
      <c r="P6918" s="60">
        <v>0.51831650551504305</v>
      </c>
      <c r="Q6918" s="60">
        <v>0.49293696774002399</v>
      </c>
      <c r="R6918" s="60">
        <v>0.49937756576771702</v>
      </c>
      <c r="S6918" s="60">
        <v>0.429846877685505</v>
      </c>
    </row>
    <row r="6919" spans="1:19" x14ac:dyDescent="0.3">
      <c r="A6919" s="61" t="s">
        <v>5195</v>
      </c>
      <c r="B6919" s="61" t="s">
        <v>5196</v>
      </c>
      <c r="C6919" s="53" t="s">
        <v>50</v>
      </c>
      <c r="D6919" s="53" t="s">
        <v>77</v>
      </c>
      <c r="E6919" s="53" t="s">
        <v>18193</v>
      </c>
      <c r="F6919" s="59">
        <v>100.293116187604</v>
      </c>
      <c r="G6919" s="59">
        <v>88.279072343699795</v>
      </c>
      <c r="H6919" s="59">
        <v>88.208494106835204</v>
      </c>
      <c r="I6919" s="59">
        <v>84.268323044787607</v>
      </c>
      <c r="J6919" s="59">
        <v>86.025299989271304</v>
      </c>
      <c r="K6919" s="59">
        <v>107.882783679798</v>
      </c>
      <c r="L6919" s="59">
        <v>104.023046274707</v>
      </c>
      <c r="M6919" s="60">
        <v>0.64350269064601395</v>
      </c>
      <c r="N6919" s="60">
        <v>0.68172596583685996</v>
      </c>
      <c r="O6919" s="60">
        <v>0.64653370271181498</v>
      </c>
      <c r="P6919" s="60">
        <v>0.615643317126226</v>
      </c>
      <c r="Q6919" s="60">
        <v>0.580475946558206</v>
      </c>
      <c r="R6919" s="60">
        <v>0.59129713309985499</v>
      </c>
      <c r="S6919" s="60">
        <v>0.51052547586097397</v>
      </c>
    </row>
    <row r="6920" spans="1:19" x14ac:dyDescent="0.3">
      <c r="A6920" s="61" t="s">
        <v>14465</v>
      </c>
      <c r="B6920" s="61" t="s">
        <v>14466</v>
      </c>
      <c r="C6920" s="53" t="s">
        <v>40</v>
      </c>
      <c r="D6920" s="53" t="s">
        <v>77</v>
      </c>
      <c r="E6920" s="53" t="s">
        <v>18194</v>
      </c>
      <c r="F6920" s="59">
        <v>99.922461054268098</v>
      </c>
      <c r="G6920" s="59">
        <v>91.2921714251965</v>
      </c>
      <c r="H6920" s="59">
        <v>88.591793935993806</v>
      </c>
      <c r="I6920" s="59">
        <v>84.873084743037893</v>
      </c>
      <c r="J6920" s="59">
        <v>86.481301121388796</v>
      </c>
      <c r="K6920" s="59">
        <v>105.12380109387</v>
      </c>
      <c r="L6920" s="59">
        <v>102.411374345645</v>
      </c>
      <c r="M6920" s="60">
        <v>0.53694151011736402</v>
      </c>
      <c r="N6920" s="60">
        <v>0.56065658123286999</v>
      </c>
      <c r="O6920" s="60">
        <v>0.53699978142869897</v>
      </c>
      <c r="P6920" s="60">
        <v>0.51831650551504305</v>
      </c>
      <c r="Q6920" s="60">
        <v>0.49293696774002399</v>
      </c>
      <c r="R6920" s="60">
        <v>0.49937756576771702</v>
      </c>
      <c r="S6920" s="60">
        <v>0.429846877685505</v>
      </c>
    </row>
    <row r="6921" spans="1:19" x14ac:dyDescent="0.3">
      <c r="A6921" s="61" t="s">
        <v>17976</v>
      </c>
      <c r="B6921" s="61" t="s">
        <v>17977</v>
      </c>
      <c r="C6921" s="53" t="s">
        <v>50</v>
      </c>
      <c r="D6921" s="53" t="s">
        <v>77</v>
      </c>
      <c r="E6921" s="53" t="s">
        <v>18194</v>
      </c>
      <c r="F6921" s="59">
        <v>99.6571627746697</v>
      </c>
      <c r="G6921" s="59">
        <v>97.240597144470001</v>
      </c>
      <c r="H6921" s="59">
        <v>93.324680675905995</v>
      </c>
      <c r="I6921" s="59">
        <v>88.399111426991595</v>
      </c>
      <c r="J6921" s="59">
        <v>90.825400804814194</v>
      </c>
      <c r="K6921" s="59">
        <v>102.698918713654</v>
      </c>
      <c r="L6921" s="59">
        <v>107.18508330872601</v>
      </c>
      <c r="M6921" s="60">
        <v>0.52017071529376602</v>
      </c>
      <c r="N6921" s="60">
        <v>0.54131657213396001</v>
      </c>
      <c r="O6921" s="60">
        <v>0.51461205698309498</v>
      </c>
      <c r="P6921" s="60">
        <v>0.49667880441493201</v>
      </c>
      <c r="Q6921" s="60">
        <v>0.47503331687445599</v>
      </c>
      <c r="R6921" s="60">
        <v>0.47815576048478198</v>
      </c>
      <c r="S6921" s="60">
        <v>0.42872361721080299</v>
      </c>
    </row>
    <row r="6922" spans="1:19" x14ac:dyDescent="0.3">
      <c r="A6922" s="61" t="s">
        <v>17972</v>
      </c>
      <c r="B6922" s="61" t="s">
        <v>17973</v>
      </c>
      <c r="C6922" s="53" t="s">
        <v>40</v>
      </c>
      <c r="D6922" s="53" t="s">
        <v>77</v>
      </c>
      <c r="E6922" s="53" t="s">
        <v>18194</v>
      </c>
      <c r="F6922" s="59">
        <v>99.6571627746697</v>
      </c>
      <c r="G6922" s="59">
        <v>97.240597144470001</v>
      </c>
      <c r="H6922" s="59">
        <v>93.324680675905995</v>
      </c>
      <c r="I6922" s="59">
        <v>88.399111426991595</v>
      </c>
      <c r="J6922" s="59">
        <v>90.825400804814194</v>
      </c>
      <c r="K6922" s="59">
        <v>102.698918713654</v>
      </c>
      <c r="L6922" s="59">
        <v>107.18508330872601</v>
      </c>
      <c r="M6922" s="60">
        <v>0.52017071529376602</v>
      </c>
      <c r="N6922" s="60">
        <v>0.54131657213396001</v>
      </c>
      <c r="O6922" s="60">
        <v>0.51461205698309498</v>
      </c>
      <c r="P6922" s="60">
        <v>0.49667880441493201</v>
      </c>
      <c r="Q6922" s="60">
        <v>0.47503331687445599</v>
      </c>
      <c r="R6922" s="60">
        <v>0.47815576048478198</v>
      </c>
      <c r="S6922" s="60">
        <v>0.42872361721080299</v>
      </c>
    </row>
    <row r="6923" spans="1:19" x14ac:dyDescent="0.3">
      <c r="A6923" s="61" t="s">
        <v>17970</v>
      </c>
      <c r="B6923" s="61" t="s">
        <v>17971</v>
      </c>
      <c r="C6923" s="53" t="s">
        <v>40</v>
      </c>
      <c r="D6923" s="53" t="s">
        <v>77</v>
      </c>
      <c r="E6923" s="53" t="s">
        <v>18194</v>
      </c>
      <c r="F6923" s="59">
        <v>99.6571627746697</v>
      </c>
      <c r="G6923" s="59">
        <v>97.240597144470001</v>
      </c>
      <c r="H6923" s="59">
        <v>93.324680675905995</v>
      </c>
      <c r="I6923" s="59">
        <v>88.399111426991595</v>
      </c>
      <c r="J6923" s="59">
        <v>90.825400804814194</v>
      </c>
      <c r="K6923" s="59">
        <v>102.698918713654</v>
      </c>
      <c r="L6923" s="59">
        <v>107.18508330872601</v>
      </c>
      <c r="M6923" s="60">
        <v>0.52017071529376602</v>
      </c>
      <c r="N6923" s="60">
        <v>0.54131657213396001</v>
      </c>
      <c r="O6923" s="60">
        <v>0.51461205698309498</v>
      </c>
      <c r="P6923" s="60">
        <v>0.49667880441493201</v>
      </c>
      <c r="Q6923" s="60">
        <v>0.47503331687445599</v>
      </c>
      <c r="R6923" s="60">
        <v>0.47815576048478198</v>
      </c>
      <c r="S6923" s="60">
        <v>0.42872361721080299</v>
      </c>
    </row>
    <row r="6924" spans="1:19" x14ac:dyDescent="0.3">
      <c r="A6924" s="61" t="s">
        <v>17974</v>
      </c>
      <c r="B6924" s="61" t="s">
        <v>17975</v>
      </c>
      <c r="C6924" s="53" t="s">
        <v>50</v>
      </c>
      <c r="D6924" s="53" t="s">
        <v>77</v>
      </c>
      <c r="E6924" s="53" t="s">
        <v>18194</v>
      </c>
      <c r="F6924" s="59">
        <v>99.6571627746697</v>
      </c>
      <c r="G6924" s="59">
        <v>97.240597144470001</v>
      </c>
      <c r="H6924" s="59">
        <v>93.324680675905995</v>
      </c>
      <c r="I6924" s="59">
        <v>88.399111426991595</v>
      </c>
      <c r="J6924" s="59">
        <v>90.825400804814194</v>
      </c>
      <c r="K6924" s="59">
        <v>102.698918713654</v>
      </c>
      <c r="L6924" s="59">
        <v>107.18508330872601</v>
      </c>
      <c r="M6924" s="60">
        <v>0.52017071529376602</v>
      </c>
      <c r="N6924" s="60">
        <v>0.54131657213396001</v>
      </c>
      <c r="O6924" s="60">
        <v>0.51461205698309498</v>
      </c>
      <c r="P6924" s="60">
        <v>0.49667880441493201</v>
      </c>
      <c r="Q6924" s="60">
        <v>0.47503331687445599</v>
      </c>
      <c r="R6924" s="60">
        <v>0.47815576048478198</v>
      </c>
      <c r="S6924" s="60">
        <v>0.42872361721080299</v>
      </c>
    </row>
    <row r="6925" spans="1:19" x14ac:dyDescent="0.3">
      <c r="A6925" s="61" t="s">
        <v>17966</v>
      </c>
      <c r="B6925" s="61" t="s">
        <v>17967</v>
      </c>
      <c r="C6925" s="53" t="s">
        <v>40</v>
      </c>
      <c r="D6925" s="53" t="s">
        <v>77</v>
      </c>
      <c r="E6925" s="53" t="s">
        <v>18194</v>
      </c>
      <c r="F6925" s="59">
        <v>99.6571627746697</v>
      </c>
      <c r="G6925" s="59">
        <v>97.240597144470001</v>
      </c>
      <c r="H6925" s="59">
        <v>93.324680675905995</v>
      </c>
      <c r="I6925" s="59">
        <v>88.399111426991595</v>
      </c>
      <c r="J6925" s="59">
        <v>90.825400804814194</v>
      </c>
      <c r="K6925" s="59">
        <v>102.698918713654</v>
      </c>
      <c r="L6925" s="59">
        <v>107.18508330872601</v>
      </c>
      <c r="M6925" s="60">
        <v>0.52017071529376602</v>
      </c>
      <c r="N6925" s="60">
        <v>0.54131657213396001</v>
      </c>
      <c r="O6925" s="60">
        <v>0.51461205698309498</v>
      </c>
      <c r="P6925" s="60">
        <v>0.49667880441493201</v>
      </c>
      <c r="Q6925" s="60">
        <v>0.47503331687445599</v>
      </c>
      <c r="R6925" s="60">
        <v>0.47815576048478198</v>
      </c>
      <c r="S6925" s="60">
        <v>0.42872361721080299</v>
      </c>
    </row>
    <row r="6926" spans="1:19" x14ac:dyDescent="0.3">
      <c r="A6926" s="61" t="s">
        <v>8184</v>
      </c>
      <c r="B6926" s="61" t="s">
        <v>8185</v>
      </c>
      <c r="C6926" s="53" t="s">
        <v>50</v>
      </c>
      <c r="D6926" s="53" t="s">
        <v>77</v>
      </c>
      <c r="E6926" s="53" t="s">
        <v>18193</v>
      </c>
      <c r="F6926" s="59">
        <v>99.347487904266899</v>
      </c>
      <c r="G6926" s="59">
        <v>99.749114892303496</v>
      </c>
      <c r="H6926" s="59">
        <v>89.3432643332429</v>
      </c>
      <c r="I6926" s="59">
        <v>86.036251984532697</v>
      </c>
      <c r="J6926" s="59">
        <v>97.345252292789098</v>
      </c>
      <c r="K6926" s="59">
        <v>101.047526324919</v>
      </c>
      <c r="L6926" s="59">
        <v>106.844682069226</v>
      </c>
      <c r="M6926" s="60">
        <v>0.68750328986148401</v>
      </c>
      <c r="N6926" s="60">
        <v>0.723708943614634</v>
      </c>
      <c r="O6926" s="60">
        <v>0.68861959072414902</v>
      </c>
      <c r="P6926" s="60">
        <v>0.65722157862966801</v>
      </c>
      <c r="Q6926" s="60">
        <v>0.62301389543598495</v>
      </c>
      <c r="R6926" s="60">
        <v>0.63316193823965505</v>
      </c>
      <c r="S6926" s="60">
        <v>0.56359899936573599</v>
      </c>
    </row>
    <row r="6927" spans="1:19" x14ac:dyDescent="0.3">
      <c r="A6927" s="61" t="s">
        <v>17968</v>
      </c>
      <c r="B6927" s="61" t="s">
        <v>17969</v>
      </c>
      <c r="C6927" s="53" t="s">
        <v>40</v>
      </c>
      <c r="D6927" s="53" t="s">
        <v>77</v>
      </c>
      <c r="E6927" s="53" t="s">
        <v>18194</v>
      </c>
      <c r="F6927" s="59">
        <v>99.6571627746697</v>
      </c>
      <c r="G6927" s="59">
        <v>97.240597144470001</v>
      </c>
      <c r="H6927" s="59">
        <v>93.324680675905995</v>
      </c>
      <c r="I6927" s="59">
        <v>88.399111426991595</v>
      </c>
      <c r="J6927" s="59">
        <v>90.825400804814194</v>
      </c>
      <c r="K6927" s="59">
        <v>102.698918713654</v>
      </c>
      <c r="L6927" s="59">
        <v>107.18508330872601</v>
      </c>
      <c r="M6927" s="60">
        <v>0.52017071529376602</v>
      </c>
      <c r="N6927" s="60">
        <v>0.54131657213396001</v>
      </c>
      <c r="O6927" s="60">
        <v>0.51461205698309498</v>
      </c>
      <c r="P6927" s="60">
        <v>0.49667880441493201</v>
      </c>
      <c r="Q6927" s="60">
        <v>0.47503331687445599</v>
      </c>
      <c r="R6927" s="60">
        <v>0.47815576048478198</v>
      </c>
      <c r="S6927" s="60">
        <v>0.42872361721080299</v>
      </c>
    </row>
    <row r="6928" spans="1:19" x14ac:dyDescent="0.3">
      <c r="A6928" s="61" t="s">
        <v>5912</v>
      </c>
      <c r="B6928" s="61" t="s">
        <v>5913</v>
      </c>
      <c r="C6928" s="53" t="s">
        <v>40</v>
      </c>
      <c r="D6928" s="53" t="s">
        <v>77</v>
      </c>
      <c r="E6928" s="53" t="s">
        <v>18193</v>
      </c>
      <c r="F6928" s="59">
        <v>104.560527549656</v>
      </c>
      <c r="G6928" s="59">
        <v>93.277349680473606</v>
      </c>
      <c r="H6928" s="59">
        <v>92.071826566862299</v>
      </c>
      <c r="I6928" s="59">
        <v>90.829071165200205</v>
      </c>
      <c r="J6928" s="59">
        <v>85.599605631518301</v>
      </c>
      <c r="K6928" s="59">
        <v>97.314490427109206</v>
      </c>
      <c r="L6928" s="59">
        <v>105.475431407512</v>
      </c>
      <c r="M6928" s="60">
        <v>0.61123051069573497</v>
      </c>
      <c r="N6928" s="60">
        <v>0.65971285095908205</v>
      </c>
      <c r="O6928" s="60">
        <v>0.61662933426681499</v>
      </c>
      <c r="P6928" s="60">
        <v>0.576786506211308</v>
      </c>
      <c r="Q6928" s="60">
        <v>0.53338229412623495</v>
      </c>
      <c r="R6928" s="60">
        <v>0.54744822269898197</v>
      </c>
      <c r="S6928" s="60">
        <v>0.46673406925736999</v>
      </c>
    </row>
    <row r="6929" spans="1:19" x14ac:dyDescent="0.3">
      <c r="A6929" s="61" t="s">
        <v>8426</v>
      </c>
      <c r="B6929" s="61" t="s">
        <v>8427</v>
      </c>
      <c r="C6929" s="53" t="s">
        <v>50</v>
      </c>
      <c r="D6929" s="53" t="s">
        <v>77</v>
      </c>
      <c r="E6929" s="53" t="s">
        <v>18194</v>
      </c>
      <c r="F6929" s="59">
        <v>101.720392967764</v>
      </c>
      <c r="G6929" s="59">
        <v>95.8601543367229</v>
      </c>
      <c r="H6929" s="59">
        <v>95.485823755484205</v>
      </c>
      <c r="I6929" s="59">
        <v>97.072516654265499</v>
      </c>
      <c r="J6929" s="59">
        <v>91.706758480320801</v>
      </c>
      <c r="K6929" s="59">
        <v>97.768511250630496</v>
      </c>
      <c r="L6929" s="59"/>
      <c r="M6929" s="60">
        <v>0.35562120748540199</v>
      </c>
      <c r="N6929" s="60">
        <v>0.38050097562607899</v>
      </c>
      <c r="O6929" s="60">
        <v>0.35625647962662799</v>
      </c>
      <c r="P6929" s="60">
        <v>0.33745180746419601</v>
      </c>
      <c r="Q6929" s="60">
        <v>0.31152970055639101</v>
      </c>
      <c r="R6929" s="60">
        <v>0.31723846837618902</v>
      </c>
      <c r="S6929" s="60">
        <v>0.26705115416861602</v>
      </c>
    </row>
    <row r="6930" spans="1:19" x14ac:dyDescent="0.3">
      <c r="A6930" s="61" t="s">
        <v>7390</v>
      </c>
      <c r="B6930" s="61" t="s">
        <v>7391</v>
      </c>
      <c r="C6930" s="53" t="s">
        <v>50</v>
      </c>
      <c r="D6930" s="53" t="s">
        <v>77</v>
      </c>
      <c r="E6930" s="53" t="s">
        <v>18193</v>
      </c>
      <c r="F6930" s="59">
        <v>111.365739194033</v>
      </c>
      <c r="G6930" s="59">
        <v>111.44434733159299</v>
      </c>
      <c r="H6930" s="59">
        <v>93.602151323893693</v>
      </c>
      <c r="I6930" s="59">
        <v>114.404150797257</v>
      </c>
      <c r="J6930" s="59">
        <v>98.962200263172306</v>
      </c>
      <c r="K6930" s="59">
        <v>100.423659333844</v>
      </c>
      <c r="L6930" s="59">
        <v>102.906673077772</v>
      </c>
      <c r="M6930" s="60">
        <v>0.65317434074068204</v>
      </c>
      <c r="N6930" s="60">
        <v>0.68959843885322103</v>
      </c>
      <c r="O6930" s="60">
        <v>0.65631885112265598</v>
      </c>
      <c r="P6930" s="60">
        <v>0.631704364961714</v>
      </c>
      <c r="Q6930" s="60">
        <v>0.60210593923184297</v>
      </c>
      <c r="R6930" s="60">
        <v>0.60875873285179505</v>
      </c>
      <c r="S6930" s="60">
        <v>0.55188636822569903</v>
      </c>
    </row>
    <row r="6931" spans="1:19" x14ac:dyDescent="0.3">
      <c r="A6931" s="61" t="s">
        <v>7386</v>
      </c>
      <c r="B6931" s="61" t="s">
        <v>7387</v>
      </c>
      <c r="C6931" s="53" t="s">
        <v>40</v>
      </c>
      <c r="D6931" s="53" t="s">
        <v>77</v>
      </c>
      <c r="E6931" s="53" t="s">
        <v>18193</v>
      </c>
      <c r="F6931" s="59">
        <v>105.183711427907</v>
      </c>
      <c r="G6931" s="59">
        <v>117.314107048615</v>
      </c>
      <c r="H6931" s="59">
        <v>96.178883858064907</v>
      </c>
      <c r="I6931" s="59">
        <v>121.435332759753</v>
      </c>
      <c r="J6931" s="59">
        <v>96.578086006723495</v>
      </c>
      <c r="K6931" s="59">
        <v>102.143770588056</v>
      </c>
      <c r="L6931" s="59">
        <v>97.262076047395894</v>
      </c>
      <c r="M6931" s="60">
        <v>0.69941925838997798</v>
      </c>
      <c r="N6931" s="60">
        <v>0.73610404950960895</v>
      </c>
      <c r="O6931" s="60">
        <v>0.70267700796652099</v>
      </c>
      <c r="P6931" s="60">
        <v>0.67738348848889696</v>
      </c>
      <c r="Q6931" s="60">
        <v>0.64639042643228795</v>
      </c>
      <c r="R6931" s="60">
        <v>0.65347301826472604</v>
      </c>
      <c r="S6931" s="60">
        <v>0.59334099143246899</v>
      </c>
    </row>
    <row r="6932" spans="1:19" x14ac:dyDescent="0.3">
      <c r="A6932" s="61" t="s">
        <v>7388</v>
      </c>
      <c r="B6932" s="61" t="s">
        <v>7389</v>
      </c>
      <c r="C6932" s="53" t="s">
        <v>40</v>
      </c>
      <c r="D6932" s="53" t="s">
        <v>77</v>
      </c>
      <c r="E6932" s="53" t="s">
        <v>18193</v>
      </c>
      <c r="F6932" s="59">
        <v>108.216120902437</v>
      </c>
      <c r="G6932" s="59">
        <v>117.923402272773</v>
      </c>
      <c r="H6932" s="59">
        <v>100.04631256552599</v>
      </c>
      <c r="I6932" s="59">
        <v>111.033482455715</v>
      </c>
      <c r="J6932" s="59">
        <v>100.074733959759</v>
      </c>
      <c r="K6932" s="59">
        <v>105.441900035332</v>
      </c>
      <c r="L6932" s="59">
        <v>102.420673363029</v>
      </c>
      <c r="M6932" s="60">
        <v>0.73333996506049504</v>
      </c>
      <c r="N6932" s="60">
        <v>0.76833265927720396</v>
      </c>
      <c r="O6932" s="60">
        <v>0.73635009051603695</v>
      </c>
      <c r="P6932" s="60">
        <v>0.71173513168441405</v>
      </c>
      <c r="Q6932" s="60">
        <v>0.68101556886939596</v>
      </c>
      <c r="R6932" s="60">
        <v>0.68805536545398505</v>
      </c>
      <c r="S6932" s="60">
        <v>0.62056936255119499</v>
      </c>
    </row>
    <row r="6933" spans="1:19" x14ac:dyDescent="0.3">
      <c r="A6933" s="61" t="s">
        <v>13361</v>
      </c>
      <c r="B6933" s="61" t="s">
        <v>13362</v>
      </c>
      <c r="C6933" s="53" t="s">
        <v>40</v>
      </c>
      <c r="D6933" s="53" t="s">
        <v>77</v>
      </c>
      <c r="E6933" s="53" t="s">
        <v>18194</v>
      </c>
      <c r="F6933" s="59">
        <v>101.630023112816</v>
      </c>
      <c r="G6933" s="59">
        <v>86.311765259067101</v>
      </c>
      <c r="H6933" s="59">
        <v>88.642552606877103</v>
      </c>
      <c r="I6933" s="59">
        <v>88.878835589776699</v>
      </c>
      <c r="J6933" s="59">
        <v>88.633516434019</v>
      </c>
      <c r="K6933" s="59">
        <v>106.031831274582</v>
      </c>
      <c r="L6933" s="59">
        <v>98.199483969336399</v>
      </c>
      <c r="M6933" s="60">
        <v>0.53554307187866401</v>
      </c>
      <c r="N6933" s="60">
        <v>0.54720389196115204</v>
      </c>
      <c r="O6933" s="60">
        <v>0.50801338049897404</v>
      </c>
      <c r="P6933" s="60">
        <v>0.50404495015669304</v>
      </c>
      <c r="Q6933" s="60">
        <v>0.47936436344073002</v>
      </c>
      <c r="R6933" s="60">
        <v>0.47392633039189502</v>
      </c>
      <c r="S6933" s="60">
        <v>0.41345361816876303</v>
      </c>
    </row>
    <row r="6934" spans="1:19" x14ac:dyDescent="0.3">
      <c r="A6934" s="61" t="s">
        <v>13355</v>
      </c>
      <c r="B6934" s="61" t="s">
        <v>13356</v>
      </c>
      <c r="C6934" s="53" t="s">
        <v>50</v>
      </c>
      <c r="D6934" s="53" t="s">
        <v>77</v>
      </c>
      <c r="E6934" s="53" t="s">
        <v>18194</v>
      </c>
      <c r="F6934" s="59">
        <v>101.630023112816</v>
      </c>
      <c r="G6934" s="59">
        <v>86.311765259067101</v>
      </c>
      <c r="H6934" s="59">
        <v>88.642552606877103</v>
      </c>
      <c r="I6934" s="59">
        <v>88.878835589776699</v>
      </c>
      <c r="J6934" s="59">
        <v>88.633516434019</v>
      </c>
      <c r="K6934" s="59">
        <v>106.031831274582</v>
      </c>
      <c r="L6934" s="59">
        <v>98.199483969336399</v>
      </c>
      <c r="M6934" s="60">
        <v>0.53554307187866401</v>
      </c>
      <c r="N6934" s="60">
        <v>0.54720389196115204</v>
      </c>
      <c r="O6934" s="60">
        <v>0.50801338049897404</v>
      </c>
      <c r="P6934" s="60">
        <v>0.50404495015669304</v>
      </c>
      <c r="Q6934" s="60">
        <v>0.47936436344073002</v>
      </c>
      <c r="R6934" s="60">
        <v>0.47392633039189502</v>
      </c>
      <c r="S6934" s="60">
        <v>0.41345361816876303</v>
      </c>
    </row>
    <row r="6935" spans="1:19" x14ac:dyDescent="0.3">
      <c r="A6935" s="61" t="s">
        <v>13353</v>
      </c>
      <c r="B6935" s="61" t="s">
        <v>13354</v>
      </c>
      <c r="C6935" s="53" t="s">
        <v>50</v>
      </c>
      <c r="D6935" s="53" t="s">
        <v>77</v>
      </c>
      <c r="E6935" s="53" t="s">
        <v>18194</v>
      </c>
      <c r="F6935" s="59">
        <v>101.630023112816</v>
      </c>
      <c r="G6935" s="59">
        <v>86.311765259067101</v>
      </c>
      <c r="H6935" s="59">
        <v>88.642552606877103</v>
      </c>
      <c r="I6935" s="59">
        <v>88.878835589776699</v>
      </c>
      <c r="J6935" s="59">
        <v>88.633516434019</v>
      </c>
      <c r="K6935" s="59">
        <v>106.031831274582</v>
      </c>
      <c r="L6935" s="59">
        <v>98.199483969336399</v>
      </c>
      <c r="M6935" s="60">
        <v>0.53554307187866401</v>
      </c>
      <c r="N6935" s="60">
        <v>0.54720389196115204</v>
      </c>
      <c r="O6935" s="60">
        <v>0.50801338049897404</v>
      </c>
      <c r="P6935" s="60">
        <v>0.50404495015669304</v>
      </c>
      <c r="Q6935" s="60">
        <v>0.47936436344073002</v>
      </c>
      <c r="R6935" s="60">
        <v>0.47392633039189502</v>
      </c>
      <c r="S6935" s="60">
        <v>0.41345361816876303</v>
      </c>
    </row>
    <row r="6936" spans="1:19" x14ac:dyDescent="0.3">
      <c r="A6936" s="61" t="s">
        <v>13359</v>
      </c>
      <c r="B6936" s="61" t="s">
        <v>13360</v>
      </c>
      <c r="C6936" s="53" t="s">
        <v>40</v>
      </c>
      <c r="D6936" s="53" t="s">
        <v>77</v>
      </c>
      <c r="E6936" s="53" t="s">
        <v>18194</v>
      </c>
      <c r="F6936" s="59">
        <v>101.630023112816</v>
      </c>
      <c r="G6936" s="59">
        <v>86.311765259067101</v>
      </c>
      <c r="H6936" s="59">
        <v>88.642552606877103</v>
      </c>
      <c r="I6936" s="59">
        <v>88.878835589776699</v>
      </c>
      <c r="J6936" s="59">
        <v>88.633516434019</v>
      </c>
      <c r="K6936" s="59">
        <v>106.031831274582</v>
      </c>
      <c r="L6936" s="59">
        <v>98.199483969336399</v>
      </c>
      <c r="M6936" s="60">
        <v>0.53554307187866401</v>
      </c>
      <c r="N6936" s="60">
        <v>0.54720389196115204</v>
      </c>
      <c r="O6936" s="60">
        <v>0.50801338049897404</v>
      </c>
      <c r="P6936" s="60">
        <v>0.50404495015669304</v>
      </c>
      <c r="Q6936" s="60">
        <v>0.47936436344073002</v>
      </c>
      <c r="R6936" s="60">
        <v>0.47392633039189502</v>
      </c>
      <c r="S6936" s="60">
        <v>0.41345361816876303</v>
      </c>
    </row>
    <row r="6937" spans="1:19" x14ac:dyDescent="0.3">
      <c r="A6937" s="61" t="s">
        <v>13349</v>
      </c>
      <c r="B6937" s="61" t="s">
        <v>13350</v>
      </c>
      <c r="C6937" s="53" t="s">
        <v>50</v>
      </c>
      <c r="D6937" s="53" t="s">
        <v>77</v>
      </c>
      <c r="E6937" s="53" t="s">
        <v>18194</v>
      </c>
      <c r="F6937" s="59">
        <v>101.630023112816</v>
      </c>
      <c r="G6937" s="59">
        <v>86.311765259067101</v>
      </c>
      <c r="H6937" s="59">
        <v>88.642552606877103</v>
      </c>
      <c r="I6937" s="59">
        <v>88.878835589776699</v>
      </c>
      <c r="J6937" s="59">
        <v>88.633516434019</v>
      </c>
      <c r="K6937" s="59">
        <v>106.031831274582</v>
      </c>
      <c r="L6937" s="59">
        <v>98.199483969336399</v>
      </c>
      <c r="M6937" s="60">
        <v>0.53554307187866401</v>
      </c>
      <c r="N6937" s="60">
        <v>0.54720389196115204</v>
      </c>
      <c r="O6937" s="60">
        <v>0.50801338049897404</v>
      </c>
      <c r="P6937" s="60">
        <v>0.50404495015669304</v>
      </c>
      <c r="Q6937" s="60">
        <v>0.47936436344073002</v>
      </c>
      <c r="R6937" s="60">
        <v>0.47392633039189502</v>
      </c>
      <c r="S6937" s="60">
        <v>0.41345361816876303</v>
      </c>
    </row>
    <row r="6938" spans="1:19" x14ac:dyDescent="0.3">
      <c r="A6938" s="61" t="s">
        <v>13357</v>
      </c>
      <c r="B6938" s="61" t="s">
        <v>13358</v>
      </c>
      <c r="C6938" s="53" t="s">
        <v>50</v>
      </c>
      <c r="D6938" s="53" t="s">
        <v>77</v>
      </c>
      <c r="E6938" s="53" t="s">
        <v>18194</v>
      </c>
      <c r="F6938" s="59">
        <v>101.630023112816</v>
      </c>
      <c r="G6938" s="59">
        <v>86.311765259067101</v>
      </c>
      <c r="H6938" s="59">
        <v>88.642552606877103</v>
      </c>
      <c r="I6938" s="59">
        <v>88.878835589776699</v>
      </c>
      <c r="J6938" s="59">
        <v>88.633516434019</v>
      </c>
      <c r="K6938" s="59">
        <v>106.031831274582</v>
      </c>
      <c r="L6938" s="59">
        <v>98.199483969336399</v>
      </c>
      <c r="M6938" s="60">
        <v>0.53554307187866401</v>
      </c>
      <c r="N6938" s="60">
        <v>0.54720389196115204</v>
      </c>
      <c r="O6938" s="60">
        <v>0.50801338049897404</v>
      </c>
      <c r="P6938" s="60">
        <v>0.50404495015669304</v>
      </c>
      <c r="Q6938" s="60">
        <v>0.47936436344073002</v>
      </c>
      <c r="R6938" s="60">
        <v>0.47392633039189502</v>
      </c>
      <c r="S6938" s="60">
        <v>0.41345361816876303</v>
      </c>
    </row>
    <row r="6939" spans="1:19" x14ac:dyDescent="0.3">
      <c r="A6939" s="61" t="s">
        <v>13351</v>
      </c>
      <c r="B6939" s="61" t="s">
        <v>13352</v>
      </c>
      <c r="C6939" s="53" t="s">
        <v>50</v>
      </c>
      <c r="D6939" s="53" t="s">
        <v>77</v>
      </c>
      <c r="E6939" s="53" t="s">
        <v>18194</v>
      </c>
      <c r="F6939" s="59">
        <v>101.630023112816</v>
      </c>
      <c r="G6939" s="59">
        <v>86.311765259067101</v>
      </c>
      <c r="H6939" s="59">
        <v>88.642552606877103</v>
      </c>
      <c r="I6939" s="59">
        <v>88.878835589776699</v>
      </c>
      <c r="J6939" s="59">
        <v>88.633516434019</v>
      </c>
      <c r="K6939" s="59">
        <v>106.031831274582</v>
      </c>
      <c r="L6939" s="59">
        <v>98.199483969336399</v>
      </c>
      <c r="M6939" s="60">
        <v>0.53554307187866401</v>
      </c>
      <c r="N6939" s="60">
        <v>0.54720389196115204</v>
      </c>
      <c r="O6939" s="60">
        <v>0.50801338049897404</v>
      </c>
      <c r="P6939" s="60">
        <v>0.50404495015669304</v>
      </c>
      <c r="Q6939" s="60">
        <v>0.47936436344073002</v>
      </c>
      <c r="R6939" s="60">
        <v>0.47392633039189502</v>
      </c>
      <c r="S6939" s="60">
        <v>0.41345361816876303</v>
      </c>
    </row>
    <row r="6940" spans="1:19" x14ac:dyDescent="0.3">
      <c r="A6940" s="61" t="s">
        <v>12522</v>
      </c>
      <c r="B6940" s="61" t="s">
        <v>12523</v>
      </c>
      <c r="C6940" s="53" t="s">
        <v>40</v>
      </c>
      <c r="D6940" s="53" t="s">
        <v>77</v>
      </c>
      <c r="E6940" s="53" t="s">
        <v>18194</v>
      </c>
      <c r="F6940" s="59">
        <v>92.998178141444299</v>
      </c>
      <c r="G6940" s="59">
        <v>89.861919299561507</v>
      </c>
      <c r="H6940" s="59">
        <v>92.198458482001797</v>
      </c>
      <c r="I6940" s="59">
        <v>88.327175073890601</v>
      </c>
      <c r="J6940" s="59">
        <v>90.178872371437393</v>
      </c>
      <c r="K6940" s="59">
        <v>99.983688205116195</v>
      </c>
      <c r="L6940" s="59">
        <v>105.626727048185</v>
      </c>
      <c r="M6940" s="60">
        <v>0.40972757999756199</v>
      </c>
      <c r="N6940" s="60">
        <v>0.43079853838509202</v>
      </c>
      <c r="O6940" s="60">
        <v>0.40816722714305398</v>
      </c>
      <c r="P6940" s="60">
        <v>0.39329844666106101</v>
      </c>
      <c r="Q6940" s="60">
        <v>0.37105757575751702</v>
      </c>
      <c r="R6940" s="60">
        <v>0.37390846539972</v>
      </c>
      <c r="S6940" s="60">
        <v>0.32810141005001803</v>
      </c>
    </row>
    <row r="6941" spans="1:19" x14ac:dyDescent="0.3">
      <c r="A6941" s="61" t="s">
        <v>12526</v>
      </c>
      <c r="B6941" s="61" t="s">
        <v>12527</v>
      </c>
      <c r="C6941" s="53" t="s">
        <v>50</v>
      </c>
      <c r="D6941" s="53" t="s">
        <v>77</v>
      </c>
      <c r="E6941" s="53" t="s">
        <v>18194</v>
      </c>
      <c r="F6941" s="59">
        <v>92.998178141444299</v>
      </c>
      <c r="G6941" s="59">
        <v>89.861919299561507</v>
      </c>
      <c r="H6941" s="59">
        <v>92.198458482001797</v>
      </c>
      <c r="I6941" s="59">
        <v>88.327175073890601</v>
      </c>
      <c r="J6941" s="59">
        <v>90.178872371437393</v>
      </c>
      <c r="K6941" s="59">
        <v>99.983688205116195</v>
      </c>
      <c r="L6941" s="59">
        <v>105.626727048185</v>
      </c>
      <c r="M6941" s="60">
        <v>0.40972757999756199</v>
      </c>
      <c r="N6941" s="60">
        <v>0.43079853838509202</v>
      </c>
      <c r="O6941" s="60">
        <v>0.40816722714305398</v>
      </c>
      <c r="P6941" s="60">
        <v>0.39329844666106101</v>
      </c>
      <c r="Q6941" s="60">
        <v>0.37105757575751702</v>
      </c>
      <c r="R6941" s="60">
        <v>0.37390846539972</v>
      </c>
      <c r="S6941" s="60">
        <v>0.32810141005001803</v>
      </c>
    </row>
    <row r="6942" spans="1:19" x14ac:dyDescent="0.3">
      <c r="A6942" s="61" t="s">
        <v>12524</v>
      </c>
      <c r="B6942" s="61" t="s">
        <v>12525</v>
      </c>
      <c r="C6942" s="53" t="s">
        <v>50</v>
      </c>
      <c r="D6942" s="53" t="s">
        <v>77</v>
      </c>
      <c r="E6942" s="53" t="s">
        <v>18194</v>
      </c>
      <c r="F6942" s="59">
        <v>92.998178141444299</v>
      </c>
      <c r="G6942" s="59">
        <v>89.861919299561507</v>
      </c>
      <c r="H6942" s="59">
        <v>92.198458482001797</v>
      </c>
      <c r="I6942" s="59">
        <v>88.327175073890601</v>
      </c>
      <c r="J6942" s="59">
        <v>90.178872371437393</v>
      </c>
      <c r="K6942" s="59">
        <v>99.983688205116195</v>
      </c>
      <c r="L6942" s="59">
        <v>105.626727048185</v>
      </c>
      <c r="M6942" s="60">
        <v>0.40972757999756199</v>
      </c>
      <c r="N6942" s="60">
        <v>0.43079853838509202</v>
      </c>
      <c r="O6942" s="60">
        <v>0.40816722714305398</v>
      </c>
      <c r="P6942" s="60">
        <v>0.39329844666106101</v>
      </c>
      <c r="Q6942" s="60">
        <v>0.37105757575751702</v>
      </c>
      <c r="R6942" s="60">
        <v>0.37390846539972</v>
      </c>
      <c r="S6942" s="60">
        <v>0.32810141005001803</v>
      </c>
    </row>
    <row r="6943" spans="1:19" x14ac:dyDescent="0.3">
      <c r="A6943" s="61" t="s">
        <v>4719</v>
      </c>
      <c r="B6943" s="61" t="s">
        <v>4720</v>
      </c>
      <c r="C6943" s="53" t="s">
        <v>50</v>
      </c>
      <c r="D6943" s="53" t="s">
        <v>77</v>
      </c>
      <c r="E6943" s="53" t="s">
        <v>18193</v>
      </c>
      <c r="F6943" s="59">
        <v>95.5982858881261</v>
      </c>
      <c r="G6943" s="59">
        <v>87.179272617903194</v>
      </c>
      <c r="H6943" s="59">
        <v>93.907055104513006</v>
      </c>
      <c r="I6943" s="59">
        <v>89.560369698479406</v>
      </c>
      <c r="J6943" s="59">
        <v>84.969050991636095</v>
      </c>
      <c r="K6943" s="59">
        <v>90.868526459930806</v>
      </c>
      <c r="L6943" s="59">
        <v>94.184457069763297</v>
      </c>
      <c r="M6943" s="60">
        <v>0.64709336487658997</v>
      </c>
      <c r="N6943" s="60">
        <v>0.68868650637433804</v>
      </c>
      <c r="O6943" s="60">
        <v>0.64947075099636298</v>
      </c>
      <c r="P6943" s="60">
        <v>0.61919156773914796</v>
      </c>
      <c r="Q6943" s="60">
        <v>0.58235782277978199</v>
      </c>
      <c r="R6943" s="60">
        <v>0.59109899299703095</v>
      </c>
      <c r="S6943" s="60">
        <v>0.52016765800282205</v>
      </c>
    </row>
    <row r="6944" spans="1:19" x14ac:dyDescent="0.3">
      <c r="A6944" s="61" t="s">
        <v>4721</v>
      </c>
      <c r="B6944" s="61" t="s">
        <v>4722</v>
      </c>
      <c r="C6944" s="53" t="s">
        <v>50</v>
      </c>
      <c r="D6944" s="53" t="s">
        <v>77</v>
      </c>
      <c r="E6944" s="53" t="s">
        <v>18193</v>
      </c>
      <c r="F6944" s="59">
        <v>96.210753843773205</v>
      </c>
      <c r="G6944" s="59">
        <v>83.473994188102097</v>
      </c>
      <c r="H6944" s="59">
        <v>99.796399866573907</v>
      </c>
      <c r="I6944" s="59">
        <v>90.869286800016496</v>
      </c>
      <c r="J6944" s="59">
        <v>98.393480129648694</v>
      </c>
      <c r="K6944" s="59">
        <v>93.721521489843695</v>
      </c>
      <c r="L6944" s="59">
        <v>91.987070660375494</v>
      </c>
      <c r="M6944" s="60">
        <v>0.62547836775420396</v>
      </c>
      <c r="N6944" s="60">
        <v>0.66944887274303799</v>
      </c>
      <c r="O6944" s="60">
        <v>0.62672544177766798</v>
      </c>
      <c r="P6944" s="60">
        <v>0.60036110051736102</v>
      </c>
      <c r="Q6944" s="60">
        <v>0.56450670019924298</v>
      </c>
      <c r="R6944" s="60">
        <v>0.56994205141897003</v>
      </c>
      <c r="S6944" s="60">
        <v>0.50266753507095396</v>
      </c>
    </row>
    <row r="6945" spans="1:19" x14ac:dyDescent="0.3">
      <c r="A6945" s="61" t="s">
        <v>13861</v>
      </c>
      <c r="B6945" s="61" t="s">
        <v>13862</v>
      </c>
      <c r="C6945" s="53" t="s">
        <v>50</v>
      </c>
      <c r="D6945" s="53" t="s">
        <v>77</v>
      </c>
      <c r="E6945" s="53" t="s">
        <v>18194</v>
      </c>
      <c r="F6945" s="59">
        <v>93.380647005969294</v>
      </c>
      <c r="G6945" s="59">
        <v>87.607556536453004</v>
      </c>
      <c r="H6945" s="59">
        <v>97.395745076796203</v>
      </c>
      <c r="I6945" s="59">
        <v>90.588509128138398</v>
      </c>
      <c r="J6945" s="59">
        <v>88.777328834665695</v>
      </c>
      <c r="K6945" s="59">
        <v>92.540890767198405</v>
      </c>
      <c r="L6945" s="59">
        <v>95.069489130851295</v>
      </c>
      <c r="M6945" s="60">
        <v>0.51492139748124299</v>
      </c>
      <c r="N6945" s="60">
        <v>0.54199294042114299</v>
      </c>
      <c r="O6945" s="60">
        <v>0.51280539925903301</v>
      </c>
      <c r="P6945" s="60">
        <v>0.49792213202299501</v>
      </c>
      <c r="Q6945" s="60">
        <v>0.47208332873278902</v>
      </c>
      <c r="R6945" s="60">
        <v>0.47428833142236199</v>
      </c>
      <c r="S6945" s="60">
        <v>0.42219477678004502</v>
      </c>
    </row>
    <row r="6946" spans="1:19" x14ac:dyDescent="0.3">
      <c r="A6946" s="61" t="s">
        <v>13859</v>
      </c>
      <c r="B6946" s="61" t="s">
        <v>13860</v>
      </c>
      <c r="C6946" s="53" t="s">
        <v>40</v>
      </c>
      <c r="D6946" s="53" t="s">
        <v>77</v>
      </c>
      <c r="E6946" s="53" t="s">
        <v>18194</v>
      </c>
      <c r="F6946" s="59">
        <v>93.380647005969294</v>
      </c>
      <c r="G6946" s="59">
        <v>87.607556536453004</v>
      </c>
      <c r="H6946" s="59">
        <v>97.395745076796203</v>
      </c>
      <c r="I6946" s="59">
        <v>90.588509128138398</v>
      </c>
      <c r="J6946" s="59">
        <v>88.777328834665695</v>
      </c>
      <c r="K6946" s="59">
        <v>92.540890767198405</v>
      </c>
      <c r="L6946" s="59">
        <v>95.069489130851295</v>
      </c>
      <c r="M6946" s="60">
        <v>0.51492139748124299</v>
      </c>
      <c r="N6946" s="60">
        <v>0.54199294042114299</v>
      </c>
      <c r="O6946" s="60">
        <v>0.51280539925903301</v>
      </c>
      <c r="P6946" s="60">
        <v>0.49792213202299501</v>
      </c>
      <c r="Q6946" s="60">
        <v>0.47208332873278902</v>
      </c>
      <c r="R6946" s="60">
        <v>0.47428833142236199</v>
      </c>
      <c r="S6946" s="60">
        <v>0.42219477678004502</v>
      </c>
    </row>
    <row r="6947" spans="1:19" x14ac:dyDescent="0.3">
      <c r="A6947" s="61" t="s">
        <v>4717</v>
      </c>
      <c r="B6947" s="61" t="s">
        <v>4718</v>
      </c>
      <c r="C6947" s="53" t="s">
        <v>40</v>
      </c>
      <c r="D6947" s="53" t="s">
        <v>77</v>
      </c>
      <c r="E6947" s="53" t="s">
        <v>18193</v>
      </c>
      <c r="F6947" s="59">
        <v>91.478308580495707</v>
      </c>
      <c r="G6947" s="59">
        <v>79.016385466154802</v>
      </c>
      <c r="H6947" s="59">
        <v>90.149502655558294</v>
      </c>
      <c r="I6947" s="59">
        <v>88.454089763196194</v>
      </c>
      <c r="J6947" s="59">
        <v>86.557791945222604</v>
      </c>
      <c r="K6947" s="59">
        <v>91.147330286678894</v>
      </c>
      <c r="L6947" s="59">
        <v>94.453144956896907</v>
      </c>
      <c r="M6947" s="60">
        <v>0.63068864626665799</v>
      </c>
      <c r="N6947" s="60">
        <v>0.67228619462188099</v>
      </c>
      <c r="O6947" s="60">
        <v>0.63281506370405305</v>
      </c>
      <c r="P6947" s="60">
        <v>0.60299384371453602</v>
      </c>
      <c r="Q6947" s="60">
        <v>0.56661317263195099</v>
      </c>
      <c r="R6947" s="60">
        <v>0.57498933460514401</v>
      </c>
      <c r="S6947" s="60">
        <v>0.50514835473824005</v>
      </c>
    </row>
    <row r="6948" spans="1:19" x14ac:dyDescent="0.3">
      <c r="A6948" s="61" t="s">
        <v>9055</v>
      </c>
      <c r="B6948" s="61" t="s">
        <v>9056</v>
      </c>
      <c r="C6948" s="53" t="s">
        <v>50</v>
      </c>
      <c r="D6948" s="53" t="s">
        <v>77</v>
      </c>
      <c r="E6948" s="53" t="s">
        <v>18194</v>
      </c>
      <c r="F6948" s="59">
        <v>97.389323454474606</v>
      </c>
      <c r="G6948" s="59">
        <v>115.83490631220801</v>
      </c>
      <c r="H6948" s="59">
        <v>110.059383282171</v>
      </c>
      <c r="I6948" s="59">
        <v>105.55556575566401</v>
      </c>
      <c r="J6948" s="59">
        <v>118.539787740436</v>
      </c>
      <c r="K6948" s="59">
        <v>110.864717596479</v>
      </c>
      <c r="L6948" s="59">
        <v>99.536410604832298</v>
      </c>
      <c r="M6948" s="60">
        <v>0.45715864754601099</v>
      </c>
      <c r="N6948" s="60">
        <v>0.48635326465248502</v>
      </c>
      <c r="O6948" s="60">
        <v>0.45908425663711799</v>
      </c>
      <c r="P6948" s="60">
        <v>0.434536609836981</v>
      </c>
      <c r="Q6948" s="60">
        <v>0.40430471626144299</v>
      </c>
      <c r="R6948" s="60">
        <v>0.41063728805105698</v>
      </c>
      <c r="S6948" s="60">
        <v>0.346601402986003</v>
      </c>
    </row>
    <row r="6949" spans="1:19" x14ac:dyDescent="0.3">
      <c r="A6949" s="61" t="s">
        <v>17069</v>
      </c>
      <c r="B6949" s="61" t="s">
        <v>17070</v>
      </c>
      <c r="C6949" s="53" t="s">
        <v>50</v>
      </c>
      <c r="D6949" s="53" t="s">
        <v>77</v>
      </c>
      <c r="E6949" s="53" t="s">
        <v>18194</v>
      </c>
      <c r="F6949" s="59">
        <v>97.389323454474606</v>
      </c>
      <c r="G6949" s="59">
        <v>115.83490631220801</v>
      </c>
      <c r="H6949" s="59">
        <v>110.059383282171</v>
      </c>
      <c r="I6949" s="59">
        <v>105.55556575566401</v>
      </c>
      <c r="J6949" s="59">
        <v>118.539787740436</v>
      </c>
      <c r="K6949" s="59">
        <v>110.864717596479</v>
      </c>
      <c r="L6949" s="59">
        <v>99.536410604832298</v>
      </c>
      <c r="M6949" s="60">
        <v>0.45715864754601099</v>
      </c>
      <c r="N6949" s="60">
        <v>0.48635326465248502</v>
      </c>
      <c r="O6949" s="60">
        <v>0.45908425663711799</v>
      </c>
      <c r="P6949" s="60">
        <v>0.434536609836981</v>
      </c>
      <c r="Q6949" s="60">
        <v>0.40430471626144299</v>
      </c>
      <c r="R6949" s="60">
        <v>0.41063728805105698</v>
      </c>
      <c r="S6949" s="60">
        <v>0.346601402986003</v>
      </c>
    </row>
    <row r="6950" spans="1:19" x14ac:dyDescent="0.3">
      <c r="A6950" s="61" t="s">
        <v>5992</v>
      </c>
      <c r="B6950" s="61" t="s">
        <v>5993</v>
      </c>
      <c r="C6950" s="53" t="s">
        <v>50</v>
      </c>
      <c r="D6950" s="53" t="s">
        <v>77</v>
      </c>
      <c r="E6950" s="53" t="s">
        <v>18193</v>
      </c>
      <c r="F6950" s="59">
        <v>102.72735106502699</v>
      </c>
      <c r="G6950" s="59">
        <v>106.485820208937</v>
      </c>
      <c r="H6950" s="59">
        <v>122.997170884498</v>
      </c>
      <c r="I6950" s="59">
        <v>95.637830245426997</v>
      </c>
      <c r="J6950" s="59">
        <v>116.305676574149</v>
      </c>
      <c r="K6950" s="59">
        <v>105.413841924534</v>
      </c>
      <c r="L6950" s="59">
        <v>95.982257795928305</v>
      </c>
      <c r="M6950" s="60">
        <v>0.65745944306581205</v>
      </c>
      <c r="N6950" s="60">
        <v>0.69262854148040798</v>
      </c>
      <c r="O6950" s="60">
        <v>0.66153178567835003</v>
      </c>
      <c r="P6950" s="60">
        <v>0.63284014233765995</v>
      </c>
      <c r="Q6950" s="60">
        <v>0.60136289481085303</v>
      </c>
      <c r="R6950" s="60">
        <v>0.61152815461171905</v>
      </c>
      <c r="S6950" s="60">
        <v>0.54441571809737799</v>
      </c>
    </row>
    <row r="6951" spans="1:19" x14ac:dyDescent="0.3">
      <c r="A6951" s="61" t="s">
        <v>15448</v>
      </c>
      <c r="B6951" s="61" t="s">
        <v>15449</v>
      </c>
      <c r="C6951" s="53" t="s">
        <v>40</v>
      </c>
      <c r="D6951" s="53" t="s">
        <v>77</v>
      </c>
      <c r="E6951" s="53" t="s">
        <v>18194</v>
      </c>
      <c r="F6951" s="59">
        <v>99.669599143563502</v>
      </c>
      <c r="G6951" s="59">
        <v>107.17891939690701</v>
      </c>
      <c r="H6951" s="59">
        <v>117.30686668104801</v>
      </c>
      <c r="I6951" s="59">
        <v>97.663842385282507</v>
      </c>
      <c r="J6951" s="59">
        <v>114.683878072092</v>
      </c>
      <c r="K6951" s="59">
        <v>108.177067052756</v>
      </c>
      <c r="L6951" s="59">
        <v>98.924179484628397</v>
      </c>
      <c r="M6951" s="60">
        <v>0.55979840794200697</v>
      </c>
      <c r="N6951" s="60">
        <v>0.58074353036159299</v>
      </c>
      <c r="O6951" s="60">
        <v>0.56190402331403</v>
      </c>
      <c r="P6951" s="60">
        <v>0.54460084555913701</v>
      </c>
      <c r="Q6951" s="60">
        <v>0.52284479599331901</v>
      </c>
      <c r="R6951" s="60">
        <v>0.529046965719014</v>
      </c>
      <c r="S6951" s="60">
        <v>0.47551433531794401</v>
      </c>
    </row>
    <row r="6952" spans="1:19" x14ac:dyDescent="0.3">
      <c r="A6952" s="61" t="s">
        <v>5986</v>
      </c>
      <c r="B6952" s="61" t="s">
        <v>5987</v>
      </c>
      <c r="C6952" s="53" t="s">
        <v>50</v>
      </c>
      <c r="D6952" s="53" t="s">
        <v>77</v>
      </c>
      <c r="E6952" s="53" t="s">
        <v>18193</v>
      </c>
      <c r="F6952" s="59">
        <v>92.556116294486401</v>
      </c>
      <c r="G6952" s="59">
        <v>106.190945893304</v>
      </c>
      <c r="H6952" s="59">
        <v>118.36016583660501</v>
      </c>
      <c r="I6952" s="59">
        <v>95.355048155041501</v>
      </c>
      <c r="J6952" s="59">
        <v>109.94607987709701</v>
      </c>
      <c r="K6952" s="59">
        <v>111.982340832882</v>
      </c>
      <c r="L6952" s="59">
        <v>100.43997373102</v>
      </c>
      <c r="M6952" s="60">
        <v>0.65622637597842504</v>
      </c>
      <c r="N6952" s="60">
        <v>0.69289756789419099</v>
      </c>
      <c r="O6952" s="60">
        <v>0.66010268405929595</v>
      </c>
      <c r="P6952" s="60">
        <v>0.63296987751607103</v>
      </c>
      <c r="Q6952" s="60">
        <v>0.60167480699214704</v>
      </c>
      <c r="R6952" s="60">
        <v>0.610453535598386</v>
      </c>
      <c r="S6952" s="60">
        <v>0.54436125580293004</v>
      </c>
    </row>
    <row r="6953" spans="1:19" x14ac:dyDescent="0.3">
      <c r="A6953" s="61" t="s">
        <v>5982</v>
      </c>
      <c r="B6953" s="61" t="s">
        <v>5983</v>
      </c>
      <c r="C6953" s="53" t="s">
        <v>50</v>
      </c>
      <c r="D6953" s="53" t="s">
        <v>77</v>
      </c>
      <c r="E6953" s="53" t="s">
        <v>18193</v>
      </c>
      <c r="F6953" s="59">
        <v>99.982021266295504</v>
      </c>
      <c r="G6953" s="59">
        <v>110.25808267723799</v>
      </c>
      <c r="H6953" s="59">
        <v>118.07993409847199</v>
      </c>
      <c r="I6953" s="59">
        <v>99.494620344571601</v>
      </c>
      <c r="J6953" s="59">
        <v>125.333717191118</v>
      </c>
      <c r="K6953" s="59">
        <v>117.468922658087</v>
      </c>
      <c r="L6953" s="59">
        <v>98.924179484628397</v>
      </c>
      <c r="M6953" s="60">
        <v>0.65786817262471697</v>
      </c>
      <c r="N6953" s="60">
        <v>0.69290212593304201</v>
      </c>
      <c r="O6953" s="60">
        <v>0.66196030470336198</v>
      </c>
      <c r="P6953" s="60">
        <v>0.633081414296502</v>
      </c>
      <c r="Q6953" s="60">
        <v>0.60153810956223297</v>
      </c>
      <c r="R6953" s="60">
        <v>0.61184945892838205</v>
      </c>
      <c r="S6953" s="60">
        <v>0.47551433531794401</v>
      </c>
    </row>
    <row r="6954" spans="1:19" x14ac:dyDescent="0.3">
      <c r="A6954" s="61" t="s">
        <v>5990</v>
      </c>
      <c r="B6954" s="61" t="s">
        <v>5991</v>
      </c>
      <c r="C6954" s="53" t="s">
        <v>50</v>
      </c>
      <c r="D6954" s="53" t="s">
        <v>77</v>
      </c>
      <c r="E6954" s="53" t="s">
        <v>18193</v>
      </c>
      <c r="F6954" s="59">
        <v>92.667169737049804</v>
      </c>
      <c r="G6954" s="59">
        <v>99.226622966296105</v>
      </c>
      <c r="H6954" s="59">
        <v>111.739298608013</v>
      </c>
      <c r="I6954" s="59">
        <v>101.74360081758</v>
      </c>
      <c r="J6954" s="59">
        <v>112.178115898006</v>
      </c>
      <c r="K6954" s="59">
        <v>103.441420946888</v>
      </c>
      <c r="L6954" s="59">
        <v>100.15284407167699</v>
      </c>
      <c r="M6954" s="60">
        <v>0.65796403412339199</v>
      </c>
      <c r="N6954" s="60">
        <v>0.693011501566275</v>
      </c>
      <c r="O6954" s="60">
        <v>0.66206022147519505</v>
      </c>
      <c r="P6954" s="60">
        <v>0.63314624618936199</v>
      </c>
      <c r="Q6954" s="60">
        <v>0.60158937680316305</v>
      </c>
      <c r="R6954" s="60">
        <v>0.61191368744254704</v>
      </c>
      <c r="S6954" s="60">
        <v>0.54454754212049605</v>
      </c>
    </row>
    <row r="6955" spans="1:19" x14ac:dyDescent="0.3">
      <c r="A6955" s="61" t="s">
        <v>15446</v>
      </c>
      <c r="B6955" s="61" t="s">
        <v>15447</v>
      </c>
      <c r="C6955" s="53" t="s">
        <v>40</v>
      </c>
      <c r="D6955" s="53" t="s">
        <v>77</v>
      </c>
      <c r="E6955" s="53" t="s">
        <v>18194</v>
      </c>
      <c r="F6955" s="59">
        <v>99.669599143563502</v>
      </c>
      <c r="G6955" s="59">
        <v>107.17891939690701</v>
      </c>
      <c r="H6955" s="59">
        <v>117.30686668104801</v>
      </c>
      <c r="I6955" s="59">
        <v>97.663842385282507</v>
      </c>
      <c r="J6955" s="59">
        <v>114.683878072092</v>
      </c>
      <c r="K6955" s="59">
        <v>108.177067052756</v>
      </c>
      <c r="L6955" s="59">
        <v>98.924179484628397</v>
      </c>
      <c r="M6955" s="60">
        <v>0.55979840794200697</v>
      </c>
      <c r="N6955" s="60">
        <v>0.58074353036159299</v>
      </c>
      <c r="O6955" s="60">
        <v>0.56190402331403</v>
      </c>
      <c r="P6955" s="60">
        <v>0.54460084555913701</v>
      </c>
      <c r="Q6955" s="60">
        <v>0.52284479599331901</v>
      </c>
      <c r="R6955" s="60">
        <v>0.529046965719014</v>
      </c>
      <c r="S6955" s="60">
        <v>0.47551433531794401</v>
      </c>
    </row>
    <row r="6956" spans="1:19" x14ac:dyDescent="0.3">
      <c r="A6956" s="61" t="s">
        <v>5996</v>
      </c>
      <c r="B6956" s="61" t="s">
        <v>5997</v>
      </c>
      <c r="C6956" s="53" t="s">
        <v>40</v>
      </c>
      <c r="D6956" s="53" t="s">
        <v>77</v>
      </c>
      <c r="E6956" s="53" t="s">
        <v>18193</v>
      </c>
      <c r="F6956" s="59">
        <v>100.05042948781301</v>
      </c>
      <c r="G6956" s="59">
        <v>108.47875139853799</v>
      </c>
      <c r="H6956" s="59">
        <v>123.20909400890901</v>
      </c>
      <c r="I6956" s="59">
        <v>93.527273005573605</v>
      </c>
      <c r="J6956" s="59">
        <v>113.298646143178</v>
      </c>
      <c r="K6956" s="59">
        <v>112.69399863700001</v>
      </c>
      <c r="L6956" s="59">
        <v>104.263372507621</v>
      </c>
      <c r="M6956" s="60">
        <v>0.71537779583656202</v>
      </c>
      <c r="N6956" s="60">
        <v>0.75104785495666104</v>
      </c>
      <c r="O6956" s="60">
        <v>0.71905806321529397</v>
      </c>
      <c r="P6956" s="60">
        <v>0.69218285881767205</v>
      </c>
      <c r="Q6956" s="60">
        <v>0.66019248149515997</v>
      </c>
      <c r="R6956" s="60">
        <v>0.66882537932436903</v>
      </c>
      <c r="S6956" s="60">
        <v>0.59508093709639498</v>
      </c>
    </row>
    <row r="6957" spans="1:19" x14ac:dyDescent="0.3">
      <c r="A6957" s="61" t="s">
        <v>5994</v>
      </c>
      <c r="B6957" s="61" t="s">
        <v>5995</v>
      </c>
      <c r="C6957" s="53" t="s">
        <v>40</v>
      </c>
      <c r="D6957" s="53" t="s">
        <v>77</v>
      </c>
      <c r="E6957" s="53" t="s">
        <v>18193</v>
      </c>
      <c r="F6957" s="59">
        <v>97.173476809148497</v>
      </c>
      <c r="G6957" s="59">
        <v>111.610246985553</v>
      </c>
      <c r="H6957" s="59">
        <v>117.30902260075101</v>
      </c>
      <c r="I6957" s="59">
        <v>94.904849395032898</v>
      </c>
      <c r="J6957" s="59">
        <v>109.80873420856</v>
      </c>
      <c r="K6957" s="59">
        <v>113.836446478993</v>
      </c>
      <c r="L6957" s="59">
        <v>96.546784189593197</v>
      </c>
      <c r="M6957" s="60">
        <v>0.65663227456363105</v>
      </c>
      <c r="N6957" s="60">
        <v>0.69211044216477702</v>
      </c>
      <c r="O6957" s="60">
        <v>0.66058443732676797</v>
      </c>
      <c r="P6957" s="60">
        <v>0.63239611244043703</v>
      </c>
      <c r="Q6957" s="60">
        <v>0.60100794677687597</v>
      </c>
      <c r="R6957" s="60">
        <v>0.61080051652010103</v>
      </c>
      <c r="S6957" s="60">
        <v>0.54401136592572796</v>
      </c>
    </row>
    <row r="6958" spans="1:19" x14ac:dyDescent="0.3">
      <c r="A6958" s="61" t="s">
        <v>8368</v>
      </c>
      <c r="B6958" s="61" t="s">
        <v>8369</v>
      </c>
      <c r="C6958" s="53" t="s">
        <v>50</v>
      </c>
      <c r="D6958" s="53" t="s">
        <v>77</v>
      </c>
      <c r="E6958" s="53" t="s">
        <v>18193</v>
      </c>
      <c r="F6958" s="59">
        <v>95.343725378068797</v>
      </c>
      <c r="G6958" s="59">
        <v>87.318398367313193</v>
      </c>
      <c r="H6958" s="59">
        <v>91.812132800629598</v>
      </c>
      <c r="I6958" s="59">
        <v>97.043268052139993</v>
      </c>
      <c r="J6958" s="59">
        <v>90.669716642235002</v>
      </c>
      <c r="K6958" s="59">
        <v>101.254688518539</v>
      </c>
      <c r="L6958" s="59">
        <v>111.790308307869</v>
      </c>
      <c r="M6958" s="60">
        <v>0.50355595985209101</v>
      </c>
      <c r="N6958" s="60">
        <v>0.55777672215473295</v>
      </c>
      <c r="O6958" s="60">
        <v>0.51050194891212197</v>
      </c>
      <c r="P6958" s="60">
        <v>0.46664867024509998</v>
      </c>
      <c r="Q6958" s="60">
        <v>0.42270127672035801</v>
      </c>
      <c r="R6958" s="60">
        <v>0.43794378982682097</v>
      </c>
      <c r="S6958" s="60">
        <v>0.36359435180896699</v>
      </c>
    </row>
    <row r="6959" spans="1:19" x14ac:dyDescent="0.3">
      <c r="A6959" s="61" t="s">
        <v>3765</v>
      </c>
      <c r="B6959" s="61" t="s">
        <v>3766</v>
      </c>
      <c r="C6959" s="53" t="s">
        <v>50</v>
      </c>
      <c r="D6959" s="53" t="s">
        <v>77</v>
      </c>
      <c r="E6959" s="53" t="s">
        <v>18193</v>
      </c>
      <c r="F6959" s="59">
        <v>89.549169425043402</v>
      </c>
      <c r="G6959" s="59">
        <v>108.59898758338799</v>
      </c>
      <c r="H6959" s="59">
        <v>96.913364095134597</v>
      </c>
      <c r="I6959" s="59">
        <v>106.786501432411</v>
      </c>
      <c r="J6959" s="59">
        <v>101.32387978512</v>
      </c>
      <c r="K6959" s="59">
        <v>100.972903445854</v>
      </c>
      <c r="L6959" s="59">
        <v>95.421972814543395</v>
      </c>
      <c r="M6959" s="60">
        <v>0.62854100941292002</v>
      </c>
      <c r="N6959" s="60">
        <v>0.67722329007510595</v>
      </c>
      <c r="O6959" s="60">
        <v>0.633616400616411</v>
      </c>
      <c r="P6959" s="60">
        <v>0.59811396057911204</v>
      </c>
      <c r="Q6959" s="60">
        <v>0.55700105053812898</v>
      </c>
      <c r="R6959" s="60">
        <v>0.56814147682054095</v>
      </c>
      <c r="S6959" s="60">
        <v>0.495174083631993</v>
      </c>
    </row>
    <row r="6960" spans="1:19" x14ac:dyDescent="0.3">
      <c r="A6960" s="61" t="s">
        <v>7412</v>
      </c>
      <c r="B6960" s="61" t="s">
        <v>7413</v>
      </c>
      <c r="C6960" s="53" t="s">
        <v>40</v>
      </c>
      <c r="D6960" s="53" t="s">
        <v>77</v>
      </c>
      <c r="E6960" s="53" t="s">
        <v>18193</v>
      </c>
      <c r="F6960" s="59">
        <v>97.008218931165999</v>
      </c>
      <c r="G6960" s="59">
        <v>114.605836261989</v>
      </c>
      <c r="H6960" s="59">
        <v>92.384775332054602</v>
      </c>
      <c r="I6960" s="59">
        <v>109.215093075448</v>
      </c>
      <c r="J6960" s="59">
        <v>97.722532543678795</v>
      </c>
      <c r="K6960" s="59">
        <v>97.771784887995693</v>
      </c>
      <c r="L6960" s="59">
        <v>93.577265417044799</v>
      </c>
      <c r="M6960" s="60">
        <v>0.57592135782768705</v>
      </c>
      <c r="N6960" s="60">
        <v>0.62538901571636596</v>
      </c>
      <c r="O6960" s="60">
        <v>0.581246824150079</v>
      </c>
      <c r="P6960" s="60">
        <v>0.54467596766971504</v>
      </c>
      <c r="Q6960" s="60">
        <v>0.50413091324319503</v>
      </c>
      <c r="R6960" s="60">
        <v>0.51571467486443601</v>
      </c>
      <c r="S6960" s="60">
        <v>0.44494587864864499</v>
      </c>
    </row>
    <row r="6961" spans="1:19" x14ac:dyDescent="0.3">
      <c r="A6961" s="61" t="s">
        <v>13489</v>
      </c>
      <c r="B6961" s="61" t="s">
        <v>13490</v>
      </c>
      <c r="C6961" s="53" t="s">
        <v>40</v>
      </c>
      <c r="D6961" s="53" t="s">
        <v>77</v>
      </c>
      <c r="E6961" s="53" t="s">
        <v>18194</v>
      </c>
      <c r="F6961" s="59">
        <v>89.967538268812405</v>
      </c>
      <c r="G6961" s="59">
        <v>85.9446506782744</v>
      </c>
      <c r="H6961" s="59">
        <v>86.543216341077098</v>
      </c>
      <c r="I6961" s="59">
        <v>88.941799783844303</v>
      </c>
      <c r="J6961" s="59">
        <v>87.997315468339593</v>
      </c>
      <c r="K6961" s="59">
        <v>107.71445794767099</v>
      </c>
      <c r="L6961" s="59">
        <v>109.799858171301</v>
      </c>
      <c r="M6961" s="60">
        <v>0.51001604713063997</v>
      </c>
      <c r="N6961" s="60">
        <v>0.53497772614065797</v>
      </c>
      <c r="O6961" s="60">
        <v>0.51168083479144599</v>
      </c>
      <c r="P6961" s="60">
        <v>0.490169345971325</v>
      </c>
      <c r="Q6961" s="60">
        <v>0.463906080071676</v>
      </c>
      <c r="R6961" s="60">
        <v>0.47111760169258599</v>
      </c>
      <c r="S6961" s="60">
        <v>0.41303959515034699</v>
      </c>
    </row>
    <row r="6962" spans="1:19" x14ac:dyDescent="0.3">
      <c r="A6962" s="61" t="s">
        <v>13499</v>
      </c>
      <c r="B6962" s="61" t="s">
        <v>13500</v>
      </c>
      <c r="C6962" s="53" t="s">
        <v>40</v>
      </c>
      <c r="D6962" s="53" t="s">
        <v>77</v>
      </c>
      <c r="E6962" s="53" t="s">
        <v>18194</v>
      </c>
      <c r="F6962" s="59">
        <v>89.967538268812405</v>
      </c>
      <c r="G6962" s="59">
        <v>85.9446506782744</v>
      </c>
      <c r="H6962" s="59">
        <v>86.543216341077098</v>
      </c>
      <c r="I6962" s="59">
        <v>88.941799783844303</v>
      </c>
      <c r="J6962" s="59">
        <v>87.997315468339593</v>
      </c>
      <c r="K6962" s="59">
        <v>107.71445794767099</v>
      </c>
      <c r="L6962" s="59">
        <v>109.799858171301</v>
      </c>
      <c r="M6962" s="60">
        <v>0.51001604713063997</v>
      </c>
      <c r="N6962" s="60">
        <v>0.53497772614065797</v>
      </c>
      <c r="O6962" s="60">
        <v>0.51168083479144599</v>
      </c>
      <c r="P6962" s="60">
        <v>0.490169345971325</v>
      </c>
      <c r="Q6962" s="60">
        <v>0.463906080071676</v>
      </c>
      <c r="R6962" s="60">
        <v>0.47111760169258599</v>
      </c>
      <c r="S6962" s="60">
        <v>0.41303959515034699</v>
      </c>
    </row>
    <row r="6963" spans="1:19" x14ac:dyDescent="0.3">
      <c r="A6963" s="61" t="s">
        <v>4363</v>
      </c>
      <c r="B6963" s="61" t="s">
        <v>4364</v>
      </c>
      <c r="C6963" s="53" t="s">
        <v>50</v>
      </c>
      <c r="D6963" s="53" t="s">
        <v>77</v>
      </c>
      <c r="E6963" s="53" t="s">
        <v>18193</v>
      </c>
      <c r="F6963" s="59">
        <v>86.396547179608106</v>
      </c>
      <c r="G6963" s="59">
        <v>83.859209899455493</v>
      </c>
      <c r="H6963" s="59">
        <v>82.176457719011196</v>
      </c>
      <c r="I6963" s="59">
        <v>88.652590827768194</v>
      </c>
      <c r="J6963" s="59">
        <v>87.738983998319</v>
      </c>
      <c r="K6963" s="59">
        <v>104.111541968674</v>
      </c>
      <c r="L6963" s="59">
        <v>113.589671659611</v>
      </c>
      <c r="M6963" s="60">
        <v>0.62614093655143599</v>
      </c>
      <c r="N6963" s="60">
        <v>0.66764609714359902</v>
      </c>
      <c r="O6963" s="60">
        <v>0.63000009346021801</v>
      </c>
      <c r="P6963" s="60">
        <v>0.59745689105353506</v>
      </c>
      <c r="Q6963" s="60">
        <v>0.56074844097072896</v>
      </c>
      <c r="R6963" s="60">
        <v>0.57141599413066002</v>
      </c>
      <c r="S6963" s="60">
        <v>0.498200480603888</v>
      </c>
    </row>
    <row r="6964" spans="1:19" x14ac:dyDescent="0.3">
      <c r="A6964" s="61" t="s">
        <v>13495</v>
      </c>
      <c r="B6964" s="61" t="s">
        <v>13496</v>
      </c>
      <c r="C6964" s="53" t="s">
        <v>40</v>
      </c>
      <c r="D6964" s="53" t="s">
        <v>77</v>
      </c>
      <c r="E6964" s="53" t="s">
        <v>18194</v>
      </c>
      <c r="F6964" s="59">
        <v>89.967538268812405</v>
      </c>
      <c r="G6964" s="59">
        <v>85.9446506782744</v>
      </c>
      <c r="H6964" s="59">
        <v>86.543216341077098</v>
      </c>
      <c r="I6964" s="59">
        <v>88.941799783844303</v>
      </c>
      <c r="J6964" s="59">
        <v>87.997315468339593</v>
      </c>
      <c r="K6964" s="59">
        <v>107.71445794767099</v>
      </c>
      <c r="L6964" s="59">
        <v>109.799858171301</v>
      </c>
      <c r="M6964" s="60">
        <v>0.51001604713063997</v>
      </c>
      <c r="N6964" s="60">
        <v>0.53497772614065797</v>
      </c>
      <c r="O6964" s="60">
        <v>0.51168083479144599</v>
      </c>
      <c r="P6964" s="60">
        <v>0.490169345971325</v>
      </c>
      <c r="Q6964" s="60">
        <v>0.463906080071676</v>
      </c>
      <c r="R6964" s="60">
        <v>0.47111760169258599</v>
      </c>
      <c r="S6964" s="60">
        <v>0.41303959515034699</v>
      </c>
    </row>
    <row r="6965" spans="1:19" x14ac:dyDescent="0.3">
      <c r="A6965" s="61" t="s">
        <v>13491</v>
      </c>
      <c r="B6965" s="61" t="s">
        <v>13492</v>
      </c>
      <c r="C6965" s="53" t="s">
        <v>50</v>
      </c>
      <c r="D6965" s="53" t="s">
        <v>77</v>
      </c>
      <c r="E6965" s="53" t="s">
        <v>18194</v>
      </c>
      <c r="F6965" s="59">
        <v>89.967538268812405</v>
      </c>
      <c r="G6965" s="59">
        <v>85.9446506782744</v>
      </c>
      <c r="H6965" s="59">
        <v>86.543216341077098</v>
      </c>
      <c r="I6965" s="59">
        <v>88.941799783844303</v>
      </c>
      <c r="J6965" s="59">
        <v>87.997315468339593</v>
      </c>
      <c r="K6965" s="59">
        <v>107.71445794767099</v>
      </c>
      <c r="L6965" s="59">
        <v>109.799858171301</v>
      </c>
      <c r="M6965" s="60">
        <v>0.51001604713063997</v>
      </c>
      <c r="N6965" s="60">
        <v>0.53497772614065797</v>
      </c>
      <c r="O6965" s="60">
        <v>0.51168083479144599</v>
      </c>
      <c r="P6965" s="60">
        <v>0.490169345971325</v>
      </c>
      <c r="Q6965" s="60">
        <v>0.463906080071676</v>
      </c>
      <c r="R6965" s="60">
        <v>0.47111760169258599</v>
      </c>
      <c r="S6965" s="60">
        <v>0.41303959515034699</v>
      </c>
    </row>
    <row r="6966" spans="1:19" x14ac:dyDescent="0.3">
      <c r="A6966" s="61" t="s">
        <v>13497</v>
      </c>
      <c r="B6966" s="61" t="s">
        <v>13498</v>
      </c>
      <c r="C6966" s="53" t="s">
        <v>40</v>
      </c>
      <c r="D6966" s="53" t="s">
        <v>77</v>
      </c>
      <c r="E6966" s="53" t="s">
        <v>18194</v>
      </c>
      <c r="F6966" s="59">
        <v>89.967538268812405</v>
      </c>
      <c r="G6966" s="59">
        <v>85.9446506782744</v>
      </c>
      <c r="H6966" s="59">
        <v>86.543216341077098</v>
      </c>
      <c r="I6966" s="59">
        <v>88.941799783844303</v>
      </c>
      <c r="J6966" s="59">
        <v>87.997315468339593</v>
      </c>
      <c r="K6966" s="59">
        <v>107.71445794767099</v>
      </c>
      <c r="L6966" s="59">
        <v>109.799858171301</v>
      </c>
      <c r="M6966" s="60">
        <v>0.51001604713063997</v>
      </c>
      <c r="N6966" s="60">
        <v>0.53497772614065797</v>
      </c>
      <c r="O6966" s="60">
        <v>0.51168083479144599</v>
      </c>
      <c r="P6966" s="60">
        <v>0.490169345971325</v>
      </c>
      <c r="Q6966" s="60">
        <v>0.463906080071676</v>
      </c>
      <c r="R6966" s="60">
        <v>0.47111760169258599</v>
      </c>
      <c r="S6966" s="60">
        <v>0.41303959515034699</v>
      </c>
    </row>
    <row r="6967" spans="1:19" x14ac:dyDescent="0.3">
      <c r="A6967" s="61" t="s">
        <v>13501</v>
      </c>
      <c r="B6967" s="61" t="s">
        <v>13502</v>
      </c>
      <c r="C6967" s="53" t="s">
        <v>40</v>
      </c>
      <c r="D6967" s="53" t="s">
        <v>77</v>
      </c>
      <c r="E6967" s="53" t="s">
        <v>18194</v>
      </c>
      <c r="F6967" s="59">
        <v>89.967538268812405</v>
      </c>
      <c r="G6967" s="59">
        <v>85.9446506782744</v>
      </c>
      <c r="H6967" s="59">
        <v>86.543216341077098</v>
      </c>
      <c r="I6967" s="59">
        <v>88.941799783844303</v>
      </c>
      <c r="J6967" s="59">
        <v>87.997315468339593</v>
      </c>
      <c r="K6967" s="59">
        <v>107.71445794767099</v>
      </c>
      <c r="L6967" s="59">
        <v>109.799858171301</v>
      </c>
      <c r="M6967" s="60">
        <v>0.51001604713063997</v>
      </c>
      <c r="N6967" s="60">
        <v>0.53497772614065797</v>
      </c>
      <c r="O6967" s="60">
        <v>0.51168083479144599</v>
      </c>
      <c r="P6967" s="60">
        <v>0.490169345971325</v>
      </c>
      <c r="Q6967" s="60">
        <v>0.463906080071676</v>
      </c>
      <c r="R6967" s="60">
        <v>0.47111760169258599</v>
      </c>
      <c r="S6967" s="60">
        <v>0.41303959515034699</v>
      </c>
    </row>
    <row r="6968" spans="1:19" x14ac:dyDescent="0.3">
      <c r="A6968" s="61" t="s">
        <v>13493</v>
      </c>
      <c r="B6968" s="61" t="s">
        <v>13494</v>
      </c>
      <c r="C6968" s="53" t="s">
        <v>40</v>
      </c>
      <c r="D6968" s="53" t="s">
        <v>77</v>
      </c>
      <c r="E6968" s="53" t="s">
        <v>18194</v>
      </c>
      <c r="F6968" s="59">
        <v>89.967538268812405</v>
      </c>
      <c r="G6968" s="59">
        <v>85.9446506782744</v>
      </c>
      <c r="H6968" s="59">
        <v>86.543216341077098</v>
      </c>
      <c r="I6968" s="59">
        <v>88.941799783844303</v>
      </c>
      <c r="J6968" s="59">
        <v>87.997315468339593</v>
      </c>
      <c r="K6968" s="59">
        <v>107.71445794767099</v>
      </c>
      <c r="L6968" s="59">
        <v>109.799858171301</v>
      </c>
      <c r="M6968" s="60">
        <v>0.51001604713063997</v>
      </c>
      <c r="N6968" s="60">
        <v>0.53497772614065797</v>
      </c>
      <c r="O6968" s="60">
        <v>0.51168083479144599</v>
      </c>
      <c r="P6968" s="60">
        <v>0.490169345971325</v>
      </c>
      <c r="Q6968" s="60">
        <v>0.463906080071676</v>
      </c>
      <c r="R6968" s="60">
        <v>0.47111760169258599</v>
      </c>
      <c r="S6968" s="60">
        <v>0.41303959515034699</v>
      </c>
    </row>
    <row r="6969" spans="1:19" x14ac:dyDescent="0.3">
      <c r="A6969" s="61" t="s">
        <v>5451</v>
      </c>
      <c r="B6969" s="61" t="s">
        <v>5452</v>
      </c>
      <c r="C6969" s="53" t="s">
        <v>50</v>
      </c>
      <c r="D6969" s="53" t="s">
        <v>188</v>
      </c>
      <c r="E6969" s="53" t="s">
        <v>18193</v>
      </c>
      <c r="F6969" s="59">
        <v>93.3838093501017</v>
      </c>
      <c r="G6969" s="59">
        <v>104.79140984221399</v>
      </c>
      <c r="H6969" s="59">
        <v>106.91835956868501</v>
      </c>
      <c r="I6969" s="59">
        <v>105.542871105117</v>
      </c>
      <c r="J6969" s="59">
        <v>107.718290665335</v>
      </c>
      <c r="K6969" s="59">
        <v>102.79676091203601</v>
      </c>
      <c r="L6969" s="59">
        <v>97.0037963627653</v>
      </c>
      <c r="M6969" s="60">
        <v>0.57867663321384699</v>
      </c>
      <c r="N6969" s="60">
        <v>0.626349689966884</v>
      </c>
      <c r="O6969" s="60">
        <v>0.58447037117096001</v>
      </c>
      <c r="P6969" s="60">
        <v>0.54474127927190696</v>
      </c>
      <c r="Q6969" s="60">
        <v>0.50251809260072999</v>
      </c>
      <c r="R6969" s="60">
        <v>0.51686222950619498</v>
      </c>
      <c r="S6969" s="60">
        <v>0.43813019842597101</v>
      </c>
    </row>
    <row r="6970" spans="1:19" x14ac:dyDescent="0.3">
      <c r="A6970" s="61" t="s">
        <v>4563</v>
      </c>
      <c r="B6970" s="61" t="s">
        <v>4564</v>
      </c>
      <c r="C6970" s="53" t="s">
        <v>40</v>
      </c>
      <c r="D6970" s="53" t="s">
        <v>188</v>
      </c>
      <c r="E6970" s="53" t="s">
        <v>18193</v>
      </c>
      <c r="F6970" s="59">
        <v>112.47632823700999</v>
      </c>
      <c r="G6970" s="59">
        <v>93.158099038122103</v>
      </c>
      <c r="H6970" s="59">
        <v>89.543235341409599</v>
      </c>
      <c r="I6970" s="59">
        <v>95.514319885967495</v>
      </c>
      <c r="J6970" s="59">
        <v>95.249528711055902</v>
      </c>
      <c r="K6970" s="59">
        <v>90.349503008655702</v>
      </c>
      <c r="L6970" s="59">
        <v>105.67868434861499</v>
      </c>
      <c r="M6970" s="60">
        <v>0.64753497966225504</v>
      </c>
      <c r="N6970" s="60">
        <v>0.68412947747311803</v>
      </c>
      <c r="O6970" s="60">
        <v>0.65094688187290295</v>
      </c>
      <c r="P6970" s="60">
        <v>0.62414365081463996</v>
      </c>
      <c r="Q6970" s="60">
        <v>0.59313240604295003</v>
      </c>
      <c r="R6970" s="60">
        <v>0.60144692717020998</v>
      </c>
      <c r="S6970" s="60">
        <v>0.542072584937344</v>
      </c>
    </row>
    <row r="6971" spans="1:19" x14ac:dyDescent="0.3">
      <c r="A6971" s="61" t="s">
        <v>4559</v>
      </c>
      <c r="B6971" s="61" t="s">
        <v>4560</v>
      </c>
      <c r="C6971" s="53" t="s">
        <v>50</v>
      </c>
      <c r="D6971" s="53" t="s">
        <v>188</v>
      </c>
      <c r="E6971" s="53" t="s">
        <v>18193</v>
      </c>
      <c r="F6971" s="59">
        <v>112.416740716311</v>
      </c>
      <c r="G6971" s="59">
        <v>103.634875719905</v>
      </c>
      <c r="H6971" s="59">
        <v>94.703845203291394</v>
      </c>
      <c r="I6971" s="59">
        <v>95.382250977642698</v>
      </c>
      <c r="J6971" s="59">
        <v>91.525834758836098</v>
      </c>
      <c r="K6971" s="59">
        <v>94.932108000989103</v>
      </c>
      <c r="L6971" s="59">
        <v>99.274988926630996</v>
      </c>
      <c r="M6971" s="60">
        <v>0.65066708351481894</v>
      </c>
      <c r="N6971" s="60">
        <v>0.68567655102543501</v>
      </c>
      <c r="O6971" s="60">
        <v>0.65439789103568202</v>
      </c>
      <c r="P6971" s="60">
        <v>0.62563559585085005</v>
      </c>
      <c r="Q6971" s="60">
        <v>0.59431841638510596</v>
      </c>
      <c r="R6971" s="60">
        <v>0.60428963486556797</v>
      </c>
      <c r="S6971" s="60">
        <v>0.54336811176339495</v>
      </c>
    </row>
    <row r="6972" spans="1:19" x14ac:dyDescent="0.3">
      <c r="A6972" s="61" t="s">
        <v>4561</v>
      </c>
      <c r="B6972" s="61" t="s">
        <v>4562</v>
      </c>
      <c r="C6972" s="53" t="s">
        <v>40</v>
      </c>
      <c r="D6972" s="53" t="s">
        <v>188</v>
      </c>
      <c r="E6972" s="53" t="s">
        <v>18193</v>
      </c>
      <c r="F6972" s="59">
        <v>113.03604676324299</v>
      </c>
      <c r="G6972" s="59">
        <v>98.728907578707705</v>
      </c>
      <c r="H6972" s="59">
        <v>95.984087057183501</v>
      </c>
      <c r="I6972" s="59">
        <v>93.3091731822621</v>
      </c>
      <c r="J6972" s="59">
        <v>96.807813286773893</v>
      </c>
      <c r="K6972" s="59">
        <v>92.467448920177205</v>
      </c>
      <c r="L6972" s="59">
        <v>99.276691072348697</v>
      </c>
      <c r="M6972" s="60">
        <v>0.64934318068686103</v>
      </c>
      <c r="N6972" s="60">
        <v>0.68477100691911497</v>
      </c>
      <c r="O6972" s="60">
        <v>0.652920688741081</v>
      </c>
      <c r="P6972" s="60">
        <v>0.624878428715126</v>
      </c>
      <c r="Q6972" s="60">
        <v>0.59372586858451004</v>
      </c>
      <c r="R6972" s="60">
        <v>0.60317428387436001</v>
      </c>
      <c r="S6972" s="60">
        <v>0.54275832078491204</v>
      </c>
    </row>
    <row r="6973" spans="1:19" x14ac:dyDescent="0.3">
      <c r="A6973" s="61" t="s">
        <v>13685</v>
      </c>
      <c r="B6973" s="61" t="s">
        <v>13686</v>
      </c>
      <c r="C6973" s="53" t="s">
        <v>50</v>
      </c>
      <c r="D6973" s="53" t="s">
        <v>188</v>
      </c>
      <c r="E6973" s="53" t="s">
        <v>18194</v>
      </c>
      <c r="F6973" s="59">
        <v>108.08973637182601</v>
      </c>
      <c r="G6973" s="59">
        <v>98.4534109996859</v>
      </c>
      <c r="H6973" s="59">
        <v>95.292309159478293</v>
      </c>
      <c r="I6973" s="59">
        <v>94.8745604042536</v>
      </c>
      <c r="J6973" s="59">
        <v>95.624661910366797</v>
      </c>
      <c r="K6973" s="59">
        <v>93.4170330827166</v>
      </c>
      <c r="L6973" s="59">
        <v>100.08833832978399</v>
      </c>
      <c r="M6973" s="60">
        <v>0.54874277129476601</v>
      </c>
      <c r="N6973" s="60">
        <v>0.56844376785755002</v>
      </c>
      <c r="O6973" s="60">
        <v>0.549937494603294</v>
      </c>
      <c r="P6973" s="60">
        <v>0.533911944277077</v>
      </c>
      <c r="Q6973" s="60">
        <v>0.51311689470015498</v>
      </c>
      <c r="R6973" s="60">
        <v>0.51841633710037005</v>
      </c>
      <c r="S6973" s="60">
        <v>0.47452874095696601</v>
      </c>
    </row>
    <row r="6974" spans="1:19" x14ac:dyDescent="0.3">
      <c r="A6974" s="61" t="s">
        <v>13683</v>
      </c>
      <c r="B6974" s="61" t="s">
        <v>13684</v>
      </c>
      <c r="C6974" s="53" t="s">
        <v>40</v>
      </c>
      <c r="D6974" s="53" t="s">
        <v>188</v>
      </c>
      <c r="E6974" s="53" t="s">
        <v>18194</v>
      </c>
      <c r="F6974" s="59">
        <v>108.08973637182601</v>
      </c>
      <c r="G6974" s="59">
        <v>98.4534109996859</v>
      </c>
      <c r="H6974" s="59">
        <v>95.292309159478293</v>
      </c>
      <c r="I6974" s="59">
        <v>94.8745604042536</v>
      </c>
      <c r="J6974" s="59">
        <v>95.624661910366797</v>
      </c>
      <c r="K6974" s="59">
        <v>93.4170330827166</v>
      </c>
      <c r="L6974" s="59">
        <v>100.08833832978399</v>
      </c>
      <c r="M6974" s="60">
        <v>0.54874277129476601</v>
      </c>
      <c r="N6974" s="60">
        <v>0.56844376785755002</v>
      </c>
      <c r="O6974" s="60">
        <v>0.549937494603294</v>
      </c>
      <c r="P6974" s="60">
        <v>0.533911944277077</v>
      </c>
      <c r="Q6974" s="60">
        <v>0.51311689470015498</v>
      </c>
      <c r="R6974" s="60">
        <v>0.51841633710037005</v>
      </c>
      <c r="S6974" s="60">
        <v>0.47452874095696601</v>
      </c>
    </row>
    <row r="6975" spans="1:19" x14ac:dyDescent="0.3">
      <c r="A6975" s="61" t="s">
        <v>14623</v>
      </c>
      <c r="B6975" s="61" t="s">
        <v>14624</v>
      </c>
      <c r="C6975" s="53" t="s">
        <v>40</v>
      </c>
      <c r="D6975" s="53" t="s">
        <v>188</v>
      </c>
      <c r="E6975" s="53" t="s">
        <v>18194</v>
      </c>
      <c r="F6975" s="59">
        <v>106.977290339204</v>
      </c>
      <c r="G6975" s="59">
        <v>99.224931118339796</v>
      </c>
      <c r="H6975" s="59">
        <v>109.824350211479</v>
      </c>
      <c r="I6975" s="59">
        <v>108.761362720927</v>
      </c>
      <c r="J6975" s="59">
        <v>112.62649207733701</v>
      </c>
      <c r="K6975" s="59">
        <v>100.639032566753</v>
      </c>
      <c r="L6975" s="59">
        <v>99.126483688774002</v>
      </c>
      <c r="M6975" s="60">
        <v>0.55528232255582999</v>
      </c>
      <c r="N6975" s="60">
        <v>0.57630014176286903</v>
      </c>
      <c r="O6975" s="60">
        <v>0.557254490348428</v>
      </c>
      <c r="P6975" s="60">
        <v>0.54064104430880899</v>
      </c>
      <c r="Q6975" s="60">
        <v>0.51932993571213404</v>
      </c>
      <c r="R6975" s="60">
        <v>0.52486751373291796</v>
      </c>
      <c r="S6975" s="60">
        <v>0.48206016183128197</v>
      </c>
    </row>
    <row r="6976" spans="1:19" x14ac:dyDescent="0.3">
      <c r="A6976" s="61" t="s">
        <v>5303</v>
      </c>
      <c r="B6976" s="61" t="s">
        <v>5304</v>
      </c>
      <c r="C6976" s="53" t="s">
        <v>50</v>
      </c>
      <c r="D6976" s="53" t="s">
        <v>188</v>
      </c>
      <c r="E6976" s="53" t="s">
        <v>18193</v>
      </c>
      <c r="F6976" s="59">
        <v>98.250263725007301</v>
      </c>
      <c r="G6976" s="59">
        <v>92.163095331361603</v>
      </c>
      <c r="H6976" s="59">
        <v>104.32206489995301</v>
      </c>
      <c r="I6976" s="59">
        <v>107.24112263960301</v>
      </c>
      <c r="J6976" s="59">
        <v>115.36196801889901</v>
      </c>
      <c r="K6976" s="59">
        <v>98.528396440942004</v>
      </c>
      <c r="L6976" s="59">
        <v>107.36648739578099</v>
      </c>
      <c r="M6976" s="60">
        <v>0.72080162552645899</v>
      </c>
      <c r="N6976" s="60">
        <v>0.75708900892946696</v>
      </c>
      <c r="O6976" s="60">
        <v>0.72476933294727097</v>
      </c>
      <c r="P6976" s="60">
        <v>0.69688045549942901</v>
      </c>
      <c r="Q6976" s="60">
        <v>0.66418991242860004</v>
      </c>
      <c r="R6976" s="60">
        <v>0.67330981884733399</v>
      </c>
      <c r="S6976" s="60">
        <v>0.61041002336924299</v>
      </c>
    </row>
    <row r="6977" spans="1:19" x14ac:dyDescent="0.3">
      <c r="A6977" s="61" t="s">
        <v>5305</v>
      </c>
      <c r="B6977" s="61" t="s">
        <v>5306</v>
      </c>
      <c r="C6977" s="53" t="s">
        <v>50</v>
      </c>
      <c r="D6977" s="53" t="s">
        <v>188</v>
      </c>
      <c r="E6977" s="53" t="s">
        <v>18193</v>
      </c>
      <c r="F6977" s="59">
        <v>98.507718954218504</v>
      </c>
      <c r="G6977" s="59">
        <v>97.209240467300702</v>
      </c>
      <c r="H6977" s="59">
        <v>113.46637940523399</v>
      </c>
      <c r="I6977" s="59">
        <v>106.63499284618101</v>
      </c>
      <c r="J6977" s="59">
        <v>107.17899416291</v>
      </c>
      <c r="K6977" s="59">
        <v>98.681833142880294</v>
      </c>
      <c r="L6977" s="59">
        <v>99.551141141296895</v>
      </c>
      <c r="M6977" s="60">
        <v>0.65575716041730703</v>
      </c>
      <c r="N6977" s="60">
        <v>0.69141314346562099</v>
      </c>
      <c r="O6977" s="60">
        <v>0.65987592973237497</v>
      </c>
      <c r="P6977" s="60">
        <v>0.63138928025782803</v>
      </c>
      <c r="Q6977" s="60">
        <v>0.60002692722328699</v>
      </c>
      <c r="R6977" s="60">
        <v>0.60979837214700705</v>
      </c>
      <c r="S6977" s="60">
        <v>0.55032312242098702</v>
      </c>
    </row>
    <row r="6978" spans="1:19" x14ac:dyDescent="0.3">
      <c r="A6978" s="61" t="s">
        <v>5301</v>
      </c>
      <c r="B6978" s="61" t="s">
        <v>5302</v>
      </c>
      <c r="C6978" s="53" t="s">
        <v>40</v>
      </c>
      <c r="D6978" s="53" t="s">
        <v>188</v>
      </c>
      <c r="E6978" s="53" t="s">
        <v>18193</v>
      </c>
      <c r="F6978" s="59">
        <v>107.481736114798</v>
      </c>
      <c r="G6978" s="59">
        <v>103.635105679821</v>
      </c>
      <c r="H6978" s="59">
        <v>106.228616556593</v>
      </c>
      <c r="I6978" s="59">
        <v>112.508734477204</v>
      </c>
      <c r="J6978" s="59">
        <v>109.04300556390901</v>
      </c>
      <c r="K6978" s="59">
        <v>102.597229561381</v>
      </c>
      <c r="L6978" s="59">
        <v>98.901019141257194</v>
      </c>
      <c r="M6978" s="60">
        <v>0.65511942429052195</v>
      </c>
      <c r="N6978" s="60">
        <v>0.69095287449077003</v>
      </c>
      <c r="O6978" s="60">
        <v>0.65921784833183605</v>
      </c>
      <c r="P6978" s="60">
        <v>0.630760934787581</v>
      </c>
      <c r="Q6978" s="60">
        <v>0.59934000835144796</v>
      </c>
      <c r="R6978" s="60">
        <v>0.60895294675594203</v>
      </c>
      <c r="S6978" s="60">
        <v>0.54937362039724802</v>
      </c>
    </row>
    <row r="6979" spans="1:19" x14ac:dyDescent="0.3">
      <c r="A6979" s="61" t="s">
        <v>13467</v>
      </c>
      <c r="B6979" s="61" t="s">
        <v>13468</v>
      </c>
      <c r="C6979" s="53" t="s">
        <v>40</v>
      </c>
      <c r="D6979" s="53" t="s">
        <v>188</v>
      </c>
      <c r="E6979" s="53" t="s">
        <v>18194</v>
      </c>
      <c r="F6979" s="59">
        <v>111.29981606160101</v>
      </c>
      <c r="G6979" s="59">
        <v>92.981358416675604</v>
      </c>
      <c r="H6979" s="59">
        <v>88.427830569169004</v>
      </c>
      <c r="I6979" s="59">
        <v>94.949964719534194</v>
      </c>
      <c r="J6979" s="59">
        <v>90.644380564939894</v>
      </c>
      <c r="K6979" s="59">
        <v>92.559695549261704</v>
      </c>
      <c r="L6979" s="59">
        <v>103.798109113322</v>
      </c>
      <c r="M6979" s="60">
        <v>0.50435475423423504</v>
      </c>
      <c r="N6979" s="60">
        <v>0.52621726228177002</v>
      </c>
      <c r="O6979" s="60">
        <v>0.50457748507369604</v>
      </c>
      <c r="P6979" s="60">
        <v>0.48967492050293998</v>
      </c>
      <c r="Q6979" s="60">
        <v>0.46893373758900597</v>
      </c>
      <c r="R6979" s="60">
        <v>0.472474748494005</v>
      </c>
      <c r="S6979" s="60">
        <v>0.42976090146621299</v>
      </c>
    </row>
    <row r="6980" spans="1:19" x14ac:dyDescent="0.3">
      <c r="A6980" s="61" t="s">
        <v>13473</v>
      </c>
      <c r="B6980" s="61" t="s">
        <v>13474</v>
      </c>
      <c r="C6980" s="53" t="s">
        <v>50</v>
      </c>
      <c r="D6980" s="53" t="s">
        <v>188</v>
      </c>
      <c r="E6980" s="53" t="s">
        <v>18194</v>
      </c>
      <c r="F6980" s="59">
        <v>111.29981606160101</v>
      </c>
      <c r="G6980" s="59">
        <v>92.981358416675604</v>
      </c>
      <c r="H6980" s="59">
        <v>88.427830569169004</v>
      </c>
      <c r="I6980" s="59">
        <v>94.949964719534194</v>
      </c>
      <c r="J6980" s="59">
        <v>90.644380564939894</v>
      </c>
      <c r="K6980" s="59">
        <v>92.559695549261704</v>
      </c>
      <c r="L6980" s="59">
        <v>103.798109113322</v>
      </c>
      <c r="M6980" s="60">
        <v>0.50435475423423504</v>
      </c>
      <c r="N6980" s="60">
        <v>0.52621726228177002</v>
      </c>
      <c r="O6980" s="60">
        <v>0.50457748507369604</v>
      </c>
      <c r="P6980" s="60">
        <v>0.48967492050293998</v>
      </c>
      <c r="Q6980" s="60">
        <v>0.46893373758900597</v>
      </c>
      <c r="R6980" s="60">
        <v>0.472474748494005</v>
      </c>
      <c r="S6980" s="60">
        <v>0.42976090146621299</v>
      </c>
    </row>
    <row r="6981" spans="1:19" x14ac:dyDescent="0.3">
      <c r="A6981" s="61" t="s">
        <v>16760</v>
      </c>
      <c r="B6981" s="61" t="s">
        <v>16761</v>
      </c>
      <c r="C6981" s="53" t="s">
        <v>40</v>
      </c>
      <c r="D6981" s="53" t="s">
        <v>188</v>
      </c>
      <c r="E6981" s="53" t="s">
        <v>18194</v>
      </c>
      <c r="F6981" s="59">
        <v>105.233959383034</v>
      </c>
      <c r="G6981" s="59">
        <v>102.48533894933701</v>
      </c>
      <c r="H6981" s="59">
        <v>95.277716987178195</v>
      </c>
      <c r="I6981" s="59">
        <v>97.428183219522296</v>
      </c>
      <c r="J6981" s="59">
        <v>91.746861871239304</v>
      </c>
      <c r="K6981" s="59">
        <v>90.690454346856598</v>
      </c>
      <c r="L6981" s="59">
        <v>101.35881710302699</v>
      </c>
      <c r="M6981" s="60">
        <v>0.50430487927231704</v>
      </c>
      <c r="N6981" s="60">
        <v>0.52717515781900204</v>
      </c>
      <c r="O6981" s="60">
        <v>0.50482333306478699</v>
      </c>
      <c r="P6981" s="60">
        <v>0.48818389886250002</v>
      </c>
      <c r="Q6981" s="60">
        <v>0.46576901822042299</v>
      </c>
      <c r="R6981" s="60">
        <v>0.47026503338626302</v>
      </c>
      <c r="S6981" s="60">
        <v>0.42393588247971897</v>
      </c>
    </row>
    <row r="6982" spans="1:19" x14ac:dyDescent="0.3">
      <c r="A6982" s="61" t="s">
        <v>13469</v>
      </c>
      <c r="B6982" s="61" t="s">
        <v>13470</v>
      </c>
      <c r="C6982" s="53" t="s">
        <v>50</v>
      </c>
      <c r="D6982" s="53" t="s">
        <v>188</v>
      </c>
      <c r="E6982" s="53" t="s">
        <v>18194</v>
      </c>
      <c r="F6982" s="59">
        <v>111.29981606160101</v>
      </c>
      <c r="G6982" s="59">
        <v>92.981358416675604</v>
      </c>
      <c r="H6982" s="59">
        <v>88.427830569169004</v>
      </c>
      <c r="I6982" s="59">
        <v>94.949964719534194</v>
      </c>
      <c r="J6982" s="59">
        <v>90.644380564939894</v>
      </c>
      <c r="K6982" s="59">
        <v>92.559695549261704</v>
      </c>
      <c r="L6982" s="59">
        <v>103.798109113322</v>
      </c>
      <c r="M6982" s="60">
        <v>0.50435475423423504</v>
      </c>
      <c r="N6982" s="60">
        <v>0.52621726228177002</v>
      </c>
      <c r="O6982" s="60">
        <v>0.50457748507369604</v>
      </c>
      <c r="P6982" s="60">
        <v>0.48967492050293998</v>
      </c>
      <c r="Q6982" s="60">
        <v>0.46893373758900597</v>
      </c>
      <c r="R6982" s="60">
        <v>0.472474748494005</v>
      </c>
      <c r="S6982" s="60">
        <v>0.42976090146621299</v>
      </c>
    </row>
    <row r="6983" spans="1:19" x14ac:dyDescent="0.3">
      <c r="A6983" s="61" t="s">
        <v>13463</v>
      </c>
      <c r="B6983" s="61" t="s">
        <v>13464</v>
      </c>
      <c r="C6983" s="53" t="s">
        <v>40</v>
      </c>
      <c r="D6983" s="53" t="s">
        <v>188</v>
      </c>
      <c r="E6983" s="53" t="s">
        <v>18194</v>
      </c>
      <c r="F6983" s="59">
        <v>111.29981606160101</v>
      </c>
      <c r="G6983" s="59">
        <v>92.981358416675604</v>
      </c>
      <c r="H6983" s="59">
        <v>88.427830569169004</v>
      </c>
      <c r="I6983" s="59">
        <v>94.949964719534194</v>
      </c>
      <c r="J6983" s="59">
        <v>90.644380564939894</v>
      </c>
      <c r="K6983" s="59">
        <v>92.559695549261704</v>
      </c>
      <c r="L6983" s="59">
        <v>103.798109113322</v>
      </c>
      <c r="M6983" s="60">
        <v>0.50435475423423504</v>
      </c>
      <c r="N6983" s="60">
        <v>0.52621726228177002</v>
      </c>
      <c r="O6983" s="60">
        <v>0.50457748507369604</v>
      </c>
      <c r="P6983" s="60">
        <v>0.48967492050293998</v>
      </c>
      <c r="Q6983" s="60">
        <v>0.46893373758900597</v>
      </c>
      <c r="R6983" s="60">
        <v>0.472474748494005</v>
      </c>
      <c r="S6983" s="60">
        <v>0.42976090146621299</v>
      </c>
    </row>
    <row r="6984" spans="1:19" x14ac:dyDescent="0.3">
      <c r="A6984" s="61" t="s">
        <v>13471</v>
      </c>
      <c r="B6984" s="61" t="s">
        <v>13472</v>
      </c>
      <c r="C6984" s="53" t="s">
        <v>50</v>
      </c>
      <c r="D6984" s="53" t="s">
        <v>188</v>
      </c>
      <c r="E6984" s="53" t="s">
        <v>18194</v>
      </c>
      <c r="F6984" s="59">
        <v>111.29981606160101</v>
      </c>
      <c r="G6984" s="59">
        <v>92.981358416675604</v>
      </c>
      <c r="H6984" s="59">
        <v>88.427830569169004</v>
      </c>
      <c r="I6984" s="59">
        <v>94.949964719534194</v>
      </c>
      <c r="J6984" s="59">
        <v>90.644380564939894</v>
      </c>
      <c r="K6984" s="59">
        <v>92.559695549261704</v>
      </c>
      <c r="L6984" s="59">
        <v>103.798109113322</v>
      </c>
      <c r="M6984" s="60">
        <v>0.50435475423423504</v>
      </c>
      <c r="N6984" s="60">
        <v>0.52621726228177002</v>
      </c>
      <c r="O6984" s="60">
        <v>0.50457748507369604</v>
      </c>
      <c r="P6984" s="60">
        <v>0.48967492050293998</v>
      </c>
      <c r="Q6984" s="60">
        <v>0.46893373758900597</v>
      </c>
      <c r="R6984" s="60">
        <v>0.472474748494005</v>
      </c>
      <c r="S6984" s="60">
        <v>0.42976090146621299</v>
      </c>
    </row>
    <row r="6985" spans="1:19" x14ac:dyDescent="0.3">
      <c r="A6985" s="61" t="s">
        <v>13465</v>
      </c>
      <c r="B6985" s="61" t="s">
        <v>13466</v>
      </c>
      <c r="C6985" s="53" t="s">
        <v>40</v>
      </c>
      <c r="D6985" s="53" t="s">
        <v>188</v>
      </c>
      <c r="E6985" s="53" t="s">
        <v>18194</v>
      </c>
      <c r="F6985" s="59">
        <v>111.29981606160101</v>
      </c>
      <c r="G6985" s="59">
        <v>92.981358416675604</v>
      </c>
      <c r="H6985" s="59">
        <v>88.427830569169004</v>
      </c>
      <c r="I6985" s="59">
        <v>94.949964719534194</v>
      </c>
      <c r="J6985" s="59">
        <v>90.644380564939894</v>
      </c>
      <c r="K6985" s="59">
        <v>92.559695549261704</v>
      </c>
      <c r="L6985" s="59">
        <v>103.798109113322</v>
      </c>
      <c r="M6985" s="60">
        <v>0.50435475423423504</v>
      </c>
      <c r="N6985" s="60">
        <v>0.52621726228177002</v>
      </c>
      <c r="O6985" s="60">
        <v>0.50457748507369604</v>
      </c>
      <c r="P6985" s="60">
        <v>0.48967492050293998</v>
      </c>
      <c r="Q6985" s="60">
        <v>0.46893373758900597</v>
      </c>
      <c r="R6985" s="60">
        <v>0.472474748494005</v>
      </c>
      <c r="S6985" s="60">
        <v>0.42976090146621299</v>
      </c>
    </row>
    <row r="6986" spans="1:19" x14ac:dyDescent="0.3">
      <c r="A6986" s="61" t="s">
        <v>12686</v>
      </c>
      <c r="B6986" s="61" t="s">
        <v>12687</v>
      </c>
      <c r="C6986" s="53" t="s">
        <v>40</v>
      </c>
      <c r="D6986" s="53" t="s">
        <v>188</v>
      </c>
      <c r="E6986" s="53" t="s">
        <v>18194</v>
      </c>
      <c r="F6986" s="59">
        <v>100.067257091046</v>
      </c>
      <c r="G6986" s="59">
        <v>98.524246209756797</v>
      </c>
      <c r="H6986" s="59">
        <v>99.293174167244302</v>
      </c>
      <c r="I6986" s="59">
        <v>92.707720365357403</v>
      </c>
      <c r="J6986" s="59">
        <v>95.749561532552505</v>
      </c>
      <c r="K6986" s="59">
        <v>100.753730271008</v>
      </c>
      <c r="L6986" s="59">
        <v>104.88665920378099</v>
      </c>
      <c r="M6986" s="60">
        <v>0.51354286696910501</v>
      </c>
      <c r="N6986" s="60">
        <v>0.535941491183753</v>
      </c>
      <c r="O6986" s="60">
        <v>0.51498158917467896</v>
      </c>
      <c r="P6986" s="60">
        <v>0.49700854053300297</v>
      </c>
      <c r="Q6986" s="60">
        <v>0.47446669982432699</v>
      </c>
      <c r="R6986" s="60">
        <v>0.48024892498582</v>
      </c>
      <c r="S6986" s="60">
        <v>0.40928651388738302</v>
      </c>
    </row>
    <row r="6987" spans="1:19" x14ac:dyDescent="0.3">
      <c r="A6987" s="61" t="s">
        <v>3603</v>
      </c>
      <c r="B6987" s="61" t="s">
        <v>3604</v>
      </c>
      <c r="C6987" s="53" t="s">
        <v>50</v>
      </c>
      <c r="D6987" s="53" t="s">
        <v>188</v>
      </c>
      <c r="E6987" s="53" t="s">
        <v>18193</v>
      </c>
      <c r="F6987" s="59">
        <v>101.499383891222</v>
      </c>
      <c r="G6987" s="59">
        <v>101.4242283369</v>
      </c>
      <c r="H6987" s="59">
        <v>101.967914054614</v>
      </c>
      <c r="I6987" s="59">
        <v>91.975375838299001</v>
      </c>
      <c r="J6987" s="59">
        <v>94.778108766184502</v>
      </c>
      <c r="K6987" s="59">
        <v>101.36783253500801</v>
      </c>
      <c r="L6987" s="59">
        <v>109.074437151277</v>
      </c>
      <c r="M6987" s="60">
        <v>0.66196399198376699</v>
      </c>
      <c r="N6987" s="60">
        <v>0.70115676500917701</v>
      </c>
      <c r="O6987" s="60">
        <v>0.66627779515985497</v>
      </c>
      <c r="P6987" s="60">
        <v>0.63374476921026801</v>
      </c>
      <c r="Q6987" s="60">
        <v>0.59832024665176997</v>
      </c>
      <c r="R6987" s="60">
        <v>0.60976856534593005</v>
      </c>
      <c r="S6987" s="60">
        <v>0.52596619068122596</v>
      </c>
    </row>
    <row r="6988" spans="1:19" x14ac:dyDescent="0.3">
      <c r="A6988" s="61" t="s">
        <v>12688</v>
      </c>
      <c r="B6988" s="61" t="s">
        <v>12689</v>
      </c>
      <c r="C6988" s="53" t="s">
        <v>50</v>
      </c>
      <c r="D6988" s="53" t="s">
        <v>188</v>
      </c>
      <c r="E6988" s="53" t="s">
        <v>18194</v>
      </c>
      <c r="F6988" s="59">
        <v>100.067257091046</v>
      </c>
      <c r="G6988" s="59">
        <v>98.524246209756797</v>
      </c>
      <c r="H6988" s="59">
        <v>99.293174167244302</v>
      </c>
      <c r="I6988" s="59">
        <v>92.707720365357403</v>
      </c>
      <c r="J6988" s="59">
        <v>95.749561532552505</v>
      </c>
      <c r="K6988" s="59">
        <v>100.753730271008</v>
      </c>
      <c r="L6988" s="59">
        <v>104.88665920378099</v>
      </c>
      <c r="M6988" s="60">
        <v>0.51354286696910501</v>
      </c>
      <c r="N6988" s="60">
        <v>0.535941491183753</v>
      </c>
      <c r="O6988" s="60">
        <v>0.51498158917467896</v>
      </c>
      <c r="P6988" s="60">
        <v>0.49700854053300297</v>
      </c>
      <c r="Q6988" s="60">
        <v>0.47446669982432699</v>
      </c>
      <c r="R6988" s="60">
        <v>0.48024892498582</v>
      </c>
      <c r="S6988" s="60">
        <v>0.40928651388738302</v>
      </c>
    </row>
    <row r="6989" spans="1:19" x14ac:dyDescent="0.3">
      <c r="A6989" s="61" t="s">
        <v>12684</v>
      </c>
      <c r="B6989" s="61" t="s">
        <v>12685</v>
      </c>
      <c r="C6989" s="53" t="s">
        <v>40</v>
      </c>
      <c r="D6989" s="53" t="s">
        <v>188</v>
      </c>
      <c r="E6989" s="53" t="s">
        <v>18194</v>
      </c>
      <c r="F6989" s="59">
        <v>100.067257091046</v>
      </c>
      <c r="G6989" s="59">
        <v>98.524246209756797</v>
      </c>
      <c r="H6989" s="59">
        <v>99.293174167244302</v>
      </c>
      <c r="I6989" s="59">
        <v>92.707720365357403</v>
      </c>
      <c r="J6989" s="59">
        <v>95.749561532552505</v>
      </c>
      <c r="K6989" s="59">
        <v>100.753730271008</v>
      </c>
      <c r="L6989" s="59">
        <v>104.88665920378099</v>
      </c>
      <c r="M6989" s="60">
        <v>0.51354286696910501</v>
      </c>
      <c r="N6989" s="60">
        <v>0.535941491183753</v>
      </c>
      <c r="O6989" s="60">
        <v>0.51498158917467896</v>
      </c>
      <c r="P6989" s="60">
        <v>0.49700854053300297</v>
      </c>
      <c r="Q6989" s="60">
        <v>0.47446669982432699</v>
      </c>
      <c r="R6989" s="60">
        <v>0.48024892498582</v>
      </c>
      <c r="S6989" s="60">
        <v>0.40928651388738302</v>
      </c>
    </row>
    <row r="6990" spans="1:19" x14ac:dyDescent="0.3">
      <c r="A6990" s="61" t="s">
        <v>15958</v>
      </c>
      <c r="B6990" s="61" t="s">
        <v>15959</v>
      </c>
      <c r="C6990" s="53" t="s">
        <v>40</v>
      </c>
      <c r="D6990" s="53" t="s">
        <v>188</v>
      </c>
      <c r="E6990" s="53" t="s">
        <v>18194</v>
      </c>
      <c r="F6990" s="59">
        <v>92.515715846218001</v>
      </c>
      <c r="G6990" s="59">
        <v>103.397097166368</v>
      </c>
      <c r="H6990" s="59">
        <v>106.925243382471</v>
      </c>
      <c r="I6990" s="59">
        <v>95.927675524838904</v>
      </c>
      <c r="J6990" s="59">
        <v>93.486485197517794</v>
      </c>
      <c r="K6990" s="59">
        <v>106.642126716847</v>
      </c>
      <c r="L6990" s="59">
        <v>99.948084313053201</v>
      </c>
      <c r="M6990" s="60">
        <v>0.53082295205987395</v>
      </c>
      <c r="N6990" s="60">
        <v>0.55151110288802796</v>
      </c>
      <c r="O6990" s="60">
        <v>0.52998392118627402</v>
      </c>
      <c r="P6990" s="60">
        <v>0.51405101299059397</v>
      </c>
      <c r="Q6990" s="60">
        <v>0.49277793017703297</v>
      </c>
      <c r="R6990" s="60">
        <v>0.49718956106874301</v>
      </c>
      <c r="S6990" s="60">
        <v>0.454882474146515</v>
      </c>
    </row>
    <row r="6991" spans="1:19" x14ac:dyDescent="0.3">
      <c r="A6991" s="61" t="s">
        <v>15950</v>
      </c>
      <c r="B6991" s="61" t="s">
        <v>15951</v>
      </c>
      <c r="C6991" s="53" t="s">
        <v>50</v>
      </c>
      <c r="D6991" s="53" t="s">
        <v>188</v>
      </c>
      <c r="E6991" s="53" t="s">
        <v>18194</v>
      </c>
      <c r="F6991" s="59">
        <v>92.515715846218001</v>
      </c>
      <c r="G6991" s="59">
        <v>103.397097166368</v>
      </c>
      <c r="H6991" s="59">
        <v>106.925243382471</v>
      </c>
      <c r="I6991" s="59">
        <v>95.927675524838904</v>
      </c>
      <c r="J6991" s="59">
        <v>93.486485197517794</v>
      </c>
      <c r="K6991" s="59">
        <v>106.642126716847</v>
      </c>
      <c r="L6991" s="59">
        <v>99.948084313053201</v>
      </c>
      <c r="M6991" s="60">
        <v>0.53082295205987395</v>
      </c>
      <c r="N6991" s="60">
        <v>0.55151110288802796</v>
      </c>
      <c r="O6991" s="60">
        <v>0.52998392118627402</v>
      </c>
      <c r="P6991" s="60">
        <v>0.51405101299059397</v>
      </c>
      <c r="Q6991" s="60">
        <v>0.49277793017703297</v>
      </c>
      <c r="R6991" s="60">
        <v>0.49718956106874301</v>
      </c>
      <c r="S6991" s="60">
        <v>0.454882474146515</v>
      </c>
    </row>
    <row r="6992" spans="1:19" x14ac:dyDescent="0.3">
      <c r="A6992" s="61" t="s">
        <v>3997</v>
      </c>
      <c r="B6992" s="61" t="s">
        <v>3998</v>
      </c>
      <c r="C6992" s="53" t="s">
        <v>40</v>
      </c>
      <c r="D6992" s="53" t="s">
        <v>188</v>
      </c>
      <c r="E6992" s="53" t="s">
        <v>18193</v>
      </c>
      <c r="F6992" s="59">
        <v>90.1473385604165</v>
      </c>
      <c r="G6992" s="59">
        <v>82.349851562585698</v>
      </c>
      <c r="H6992" s="59">
        <v>108.069658512809</v>
      </c>
      <c r="I6992" s="59">
        <v>86.821634061621793</v>
      </c>
      <c r="J6992" s="59">
        <v>86.932765889190506</v>
      </c>
      <c r="K6992" s="59">
        <v>95.362926704690295</v>
      </c>
      <c r="L6992" s="59">
        <v>91.210166708399896</v>
      </c>
      <c r="M6992" s="60">
        <v>0.63434481919340502</v>
      </c>
      <c r="N6992" s="60">
        <v>0.67218247978226697</v>
      </c>
      <c r="O6992" s="60">
        <v>0.63271632053162197</v>
      </c>
      <c r="P6992" s="60">
        <v>0.60185848820360699</v>
      </c>
      <c r="Q6992" s="60">
        <v>0.565014434187876</v>
      </c>
      <c r="R6992" s="60">
        <v>0.57485878756573106</v>
      </c>
      <c r="S6992" s="60">
        <v>0.49921893522132499</v>
      </c>
    </row>
    <row r="6993" spans="1:19" x14ac:dyDescent="0.3">
      <c r="A6993" s="61" t="s">
        <v>13115</v>
      </c>
      <c r="B6993" s="61" t="s">
        <v>13116</v>
      </c>
      <c r="C6993" s="53" t="s">
        <v>40</v>
      </c>
      <c r="D6993" s="53" t="s">
        <v>188</v>
      </c>
      <c r="E6993" s="53" t="s">
        <v>18194</v>
      </c>
      <c r="F6993" s="59">
        <v>81.859648387785796</v>
      </c>
      <c r="G6993" s="59">
        <v>82.577840393968401</v>
      </c>
      <c r="H6993" s="59">
        <v>104.501044058387</v>
      </c>
      <c r="I6993" s="59">
        <v>88.923887281944303</v>
      </c>
      <c r="J6993" s="59">
        <v>88.190786580484698</v>
      </c>
      <c r="K6993" s="59">
        <v>96.600791616157807</v>
      </c>
      <c r="L6993" s="59">
        <v>92.942225544224598</v>
      </c>
      <c r="M6993" s="60">
        <v>0.51895516025644295</v>
      </c>
      <c r="N6993" s="60">
        <v>0.54023666624884703</v>
      </c>
      <c r="O6993" s="60">
        <v>0.51058263754783695</v>
      </c>
      <c r="P6993" s="60">
        <v>0.49440722733452702</v>
      </c>
      <c r="Q6993" s="60">
        <v>0.46804794612616402</v>
      </c>
      <c r="R6993" s="60">
        <v>0.47197533106065498</v>
      </c>
      <c r="S6993" s="60">
        <v>0.41210723757800899</v>
      </c>
    </row>
    <row r="6994" spans="1:19" x14ac:dyDescent="0.3">
      <c r="A6994" s="61" t="s">
        <v>13111</v>
      </c>
      <c r="B6994" s="61" t="s">
        <v>13112</v>
      </c>
      <c r="C6994" s="53" t="s">
        <v>40</v>
      </c>
      <c r="D6994" s="53" t="s">
        <v>188</v>
      </c>
      <c r="E6994" s="53" t="s">
        <v>18194</v>
      </c>
      <c r="F6994" s="59">
        <v>81.859648387785796</v>
      </c>
      <c r="G6994" s="59">
        <v>82.577840393968401</v>
      </c>
      <c r="H6994" s="59">
        <v>104.501044058387</v>
      </c>
      <c r="I6994" s="59">
        <v>88.923887281944303</v>
      </c>
      <c r="J6994" s="59">
        <v>88.190786580484698</v>
      </c>
      <c r="K6994" s="59">
        <v>96.600791616157807</v>
      </c>
      <c r="L6994" s="59">
        <v>92.942225544224598</v>
      </c>
      <c r="M6994" s="60">
        <v>0.51895516025644295</v>
      </c>
      <c r="N6994" s="60">
        <v>0.54023666624884703</v>
      </c>
      <c r="O6994" s="60">
        <v>0.51058263754783695</v>
      </c>
      <c r="P6994" s="60">
        <v>0.49440722733452702</v>
      </c>
      <c r="Q6994" s="60">
        <v>0.46804794612616402</v>
      </c>
      <c r="R6994" s="60">
        <v>0.47197533106065498</v>
      </c>
      <c r="S6994" s="60">
        <v>0.41210723757800899</v>
      </c>
    </row>
    <row r="6995" spans="1:19" x14ac:dyDescent="0.3">
      <c r="A6995" s="61" t="s">
        <v>13107</v>
      </c>
      <c r="B6995" s="61" t="s">
        <v>13108</v>
      </c>
      <c r="C6995" s="53" t="s">
        <v>50</v>
      </c>
      <c r="D6995" s="53" t="s">
        <v>188</v>
      </c>
      <c r="E6995" s="53" t="s">
        <v>18194</v>
      </c>
      <c r="F6995" s="59">
        <v>81.859648387785796</v>
      </c>
      <c r="G6995" s="59">
        <v>82.577840393968401</v>
      </c>
      <c r="H6995" s="59">
        <v>104.501044058387</v>
      </c>
      <c r="I6995" s="59">
        <v>88.923887281944303</v>
      </c>
      <c r="J6995" s="59">
        <v>88.190786580484698</v>
      </c>
      <c r="K6995" s="59">
        <v>96.600791616157807</v>
      </c>
      <c r="L6995" s="59">
        <v>92.942225544224598</v>
      </c>
      <c r="M6995" s="60">
        <v>0.51895516025644295</v>
      </c>
      <c r="N6995" s="60">
        <v>0.54023666624884703</v>
      </c>
      <c r="O6995" s="60">
        <v>0.51058263754783695</v>
      </c>
      <c r="P6995" s="60">
        <v>0.49440722733452702</v>
      </c>
      <c r="Q6995" s="60">
        <v>0.46804794612616402</v>
      </c>
      <c r="R6995" s="60">
        <v>0.47197533106065498</v>
      </c>
      <c r="S6995" s="60">
        <v>0.41210723757800899</v>
      </c>
    </row>
    <row r="6996" spans="1:19" x14ac:dyDescent="0.3">
      <c r="A6996" s="61" t="s">
        <v>13109</v>
      </c>
      <c r="B6996" s="61" t="s">
        <v>13110</v>
      </c>
      <c r="C6996" s="53" t="s">
        <v>40</v>
      </c>
      <c r="D6996" s="53" t="s">
        <v>188</v>
      </c>
      <c r="E6996" s="53" t="s">
        <v>18194</v>
      </c>
      <c r="F6996" s="59">
        <v>81.859648387785796</v>
      </c>
      <c r="G6996" s="59">
        <v>82.577840393968401</v>
      </c>
      <c r="H6996" s="59">
        <v>104.501044058387</v>
      </c>
      <c r="I6996" s="59">
        <v>88.923887281944303</v>
      </c>
      <c r="J6996" s="59">
        <v>88.190786580484698</v>
      </c>
      <c r="K6996" s="59">
        <v>96.600791616157807</v>
      </c>
      <c r="L6996" s="59">
        <v>92.942225544224598</v>
      </c>
      <c r="M6996" s="60">
        <v>0.51895516025644295</v>
      </c>
      <c r="N6996" s="60">
        <v>0.54023666624884703</v>
      </c>
      <c r="O6996" s="60">
        <v>0.51058263754783695</v>
      </c>
      <c r="P6996" s="60">
        <v>0.49440722733452702</v>
      </c>
      <c r="Q6996" s="60">
        <v>0.46804794612616402</v>
      </c>
      <c r="R6996" s="60">
        <v>0.47197533106065498</v>
      </c>
      <c r="S6996" s="60">
        <v>0.41210723757800899</v>
      </c>
    </row>
    <row r="6997" spans="1:19" x14ac:dyDescent="0.3">
      <c r="A6997" s="61" t="s">
        <v>13113</v>
      </c>
      <c r="B6997" s="61" t="s">
        <v>13114</v>
      </c>
      <c r="C6997" s="53" t="s">
        <v>40</v>
      </c>
      <c r="D6997" s="53" t="s">
        <v>188</v>
      </c>
      <c r="E6997" s="53" t="s">
        <v>18194</v>
      </c>
      <c r="F6997" s="59">
        <v>81.859648387785796</v>
      </c>
      <c r="G6997" s="59">
        <v>82.577840393968401</v>
      </c>
      <c r="H6997" s="59">
        <v>104.501044058387</v>
      </c>
      <c r="I6997" s="59">
        <v>88.923887281944303</v>
      </c>
      <c r="J6997" s="59">
        <v>88.190786580484698</v>
      </c>
      <c r="K6997" s="59">
        <v>96.600791616157807</v>
      </c>
      <c r="L6997" s="59">
        <v>92.942225544224598</v>
      </c>
      <c r="M6997" s="60">
        <v>0.51895516025644295</v>
      </c>
      <c r="N6997" s="60">
        <v>0.54023666624884703</v>
      </c>
      <c r="O6997" s="60">
        <v>0.51058263754783695</v>
      </c>
      <c r="P6997" s="60">
        <v>0.49440722733452702</v>
      </c>
      <c r="Q6997" s="60">
        <v>0.46804794612616402</v>
      </c>
      <c r="R6997" s="60">
        <v>0.47197533106065498</v>
      </c>
      <c r="S6997" s="60">
        <v>0.41210723757800899</v>
      </c>
    </row>
    <row r="6998" spans="1:19" x14ac:dyDescent="0.3">
      <c r="A6998" s="61" t="s">
        <v>16424</v>
      </c>
      <c r="B6998" s="61" t="s">
        <v>16425</v>
      </c>
      <c r="C6998" s="53" t="s">
        <v>40</v>
      </c>
      <c r="D6998" s="53" t="s">
        <v>188</v>
      </c>
      <c r="E6998" s="53" t="s">
        <v>18194</v>
      </c>
      <c r="F6998" s="59">
        <v>105.19081168243601</v>
      </c>
      <c r="G6998" s="59">
        <v>103.550940350426</v>
      </c>
      <c r="H6998" s="59">
        <v>97.1306656718547</v>
      </c>
      <c r="I6998" s="59">
        <v>93.683490384488195</v>
      </c>
      <c r="J6998" s="59">
        <v>95.887925470100797</v>
      </c>
      <c r="K6998" s="59">
        <v>97.539769422960404</v>
      </c>
      <c r="L6998" s="59">
        <v>98.515162239888099</v>
      </c>
      <c r="M6998" s="60">
        <v>0.50490294273636804</v>
      </c>
      <c r="N6998" s="60">
        <v>0.528443922711192</v>
      </c>
      <c r="O6998" s="60">
        <v>0.50562876075049201</v>
      </c>
      <c r="P6998" s="60">
        <v>0.48845681645737499</v>
      </c>
      <c r="Q6998" s="60">
        <v>0.46517562775743199</v>
      </c>
      <c r="R6998" s="60">
        <v>0.47018612428143203</v>
      </c>
      <c r="S6998" s="60">
        <v>0.42148707655370898</v>
      </c>
    </row>
    <row r="6999" spans="1:19" x14ac:dyDescent="0.3">
      <c r="A6999" s="61" t="s">
        <v>3847</v>
      </c>
      <c r="B6999" s="61" t="s">
        <v>3848</v>
      </c>
      <c r="C6999" s="53" t="s">
        <v>50</v>
      </c>
      <c r="D6999" s="53" t="s">
        <v>188</v>
      </c>
      <c r="E6999" s="53" t="s">
        <v>18193</v>
      </c>
      <c r="F6999" s="59">
        <v>111.62975942781701</v>
      </c>
      <c r="G6999" s="59">
        <v>103.00255165269201</v>
      </c>
      <c r="H6999" s="59">
        <v>105.351762408243</v>
      </c>
      <c r="I6999" s="59">
        <v>117.974433769209</v>
      </c>
      <c r="J6999" s="59">
        <v>98.971494984100005</v>
      </c>
      <c r="K6999" s="59">
        <v>100.871982537726</v>
      </c>
      <c r="L6999" s="59">
        <v>94.963760768160498</v>
      </c>
      <c r="M6999" s="60">
        <v>0.67180138981835102</v>
      </c>
      <c r="N6999" s="60">
        <v>0.70469580408234</v>
      </c>
      <c r="O6999" s="60">
        <v>0.67409371924732997</v>
      </c>
      <c r="P6999" s="60">
        <v>0.65255389654930596</v>
      </c>
      <c r="Q6999" s="60">
        <v>0.62595530074698802</v>
      </c>
      <c r="R6999" s="60">
        <v>0.63087492829289005</v>
      </c>
      <c r="S6999" s="60">
        <v>0.57988664833800996</v>
      </c>
    </row>
    <row r="7000" spans="1:19" x14ac:dyDescent="0.3">
      <c r="A7000" s="61" t="s">
        <v>3843</v>
      </c>
      <c r="B7000" s="61" t="s">
        <v>3844</v>
      </c>
      <c r="C7000" s="53" t="s">
        <v>40</v>
      </c>
      <c r="D7000" s="53" t="s">
        <v>188</v>
      </c>
      <c r="E7000" s="53" t="s">
        <v>18193</v>
      </c>
      <c r="F7000" s="59">
        <v>110.559805687682</v>
      </c>
      <c r="G7000" s="59">
        <v>102.83523938781801</v>
      </c>
      <c r="H7000" s="59">
        <v>99.705658341003101</v>
      </c>
      <c r="I7000" s="59">
        <v>106.378999968228</v>
      </c>
      <c r="J7000" s="59">
        <v>97.574593981872695</v>
      </c>
      <c r="K7000" s="59">
        <v>92.279515762850394</v>
      </c>
      <c r="L7000" s="59">
        <v>103.339827306869</v>
      </c>
      <c r="M7000" s="60">
        <v>0.67181343388852999</v>
      </c>
      <c r="N7000" s="60">
        <v>0.70472226375466596</v>
      </c>
      <c r="O7000" s="60">
        <v>0.67410200818349997</v>
      </c>
      <c r="P7000" s="60">
        <v>0.65256621127137004</v>
      </c>
      <c r="Q7000" s="60">
        <v>0.62596331728705901</v>
      </c>
      <c r="R7000" s="60">
        <v>0.63087022762334699</v>
      </c>
      <c r="S7000" s="60">
        <v>0.57988926186665801</v>
      </c>
    </row>
    <row r="7001" spans="1:19" x14ac:dyDescent="0.3">
      <c r="A7001" s="61" t="s">
        <v>3849</v>
      </c>
      <c r="B7001" s="61" t="s">
        <v>3850</v>
      </c>
      <c r="C7001" s="53" t="s">
        <v>50</v>
      </c>
      <c r="D7001" s="53" t="s">
        <v>188</v>
      </c>
      <c r="E7001" s="53" t="s">
        <v>18193</v>
      </c>
      <c r="F7001" s="59">
        <v>108.92920492649</v>
      </c>
      <c r="G7001" s="59">
        <v>101.763790434569</v>
      </c>
      <c r="H7001" s="59">
        <v>102.036260491489</v>
      </c>
      <c r="I7001" s="59">
        <v>107.428965288302</v>
      </c>
      <c r="J7001" s="59">
        <v>97.763268130049894</v>
      </c>
      <c r="K7001" s="59">
        <v>92.550465153188</v>
      </c>
      <c r="L7001" s="59">
        <v>103.038011757506</v>
      </c>
      <c r="M7001" s="60">
        <v>0.67180138981835102</v>
      </c>
      <c r="N7001" s="60">
        <v>0.70469580408234</v>
      </c>
      <c r="O7001" s="60">
        <v>0.67409371924732997</v>
      </c>
      <c r="P7001" s="60">
        <v>0.65255389654930596</v>
      </c>
      <c r="Q7001" s="60">
        <v>0.62595530074698802</v>
      </c>
      <c r="R7001" s="60">
        <v>0.63087492829289005</v>
      </c>
      <c r="S7001" s="60">
        <v>0.57988664833800996</v>
      </c>
    </row>
    <row r="7002" spans="1:19" x14ac:dyDescent="0.3">
      <c r="A7002" s="61" t="s">
        <v>3845</v>
      </c>
      <c r="B7002" s="61" t="s">
        <v>3846</v>
      </c>
      <c r="C7002" s="53" t="s">
        <v>40</v>
      </c>
      <c r="D7002" s="53" t="s">
        <v>188</v>
      </c>
      <c r="E7002" s="53" t="s">
        <v>18193</v>
      </c>
      <c r="F7002" s="59">
        <v>107.10296484436201</v>
      </c>
      <c r="G7002" s="59">
        <v>110.59293716690399</v>
      </c>
      <c r="H7002" s="59">
        <v>95.254573000059295</v>
      </c>
      <c r="I7002" s="59">
        <v>115.440021555445</v>
      </c>
      <c r="J7002" s="59">
        <v>100.36527361642101</v>
      </c>
      <c r="K7002" s="59">
        <v>91.662971170448699</v>
      </c>
      <c r="L7002" s="59">
        <v>102.61737806584399</v>
      </c>
      <c r="M7002" s="60">
        <v>0.67479623072572903</v>
      </c>
      <c r="N7002" s="60">
        <v>0.70644889048995696</v>
      </c>
      <c r="O7002" s="60">
        <v>0.67755050767946001</v>
      </c>
      <c r="P7002" s="60">
        <v>0.65446031223349699</v>
      </c>
      <c r="Q7002" s="60">
        <v>0.62761911655191005</v>
      </c>
      <c r="R7002" s="60">
        <v>0.63399271528868095</v>
      </c>
      <c r="S7002" s="60">
        <v>0.58177681411210502</v>
      </c>
    </row>
    <row r="7003" spans="1:19" x14ac:dyDescent="0.3">
      <c r="A7003" s="61" t="s">
        <v>3851</v>
      </c>
      <c r="B7003" s="61" t="s">
        <v>3852</v>
      </c>
      <c r="C7003" s="53" t="s">
        <v>50</v>
      </c>
      <c r="D7003" s="53" t="s">
        <v>188</v>
      </c>
      <c r="E7003" s="53" t="s">
        <v>18193</v>
      </c>
      <c r="F7003" s="59">
        <v>105.143130742409</v>
      </c>
      <c r="G7003" s="59">
        <v>101.34762211847099</v>
      </c>
      <c r="H7003" s="59">
        <v>107.703038693978</v>
      </c>
      <c r="I7003" s="59">
        <v>110.12767618734399</v>
      </c>
      <c r="J7003" s="59">
        <v>96.807521801237101</v>
      </c>
      <c r="K7003" s="59">
        <v>91.417821023795398</v>
      </c>
      <c r="L7003" s="59">
        <v>102.97560718893401</v>
      </c>
      <c r="M7003" s="60">
        <v>0.71022950037477095</v>
      </c>
      <c r="N7003" s="60">
        <v>0.74295331999161296</v>
      </c>
      <c r="O7003" s="60">
        <v>0.71176387482052395</v>
      </c>
      <c r="P7003" s="60">
        <v>0.69428216940757104</v>
      </c>
      <c r="Q7003" s="60">
        <v>0.66865314400813203</v>
      </c>
      <c r="R7003" s="60">
        <v>0.67036433546588703</v>
      </c>
      <c r="S7003" s="60">
        <v>0.62036950619224696</v>
      </c>
    </row>
    <row r="7004" spans="1:19" x14ac:dyDescent="0.3">
      <c r="A7004" s="61" t="s">
        <v>3853</v>
      </c>
      <c r="B7004" s="61" t="s">
        <v>3854</v>
      </c>
      <c r="C7004" s="53" t="s">
        <v>50</v>
      </c>
      <c r="D7004" s="53" t="s">
        <v>188</v>
      </c>
      <c r="E7004" s="53" t="s">
        <v>18193</v>
      </c>
      <c r="F7004" s="59">
        <v>108.92920492649</v>
      </c>
      <c r="G7004" s="59">
        <v>103.00255165269201</v>
      </c>
      <c r="H7004" s="59">
        <v>109.49755817241</v>
      </c>
      <c r="I7004" s="59">
        <v>117.974433769209</v>
      </c>
      <c r="J7004" s="59">
        <v>97.763268130049894</v>
      </c>
      <c r="K7004" s="59">
        <v>92.550465153188</v>
      </c>
      <c r="L7004" s="59">
        <v>94.963760768160498</v>
      </c>
      <c r="M7004" s="60">
        <v>0.67180138981835102</v>
      </c>
      <c r="N7004" s="60">
        <v>0.70469580408234</v>
      </c>
      <c r="O7004" s="60">
        <v>0.67409371924732997</v>
      </c>
      <c r="P7004" s="60">
        <v>0.65255389654930596</v>
      </c>
      <c r="Q7004" s="60">
        <v>0.62595530074698802</v>
      </c>
      <c r="R7004" s="60">
        <v>0.63087492829289005</v>
      </c>
      <c r="S7004" s="60">
        <v>0.57988664833800996</v>
      </c>
    </row>
    <row r="7005" spans="1:19" x14ac:dyDescent="0.3">
      <c r="A7005" s="61" t="s">
        <v>3855</v>
      </c>
      <c r="B7005" s="61" t="s">
        <v>3856</v>
      </c>
      <c r="C7005" s="53" t="s">
        <v>50</v>
      </c>
      <c r="D7005" s="53" t="s">
        <v>188</v>
      </c>
      <c r="E7005" s="53" t="s">
        <v>18193</v>
      </c>
      <c r="F7005" s="59">
        <v>107.84963853407</v>
      </c>
      <c r="G7005" s="59">
        <v>108.640643179669</v>
      </c>
      <c r="H7005" s="59">
        <v>106.889008802213</v>
      </c>
      <c r="I7005" s="59">
        <v>111.529082885725</v>
      </c>
      <c r="J7005" s="59">
        <v>110.563459756786</v>
      </c>
      <c r="K7005" s="59">
        <v>92.019230059902299</v>
      </c>
      <c r="L7005" s="59">
        <v>99.342963139223997</v>
      </c>
      <c r="M7005" s="60">
        <v>0.73899050206213301</v>
      </c>
      <c r="N7005" s="60">
        <v>0.77129429826007501</v>
      </c>
      <c r="O7005" s="60">
        <v>0.74190624429077801</v>
      </c>
      <c r="P7005" s="60">
        <v>0.71778688473371299</v>
      </c>
      <c r="Q7005" s="60">
        <v>0.68888653131003097</v>
      </c>
      <c r="R7005" s="60">
        <v>0.69600108676225703</v>
      </c>
      <c r="S7005" s="60">
        <v>0.63132539245705699</v>
      </c>
    </row>
    <row r="7006" spans="1:19" x14ac:dyDescent="0.3">
      <c r="A7006" s="61" t="s">
        <v>5281</v>
      </c>
      <c r="B7006" s="61" t="s">
        <v>5282</v>
      </c>
      <c r="C7006" s="53" t="s">
        <v>50</v>
      </c>
      <c r="D7006" s="53" t="s">
        <v>188</v>
      </c>
      <c r="E7006" s="53" t="s">
        <v>18193</v>
      </c>
      <c r="F7006" s="59">
        <v>118.09497811495299</v>
      </c>
      <c r="G7006" s="59">
        <v>103.088753769918</v>
      </c>
      <c r="H7006" s="59">
        <v>110.865962012861</v>
      </c>
      <c r="I7006" s="59">
        <v>114.54544639394901</v>
      </c>
      <c r="J7006" s="59">
        <v>106.108074370041</v>
      </c>
      <c r="K7006" s="59">
        <v>117.23718811814901</v>
      </c>
      <c r="L7006" s="59">
        <v>95.782604474457699</v>
      </c>
      <c r="M7006" s="60">
        <v>0.61829824687425905</v>
      </c>
      <c r="N7006" s="60">
        <v>0.65840324336531697</v>
      </c>
      <c r="O7006" s="60">
        <v>0.61631693775824004</v>
      </c>
      <c r="P7006" s="60">
        <v>0.59360861837674905</v>
      </c>
      <c r="Q7006" s="60">
        <v>0.559048742501976</v>
      </c>
      <c r="R7006" s="60">
        <v>0.56243024319097301</v>
      </c>
      <c r="S7006" s="60">
        <v>0.487570614208445</v>
      </c>
    </row>
    <row r="7007" spans="1:19" x14ac:dyDescent="0.3">
      <c r="A7007" s="61" t="s">
        <v>14587</v>
      </c>
      <c r="B7007" s="61" t="s">
        <v>14588</v>
      </c>
      <c r="C7007" s="53" t="s">
        <v>40</v>
      </c>
      <c r="D7007" s="53" t="s">
        <v>188</v>
      </c>
      <c r="E7007" s="53" t="s">
        <v>18194</v>
      </c>
      <c r="F7007" s="59">
        <v>116.31155802936701</v>
      </c>
      <c r="G7007" s="59">
        <v>98.714321549725895</v>
      </c>
      <c r="H7007" s="59">
        <v>108.264636864823</v>
      </c>
      <c r="I7007" s="59">
        <v>114.080771278054</v>
      </c>
      <c r="J7007" s="59">
        <v>108.407962818906</v>
      </c>
      <c r="K7007" s="59">
        <v>110.117456836077</v>
      </c>
      <c r="L7007" s="59">
        <v>95.661026623773196</v>
      </c>
      <c r="M7007" s="60">
        <v>0.50216024178349805</v>
      </c>
      <c r="N7007" s="60">
        <v>0.52157759429341899</v>
      </c>
      <c r="O7007" s="60">
        <v>0.493939481558055</v>
      </c>
      <c r="P7007" s="60">
        <v>0.48796769694986197</v>
      </c>
      <c r="Q7007" s="60">
        <v>0.46480809800825501</v>
      </c>
      <c r="R7007" s="60">
        <v>0.46254503644874001</v>
      </c>
      <c r="S7007" s="60">
        <v>0.40166648400455202</v>
      </c>
    </row>
    <row r="7008" spans="1:19" x14ac:dyDescent="0.3">
      <c r="A7008" s="61" t="s">
        <v>5285</v>
      </c>
      <c r="B7008" s="61" t="s">
        <v>5286</v>
      </c>
      <c r="C7008" s="53" t="s">
        <v>50</v>
      </c>
      <c r="D7008" s="53" t="s">
        <v>188</v>
      </c>
      <c r="E7008" s="53" t="s">
        <v>18193</v>
      </c>
      <c r="F7008" s="59">
        <v>119.738031630241</v>
      </c>
      <c r="G7008" s="59">
        <v>102.49769108198799</v>
      </c>
      <c r="H7008" s="59">
        <v>108.391041841047</v>
      </c>
      <c r="I7008" s="59">
        <v>120.703624556031</v>
      </c>
      <c r="J7008" s="59">
        <v>117.696603088054</v>
      </c>
      <c r="K7008" s="59">
        <v>111.106657170585</v>
      </c>
      <c r="L7008" s="59">
        <v>100.207067179193</v>
      </c>
      <c r="M7008" s="60">
        <v>0.71693914112742896</v>
      </c>
      <c r="N7008" s="60">
        <v>0.75376279375103705</v>
      </c>
      <c r="O7008" s="60">
        <v>0.71644555516152597</v>
      </c>
      <c r="P7008" s="60">
        <v>0.69372765978506701</v>
      </c>
      <c r="Q7008" s="60">
        <v>0.65915150985673998</v>
      </c>
      <c r="R7008" s="60">
        <v>0.66341609077382502</v>
      </c>
      <c r="S7008" s="60">
        <v>0.57413858788656902</v>
      </c>
    </row>
    <row r="7009" spans="1:19" x14ac:dyDescent="0.3">
      <c r="A7009" s="61" t="s">
        <v>14589</v>
      </c>
      <c r="B7009" s="61" t="s">
        <v>14590</v>
      </c>
      <c r="C7009" s="53" t="s">
        <v>40</v>
      </c>
      <c r="D7009" s="53" t="s">
        <v>188</v>
      </c>
      <c r="E7009" s="53" t="s">
        <v>18194</v>
      </c>
      <c r="F7009" s="59">
        <v>116.31155802936701</v>
      </c>
      <c r="G7009" s="59">
        <v>98.714321549725895</v>
      </c>
      <c r="H7009" s="59">
        <v>108.264636864823</v>
      </c>
      <c r="I7009" s="59">
        <v>114.080771278054</v>
      </c>
      <c r="J7009" s="59">
        <v>108.407962818906</v>
      </c>
      <c r="K7009" s="59">
        <v>110.117456836077</v>
      </c>
      <c r="L7009" s="59">
        <v>95.661026623773196</v>
      </c>
      <c r="M7009" s="60">
        <v>0.50216024178349805</v>
      </c>
      <c r="N7009" s="60">
        <v>0.52157759429341899</v>
      </c>
      <c r="O7009" s="60">
        <v>0.493939481558055</v>
      </c>
      <c r="P7009" s="60">
        <v>0.48796769694986197</v>
      </c>
      <c r="Q7009" s="60">
        <v>0.46480809800825501</v>
      </c>
      <c r="R7009" s="60">
        <v>0.46254503644874001</v>
      </c>
      <c r="S7009" s="60">
        <v>0.40166648400455202</v>
      </c>
    </row>
    <row r="7010" spans="1:19" x14ac:dyDescent="0.3">
      <c r="A7010" s="61" t="s">
        <v>5283</v>
      </c>
      <c r="B7010" s="61" t="s">
        <v>5284</v>
      </c>
      <c r="C7010" s="53" t="s">
        <v>50</v>
      </c>
      <c r="D7010" s="53" t="s">
        <v>188</v>
      </c>
      <c r="E7010" s="53" t="s">
        <v>18193</v>
      </c>
      <c r="F7010" s="59">
        <v>121.12514827843999</v>
      </c>
      <c r="G7010" s="59">
        <v>98.280727922409696</v>
      </c>
      <c r="H7010" s="59">
        <v>104.53137822682901</v>
      </c>
      <c r="I7010" s="59">
        <v>118.466088994538</v>
      </c>
      <c r="J7010" s="59">
        <v>109.71636610962101</v>
      </c>
      <c r="K7010" s="59">
        <v>108.16646069702</v>
      </c>
      <c r="L7010" s="59">
        <v>95.661026623773196</v>
      </c>
      <c r="M7010" s="60">
        <v>0.62167130400540205</v>
      </c>
      <c r="N7010" s="60">
        <v>0.61714636968707004</v>
      </c>
      <c r="O7010" s="60">
        <v>0.55894902412028902</v>
      </c>
      <c r="P7010" s="60">
        <v>0.59585931560360395</v>
      </c>
      <c r="Q7010" s="60">
        <v>0.56109982100155997</v>
      </c>
      <c r="R7010" s="60">
        <v>0.53750478044779804</v>
      </c>
      <c r="S7010" s="60">
        <v>0.40166648400455202</v>
      </c>
    </row>
    <row r="7011" spans="1:19" x14ac:dyDescent="0.3">
      <c r="A7011" s="61" t="s">
        <v>5279</v>
      </c>
      <c r="B7011" s="61" t="s">
        <v>5280</v>
      </c>
      <c r="C7011" s="53" t="s">
        <v>40</v>
      </c>
      <c r="D7011" s="53" t="s">
        <v>188</v>
      </c>
      <c r="E7011" s="53" t="s">
        <v>18193</v>
      </c>
      <c r="F7011" s="59">
        <v>122.69681692704199</v>
      </c>
      <c r="G7011" s="59">
        <v>98.215562801145495</v>
      </c>
      <c r="H7011" s="59">
        <v>104.488032893869</v>
      </c>
      <c r="I7011" s="59">
        <v>118.142232232833</v>
      </c>
      <c r="J7011" s="59">
        <v>104.969591704385</v>
      </c>
      <c r="K7011" s="59">
        <v>112.686602853811</v>
      </c>
      <c r="L7011" s="59">
        <v>94.203180672657396</v>
      </c>
      <c r="M7011" s="60">
        <v>0.661621638159266</v>
      </c>
      <c r="N7011" s="60">
        <v>0.69855494772001803</v>
      </c>
      <c r="O7011" s="60">
        <v>0.65320139680526201</v>
      </c>
      <c r="P7011" s="60">
        <v>0.63656399716864498</v>
      </c>
      <c r="Q7011" s="60">
        <v>0.60092236804165799</v>
      </c>
      <c r="R7011" s="60">
        <v>0.60193907837188598</v>
      </c>
      <c r="S7011" s="60">
        <v>0.51763323801699401</v>
      </c>
    </row>
    <row r="7012" spans="1:19" x14ac:dyDescent="0.3">
      <c r="A7012" s="61" t="s">
        <v>6232</v>
      </c>
      <c r="B7012" s="61" t="s">
        <v>6233</v>
      </c>
      <c r="C7012" s="53" t="s">
        <v>50</v>
      </c>
      <c r="D7012" s="53" t="s">
        <v>188</v>
      </c>
      <c r="E7012" s="53" t="s">
        <v>18193</v>
      </c>
      <c r="F7012" s="59">
        <v>107.035075487599</v>
      </c>
      <c r="G7012" s="59">
        <v>93.624622005624303</v>
      </c>
      <c r="H7012" s="59">
        <v>104.22107708232301</v>
      </c>
      <c r="I7012" s="59">
        <v>100.40136582618599</v>
      </c>
      <c r="J7012" s="59">
        <v>89.999927276941506</v>
      </c>
      <c r="K7012" s="59">
        <v>92.685022541914606</v>
      </c>
      <c r="L7012" s="59">
        <v>94.303802598195205</v>
      </c>
      <c r="M7012" s="60">
        <v>0.62830664176961804</v>
      </c>
      <c r="N7012" s="60">
        <v>0.66990062325647703</v>
      </c>
      <c r="O7012" s="60">
        <v>0.63217277329576804</v>
      </c>
      <c r="P7012" s="60">
        <v>0.60177123044252601</v>
      </c>
      <c r="Q7012" s="60">
        <v>0.566875088051214</v>
      </c>
      <c r="R7012" s="60">
        <v>0.57610262318817396</v>
      </c>
      <c r="S7012" s="60">
        <v>0.51127356754540099</v>
      </c>
    </row>
    <row r="7013" spans="1:19" x14ac:dyDescent="0.3">
      <c r="A7013" s="61" t="s">
        <v>6230</v>
      </c>
      <c r="B7013" s="61" t="s">
        <v>6231</v>
      </c>
      <c r="C7013" s="53" t="s">
        <v>40</v>
      </c>
      <c r="D7013" s="53" t="s">
        <v>188</v>
      </c>
      <c r="E7013" s="53" t="s">
        <v>18193</v>
      </c>
      <c r="F7013" s="59">
        <v>105.965121747464</v>
      </c>
      <c r="G7013" s="59">
        <v>89.741026086378696</v>
      </c>
      <c r="H7013" s="59">
        <v>110.187906354944</v>
      </c>
      <c r="I7013" s="59">
        <v>99.351396370010306</v>
      </c>
      <c r="J7013" s="59">
        <v>89.811233825086305</v>
      </c>
      <c r="K7013" s="59">
        <v>96.577990817906198</v>
      </c>
      <c r="L7013" s="59">
        <v>94.605612566752299</v>
      </c>
      <c r="M7013" s="60">
        <v>0.62831115020218897</v>
      </c>
      <c r="N7013" s="60">
        <v>0.66990305052989296</v>
      </c>
      <c r="O7013" s="60">
        <v>0.63217586383251501</v>
      </c>
      <c r="P7013" s="60">
        <v>0.60177686057411695</v>
      </c>
      <c r="Q7013" s="60">
        <v>0.566884438876193</v>
      </c>
      <c r="R7013" s="60">
        <v>0.57610804597959298</v>
      </c>
      <c r="S7013" s="60">
        <v>0.51129858265221695</v>
      </c>
    </row>
    <row r="7014" spans="1:19" x14ac:dyDescent="0.3">
      <c r="A7014" s="61" t="s">
        <v>15736</v>
      </c>
      <c r="B7014" s="61" t="s">
        <v>15737</v>
      </c>
      <c r="C7014" s="53" t="s">
        <v>40</v>
      </c>
      <c r="D7014" s="53" t="s">
        <v>188</v>
      </c>
      <c r="E7014" s="53" t="s">
        <v>18194</v>
      </c>
      <c r="F7014" s="59">
        <v>107.504730016002</v>
      </c>
      <c r="G7014" s="59">
        <v>95.458611471306497</v>
      </c>
      <c r="H7014" s="59">
        <v>110.081698942247</v>
      </c>
      <c r="I7014" s="59">
        <v>100.78256168367101</v>
      </c>
      <c r="J7014" s="59">
        <v>93.152584654284894</v>
      </c>
      <c r="K7014" s="59">
        <v>94.2885315343716</v>
      </c>
      <c r="L7014" s="59">
        <v>97.146999835272197</v>
      </c>
      <c r="M7014" s="60">
        <v>0.516101600646238</v>
      </c>
      <c r="N7014" s="60">
        <v>0.54159542145654904</v>
      </c>
      <c r="O7014" s="60">
        <v>0.51802070847175097</v>
      </c>
      <c r="P7014" s="60">
        <v>0.49905086764151702</v>
      </c>
      <c r="Q7014" s="60">
        <v>0.47482466477996599</v>
      </c>
      <c r="R7014" s="60">
        <v>0.48049317037739497</v>
      </c>
      <c r="S7014" s="60">
        <v>0.43324167846070799</v>
      </c>
    </row>
    <row r="7015" spans="1:19" x14ac:dyDescent="0.3">
      <c r="A7015" s="61" t="s">
        <v>15738</v>
      </c>
      <c r="B7015" s="61" t="s">
        <v>15739</v>
      </c>
      <c r="C7015" s="53" t="s">
        <v>40</v>
      </c>
      <c r="D7015" s="53" t="s">
        <v>188</v>
      </c>
      <c r="E7015" s="53" t="s">
        <v>18194</v>
      </c>
      <c r="F7015" s="59">
        <v>107.504730016002</v>
      </c>
      <c r="G7015" s="59">
        <v>95.458611471306497</v>
      </c>
      <c r="H7015" s="59">
        <v>110.081698942247</v>
      </c>
      <c r="I7015" s="59">
        <v>100.78256168367101</v>
      </c>
      <c r="J7015" s="59">
        <v>93.152584654284894</v>
      </c>
      <c r="K7015" s="59">
        <v>94.2885315343716</v>
      </c>
      <c r="L7015" s="59">
        <v>97.146999835272197</v>
      </c>
      <c r="M7015" s="60">
        <v>0.516101600646238</v>
      </c>
      <c r="N7015" s="60">
        <v>0.54159542145654904</v>
      </c>
      <c r="O7015" s="60">
        <v>0.51802070847175097</v>
      </c>
      <c r="P7015" s="60">
        <v>0.49905086764151702</v>
      </c>
      <c r="Q7015" s="60">
        <v>0.47482466477996599</v>
      </c>
      <c r="R7015" s="60">
        <v>0.48049317037739497</v>
      </c>
      <c r="S7015" s="60">
        <v>0.43324167846070799</v>
      </c>
    </row>
    <row r="7016" spans="1:19" x14ac:dyDescent="0.3">
      <c r="A7016" s="61" t="s">
        <v>15740</v>
      </c>
      <c r="B7016" s="61" t="s">
        <v>15741</v>
      </c>
      <c r="C7016" s="53" t="s">
        <v>50</v>
      </c>
      <c r="D7016" s="53" t="s">
        <v>188</v>
      </c>
      <c r="E7016" s="53" t="s">
        <v>18194</v>
      </c>
      <c r="F7016" s="59">
        <v>107.504730016002</v>
      </c>
      <c r="G7016" s="59">
        <v>95.458611471306497</v>
      </c>
      <c r="H7016" s="59">
        <v>110.081698942247</v>
      </c>
      <c r="I7016" s="59">
        <v>100.78256168367101</v>
      </c>
      <c r="J7016" s="59">
        <v>93.152584654284894</v>
      </c>
      <c r="K7016" s="59">
        <v>94.2885315343716</v>
      </c>
      <c r="L7016" s="59">
        <v>97.146999835272197</v>
      </c>
      <c r="M7016" s="60">
        <v>0.516101600646238</v>
      </c>
      <c r="N7016" s="60">
        <v>0.54159542145654904</v>
      </c>
      <c r="O7016" s="60">
        <v>0.51802070847175097</v>
      </c>
      <c r="P7016" s="60">
        <v>0.49905086764151702</v>
      </c>
      <c r="Q7016" s="60">
        <v>0.47482466477996599</v>
      </c>
      <c r="R7016" s="60">
        <v>0.48049317037739497</v>
      </c>
      <c r="S7016" s="60">
        <v>0.43324167846070799</v>
      </c>
    </row>
    <row r="7017" spans="1:19" x14ac:dyDescent="0.3">
      <c r="A7017" s="61" t="s">
        <v>15742</v>
      </c>
      <c r="B7017" s="61" t="s">
        <v>15743</v>
      </c>
      <c r="C7017" s="53" t="s">
        <v>50</v>
      </c>
      <c r="D7017" s="53" t="s">
        <v>188</v>
      </c>
      <c r="E7017" s="53" t="s">
        <v>18194</v>
      </c>
      <c r="F7017" s="59">
        <v>107.504730016002</v>
      </c>
      <c r="G7017" s="59">
        <v>95.458611471306497</v>
      </c>
      <c r="H7017" s="59">
        <v>110.081698942247</v>
      </c>
      <c r="I7017" s="59">
        <v>100.78256168367101</v>
      </c>
      <c r="J7017" s="59">
        <v>93.152584654284894</v>
      </c>
      <c r="K7017" s="59">
        <v>94.2885315343716</v>
      </c>
      <c r="L7017" s="59">
        <v>97.146999835272197</v>
      </c>
      <c r="M7017" s="60">
        <v>0.516101600646238</v>
      </c>
      <c r="N7017" s="60">
        <v>0.54159542145654904</v>
      </c>
      <c r="O7017" s="60">
        <v>0.51802070847175097</v>
      </c>
      <c r="P7017" s="60">
        <v>0.49905086764151702</v>
      </c>
      <c r="Q7017" s="60">
        <v>0.47482466477996599</v>
      </c>
      <c r="R7017" s="60">
        <v>0.48049317037739497</v>
      </c>
      <c r="S7017" s="60">
        <v>0.43324167846070799</v>
      </c>
    </row>
    <row r="7018" spans="1:19" x14ac:dyDescent="0.3">
      <c r="A7018" s="61" t="s">
        <v>6234</v>
      </c>
      <c r="B7018" s="61" t="s">
        <v>6235</v>
      </c>
      <c r="C7018" s="53" t="s">
        <v>50</v>
      </c>
      <c r="D7018" s="53" t="s">
        <v>188</v>
      </c>
      <c r="E7018" s="53" t="s">
        <v>18193</v>
      </c>
      <c r="F7018" s="59">
        <v>104.326383002236</v>
      </c>
      <c r="G7018" s="59">
        <v>92.385860787500803</v>
      </c>
      <c r="H7018" s="59">
        <v>111.688199528756</v>
      </c>
      <c r="I7018" s="59">
        <v>100.40136582618599</v>
      </c>
      <c r="J7018" s="59">
        <v>89.999927276941506</v>
      </c>
      <c r="K7018" s="59">
        <v>94.763862533175995</v>
      </c>
      <c r="L7018" s="59">
        <v>94.303802598195205</v>
      </c>
      <c r="M7018" s="60">
        <v>0.62830664176961804</v>
      </c>
      <c r="N7018" s="60">
        <v>0.66990062325647703</v>
      </c>
      <c r="O7018" s="60">
        <v>0.63217277329576804</v>
      </c>
      <c r="P7018" s="60">
        <v>0.60177123044252601</v>
      </c>
      <c r="Q7018" s="60">
        <v>0.566875088051214</v>
      </c>
      <c r="R7018" s="60">
        <v>0.57610262318817396</v>
      </c>
      <c r="S7018" s="60">
        <v>0.51127356754540099</v>
      </c>
    </row>
    <row r="7019" spans="1:19" x14ac:dyDescent="0.3">
      <c r="A7019" s="61" t="s">
        <v>16302</v>
      </c>
      <c r="B7019" s="61" t="s">
        <v>16303</v>
      </c>
      <c r="C7019" s="53" t="s">
        <v>50</v>
      </c>
      <c r="D7019" s="53" t="s">
        <v>188</v>
      </c>
      <c r="E7019" s="53" t="s">
        <v>18194</v>
      </c>
      <c r="F7019" s="59">
        <v>79.326441423967296</v>
      </c>
      <c r="G7019" s="59">
        <v>85.327701074043006</v>
      </c>
      <c r="H7019" s="59">
        <v>79.122956780803094</v>
      </c>
      <c r="I7019" s="59">
        <v>86.755742780209999</v>
      </c>
      <c r="J7019" s="59">
        <v>87.794626849978599</v>
      </c>
      <c r="K7019" s="59">
        <v>105.112535424128</v>
      </c>
      <c r="L7019" s="59">
        <v>103.051042938656</v>
      </c>
      <c r="M7019" s="60">
        <v>0.47091363698789102</v>
      </c>
      <c r="N7019" s="60">
        <v>0.48356496272737898</v>
      </c>
      <c r="O7019" s="60">
        <v>0.46256129139854502</v>
      </c>
      <c r="P7019" s="60">
        <v>0.44962449993341902</v>
      </c>
      <c r="Q7019" s="60">
        <v>0.42063960868649702</v>
      </c>
      <c r="R7019" s="60">
        <v>0.41640193485431298</v>
      </c>
      <c r="S7019" s="60">
        <v>0.31467853396359802</v>
      </c>
    </row>
    <row r="7020" spans="1:19" x14ac:dyDescent="0.3">
      <c r="A7020" s="61" t="s">
        <v>16284</v>
      </c>
      <c r="B7020" s="61" t="s">
        <v>16285</v>
      </c>
      <c r="C7020" s="53" t="s">
        <v>40</v>
      </c>
      <c r="D7020" s="53" t="s">
        <v>188</v>
      </c>
      <c r="E7020" s="53" t="s">
        <v>18194</v>
      </c>
      <c r="F7020" s="59">
        <v>76.490654382540399</v>
      </c>
      <c r="G7020" s="59">
        <v>85.955195983011293</v>
      </c>
      <c r="H7020" s="59">
        <v>82.754055083436</v>
      </c>
      <c r="I7020" s="59">
        <v>87.483378514584203</v>
      </c>
      <c r="J7020" s="59">
        <v>86.728677754178904</v>
      </c>
      <c r="K7020" s="59">
        <v>105.81408565788701</v>
      </c>
      <c r="L7020" s="59">
        <v>101.899304176434</v>
      </c>
      <c r="M7020" s="60">
        <v>0.52244761068266399</v>
      </c>
      <c r="N7020" s="60">
        <v>0.544014904854631</v>
      </c>
      <c r="O7020" s="60">
        <v>0.521840279013569</v>
      </c>
      <c r="P7020" s="60">
        <v>0.50317531108981095</v>
      </c>
      <c r="Q7020" s="60">
        <v>0.47678133954925001</v>
      </c>
      <c r="R7020" s="60">
        <v>0.480542000089764</v>
      </c>
      <c r="S7020" s="60">
        <v>0.39789177914836099</v>
      </c>
    </row>
    <row r="7021" spans="1:19" x14ac:dyDescent="0.3">
      <c r="A7021" s="61" t="s">
        <v>16274</v>
      </c>
      <c r="B7021" s="61" t="s">
        <v>16275</v>
      </c>
      <c r="C7021" s="53" t="s">
        <v>50</v>
      </c>
      <c r="D7021" s="53" t="s">
        <v>188</v>
      </c>
      <c r="E7021" s="53" t="s">
        <v>18194</v>
      </c>
      <c r="F7021" s="59">
        <v>76.490654382540399</v>
      </c>
      <c r="G7021" s="59">
        <v>85.955195983011293</v>
      </c>
      <c r="H7021" s="59">
        <v>82.754055083436</v>
      </c>
      <c r="I7021" s="59">
        <v>87.483378514584203</v>
      </c>
      <c r="J7021" s="59">
        <v>86.728677754178904</v>
      </c>
      <c r="K7021" s="59">
        <v>105.81408565788701</v>
      </c>
      <c r="L7021" s="59">
        <v>101.899304176434</v>
      </c>
      <c r="M7021" s="60">
        <v>0.52244761068266399</v>
      </c>
      <c r="N7021" s="60">
        <v>0.544014904854631</v>
      </c>
      <c r="O7021" s="60">
        <v>0.521840279013569</v>
      </c>
      <c r="P7021" s="60">
        <v>0.50317531108981095</v>
      </c>
      <c r="Q7021" s="60">
        <v>0.47678133954925001</v>
      </c>
      <c r="R7021" s="60">
        <v>0.480542000089764</v>
      </c>
      <c r="S7021" s="60">
        <v>0.39789177914836099</v>
      </c>
    </row>
    <row r="7022" spans="1:19" x14ac:dyDescent="0.3">
      <c r="A7022" s="61" t="s">
        <v>16276</v>
      </c>
      <c r="B7022" s="61" t="s">
        <v>16277</v>
      </c>
      <c r="C7022" s="53" t="s">
        <v>50</v>
      </c>
      <c r="D7022" s="53" t="s">
        <v>188</v>
      </c>
      <c r="E7022" s="53" t="s">
        <v>18194</v>
      </c>
      <c r="F7022" s="59">
        <v>76.490654382540399</v>
      </c>
      <c r="G7022" s="59">
        <v>85.955195983011293</v>
      </c>
      <c r="H7022" s="59">
        <v>82.754055083436</v>
      </c>
      <c r="I7022" s="59">
        <v>87.483378514584203</v>
      </c>
      <c r="J7022" s="59">
        <v>86.728677754178904</v>
      </c>
      <c r="K7022" s="59">
        <v>105.81408565788701</v>
      </c>
      <c r="L7022" s="59">
        <v>101.899304176434</v>
      </c>
      <c r="M7022" s="60">
        <v>0.52244761068266399</v>
      </c>
      <c r="N7022" s="60">
        <v>0.544014904854631</v>
      </c>
      <c r="O7022" s="60">
        <v>0.521840279013569</v>
      </c>
      <c r="P7022" s="60">
        <v>0.50317531108981095</v>
      </c>
      <c r="Q7022" s="60">
        <v>0.47678133954925001</v>
      </c>
      <c r="R7022" s="60">
        <v>0.480542000089764</v>
      </c>
      <c r="S7022" s="60">
        <v>0.39789177914836099</v>
      </c>
    </row>
    <row r="7023" spans="1:19" x14ac:dyDescent="0.3">
      <c r="A7023" s="61" t="s">
        <v>16270</v>
      </c>
      <c r="B7023" s="61" t="s">
        <v>16271</v>
      </c>
      <c r="C7023" s="53" t="s">
        <v>50</v>
      </c>
      <c r="D7023" s="53" t="s">
        <v>188</v>
      </c>
      <c r="E7023" s="53" t="s">
        <v>18194</v>
      </c>
      <c r="F7023" s="59">
        <v>76.490654382540399</v>
      </c>
      <c r="G7023" s="59">
        <v>85.955195983011293</v>
      </c>
      <c r="H7023" s="59">
        <v>82.754055083436</v>
      </c>
      <c r="I7023" s="59">
        <v>87.483378514584203</v>
      </c>
      <c r="J7023" s="59">
        <v>86.728677754178904</v>
      </c>
      <c r="K7023" s="59">
        <v>105.81408565788701</v>
      </c>
      <c r="L7023" s="59">
        <v>101.899304176434</v>
      </c>
      <c r="M7023" s="60">
        <v>0.52244761068266399</v>
      </c>
      <c r="N7023" s="60">
        <v>0.544014904854631</v>
      </c>
      <c r="O7023" s="60">
        <v>0.521840279013569</v>
      </c>
      <c r="P7023" s="60">
        <v>0.50317531108981095</v>
      </c>
      <c r="Q7023" s="60">
        <v>0.47678133954925001</v>
      </c>
      <c r="R7023" s="60">
        <v>0.480542000089764</v>
      </c>
      <c r="S7023" s="60">
        <v>0.39789177914836099</v>
      </c>
    </row>
    <row r="7024" spans="1:19" x14ac:dyDescent="0.3">
      <c r="A7024" s="61" t="s">
        <v>16286</v>
      </c>
      <c r="B7024" s="61" t="s">
        <v>16287</v>
      </c>
      <c r="C7024" s="53" t="s">
        <v>40</v>
      </c>
      <c r="D7024" s="53" t="s">
        <v>188</v>
      </c>
      <c r="E7024" s="53" t="s">
        <v>18194</v>
      </c>
      <c r="F7024" s="59">
        <v>76.490654382540399</v>
      </c>
      <c r="G7024" s="59">
        <v>85.955195983011293</v>
      </c>
      <c r="H7024" s="59">
        <v>82.754055083436</v>
      </c>
      <c r="I7024" s="59">
        <v>87.483378514584203</v>
      </c>
      <c r="J7024" s="59">
        <v>86.728677754178904</v>
      </c>
      <c r="K7024" s="59">
        <v>105.81408565788701</v>
      </c>
      <c r="L7024" s="59">
        <v>101.899304176434</v>
      </c>
      <c r="M7024" s="60">
        <v>0.52244761068266399</v>
      </c>
      <c r="N7024" s="60">
        <v>0.544014904854631</v>
      </c>
      <c r="O7024" s="60">
        <v>0.521840279013569</v>
      </c>
      <c r="P7024" s="60">
        <v>0.50317531108981095</v>
      </c>
      <c r="Q7024" s="60">
        <v>0.47678133954925001</v>
      </c>
      <c r="R7024" s="60">
        <v>0.480542000089764</v>
      </c>
      <c r="S7024" s="60">
        <v>0.39789177914836099</v>
      </c>
    </row>
    <row r="7025" spans="1:19" x14ac:dyDescent="0.3">
      <c r="A7025" s="61" t="s">
        <v>16272</v>
      </c>
      <c r="B7025" s="61" t="s">
        <v>16273</v>
      </c>
      <c r="C7025" s="53" t="s">
        <v>50</v>
      </c>
      <c r="D7025" s="53" t="s">
        <v>188</v>
      </c>
      <c r="E7025" s="53" t="s">
        <v>18194</v>
      </c>
      <c r="F7025" s="59">
        <v>76.490654382540399</v>
      </c>
      <c r="G7025" s="59">
        <v>85.955195983011293</v>
      </c>
      <c r="H7025" s="59">
        <v>82.754055083436</v>
      </c>
      <c r="I7025" s="59">
        <v>87.483378514584203</v>
      </c>
      <c r="J7025" s="59">
        <v>86.728677754178904</v>
      </c>
      <c r="K7025" s="59">
        <v>105.81408565788701</v>
      </c>
      <c r="L7025" s="59">
        <v>101.899304176434</v>
      </c>
      <c r="M7025" s="60">
        <v>0.52244761068266399</v>
      </c>
      <c r="N7025" s="60">
        <v>0.544014904854631</v>
      </c>
      <c r="O7025" s="60">
        <v>0.521840279013569</v>
      </c>
      <c r="P7025" s="60">
        <v>0.50317531108981095</v>
      </c>
      <c r="Q7025" s="60">
        <v>0.47678133954925001</v>
      </c>
      <c r="R7025" s="60">
        <v>0.480542000089764</v>
      </c>
      <c r="S7025" s="60">
        <v>0.39789177914836099</v>
      </c>
    </row>
    <row r="7026" spans="1:19" x14ac:dyDescent="0.3">
      <c r="A7026" s="61" t="s">
        <v>16280</v>
      </c>
      <c r="B7026" s="61" t="s">
        <v>16281</v>
      </c>
      <c r="C7026" s="53" t="s">
        <v>40</v>
      </c>
      <c r="D7026" s="53" t="s">
        <v>188</v>
      </c>
      <c r="E7026" s="53" t="s">
        <v>18194</v>
      </c>
      <c r="F7026" s="59">
        <v>76.490654382540399</v>
      </c>
      <c r="G7026" s="59">
        <v>85.955195983011293</v>
      </c>
      <c r="H7026" s="59">
        <v>82.754055083436</v>
      </c>
      <c r="I7026" s="59">
        <v>87.483378514584203</v>
      </c>
      <c r="J7026" s="59">
        <v>86.728677754178904</v>
      </c>
      <c r="K7026" s="59">
        <v>105.81408565788701</v>
      </c>
      <c r="L7026" s="59">
        <v>101.899304176434</v>
      </c>
      <c r="M7026" s="60">
        <v>0.52244761068266399</v>
      </c>
      <c r="N7026" s="60">
        <v>0.544014904854631</v>
      </c>
      <c r="O7026" s="60">
        <v>0.521840279013569</v>
      </c>
      <c r="P7026" s="60">
        <v>0.50317531108981095</v>
      </c>
      <c r="Q7026" s="60">
        <v>0.47678133954925001</v>
      </c>
      <c r="R7026" s="60">
        <v>0.480542000089764</v>
      </c>
      <c r="S7026" s="60">
        <v>0.39789177914836099</v>
      </c>
    </row>
    <row r="7027" spans="1:19" x14ac:dyDescent="0.3">
      <c r="A7027" s="61" t="s">
        <v>16278</v>
      </c>
      <c r="B7027" s="61" t="s">
        <v>16279</v>
      </c>
      <c r="C7027" s="53" t="s">
        <v>40</v>
      </c>
      <c r="D7027" s="53" t="s">
        <v>188</v>
      </c>
      <c r="E7027" s="53" t="s">
        <v>18194</v>
      </c>
      <c r="F7027" s="59">
        <v>76.490654382540399</v>
      </c>
      <c r="G7027" s="59">
        <v>85.955195983011293</v>
      </c>
      <c r="H7027" s="59">
        <v>82.754055083436</v>
      </c>
      <c r="I7027" s="59">
        <v>87.483378514584203</v>
      </c>
      <c r="J7027" s="59">
        <v>86.728677754178904</v>
      </c>
      <c r="K7027" s="59">
        <v>105.81408565788701</v>
      </c>
      <c r="L7027" s="59">
        <v>101.899304176434</v>
      </c>
      <c r="M7027" s="60">
        <v>0.52244761068266399</v>
      </c>
      <c r="N7027" s="60">
        <v>0.544014904854631</v>
      </c>
      <c r="O7027" s="60">
        <v>0.521840279013569</v>
      </c>
      <c r="P7027" s="60">
        <v>0.50317531108981095</v>
      </c>
      <c r="Q7027" s="60">
        <v>0.47678133954925001</v>
      </c>
      <c r="R7027" s="60">
        <v>0.480542000089764</v>
      </c>
      <c r="S7027" s="60">
        <v>0.39789177914836099</v>
      </c>
    </row>
    <row r="7028" spans="1:19" x14ac:dyDescent="0.3">
      <c r="A7028" s="61" t="s">
        <v>16282</v>
      </c>
      <c r="B7028" s="61" t="s">
        <v>16283</v>
      </c>
      <c r="C7028" s="53" t="s">
        <v>40</v>
      </c>
      <c r="D7028" s="53" t="s">
        <v>188</v>
      </c>
      <c r="E7028" s="53" t="s">
        <v>18194</v>
      </c>
      <c r="F7028" s="59">
        <v>76.490654382540399</v>
      </c>
      <c r="G7028" s="59">
        <v>85.955195983011293</v>
      </c>
      <c r="H7028" s="59">
        <v>82.754055083436</v>
      </c>
      <c r="I7028" s="59">
        <v>87.483378514584203</v>
      </c>
      <c r="J7028" s="59">
        <v>86.728677754178904</v>
      </c>
      <c r="K7028" s="59">
        <v>105.81408565788701</v>
      </c>
      <c r="L7028" s="59">
        <v>101.899304176434</v>
      </c>
      <c r="M7028" s="60">
        <v>0.52244761068266399</v>
      </c>
      <c r="N7028" s="60">
        <v>0.544014904854631</v>
      </c>
      <c r="O7028" s="60">
        <v>0.521840279013569</v>
      </c>
      <c r="P7028" s="60">
        <v>0.50317531108981095</v>
      </c>
      <c r="Q7028" s="60">
        <v>0.47678133954925001</v>
      </c>
      <c r="R7028" s="60">
        <v>0.480542000089764</v>
      </c>
      <c r="S7028" s="60">
        <v>0.39789177914836099</v>
      </c>
    </row>
    <row r="7029" spans="1:19" x14ac:dyDescent="0.3">
      <c r="A7029" s="61" t="s">
        <v>16470</v>
      </c>
      <c r="B7029" s="61" t="s">
        <v>16471</v>
      </c>
      <c r="C7029" s="53" t="s">
        <v>40</v>
      </c>
      <c r="D7029" s="53" t="s">
        <v>188</v>
      </c>
      <c r="E7029" s="53" t="s">
        <v>18194</v>
      </c>
      <c r="F7029" s="59">
        <v>92.001733882618495</v>
      </c>
      <c r="G7029" s="59">
        <v>88.2889277686876</v>
      </c>
      <c r="H7029" s="59">
        <v>93.665505104616102</v>
      </c>
      <c r="I7029" s="59">
        <v>92.6205440683663</v>
      </c>
      <c r="J7029" s="59">
        <v>90.653646330350696</v>
      </c>
      <c r="K7029" s="59">
        <v>101.582682903245</v>
      </c>
      <c r="L7029" s="59">
        <v>99.493455143885797</v>
      </c>
      <c r="M7029" s="60">
        <v>0.47374029819595698</v>
      </c>
      <c r="N7029" s="60">
        <v>0.50404211883833405</v>
      </c>
      <c r="O7029" s="60">
        <v>0.47605402492230597</v>
      </c>
      <c r="P7029" s="60">
        <v>0.45188015774736801</v>
      </c>
      <c r="Q7029" s="60">
        <v>0.42248047599222599</v>
      </c>
      <c r="R7029" s="60">
        <v>0.43066669025627002</v>
      </c>
      <c r="S7029" s="60">
        <v>0.37365662379416398</v>
      </c>
    </row>
    <row r="7030" spans="1:19" x14ac:dyDescent="0.3">
      <c r="A7030" s="61" t="s">
        <v>16464</v>
      </c>
      <c r="B7030" s="61" t="s">
        <v>16465</v>
      </c>
      <c r="C7030" s="53" t="s">
        <v>40</v>
      </c>
      <c r="D7030" s="53" t="s">
        <v>188</v>
      </c>
      <c r="E7030" s="53" t="s">
        <v>18194</v>
      </c>
      <c r="F7030" s="59">
        <v>92.001733882618495</v>
      </c>
      <c r="G7030" s="59">
        <v>88.2889277686876</v>
      </c>
      <c r="H7030" s="59">
        <v>93.665505104616102</v>
      </c>
      <c r="I7030" s="59">
        <v>92.6205440683663</v>
      </c>
      <c r="J7030" s="59">
        <v>90.653646330350696</v>
      </c>
      <c r="K7030" s="59">
        <v>101.582682903245</v>
      </c>
      <c r="L7030" s="59">
        <v>99.493455143885797</v>
      </c>
      <c r="M7030" s="60">
        <v>0.47374029819595698</v>
      </c>
      <c r="N7030" s="60">
        <v>0.50404211883833405</v>
      </c>
      <c r="O7030" s="60">
        <v>0.47605402492230597</v>
      </c>
      <c r="P7030" s="60">
        <v>0.45188015774736801</v>
      </c>
      <c r="Q7030" s="60">
        <v>0.42248047599222599</v>
      </c>
      <c r="R7030" s="60">
        <v>0.43066669025627002</v>
      </c>
      <c r="S7030" s="60">
        <v>0.37365662379416398</v>
      </c>
    </row>
    <row r="7031" spans="1:19" x14ac:dyDescent="0.3">
      <c r="A7031" s="61" t="s">
        <v>6770</v>
      </c>
      <c r="B7031" s="61" t="s">
        <v>6771</v>
      </c>
      <c r="C7031" s="53" t="s">
        <v>40</v>
      </c>
      <c r="D7031" s="53" t="s">
        <v>188</v>
      </c>
      <c r="E7031" s="53" t="s">
        <v>18193</v>
      </c>
      <c r="F7031" s="59">
        <v>93.059950355844094</v>
      </c>
      <c r="G7031" s="59">
        <v>88.097206901259696</v>
      </c>
      <c r="H7031" s="59">
        <v>96.156783789959803</v>
      </c>
      <c r="I7031" s="59">
        <v>89.518117828988807</v>
      </c>
      <c r="J7031" s="59">
        <v>88.484829854692705</v>
      </c>
      <c r="K7031" s="59">
        <v>99.750807605442603</v>
      </c>
      <c r="L7031" s="59">
        <v>101.51539497623</v>
      </c>
      <c r="M7031" s="60">
        <v>0.60527689914021698</v>
      </c>
      <c r="N7031" s="60">
        <v>0.651780333007419</v>
      </c>
      <c r="O7031" s="60">
        <v>0.61008032152451097</v>
      </c>
      <c r="P7031" s="60">
        <v>0.57407331739182998</v>
      </c>
      <c r="Q7031" s="60">
        <v>0.53384631060902799</v>
      </c>
      <c r="R7031" s="60">
        <v>0.54589681201740903</v>
      </c>
      <c r="S7031" s="60">
        <v>0.47108605671616999</v>
      </c>
    </row>
    <row r="7032" spans="1:19" x14ac:dyDescent="0.3">
      <c r="A7032" s="61" t="s">
        <v>16466</v>
      </c>
      <c r="B7032" s="61" t="s">
        <v>16467</v>
      </c>
      <c r="C7032" s="53" t="s">
        <v>40</v>
      </c>
      <c r="D7032" s="53" t="s">
        <v>188</v>
      </c>
      <c r="E7032" s="53" t="s">
        <v>18194</v>
      </c>
      <c r="F7032" s="59">
        <v>92.001733882618495</v>
      </c>
      <c r="G7032" s="59">
        <v>88.2889277686876</v>
      </c>
      <c r="H7032" s="59">
        <v>93.665505104616102</v>
      </c>
      <c r="I7032" s="59">
        <v>92.6205440683663</v>
      </c>
      <c r="J7032" s="59">
        <v>90.653646330350696</v>
      </c>
      <c r="K7032" s="59">
        <v>101.582682903245</v>
      </c>
      <c r="L7032" s="59">
        <v>99.493455143885797</v>
      </c>
      <c r="M7032" s="60">
        <v>0.47374029819595698</v>
      </c>
      <c r="N7032" s="60">
        <v>0.50404211883833405</v>
      </c>
      <c r="O7032" s="60">
        <v>0.47605402492230597</v>
      </c>
      <c r="P7032" s="60">
        <v>0.45188015774736801</v>
      </c>
      <c r="Q7032" s="60">
        <v>0.42248047599222599</v>
      </c>
      <c r="R7032" s="60">
        <v>0.43066669025627002</v>
      </c>
      <c r="S7032" s="60">
        <v>0.37365662379416398</v>
      </c>
    </row>
    <row r="7033" spans="1:19" x14ac:dyDescent="0.3">
      <c r="A7033" s="61" t="s">
        <v>6772</v>
      </c>
      <c r="B7033" s="61" t="s">
        <v>6773</v>
      </c>
      <c r="C7033" s="53" t="s">
        <v>50</v>
      </c>
      <c r="D7033" s="53" t="s">
        <v>188</v>
      </c>
      <c r="E7033" s="53" t="s">
        <v>18193</v>
      </c>
      <c r="F7033" s="59">
        <v>82.792621832859197</v>
      </c>
      <c r="G7033" s="59">
        <v>86.134696123454404</v>
      </c>
      <c r="H7033" s="59">
        <v>85.650211706536496</v>
      </c>
      <c r="I7033" s="59">
        <v>91.865132820388794</v>
      </c>
      <c r="J7033" s="59">
        <v>88.3108554572662</v>
      </c>
      <c r="K7033" s="59">
        <v>98.917277040743002</v>
      </c>
      <c r="L7033" s="59">
        <v>102.30817827350999</v>
      </c>
      <c r="M7033" s="60">
        <v>0.607368580540947</v>
      </c>
      <c r="N7033" s="60">
        <v>0.65261527138216202</v>
      </c>
      <c r="O7033" s="60">
        <v>0.61236587870354198</v>
      </c>
      <c r="P7033" s="60">
        <v>0.57497380399906095</v>
      </c>
      <c r="Q7033" s="60">
        <v>0.53453364927841995</v>
      </c>
      <c r="R7033" s="60">
        <v>0.54781612669861501</v>
      </c>
      <c r="S7033" s="60">
        <v>0.47189676126838997</v>
      </c>
    </row>
    <row r="7034" spans="1:19" x14ac:dyDescent="0.3">
      <c r="A7034" s="61" t="s">
        <v>16468</v>
      </c>
      <c r="B7034" s="61" t="s">
        <v>16469</v>
      </c>
      <c r="C7034" s="53" t="s">
        <v>40</v>
      </c>
      <c r="D7034" s="53" t="s">
        <v>188</v>
      </c>
      <c r="E7034" s="53" t="s">
        <v>18194</v>
      </c>
      <c r="F7034" s="59">
        <v>92.001733882618495</v>
      </c>
      <c r="G7034" s="59">
        <v>88.2889277686876</v>
      </c>
      <c r="H7034" s="59">
        <v>93.665505104616102</v>
      </c>
      <c r="I7034" s="59">
        <v>92.6205440683663</v>
      </c>
      <c r="J7034" s="59">
        <v>90.653646330350696</v>
      </c>
      <c r="K7034" s="59">
        <v>101.582682903245</v>
      </c>
      <c r="L7034" s="59">
        <v>99.493455143885797</v>
      </c>
      <c r="M7034" s="60">
        <v>0.47374029819595698</v>
      </c>
      <c r="N7034" s="60">
        <v>0.50404211883833405</v>
      </c>
      <c r="O7034" s="60">
        <v>0.47605402492230597</v>
      </c>
      <c r="P7034" s="60">
        <v>0.45188015774736801</v>
      </c>
      <c r="Q7034" s="60">
        <v>0.42248047599222599</v>
      </c>
      <c r="R7034" s="60">
        <v>0.43066669025627002</v>
      </c>
      <c r="S7034" s="60">
        <v>0.37365662379416398</v>
      </c>
    </row>
    <row r="7035" spans="1:19" x14ac:dyDescent="0.3">
      <c r="A7035" s="61" t="s">
        <v>8812</v>
      </c>
      <c r="B7035" s="61" t="s">
        <v>8813</v>
      </c>
      <c r="C7035" s="53" t="s">
        <v>40</v>
      </c>
      <c r="D7035" s="53" t="s">
        <v>188</v>
      </c>
      <c r="E7035" s="53" t="s">
        <v>18194</v>
      </c>
      <c r="F7035" s="59">
        <v>100.037206629186</v>
      </c>
      <c r="G7035" s="59">
        <v>109.631080539519</v>
      </c>
      <c r="H7035" s="59">
        <v>96.709985220912301</v>
      </c>
      <c r="I7035" s="59">
        <v>101.260380058065</v>
      </c>
      <c r="J7035" s="59">
        <v>118.533369267521</v>
      </c>
      <c r="K7035" s="59">
        <v>95.265451428885797</v>
      </c>
      <c r="L7035" s="59">
        <v>100.673153742322</v>
      </c>
      <c r="M7035" s="60">
        <v>0.38852481093466401</v>
      </c>
      <c r="N7035" s="60">
        <v>0.41361271632937102</v>
      </c>
      <c r="O7035" s="60">
        <v>0.39069610952140099</v>
      </c>
      <c r="P7035" s="60">
        <v>0.371359716544166</v>
      </c>
      <c r="Q7035" s="60">
        <v>0.34670191604419398</v>
      </c>
      <c r="R7035" s="60">
        <v>0.35280084517775501</v>
      </c>
      <c r="S7035" s="60">
        <v>0.30466568167297298</v>
      </c>
    </row>
    <row r="7036" spans="1:19" x14ac:dyDescent="0.3">
      <c r="A7036" s="61" t="s">
        <v>8814</v>
      </c>
      <c r="B7036" s="61" t="s">
        <v>8815</v>
      </c>
      <c r="C7036" s="53" t="s">
        <v>40</v>
      </c>
      <c r="D7036" s="53" t="s">
        <v>188</v>
      </c>
      <c r="E7036" s="53" t="s">
        <v>18194</v>
      </c>
      <c r="F7036" s="59">
        <v>97.547105856785194</v>
      </c>
      <c r="G7036" s="59">
        <v>106.50507113907901</v>
      </c>
      <c r="H7036" s="59">
        <v>99.377432804447494</v>
      </c>
      <c r="I7036" s="59">
        <v>99.627683508108404</v>
      </c>
      <c r="J7036" s="59">
        <v>116.367158788385</v>
      </c>
      <c r="K7036" s="59">
        <v>93.321002564558498</v>
      </c>
      <c r="L7036" s="59">
        <v>99.315645095657302</v>
      </c>
      <c r="M7036" s="60">
        <v>0.464687850645911</v>
      </c>
      <c r="N7036" s="60">
        <v>0.49542522718710802</v>
      </c>
      <c r="O7036" s="60">
        <v>0.46754372828448798</v>
      </c>
      <c r="P7036" s="60">
        <v>0.44429685875989899</v>
      </c>
      <c r="Q7036" s="60">
        <v>0.41558594390319598</v>
      </c>
      <c r="R7036" s="60">
        <v>0.422875214582491</v>
      </c>
      <c r="S7036" s="60">
        <v>0.36768103248005601</v>
      </c>
    </row>
    <row r="7037" spans="1:19" x14ac:dyDescent="0.3">
      <c r="A7037" s="61" t="s">
        <v>3729</v>
      </c>
      <c r="B7037" s="61" t="s">
        <v>3730</v>
      </c>
      <c r="C7037" s="53" t="s">
        <v>50</v>
      </c>
      <c r="D7037" s="53" t="s">
        <v>188</v>
      </c>
      <c r="E7037" s="53" t="s">
        <v>18193</v>
      </c>
      <c r="F7037" s="59">
        <v>93.030833850542194</v>
      </c>
      <c r="G7037" s="59">
        <v>108.30483599892101</v>
      </c>
      <c r="H7037" s="59">
        <v>91.490371240865201</v>
      </c>
      <c r="I7037" s="59">
        <v>100.946873095415</v>
      </c>
      <c r="J7037" s="59">
        <v>121.41791786196799</v>
      </c>
      <c r="K7037" s="59">
        <v>94.709019074268497</v>
      </c>
      <c r="L7037" s="59">
        <v>105.52367747219699</v>
      </c>
      <c r="M7037" s="60">
        <v>0.56046077474910005</v>
      </c>
      <c r="N7037" s="60">
        <v>0.60875337352374004</v>
      </c>
      <c r="O7037" s="60">
        <v>0.56584086921954702</v>
      </c>
      <c r="P7037" s="60">
        <v>0.52838332394756604</v>
      </c>
      <c r="Q7037" s="60">
        <v>0.48801525103892401</v>
      </c>
      <c r="R7037" s="60">
        <v>0.50037091199211903</v>
      </c>
      <c r="S7037" s="60">
        <v>0.42643465026039801</v>
      </c>
    </row>
    <row r="7038" spans="1:19" x14ac:dyDescent="0.3">
      <c r="A7038" s="61" t="s">
        <v>12877</v>
      </c>
      <c r="B7038" s="61" t="s">
        <v>12878</v>
      </c>
      <c r="C7038" s="53" t="s">
        <v>40</v>
      </c>
      <c r="D7038" s="53" t="s">
        <v>188</v>
      </c>
      <c r="E7038" s="53" t="s">
        <v>18194</v>
      </c>
      <c r="F7038" s="59">
        <v>98.667802385169793</v>
      </c>
      <c r="G7038" s="59">
        <v>89.204102533047504</v>
      </c>
      <c r="H7038" s="59">
        <v>93.909861582441096</v>
      </c>
      <c r="I7038" s="59">
        <v>85.953911744893006</v>
      </c>
      <c r="J7038" s="59">
        <v>95.917339449360597</v>
      </c>
      <c r="K7038" s="59">
        <v>101.572615465043</v>
      </c>
      <c r="L7038" s="59">
        <v>102.250649933858</v>
      </c>
      <c r="M7038" s="60">
        <v>0.55452900649537795</v>
      </c>
      <c r="N7038" s="60">
        <v>0.57382626428077799</v>
      </c>
      <c r="O7038" s="60">
        <v>0.55472885032365304</v>
      </c>
      <c r="P7038" s="60">
        <v>0.54004980545671799</v>
      </c>
      <c r="Q7038" s="60">
        <v>0.51958925967124103</v>
      </c>
      <c r="R7038" s="60">
        <v>0.52396147424416994</v>
      </c>
      <c r="S7038" s="60">
        <v>0.47770692710055801</v>
      </c>
    </row>
    <row r="7039" spans="1:19" x14ac:dyDescent="0.3">
      <c r="A7039" s="61" t="s">
        <v>12873</v>
      </c>
      <c r="B7039" s="61" t="s">
        <v>12874</v>
      </c>
      <c r="C7039" s="53" t="s">
        <v>40</v>
      </c>
      <c r="D7039" s="53" t="s">
        <v>188</v>
      </c>
      <c r="E7039" s="53" t="s">
        <v>18194</v>
      </c>
      <c r="F7039" s="59">
        <v>98.667802385169793</v>
      </c>
      <c r="G7039" s="59">
        <v>89.204102533047504</v>
      </c>
      <c r="H7039" s="59">
        <v>93.909861582441096</v>
      </c>
      <c r="I7039" s="59">
        <v>85.953911744893006</v>
      </c>
      <c r="J7039" s="59">
        <v>95.917339449360597</v>
      </c>
      <c r="K7039" s="59">
        <v>101.572615465043</v>
      </c>
      <c r="L7039" s="59">
        <v>102.250649933858</v>
      </c>
      <c r="M7039" s="60">
        <v>0.55452900649537795</v>
      </c>
      <c r="N7039" s="60">
        <v>0.57382626428077799</v>
      </c>
      <c r="O7039" s="60">
        <v>0.55472885032365304</v>
      </c>
      <c r="P7039" s="60">
        <v>0.54004980545671799</v>
      </c>
      <c r="Q7039" s="60">
        <v>0.51958925967124103</v>
      </c>
      <c r="R7039" s="60">
        <v>0.52396147424416994</v>
      </c>
      <c r="S7039" s="60">
        <v>0.47770692710055801</v>
      </c>
    </row>
    <row r="7040" spans="1:19" x14ac:dyDescent="0.3">
      <c r="A7040" s="61" t="s">
        <v>3763</v>
      </c>
      <c r="B7040" s="61" t="s">
        <v>3764</v>
      </c>
      <c r="C7040" s="53" t="s">
        <v>50</v>
      </c>
      <c r="D7040" s="53" t="s">
        <v>188</v>
      </c>
      <c r="E7040" s="53" t="s">
        <v>18193</v>
      </c>
      <c r="F7040" s="59">
        <v>102.68844713194299</v>
      </c>
      <c r="G7040" s="59">
        <v>88.533736525382594</v>
      </c>
      <c r="H7040" s="59">
        <v>91.879798420756401</v>
      </c>
      <c r="I7040" s="59">
        <v>84.468255836864799</v>
      </c>
      <c r="J7040" s="59">
        <v>93.115574677756001</v>
      </c>
      <c r="K7040" s="59">
        <v>100.188261874619</v>
      </c>
      <c r="L7040" s="59">
        <v>107.891613301687</v>
      </c>
      <c r="M7040" s="60">
        <v>0.65375218467303398</v>
      </c>
      <c r="N7040" s="60">
        <v>0.68887783417715698</v>
      </c>
      <c r="O7040" s="60">
        <v>0.65660571103365495</v>
      </c>
      <c r="P7040" s="60">
        <v>0.62979422750261205</v>
      </c>
      <c r="Q7040" s="60">
        <v>0.59907779668285399</v>
      </c>
      <c r="R7040" s="60">
        <v>0.60755140528776397</v>
      </c>
      <c r="S7040" s="60">
        <v>0.54575191590099004</v>
      </c>
    </row>
    <row r="7041" spans="1:19" x14ac:dyDescent="0.3">
      <c r="A7041" s="61" t="s">
        <v>12881</v>
      </c>
      <c r="B7041" s="61" t="s">
        <v>12882</v>
      </c>
      <c r="C7041" s="53" t="s">
        <v>40</v>
      </c>
      <c r="D7041" s="53" t="s">
        <v>188</v>
      </c>
      <c r="E7041" s="53" t="s">
        <v>18194</v>
      </c>
      <c r="F7041" s="59">
        <v>98.667802385169793</v>
      </c>
      <c r="G7041" s="59">
        <v>89.204102533047504</v>
      </c>
      <c r="H7041" s="59">
        <v>93.909861582441096</v>
      </c>
      <c r="I7041" s="59">
        <v>85.953911744893006</v>
      </c>
      <c r="J7041" s="59">
        <v>95.917339449360597</v>
      </c>
      <c r="K7041" s="59">
        <v>101.572615465043</v>
      </c>
      <c r="L7041" s="59">
        <v>102.250649933858</v>
      </c>
      <c r="M7041" s="60">
        <v>0.55452900649537795</v>
      </c>
      <c r="N7041" s="60">
        <v>0.57382626428077799</v>
      </c>
      <c r="O7041" s="60">
        <v>0.55472885032365304</v>
      </c>
      <c r="P7041" s="60">
        <v>0.54004980545671799</v>
      </c>
      <c r="Q7041" s="60">
        <v>0.51958925967124103</v>
      </c>
      <c r="R7041" s="60">
        <v>0.52396147424416994</v>
      </c>
      <c r="S7041" s="60">
        <v>0.47770692710055801</v>
      </c>
    </row>
    <row r="7042" spans="1:19" x14ac:dyDescent="0.3">
      <c r="A7042" s="61" t="s">
        <v>12875</v>
      </c>
      <c r="B7042" s="61" t="s">
        <v>12876</v>
      </c>
      <c r="C7042" s="53" t="s">
        <v>40</v>
      </c>
      <c r="D7042" s="53" t="s">
        <v>188</v>
      </c>
      <c r="E7042" s="53" t="s">
        <v>18194</v>
      </c>
      <c r="F7042" s="59">
        <v>98.667802385169793</v>
      </c>
      <c r="G7042" s="59">
        <v>89.204102533047504</v>
      </c>
      <c r="H7042" s="59">
        <v>93.909861582441096</v>
      </c>
      <c r="I7042" s="59">
        <v>85.953911744893006</v>
      </c>
      <c r="J7042" s="59">
        <v>95.917339449360597</v>
      </c>
      <c r="K7042" s="59">
        <v>101.572615465043</v>
      </c>
      <c r="L7042" s="59">
        <v>102.250649933858</v>
      </c>
      <c r="M7042" s="60">
        <v>0.55452900649537795</v>
      </c>
      <c r="N7042" s="60">
        <v>0.57382626428077799</v>
      </c>
      <c r="O7042" s="60">
        <v>0.55472885032365304</v>
      </c>
      <c r="P7042" s="60">
        <v>0.54004980545671799</v>
      </c>
      <c r="Q7042" s="60">
        <v>0.51958925967124103</v>
      </c>
      <c r="R7042" s="60">
        <v>0.52396147424416994</v>
      </c>
      <c r="S7042" s="60">
        <v>0.47770692710055801</v>
      </c>
    </row>
    <row r="7043" spans="1:19" x14ac:dyDescent="0.3">
      <c r="A7043" s="61" t="s">
        <v>12871</v>
      </c>
      <c r="B7043" s="61" t="s">
        <v>12872</v>
      </c>
      <c r="C7043" s="53" t="s">
        <v>40</v>
      </c>
      <c r="D7043" s="53" t="s">
        <v>188</v>
      </c>
      <c r="E7043" s="53" t="s">
        <v>18194</v>
      </c>
      <c r="F7043" s="59">
        <v>98.667802385169793</v>
      </c>
      <c r="G7043" s="59">
        <v>89.204102533047504</v>
      </c>
      <c r="H7043" s="59">
        <v>93.909861582441096</v>
      </c>
      <c r="I7043" s="59">
        <v>85.953911744893006</v>
      </c>
      <c r="J7043" s="59">
        <v>95.917339449360597</v>
      </c>
      <c r="K7043" s="59">
        <v>101.572615465043</v>
      </c>
      <c r="L7043" s="59">
        <v>102.250649933858</v>
      </c>
      <c r="M7043" s="60">
        <v>0.55452900649537795</v>
      </c>
      <c r="N7043" s="60">
        <v>0.57382626428077799</v>
      </c>
      <c r="O7043" s="60">
        <v>0.55472885032365304</v>
      </c>
      <c r="P7043" s="60">
        <v>0.54004980545671799</v>
      </c>
      <c r="Q7043" s="60">
        <v>0.51958925967124103</v>
      </c>
      <c r="R7043" s="60">
        <v>0.52396147424416994</v>
      </c>
      <c r="S7043" s="60">
        <v>0.47770692710055801</v>
      </c>
    </row>
    <row r="7044" spans="1:19" x14ac:dyDescent="0.3">
      <c r="A7044" s="61" t="s">
        <v>12879</v>
      </c>
      <c r="B7044" s="61" t="s">
        <v>12880</v>
      </c>
      <c r="C7044" s="53" t="s">
        <v>40</v>
      </c>
      <c r="D7044" s="53" t="s">
        <v>188</v>
      </c>
      <c r="E7044" s="53" t="s">
        <v>18194</v>
      </c>
      <c r="F7044" s="59">
        <v>98.667802385169793</v>
      </c>
      <c r="G7044" s="59">
        <v>89.204102533047504</v>
      </c>
      <c r="H7044" s="59">
        <v>93.909861582441096</v>
      </c>
      <c r="I7044" s="59">
        <v>85.953911744893006</v>
      </c>
      <c r="J7044" s="59">
        <v>95.917339449360597</v>
      </c>
      <c r="K7044" s="59">
        <v>101.572615465043</v>
      </c>
      <c r="L7044" s="59">
        <v>102.250649933858</v>
      </c>
      <c r="M7044" s="60">
        <v>0.55452900649537795</v>
      </c>
      <c r="N7044" s="60">
        <v>0.57382626428077799</v>
      </c>
      <c r="O7044" s="60">
        <v>0.55472885032365304</v>
      </c>
      <c r="P7044" s="60">
        <v>0.54004980545671799</v>
      </c>
      <c r="Q7044" s="60">
        <v>0.51958925967124103</v>
      </c>
      <c r="R7044" s="60">
        <v>0.52396147424416994</v>
      </c>
      <c r="S7044" s="60">
        <v>0.47770692710055801</v>
      </c>
    </row>
    <row r="7045" spans="1:19" x14ac:dyDescent="0.3">
      <c r="A7045" s="61" t="s">
        <v>3761</v>
      </c>
      <c r="B7045" s="61" t="s">
        <v>3762</v>
      </c>
      <c r="C7045" s="53" t="s">
        <v>50</v>
      </c>
      <c r="D7045" s="53" t="s">
        <v>188</v>
      </c>
      <c r="E7045" s="53" t="s">
        <v>18193</v>
      </c>
      <c r="F7045" s="59">
        <v>93.483289377783194</v>
      </c>
      <c r="G7045" s="59">
        <v>88.706633531083895</v>
      </c>
      <c r="H7045" s="59">
        <v>96.2302741755977</v>
      </c>
      <c r="I7045" s="59">
        <v>86.190528577273497</v>
      </c>
      <c r="J7045" s="59">
        <v>101.08975512723499</v>
      </c>
      <c r="K7045" s="59">
        <v>100.193664809563</v>
      </c>
      <c r="L7045" s="59">
        <v>99.232379475633707</v>
      </c>
      <c r="M7045" s="60">
        <v>0.65547199188124305</v>
      </c>
      <c r="N7045" s="60">
        <v>0.68996624532567197</v>
      </c>
      <c r="O7045" s="60">
        <v>0.65846062436498498</v>
      </c>
      <c r="P7045" s="60">
        <v>0.63088877390548304</v>
      </c>
      <c r="Q7045" s="60">
        <v>0.60004837365143604</v>
      </c>
      <c r="R7045" s="60">
        <v>0.60918686867426497</v>
      </c>
      <c r="S7045" s="60">
        <v>0.54678733610484598</v>
      </c>
    </row>
    <row r="7046" spans="1:19" x14ac:dyDescent="0.3">
      <c r="A7046" s="61" t="s">
        <v>13433</v>
      </c>
      <c r="B7046" s="61" t="s">
        <v>13434</v>
      </c>
      <c r="C7046" s="53" t="s">
        <v>50</v>
      </c>
      <c r="D7046" s="53" t="s">
        <v>188</v>
      </c>
      <c r="E7046" s="53" t="s">
        <v>18194</v>
      </c>
      <c r="F7046" s="59">
        <v>90.626551123762397</v>
      </c>
      <c r="G7046" s="59">
        <v>93.988418593337798</v>
      </c>
      <c r="H7046" s="59">
        <v>96.677763677152697</v>
      </c>
      <c r="I7046" s="59">
        <v>84.814702076987302</v>
      </c>
      <c r="J7046" s="59">
        <v>87.491173032775194</v>
      </c>
      <c r="K7046" s="59">
        <v>93.520803373980002</v>
      </c>
      <c r="L7046" s="59">
        <v>105.305607492142</v>
      </c>
      <c r="M7046" s="60">
        <v>0.51763339517025297</v>
      </c>
      <c r="N7046" s="60">
        <v>0.54046857490427802</v>
      </c>
      <c r="O7046" s="60">
        <v>0.51458264687458999</v>
      </c>
      <c r="P7046" s="60">
        <v>0.50020191758636301</v>
      </c>
      <c r="Q7046" s="60">
        <v>0.476092634563826</v>
      </c>
      <c r="R7046" s="60">
        <v>0.479081296698463</v>
      </c>
      <c r="S7046" s="60">
        <v>0.42221474735473302</v>
      </c>
    </row>
    <row r="7047" spans="1:19" x14ac:dyDescent="0.3">
      <c r="A7047" s="61" t="s">
        <v>4305</v>
      </c>
      <c r="B7047" s="61" t="s">
        <v>4306</v>
      </c>
      <c r="C7047" s="53" t="s">
        <v>50</v>
      </c>
      <c r="D7047" s="53" t="s">
        <v>188</v>
      </c>
      <c r="E7047" s="53" t="s">
        <v>18193</v>
      </c>
      <c r="F7047" s="59">
        <v>94.423046296798702</v>
      </c>
      <c r="G7047" s="59">
        <v>92.251334236418401</v>
      </c>
      <c r="H7047" s="59">
        <v>102.129570209126</v>
      </c>
      <c r="I7047" s="59">
        <v>83.993335915264296</v>
      </c>
      <c r="J7047" s="59">
        <v>86.425803047313707</v>
      </c>
      <c r="K7047" s="59">
        <v>92.501561253493094</v>
      </c>
      <c r="L7047" s="59">
        <v>102.796120108613</v>
      </c>
      <c r="M7047" s="60">
        <v>0.630720007003434</v>
      </c>
      <c r="N7047" s="60">
        <v>0.67043666312893502</v>
      </c>
      <c r="O7047" s="60">
        <v>0.63192854133577903</v>
      </c>
      <c r="P7047" s="60">
        <v>0.60376475539839103</v>
      </c>
      <c r="Q7047" s="60">
        <v>0.56891751273521496</v>
      </c>
      <c r="R7047" s="60">
        <v>0.57683942235025798</v>
      </c>
      <c r="S7047" s="60">
        <v>0.50474450420478101</v>
      </c>
    </row>
    <row r="7048" spans="1:19" x14ac:dyDescent="0.3">
      <c r="A7048" s="61" t="s">
        <v>4331</v>
      </c>
      <c r="B7048" s="61" t="s">
        <v>4332</v>
      </c>
      <c r="C7048" s="53" t="s">
        <v>40</v>
      </c>
      <c r="D7048" s="53" t="s">
        <v>188</v>
      </c>
      <c r="E7048" s="53" t="s">
        <v>18193</v>
      </c>
      <c r="F7048" s="59">
        <v>96.965791087142904</v>
      </c>
      <c r="G7048" s="59">
        <v>101.047409447636</v>
      </c>
      <c r="H7048" s="59">
        <v>101.78541734298101</v>
      </c>
      <c r="I7048" s="59">
        <v>83.390260473853601</v>
      </c>
      <c r="J7048" s="59">
        <v>86.120997972654607</v>
      </c>
      <c r="K7048" s="59">
        <v>92.754967158125297</v>
      </c>
      <c r="L7048" s="59">
        <v>108.378985057495</v>
      </c>
      <c r="M7048" s="60">
        <v>0.63301573123691401</v>
      </c>
      <c r="N7048" s="60">
        <v>0.67165138853760598</v>
      </c>
      <c r="O7048" s="60">
        <v>0.63443140917530005</v>
      </c>
      <c r="P7048" s="60">
        <v>0.60502849805950798</v>
      </c>
      <c r="Q7048" s="60">
        <v>0.56997177951549904</v>
      </c>
      <c r="R7048" s="60">
        <v>0.57900372195572103</v>
      </c>
      <c r="S7048" s="60">
        <v>0.50589766797202596</v>
      </c>
    </row>
    <row r="7049" spans="1:19" x14ac:dyDescent="0.3">
      <c r="A7049" s="61" t="s">
        <v>13431</v>
      </c>
      <c r="B7049" s="61" t="s">
        <v>13432</v>
      </c>
      <c r="C7049" s="53" t="s">
        <v>50</v>
      </c>
      <c r="D7049" s="53" t="s">
        <v>188</v>
      </c>
      <c r="E7049" s="53" t="s">
        <v>18194</v>
      </c>
      <c r="F7049" s="59">
        <v>90.626551123762397</v>
      </c>
      <c r="G7049" s="59">
        <v>93.988418593337798</v>
      </c>
      <c r="H7049" s="59">
        <v>96.677763677152697</v>
      </c>
      <c r="I7049" s="59">
        <v>84.814702076987302</v>
      </c>
      <c r="J7049" s="59">
        <v>87.491173032775194</v>
      </c>
      <c r="K7049" s="59">
        <v>93.520803373980002</v>
      </c>
      <c r="L7049" s="59">
        <v>105.305607492142</v>
      </c>
      <c r="M7049" s="60">
        <v>0.51763339517025297</v>
      </c>
      <c r="N7049" s="60">
        <v>0.54046857490427802</v>
      </c>
      <c r="O7049" s="60">
        <v>0.51458264687458999</v>
      </c>
      <c r="P7049" s="60">
        <v>0.50020191758636301</v>
      </c>
      <c r="Q7049" s="60">
        <v>0.476092634563826</v>
      </c>
      <c r="R7049" s="60">
        <v>0.479081296698463</v>
      </c>
      <c r="S7049" s="60">
        <v>0.42221474735473302</v>
      </c>
    </row>
    <row r="7050" spans="1:19" x14ac:dyDescent="0.3">
      <c r="A7050" s="61" t="s">
        <v>13445</v>
      </c>
      <c r="B7050" s="61" t="s">
        <v>13446</v>
      </c>
      <c r="C7050" s="53" t="s">
        <v>40</v>
      </c>
      <c r="D7050" s="53" t="s">
        <v>188</v>
      </c>
      <c r="E7050" s="53" t="s">
        <v>18194</v>
      </c>
      <c r="F7050" s="59">
        <v>90.626551123762397</v>
      </c>
      <c r="G7050" s="59">
        <v>93.988418593337798</v>
      </c>
      <c r="H7050" s="59">
        <v>96.677763677152697</v>
      </c>
      <c r="I7050" s="59">
        <v>84.814702076987302</v>
      </c>
      <c r="J7050" s="59">
        <v>87.491173032775194</v>
      </c>
      <c r="K7050" s="59">
        <v>93.520803373980002</v>
      </c>
      <c r="L7050" s="59">
        <v>105.305607492142</v>
      </c>
      <c r="M7050" s="60">
        <v>0.51763339517025297</v>
      </c>
      <c r="N7050" s="60">
        <v>0.54046857490427802</v>
      </c>
      <c r="O7050" s="60">
        <v>0.51458264687458999</v>
      </c>
      <c r="P7050" s="60">
        <v>0.50020191758636301</v>
      </c>
      <c r="Q7050" s="60">
        <v>0.476092634563826</v>
      </c>
      <c r="R7050" s="60">
        <v>0.479081296698463</v>
      </c>
      <c r="S7050" s="60">
        <v>0.42221474735473302</v>
      </c>
    </row>
    <row r="7051" spans="1:19" x14ac:dyDescent="0.3">
      <c r="A7051" s="61" t="s">
        <v>13437</v>
      </c>
      <c r="B7051" s="61" t="s">
        <v>13438</v>
      </c>
      <c r="C7051" s="53" t="s">
        <v>40</v>
      </c>
      <c r="D7051" s="53" t="s">
        <v>188</v>
      </c>
      <c r="E7051" s="53" t="s">
        <v>18194</v>
      </c>
      <c r="F7051" s="59">
        <v>90.626551123762397</v>
      </c>
      <c r="G7051" s="59">
        <v>93.988418593337798</v>
      </c>
      <c r="H7051" s="59">
        <v>96.677763677152697</v>
      </c>
      <c r="I7051" s="59">
        <v>84.814702076987302</v>
      </c>
      <c r="J7051" s="59">
        <v>87.491173032775194</v>
      </c>
      <c r="K7051" s="59">
        <v>93.520803373980002</v>
      </c>
      <c r="L7051" s="59">
        <v>105.305607492142</v>
      </c>
      <c r="M7051" s="60">
        <v>0.51763339517025297</v>
      </c>
      <c r="N7051" s="60">
        <v>0.54046857490427802</v>
      </c>
      <c r="O7051" s="60">
        <v>0.51458264687458999</v>
      </c>
      <c r="P7051" s="60">
        <v>0.50020191758636301</v>
      </c>
      <c r="Q7051" s="60">
        <v>0.476092634563826</v>
      </c>
      <c r="R7051" s="60">
        <v>0.479081296698463</v>
      </c>
      <c r="S7051" s="60">
        <v>0.42221474735473302</v>
      </c>
    </row>
    <row r="7052" spans="1:19" x14ac:dyDescent="0.3">
      <c r="A7052" s="61" t="s">
        <v>13441</v>
      </c>
      <c r="B7052" s="61" t="s">
        <v>13442</v>
      </c>
      <c r="C7052" s="53" t="s">
        <v>40</v>
      </c>
      <c r="D7052" s="53" t="s">
        <v>188</v>
      </c>
      <c r="E7052" s="53" t="s">
        <v>18194</v>
      </c>
      <c r="F7052" s="59">
        <v>90.626551123762397</v>
      </c>
      <c r="G7052" s="59">
        <v>93.988418593337798</v>
      </c>
      <c r="H7052" s="59">
        <v>96.677763677152697</v>
      </c>
      <c r="I7052" s="59">
        <v>84.814702076987302</v>
      </c>
      <c r="J7052" s="59">
        <v>87.491173032775194</v>
      </c>
      <c r="K7052" s="59">
        <v>93.520803373980002</v>
      </c>
      <c r="L7052" s="59">
        <v>105.305607492142</v>
      </c>
      <c r="M7052" s="60">
        <v>0.51763339517025297</v>
      </c>
      <c r="N7052" s="60">
        <v>0.54046857490427802</v>
      </c>
      <c r="O7052" s="60">
        <v>0.51458264687458999</v>
      </c>
      <c r="P7052" s="60">
        <v>0.50020191758636301</v>
      </c>
      <c r="Q7052" s="60">
        <v>0.476092634563826</v>
      </c>
      <c r="R7052" s="60">
        <v>0.479081296698463</v>
      </c>
      <c r="S7052" s="60">
        <v>0.42221474735473302</v>
      </c>
    </row>
    <row r="7053" spans="1:19" x14ac:dyDescent="0.3">
      <c r="A7053" s="61" t="s">
        <v>13435</v>
      </c>
      <c r="B7053" s="61" t="s">
        <v>13436</v>
      </c>
      <c r="C7053" s="53" t="s">
        <v>40</v>
      </c>
      <c r="D7053" s="53" t="s">
        <v>188</v>
      </c>
      <c r="E7053" s="53" t="s">
        <v>18194</v>
      </c>
      <c r="F7053" s="59">
        <v>90.626551123762397</v>
      </c>
      <c r="G7053" s="59">
        <v>93.988418593337798</v>
      </c>
      <c r="H7053" s="59">
        <v>96.677763677152697</v>
      </c>
      <c r="I7053" s="59">
        <v>84.814702076987302</v>
      </c>
      <c r="J7053" s="59">
        <v>87.491173032775194</v>
      </c>
      <c r="K7053" s="59">
        <v>93.520803373980002</v>
      </c>
      <c r="L7053" s="59">
        <v>105.305607492142</v>
      </c>
      <c r="M7053" s="60">
        <v>0.51763339517025297</v>
      </c>
      <c r="N7053" s="60">
        <v>0.54046857490427802</v>
      </c>
      <c r="O7053" s="60">
        <v>0.51458264687458999</v>
      </c>
      <c r="P7053" s="60">
        <v>0.50020191758636301</v>
      </c>
      <c r="Q7053" s="60">
        <v>0.476092634563826</v>
      </c>
      <c r="R7053" s="60">
        <v>0.479081296698463</v>
      </c>
      <c r="S7053" s="60">
        <v>0.42221474735473302</v>
      </c>
    </row>
    <row r="7054" spans="1:19" x14ac:dyDescent="0.3">
      <c r="A7054" s="61" t="s">
        <v>13449</v>
      </c>
      <c r="B7054" s="61" t="s">
        <v>13450</v>
      </c>
      <c r="C7054" s="53" t="s">
        <v>40</v>
      </c>
      <c r="D7054" s="53" t="s">
        <v>188</v>
      </c>
      <c r="E7054" s="53" t="s">
        <v>18194</v>
      </c>
      <c r="F7054" s="59">
        <v>90.626551123762397</v>
      </c>
      <c r="G7054" s="59">
        <v>93.988418593337798</v>
      </c>
      <c r="H7054" s="59">
        <v>96.677763677152697</v>
      </c>
      <c r="I7054" s="59">
        <v>84.814702076987302</v>
      </c>
      <c r="J7054" s="59">
        <v>87.491173032775194</v>
      </c>
      <c r="K7054" s="59">
        <v>93.520803373980002</v>
      </c>
      <c r="L7054" s="59">
        <v>105.305607492142</v>
      </c>
      <c r="M7054" s="60">
        <v>0.51763339517025297</v>
      </c>
      <c r="N7054" s="60">
        <v>0.54046857490427802</v>
      </c>
      <c r="O7054" s="60">
        <v>0.51458264687458999</v>
      </c>
      <c r="P7054" s="60">
        <v>0.50020191758636301</v>
      </c>
      <c r="Q7054" s="60">
        <v>0.476092634563826</v>
      </c>
      <c r="R7054" s="60">
        <v>0.479081296698463</v>
      </c>
      <c r="S7054" s="60">
        <v>0.42221474735473302</v>
      </c>
    </row>
    <row r="7055" spans="1:19" x14ac:dyDescent="0.3">
      <c r="A7055" s="61" t="s">
        <v>4311</v>
      </c>
      <c r="B7055" s="61" t="s">
        <v>4312</v>
      </c>
      <c r="C7055" s="53" t="s">
        <v>50</v>
      </c>
      <c r="D7055" s="53" t="s">
        <v>188</v>
      </c>
      <c r="E7055" s="53" t="s">
        <v>18193</v>
      </c>
      <c r="F7055" s="59">
        <v>85.534139341081698</v>
      </c>
      <c r="G7055" s="59">
        <v>85.121328474799995</v>
      </c>
      <c r="H7055" s="59">
        <v>90.544754600960601</v>
      </c>
      <c r="I7055" s="59">
        <v>82.689318503412096</v>
      </c>
      <c r="J7055" s="59">
        <v>85.914641655485099</v>
      </c>
      <c r="K7055" s="59">
        <v>90.542538683066695</v>
      </c>
      <c r="L7055" s="59">
        <v>110.697140100751</v>
      </c>
      <c r="M7055" s="60">
        <v>0.63323831131939601</v>
      </c>
      <c r="N7055" s="60">
        <v>0.67190495936928996</v>
      </c>
      <c r="O7055" s="60">
        <v>0.63469859644276405</v>
      </c>
      <c r="P7055" s="60">
        <v>0.60519035874336602</v>
      </c>
      <c r="Q7055" s="60">
        <v>0.57010625774120105</v>
      </c>
      <c r="R7055" s="60">
        <v>0.57920818780879102</v>
      </c>
      <c r="S7055" s="60">
        <v>0.50611329523494897</v>
      </c>
    </row>
    <row r="7056" spans="1:19" x14ac:dyDescent="0.3">
      <c r="A7056" s="61" t="s">
        <v>15952</v>
      </c>
      <c r="B7056" s="61" t="s">
        <v>15953</v>
      </c>
      <c r="C7056" s="53" t="s">
        <v>50</v>
      </c>
      <c r="D7056" s="53" t="s">
        <v>188</v>
      </c>
      <c r="E7056" s="53" t="s">
        <v>18194</v>
      </c>
      <c r="F7056" s="59">
        <v>92.515715846218001</v>
      </c>
      <c r="G7056" s="59">
        <v>103.397097166368</v>
      </c>
      <c r="H7056" s="59">
        <v>106.925243382471</v>
      </c>
      <c r="I7056" s="59">
        <v>95.927675524838904</v>
      </c>
      <c r="J7056" s="59">
        <v>93.486485197517794</v>
      </c>
      <c r="K7056" s="59">
        <v>106.642126716847</v>
      </c>
      <c r="L7056" s="59">
        <v>99.948084313053201</v>
      </c>
      <c r="M7056" s="60">
        <v>0.53082295205987395</v>
      </c>
      <c r="N7056" s="60">
        <v>0.55151110288802796</v>
      </c>
      <c r="O7056" s="60">
        <v>0.52998392118627402</v>
      </c>
      <c r="P7056" s="60">
        <v>0.51405101299059397</v>
      </c>
      <c r="Q7056" s="60">
        <v>0.49277793017703297</v>
      </c>
      <c r="R7056" s="60">
        <v>0.49718956106874301</v>
      </c>
      <c r="S7056" s="60">
        <v>0.454882474146515</v>
      </c>
    </row>
    <row r="7057" spans="1:19" x14ac:dyDescent="0.3">
      <c r="A7057" s="61" t="s">
        <v>12449</v>
      </c>
      <c r="B7057" s="61" t="s">
        <v>12450</v>
      </c>
      <c r="C7057" s="53" t="s">
        <v>40</v>
      </c>
      <c r="D7057" s="53" t="s">
        <v>188</v>
      </c>
      <c r="E7057" s="53" t="s">
        <v>18194</v>
      </c>
      <c r="F7057" s="59">
        <v>88.868637337137201</v>
      </c>
      <c r="G7057" s="59">
        <v>82.488845906329303</v>
      </c>
      <c r="H7057" s="59">
        <v>95.307158529216593</v>
      </c>
      <c r="I7057" s="59">
        <v>90.928973928905293</v>
      </c>
      <c r="J7057" s="59">
        <v>88.413888838266402</v>
      </c>
      <c r="K7057" s="59">
        <v>96.2615544943706</v>
      </c>
      <c r="L7057" s="59"/>
      <c r="M7057" s="60">
        <v>0.41288263379947499</v>
      </c>
      <c r="N7057" s="60">
        <v>0.45218823237154099</v>
      </c>
      <c r="O7057" s="60">
        <v>0.41070687321399302</v>
      </c>
      <c r="P7057" s="60">
        <v>0.385654231493537</v>
      </c>
      <c r="Q7057" s="60">
        <v>0.34759712450067498</v>
      </c>
      <c r="R7057" s="60">
        <v>0.35411585466877399</v>
      </c>
      <c r="S7057" s="60">
        <v>0.27720096785102399</v>
      </c>
    </row>
    <row r="7058" spans="1:19" x14ac:dyDescent="0.3">
      <c r="A7058" s="61" t="s">
        <v>12451</v>
      </c>
      <c r="B7058" s="61" t="s">
        <v>12452</v>
      </c>
      <c r="C7058" s="53" t="s">
        <v>40</v>
      </c>
      <c r="D7058" s="53" t="s">
        <v>188</v>
      </c>
      <c r="E7058" s="53" t="s">
        <v>18194</v>
      </c>
      <c r="F7058" s="59">
        <v>88.868637337137201</v>
      </c>
      <c r="G7058" s="59">
        <v>82.488845906329303</v>
      </c>
      <c r="H7058" s="59">
        <v>95.307158529216593</v>
      </c>
      <c r="I7058" s="59">
        <v>90.928973928905293</v>
      </c>
      <c r="J7058" s="59">
        <v>88.413888838266402</v>
      </c>
      <c r="K7058" s="59">
        <v>96.2615544943706</v>
      </c>
      <c r="L7058" s="59"/>
      <c r="M7058" s="60">
        <v>0.41288263379947499</v>
      </c>
      <c r="N7058" s="60">
        <v>0.45218823237154099</v>
      </c>
      <c r="O7058" s="60">
        <v>0.41070687321399302</v>
      </c>
      <c r="P7058" s="60">
        <v>0.385654231493537</v>
      </c>
      <c r="Q7058" s="60">
        <v>0.34759712450067498</v>
      </c>
      <c r="R7058" s="60">
        <v>0.35411585466877399</v>
      </c>
      <c r="S7058" s="60">
        <v>0.27720096785102399</v>
      </c>
    </row>
    <row r="7059" spans="1:19" x14ac:dyDescent="0.3">
      <c r="A7059" s="61" t="s">
        <v>12445</v>
      </c>
      <c r="B7059" s="61" t="s">
        <v>12446</v>
      </c>
      <c r="C7059" s="53" t="s">
        <v>50</v>
      </c>
      <c r="D7059" s="53" t="s">
        <v>188</v>
      </c>
      <c r="E7059" s="53" t="s">
        <v>18194</v>
      </c>
      <c r="F7059" s="59">
        <v>88.868637337137201</v>
      </c>
      <c r="G7059" s="59">
        <v>82.488845906329303</v>
      </c>
      <c r="H7059" s="59">
        <v>95.307158529216593</v>
      </c>
      <c r="I7059" s="59">
        <v>90.928973928905293</v>
      </c>
      <c r="J7059" s="59">
        <v>88.413888838266402</v>
      </c>
      <c r="K7059" s="59">
        <v>96.2615544943706</v>
      </c>
      <c r="L7059" s="59"/>
      <c r="M7059" s="60">
        <v>0.41288263379947499</v>
      </c>
      <c r="N7059" s="60">
        <v>0.45218823237154099</v>
      </c>
      <c r="O7059" s="60">
        <v>0.41070687321399302</v>
      </c>
      <c r="P7059" s="60">
        <v>0.385654231493537</v>
      </c>
      <c r="Q7059" s="60">
        <v>0.34759712450067498</v>
      </c>
      <c r="R7059" s="60">
        <v>0.35411585466877399</v>
      </c>
      <c r="S7059" s="60">
        <v>0.27720096785102399</v>
      </c>
    </row>
    <row r="7060" spans="1:19" x14ac:dyDescent="0.3">
      <c r="A7060" s="61" t="s">
        <v>12447</v>
      </c>
      <c r="B7060" s="61" t="s">
        <v>12448</v>
      </c>
      <c r="C7060" s="53" t="s">
        <v>50</v>
      </c>
      <c r="D7060" s="53" t="s">
        <v>188</v>
      </c>
      <c r="E7060" s="53" t="s">
        <v>18194</v>
      </c>
      <c r="F7060" s="59">
        <v>88.868637337137201</v>
      </c>
      <c r="G7060" s="59">
        <v>82.488845906329303</v>
      </c>
      <c r="H7060" s="59">
        <v>95.307158529216593</v>
      </c>
      <c r="I7060" s="59">
        <v>90.928973928905293</v>
      </c>
      <c r="J7060" s="59">
        <v>88.413888838266402</v>
      </c>
      <c r="K7060" s="59">
        <v>96.2615544943706</v>
      </c>
      <c r="L7060" s="59"/>
      <c r="M7060" s="60">
        <v>0.41288263379947499</v>
      </c>
      <c r="N7060" s="60">
        <v>0.45218823237154099</v>
      </c>
      <c r="O7060" s="60">
        <v>0.41070687321399302</v>
      </c>
      <c r="P7060" s="60">
        <v>0.385654231493537</v>
      </c>
      <c r="Q7060" s="60">
        <v>0.34759712450067498</v>
      </c>
      <c r="R7060" s="60">
        <v>0.35411585466877399</v>
      </c>
      <c r="S7060" s="60">
        <v>0.27720096785102399</v>
      </c>
    </row>
    <row r="7061" spans="1:19" x14ac:dyDescent="0.3">
      <c r="A7061" s="61" t="s">
        <v>12443</v>
      </c>
      <c r="B7061" s="61" t="s">
        <v>12444</v>
      </c>
      <c r="C7061" s="53" t="s">
        <v>50</v>
      </c>
      <c r="D7061" s="53" t="s">
        <v>188</v>
      </c>
      <c r="E7061" s="53" t="s">
        <v>18194</v>
      </c>
      <c r="F7061" s="59">
        <v>88.868637337137201</v>
      </c>
      <c r="G7061" s="59">
        <v>82.488845906329303</v>
      </c>
      <c r="H7061" s="59">
        <v>95.307158529216593</v>
      </c>
      <c r="I7061" s="59">
        <v>90.928973928905293</v>
      </c>
      <c r="J7061" s="59">
        <v>88.413888838266402</v>
      </c>
      <c r="K7061" s="59">
        <v>96.2615544943706</v>
      </c>
      <c r="L7061" s="59"/>
      <c r="M7061" s="60">
        <v>0.41288263379947499</v>
      </c>
      <c r="N7061" s="60">
        <v>0.45218823237154099</v>
      </c>
      <c r="O7061" s="60">
        <v>0.41070687321399302</v>
      </c>
      <c r="P7061" s="60">
        <v>0.385654231493537</v>
      </c>
      <c r="Q7061" s="60">
        <v>0.34759712450067498</v>
      </c>
      <c r="R7061" s="60">
        <v>0.35411585466877399</v>
      </c>
      <c r="S7061" s="60">
        <v>0.27720096785102399</v>
      </c>
    </row>
    <row r="7062" spans="1:19" x14ac:dyDescent="0.3">
      <c r="A7062" s="61" t="s">
        <v>3459</v>
      </c>
      <c r="B7062" s="61" t="s">
        <v>3460</v>
      </c>
      <c r="C7062" s="53" t="s">
        <v>40</v>
      </c>
      <c r="D7062" s="53" t="s">
        <v>188</v>
      </c>
      <c r="E7062" s="53" t="s">
        <v>18193</v>
      </c>
      <c r="F7062" s="59">
        <v>79.174987533135507</v>
      </c>
      <c r="G7062" s="59">
        <v>77.891290149556298</v>
      </c>
      <c r="H7062" s="59">
        <v>95.565740294760801</v>
      </c>
      <c r="I7062" s="59">
        <v>90.7904463387232</v>
      </c>
      <c r="J7062" s="59">
        <v>84.0946908993824</v>
      </c>
      <c r="K7062" s="59">
        <v>97.676958334542803</v>
      </c>
      <c r="L7062" s="59">
        <v>100.688955793468</v>
      </c>
      <c r="M7062" s="60">
        <v>0.57330236254396505</v>
      </c>
      <c r="N7062" s="60">
        <v>0.62693255337388698</v>
      </c>
      <c r="O7062" s="60">
        <v>0.57631204014617798</v>
      </c>
      <c r="P7062" s="60">
        <v>0.53657979442377501</v>
      </c>
      <c r="Q7062" s="60">
        <v>0.48896922945117699</v>
      </c>
      <c r="R7062" s="60">
        <v>0.50160561111447699</v>
      </c>
      <c r="S7062" s="60">
        <v>0.41068120376502099</v>
      </c>
    </row>
    <row r="7063" spans="1:19" x14ac:dyDescent="0.3">
      <c r="A7063" s="61" t="s">
        <v>14669</v>
      </c>
      <c r="B7063" s="61" t="s">
        <v>14670</v>
      </c>
      <c r="C7063" s="53" t="s">
        <v>50</v>
      </c>
      <c r="D7063" s="53" t="s">
        <v>188</v>
      </c>
      <c r="E7063" s="53" t="s">
        <v>18194</v>
      </c>
      <c r="F7063" s="59">
        <v>100.196388873986</v>
      </c>
      <c r="G7063" s="59">
        <v>93.148375018800905</v>
      </c>
      <c r="H7063" s="59">
        <v>91.613334310195697</v>
      </c>
      <c r="I7063" s="59">
        <v>88.650713673927896</v>
      </c>
      <c r="J7063" s="59">
        <v>92.1662342744673</v>
      </c>
      <c r="K7063" s="59">
        <v>100.59430413131901</v>
      </c>
      <c r="L7063" s="59">
        <v>111.311363568565</v>
      </c>
      <c r="M7063" s="60">
        <v>0.57423271992668701</v>
      </c>
      <c r="N7063" s="60">
        <v>0.59204273194035895</v>
      </c>
      <c r="O7063" s="60">
        <v>0.57496524861888998</v>
      </c>
      <c r="P7063" s="60">
        <v>0.55973889851501002</v>
      </c>
      <c r="Q7063" s="60">
        <v>0.53967724778207005</v>
      </c>
      <c r="R7063" s="60">
        <v>0.54513931824384598</v>
      </c>
      <c r="S7063" s="60">
        <v>0.50038916114055598</v>
      </c>
    </row>
    <row r="7064" spans="1:19" x14ac:dyDescent="0.3">
      <c r="A7064" s="61" t="s">
        <v>14657</v>
      </c>
      <c r="B7064" s="61" t="s">
        <v>14658</v>
      </c>
      <c r="C7064" s="53" t="s">
        <v>40</v>
      </c>
      <c r="D7064" s="53" t="s">
        <v>188</v>
      </c>
      <c r="E7064" s="53" t="s">
        <v>18194</v>
      </c>
      <c r="F7064" s="59">
        <v>100.196388873986</v>
      </c>
      <c r="G7064" s="59">
        <v>93.148375018800905</v>
      </c>
      <c r="H7064" s="59">
        <v>91.613334310195697</v>
      </c>
      <c r="I7064" s="59">
        <v>88.650713673927896</v>
      </c>
      <c r="J7064" s="59">
        <v>92.1662342744673</v>
      </c>
      <c r="K7064" s="59">
        <v>100.59430413131901</v>
      </c>
      <c r="L7064" s="59">
        <v>111.311363568565</v>
      </c>
      <c r="M7064" s="60">
        <v>0.57423271992668701</v>
      </c>
      <c r="N7064" s="60">
        <v>0.59204273194035895</v>
      </c>
      <c r="O7064" s="60">
        <v>0.57496524861888998</v>
      </c>
      <c r="P7064" s="60">
        <v>0.55973889851501002</v>
      </c>
      <c r="Q7064" s="60">
        <v>0.53967724778207005</v>
      </c>
      <c r="R7064" s="60">
        <v>0.54513931824384598</v>
      </c>
      <c r="S7064" s="60">
        <v>0.50038916114055598</v>
      </c>
    </row>
    <row r="7065" spans="1:19" x14ac:dyDescent="0.3">
      <c r="A7065" s="61" t="s">
        <v>5361</v>
      </c>
      <c r="B7065" s="61" t="s">
        <v>5362</v>
      </c>
      <c r="C7065" s="53" t="s">
        <v>50</v>
      </c>
      <c r="D7065" s="53" t="s">
        <v>188</v>
      </c>
      <c r="E7065" s="53" t="s">
        <v>18193</v>
      </c>
      <c r="F7065" s="59">
        <v>98.669970693668205</v>
      </c>
      <c r="G7065" s="59">
        <v>93.792328487498807</v>
      </c>
      <c r="H7065" s="59">
        <v>95.019191956362903</v>
      </c>
      <c r="I7065" s="59">
        <v>88.577536490322203</v>
      </c>
      <c r="J7065" s="59">
        <v>91.586207011590801</v>
      </c>
      <c r="K7065" s="59">
        <v>99.125494136770996</v>
      </c>
      <c r="L7065" s="59">
        <v>107.72438446093599</v>
      </c>
      <c r="M7065" s="60">
        <v>0.66723254292914702</v>
      </c>
      <c r="N7065" s="60">
        <v>0.69953844506042395</v>
      </c>
      <c r="O7065" s="60">
        <v>0.67041441036634797</v>
      </c>
      <c r="P7065" s="60">
        <v>0.64351266820199804</v>
      </c>
      <c r="Q7065" s="60">
        <v>0.61384842704999298</v>
      </c>
      <c r="R7065" s="60">
        <v>0.623446332772709</v>
      </c>
      <c r="S7065" s="60">
        <v>0.56370531951140301</v>
      </c>
    </row>
    <row r="7066" spans="1:19" x14ac:dyDescent="0.3">
      <c r="A7066" s="61" t="s">
        <v>14663</v>
      </c>
      <c r="B7066" s="61" t="s">
        <v>14664</v>
      </c>
      <c r="C7066" s="53" t="s">
        <v>50</v>
      </c>
      <c r="D7066" s="53" t="s">
        <v>188</v>
      </c>
      <c r="E7066" s="53" t="s">
        <v>18194</v>
      </c>
      <c r="F7066" s="59">
        <v>100.196388873986</v>
      </c>
      <c r="G7066" s="59">
        <v>93.148375018800905</v>
      </c>
      <c r="H7066" s="59">
        <v>91.613334310195697</v>
      </c>
      <c r="I7066" s="59">
        <v>88.650713673927896</v>
      </c>
      <c r="J7066" s="59">
        <v>92.1662342744673</v>
      </c>
      <c r="K7066" s="59">
        <v>100.59430413131901</v>
      </c>
      <c r="L7066" s="59">
        <v>111.311363568565</v>
      </c>
      <c r="M7066" s="60">
        <v>0.57423271992668701</v>
      </c>
      <c r="N7066" s="60">
        <v>0.59204273194035895</v>
      </c>
      <c r="O7066" s="60">
        <v>0.57496524861888998</v>
      </c>
      <c r="P7066" s="60">
        <v>0.55973889851501002</v>
      </c>
      <c r="Q7066" s="60">
        <v>0.53967724778207005</v>
      </c>
      <c r="R7066" s="60">
        <v>0.54513931824384598</v>
      </c>
      <c r="S7066" s="60">
        <v>0.50038916114055598</v>
      </c>
    </row>
    <row r="7067" spans="1:19" x14ac:dyDescent="0.3">
      <c r="A7067" s="61" t="s">
        <v>14655</v>
      </c>
      <c r="B7067" s="61" t="s">
        <v>14656</v>
      </c>
      <c r="C7067" s="53" t="s">
        <v>40</v>
      </c>
      <c r="D7067" s="53" t="s">
        <v>188</v>
      </c>
      <c r="E7067" s="53" t="s">
        <v>18194</v>
      </c>
      <c r="F7067" s="59">
        <v>100.196388873986</v>
      </c>
      <c r="G7067" s="59">
        <v>93.148375018800905</v>
      </c>
      <c r="H7067" s="59">
        <v>91.613334310195697</v>
      </c>
      <c r="I7067" s="59">
        <v>88.650713673927896</v>
      </c>
      <c r="J7067" s="59">
        <v>92.1662342744673</v>
      </c>
      <c r="K7067" s="59">
        <v>100.59430413131901</v>
      </c>
      <c r="L7067" s="59">
        <v>111.311363568565</v>
      </c>
      <c r="M7067" s="60">
        <v>0.57423271992668701</v>
      </c>
      <c r="N7067" s="60">
        <v>0.59204273194035895</v>
      </c>
      <c r="O7067" s="60">
        <v>0.57496524861888998</v>
      </c>
      <c r="P7067" s="60">
        <v>0.55973889851501002</v>
      </c>
      <c r="Q7067" s="60">
        <v>0.53967724778207005</v>
      </c>
      <c r="R7067" s="60">
        <v>0.54513931824384598</v>
      </c>
      <c r="S7067" s="60">
        <v>0.50038916114055598</v>
      </c>
    </row>
    <row r="7068" spans="1:19" x14ac:dyDescent="0.3">
      <c r="A7068" s="61" t="s">
        <v>5365</v>
      </c>
      <c r="B7068" s="61" t="s">
        <v>5366</v>
      </c>
      <c r="C7068" s="53" t="s">
        <v>50</v>
      </c>
      <c r="D7068" s="53" t="s">
        <v>188</v>
      </c>
      <c r="E7068" s="53" t="s">
        <v>18193</v>
      </c>
      <c r="F7068" s="59">
        <v>101.69085044719</v>
      </c>
      <c r="G7068" s="59">
        <v>99.798881503349904</v>
      </c>
      <c r="H7068" s="59">
        <v>94.843321861077598</v>
      </c>
      <c r="I7068" s="59">
        <v>93.401121904270894</v>
      </c>
      <c r="J7068" s="59">
        <v>93.356904433431794</v>
      </c>
      <c r="K7068" s="59">
        <v>98.500647921068193</v>
      </c>
      <c r="L7068" s="59">
        <v>107.60621090168701</v>
      </c>
      <c r="M7068" s="60">
        <v>0.66441721675797805</v>
      </c>
      <c r="N7068" s="60">
        <v>0.69885991965144501</v>
      </c>
      <c r="O7068" s="60">
        <v>0.66720229984768198</v>
      </c>
      <c r="P7068" s="60">
        <v>0.64269434620877097</v>
      </c>
      <c r="Q7068" s="60">
        <v>0.61330188692204402</v>
      </c>
      <c r="R7068" s="60">
        <v>0.62080567585438495</v>
      </c>
      <c r="S7068" s="60">
        <v>0.56288398303904397</v>
      </c>
    </row>
    <row r="7069" spans="1:19" x14ac:dyDescent="0.3">
      <c r="A7069" s="61" t="s">
        <v>14665</v>
      </c>
      <c r="B7069" s="61" t="s">
        <v>14666</v>
      </c>
      <c r="C7069" s="53" t="s">
        <v>40</v>
      </c>
      <c r="D7069" s="53" t="s">
        <v>188</v>
      </c>
      <c r="E7069" s="53" t="s">
        <v>18194</v>
      </c>
      <c r="F7069" s="59">
        <v>100.196388873986</v>
      </c>
      <c r="G7069" s="59">
        <v>93.148375018800905</v>
      </c>
      <c r="H7069" s="59">
        <v>91.613334310195697</v>
      </c>
      <c r="I7069" s="59">
        <v>88.650713673927896</v>
      </c>
      <c r="J7069" s="59">
        <v>92.1662342744673</v>
      </c>
      <c r="K7069" s="59">
        <v>100.59430413131901</v>
      </c>
      <c r="L7069" s="59">
        <v>111.311363568565</v>
      </c>
      <c r="M7069" s="60">
        <v>0.57423271992668701</v>
      </c>
      <c r="N7069" s="60">
        <v>0.59204273194035895</v>
      </c>
      <c r="O7069" s="60">
        <v>0.57496524861888998</v>
      </c>
      <c r="P7069" s="60">
        <v>0.55973889851501002</v>
      </c>
      <c r="Q7069" s="60">
        <v>0.53967724778207005</v>
      </c>
      <c r="R7069" s="60">
        <v>0.54513931824384598</v>
      </c>
      <c r="S7069" s="60">
        <v>0.50038916114055598</v>
      </c>
    </row>
    <row r="7070" spans="1:19" x14ac:dyDescent="0.3">
      <c r="A7070" s="61" t="s">
        <v>5371</v>
      </c>
      <c r="B7070" s="61" t="s">
        <v>5372</v>
      </c>
      <c r="C7070" s="53" t="s">
        <v>50</v>
      </c>
      <c r="D7070" s="53" t="s">
        <v>188</v>
      </c>
      <c r="E7070" s="53" t="s">
        <v>18193</v>
      </c>
      <c r="F7070" s="59">
        <v>105.48645535754299</v>
      </c>
      <c r="G7070" s="59">
        <v>100.09917630272599</v>
      </c>
      <c r="H7070" s="59">
        <v>90.747600168730202</v>
      </c>
      <c r="I7070" s="59">
        <v>93.5276866157418</v>
      </c>
      <c r="J7070" s="59">
        <v>91.034507896090005</v>
      </c>
      <c r="K7070" s="59">
        <v>100.93554614099899</v>
      </c>
      <c r="L7070" s="59">
        <v>114.17975814306899</v>
      </c>
      <c r="M7070" s="60">
        <v>0.667878269731353</v>
      </c>
      <c r="N7070" s="60">
        <v>0.70020675198112803</v>
      </c>
      <c r="O7070" s="60">
        <v>0.67103064904050802</v>
      </c>
      <c r="P7070" s="60">
        <v>0.64416302712464701</v>
      </c>
      <c r="Q7070" s="60">
        <v>0.614497463511955</v>
      </c>
      <c r="R7070" s="60">
        <v>0.62405459887663595</v>
      </c>
      <c r="S7070" s="60">
        <v>0.564350787600021</v>
      </c>
    </row>
    <row r="7071" spans="1:19" x14ac:dyDescent="0.3">
      <c r="A7071" s="61" t="s">
        <v>5369</v>
      </c>
      <c r="B7071" s="61" t="s">
        <v>5370</v>
      </c>
      <c r="C7071" s="53" t="s">
        <v>50</v>
      </c>
      <c r="D7071" s="53" t="s">
        <v>188</v>
      </c>
      <c r="E7071" s="53" t="s">
        <v>18193</v>
      </c>
      <c r="F7071" s="59">
        <v>102.890165363104</v>
      </c>
      <c r="G7071" s="59">
        <v>89.999895249389596</v>
      </c>
      <c r="H7071" s="59">
        <v>84.758493059186705</v>
      </c>
      <c r="I7071" s="59">
        <v>85.494327215682901</v>
      </c>
      <c r="J7071" s="59">
        <v>83.691195771259402</v>
      </c>
      <c r="K7071" s="59">
        <v>95.256226765977402</v>
      </c>
      <c r="L7071" s="59">
        <v>108.305653271496</v>
      </c>
      <c r="M7071" s="60">
        <v>0.74268459594813996</v>
      </c>
      <c r="N7071" s="60">
        <v>0.77493807640380397</v>
      </c>
      <c r="O7071" s="60">
        <v>0.74607089615803301</v>
      </c>
      <c r="P7071" s="60">
        <v>0.71899663014067094</v>
      </c>
      <c r="Q7071" s="60">
        <v>0.68794418496072796</v>
      </c>
      <c r="R7071" s="60">
        <v>0.69781820605835898</v>
      </c>
      <c r="S7071" s="60">
        <v>0.63471054842648</v>
      </c>
    </row>
    <row r="7072" spans="1:19" x14ac:dyDescent="0.3">
      <c r="A7072" s="61" t="s">
        <v>7992</v>
      </c>
      <c r="B7072" s="61" t="s">
        <v>7993</v>
      </c>
      <c r="C7072" s="53" t="s">
        <v>50</v>
      </c>
      <c r="D7072" s="53" t="s">
        <v>188</v>
      </c>
      <c r="E7072" s="53" t="s">
        <v>18193</v>
      </c>
      <c r="F7072" s="59">
        <v>117.58774685489</v>
      </c>
      <c r="G7072" s="59">
        <v>113.408073611814</v>
      </c>
      <c r="H7072" s="59">
        <v>98.545440697478995</v>
      </c>
      <c r="I7072" s="59">
        <v>102.624265950957</v>
      </c>
      <c r="J7072" s="59">
        <v>111.12659630146599</v>
      </c>
      <c r="K7072" s="59">
        <v>97.873743499035996</v>
      </c>
      <c r="L7072" s="59">
        <v>103.708129784124</v>
      </c>
      <c r="M7072" s="60">
        <v>0.661501946240729</v>
      </c>
      <c r="N7072" s="60">
        <v>0.69491794796753603</v>
      </c>
      <c r="O7072" s="60">
        <v>0.66497733549392601</v>
      </c>
      <c r="P7072" s="60">
        <v>0.63824602617780002</v>
      </c>
      <c r="Q7072" s="60">
        <v>0.60888866900834004</v>
      </c>
      <c r="R7072" s="60">
        <v>0.617947288656579</v>
      </c>
      <c r="S7072" s="60">
        <v>0.56169389350730303</v>
      </c>
    </row>
    <row r="7073" spans="1:19" x14ac:dyDescent="0.3">
      <c r="A7073" s="61" t="s">
        <v>7990</v>
      </c>
      <c r="B7073" s="61" t="s">
        <v>7991</v>
      </c>
      <c r="C7073" s="53" t="s">
        <v>40</v>
      </c>
      <c r="D7073" s="53" t="s">
        <v>188</v>
      </c>
      <c r="E7073" s="53" t="s">
        <v>18193</v>
      </c>
      <c r="F7073" s="59">
        <v>115.318942446253</v>
      </c>
      <c r="G7073" s="59">
        <v>117.898205236221</v>
      </c>
      <c r="H7073" s="59">
        <v>104.25368063992499</v>
      </c>
      <c r="I7073" s="59">
        <v>101.453205118483</v>
      </c>
      <c r="J7073" s="59">
        <v>113.290731635223</v>
      </c>
      <c r="K7073" s="59">
        <v>96.716051170608694</v>
      </c>
      <c r="L7073" s="59">
        <v>98.372377327803505</v>
      </c>
      <c r="M7073" s="60">
        <v>0.66002947951544599</v>
      </c>
      <c r="N7073" s="60">
        <v>0.693594277885765</v>
      </c>
      <c r="O7073" s="60">
        <v>0.66345908729958403</v>
      </c>
      <c r="P7073" s="60">
        <v>0.63677209169418203</v>
      </c>
      <c r="Q7073" s="60">
        <v>0.60742726185115803</v>
      </c>
      <c r="R7073" s="60">
        <v>0.61634891768141997</v>
      </c>
      <c r="S7073" s="60">
        <v>0.560216898917971</v>
      </c>
    </row>
    <row r="7074" spans="1:19" x14ac:dyDescent="0.3">
      <c r="A7074" s="61" t="s">
        <v>17738</v>
      </c>
      <c r="B7074" s="61" t="s">
        <v>17739</v>
      </c>
      <c r="C7074" s="53" t="s">
        <v>40</v>
      </c>
      <c r="D7074" s="53" t="s">
        <v>188</v>
      </c>
      <c r="E7074" s="53" t="s">
        <v>18194</v>
      </c>
      <c r="F7074" s="59">
        <v>115.051809023945</v>
      </c>
      <c r="G7074" s="59">
        <v>116.453268527354</v>
      </c>
      <c r="H7074" s="59">
        <v>103.373157645766</v>
      </c>
      <c r="I7074" s="59">
        <v>105.11271653018299</v>
      </c>
      <c r="J7074" s="59">
        <v>105.060656805063</v>
      </c>
      <c r="K7074" s="59">
        <v>98.354480872683595</v>
      </c>
      <c r="L7074" s="59">
        <v>100.24159004283</v>
      </c>
      <c r="M7074" s="60">
        <v>0.56617519241077796</v>
      </c>
      <c r="N7074" s="60">
        <v>0.58470799893834102</v>
      </c>
      <c r="O7074" s="60">
        <v>0.56729313331862097</v>
      </c>
      <c r="P7074" s="60">
        <v>0.55255017399156803</v>
      </c>
      <c r="Q7074" s="60">
        <v>0.53329554715385297</v>
      </c>
      <c r="R7074" s="60">
        <v>0.53810393975575199</v>
      </c>
      <c r="S7074" s="60">
        <v>0.49837850563248398</v>
      </c>
    </row>
    <row r="7075" spans="1:19" x14ac:dyDescent="0.3">
      <c r="A7075" s="61" t="s">
        <v>7986</v>
      </c>
      <c r="B7075" s="61" t="s">
        <v>7987</v>
      </c>
      <c r="C7075" s="53" t="s">
        <v>40</v>
      </c>
      <c r="D7075" s="53" t="s">
        <v>188</v>
      </c>
      <c r="E7075" s="53" t="s">
        <v>18193</v>
      </c>
      <c r="F7075" s="59">
        <v>118.019496947579</v>
      </c>
      <c r="G7075" s="59">
        <v>115.420682799974</v>
      </c>
      <c r="H7075" s="59">
        <v>103.429135911717</v>
      </c>
      <c r="I7075" s="59">
        <v>101.453205118483</v>
      </c>
      <c r="J7075" s="59">
        <v>100.00025071843</v>
      </c>
      <c r="K7075" s="59">
        <v>96.716051170608694</v>
      </c>
      <c r="L7075" s="59">
        <v>98.372377327803505</v>
      </c>
      <c r="M7075" s="60">
        <v>0.66002947951544599</v>
      </c>
      <c r="N7075" s="60">
        <v>0.693594277885765</v>
      </c>
      <c r="O7075" s="60">
        <v>0.66345908729958403</v>
      </c>
      <c r="P7075" s="60">
        <v>0.63677209169418203</v>
      </c>
      <c r="Q7075" s="60">
        <v>0.60742726185115803</v>
      </c>
      <c r="R7075" s="60">
        <v>0.61634891768141997</v>
      </c>
      <c r="S7075" s="60">
        <v>0.560216898917971</v>
      </c>
    </row>
    <row r="7076" spans="1:19" x14ac:dyDescent="0.3">
      <c r="A7076" s="61" t="s">
        <v>7988</v>
      </c>
      <c r="B7076" s="61" t="s">
        <v>7989</v>
      </c>
      <c r="C7076" s="53" t="s">
        <v>40</v>
      </c>
      <c r="D7076" s="53" t="s">
        <v>188</v>
      </c>
      <c r="E7076" s="53" t="s">
        <v>18193</v>
      </c>
      <c r="F7076" s="59">
        <v>119.238665267502</v>
      </c>
      <c r="G7076" s="59">
        <v>124.44890911706101</v>
      </c>
      <c r="H7076" s="59">
        <v>101.835041319284</v>
      </c>
      <c r="I7076" s="59">
        <v>105.305967927236</v>
      </c>
      <c r="J7076" s="59">
        <v>108.777097400297</v>
      </c>
      <c r="K7076" s="59">
        <v>94.708560421047494</v>
      </c>
      <c r="L7076" s="59">
        <v>97.811394745714693</v>
      </c>
      <c r="M7076" s="60">
        <v>0.66336312374850803</v>
      </c>
      <c r="N7076" s="60">
        <v>0.69672189367604997</v>
      </c>
      <c r="O7076" s="60">
        <v>0.66689532713373001</v>
      </c>
      <c r="P7076" s="60">
        <v>0.63981106861353998</v>
      </c>
      <c r="Q7076" s="60">
        <v>0.61031529323159905</v>
      </c>
      <c r="R7076" s="60">
        <v>0.61960194876268204</v>
      </c>
      <c r="S7076" s="60">
        <v>0.56309425940424096</v>
      </c>
    </row>
    <row r="7077" spans="1:19" x14ac:dyDescent="0.3">
      <c r="A7077" s="61" t="s">
        <v>6778</v>
      </c>
      <c r="B7077" s="61" t="s">
        <v>6779</v>
      </c>
      <c r="C7077" s="53" t="s">
        <v>50</v>
      </c>
      <c r="D7077" s="53" t="s">
        <v>188</v>
      </c>
      <c r="E7077" s="53" t="s">
        <v>18193</v>
      </c>
      <c r="F7077" s="59">
        <v>101.042679134732</v>
      </c>
      <c r="G7077" s="59">
        <v>96.988281839075995</v>
      </c>
      <c r="H7077" s="59">
        <v>101.14905414625299</v>
      </c>
      <c r="I7077" s="59">
        <v>92.797378323357705</v>
      </c>
      <c r="J7077" s="59">
        <v>114.334964093341</v>
      </c>
      <c r="K7077" s="59">
        <v>89.9784525528231</v>
      </c>
      <c r="L7077" s="59">
        <v>106.440827069695</v>
      </c>
      <c r="M7077" s="60">
        <v>0.77999959186879897</v>
      </c>
      <c r="N7077" s="60">
        <v>0.81276990170637398</v>
      </c>
      <c r="O7077" s="60">
        <v>0.77917593223970805</v>
      </c>
      <c r="P7077" s="60">
        <v>0.75636581851242501</v>
      </c>
      <c r="Q7077" s="60">
        <v>0.72273086409392195</v>
      </c>
      <c r="R7077" s="60">
        <v>0.72809849217611</v>
      </c>
      <c r="S7077" s="60">
        <v>0.65442320596358206</v>
      </c>
    </row>
    <row r="7078" spans="1:19" x14ac:dyDescent="0.3">
      <c r="A7078" s="61" t="s">
        <v>8688</v>
      </c>
      <c r="B7078" s="61" t="s">
        <v>8689</v>
      </c>
      <c r="C7078" s="53" t="s">
        <v>50</v>
      </c>
      <c r="D7078" s="53" t="s">
        <v>188</v>
      </c>
      <c r="E7078" s="53" t="s">
        <v>18194</v>
      </c>
      <c r="F7078" s="59">
        <v>96.740514757629199</v>
      </c>
      <c r="G7078" s="59">
        <v>95.198983440571496</v>
      </c>
      <c r="H7078" s="59">
        <v>98.254505007140807</v>
      </c>
      <c r="I7078" s="59">
        <v>95.029886930498193</v>
      </c>
      <c r="J7078" s="59">
        <v>106.23378957262</v>
      </c>
      <c r="K7078" s="59">
        <v>96.217265792712595</v>
      </c>
      <c r="L7078" s="59">
        <v>104.236341875544</v>
      </c>
      <c r="M7078" s="60">
        <v>0.41731966748631999</v>
      </c>
      <c r="N7078" s="60">
        <v>0.43561929788039899</v>
      </c>
      <c r="O7078" s="60">
        <v>0.41607209580402499</v>
      </c>
      <c r="P7078" s="60">
        <v>0.40462297232824201</v>
      </c>
      <c r="Q7078" s="60">
        <v>0.38462498338008999</v>
      </c>
      <c r="R7078" s="60">
        <v>0.38671627605414299</v>
      </c>
      <c r="S7078" s="60">
        <v>0.34527950778496302</v>
      </c>
    </row>
    <row r="7079" spans="1:19" x14ac:dyDescent="0.3">
      <c r="A7079" s="61" t="s">
        <v>8604</v>
      </c>
      <c r="B7079" s="61" t="s">
        <v>8605</v>
      </c>
      <c r="C7079" s="53" t="s">
        <v>40</v>
      </c>
      <c r="D7079" s="53" t="s">
        <v>188</v>
      </c>
      <c r="E7079" s="53" t="s">
        <v>18194</v>
      </c>
      <c r="F7079" s="59">
        <v>108.717999662932</v>
      </c>
      <c r="G7079" s="59">
        <v>110.59622230856699</v>
      </c>
      <c r="H7079" s="59">
        <v>106.224418186647</v>
      </c>
      <c r="I7079" s="59">
        <v>105.782096863174</v>
      </c>
      <c r="J7079" s="59">
        <v>119.35609202128801</v>
      </c>
      <c r="K7079" s="59">
        <v>101.73712864226999</v>
      </c>
      <c r="L7079" s="59">
        <v>92.730601394674196</v>
      </c>
      <c r="M7079" s="60">
        <v>0.52386524968157999</v>
      </c>
      <c r="N7079" s="60">
        <v>0.56428481149707299</v>
      </c>
      <c r="O7079" s="60">
        <v>0.52767315495595601</v>
      </c>
      <c r="P7079" s="60">
        <v>0.499297555994064</v>
      </c>
      <c r="Q7079" s="60">
        <v>0.46517562775743199</v>
      </c>
      <c r="R7079" s="60">
        <v>0.47358529747699202</v>
      </c>
      <c r="S7079" s="60">
        <v>0.41144853944983401</v>
      </c>
    </row>
    <row r="7080" spans="1:19" x14ac:dyDescent="0.3">
      <c r="A7080" s="61" t="s">
        <v>8606</v>
      </c>
      <c r="B7080" s="61" t="s">
        <v>8607</v>
      </c>
      <c r="C7080" s="53" t="s">
        <v>50</v>
      </c>
      <c r="D7080" s="53" t="s">
        <v>188</v>
      </c>
      <c r="E7080" s="53" t="s">
        <v>18194</v>
      </c>
      <c r="F7080" s="59">
        <v>104.836891302851</v>
      </c>
      <c r="G7080" s="59">
        <v>107.611408296785</v>
      </c>
      <c r="H7080" s="59">
        <v>101.11331883161</v>
      </c>
      <c r="I7080" s="59">
        <v>101.826695100373</v>
      </c>
      <c r="J7080" s="59"/>
      <c r="K7080" s="59"/>
      <c r="L7080" s="59"/>
      <c r="M7080" s="60">
        <v>0.32187930744989901</v>
      </c>
      <c r="N7080" s="60">
        <v>0.34432726940970398</v>
      </c>
      <c r="O7080" s="60">
        <v>0.32353335122585503</v>
      </c>
      <c r="P7080" s="60">
        <v>0.30767954191159003</v>
      </c>
      <c r="Q7080" s="60">
        <v>0.28574612912958702</v>
      </c>
      <c r="R7080" s="60">
        <v>0.29024229587697098</v>
      </c>
      <c r="S7080" s="60">
        <v>0.24958269174077699</v>
      </c>
    </row>
    <row r="7081" spans="1:19" x14ac:dyDescent="0.3">
      <c r="A7081" s="61" t="s">
        <v>8608</v>
      </c>
      <c r="B7081" s="61" t="s">
        <v>8609</v>
      </c>
      <c r="C7081" s="53" t="s">
        <v>50</v>
      </c>
      <c r="D7081" s="53" t="s">
        <v>188</v>
      </c>
      <c r="E7081" s="53" t="s">
        <v>18194</v>
      </c>
      <c r="F7081" s="59">
        <v>104.836891302851</v>
      </c>
      <c r="G7081" s="59">
        <v>107.611408296785</v>
      </c>
      <c r="H7081" s="59">
        <v>101.11331883161</v>
      </c>
      <c r="I7081" s="59">
        <v>101.826695100373</v>
      </c>
      <c r="J7081" s="59"/>
      <c r="K7081" s="59"/>
      <c r="L7081" s="59"/>
      <c r="M7081" s="60">
        <v>0.32187930744989901</v>
      </c>
      <c r="N7081" s="60">
        <v>0.34432726940970398</v>
      </c>
      <c r="O7081" s="60">
        <v>0.32353335122585503</v>
      </c>
      <c r="P7081" s="60">
        <v>0.30767954191159003</v>
      </c>
      <c r="Q7081" s="60">
        <v>0.28574612912958702</v>
      </c>
      <c r="R7081" s="60">
        <v>0.29024229587697098</v>
      </c>
      <c r="S7081" s="60">
        <v>0.24958269174077699</v>
      </c>
    </row>
    <row r="7082" spans="1:19" x14ac:dyDescent="0.3">
      <c r="A7082" s="61" t="s">
        <v>15308</v>
      </c>
      <c r="B7082" s="61" t="s">
        <v>15309</v>
      </c>
      <c r="C7082" s="53" t="s">
        <v>40</v>
      </c>
      <c r="D7082" s="53" t="s">
        <v>188</v>
      </c>
      <c r="E7082" s="53" t="s">
        <v>18194</v>
      </c>
      <c r="F7082" s="59">
        <v>95.066105425996</v>
      </c>
      <c r="G7082" s="59">
        <v>98.775793120515999</v>
      </c>
      <c r="H7082" s="59">
        <v>102.677778983926</v>
      </c>
      <c r="I7082" s="59">
        <v>101.116360997496</v>
      </c>
      <c r="J7082" s="59">
        <v>102.36687680785001</v>
      </c>
      <c r="K7082" s="59">
        <v>91.221517445184404</v>
      </c>
      <c r="L7082" s="59">
        <v>94.710196864288605</v>
      </c>
      <c r="M7082" s="60">
        <v>0.49822058904517003</v>
      </c>
      <c r="N7082" s="60">
        <v>0.51791649863768496</v>
      </c>
      <c r="O7082" s="60">
        <v>0.496703451437223</v>
      </c>
      <c r="P7082" s="60">
        <v>0.48277534994807902</v>
      </c>
      <c r="Q7082" s="60">
        <v>0.46061661242117502</v>
      </c>
      <c r="R7082" s="60">
        <v>0.46142240597762402</v>
      </c>
      <c r="S7082" s="60">
        <v>0.40692699222883</v>
      </c>
    </row>
    <row r="7083" spans="1:19" x14ac:dyDescent="0.3">
      <c r="A7083" s="61" t="s">
        <v>15310</v>
      </c>
      <c r="B7083" s="61" t="s">
        <v>15311</v>
      </c>
      <c r="C7083" s="53" t="s">
        <v>40</v>
      </c>
      <c r="D7083" s="53" t="s">
        <v>188</v>
      </c>
      <c r="E7083" s="53" t="s">
        <v>18194</v>
      </c>
      <c r="F7083" s="59">
        <v>95.066105425996</v>
      </c>
      <c r="G7083" s="59">
        <v>98.775793120515999</v>
      </c>
      <c r="H7083" s="59">
        <v>102.677778983926</v>
      </c>
      <c r="I7083" s="59">
        <v>101.116360997496</v>
      </c>
      <c r="J7083" s="59">
        <v>102.36687680785001</v>
      </c>
      <c r="K7083" s="59">
        <v>91.221517445184404</v>
      </c>
      <c r="L7083" s="59">
        <v>94.710196864288605</v>
      </c>
      <c r="M7083" s="60">
        <v>0.49822058904517003</v>
      </c>
      <c r="N7083" s="60">
        <v>0.51791649863768496</v>
      </c>
      <c r="O7083" s="60">
        <v>0.496703451437223</v>
      </c>
      <c r="P7083" s="60">
        <v>0.48277534994807902</v>
      </c>
      <c r="Q7083" s="60">
        <v>0.46061661242117502</v>
      </c>
      <c r="R7083" s="60">
        <v>0.46142240597762402</v>
      </c>
      <c r="S7083" s="60">
        <v>0.40692699222883</v>
      </c>
    </row>
    <row r="7084" spans="1:19" x14ac:dyDescent="0.3">
      <c r="A7084" s="61" t="s">
        <v>15312</v>
      </c>
      <c r="B7084" s="61" t="s">
        <v>15313</v>
      </c>
      <c r="C7084" s="53" t="s">
        <v>40</v>
      </c>
      <c r="D7084" s="53" t="s">
        <v>188</v>
      </c>
      <c r="E7084" s="53" t="s">
        <v>18194</v>
      </c>
      <c r="F7084" s="59">
        <v>95.066105425996</v>
      </c>
      <c r="G7084" s="59">
        <v>98.775793120515999</v>
      </c>
      <c r="H7084" s="59">
        <v>102.677778983926</v>
      </c>
      <c r="I7084" s="59">
        <v>101.116360997496</v>
      </c>
      <c r="J7084" s="59">
        <v>102.36687680785001</v>
      </c>
      <c r="K7084" s="59">
        <v>91.221517445184404</v>
      </c>
      <c r="L7084" s="59">
        <v>94.710196864288605</v>
      </c>
      <c r="M7084" s="60">
        <v>0.49822058904517003</v>
      </c>
      <c r="N7084" s="60">
        <v>0.51791649863768496</v>
      </c>
      <c r="O7084" s="60">
        <v>0.496703451437223</v>
      </c>
      <c r="P7084" s="60">
        <v>0.48277534994807902</v>
      </c>
      <c r="Q7084" s="60">
        <v>0.46061661242117502</v>
      </c>
      <c r="R7084" s="60">
        <v>0.46142240597762402</v>
      </c>
      <c r="S7084" s="60">
        <v>0.40692699222883</v>
      </c>
    </row>
    <row r="7085" spans="1:19" x14ac:dyDescent="0.3">
      <c r="A7085" s="61" t="s">
        <v>15306</v>
      </c>
      <c r="B7085" s="61" t="s">
        <v>15307</v>
      </c>
      <c r="C7085" s="53" t="s">
        <v>40</v>
      </c>
      <c r="D7085" s="53" t="s">
        <v>188</v>
      </c>
      <c r="E7085" s="53" t="s">
        <v>18194</v>
      </c>
      <c r="F7085" s="59">
        <v>95.066105425996</v>
      </c>
      <c r="G7085" s="59">
        <v>98.775793120515999</v>
      </c>
      <c r="H7085" s="59">
        <v>102.677778983926</v>
      </c>
      <c r="I7085" s="59">
        <v>101.116360997496</v>
      </c>
      <c r="J7085" s="59">
        <v>102.36687680785001</v>
      </c>
      <c r="K7085" s="59">
        <v>91.221517445184404</v>
      </c>
      <c r="L7085" s="59">
        <v>94.710196864288605</v>
      </c>
      <c r="M7085" s="60">
        <v>0.49822058904517003</v>
      </c>
      <c r="N7085" s="60">
        <v>0.51791649863768496</v>
      </c>
      <c r="O7085" s="60">
        <v>0.496703451437223</v>
      </c>
      <c r="P7085" s="60">
        <v>0.48277534994807902</v>
      </c>
      <c r="Q7085" s="60">
        <v>0.46061661242117502</v>
      </c>
      <c r="R7085" s="60">
        <v>0.46142240597762402</v>
      </c>
      <c r="S7085" s="60">
        <v>0.40692699222883</v>
      </c>
    </row>
    <row r="7086" spans="1:19" x14ac:dyDescent="0.3">
      <c r="A7086" s="61" t="s">
        <v>15954</v>
      </c>
      <c r="B7086" s="61" t="s">
        <v>15955</v>
      </c>
      <c r="C7086" s="53" t="s">
        <v>50</v>
      </c>
      <c r="D7086" s="53" t="s">
        <v>188</v>
      </c>
      <c r="E7086" s="53" t="s">
        <v>18194</v>
      </c>
      <c r="F7086" s="59">
        <v>92.515715846218001</v>
      </c>
      <c r="G7086" s="59">
        <v>103.397097166368</v>
      </c>
      <c r="H7086" s="59">
        <v>106.925243382471</v>
      </c>
      <c r="I7086" s="59">
        <v>95.927675524838904</v>
      </c>
      <c r="J7086" s="59">
        <v>93.486485197517794</v>
      </c>
      <c r="K7086" s="59">
        <v>106.642126716847</v>
      </c>
      <c r="L7086" s="59">
        <v>99.948084313053201</v>
      </c>
      <c r="M7086" s="60">
        <v>0.53082295205987395</v>
      </c>
      <c r="N7086" s="60">
        <v>0.55151110288802796</v>
      </c>
      <c r="O7086" s="60">
        <v>0.52998392118627402</v>
      </c>
      <c r="P7086" s="60">
        <v>0.51405101299059397</v>
      </c>
      <c r="Q7086" s="60">
        <v>0.49277793017703297</v>
      </c>
      <c r="R7086" s="60">
        <v>0.49718956106874301</v>
      </c>
      <c r="S7086" s="60">
        <v>0.454882474146515</v>
      </c>
    </row>
    <row r="7087" spans="1:19" x14ac:dyDescent="0.3">
      <c r="A7087" s="61" t="s">
        <v>6352</v>
      </c>
      <c r="B7087" s="61" t="s">
        <v>6353</v>
      </c>
      <c r="C7087" s="53" t="s">
        <v>40</v>
      </c>
      <c r="D7087" s="53" t="s">
        <v>188</v>
      </c>
      <c r="E7087" s="53" t="s">
        <v>18193</v>
      </c>
      <c r="F7087" s="59">
        <v>90.454288025427203</v>
      </c>
      <c r="G7087" s="59">
        <v>107.333091095131</v>
      </c>
      <c r="H7087" s="59">
        <v>107.547623359657</v>
      </c>
      <c r="I7087" s="59">
        <v>96.009220360309001</v>
      </c>
      <c r="J7087" s="59">
        <v>90.688296432251406</v>
      </c>
      <c r="K7087" s="59">
        <v>105.871703968782</v>
      </c>
      <c r="L7087" s="59">
        <v>99.365481689947501</v>
      </c>
      <c r="M7087" s="60">
        <v>0.64086448477230695</v>
      </c>
      <c r="N7087" s="60">
        <v>0.67767510796512798</v>
      </c>
      <c r="O7087" s="60">
        <v>0.64343557855849198</v>
      </c>
      <c r="P7087" s="60">
        <v>0.61404356432493201</v>
      </c>
      <c r="Q7087" s="60">
        <v>0.58159357624335595</v>
      </c>
      <c r="R7087" s="60">
        <v>0.59109899299703095</v>
      </c>
      <c r="S7087" s="60">
        <v>0.53003540595619802</v>
      </c>
    </row>
    <row r="7088" spans="1:19" x14ac:dyDescent="0.3">
      <c r="A7088" s="61" t="s">
        <v>3983</v>
      </c>
      <c r="B7088" s="61" t="s">
        <v>3984</v>
      </c>
      <c r="C7088" s="53" t="s">
        <v>50</v>
      </c>
      <c r="D7088" s="53" t="s">
        <v>188</v>
      </c>
      <c r="E7088" s="53" t="s">
        <v>18193</v>
      </c>
      <c r="F7088" s="59">
        <v>98.095647490043106</v>
      </c>
      <c r="G7088" s="59">
        <v>87.495138988759706</v>
      </c>
      <c r="H7088" s="59">
        <v>85.213883817334505</v>
      </c>
      <c r="I7088" s="59">
        <v>89.957371827623305</v>
      </c>
      <c r="J7088" s="59">
        <v>80.199643024016396</v>
      </c>
      <c r="K7088" s="59">
        <v>96.024293183119397</v>
      </c>
      <c r="L7088" s="59">
        <v>116.67769883974699</v>
      </c>
      <c r="M7088" s="60">
        <v>0.46045874788339902</v>
      </c>
      <c r="N7088" s="60">
        <v>0.52717162757691205</v>
      </c>
      <c r="O7088" s="60">
        <v>0.454394019436687</v>
      </c>
      <c r="P7088" s="60">
        <v>0.39171293029424697</v>
      </c>
      <c r="Q7088" s="60">
        <v>0.34076020718529498</v>
      </c>
      <c r="R7088" s="60">
        <v>0.34600546921798497</v>
      </c>
      <c r="S7088" s="60">
        <v>0.18930379556525601</v>
      </c>
    </row>
    <row r="7089" spans="1:19" x14ac:dyDescent="0.3">
      <c r="A7089" s="61" t="s">
        <v>16288</v>
      </c>
      <c r="B7089" s="61" t="s">
        <v>16289</v>
      </c>
      <c r="C7089" s="53" t="s">
        <v>40</v>
      </c>
      <c r="D7089" s="53" t="s">
        <v>188</v>
      </c>
      <c r="E7089" s="53" t="s">
        <v>18194</v>
      </c>
      <c r="F7089" s="59">
        <v>79.326441423967296</v>
      </c>
      <c r="G7089" s="59">
        <v>85.327701074043006</v>
      </c>
      <c r="H7089" s="59">
        <v>79.122956780803094</v>
      </c>
      <c r="I7089" s="59">
        <v>86.755742780209999</v>
      </c>
      <c r="J7089" s="59">
        <v>87.794626849978599</v>
      </c>
      <c r="K7089" s="59">
        <v>105.112535424128</v>
      </c>
      <c r="L7089" s="59">
        <v>103.051042938656</v>
      </c>
      <c r="M7089" s="60">
        <v>0.47091363698789102</v>
      </c>
      <c r="N7089" s="60">
        <v>0.48356496272737898</v>
      </c>
      <c r="O7089" s="60">
        <v>0.46256129139854502</v>
      </c>
      <c r="P7089" s="60">
        <v>0.44962449993341902</v>
      </c>
      <c r="Q7089" s="60">
        <v>0.42063960868649702</v>
      </c>
      <c r="R7089" s="60">
        <v>0.41640193485431298</v>
      </c>
      <c r="S7089" s="60">
        <v>0.31467853396359802</v>
      </c>
    </row>
    <row r="7090" spans="1:19" x14ac:dyDescent="0.3">
      <c r="A7090" s="61" t="s">
        <v>16298</v>
      </c>
      <c r="B7090" s="61" t="s">
        <v>16299</v>
      </c>
      <c r="C7090" s="53" t="s">
        <v>50</v>
      </c>
      <c r="D7090" s="53" t="s">
        <v>188</v>
      </c>
      <c r="E7090" s="53" t="s">
        <v>18194</v>
      </c>
      <c r="F7090" s="59">
        <v>79.326441423967296</v>
      </c>
      <c r="G7090" s="59">
        <v>85.327701074043006</v>
      </c>
      <c r="H7090" s="59">
        <v>79.122956780803094</v>
      </c>
      <c r="I7090" s="59">
        <v>86.755742780209999</v>
      </c>
      <c r="J7090" s="59">
        <v>87.794626849978599</v>
      </c>
      <c r="K7090" s="59">
        <v>105.112535424128</v>
      </c>
      <c r="L7090" s="59">
        <v>103.051042938656</v>
      </c>
      <c r="M7090" s="60">
        <v>0.47091363698789102</v>
      </c>
      <c r="N7090" s="60">
        <v>0.48356496272737898</v>
      </c>
      <c r="O7090" s="60">
        <v>0.46256129139854502</v>
      </c>
      <c r="P7090" s="60">
        <v>0.44962449993341902</v>
      </c>
      <c r="Q7090" s="60">
        <v>0.42063960868649702</v>
      </c>
      <c r="R7090" s="60">
        <v>0.41640193485431298</v>
      </c>
      <c r="S7090" s="60">
        <v>0.31467853396359802</v>
      </c>
    </row>
    <row r="7091" spans="1:19" x14ac:dyDescent="0.3">
      <c r="A7091" s="61" t="s">
        <v>15530</v>
      </c>
      <c r="B7091" s="61" t="s">
        <v>15531</v>
      </c>
      <c r="C7091" s="53" t="s">
        <v>50</v>
      </c>
      <c r="D7091" s="53" t="s">
        <v>188</v>
      </c>
      <c r="E7091" s="53" t="s">
        <v>18194</v>
      </c>
      <c r="F7091" s="59">
        <v>100.721687550957</v>
      </c>
      <c r="G7091" s="59">
        <v>104.74958998885</v>
      </c>
      <c r="H7091" s="59">
        <v>106.57110520402099</v>
      </c>
      <c r="I7091" s="59">
        <v>87.763519863126604</v>
      </c>
      <c r="J7091" s="59">
        <v>95.464537901861505</v>
      </c>
      <c r="K7091" s="59">
        <v>104.843747437095</v>
      </c>
      <c r="L7091" s="59">
        <v>101.05188395490001</v>
      </c>
      <c r="M7091" s="60">
        <v>0.55115926107111002</v>
      </c>
      <c r="N7091" s="60">
        <v>0.571729436366747</v>
      </c>
      <c r="O7091" s="60">
        <v>0.54928975571883798</v>
      </c>
      <c r="P7091" s="60">
        <v>0.53580178409007395</v>
      </c>
      <c r="Q7091" s="60">
        <v>0.51372454046346205</v>
      </c>
      <c r="R7091" s="60">
        <v>0.51683690672062199</v>
      </c>
      <c r="S7091" s="60">
        <v>0.46666708894154402</v>
      </c>
    </row>
    <row r="7092" spans="1:19" x14ac:dyDescent="0.3">
      <c r="A7092" s="61" t="s">
        <v>15526</v>
      </c>
      <c r="B7092" s="61" t="s">
        <v>15527</v>
      </c>
      <c r="C7092" s="53" t="s">
        <v>50</v>
      </c>
      <c r="D7092" s="53" t="s">
        <v>188</v>
      </c>
      <c r="E7092" s="53" t="s">
        <v>18194</v>
      </c>
      <c r="F7092" s="59">
        <v>100.721687550957</v>
      </c>
      <c r="G7092" s="59">
        <v>104.74958998885</v>
      </c>
      <c r="H7092" s="59">
        <v>106.57110520402099</v>
      </c>
      <c r="I7092" s="59">
        <v>87.763519863126604</v>
      </c>
      <c r="J7092" s="59">
        <v>95.464537901861505</v>
      </c>
      <c r="K7092" s="59">
        <v>104.843747437095</v>
      </c>
      <c r="L7092" s="59">
        <v>101.05188395490001</v>
      </c>
      <c r="M7092" s="60">
        <v>0.55115926107111002</v>
      </c>
      <c r="N7092" s="60">
        <v>0.571729436366747</v>
      </c>
      <c r="O7092" s="60">
        <v>0.54928975571883798</v>
      </c>
      <c r="P7092" s="60">
        <v>0.53580178409007395</v>
      </c>
      <c r="Q7092" s="60">
        <v>0.51372454046346205</v>
      </c>
      <c r="R7092" s="60">
        <v>0.51683690672062199</v>
      </c>
      <c r="S7092" s="60">
        <v>0.46666708894154402</v>
      </c>
    </row>
    <row r="7093" spans="1:19" x14ac:dyDescent="0.3">
      <c r="A7093" s="61" t="s">
        <v>15528</v>
      </c>
      <c r="B7093" s="61" t="s">
        <v>15529</v>
      </c>
      <c r="C7093" s="53" t="s">
        <v>50</v>
      </c>
      <c r="D7093" s="53" t="s">
        <v>188</v>
      </c>
      <c r="E7093" s="53" t="s">
        <v>18194</v>
      </c>
      <c r="F7093" s="59">
        <v>100.721687550957</v>
      </c>
      <c r="G7093" s="59">
        <v>104.74958998885</v>
      </c>
      <c r="H7093" s="59">
        <v>106.57110520402099</v>
      </c>
      <c r="I7093" s="59">
        <v>87.763519863126604</v>
      </c>
      <c r="J7093" s="59">
        <v>95.464537901861505</v>
      </c>
      <c r="K7093" s="59">
        <v>104.843747437095</v>
      </c>
      <c r="L7093" s="59">
        <v>101.05188395490001</v>
      </c>
      <c r="M7093" s="60">
        <v>0.55115926107111002</v>
      </c>
      <c r="N7093" s="60">
        <v>0.571729436366747</v>
      </c>
      <c r="O7093" s="60">
        <v>0.54928975571883798</v>
      </c>
      <c r="P7093" s="60">
        <v>0.53580178409007395</v>
      </c>
      <c r="Q7093" s="60">
        <v>0.51372454046346205</v>
      </c>
      <c r="R7093" s="60">
        <v>0.51683690672062199</v>
      </c>
      <c r="S7093" s="60">
        <v>0.46666708894154402</v>
      </c>
    </row>
    <row r="7094" spans="1:19" x14ac:dyDescent="0.3">
      <c r="A7094" s="61" t="s">
        <v>6088</v>
      </c>
      <c r="B7094" s="61" t="s">
        <v>6089</v>
      </c>
      <c r="C7094" s="53" t="s">
        <v>40</v>
      </c>
      <c r="D7094" s="53" t="s">
        <v>188</v>
      </c>
      <c r="E7094" s="53" t="s">
        <v>18193</v>
      </c>
      <c r="F7094" s="59">
        <v>105.562428081001</v>
      </c>
      <c r="G7094" s="59">
        <v>110.37917299892</v>
      </c>
      <c r="H7094" s="59">
        <v>110.09157078509401</v>
      </c>
      <c r="I7094" s="59">
        <v>84.766596032808295</v>
      </c>
      <c r="J7094" s="59">
        <v>94.371153453790896</v>
      </c>
      <c r="K7094" s="59">
        <v>104.376712328426</v>
      </c>
      <c r="L7094" s="59">
        <v>98.451206207349898</v>
      </c>
      <c r="M7094" s="60">
        <v>0.65031846892978695</v>
      </c>
      <c r="N7094" s="60">
        <v>0.68711981591146298</v>
      </c>
      <c r="O7094" s="60">
        <v>0.65164608812048497</v>
      </c>
      <c r="P7094" s="60">
        <v>0.62636222395958496</v>
      </c>
      <c r="Q7094" s="60">
        <v>0.59447946631677395</v>
      </c>
      <c r="R7094" s="60">
        <v>0.60129966657826595</v>
      </c>
      <c r="S7094" s="60">
        <v>0.53679353540379005</v>
      </c>
    </row>
    <row r="7095" spans="1:19" x14ac:dyDescent="0.3">
      <c r="A7095" s="61" t="s">
        <v>6086</v>
      </c>
      <c r="B7095" s="61" t="s">
        <v>6087</v>
      </c>
      <c r="C7095" s="53" t="s">
        <v>40</v>
      </c>
      <c r="D7095" s="53" t="s">
        <v>188</v>
      </c>
      <c r="E7095" s="53" t="s">
        <v>18193</v>
      </c>
      <c r="F7095" s="59">
        <v>102.78147685147199</v>
      </c>
      <c r="G7095" s="59">
        <v>108.71521589541</v>
      </c>
      <c r="H7095" s="59">
        <v>103.379625404872</v>
      </c>
      <c r="I7095" s="59">
        <v>86.949057809595999</v>
      </c>
      <c r="J7095" s="59">
        <v>91.271798357156996</v>
      </c>
      <c r="K7095" s="59">
        <v>103.211985406221</v>
      </c>
      <c r="L7095" s="59">
        <v>105.78310122198199</v>
      </c>
      <c r="M7095" s="60">
        <v>0.64982475311367105</v>
      </c>
      <c r="N7095" s="60">
        <v>0.68664245672311996</v>
      </c>
      <c r="O7095" s="60">
        <v>0.65103508894745798</v>
      </c>
      <c r="P7095" s="60">
        <v>0.62591848510072701</v>
      </c>
      <c r="Q7095" s="60">
        <v>0.59409196182863</v>
      </c>
      <c r="R7095" s="60">
        <v>0.600771094616118</v>
      </c>
      <c r="S7095" s="60">
        <v>0.53634884299351804</v>
      </c>
    </row>
    <row r="7096" spans="1:19" x14ac:dyDescent="0.3">
      <c r="A7096" s="61" t="s">
        <v>15524</v>
      </c>
      <c r="B7096" s="61" t="s">
        <v>15525</v>
      </c>
      <c r="C7096" s="53" t="s">
        <v>40</v>
      </c>
      <c r="D7096" s="53" t="s">
        <v>188</v>
      </c>
      <c r="E7096" s="53" t="s">
        <v>18194</v>
      </c>
      <c r="F7096" s="59">
        <v>100.721687550957</v>
      </c>
      <c r="G7096" s="59">
        <v>104.74958998885</v>
      </c>
      <c r="H7096" s="59">
        <v>106.57110520402099</v>
      </c>
      <c r="I7096" s="59">
        <v>87.763519863126604</v>
      </c>
      <c r="J7096" s="59">
        <v>95.464537901861505</v>
      </c>
      <c r="K7096" s="59">
        <v>104.843747437095</v>
      </c>
      <c r="L7096" s="59">
        <v>101.05188395490001</v>
      </c>
      <c r="M7096" s="60">
        <v>0.55115926107111002</v>
      </c>
      <c r="N7096" s="60">
        <v>0.571729436366747</v>
      </c>
      <c r="O7096" s="60">
        <v>0.54928975571883798</v>
      </c>
      <c r="P7096" s="60">
        <v>0.53580178409007395</v>
      </c>
      <c r="Q7096" s="60">
        <v>0.51372454046346205</v>
      </c>
      <c r="R7096" s="60">
        <v>0.51683690672062199</v>
      </c>
      <c r="S7096" s="60">
        <v>0.46666708894154402</v>
      </c>
    </row>
    <row r="7097" spans="1:19" x14ac:dyDescent="0.3">
      <c r="A7097" s="61" t="s">
        <v>8090</v>
      </c>
      <c r="B7097" s="61" t="s">
        <v>8091</v>
      </c>
      <c r="C7097" s="53" t="s">
        <v>50</v>
      </c>
      <c r="D7097" s="53" t="s">
        <v>188</v>
      </c>
      <c r="E7097" s="53" t="s">
        <v>18193</v>
      </c>
      <c r="F7097" s="59">
        <v>80.5481767589893</v>
      </c>
      <c r="G7097" s="59">
        <v>103.335862125777</v>
      </c>
      <c r="H7097" s="59">
        <v>122.064376293349</v>
      </c>
      <c r="I7097" s="59">
        <v>107.20456586396701</v>
      </c>
      <c r="J7097" s="59">
        <v>115.74345695417099</v>
      </c>
      <c r="K7097" s="59">
        <v>103.71898640993901</v>
      </c>
      <c r="L7097" s="59">
        <v>95.977597823225906</v>
      </c>
      <c r="M7097" s="60">
        <v>0.64276567698466203</v>
      </c>
      <c r="N7097" s="60">
        <v>0.67989044286528899</v>
      </c>
      <c r="O7097" s="60">
        <v>0.64671217995945296</v>
      </c>
      <c r="P7097" s="60">
        <v>0.61717691779129402</v>
      </c>
      <c r="Q7097" s="60">
        <v>0.58473524212212702</v>
      </c>
      <c r="R7097" s="60">
        <v>0.59462414735208702</v>
      </c>
      <c r="S7097" s="60">
        <v>0.53123884298909796</v>
      </c>
    </row>
    <row r="7098" spans="1:19" x14ac:dyDescent="0.3">
      <c r="A7098" s="61" t="s">
        <v>17824</v>
      </c>
      <c r="B7098" s="61" t="s">
        <v>17825</v>
      </c>
      <c r="C7098" s="53" t="s">
        <v>40</v>
      </c>
      <c r="D7098" s="53" t="s">
        <v>188</v>
      </c>
      <c r="E7098" s="53" t="s">
        <v>18194</v>
      </c>
      <c r="F7098" s="59">
        <v>92.715648090278194</v>
      </c>
      <c r="G7098" s="59">
        <v>97.673598526447293</v>
      </c>
      <c r="H7098" s="59">
        <v>120.126658358908</v>
      </c>
      <c r="I7098" s="59">
        <v>103.690502058725</v>
      </c>
      <c r="J7098" s="59">
        <v>109.47975127728201</v>
      </c>
      <c r="K7098" s="59">
        <v>98.320081881104599</v>
      </c>
      <c r="L7098" s="59">
        <v>97.161565737970705</v>
      </c>
      <c r="M7098" s="60">
        <v>0.53659238013962096</v>
      </c>
      <c r="N7098" s="60">
        <v>0.55844747724766697</v>
      </c>
      <c r="O7098" s="60">
        <v>0.53807174483548004</v>
      </c>
      <c r="P7098" s="60">
        <v>0.52151911669017903</v>
      </c>
      <c r="Q7098" s="60">
        <v>0.499874033963701</v>
      </c>
      <c r="R7098" s="60">
        <v>0.50497861858978499</v>
      </c>
      <c r="S7098" s="60">
        <v>0.45898903157145099</v>
      </c>
    </row>
    <row r="7099" spans="1:19" x14ac:dyDescent="0.3">
      <c r="A7099" s="61" t="s">
        <v>8092</v>
      </c>
      <c r="B7099" s="61" t="s">
        <v>8093</v>
      </c>
      <c r="C7099" s="53" t="s">
        <v>50</v>
      </c>
      <c r="D7099" s="53" t="s">
        <v>188</v>
      </c>
      <c r="E7099" s="53" t="s">
        <v>18193</v>
      </c>
      <c r="F7099" s="59">
        <v>95.008150963838901</v>
      </c>
      <c r="G7099" s="59">
        <v>96.199404345933701</v>
      </c>
      <c r="H7099" s="59">
        <v>127.59340257381299</v>
      </c>
      <c r="I7099" s="59">
        <v>114.748465354205</v>
      </c>
      <c r="J7099" s="59">
        <v>117.490874140418</v>
      </c>
      <c r="K7099" s="59">
        <v>102.04198397197401</v>
      </c>
      <c r="L7099" s="59">
        <v>95.283792067104898</v>
      </c>
      <c r="M7099" s="60">
        <v>0.67468072815059099</v>
      </c>
      <c r="N7099" s="60">
        <v>0.71153113440747195</v>
      </c>
      <c r="O7099" s="60">
        <v>0.67871193968002197</v>
      </c>
      <c r="P7099" s="60">
        <v>0.64869679926604595</v>
      </c>
      <c r="Q7099" s="60">
        <v>0.61540097150751805</v>
      </c>
      <c r="R7099" s="60">
        <v>0.62581643270238696</v>
      </c>
      <c r="S7099" s="60">
        <v>0.56016463351293899</v>
      </c>
    </row>
    <row r="7100" spans="1:19" x14ac:dyDescent="0.3">
      <c r="A7100" s="61" t="s">
        <v>8094</v>
      </c>
      <c r="B7100" s="61" t="s">
        <v>8095</v>
      </c>
      <c r="C7100" s="53" t="s">
        <v>40</v>
      </c>
      <c r="D7100" s="53" t="s">
        <v>188</v>
      </c>
      <c r="E7100" s="53" t="s">
        <v>18193</v>
      </c>
      <c r="F7100" s="59">
        <v>90.616446915394604</v>
      </c>
      <c r="G7100" s="59">
        <v>90.417995228785401</v>
      </c>
      <c r="H7100" s="59">
        <v>122.850265759528</v>
      </c>
      <c r="I7100" s="59">
        <v>100.77486853454199</v>
      </c>
      <c r="J7100" s="59">
        <v>113.959411039035</v>
      </c>
      <c r="K7100" s="59">
        <v>95.477870935051598</v>
      </c>
      <c r="L7100" s="59">
        <v>95.654134328818103</v>
      </c>
      <c r="M7100" s="60">
        <v>0.64179669998617295</v>
      </c>
      <c r="N7100" s="60">
        <v>0.67937512384496801</v>
      </c>
      <c r="O7100" s="60">
        <v>0.64571757902124005</v>
      </c>
      <c r="P7100" s="60">
        <v>0.61663571221964397</v>
      </c>
      <c r="Q7100" s="60">
        <v>0.584288638303046</v>
      </c>
      <c r="R7100" s="60">
        <v>0.59370832913272098</v>
      </c>
      <c r="S7100" s="60">
        <v>0.53073415913774102</v>
      </c>
    </row>
    <row r="7101" spans="1:19" x14ac:dyDescent="0.3">
      <c r="A7101" s="61" t="s">
        <v>12821</v>
      </c>
      <c r="B7101" s="61" t="s">
        <v>12822</v>
      </c>
      <c r="C7101" s="53" t="s">
        <v>40</v>
      </c>
      <c r="D7101" s="53" t="s">
        <v>188</v>
      </c>
      <c r="E7101" s="53" t="s">
        <v>18194</v>
      </c>
      <c r="F7101" s="59">
        <v>105.64681187520701</v>
      </c>
      <c r="G7101" s="59">
        <v>109.547637941289</v>
      </c>
      <c r="H7101" s="59">
        <v>121.765573387255</v>
      </c>
      <c r="I7101" s="59">
        <v>119.429514340956</v>
      </c>
      <c r="J7101" s="59">
        <v>126.812185884478</v>
      </c>
      <c r="K7101" s="59">
        <v>109.999754953224</v>
      </c>
      <c r="L7101" s="59">
        <v>89.144208271636401</v>
      </c>
      <c r="M7101" s="60">
        <v>0.56195364004021497</v>
      </c>
      <c r="N7101" s="60">
        <v>0.58259034779195495</v>
      </c>
      <c r="O7101" s="60">
        <v>0.56310855733137</v>
      </c>
      <c r="P7101" s="60">
        <v>0.54715650543676797</v>
      </c>
      <c r="Q7101" s="60">
        <v>0.525458458782747</v>
      </c>
      <c r="R7101" s="60">
        <v>0.53047274187518201</v>
      </c>
      <c r="S7101" s="60">
        <v>0.483921793239947</v>
      </c>
    </row>
    <row r="7102" spans="1:19" x14ac:dyDescent="0.3">
      <c r="A7102" s="61" t="s">
        <v>3709</v>
      </c>
      <c r="B7102" s="61" t="s">
        <v>3710</v>
      </c>
      <c r="C7102" s="53" t="s">
        <v>40</v>
      </c>
      <c r="D7102" s="53" t="s">
        <v>188</v>
      </c>
      <c r="E7102" s="53" t="s">
        <v>18193</v>
      </c>
      <c r="F7102" s="59">
        <v>101.472364691873</v>
      </c>
      <c r="G7102" s="59">
        <v>107.843207892496</v>
      </c>
      <c r="H7102" s="59">
        <v>126.76643716383499</v>
      </c>
      <c r="I7102" s="59">
        <v>123.10065456161701</v>
      </c>
      <c r="J7102" s="59">
        <v>121.408024727024</v>
      </c>
      <c r="K7102" s="59">
        <v>113.958104245877</v>
      </c>
      <c r="L7102" s="59">
        <v>87.6518450376891</v>
      </c>
      <c r="M7102" s="60">
        <v>0.656058866616411</v>
      </c>
      <c r="N7102" s="60">
        <v>0.69240267783236598</v>
      </c>
      <c r="O7102" s="60">
        <v>0.65914593497915897</v>
      </c>
      <c r="P7102" s="60">
        <v>0.63323699222824303</v>
      </c>
      <c r="Q7102" s="60">
        <v>0.60212726983724596</v>
      </c>
      <c r="R7102" s="60">
        <v>0.60989274505134095</v>
      </c>
      <c r="S7102" s="60">
        <v>0.54916418768984199</v>
      </c>
    </row>
    <row r="7103" spans="1:19" x14ac:dyDescent="0.3">
      <c r="A7103" s="61" t="s">
        <v>3707</v>
      </c>
      <c r="B7103" s="61" t="s">
        <v>3708</v>
      </c>
      <c r="C7103" s="53" t="s">
        <v>40</v>
      </c>
      <c r="D7103" s="53" t="s">
        <v>188</v>
      </c>
      <c r="E7103" s="53" t="s">
        <v>18193</v>
      </c>
      <c r="F7103" s="59">
        <v>106.546304889311</v>
      </c>
      <c r="G7103" s="59">
        <v>110.427530284193</v>
      </c>
      <c r="H7103" s="59">
        <v>126.676228944717</v>
      </c>
      <c r="I7103" s="59">
        <v>121.498265137654</v>
      </c>
      <c r="J7103" s="59">
        <v>131.80136622543401</v>
      </c>
      <c r="K7103" s="59">
        <v>104.4393184931</v>
      </c>
      <c r="L7103" s="59">
        <v>88.118205060294102</v>
      </c>
      <c r="M7103" s="60">
        <v>0.65927029385637903</v>
      </c>
      <c r="N7103" s="60">
        <v>0.69399893415247205</v>
      </c>
      <c r="O7103" s="60">
        <v>0.66279022596829795</v>
      </c>
      <c r="P7103" s="60">
        <v>0.63477894360385501</v>
      </c>
      <c r="Q7103" s="60">
        <v>0.60335391618844503</v>
      </c>
      <c r="R7103" s="60">
        <v>0.61285611217963398</v>
      </c>
      <c r="S7103" s="60">
        <v>0.55063064124727001</v>
      </c>
    </row>
    <row r="7104" spans="1:19" x14ac:dyDescent="0.3">
      <c r="A7104" s="61" t="s">
        <v>3715</v>
      </c>
      <c r="B7104" s="61" t="s">
        <v>3716</v>
      </c>
      <c r="C7104" s="53" t="s">
        <v>50</v>
      </c>
      <c r="D7104" s="53" t="s">
        <v>188</v>
      </c>
      <c r="E7104" s="53" t="s">
        <v>18193</v>
      </c>
      <c r="F7104" s="59">
        <v>112.38134867835301</v>
      </c>
      <c r="G7104" s="59">
        <v>113.510997100102</v>
      </c>
      <c r="H7104" s="59">
        <v>127.703770533305</v>
      </c>
      <c r="I7104" s="59">
        <v>112.684009740023</v>
      </c>
      <c r="J7104" s="59">
        <v>130.74593763411201</v>
      </c>
      <c r="K7104" s="59">
        <v>107.68361351855501</v>
      </c>
      <c r="L7104" s="59">
        <v>89.024862743204594</v>
      </c>
      <c r="M7104" s="60">
        <v>0.69671147841249803</v>
      </c>
      <c r="N7104" s="60">
        <v>0.73200527887764899</v>
      </c>
      <c r="O7104" s="60">
        <v>0.70040505438838996</v>
      </c>
      <c r="P7104" s="60">
        <v>0.67170788933491798</v>
      </c>
      <c r="Q7104" s="60">
        <v>0.63905834142415996</v>
      </c>
      <c r="R7104" s="60">
        <v>0.64901932631773396</v>
      </c>
      <c r="S7104" s="60">
        <v>0.58407160815824299</v>
      </c>
    </row>
    <row r="7105" spans="1:19" x14ac:dyDescent="0.3">
      <c r="A7105" s="61" t="s">
        <v>3711</v>
      </c>
      <c r="B7105" s="61" t="s">
        <v>3712</v>
      </c>
      <c r="C7105" s="53" t="s">
        <v>40</v>
      </c>
      <c r="D7105" s="53" t="s">
        <v>188</v>
      </c>
      <c r="E7105" s="53" t="s">
        <v>18193</v>
      </c>
      <c r="F7105" s="59">
        <v>106.435595536005</v>
      </c>
      <c r="G7105" s="59">
        <v>106.88545769218899</v>
      </c>
      <c r="H7105" s="59">
        <v>124.37669473183399</v>
      </c>
      <c r="I7105" s="59">
        <v>122.756849063337</v>
      </c>
      <c r="J7105" s="59">
        <v>132.842317058303</v>
      </c>
      <c r="K7105" s="59">
        <v>109.119255432106</v>
      </c>
      <c r="L7105" s="59">
        <v>87.505069849578007</v>
      </c>
      <c r="M7105" s="60">
        <v>0.71614159899807495</v>
      </c>
      <c r="N7105" s="60">
        <v>0.75157112256637904</v>
      </c>
      <c r="O7105" s="60">
        <v>0.71918476425410605</v>
      </c>
      <c r="P7105" s="60">
        <v>0.69285897269097596</v>
      </c>
      <c r="Q7105" s="60">
        <v>0.66085440298007503</v>
      </c>
      <c r="R7105" s="60">
        <v>0.66903349185916094</v>
      </c>
      <c r="S7105" s="60">
        <v>0.59843776699888296</v>
      </c>
    </row>
    <row r="7106" spans="1:19" x14ac:dyDescent="0.3">
      <c r="A7106" s="61" t="s">
        <v>3713</v>
      </c>
      <c r="B7106" s="61" t="s">
        <v>3714</v>
      </c>
      <c r="C7106" s="53" t="s">
        <v>50</v>
      </c>
      <c r="D7106" s="53" t="s">
        <v>188</v>
      </c>
      <c r="E7106" s="53" t="s">
        <v>18193</v>
      </c>
      <c r="F7106" s="59">
        <v>101.99127313976901</v>
      </c>
      <c r="G7106" s="59">
        <v>110.337977322472</v>
      </c>
      <c r="H7106" s="59">
        <v>119.44107589361001</v>
      </c>
      <c r="I7106" s="59">
        <v>122.39509924699099</v>
      </c>
      <c r="J7106" s="59">
        <v>127.638142004299</v>
      </c>
      <c r="K7106" s="59">
        <v>105.992501760877</v>
      </c>
      <c r="L7106" s="59">
        <v>94.823347698469405</v>
      </c>
      <c r="M7106" s="60">
        <v>0.65677444396516205</v>
      </c>
      <c r="N7106" s="60">
        <v>0.69231594509053296</v>
      </c>
      <c r="O7106" s="60">
        <v>0.65983573101988902</v>
      </c>
      <c r="P7106" s="60">
        <v>0.63316958295859704</v>
      </c>
      <c r="Q7106" s="60">
        <v>0.60196085966936796</v>
      </c>
      <c r="R7106" s="60">
        <v>0.61039402157487899</v>
      </c>
      <c r="S7106" s="60">
        <v>0.54899429339424599</v>
      </c>
    </row>
    <row r="7107" spans="1:19" x14ac:dyDescent="0.3">
      <c r="A7107" s="61" t="s">
        <v>8778</v>
      </c>
      <c r="B7107" s="61" t="s">
        <v>8779</v>
      </c>
      <c r="C7107" s="53" t="s">
        <v>50</v>
      </c>
      <c r="D7107" s="53" t="s">
        <v>188</v>
      </c>
      <c r="E7107" s="53" t="s">
        <v>18194</v>
      </c>
      <c r="F7107" s="59">
        <v>107.416413773134</v>
      </c>
      <c r="G7107" s="59">
        <v>100.14665317003301</v>
      </c>
      <c r="H7107" s="59">
        <v>94.545233812569407</v>
      </c>
      <c r="I7107" s="59"/>
      <c r="J7107" s="59"/>
      <c r="K7107" s="59"/>
      <c r="L7107" s="59"/>
      <c r="M7107" s="60">
        <v>0.30514986150272499</v>
      </c>
      <c r="N7107" s="60">
        <v>0.32542197953831098</v>
      </c>
      <c r="O7107" s="60">
        <v>0.305128031578977</v>
      </c>
      <c r="P7107" s="60">
        <v>0.29038665409945902</v>
      </c>
      <c r="Q7107" s="60">
        <v>0.2681780996068</v>
      </c>
      <c r="R7107" s="60">
        <v>0.27216486578966598</v>
      </c>
      <c r="S7107" s="60">
        <v>0.22855664218685301</v>
      </c>
    </row>
    <row r="7108" spans="1:19" x14ac:dyDescent="0.3">
      <c r="A7108" s="61" t="s">
        <v>14237</v>
      </c>
      <c r="B7108" s="61" t="s">
        <v>14238</v>
      </c>
      <c r="C7108" s="53" t="s">
        <v>50</v>
      </c>
      <c r="D7108" s="53" t="s">
        <v>188</v>
      </c>
      <c r="E7108" s="53" t="s">
        <v>18194</v>
      </c>
      <c r="F7108" s="59">
        <v>81.681322764429893</v>
      </c>
      <c r="G7108" s="59">
        <v>85.137195709030294</v>
      </c>
      <c r="H7108" s="59">
        <v>87.618339455723998</v>
      </c>
      <c r="I7108" s="59">
        <v>90.619688971587806</v>
      </c>
      <c r="J7108" s="59">
        <v>86.874565300203997</v>
      </c>
      <c r="K7108" s="59">
        <v>96.566885676791401</v>
      </c>
      <c r="L7108" s="59"/>
      <c r="M7108" s="60">
        <v>0.38019916011215699</v>
      </c>
      <c r="N7108" s="60">
        <v>0.39093087490987999</v>
      </c>
      <c r="O7108" s="60">
        <v>0.35630938308911703</v>
      </c>
      <c r="P7108" s="60">
        <v>0.36249784271799501</v>
      </c>
      <c r="Q7108" s="60">
        <v>0.33686494303363501</v>
      </c>
      <c r="R7108" s="60">
        <v>0.32895944460522097</v>
      </c>
      <c r="S7108" s="60">
        <v>0.252231005625704</v>
      </c>
    </row>
    <row r="7109" spans="1:19" x14ac:dyDescent="0.3">
      <c r="A7109" s="61" t="s">
        <v>14241</v>
      </c>
      <c r="B7109" s="61" t="s">
        <v>14242</v>
      </c>
      <c r="C7109" s="53" t="s">
        <v>50</v>
      </c>
      <c r="D7109" s="53" t="s">
        <v>188</v>
      </c>
      <c r="E7109" s="53" t="s">
        <v>18194</v>
      </c>
      <c r="F7109" s="59">
        <v>81.681322764429893</v>
      </c>
      <c r="G7109" s="59">
        <v>85.137195709030294</v>
      </c>
      <c r="H7109" s="59">
        <v>87.618339455723998</v>
      </c>
      <c r="I7109" s="59">
        <v>90.619688971587806</v>
      </c>
      <c r="J7109" s="59">
        <v>86.874565300203997</v>
      </c>
      <c r="K7109" s="59">
        <v>96.566885676791401</v>
      </c>
      <c r="L7109" s="59"/>
      <c r="M7109" s="60">
        <v>0.38019916011215699</v>
      </c>
      <c r="N7109" s="60">
        <v>0.39093087490987999</v>
      </c>
      <c r="O7109" s="60">
        <v>0.35630938308911703</v>
      </c>
      <c r="P7109" s="60">
        <v>0.36249784271799501</v>
      </c>
      <c r="Q7109" s="60">
        <v>0.33686494303363501</v>
      </c>
      <c r="R7109" s="60">
        <v>0.32895944460522097</v>
      </c>
      <c r="S7109" s="60">
        <v>0.252231005625704</v>
      </c>
    </row>
    <row r="7110" spans="1:19" x14ac:dyDescent="0.3">
      <c r="A7110" s="61" t="s">
        <v>14243</v>
      </c>
      <c r="B7110" s="61" t="s">
        <v>14244</v>
      </c>
      <c r="C7110" s="53" t="s">
        <v>40</v>
      </c>
      <c r="D7110" s="53" t="s">
        <v>188</v>
      </c>
      <c r="E7110" s="53" t="s">
        <v>18194</v>
      </c>
      <c r="F7110" s="59">
        <v>81.681322764429893</v>
      </c>
      <c r="G7110" s="59">
        <v>85.137195709030294</v>
      </c>
      <c r="H7110" s="59">
        <v>87.618339455723998</v>
      </c>
      <c r="I7110" s="59">
        <v>90.619688971587806</v>
      </c>
      <c r="J7110" s="59">
        <v>86.874565300203997</v>
      </c>
      <c r="K7110" s="59">
        <v>96.566885676791401</v>
      </c>
      <c r="L7110" s="59"/>
      <c r="M7110" s="60">
        <v>0.38019916011215699</v>
      </c>
      <c r="N7110" s="60">
        <v>0.39093087490987999</v>
      </c>
      <c r="O7110" s="60">
        <v>0.35630938308911703</v>
      </c>
      <c r="P7110" s="60">
        <v>0.36249784271799501</v>
      </c>
      <c r="Q7110" s="60">
        <v>0.33686494303363501</v>
      </c>
      <c r="R7110" s="60">
        <v>0.32895944460522097</v>
      </c>
      <c r="S7110" s="60">
        <v>0.252231005625704</v>
      </c>
    </row>
    <row r="7111" spans="1:19" x14ac:dyDescent="0.3">
      <c r="A7111" s="61" t="s">
        <v>4975</v>
      </c>
      <c r="B7111" s="61" t="s">
        <v>4976</v>
      </c>
      <c r="C7111" s="53" t="s">
        <v>40</v>
      </c>
      <c r="D7111" s="53" t="s">
        <v>188</v>
      </c>
      <c r="E7111" s="53" t="s">
        <v>18193</v>
      </c>
      <c r="F7111" s="59">
        <v>68.222298749164693</v>
      </c>
      <c r="G7111" s="59">
        <v>81.249263402790007</v>
      </c>
      <c r="H7111" s="59">
        <v>82.8952110892007</v>
      </c>
      <c r="I7111" s="59">
        <v>89.916997111973004</v>
      </c>
      <c r="J7111" s="59">
        <v>85.102680702169806</v>
      </c>
      <c r="K7111" s="59">
        <v>97.188676115408896</v>
      </c>
      <c r="L7111" s="59">
        <v>107.33590458092</v>
      </c>
      <c r="M7111" s="60">
        <v>0.55403691606329397</v>
      </c>
      <c r="N7111" s="60">
        <v>0.53814313648694201</v>
      </c>
      <c r="O7111" s="60">
        <v>0.45996151167339999</v>
      </c>
      <c r="P7111" s="60">
        <v>0.52283551712246501</v>
      </c>
      <c r="Q7111" s="60">
        <v>0.48181243454855699</v>
      </c>
      <c r="R7111" s="60">
        <v>0.445158851624883</v>
      </c>
      <c r="S7111" s="60">
        <v>0.252231005625704</v>
      </c>
    </row>
    <row r="7112" spans="1:19" x14ac:dyDescent="0.3">
      <c r="A7112" s="61" t="s">
        <v>14239</v>
      </c>
      <c r="B7112" s="61" t="s">
        <v>14240</v>
      </c>
      <c r="C7112" s="53" t="s">
        <v>50</v>
      </c>
      <c r="D7112" s="53" t="s">
        <v>188</v>
      </c>
      <c r="E7112" s="53" t="s">
        <v>18194</v>
      </c>
      <c r="F7112" s="59">
        <v>81.681322764429893</v>
      </c>
      <c r="G7112" s="59">
        <v>85.137195709030294</v>
      </c>
      <c r="H7112" s="59">
        <v>87.618339455723998</v>
      </c>
      <c r="I7112" s="59">
        <v>90.619688971587806</v>
      </c>
      <c r="J7112" s="59">
        <v>86.874565300203997</v>
      </c>
      <c r="K7112" s="59">
        <v>96.566885676791401</v>
      </c>
      <c r="L7112" s="59"/>
      <c r="M7112" s="60">
        <v>0.38019916011215699</v>
      </c>
      <c r="N7112" s="60">
        <v>0.39093087490987999</v>
      </c>
      <c r="O7112" s="60">
        <v>0.35630938308911703</v>
      </c>
      <c r="P7112" s="60">
        <v>0.36249784271799501</v>
      </c>
      <c r="Q7112" s="60">
        <v>0.33686494303363501</v>
      </c>
      <c r="R7112" s="60">
        <v>0.32895944460522097</v>
      </c>
      <c r="S7112" s="60">
        <v>0.252231005625704</v>
      </c>
    </row>
    <row r="7113" spans="1:19" x14ac:dyDescent="0.3">
      <c r="A7113" s="61" t="s">
        <v>16300</v>
      </c>
      <c r="B7113" s="61" t="s">
        <v>16301</v>
      </c>
      <c r="C7113" s="53" t="s">
        <v>50</v>
      </c>
      <c r="D7113" s="53" t="s">
        <v>188</v>
      </c>
      <c r="E7113" s="53" t="s">
        <v>18194</v>
      </c>
      <c r="F7113" s="59">
        <v>79.326441423967296</v>
      </c>
      <c r="G7113" s="59">
        <v>85.327701074043006</v>
      </c>
      <c r="H7113" s="59">
        <v>79.122956780803094</v>
      </c>
      <c r="I7113" s="59">
        <v>86.755742780209999</v>
      </c>
      <c r="J7113" s="59">
        <v>87.794626849978599</v>
      </c>
      <c r="K7113" s="59">
        <v>105.112535424128</v>
      </c>
      <c r="L7113" s="59">
        <v>103.051042938656</v>
      </c>
      <c r="M7113" s="60">
        <v>0.47091363698789102</v>
      </c>
      <c r="N7113" s="60">
        <v>0.48356496272737898</v>
      </c>
      <c r="O7113" s="60">
        <v>0.46256129139854502</v>
      </c>
      <c r="P7113" s="60">
        <v>0.44962449993341902</v>
      </c>
      <c r="Q7113" s="60">
        <v>0.42063960868649702</v>
      </c>
      <c r="R7113" s="60">
        <v>0.41640193485431298</v>
      </c>
      <c r="S7113" s="60">
        <v>0.31467853396359802</v>
      </c>
    </row>
    <row r="7114" spans="1:19" x14ac:dyDescent="0.3">
      <c r="A7114" s="61" t="s">
        <v>16294</v>
      </c>
      <c r="B7114" s="61" t="s">
        <v>16295</v>
      </c>
      <c r="C7114" s="53" t="s">
        <v>50</v>
      </c>
      <c r="D7114" s="53" t="s">
        <v>188</v>
      </c>
      <c r="E7114" s="53" t="s">
        <v>18194</v>
      </c>
      <c r="F7114" s="59">
        <v>79.326441423967296</v>
      </c>
      <c r="G7114" s="59">
        <v>85.327701074043006</v>
      </c>
      <c r="H7114" s="59">
        <v>79.122956780803094</v>
      </c>
      <c r="I7114" s="59">
        <v>86.755742780209999</v>
      </c>
      <c r="J7114" s="59">
        <v>87.794626849978599</v>
      </c>
      <c r="K7114" s="59">
        <v>105.112535424128</v>
      </c>
      <c r="L7114" s="59">
        <v>103.051042938656</v>
      </c>
      <c r="M7114" s="60">
        <v>0.47091363698789102</v>
      </c>
      <c r="N7114" s="60">
        <v>0.48356496272737898</v>
      </c>
      <c r="O7114" s="60">
        <v>0.46256129139854502</v>
      </c>
      <c r="P7114" s="60">
        <v>0.44962449993341902</v>
      </c>
      <c r="Q7114" s="60">
        <v>0.42063960868649702</v>
      </c>
      <c r="R7114" s="60">
        <v>0.41640193485431298</v>
      </c>
      <c r="S7114" s="60">
        <v>0.31467853396359802</v>
      </c>
    </row>
    <row r="7115" spans="1:19" x14ac:dyDescent="0.3">
      <c r="A7115" s="61" t="s">
        <v>8808</v>
      </c>
      <c r="B7115" s="61" t="s">
        <v>8809</v>
      </c>
      <c r="C7115" s="53" t="s">
        <v>50</v>
      </c>
      <c r="D7115" s="53" t="s">
        <v>188</v>
      </c>
      <c r="E7115" s="53" t="s">
        <v>18194</v>
      </c>
      <c r="F7115" s="59">
        <v>92.195150277715001</v>
      </c>
      <c r="G7115" s="59">
        <v>87.439981460245093</v>
      </c>
      <c r="H7115" s="59">
        <v>91.230715297785196</v>
      </c>
      <c r="I7115" s="59">
        <v>88.188074792706402</v>
      </c>
      <c r="J7115" s="59"/>
      <c r="K7115" s="59"/>
      <c r="L7115" s="59"/>
      <c r="M7115" s="60">
        <v>0.32906186842683399</v>
      </c>
      <c r="N7115" s="60">
        <v>0.34350806103582199</v>
      </c>
      <c r="O7115" s="60">
        <v>0.32670182656049801</v>
      </c>
      <c r="P7115" s="60">
        <v>0.31755292203255198</v>
      </c>
      <c r="Q7115" s="60">
        <v>0.29871723648140602</v>
      </c>
      <c r="R7115" s="60">
        <v>0.299360377260938</v>
      </c>
      <c r="S7115" s="60">
        <v>0.25097157321362501</v>
      </c>
    </row>
    <row r="7116" spans="1:19" x14ac:dyDescent="0.3">
      <c r="A7116" s="61" t="s">
        <v>8810</v>
      </c>
      <c r="B7116" s="61" t="s">
        <v>8811</v>
      </c>
      <c r="C7116" s="53" t="s">
        <v>40</v>
      </c>
      <c r="D7116" s="53" t="s">
        <v>188</v>
      </c>
      <c r="E7116" s="53" t="s">
        <v>18194</v>
      </c>
      <c r="F7116" s="59">
        <v>92.195150277715001</v>
      </c>
      <c r="G7116" s="59">
        <v>87.439981460245093</v>
      </c>
      <c r="H7116" s="59">
        <v>91.230715297785196</v>
      </c>
      <c r="I7116" s="59">
        <v>88.188074792706402</v>
      </c>
      <c r="J7116" s="59"/>
      <c r="K7116" s="59"/>
      <c r="L7116" s="59"/>
      <c r="M7116" s="60">
        <v>0.32906186842683399</v>
      </c>
      <c r="N7116" s="60">
        <v>0.34350806103582199</v>
      </c>
      <c r="O7116" s="60">
        <v>0.32670182656049801</v>
      </c>
      <c r="P7116" s="60">
        <v>0.31755292203255198</v>
      </c>
      <c r="Q7116" s="60">
        <v>0.29871723648140602</v>
      </c>
      <c r="R7116" s="60">
        <v>0.299360377260938</v>
      </c>
      <c r="S7116" s="60">
        <v>0.25097157321362501</v>
      </c>
    </row>
    <row r="7117" spans="1:19" x14ac:dyDescent="0.3">
      <c r="A7117" s="61" t="s">
        <v>7058</v>
      </c>
      <c r="B7117" s="61" t="s">
        <v>7059</v>
      </c>
      <c r="C7117" s="53" t="s">
        <v>50</v>
      </c>
      <c r="D7117" s="53" t="s">
        <v>188</v>
      </c>
      <c r="E7117" s="53" t="s">
        <v>18193</v>
      </c>
      <c r="F7117" s="59">
        <v>87.370265162207801</v>
      </c>
      <c r="G7117" s="59">
        <v>81.946469017838197</v>
      </c>
      <c r="H7117" s="59">
        <v>85.653124089292106</v>
      </c>
      <c r="I7117" s="59">
        <v>90.828180312530293</v>
      </c>
      <c r="J7117" s="59">
        <v>92.358156266457797</v>
      </c>
      <c r="K7117" s="59">
        <v>112.07149155272501</v>
      </c>
      <c r="L7117" s="59">
        <v>111.368594730317</v>
      </c>
      <c r="M7117" s="60">
        <v>0.51671747525818801</v>
      </c>
      <c r="N7117" s="60">
        <v>0.5688904468289</v>
      </c>
      <c r="O7117" s="60">
        <v>0.52314879400048497</v>
      </c>
      <c r="P7117" s="60">
        <v>0.48094708356899202</v>
      </c>
      <c r="Q7117" s="60">
        <v>0.43831573671831198</v>
      </c>
      <c r="R7117" s="60">
        <v>0.45292377917191101</v>
      </c>
      <c r="S7117" s="60">
        <v>0.378828581883906</v>
      </c>
    </row>
    <row r="7118" spans="1:19" x14ac:dyDescent="0.3">
      <c r="A7118" s="61" t="s">
        <v>4029</v>
      </c>
      <c r="B7118" s="61" t="s">
        <v>4030</v>
      </c>
      <c r="C7118" s="53" t="s">
        <v>50</v>
      </c>
      <c r="D7118" s="53" t="s">
        <v>188</v>
      </c>
      <c r="E7118" s="53" t="s">
        <v>18193</v>
      </c>
      <c r="F7118" s="59">
        <v>112.70124245354199</v>
      </c>
      <c r="G7118" s="59">
        <v>106.11699735448001</v>
      </c>
      <c r="H7118" s="59">
        <v>103.881009116667</v>
      </c>
      <c r="I7118" s="59">
        <v>113.189536814071</v>
      </c>
      <c r="J7118" s="59">
        <v>105.340270580012</v>
      </c>
      <c r="K7118" s="59">
        <v>100.052746531309</v>
      </c>
      <c r="L7118" s="59">
        <v>100.00418257126201</v>
      </c>
      <c r="M7118" s="60">
        <v>0.63972440732411096</v>
      </c>
      <c r="N7118" s="60">
        <v>0.680838809322173</v>
      </c>
      <c r="O7118" s="60">
        <v>0.64272092567614503</v>
      </c>
      <c r="P7118" s="60">
        <v>0.61760122774592996</v>
      </c>
      <c r="Q7118" s="60">
        <v>0.585399721763179</v>
      </c>
      <c r="R7118" s="60">
        <v>0.590728510074083</v>
      </c>
      <c r="S7118" s="60">
        <v>0.53202422633987101</v>
      </c>
    </row>
    <row r="7119" spans="1:19" x14ac:dyDescent="0.3">
      <c r="A7119" s="61" t="s">
        <v>4033</v>
      </c>
      <c r="B7119" s="61" t="s">
        <v>4034</v>
      </c>
      <c r="C7119" s="53" t="s">
        <v>50</v>
      </c>
      <c r="D7119" s="53" t="s">
        <v>188</v>
      </c>
      <c r="E7119" s="53" t="s">
        <v>18193</v>
      </c>
      <c r="F7119" s="59">
        <v>110.000633334874</v>
      </c>
      <c r="G7119" s="59">
        <v>120.982131971962</v>
      </c>
      <c r="H7119" s="59">
        <v>116.324258997832</v>
      </c>
      <c r="I7119" s="59">
        <v>103.964725600245</v>
      </c>
      <c r="J7119" s="59">
        <v>105.340270580012</v>
      </c>
      <c r="K7119" s="59">
        <v>104.216630887948</v>
      </c>
      <c r="L7119" s="59">
        <v>93.948500607659099</v>
      </c>
      <c r="M7119" s="60">
        <v>0.63972440732411096</v>
      </c>
      <c r="N7119" s="60">
        <v>0.680838809322173</v>
      </c>
      <c r="O7119" s="60">
        <v>0.64272092567614503</v>
      </c>
      <c r="P7119" s="60">
        <v>0.61760122774592996</v>
      </c>
      <c r="Q7119" s="60">
        <v>0.585399721763179</v>
      </c>
      <c r="R7119" s="60">
        <v>0.590728510074083</v>
      </c>
      <c r="S7119" s="60">
        <v>0.53202422633987101</v>
      </c>
    </row>
    <row r="7120" spans="1:19" x14ac:dyDescent="0.3">
      <c r="A7120" s="61" t="s">
        <v>4035</v>
      </c>
      <c r="B7120" s="61" t="s">
        <v>4036</v>
      </c>
      <c r="C7120" s="53" t="s">
        <v>50</v>
      </c>
      <c r="D7120" s="53" t="s">
        <v>188</v>
      </c>
      <c r="E7120" s="53" t="s">
        <v>18193</v>
      </c>
      <c r="F7120" s="59">
        <v>112.70124245354199</v>
      </c>
      <c r="G7120" s="59">
        <v>106.11699735448001</v>
      </c>
      <c r="H7120" s="59">
        <v>116.324258997832</v>
      </c>
      <c r="I7120" s="59">
        <v>113.189536814071</v>
      </c>
      <c r="J7120" s="59">
        <v>105.340270580012</v>
      </c>
      <c r="K7120" s="59">
        <v>100.052746531309</v>
      </c>
      <c r="L7120" s="59">
        <v>91.929923210707898</v>
      </c>
      <c r="M7120" s="60">
        <v>0.63972440732411096</v>
      </c>
      <c r="N7120" s="60">
        <v>0.680838809322173</v>
      </c>
      <c r="O7120" s="60">
        <v>0.64272092567614503</v>
      </c>
      <c r="P7120" s="60">
        <v>0.61760122774592996</v>
      </c>
      <c r="Q7120" s="60">
        <v>0.585399721763179</v>
      </c>
      <c r="R7120" s="60">
        <v>0.590728510074083</v>
      </c>
      <c r="S7120" s="60">
        <v>0.53202422633987101</v>
      </c>
    </row>
    <row r="7121" spans="1:19" x14ac:dyDescent="0.3">
      <c r="A7121" s="61" t="s">
        <v>4025</v>
      </c>
      <c r="B7121" s="61" t="s">
        <v>4026</v>
      </c>
      <c r="C7121" s="53" t="s">
        <v>40</v>
      </c>
      <c r="D7121" s="53" t="s">
        <v>188</v>
      </c>
      <c r="E7121" s="53" t="s">
        <v>18193</v>
      </c>
      <c r="F7121" s="59">
        <v>106.221987109376</v>
      </c>
      <c r="G7121" s="59">
        <v>110.904729962099</v>
      </c>
      <c r="H7121" s="59">
        <v>109.01750671872099</v>
      </c>
      <c r="I7121" s="59">
        <v>102.914760280171</v>
      </c>
      <c r="J7121" s="59">
        <v>105.151577128157</v>
      </c>
      <c r="K7121" s="59">
        <v>99.781809123286706</v>
      </c>
      <c r="L7121" s="59">
        <v>94.250310576216293</v>
      </c>
      <c r="M7121" s="60">
        <v>0.63981189139088501</v>
      </c>
      <c r="N7121" s="60">
        <v>0.68093303962282203</v>
      </c>
      <c r="O7121" s="60">
        <v>0.64282009710279098</v>
      </c>
      <c r="P7121" s="60">
        <v>0.617679551933764</v>
      </c>
      <c r="Q7121" s="60">
        <v>0.585471007105269</v>
      </c>
      <c r="R7121" s="60">
        <v>0.59081203034090302</v>
      </c>
      <c r="S7121" s="60">
        <v>0.53209823569348003</v>
      </c>
    </row>
    <row r="7122" spans="1:19" x14ac:dyDescent="0.3">
      <c r="A7122" s="61" t="s">
        <v>4027</v>
      </c>
      <c r="B7122" s="61" t="s">
        <v>4028</v>
      </c>
      <c r="C7122" s="53" t="s">
        <v>50</v>
      </c>
      <c r="D7122" s="53" t="s">
        <v>188</v>
      </c>
      <c r="E7122" s="53" t="s">
        <v>18193</v>
      </c>
      <c r="F7122" s="59">
        <v>99.182090205887505</v>
      </c>
      <c r="G7122" s="59">
        <v>118.50460953571501</v>
      </c>
      <c r="H7122" s="59">
        <v>108.02680488083401</v>
      </c>
      <c r="I7122" s="59">
        <v>107.918775175958</v>
      </c>
      <c r="J7122" s="59">
        <v>107.75670498443399</v>
      </c>
      <c r="K7122" s="59">
        <v>100.052746531309</v>
      </c>
      <c r="L7122" s="59">
        <v>97.9856274975334</v>
      </c>
      <c r="M7122" s="60">
        <v>0.63972440732411096</v>
      </c>
      <c r="N7122" s="60">
        <v>0.680838809322173</v>
      </c>
      <c r="O7122" s="60">
        <v>0.64272092567614503</v>
      </c>
      <c r="P7122" s="60">
        <v>0.61760122774592996</v>
      </c>
      <c r="Q7122" s="60">
        <v>0.585399721763179</v>
      </c>
      <c r="R7122" s="60">
        <v>0.590728510074083</v>
      </c>
      <c r="S7122" s="60">
        <v>0.53202422633987101</v>
      </c>
    </row>
    <row r="7123" spans="1:19" x14ac:dyDescent="0.3">
      <c r="A7123" s="61" t="s">
        <v>4031</v>
      </c>
      <c r="B7123" s="61" t="s">
        <v>4032</v>
      </c>
      <c r="C7123" s="53" t="s">
        <v>50</v>
      </c>
      <c r="D7123" s="53" t="s">
        <v>188</v>
      </c>
      <c r="E7123" s="53" t="s">
        <v>18193</v>
      </c>
      <c r="F7123" s="59">
        <v>110.000633334874</v>
      </c>
      <c r="G7123" s="59">
        <v>109.83328100884999</v>
      </c>
      <c r="H7123" s="59">
        <v>108.8571365514</v>
      </c>
      <c r="I7123" s="59">
        <v>107.918775175958</v>
      </c>
      <c r="J7123" s="59">
        <v>105.340270580012</v>
      </c>
      <c r="K7123" s="59">
        <v>100.052746531309</v>
      </c>
      <c r="L7123" s="59">
        <v>91.929923210707898</v>
      </c>
      <c r="M7123" s="60">
        <v>0.63972440732411096</v>
      </c>
      <c r="N7123" s="60">
        <v>0.680838809322173</v>
      </c>
      <c r="O7123" s="60">
        <v>0.64272092567614503</v>
      </c>
      <c r="P7123" s="60">
        <v>0.61760122774592996</v>
      </c>
      <c r="Q7123" s="60">
        <v>0.585399721763179</v>
      </c>
      <c r="R7123" s="60">
        <v>0.590728510074083</v>
      </c>
      <c r="S7123" s="60">
        <v>0.53202422633987101</v>
      </c>
    </row>
    <row r="7124" spans="1:19" x14ac:dyDescent="0.3">
      <c r="A7124" s="61" t="s">
        <v>13195</v>
      </c>
      <c r="B7124" s="61" t="s">
        <v>13196</v>
      </c>
      <c r="C7124" s="53" t="s">
        <v>50</v>
      </c>
      <c r="D7124" s="53" t="s">
        <v>188</v>
      </c>
      <c r="E7124" s="53" t="s">
        <v>18194</v>
      </c>
      <c r="F7124" s="59">
        <v>107.84881927393199</v>
      </c>
      <c r="G7124" s="59">
        <v>114.556723394133</v>
      </c>
      <c r="H7124" s="59">
        <v>110.199896294341</v>
      </c>
      <c r="I7124" s="59">
        <v>108.487170995573</v>
      </c>
      <c r="J7124" s="59">
        <v>108.787424867995</v>
      </c>
      <c r="K7124" s="59">
        <v>102.02022087663499</v>
      </c>
      <c r="L7124" s="59">
        <v>94.347416594206194</v>
      </c>
      <c r="M7124" s="60">
        <v>0.54107243384083503</v>
      </c>
      <c r="N7124" s="60">
        <v>0.56627269705886396</v>
      </c>
      <c r="O7124" s="60">
        <v>0.54239620256727505</v>
      </c>
      <c r="P7124" s="60">
        <v>0.52761571796227502</v>
      </c>
      <c r="Q7124" s="60">
        <v>0.50524809199971099</v>
      </c>
      <c r="R7124" s="60">
        <v>0.50797183022480297</v>
      </c>
      <c r="S7124" s="60">
        <v>0.46494606732550597</v>
      </c>
    </row>
    <row r="7125" spans="1:19" x14ac:dyDescent="0.3">
      <c r="A7125" s="61" t="s">
        <v>13193</v>
      </c>
      <c r="B7125" s="61" t="s">
        <v>13194</v>
      </c>
      <c r="C7125" s="53" t="s">
        <v>40</v>
      </c>
      <c r="D7125" s="53" t="s">
        <v>188</v>
      </c>
      <c r="E7125" s="53" t="s">
        <v>18194</v>
      </c>
      <c r="F7125" s="59">
        <v>107.84881927393199</v>
      </c>
      <c r="G7125" s="59">
        <v>114.556723394133</v>
      </c>
      <c r="H7125" s="59">
        <v>110.199896294341</v>
      </c>
      <c r="I7125" s="59">
        <v>108.487170995573</v>
      </c>
      <c r="J7125" s="59">
        <v>108.787424867995</v>
      </c>
      <c r="K7125" s="59">
        <v>102.02022087663499</v>
      </c>
      <c r="L7125" s="59">
        <v>94.347416594206194</v>
      </c>
      <c r="M7125" s="60">
        <v>0.54107243384083503</v>
      </c>
      <c r="N7125" s="60">
        <v>0.56627269705886396</v>
      </c>
      <c r="O7125" s="60">
        <v>0.54239620256727505</v>
      </c>
      <c r="P7125" s="60">
        <v>0.52761571796227502</v>
      </c>
      <c r="Q7125" s="60">
        <v>0.50524809199971099</v>
      </c>
      <c r="R7125" s="60">
        <v>0.50797183022480297</v>
      </c>
      <c r="S7125" s="60">
        <v>0.46494606732550597</v>
      </c>
    </row>
    <row r="7126" spans="1:19" x14ac:dyDescent="0.3">
      <c r="A7126" s="61" t="s">
        <v>5788</v>
      </c>
      <c r="B7126" s="61" t="s">
        <v>5789</v>
      </c>
      <c r="C7126" s="53" t="s">
        <v>50</v>
      </c>
      <c r="D7126" s="53" t="s">
        <v>188</v>
      </c>
      <c r="E7126" s="53" t="s">
        <v>18193</v>
      </c>
      <c r="F7126" s="59">
        <v>118.118627424268</v>
      </c>
      <c r="G7126" s="59">
        <v>97.397252409791506</v>
      </c>
      <c r="H7126" s="59">
        <v>115.75396150187299</v>
      </c>
      <c r="I7126" s="59">
        <v>102.08686862264101</v>
      </c>
      <c r="J7126" s="59">
        <v>113.898073602384</v>
      </c>
      <c r="K7126" s="59">
        <v>103.79632680933901</v>
      </c>
      <c r="L7126" s="59">
        <v>92.156364399210204</v>
      </c>
      <c r="M7126" s="60">
        <v>0.67979554456621205</v>
      </c>
      <c r="N7126" s="60">
        <v>0.72063790330875499</v>
      </c>
      <c r="O7126" s="60">
        <v>0.682943733524633</v>
      </c>
      <c r="P7126" s="60">
        <v>0.65672990254566099</v>
      </c>
      <c r="Q7126" s="60">
        <v>0.624203654016522</v>
      </c>
      <c r="R7126" s="60">
        <v>0.63070096476067194</v>
      </c>
      <c r="S7126" s="60">
        <v>0.57061542848272195</v>
      </c>
    </row>
    <row r="7127" spans="1:19" x14ac:dyDescent="0.3">
      <c r="A7127" s="61" t="s">
        <v>12200</v>
      </c>
      <c r="B7127" s="61" t="s">
        <v>12201</v>
      </c>
      <c r="C7127" s="53" t="s">
        <v>50</v>
      </c>
      <c r="D7127" s="53" t="s">
        <v>188</v>
      </c>
      <c r="E7127" s="53" t="s">
        <v>18194</v>
      </c>
      <c r="F7127" s="59">
        <v>115.376236038565</v>
      </c>
      <c r="G7127" s="59">
        <v>115.37551210211301</v>
      </c>
      <c r="H7127" s="59">
        <v>110.119786856985</v>
      </c>
      <c r="I7127" s="59">
        <v>109.37986900322799</v>
      </c>
      <c r="J7127" s="59">
        <v>112.183279631855</v>
      </c>
      <c r="K7127" s="59">
        <v>100.93339047086</v>
      </c>
      <c r="L7127" s="59">
        <v>90.589246273827698</v>
      </c>
      <c r="M7127" s="60">
        <v>0.49653122597475202</v>
      </c>
      <c r="N7127" s="60">
        <v>0.50766106399808097</v>
      </c>
      <c r="O7127" s="60">
        <v>0.493539780414958</v>
      </c>
      <c r="P7127" s="60">
        <v>0.48674397822832799</v>
      </c>
      <c r="Q7127" s="60">
        <v>0.47204727986560202</v>
      </c>
      <c r="R7127" s="60">
        <v>0.473869513549244</v>
      </c>
      <c r="S7127" s="60">
        <v>0.43861840087210302</v>
      </c>
    </row>
    <row r="7128" spans="1:19" x14ac:dyDescent="0.3">
      <c r="A7128" s="61" t="s">
        <v>4349</v>
      </c>
      <c r="B7128" s="61" t="s">
        <v>4350</v>
      </c>
      <c r="C7128" s="53" t="s">
        <v>40</v>
      </c>
      <c r="D7128" s="53" t="s">
        <v>188</v>
      </c>
      <c r="E7128" s="53" t="s">
        <v>18193</v>
      </c>
      <c r="F7128" s="59">
        <v>96.909683783510204</v>
      </c>
      <c r="G7128" s="59">
        <v>99.356731001842306</v>
      </c>
      <c r="H7128" s="59">
        <v>97.014075803749193</v>
      </c>
      <c r="I7128" s="59">
        <v>93.254513007725294</v>
      </c>
      <c r="J7128" s="59">
        <v>93.570470674311494</v>
      </c>
      <c r="K7128" s="59">
        <v>111.87249338644</v>
      </c>
      <c r="L7128" s="59">
        <v>93.401497943677398</v>
      </c>
      <c r="M7128" s="60">
        <v>0.56099307149727096</v>
      </c>
      <c r="N7128" s="60">
        <v>0.60931809797195002</v>
      </c>
      <c r="O7128" s="60">
        <v>0.56657135387784496</v>
      </c>
      <c r="P7128" s="60">
        <v>0.52985959519803405</v>
      </c>
      <c r="Q7128" s="60">
        <v>0.49072138448609198</v>
      </c>
      <c r="R7128" s="60">
        <v>0.50261280747611803</v>
      </c>
      <c r="S7128" s="60">
        <v>0.433806236532087</v>
      </c>
    </row>
    <row r="7129" spans="1:19" x14ac:dyDescent="0.3">
      <c r="A7129" s="61" t="s">
        <v>3957</v>
      </c>
      <c r="B7129" s="61" t="s">
        <v>3958</v>
      </c>
      <c r="C7129" s="53" t="s">
        <v>50</v>
      </c>
      <c r="D7129" s="53" t="s">
        <v>188</v>
      </c>
      <c r="E7129" s="53" t="s">
        <v>18193</v>
      </c>
      <c r="F7129" s="59">
        <v>105.80902538251701</v>
      </c>
      <c r="G7129" s="59">
        <v>107.606611989957</v>
      </c>
      <c r="H7129" s="59">
        <v>121.714285192235</v>
      </c>
      <c r="I7129" s="59">
        <v>113.757932633686</v>
      </c>
      <c r="J7129" s="59">
        <v>106.195423512716</v>
      </c>
      <c r="K7129" s="59">
        <v>88.086909337544299</v>
      </c>
      <c r="L7129" s="59">
        <v>91.567003420484696</v>
      </c>
      <c r="M7129" s="60">
        <v>0.65771807908345703</v>
      </c>
      <c r="N7129" s="60">
        <v>0.69372618216138804</v>
      </c>
      <c r="O7129" s="60">
        <v>0.66158895007858398</v>
      </c>
      <c r="P7129" s="60">
        <v>0.63362565810202198</v>
      </c>
      <c r="Q7129" s="60">
        <v>0.60211447161625598</v>
      </c>
      <c r="R7129" s="60">
        <v>0.61130555508711104</v>
      </c>
      <c r="S7129" s="60">
        <v>0.55085054939305</v>
      </c>
    </row>
    <row r="7130" spans="1:19" x14ac:dyDescent="0.3">
      <c r="A7130" s="61" t="s">
        <v>3953</v>
      </c>
      <c r="B7130" s="61" t="s">
        <v>3954</v>
      </c>
      <c r="C7130" s="53" t="s">
        <v>40</v>
      </c>
      <c r="D7130" s="53" t="s">
        <v>188</v>
      </c>
      <c r="E7130" s="53" t="s">
        <v>18193</v>
      </c>
      <c r="F7130" s="59">
        <v>110.148373246414</v>
      </c>
      <c r="G7130" s="59">
        <v>111.15558337945301</v>
      </c>
      <c r="H7130" s="59">
        <v>120.21402984157599</v>
      </c>
      <c r="I7130" s="59">
        <v>125.886828103151</v>
      </c>
      <c r="J7130" s="59">
        <v>107.214995522267</v>
      </c>
      <c r="K7130" s="59">
        <v>87.815959947206807</v>
      </c>
      <c r="L7130" s="59">
        <v>91.868813389041804</v>
      </c>
      <c r="M7130" s="60">
        <v>0.65771390895656601</v>
      </c>
      <c r="N7130" s="60">
        <v>0.69372618216138804</v>
      </c>
      <c r="O7130" s="60">
        <v>0.66158037597850206</v>
      </c>
      <c r="P7130" s="60">
        <v>0.63362047850943903</v>
      </c>
      <c r="Q7130" s="60">
        <v>0.60211020544775895</v>
      </c>
      <c r="R7130" s="60">
        <v>0.61129565877036496</v>
      </c>
      <c r="S7130" s="60">
        <v>0.55083645649708601</v>
      </c>
    </row>
    <row r="7131" spans="1:19" x14ac:dyDescent="0.3">
      <c r="A7131" s="61" t="s">
        <v>3955</v>
      </c>
      <c r="B7131" s="61" t="s">
        <v>3956</v>
      </c>
      <c r="C7131" s="53" t="s">
        <v>40</v>
      </c>
      <c r="D7131" s="53" t="s">
        <v>188</v>
      </c>
      <c r="E7131" s="53" t="s">
        <v>18193</v>
      </c>
      <c r="F7131" s="59">
        <v>104.209665741253</v>
      </c>
      <c r="G7131" s="59">
        <v>103.158957247248</v>
      </c>
      <c r="H7131" s="59">
        <v>119.89465114043</v>
      </c>
      <c r="I7131" s="59">
        <v>114.368484874291</v>
      </c>
      <c r="J7131" s="59">
        <v>99.988798811492998</v>
      </c>
      <c r="K7131" s="59">
        <v>90.786255538404205</v>
      </c>
      <c r="L7131" s="59">
        <v>89.464797651143897</v>
      </c>
      <c r="M7131" s="60">
        <v>0.65924122323309398</v>
      </c>
      <c r="N7131" s="60">
        <v>0.69448936717014198</v>
      </c>
      <c r="O7131" s="60">
        <v>0.66309776710059598</v>
      </c>
      <c r="P7131" s="60">
        <v>0.634598166629326</v>
      </c>
      <c r="Q7131" s="60">
        <v>0.60303059847026197</v>
      </c>
      <c r="R7131" s="60">
        <v>0.61285611217963398</v>
      </c>
      <c r="S7131" s="60">
        <v>0.55193696162871597</v>
      </c>
    </row>
    <row r="7132" spans="1:19" x14ac:dyDescent="0.3">
      <c r="A7132" s="61" t="s">
        <v>13067</v>
      </c>
      <c r="B7132" s="61" t="s">
        <v>13068</v>
      </c>
      <c r="C7132" s="53" t="s">
        <v>50</v>
      </c>
      <c r="D7132" s="53" t="s">
        <v>188</v>
      </c>
      <c r="E7132" s="53" t="s">
        <v>18194</v>
      </c>
      <c r="F7132" s="59">
        <v>106.30598858218499</v>
      </c>
      <c r="G7132" s="59">
        <v>107.81137486978599</v>
      </c>
      <c r="H7132" s="59">
        <v>118.016542494597</v>
      </c>
      <c r="I7132" s="59">
        <v>118.163326351412</v>
      </c>
      <c r="J7132" s="59">
        <v>103.669392476794</v>
      </c>
      <c r="K7132" s="59">
        <v>89.508848986116604</v>
      </c>
      <c r="L7132" s="59">
        <v>93.047619058577396</v>
      </c>
      <c r="M7132" s="60">
        <v>0.56161583646456104</v>
      </c>
      <c r="N7132" s="60">
        <v>0.58315822905730297</v>
      </c>
      <c r="O7132" s="60">
        <v>0.56338968948193902</v>
      </c>
      <c r="P7132" s="60">
        <v>0.54653299948527001</v>
      </c>
      <c r="Q7132" s="60">
        <v>0.52461881918033104</v>
      </c>
      <c r="R7132" s="60">
        <v>0.53015500496351697</v>
      </c>
      <c r="S7132" s="60">
        <v>0.48524822117793098</v>
      </c>
    </row>
    <row r="7133" spans="1:19" x14ac:dyDescent="0.3">
      <c r="A7133" s="61" t="s">
        <v>3959</v>
      </c>
      <c r="B7133" s="61" t="s">
        <v>3960</v>
      </c>
      <c r="C7133" s="53" t="s">
        <v>50</v>
      </c>
      <c r="D7133" s="53" t="s">
        <v>188</v>
      </c>
      <c r="E7133" s="53" t="s">
        <v>18193</v>
      </c>
      <c r="F7133" s="59">
        <v>108.090446397279</v>
      </c>
      <c r="G7133" s="59">
        <v>109.623163348112</v>
      </c>
      <c r="H7133" s="59">
        <v>113.16655527401799</v>
      </c>
      <c r="I7133" s="59">
        <v>123.612481236688</v>
      </c>
      <c r="J7133" s="59">
        <v>107.033589208834</v>
      </c>
      <c r="K7133" s="59">
        <v>88.269739977786898</v>
      </c>
      <c r="L7133" s="59">
        <v>97.8664493932705</v>
      </c>
      <c r="M7133" s="60">
        <v>0.65936164391407004</v>
      </c>
      <c r="N7133" s="60">
        <v>0.69459372490122895</v>
      </c>
      <c r="O7133" s="60">
        <v>0.66324006109446598</v>
      </c>
      <c r="P7133" s="60">
        <v>0.63469114841393304</v>
      </c>
      <c r="Q7133" s="60">
        <v>0.60312421845987296</v>
      </c>
      <c r="R7133" s="60">
        <v>0.61298422109233197</v>
      </c>
      <c r="S7133" s="60">
        <v>0.55204374802719303</v>
      </c>
    </row>
    <row r="7134" spans="1:19" x14ac:dyDescent="0.3">
      <c r="A7134" s="61" t="s">
        <v>14025</v>
      </c>
      <c r="B7134" s="61" t="s">
        <v>14026</v>
      </c>
      <c r="C7134" s="53" t="s">
        <v>50</v>
      </c>
      <c r="D7134" s="53" t="s">
        <v>188</v>
      </c>
      <c r="E7134" s="53" t="s">
        <v>18194</v>
      </c>
      <c r="F7134" s="59">
        <v>114.718643234521</v>
      </c>
      <c r="G7134" s="59">
        <v>106.18342291889699</v>
      </c>
      <c r="H7134" s="59">
        <v>103.62279045338801</v>
      </c>
      <c r="I7134" s="59">
        <v>108.80870517710299</v>
      </c>
      <c r="J7134" s="59">
        <v>110.78294257495401</v>
      </c>
      <c r="K7134" s="59">
        <v>107.027682080795</v>
      </c>
      <c r="L7134" s="59">
        <v>98.342994386153094</v>
      </c>
      <c r="M7134" s="60">
        <v>0.507520716810685</v>
      </c>
      <c r="N7134" s="60">
        <v>0.52493748903058102</v>
      </c>
      <c r="O7134" s="60">
        <v>0.50680580199913905</v>
      </c>
      <c r="P7134" s="60">
        <v>0.49140442548443303</v>
      </c>
      <c r="Q7134" s="60">
        <v>0.46966623042773997</v>
      </c>
      <c r="R7134" s="60">
        <v>0.47047298503155099</v>
      </c>
      <c r="S7134" s="60">
        <v>0.41846815496843698</v>
      </c>
    </row>
    <row r="7135" spans="1:19" x14ac:dyDescent="0.3">
      <c r="A7135" s="61" t="s">
        <v>4857</v>
      </c>
      <c r="B7135" s="61" t="s">
        <v>4858</v>
      </c>
      <c r="C7135" s="53" t="s">
        <v>40</v>
      </c>
      <c r="D7135" s="53" t="s">
        <v>188</v>
      </c>
      <c r="E7135" s="53" t="s">
        <v>18193</v>
      </c>
      <c r="F7135" s="59">
        <v>112.371626791382</v>
      </c>
      <c r="G7135" s="59">
        <v>109.81179618237699</v>
      </c>
      <c r="H7135" s="59">
        <v>105.478016091855</v>
      </c>
      <c r="I7135" s="59">
        <v>104.570728129</v>
      </c>
      <c r="J7135" s="59">
        <v>109.808685949365</v>
      </c>
      <c r="K7135" s="59">
        <v>103.280726057726</v>
      </c>
      <c r="L7135" s="59">
        <v>103.465152668535</v>
      </c>
      <c r="M7135" s="60">
        <v>0.62551924440086404</v>
      </c>
      <c r="N7135" s="60">
        <v>0.66269719083247403</v>
      </c>
      <c r="O7135" s="60">
        <v>0.62811179125715899</v>
      </c>
      <c r="P7135" s="60">
        <v>0.59857977024045195</v>
      </c>
      <c r="Q7135" s="60">
        <v>0.56483116310922199</v>
      </c>
      <c r="R7135" s="60">
        <v>0.57181101856394101</v>
      </c>
      <c r="S7135" s="60">
        <v>0.50207520499560998</v>
      </c>
    </row>
    <row r="7136" spans="1:19" x14ac:dyDescent="0.3">
      <c r="A7136" s="61" t="s">
        <v>14027</v>
      </c>
      <c r="B7136" s="61" t="s">
        <v>14028</v>
      </c>
      <c r="C7136" s="53" t="s">
        <v>50</v>
      </c>
      <c r="D7136" s="53" t="s">
        <v>188</v>
      </c>
      <c r="E7136" s="53" t="s">
        <v>18194</v>
      </c>
      <c r="F7136" s="59">
        <v>114.718643234521</v>
      </c>
      <c r="G7136" s="59">
        <v>106.18342291889699</v>
      </c>
      <c r="H7136" s="59">
        <v>103.62279045338801</v>
      </c>
      <c r="I7136" s="59">
        <v>108.80870517710299</v>
      </c>
      <c r="J7136" s="59">
        <v>110.78294257495401</v>
      </c>
      <c r="K7136" s="59">
        <v>107.027682080795</v>
      </c>
      <c r="L7136" s="59">
        <v>98.342994386153094</v>
      </c>
      <c r="M7136" s="60">
        <v>0.507520716810685</v>
      </c>
      <c r="N7136" s="60">
        <v>0.52493748903058102</v>
      </c>
      <c r="O7136" s="60">
        <v>0.50680580199913905</v>
      </c>
      <c r="P7136" s="60">
        <v>0.49140442548443303</v>
      </c>
      <c r="Q7136" s="60">
        <v>0.46966623042773997</v>
      </c>
      <c r="R7136" s="60">
        <v>0.47047298503155099</v>
      </c>
      <c r="S7136" s="60">
        <v>0.41846815496843698</v>
      </c>
    </row>
    <row r="7137" spans="1:19" x14ac:dyDescent="0.3">
      <c r="A7137" s="61" t="s">
        <v>14023</v>
      </c>
      <c r="B7137" s="61" t="s">
        <v>14024</v>
      </c>
      <c r="C7137" s="53" t="s">
        <v>50</v>
      </c>
      <c r="D7137" s="53" t="s">
        <v>188</v>
      </c>
      <c r="E7137" s="53" t="s">
        <v>18194</v>
      </c>
      <c r="F7137" s="59">
        <v>114.718643234521</v>
      </c>
      <c r="G7137" s="59">
        <v>106.18342291889699</v>
      </c>
      <c r="H7137" s="59">
        <v>103.62279045338801</v>
      </c>
      <c r="I7137" s="59">
        <v>108.80870517710299</v>
      </c>
      <c r="J7137" s="59">
        <v>110.78294257495401</v>
      </c>
      <c r="K7137" s="59">
        <v>107.027682080795</v>
      </c>
      <c r="L7137" s="59">
        <v>98.342994386153094</v>
      </c>
      <c r="M7137" s="60">
        <v>0.507520716810685</v>
      </c>
      <c r="N7137" s="60">
        <v>0.52493748903058102</v>
      </c>
      <c r="O7137" s="60">
        <v>0.50680580199913905</v>
      </c>
      <c r="P7137" s="60">
        <v>0.49140442548443303</v>
      </c>
      <c r="Q7137" s="60">
        <v>0.46966623042773997</v>
      </c>
      <c r="R7137" s="60">
        <v>0.47047298503155099</v>
      </c>
      <c r="S7137" s="60">
        <v>0.41846815496843698</v>
      </c>
    </row>
    <row r="7138" spans="1:19" x14ac:dyDescent="0.3">
      <c r="A7138" s="61" t="s">
        <v>4087</v>
      </c>
      <c r="B7138" s="61" t="s">
        <v>4088</v>
      </c>
      <c r="C7138" s="53" t="s">
        <v>40</v>
      </c>
      <c r="D7138" s="53" t="s">
        <v>188</v>
      </c>
      <c r="E7138" s="53" t="s">
        <v>18193</v>
      </c>
      <c r="F7138" s="59">
        <v>101.0769405937</v>
      </c>
      <c r="G7138" s="59">
        <v>112.16369480144699</v>
      </c>
      <c r="H7138" s="59">
        <v>103.42191168955701</v>
      </c>
      <c r="I7138" s="59">
        <v>104.933273349516</v>
      </c>
      <c r="J7138" s="59">
        <v>100.435085367688</v>
      </c>
      <c r="K7138" s="59">
        <v>100.232576948838</v>
      </c>
      <c r="L7138" s="59">
        <v>89.418086308007403</v>
      </c>
      <c r="M7138" s="60">
        <v>0.66799997871278305</v>
      </c>
      <c r="N7138" s="60">
        <v>0.70045676592092398</v>
      </c>
      <c r="O7138" s="60">
        <v>0.67165420417850896</v>
      </c>
      <c r="P7138" s="60">
        <v>0.6460923610364</v>
      </c>
      <c r="Q7138" s="60">
        <v>0.61801281596645896</v>
      </c>
      <c r="R7138" s="60">
        <v>0.62655882831294396</v>
      </c>
      <c r="S7138" s="60">
        <v>0.57361296260668604</v>
      </c>
    </row>
    <row r="7139" spans="1:19" x14ac:dyDescent="0.3">
      <c r="A7139" s="61" t="s">
        <v>4085</v>
      </c>
      <c r="B7139" s="61" t="s">
        <v>4086</v>
      </c>
      <c r="C7139" s="53" t="s">
        <v>40</v>
      </c>
      <c r="D7139" s="53" t="s">
        <v>188</v>
      </c>
      <c r="E7139" s="53" t="s">
        <v>18193</v>
      </c>
      <c r="F7139" s="59">
        <v>99.879744830676501</v>
      </c>
      <c r="G7139" s="59">
        <v>110.669382413392</v>
      </c>
      <c r="H7139" s="59">
        <v>99.351444516247795</v>
      </c>
      <c r="I7139" s="59">
        <v>96.580489179784706</v>
      </c>
      <c r="J7139" s="59">
        <v>97.1945856386983</v>
      </c>
      <c r="K7139" s="59">
        <v>101.944961616225</v>
      </c>
      <c r="L7139" s="59">
        <v>94.890149941879699</v>
      </c>
      <c r="M7139" s="60">
        <v>0.66806892936506401</v>
      </c>
      <c r="N7139" s="60">
        <v>0.70030945747606999</v>
      </c>
      <c r="O7139" s="60">
        <v>0.67169314138424796</v>
      </c>
      <c r="P7139" s="60">
        <v>0.64614497766240697</v>
      </c>
      <c r="Q7139" s="60">
        <v>0.61812739353408697</v>
      </c>
      <c r="R7139" s="60">
        <v>0.626758456892343</v>
      </c>
      <c r="S7139" s="60">
        <v>0.57392099176720301</v>
      </c>
    </row>
    <row r="7140" spans="1:19" x14ac:dyDescent="0.3">
      <c r="A7140" s="61" t="s">
        <v>4089</v>
      </c>
      <c r="B7140" s="61" t="s">
        <v>4090</v>
      </c>
      <c r="C7140" s="53" t="s">
        <v>40</v>
      </c>
      <c r="D7140" s="53" t="s">
        <v>188</v>
      </c>
      <c r="E7140" s="53" t="s">
        <v>18193</v>
      </c>
      <c r="F7140" s="59">
        <v>96.909487707250506</v>
      </c>
      <c r="G7140" s="59">
        <v>102.46191588928301</v>
      </c>
      <c r="H7140" s="59">
        <v>104.09569333122199</v>
      </c>
      <c r="I7140" s="59">
        <v>99.835516890721706</v>
      </c>
      <c r="J7140" s="59">
        <v>102.141651145495</v>
      </c>
      <c r="K7140" s="59">
        <v>100.51102990587199</v>
      </c>
      <c r="L7140" s="59">
        <v>89.567400762680904</v>
      </c>
      <c r="M7140" s="60">
        <v>0.66787421207563402</v>
      </c>
      <c r="N7140" s="60">
        <v>0.70017548791953199</v>
      </c>
      <c r="O7140" s="60">
        <v>0.67151789156437003</v>
      </c>
      <c r="P7140" s="60">
        <v>0.64601467542856605</v>
      </c>
      <c r="Q7140" s="60">
        <v>0.61800872327473799</v>
      </c>
      <c r="R7140" s="60">
        <v>0.62657309097037595</v>
      </c>
      <c r="S7140" s="60">
        <v>0.57378559551928199</v>
      </c>
    </row>
    <row r="7141" spans="1:19" x14ac:dyDescent="0.3">
      <c r="A7141" s="61" t="s">
        <v>4081</v>
      </c>
      <c r="B7141" s="61" t="s">
        <v>4082</v>
      </c>
      <c r="C7141" s="53" t="s">
        <v>50</v>
      </c>
      <c r="D7141" s="53" t="s">
        <v>188</v>
      </c>
      <c r="E7141" s="53" t="s">
        <v>18193</v>
      </c>
      <c r="F7141" s="59">
        <v>108.299685436506</v>
      </c>
      <c r="G7141" s="59">
        <v>113.432285105867</v>
      </c>
      <c r="H7141" s="59">
        <v>108.352575694781</v>
      </c>
      <c r="I7141" s="59">
        <v>96.528084771473004</v>
      </c>
      <c r="J7141" s="59">
        <v>98.590121870895302</v>
      </c>
      <c r="K7141" s="59">
        <v>100.262238052643</v>
      </c>
      <c r="L7141" s="59">
        <v>87.196060641756006</v>
      </c>
      <c r="M7141" s="60">
        <v>0.70262329209248198</v>
      </c>
      <c r="N7141" s="60">
        <v>0.736510602705022</v>
      </c>
      <c r="O7141" s="60">
        <v>0.70632971324682403</v>
      </c>
      <c r="P7141" s="60">
        <v>0.680317831215977</v>
      </c>
      <c r="Q7141" s="60">
        <v>0.65076265619378104</v>
      </c>
      <c r="R7141" s="60">
        <v>0.65927625751171404</v>
      </c>
      <c r="S7141" s="60">
        <v>0.60329077805940201</v>
      </c>
    </row>
    <row r="7142" spans="1:19" x14ac:dyDescent="0.3">
      <c r="A7142" s="61" t="s">
        <v>4083</v>
      </c>
      <c r="B7142" s="61" t="s">
        <v>4084</v>
      </c>
      <c r="C7142" s="53" t="s">
        <v>40</v>
      </c>
      <c r="D7142" s="53" t="s">
        <v>188</v>
      </c>
      <c r="E7142" s="53" t="s">
        <v>18193</v>
      </c>
      <c r="F7142" s="59">
        <v>97.544849614365305</v>
      </c>
      <c r="G7142" s="59">
        <v>105.057539168299</v>
      </c>
      <c r="H7142" s="59">
        <v>105.746068774828</v>
      </c>
      <c r="I7142" s="59">
        <v>97.268109721193298</v>
      </c>
      <c r="J7142" s="59">
        <v>96.984275300917304</v>
      </c>
      <c r="K7142" s="59">
        <v>98.728718968402504</v>
      </c>
      <c r="L7142" s="59">
        <v>90.197780662798806</v>
      </c>
      <c r="M7142" s="60">
        <v>0.72052139782934499</v>
      </c>
      <c r="N7142" s="60">
        <v>0.75551658565114899</v>
      </c>
      <c r="O7142" s="60">
        <v>0.72391251372668897</v>
      </c>
      <c r="P7142" s="60">
        <v>0.70008581678533799</v>
      </c>
      <c r="Q7142" s="60">
        <v>0.67087539758204895</v>
      </c>
      <c r="R7142" s="60">
        <v>0.67702219121134799</v>
      </c>
      <c r="S7142" s="60">
        <v>0.62218786308058105</v>
      </c>
    </row>
    <row r="7143" spans="1:19" x14ac:dyDescent="0.3">
      <c r="A7143" s="61" t="s">
        <v>16292</v>
      </c>
      <c r="B7143" s="61" t="s">
        <v>16293</v>
      </c>
      <c r="C7143" s="53" t="s">
        <v>50</v>
      </c>
      <c r="D7143" s="53" t="s">
        <v>188</v>
      </c>
      <c r="E7143" s="53" t="s">
        <v>18194</v>
      </c>
      <c r="F7143" s="59">
        <v>79.326441423967296</v>
      </c>
      <c r="G7143" s="59">
        <v>85.327701074043006</v>
      </c>
      <c r="H7143" s="59">
        <v>79.122956780803094</v>
      </c>
      <c r="I7143" s="59">
        <v>86.755742780209999</v>
      </c>
      <c r="J7143" s="59">
        <v>87.794626849978599</v>
      </c>
      <c r="K7143" s="59">
        <v>105.112535424128</v>
      </c>
      <c r="L7143" s="59">
        <v>103.051042938656</v>
      </c>
      <c r="M7143" s="60">
        <v>0.47091363698789102</v>
      </c>
      <c r="N7143" s="60">
        <v>0.48356496272737898</v>
      </c>
      <c r="O7143" s="60">
        <v>0.46256129139854502</v>
      </c>
      <c r="P7143" s="60">
        <v>0.44962449993341902</v>
      </c>
      <c r="Q7143" s="60">
        <v>0.42063960868649702</v>
      </c>
      <c r="R7143" s="60">
        <v>0.41640193485431298</v>
      </c>
      <c r="S7143" s="60">
        <v>0.31467853396359802</v>
      </c>
    </row>
    <row r="7144" spans="1:19" x14ac:dyDescent="0.3">
      <c r="A7144" s="61" t="s">
        <v>15956</v>
      </c>
      <c r="B7144" s="61" t="s">
        <v>15957</v>
      </c>
      <c r="C7144" s="53" t="s">
        <v>50</v>
      </c>
      <c r="D7144" s="53" t="s">
        <v>188</v>
      </c>
      <c r="E7144" s="53" t="s">
        <v>18194</v>
      </c>
      <c r="F7144" s="59">
        <v>92.515715846218001</v>
      </c>
      <c r="G7144" s="59">
        <v>103.397097166368</v>
      </c>
      <c r="H7144" s="59">
        <v>106.925243382471</v>
      </c>
      <c r="I7144" s="59">
        <v>95.927675524838904</v>
      </c>
      <c r="J7144" s="59">
        <v>93.486485197517794</v>
      </c>
      <c r="K7144" s="59">
        <v>106.642126716847</v>
      </c>
      <c r="L7144" s="59">
        <v>99.948084313053201</v>
      </c>
      <c r="M7144" s="60">
        <v>0.53082295205987395</v>
      </c>
      <c r="N7144" s="60">
        <v>0.55151110288802796</v>
      </c>
      <c r="O7144" s="60">
        <v>0.52998392118627402</v>
      </c>
      <c r="P7144" s="60">
        <v>0.51405101299059397</v>
      </c>
      <c r="Q7144" s="60">
        <v>0.49277793017703297</v>
      </c>
      <c r="R7144" s="60">
        <v>0.49718956106874301</v>
      </c>
      <c r="S7144" s="60">
        <v>0.454882474146515</v>
      </c>
    </row>
    <row r="7145" spans="1:19" x14ac:dyDescent="0.3">
      <c r="A7145" s="61" t="s">
        <v>15962</v>
      </c>
      <c r="B7145" s="61" t="s">
        <v>15963</v>
      </c>
      <c r="C7145" s="53" t="s">
        <v>40</v>
      </c>
      <c r="D7145" s="53" t="s">
        <v>188</v>
      </c>
      <c r="E7145" s="53" t="s">
        <v>18194</v>
      </c>
      <c r="F7145" s="59">
        <v>92.515715846218001</v>
      </c>
      <c r="G7145" s="59">
        <v>103.397097166368</v>
      </c>
      <c r="H7145" s="59">
        <v>106.925243382471</v>
      </c>
      <c r="I7145" s="59">
        <v>95.927675524838904</v>
      </c>
      <c r="J7145" s="59">
        <v>93.486485197517794</v>
      </c>
      <c r="K7145" s="59">
        <v>106.642126716847</v>
      </c>
      <c r="L7145" s="59">
        <v>99.948084313053201</v>
      </c>
      <c r="M7145" s="60">
        <v>0.53082295205987395</v>
      </c>
      <c r="N7145" s="60">
        <v>0.55151110288802796</v>
      </c>
      <c r="O7145" s="60">
        <v>0.52998392118627402</v>
      </c>
      <c r="P7145" s="60">
        <v>0.51405101299059397</v>
      </c>
      <c r="Q7145" s="60">
        <v>0.49277793017703297</v>
      </c>
      <c r="R7145" s="60">
        <v>0.49718956106874301</v>
      </c>
      <c r="S7145" s="60">
        <v>0.454882474146515</v>
      </c>
    </row>
    <row r="7146" spans="1:19" x14ac:dyDescent="0.3">
      <c r="A7146" s="61" t="s">
        <v>6916</v>
      </c>
      <c r="B7146" s="61" t="s">
        <v>6917</v>
      </c>
      <c r="C7146" s="53" t="s">
        <v>40</v>
      </c>
      <c r="D7146" s="53" t="s">
        <v>188</v>
      </c>
      <c r="E7146" s="53" t="s">
        <v>18193</v>
      </c>
      <c r="F7146" s="59">
        <v>117.031578455922</v>
      </c>
      <c r="G7146" s="59">
        <v>120.261174782694</v>
      </c>
      <c r="H7146" s="59">
        <v>108.628798178731</v>
      </c>
      <c r="I7146" s="59">
        <v>131.97529704380599</v>
      </c>
      <c r="J7146" s="59">
        <v>137.78927060376799</v>
      </c>
      <c r="K7146" s="59">
        <v>98.5045178076209</v>
      </c>
      <c r="L7146" s="59">
        <v>111.150999118741</v>
      </c>
      <c r="M7146" s="60">
        <v>0.78727037016318402</v>
      </c>
      <c r="N7146" s="60">
        <v>0.817550533136847</v>
      </c>
      <c r="O7146" s="60">
        <v>0.78913659580423201</v>
      </c>
      <c r="P7146" s="60">
        <v>0.76453092078964702</v>
      </c>
      <c r="Q7146" s="60">
        <v>0.73364950826402597</v>
      </c>
      <c r="R7146" s="60">
        <v>0.74150394385673901</v>
      </c>
      <c r="S7146" s="60">
        <v>0.67197806830148599</v>
      </c>
    </row>
    <row r="7147" spans="1:19" x14ac:dyDescent="0.3">
      <c r="A7147" s="61" t="s">
        <v>16669</v>
      </c>
      <c r="B7147" s="61" t="s">
        <v>16670</v>
      </c>
      <c r="C7147" s="53" t="s">
        <v>50</v>
      </c>
      <c r="D7147" s="53" t="s">
        <v>188</v>
      </c>
      <c r="E7147" s="53" t="s">
        <v>18194</v>
      </c>
      <c r="F7147" s="59">
        <v>111.53975004732899</v>
      </c>
      <c r="G7147" s="59">
        <v>111.512612575342</v>
      </c>
      <c r="H7147" s="59">
        <v>100.653086709921</v>
      </c>
      <c r="I7147" s="59">
        <v>119.10782107859301</v>
      </c>
      <c r="J7147" s="59">
        <v>117.258892190784</v>
      </c>
      <c r="K7147" s="59">
        <v>99.724814580772502</v>
      </c>
      <c r="L7147" s="59">
        <v>108.141270641617</v>
      </c>
      <c r="M7147" s="60">
        <v>0.55202372510989905</v>
      </c>
      <c r="N7147" s="60">
        <v>0.57657024487835096</v>
      </c>
      <c r="O7147" s="60">
        <v>0.55335351223300699</v>
      </c>
      <c r="P7147" s="60">
        <v>0.53586862829372806</v>
      </c>
      <c r="Q7147" s="60">
        <v>0.51354181168553803</v>
      </c>
      <c r="R7147" s="60">
        <v>0.51778535468942</v>
      </c>
      <c r="S7147" s="60">
        <v>0.46483978348326699</v>
      </c>
    </row>
    <row r="7148" spans="1:19" x14ac:dyDescent="0.3">
      <c r="A7148" s="61" t="s">
        <v>16667</v>
      </c>
      <c r="B7148" s="61" t="s">
        <v>16668</v>
      </c>
      <c r="C7148" s="53" t="s">
        <v>40</v>
      </c>
      <c r="D7148" s="53" t="s">
        <v>188</v>
      </c>
      <c r="E7148" s="53" t="s">
        <v>18194</v>
      </c>
      <c r="F7148" s="59">
        <v>111.877995249609</v>
      </c>
      <c r="G7148" s="59">
        <v>110.201545389225</v>
      </c>
      <c r="H7148" s="59">
        <v>99.006716738182206</v>
      </c>
      <c r="I7148" s="59">
        <v>120.305190699381</v>
      </c>
      <c r="J7148" s="59">
        <v>120.08832878471399</v>
      </c>
      <c r="K7148" s="59">
        <v>100.092268220714</v>
      </c>
      <c r="L7148" s="59">
        <v>108.627721564496</v>
      </c>
      <c r="M7148" s="60">
        <v>0.52550169958923998</v>
      </c>
      <c r="N7148" s="60">
        <v>0.54576406101299402</v>
      </c>
      <c r="O7148" s="60">
        <v>0.52626200815155</v>
      </c>
      <c r="P7148" s="60">
        <v>0.51187517990248399</v>
      </c>
      <c r="Q7148" s="60">
        <v>0.492385726568075</v>
      </c>
      <c r="R7148" s="60">
        <v>0.495665716480228</v>
      </c>
      <c r="S7148" s="60">
        <v>0.44680565142746997</v>
      </c>
    </row>
    <row r="7149" spans="1:19" x14ac:dyDescent="0.3">
      <c r="A7149" s="61" t="s">
        <v>6920</v>
      </c>
      <c r="B7149" s="61" t="s">
        <v>6921</v>
      </c>
      <c r="C7149" s="53" t="s">
        <v>50</v>
      </c>
      <c r="D7149" s="53" t="s">
        <v>188</v>
      </c>
      <c r="E7149" s="53" t="s">
        <v>18193</v>
      </c>
      <c r="F7149" s="59">
        <v>114.79865764132499</v>
      </c>
      <c r="G7149" s="59">
        <v>106.567488830668</v>
      </c>
      <c r="H7149" s="59">
        <v>95.489651458534397</v>
      </c>
      <c r="I7149" s="59">
        <v>122.938901169682</v>
      </c>
      <c r="J7149" s="59">
        <v>120.761061960893</v>
      </c>
      <c r="K7149" s="59">
        <v>98.001753613032093</v>
      </c>
      <c r="L7149" s="59">
        <v>113.25144693430801</v>
      </c>
      <c r="M7149" s="60">
        <v>0.63497439675621103</v>
      </c>
      <c r="N7149" s="60">
        <v>0.67250799812738304</v>
      </c>
      <c r="O7149" s="60">
        <v>0.63851379080012005</v>
      </c>
      <c r="P7149" s="60">
        <v>0.61042222734923801</v>
      </c>
      <c r="Q7149" s="60">
        <v>0.57910603590480203</v>
      </c>
      <c r="R7149" s="60">
        <v>0.58733060744027399</v>
      </c>
      <c r="S7149" s="60">
        <v>0.52150007948080501</v>
      </c>
    </row>
    <row r="7150" spans="1:19" x14ac:dyDescent="0.3">
      <c r="A7150" s="61" t="s">
        <v>6918</v>
      </c>
      <c r="B7150" s="61" t="s">
        <v>6919</v>
      </c>
      <c r="C7150" s="53" t="s">
        <v>50</v>
      </c>
      <c r="D7150" s="53" t="s">
        <v>188</v>
      </c>
      <c r="E7150" s="53" t="s">
        <v>18193</v>
      </c>
      <c r="F7150" s="59">
        <v>112.098048522657</v>
      </c>
      <c r="G7150" s="59">
        <v>110.28377248503899</v>
      </c>
      <c r="H7150" s="59">
        <v>95.489651458534397</v>
      </c>
      <c r="I7150" s="59">
        <v>124.255613232081</v>
      </c>
      <c r="J7150" s="59">
        <v>120.761061960893</v>
      </c>
      <c r="K7150" s="59">
        <v>98.001753613032093</v>
      </c>
      <c r="L7150" s="59">
        <v>107.19577055150999</v>
      </c>
      <c r="M7150" s="60">
        <v>0.63497439675621103</v>
      </c>
      <c r="N7150" s="60">
        <v>0.67250799812738304</v>
      </c>
      <c r="O7150" s="60">
        <v>0.63851379080012005</v>
      </c>
      <c r="P7150" s="60">
        <v>0.61042222734923801</v>
      </c>
      <c r="Q7150" s="60">
        <v>0.57910603590480203</v>
      </c>
      <c r="R7150" s="60">
        <v>0.58733060744027399</v>
      </c>
      <c r="S7150" s="60">
        <v>0.52150007948080501</v>
      </c>
    </row>
    <row r="7151" spans="1:19" x14ac:dyDescent="0.3">
      <c r="A7151" s="61" t="s">
        <v>6922</v>
      </c>
      <c r="B7151" s="61" t="s">
        <v>6923</v>
      </c>
      <c r="C7151" s="53" t="s">
        <v>50</v>
      </c>
      <c r="D7151" s="53" t="s">
        <v>188</v>
      </c>
      <c r="E7151" s="53" t="s">
        <v>18193</v>
      </c>
      <c r="F7151" s="59">
        <v>114.79865764132499</v>
      </c>
      <c r="G7151" s="59">
        <v>117.716339793781</v>
      </c>
      <c r="H7151" s="59">
        <v>94.659327352598694</v>
      </c>
      <c r="I7151" s="59">
        <v>125.57627049916201</v>
      </c>
      <c r="J7151" s="59">
        <v>120.761061960893</v>
      </c>
      <c r="K7151" s="59">
        <v>98.001753613032093</v>
      </c>
      <c r="L7151" s="59">
        <v>107.19577055150999</v>
      </c>
      <c r="M7151" s="60">
        <v>0.63497439675621103</v>
      </c>
      <c r="N7151" s="60">
        <v>0.67250799812738304</v>
      </c>
      <c r="O7151" s="60">
        <v>0.63851379080012005</v>
      </c>
      <c r="P7151" s="60">
        <v>0.61042222734923801</v>
      </c>
      <c r="Q7151" s="60">
        <v>0.57910603590480203</v>
      </c>
      <c r="R7151" s="60">
        <v>0.58733060744027399</v>
      </c>
      <c r="S7151" s="60">
        <v>0.52150007948080501</v>
      </c>
    </row>
    <row r="7152" spans="1:19" x14ac:dyDescent="0.3">
      <c r="A7152" s="61" t="s">
        <v>6808</v>
      </c>
      <c r="B7152" s="61" t="s">
        <v>6809</v>
      </c>
      <c r="C7152" s="53" t="s">
        <v>40</v>
      </c>
      <c r="D7152" s="53" t="s">
        <v>188</v>
      </c>
      <c r="E7152" s="53" t="s">
        <v>18193</v>
      </c>
      <c r="F7152" s="59">
        <v>108.460970448993</v>
      </c>
      <c r="G7152" s="59">
        <v>104.259249744294</v>
      </c>
      <c r="H7152" s="59">
        <v>99.179190314357797</v>
      </c>
      <c r="I7152" s="59">
        <v>101.525714162586</v>
      </c>
      <c r="J7152" s="59">
        <v>99.501187906750204</v>
      </c>
      <c r="K7152" s="59">
        <v>103.214055078881</v>
      </c>
      <c r="L7152" s="59">
        <v>95.405258301676696</v>
      </c>
      <c r="M7152" s="60">
        <v>0.63329171111083604</v>
      </c>
      <c r="N7152" s="60">
        <v>0.67382401302499795</v>
      </c>
      <c r="O7152" s="60">
        <v>0.63741502559929597</v>
      </c>
      <c r="P7152" s="60">
        <v>0.60662180176150704</v>
      </c>
      <c r="Q7152" s="60">
        <v>0.57184559617615205</v>
      </c>
      <c r="R7152" s="60">
        <v>0.58192585101087002</v>
      </c>
      <c r="S7152" s="60">
        <v>0.51707012007913999</v>
      </c>
    </row>
    <row r="7153" spans="1:19" x14ac:dyDescent="0.3">
      <c r="A7153" s="61" t="s">
        <v>6810</v>
      </c>
      <c r="B7153" s="61" t="s">
        <v>6811</v>
      </c>
      <c r="C7153" s="53" t="s">
        <v>50</v>
      </c>
      <c r="D7153" s="53" t="s">
        <v>188</v>
      </c>
      <c r="E7153" s="53" t="s">
        <v>18193</v>
      </c>
      <c r="F7153" s="59">
        <v>114.705698924342</v>
      </c>
      <c r="G7153" s="59">
        <v>105.730040518045</v>
      </c>
      <c r="H7153" s="59">
        <v>97.677581651296606</v>
      </c>
      <c r="I7153" s="59">
        <v>102.712813524737</v>
      </c>
      <c r="J7153" s="59">
        <v>96.82499114718</v>
      </c>
      <c r="K7153" s="59">
        <v>99.461360157383396</v>
      </c>
      <c r="L7153" s="59">
        <v>97.642854415640201</v>
      </c>
      <c r="M7153" s="60">
        <v>0.63464200370448798</v>
      </c>
      <c r="N7153" s="60">
        <v>0.67445029218104802</v>
      </c>
      <c r="O7153" s="60">
        <v>0.63902707633969402</v>
      </c>
      <c r="P7153" s="60">
        <v>0.60724117800323496</v>
      </c>
      <c r="Q7153" s="60">
        <v>0.57236679030423399</v>
      </c>
      <c r="R7153" s="60">
        <v>0.58326421310990295</v>
      </c>
      <c r="S7153" s="60">
        <v>0.51775006475177499</v>
      </c>
    </row>
    <row r="7154" spans="1:19" x14ac:dyDescent="0.3">
      <c r="A7154" s="61" t="s">
        <v>3241</v>
      </c>
      <c r="B7154" s="61" t="s">
        <v>3242</v>
      </c>
      <c r="C7154" s="53" t="s">
        <v>40</v>
      </c>
      <c r="D7154" s="53" t="s">
        <v>188</v>
      </c>
      <c r="E7154" s="53" t="s">
        <v>18193</v>
      </c>
      <c r="F7154" s="59">
        <v>117.873395556315</v>
      </c>
      <c r="G7154" s="59">
        <v>115.492561699551</v>
      </c>
      <c r="H7154" s="59">
        <v>116.05900522815701</v>
      </c>
      <c r="I7154" s="59">
        <v>126.586083816753</v>
      </c>
      <c r="J7154" s="59">
        <v>133.29373356690999</v>
      </c>
      <c r="K7154" s="59">
        <v>105.33902411785</v>
      </c>
      <c r="L7154" s="59">
        <v>89.663809179966904</v>
      </c>
      <c r="M7154" s="60">
        <v>0.670453988082508</v>
      </c>
      <c r="N7154" s="60">
        <v>0.70268794790454103</v>
      </c>
      <c r="O7154" s="60">
        <v>0.67383113960665597</v>
      </c>
      <c r="P7154" s="60">
        <v>0.649455006238979</v>
      </c>
      <c r="Q7154" s="60">
        <v>0.62198650948877898</v>
      </c>
      <c r="R7154" s="60">
        <v>0.62953759512576002</v>
      </c>
      <c r="S7154" s="60">
        <v>0.57755091350557797</v>
      </c>
    </row>
    <row r="7155" spans="1:19" x14ac:dyDescent="0.3">
      <c r="A7155" s="61" t="s">
        <v>3253</v>
      </c>
      <c r="B7155" s="61" t="s">
        <v>3254</v>
      </c>
      <c r="C7155" s="53" t="s">
        <v>50</v>
      </c>
      <c r="D7155" s="53" t="s">
        <v>188</v>
      </c>
      <c r="E7155" s="53" t="s">
        <v>18193</v>
      </c>
      <c r="F7155" s="59">
        <v>116.242794795124</v>
      </c>
      <c r="G7155" s="59">
        <v>119.376157618796</v>
      </c>
      <c r="H7155" s="59">
        <v>110.09217595553601</v>
      </c>
      <c r="I7155" s="59">
        <v>118.411237923001</v>
      </c>
      <c r="J7155" s="59">
        <v>127.441292748514</v>
      </c>
      <c r="K7155" s="59">
        <v>109.773868241855</v>
      </c>
      <c r="L7155" s="59">
        <v>93.399098197255896</v>
      </c>
      <c r="M7155" s="60">
        <v>0.67047413477546203</v>
      </c>
      <c r="N7155" s="60">
        <v>0.70271012274938205</v>
      </c>
      <c r="O7155" s="60">
        <v>0.67385049397824504</v>
      </c>
      <c r="P7155" s="60">
        <v>0.64947735632676096</v>
      </c>
      <c r="Q7155" s="60">
        <v>0.62200271026721599</v>
      </c>
      <c r="R7155" s="60">
        <v>0.62955646352271699</v>
      </c>
      <c r="S7155" s="60">
        <v>0.57756143114565694</v>
      </c>
    </row>
    <row r="7156" spans="1:19" x14ac:dyDescent="0.3">
      <c r="A7156" s="61" t="s">
        <v>3245</v>
      </c>
      <c r="B7156" s="61" t="s">
        <v>3246</v>
      </c>
      <c r="C7156" s="53" t="s">
        <v>50</v>
      </c>
      <c r="D7156" s="53" t="s">
        <v>188</v>
      </c>
      <c r="E7156" s="53" t="s">
        <v>18193</v>
      </c>
      <c r="F7156" s="59">
        <v>113.749676960721</v>
      </c>
      <c r="G7156" s="59">
        <v>116.45248009335501</v>
      </c>
      <c r="H7156" s="59">
        <v>118.905916106481</v>
      </c>
      <c r="I7156" s="59">
        <v>126.758654705395</v>
      </c>
      <c r="J7156" s="59">
        <v>135.57200189648299</v>
      </c>
      <c r="K7156" s="59">
        <v>110.29363700461499</v>
      </c>
      <c r="L7156" s="59">
        <v>91.222332864676801</v>
      </c>
      <c r="M7156" s="60">
        <v>0.67245922227131805</v>
      </c>
      <c r="N7156" s="60">
        <v>0.70411981752036301</v>
      </c>
      <c r="O7156" s="60">
        <v>0.67593479124728795</v>
      </c>
      <c r="P7156" s="60">
        <v>0.65100146858392705</v>
      </c>
      <c r="Q7156" s="60">
        <v>0.62338533749370595</v>
      </c>
      <c r="R7156" s="60">
        <v>0.63154183328225399</v>
      </c>
      <c r="S7156" s="60">
        <v>0.579059883150562</v>
      </c>
    </row>
    <row r="7157" spans="1:19" x14ac:dyDescent="0.3">
      <c r="A7157" s="61" t="s">
        <v>3249</v>
      </c>
      <c r="B7157" s="61" t="s">
        <v>3250</v>
      </c>
      <c r="C7157" s="53" t="s">
        <v>50</v>
      </c>
      <c r="D7157" s="53" t="s">
        <v>188</v>
      </c>
      <c r="E7157" s="53" t="s">
        <v>18193</v>
      </c>
      <c r="F7157" s="59">
        <v>113.906865672519</v>
      </c>
      <c r="G7157" s="59">
        <v>121.765933921236</v>
      </c>
      <c r="H7157" s="59">
        <v>119.70511932239999</v>
      </c>
      <c r="I7157" s="59">
        <v>126.104291603127</v>
      </c>
      <c r="J7157" s="59">
        <v>137.09303519969799</v>
      </c>
      <c r="K7157" s="59">
        <v>106.776454778963</v>
      </c>
      <c r="L7157" s="59">
        <v>87.744263178948501</v>
      </c>
      <c r="M7157" s="60">
        <v>0.73693607855795895</v>
      </c>
      <c r="N7157" s="60">
        <v>0.76871191271508399</v>
      </c>
      <c r="O7157" s="60">
        <v>0.74027744730084299</v>
      </c>
      <c r="P7157" s="60">
        <v>0.714583121273491</v>
      </c>
      <c r="Q7157" s="60">
        <v>0.68513314924665203</v>
      </c>
      <c r="R7157" s="60">
        <v>0.69384165292551203</v>
      </c>
      <c r="S7157" s="60">
        <v>0.63620240686570695</v>
      </c>
    </row>
    <row r="7158" spans="1:19" x14ac:dyDescent="0.3">
      <c r="A7158" s="61" t="s">
        <v>3247</v>
      </c>
      <c r="B7158" s="61" t="s">
        <v>3248</v>
      </c>
      <c r="C7158" s="53" t="s">
        <v>40</v>
      </c>
      <c r="D7158" s="53" t="s">
        <v>188</v>
      </c>
      <c r="E7158" s="53" t="s">
        <v>18193</v>
      </c>
      <c r="F7158" s="59">
        <v>122.958433997754</v>
      </c>
      <c r="G7158" s="59">
        <v>114.81017207340101</v>
      </c>
      <c r="H7158" s="59">
        <v>118.419510363144</v>
      </c>
      <c r="I7158" s="59">
        <v>122.5945229804</v>
      </c>
      <c r="J7158" s="59">
        <v>138.202079756497</v>
      </c>
      <c r="K7158" s="59">
        <v>107.558802510776</v>
      </c>
      <c r="L7158" s="59">
        <v>84.895513040268</v>
      </c>
      <c r="M7158" s="60">
        <v>0.77203635322141595</v>
      </c>
      <c r="N7158" s="60">
        <v>0.80301431454824701</v>
      </c>
      <c r="O7158" s="60">
        <v>0.77503856744328603</v>
      </c>
      <c r="P7158" s="60">
        <v>0.75060447235312899</v>
      </c>
      <c r="Q7158" s="60">
        <v>0.72137141020680795</v>
      </c>
      <c r="R7158" s="60">
        <v>0.72942012604806505</v>
      </c>
      <c r="S7158" s="60">
        <v>0.67126186796174703</v>
      </c>
    </row>
    <row r="7159" spans="1:19" x14ac:dyDescent="0.3">
      <c r="A7159" s="61" t="s">
        <v>3243</v>
      </c>
      <c r="B7159" s="61" t="s">
        <v>3244</v>
      </c>
      <c r="C7159" s="53" t="s">
        <v>40</v>
      </c>
      <c r="D7159" s="53" t="s">
        <v>188</v>
      </c>
      <c r="E7159" s="53" t="s">
        <v>18193</v>
      </c>
      <c r="F7159" s="59">
        <v>112.464148569626</v>
      </c>
      <c r="G7159" s="59">
        <v>104.343743587855</v>
      </c>
      <c r="H7159" s="59">
        <v>108.591882781725</v>
      </c>
      <c r="I7159" s="59">
        <v>121.31532217864</v>
      </c>
      <c r="J7159" s="59">
        <v>128.46086475806499</v>
      </c>
      <c r="K7159" s="59">
        <v>103.260201326084</v>
      </c>
      <c r="L7159" s="59">
        <v>93.700936069841205</v>
      </c>
      <c r="M7159" s="60">
        <v>0.670453988082508</v>
      </c>
      <c r="N7159" s="60">
        <v>0.70268794790454103</v>
      </c>
      <c r="O7159" s="60">
        <v>0.67383113960665597</v>
      </c>
      <c r="P7159" s="60">
        <v>0.649455006238979</v>
      </c>
      <c r="Q7159" s="60">
        <v>0.62198650948877898</v>
      </c>
      <c r="R7159" s="60">
        <v>0.62953759512576002</v>
      </c>
      <c r="S7159" s="60">
        <v>0.57755091350557797</v>
      </c>
    </row>
    <row r="7160" spans="1:19" x14ac:dyDescent="0.3">
      <c r="A7160" s="61" t="s">
        <v>3251</v>
      </c>
      <c r="B7160" s="61" t="s">
        <v>3252</v>
      </c>
      <c r="C7160" s="53" t="s">
        <v>50</v>
      </c>
      <c r="D7160" s="53" t="s">
        <v>188</v>
      </c>
      <c r="E7160" s="53" t="s">
        <v>18193</v>
      </c>
      <c r="F7160" s="59">
        <v>116.242794795124</v>
      </c>
      <c r="G7160" s="59">
        <v>109.466067873808</v>
      </c>
      <c r="H7160" s="59">
        <v>106.776674038783</v>
      </c>
      <c r="I7160" s="59">
        <v>122.365287498714</v>
      </c>
      <c r="J7160" s="59">
        <v>122.60842393967</v>
      </c>
      <c r="K7160" s="59">
        <v>105.609962041857</v>
      </c>
      <c r="L7160" s="59">
        <v>97.436225087130097</v>
      </c>
      <c r="M7160" s="60">
        <v>0.67047413477546203</v>
      </c>
      <c r="N7160" s="60">
        <v>0.70271012274938205</v>
      </c>
      <c r="O7160" s="60">
        <v>0.67385049397824504</v>
      </c>
      <c r="P7160" s="60">
        <v>0.64947735632676096</v>
      </c>
      <c r="Q7160" s="60">
        <v>0.62200271026721599</v>
      </c>
      <c r="R7160" s="60">
        <v>0.62955646352271699</v>
      </c>
      <c r="S7160" s="60">
        <v>0.57756143114565694</v>
      </c>
    </row>
    <row r="7161" spans="1:19" x14ac:dyDescent="0.3">
      <c r="A7161" s="61" t="s">
        <v>12186</v>
      </c>
      <c r="B7161" s="61" t="s">
        <v>12187</v>
      </c>
      <c r="C7161" s="53" t="s">
        <v>40</v>
      </c>
      <c r="D7161" s="53" t="s">
        <v>188</v>
      </c>
      <c r="E7161" s="53" t="s">
        <v>18194</v>
      </c>
      <c r="F7161" s="59">
        <v>115.25667867577</v>
      </c>
      <c r="G7161" s="59">
        <v>112.91888316684</v>
      </c>
      <c r="H7161" s="59">
        <v>114.12658253508999</v>
      </c>
      <c r="I7161" s="59">
        <v>123.26208979188399</v>
      </c>
      <c r="J7161" s="59">
        <v>128.46699367581101</v>
      </c>
      <c r="K7161" s="59">
        <v>106.106018433088</v>
      </c>
      <c r="L7161" s="59">
        <v>91.521826798896896</v>
      </c>
      <c r="M7161" s="60">
        <v>0.58513422910443103</v>
      </c>
      <c r="N7161" s="60">
        <v>0.60290632698269198</v>
      </c>
      <c r="O7161" s="60">
        <v>0.58656852307340102</v>
      </c>
      <c r="P7161" s="60">
        <v>0.57315555668343798</v>
      </c>
      <c r="Q7161" s="60">
        <v>0.55506293908665705</v>
      </c>
      <c r="R7161" s="60">
        <v>0.55910066091494404</v>
      </c>
      <c r="S7161" s="60">
        <v>0.52239690354474499</v>
      </c>
    </row>
    <row r="7162" spans="1:19" x14ac:dyDescent="0.3">
      <c r="A7162" s="61" t="s">
        <v>5786</v>
      </c>
      <c r="B7162" s="61" t="s">
        <v>5787</v>
      </c>
      <c r="C7162" s="53" t="s">
        <v>40</v>
      </c>
      <c r="D7162" s="53" t="s">
        <v>188</v>
      </c>
      <c r="E7162" s="53" t="s">
        <v>18193</v>
      </c>
      <c r="F7162" s="59">
        <v>70.994948142628601</v>
      </c>
      <c r="G7162" s="59">
        <v>80.499856886723606</v>
      </c>
      <c r="H7162" s="59">
        <v>86.154621270544695</v>
      </c>
      <c r="I7162" s="59">
        <v>90.258925456412001</v>
      </c>
      <c r="J7162" s="59">
        <v>82.015250452582805</v>
      </c>
      <c r="K7162" s="59">
        <v>95.162059526529703</v>
      </c>
      <c r="L7162" s="59">
        <v>105.59840445960501</v>
      </c>
      <c r="M7162" s="60">
        <v>0.50514563466915796</v>
      </c>
      <c r="N7162" s="60">
        <v>0.55998967381600595</v>
      </c>
      <c r="O7162" s="60">
        <v>0.50629505721659296</v>
      </c>
      <c r="P7162" s="60">
        <v>0.45914681023085302</v>
      </c>
      <c r="Q7162" s="60">
        <v>0.41713156567355603</v>
      </c>
      <c r="R7162" s="60">
        <v>0.427270197126284</v>
      </c>
      <c r="S7162" s="60">
        <v>0.01</v>
      </c>
    </row>
    <row r="7163" spans="1:19" x14ac:dyDescent="0.3">
      <c r="A7163" s="61" t="s">
        <v>8064</v>
      </c>
      <c r="B7163" s="61" t="s">
        <v>8065</v>
      </c>
      <c r="C7163" s="53" t="s">
        <v>50</v>
      </c>
      <c r="D7163" s="53" t="s">
        <v>188</v>
      </c>
      <c r="E7163" s="53" t="s">
        <v>18193</v>
      </c>
      <c r="F7163" s="59">
        <v>71.483445654204303</v>
      </c>
      <c r="G7163" s="59">
        <v>84.782728923638501</v>
      </c>
      <c r="H7163" s="59">
        <v>90.995682227093297</v>
      </c>
      <c r="I7163" s="59">
        <v>91.182198800347507</v>
      </c>
      <c r="J7163" s="59">
        <v>81.820283305397396</v>
      </c>
      <c r="K7163" s="59">
        <v>96.709538294869702</v>
      </c>
      <c r="L7163" s="59">
        <v>107.53059098537901</v>
      </c>
      <c r="M7163" s="60">
        <v>0.49565815564559801</v>
      </c>
      <c r="N7163" s="60">
        <v>0.47058623301372599</v>
      </c>
      <c r="O7163" s="60">
        <v>7.4141051490143703E-2</v>
      </c>
      <c r="P7163" s="60">
        <v>0.01</v>
      </c>
      <c r="Q7163" s="60">
        <v>0.40520600909628801</v>
      </c>
      <c r="R7163" s="60">
        <v>0.01</v>
      </c>
      <c r="S7163" s="60">
        <v>0.01</v>
      </c>
    </row>
    <row r="7164" spans="1:19" x14ac:dyDescent="0.3">
      <c r="A7164" s="61" t="s">
        <v>16296</v>
      </c>
      <c r="B7164" s="61" t="s">
        <v>16297</v>
      </c>
      <c r="C7164" s="53" t="s">
        <v>50</v>
      </c>
      <c r="D7164" s="53" t="s">
        <v>188</v>
      </c>
      <c r="E7164" s="53" t="s">
        <v>18194</v>
      </c>
      <c r="F7164" s="59">
        <v>79.326441423967296</v>
      </c>
      <c r="G7164" s="59">
        <v>85.327701074043006</v>
      </c>
      <c r="H7164" s="59">
        <v>79.122956780803094</v>
      </c>
      <c r="I7164" s="59">
        <v>86.755742780209999</v>
      </c>
      <c r="J7164" s="59">
        <v>87.794626849978599</v>
      </c>
      <c r="K7164" s="59">
        <v>105.112535424128</v>
      </c>
      <c r="L7164" s="59">
        <v>103.051042938656</v>
      </c>
      <c r="M7164" s="60">
        <v>0.47091363698789102</v>
      </c>
      <c r="N7164" s="60">
        <v>0.48356496272737898</v>
      </c>
      <c r="O7164" s="60">
        <v>0.46256129139854502</v>
      </c>
      <c r="P7164" s="60">
        <v>0.44962449993341902</v>
      </c>
      <c r="Q7164" s="60">
        <v>0.42063960868649702</v>
      </c>
      <c r="R7164" s="60">
        <v>0.41640193485431298</v>
      </c>
      <c r="S7164" s="60">
        <v>0.31467853396359802</v>
      </c>
    </row>
    <row r="7165" spans="1:19" x14ac:dyDescent="0.3">
      <c r="A7165" s="61" t="s">
        <v>6806</v>
      </c>
      <c r="B7165" s="61" t="s">
        <v>6807</v>
      </c>
      <c r="C7165" s="53" t="s">
        <v>40</v>
      </c>
      <c r="D7165" s="53" t="s">
        <v>188</v>
      </c>
      <c r="E7165" s="53" t="s">
        <v>18193</v>
      </c>
      <c r="F7165" s="59">
        <v>112.03862485398599</v>
      </c>
      <c r="G7165" s="59">
        <v>109.12277057006899</v>
      </c>
      <c r="H7165" s="59">
        <v>109.61254055652699</v>
      </c>
      <c r="I7165" s="59">
        <v>120.994933379115</v>
      </c>
      <c r="J7165" s="59">
        <v>124.53695788418</v>
      </c>
      <c r="K7165" s="59">
        <v>88.570501827493004</v>
      </c>
      <c r="L7165" s="59">
        <v>93.572298500032701</v>
      </c>
      <c r="M7165" s="60">
        <v>0.65139727316201601</v>
      </c>
      <c r="N7165" s="60">
        <v>0.68507155310449297</v>
      </c>
      <c r="O7165" s="60">
        <v>0.64450502431019996</v>
      </c>
      <c r="P7165" s="60">
        <v>0.61838374786561301</v>
      </c>
      <c r="Q7165" s="60">
        <v>0.59121485802129903</v>
      </c>
      <c r="R7165" s="60">
        <v>0.59221870595483195</v>
      </c>
      <c r="S7165" s="60">
        <v>0.52156703441307095</v>
      </c>
    </row>
    <row r="7166" spans="1:19" x14ac:dyDescent="0.3">
      <c r="A7166" s="61" t="s">
        <v>16504</v>
      </c>
      <c r="B7166" s="61" t="s">
        <v>16505</v>
      </c>
      <c r="C7166" s="53" t="s">
        <v>40</v>
      </c>
      <c r="D7166" s="53" t="s">
        <v>188</v>
      </c>
      <c r="E7166" s="53" t="s">
        <v>18194</v>
      </c>
      <c r="F7166" s="59">
        <v>108.07040183257099</v>
      </c>
      <c r="G7166" s="59">
        <v>104.897979837748</v>
      </c>
      <c r="H7166" s="59">
        <v>102.65534985439299</v>
      </c>
      <c r="I7166" s="59">
        <v>115.581889843139</v>
      </c>
      <c r="J7166" s="59">
        <v>118.07119095846301</v>
      </c>
      <c r="K7166" s="59">
        <v>89.001865181894203</v>
      </c>
      <c r="L7166" s="59">
        <v>95.084194553690594</v>
      </c>
      <c r="M7166" s="60">
        <v>0.55217769264823802</v>
      </c>
      <c r="N7166" s="60">
        <v>0.56775213553355897</v>
      </c>
      <c r="O7166" s="60">
        <v>0.53656777339165396</v>
      </c>
      <c r="P7166" s="60">
        <v>0.52318463644881696</v>
      </c>
      <c r="Q7166" s="60">
        <v>0.50861255131074001</v>
      </c>
      <c r="R7166" s="60">
        <v>0.50272455163184504</v>
      </c>
      <c r="S7166" s="60">
        <v>0.44570514820005203</v>
      </c>
    </row>
    <row r="7167" spans="1:19" x14ac:dyDescent="0.3">
      <c r="A7167" s="61" t="s">
        <v>6804</v>
      </c>
      <c r="B7167" s="61" t="s">
        <v>6805</v>
      </c>
      <c r="C7167" s="53" t="s">
        <v>40</v>
      </c>
      <c r="D7167" s="53" t="s">
        <v>188</v>
      </c>
      <c r="E7167" s="53" t="s">
        <v>18193</v>
      </c>
      <c r="F7167" s="59">
        <v>109.47292057136301</v>
      </c>
      <c r="G7167" s="59">
        <v>104.85665275563299</v>
      </c>
      <c r="H7167" s="59">
        <v>107.054295979381</v>
      </c>
      <c r="I7167" s="59">
        <v>110.006202062559</v>
      </c>
      <c r="J7167" s="59">
        <v>118.486654366908</v>
      </c>
      <c r="K7167" s="59">
        <v>90.009468976896898</v>
      </c>
      <c r="L7167" s="59">
        <v>95.423144783726002</v>
      </c>
      <c r="M7167" s="60">
        <v>0.67726881194973199</v>
      </c>
      <c r="N7167" s="60">
        <v>0.70990747449198599</v>
      </c>
      <c r="O7167" s="60">
        <v>0.67197392370974796</v>
      </c>
      <c r="P7167" s="60">
        <v>0.644741859763863</v>
      </c>
      <c r="Q7167" s="60">
        <v>0.61671733829469899</v>
      </c>
      <c r="R7167" s="60">
        <v>0.61956805412199101</v>
      </c>
      <c r="S7167" s="60">
        <v>0.54698383553139196</v>
      </c>
    </row>
    <row r="7168" spans="1:19" x14ac:dyDescent="0.3">
      <c r="A7168" s="61" t="s">
        <v>16510</v>
      </c>
      <c r="B7168" s="61" t="s">
        <v>16511</v>
      </c>
      <c r="C7168" s="53" t="s">
        <v>50</v>
      </c>
      <c r="D7168" s="53" t="s">
        <v>188</v>
      </c>
      <c r="E7168" s="53" t="s">
        <v>18194</v>
      </c>
      <c r="F7168" s="59">
        <v>108.07040183257099</v>
      </c>
      <c r="G7168" s="59">
        <v>104.897979837748</v>
      </c>
      <c r="H7168" s="59">
        <v>102.65534985439299</v>
      </c>
      <c r="I7168" s="59">
        <v>115.581889843139</v>
      </c>
      <c r="J7168" s="59">
        <v>118.07119095846301</v>
      </c>
      <c r="K7168" s="59">
        <v>89.001865181894203</v>
      </c>
      <c r="L7168" s="59">
        <v>95.084194553690594</v>
      </c>
      <c r="M7168" s="60">
        <v>0.55217769264823802</v>
      </c>
      <c r="N7168" s="60">
        <v>0.56775213553355897</v>
      </c>
      <c r="O7168" s="60">
        <v>0.53656777339165396</v>
      </c>
      <c r="P7168" s="60">
        <v>0.52318463644881696</v>
      </c>
      <c r="Q7168" s="60">
        <v>0.50861255131074001</v>
      </c>
      <c r="R7168" s="60">
        <v>0.50272455163184504</v>
      </c>
      <c r="S7168" s="60">
        <v>0.44570514820005203</v>
      </c>
    </row>
    <row r="7169" spans="1:19" x14ac:dyDescent="0.3">
      <c r="A7169" s="61" t="s">
        <v>16508</v>
      </c>
      <c r="B7169" s="61" t="s">
        <v>16509</v>
      </c>
      <c r="C7169" s="53" t="s">
        <v>50</v>
      </c>
      <c r="D7169" s="53" t="s">
        <v>188</v>
      </c>
      <c r="E7169" s="53" t="s">
        <v>18194</v>
      </c>
      <c r="F7169" s="59">
        <v>108.07040183257099</v>
      </c>
      <c r="G7169" s="59">
        <v>104.897979837748</v>
      </c>
      <c r="H7169" s="59">
        <v>102.65534985439299</v>
      </c>
      <c r="I7169" s="59">
        <v>115.581889843139</v>
      </c>
      <c r="J7169" s="59">
        <v>118.07119095846301</v>
      </c>
      <c r="K7169" s="59">
        <v>89.001865181894203</v>
      </c>
      <c r="L7169" s="59">
        <v>95.084194553690594</v>
      </c>
      <c r="M7169" s="60">
        <v>0.55217769264823802</v>
      </c>
      <c r="N7169" s="60">
        <v>0.56775213553355897</v>
      </c>
      <c r="O7169" s="60">
        <v>0.53656777339165396</v>
      </c>
      <c r="P7169" s="60">
        <v>0.52318463644881696</v>
      </c>
      <c r="Q7169" s="60">
        <v>0.50861255131074001</v>
      </c>
      <c r="R7169" s="60">
        <v>0.50272455163184504</v>
      </c>
      <c r="S7169" s="60">
        <v>0.44570514820005203</v>
      </c>
    </row>
    <row r="7170" spans="1:19" x14ac:dyDescent="0.3">
      <c r="A7170" s="61" t="s">
        <v>16506</v>
      </c>
      <c r="B7170" s="61" t="s">
        <v>16507</v>
      </c>
      <c r="C7170" s="53" t="s">
        <v>40</v>
      </c>
      <c r="D7170" s="53" t="s">
        <v>188</v>
      </c>
      <c r="E7170" s="53" t="s">
        <v>18194</v>
      </c>
      <c r="F7170" s="59">
        <v>108.07040183257099</v>
      </c>
      <c r="G7170" s="59">
        <v>104.897979837748</v>
      </c>
      <c r="H7170" s="59">
        <v>102.65534985439299</v>
      </c>
      <c r="I7170" s="59">
        <v>115.581889843139</v>
      </c>
      <c r="J7170" s="59">
        <v>118.07119095846301</v>
      </c>
      <c r="K7170" s="59">
        <v>89.001865181894203</v>
      </c>
      <c r="L7170" s="59">
        <v>95.084194553690594</v>
      </c>
      <c r="M7170" s="60">
        <v>0.55217769264823802</v>
      </c>
      <c r="N7170" s="60">
        <v>0.56775213553355897</v>
      </c>
      <c r="O7170" s="60">
        <v>0.53656777339165396</v>
      </c>
      <c r="P7170" s="60">
        <v>0.52318463644881696</v>
      </c>
      <c r="Q7170" s="60">
        <v>0.50861255131074001</v>
      </c>
      <c r="R7170" s="60">
        <v>0.50272455163184504</v>
      </c>
      <c r="S7170" s="60">
        <v>0.44570514820005203</v>
      </c>
    </row>
    <row r="7171" spans="1:19" x14ac:dyDescent="0.3">
      <c r="A7171" s="61" t="s">
        <v>17123</v>
      </c>
      <c r="B7171" s="61" t="s">
        <v>17124</v>
      </c>
      <c r="C7171" s="53" t="s">
        <v>40</v>
      </c>
      <c r="D7171" s="53" t="s">
        <v>188</v>
      </c>
      <c r="E7171" s="53" t="s">
        <v>18194</v>
      </c>
      <c r="F7171" s="59">
        <v>95.027791360212206</v>
      </c>
      <c r="G7171" s="59">
        <v>89.011790340120399</v>
      </c>
      <c r="H7171" s="59">
        <v>83.854368417761194</v>
      </c>
      <c r="I7171" s="59">
        <v>93.245031790023404</v>
      </c>
      <c r="J7171" s="59">
        <v>85.691973730457093</v>
      </c>
      <c r="K7171" s="59">
        <v>88.253515120092104</v>
      </c>
      <c r="L7171" s="59">
        <v>111.13715872077501</v>
      </c>
      <c r="M7171" s="60">
        <v>0.48589742101807498</v>
      </c>
      <c r="N7171" s="60">
        <v>0.50948532412505998</v>
      </c>
      <c r="O7171" s="60">
        <v>0.486646765429814</v>
      </c>
      <c r="P7171" s="60">
        <v>0.46852924508802302</v>
      </c>
      <c r="Q7171" s="60">
        <v>0.44502098586594802</v>
      </c>
      <c r="R7171" s="60">
        <v>0.449803046732488</v>
      </c>
      <c r="S7171" s="60">
        <v>0.38973761451671601</v>
      </c>
    </row>
    <row r="7172" spans="1:19" x14ac:dyDescent="0.3">
      <c r="A7172" s="61" t="s">
        <v>17125</v>
      </c>
      <c r="B7172" s="61" t="s">
        <v>17126</v>
      </c>
      <c r="C7172" s="53" t="s">
        <v>40</v>
      </c>
      <c r="D7172" s="53" t="s">
        <v>188</v>
      </c>
      <c r="E7172" s="53" t="s">
        <v>18194</v>
      </c>
      <c r="F7172" s="59">
        <v>95.027791360212206</v>
      </c>
      <c r="G7172" s="59">
        <v>89.011790340120399</v>
      </c>
      <c r="H7172" s="59">
        <v>83.854368417761194</v>
      </c>
      <c r="I7172" s="59">
        <v>93.245031790023404</v>
      </c>
      <c r="J7172" s="59">
        <v>85.691973730457093</v>
      </c>
      <c r="K7172" s="59">
        <v>88.253515120092104</v>
      </c>
      <c r="L7172" s="59">
        <v>111.13715872077501</v>
      </c>
      <c r="M7172" s="60">
        <v>0.48589742101807498</v>
      </c>
      <c r="N7172" s="60">
        <v>0.50948532412505998</v>
      </c>
      <c r="O7172" s="60">
        <v>0.486646765429814</v>
      </c>
      <c r="P7172" s="60">
        <v>0.46852924508802302</v>
      </c>
      <c r="Q7172" s="60">
        <v>0.44502098586594802</v>
      </c>
      <c r="R7172" s="60">
        <v>0.449803046732488</v>
      </c>
      <c r="S7172" s="60">
        <v>0.38973761451671601</v>
      </c>
    </row>
    <row r="7173" spans="1:19" x14ac:dyDescent="0.3">
      <c r="A7173" s="61" t="s">
        <v>17355</v>
      </c>
      <c r="B7173" s="61" t="s">
        <v>17356</v>
      </c>
      <c r="C7173" s="53" t="s">
        <v>50</v>
      </c>
      <c r="D7173" s="53" t="s">
        <v>188</v>
      </c>
      <c r="E7173" s="53" t="s">
        <v>18194</v>
      </c>
      <c r="F7173" s="59">
        <v>106.32510465207</v>
      </c>
      <c r="G7173" s="59">
        <v>113.01770022805</v>
      </c>
      <c r="H7173" s="59">
        <v>113.152069006546</v>
      </c>
      <c r="I7173" s="59">
        <v>102.56642734135799</v>
      </c>
      <c r="J7173" s="59">
        <v>103.638699628871</v>
      </c>
      <c r="K7173" s="59">
        <v>107.990968508314</v>
      </c>
      <c r="L7173" s="59">
        <v>89.390572936243601</v>
      </c>
      <c r="M7173" s="60">
        <v>0.42730749077444502</v>
      </c>
      <c r="N7173" s="60">
        <v>0.44513411241457801</v>
      </c>
      <c r="O7173" s="60">
        <v>0.42715140049677702</v>
      </c>
      <c r="P7173" s="60">
        <v>0.41499987378351799</v>
      </c>
      <c r="Q7173" s="60">
        <v>0.39748197404767899</v>
      </c>
      <c r="R7173" s="60">
        <v>0.40048977659502599</v>
      </c>
      <c r="S7173" s="60">
        <v>0.36614819659123099</v>
      </c>
    </row>
    <row r="7174" spans="1:19" x14ac:dyDescent="0.3">
      <c r="A7174" s="61" t="s">
        <v>9010</v>
      </c>
      <c r="B7174" s="61" t="s">
        <v>9011</v>
      </c>
      <c r="C7174" s="53" t="s">
        <v>40</v>
      </c>
      <c r="D7174" s="53" t="s">
        <v>188</v>
      </c>
      <c r="E7174" s="53" t="s">
        <v>18194</v>
      </c>
      <c r="F7174" s="59">
        <v>103.019062291472</v>
      </c>
      <c r="G7174" s="59">
        <v>119.35000789116199</v>
      </c>
      <c r="H7174" s="59">
        <v>108.867802680453</v>
      </c>
      <c r="I7174" s="59">
        <v>109.55924855156201</v>
      </c>
      <c r="J7174" s="59">
        <v>115.913329320036</v>
      </c>
      <c r="K7174" s="59">
        <v>101.96590486893101</v>
      </c>
      <c r="L7174" s="59">
        <v>96.658149165971906</v>
      </c>
      <c r="M7174" s="60">
        <v>0.468085626778876</v>
      </c>
      <c r="N7174" s="60">
        <v>0.48914031077405401</v>
      </c>
      <c r="O7174" s="60">
        <v>0.46966382996123301</v>
      </c>
      <c r="P7174" s="60">
        <v>0.45494475904610099</v>
      </c>
      <c r="Q7174" s="60">
        <v>0.43436830878763599</v>
      </c>
      <c r="R7174" s="60">
        <v>0.43843774006066</v>
      </c>
      <c r="S7174" s="60">
        <v>0.39897093893270802</v>
      </c>
    </row>
    <row r="7175" spans="1:19" x14ac:dyDescent="0.3">
      <c r="A7175" s="61" t="s">
        <v>9008</v>
      </c>
      <c r="B7175" s="61" t="s">
        <v>9009</v>
      </c>
      <c r="C7175" s="53" t="s">
        <v>50</v>
      </c>
      <c r="D7175" s="53" t="s">
        <v>188</v>
      </c>
      <c r="E7175" s="53" t="s">
        <v>18194</v>
      </c>
      <c r="F7175" s="59">
        <v>100.62560472198101</v>
      </c>
      <c r="G7175" s="59">
        <v>120.059401381778</v>
      </c>
      <c r="H7175" s="59">
        <v>109.879950245904</v>
      </c>
      <c r="I7175" s="59">
        <v>107.730041674589</v>
      </c>
      <c r="J7175" s="59">
        <v>115.303429615548</v>
      </c>
      <c r="K7175" s="59">
        <v>108.98527135990599</v>
      </c>
      <c r="L7175" s="59">
        <v>99.067941037698503</v>
      </c>
      <c r="M7175" s="60">
        <v>0.55695289719136998</v>
      </c>
      <c r="N7175" s="60">
        <v>0.58972531546878904</v>
      </c>
      <c r="O7175" s="60">
        <v>0.56003230339418697</v>
      </c>
      <c r="P7175" s="60">
        <v>0.53635957460045403</v>
      </c>
      <c r="Q7175" s="60">
        <v>0.50761455606094097</v>
      </c>
      <c r="R7175" s="60">
        <v>0.51465915447717603</v>
      </c>
      <c r="S7175" s="60">
        <v>0.46113237792277201</v>
      </c>
    </row>
    <row r="7176" spans="1:19" x14ac:dyDescent="0.3">
      <c r="A7176" s="61" t="s">
        <v>186</v>
      </c>
      <c r="B7176" s="61" t="s">
        <v>187</v>
      </c>
      <c r="C7176" s="53" t="s">
        <v>50</v>
      </c>
      <c r="D7176" s="53" t="s">
        <v>188</v>
      </c>
      <c r="E7176" s="53" t="s">
        <v>18193</v>
      </c>
      <c r="F7176" s="59">
        <v>108.595274494271</v>
      </c>
      <c r="G7176" s="59">
        <v>120.901087527147</v>
      </c>
      <c r="H7176" s="59">
        <v>118.171995652071</v>
      </c>
      <c r="I7176" s="59">
        <v>106.800118751795</v>
      </c>
      <c r="J7176" s="59">
        <v>104.20782031371201</v>
      </c>
      <c r="K7176" s="59">
        <v>113.486322076371</v>
      </c>
      <c r="L7176" s="59">
        <v>85.502230324507906</v>
      </c>
      <c r="M7176" s="60">
        <v>0.58067279463515198</v>
      </c>
      <c r="N7176" s="60">
        <v>0.62311415003966597</v>
      </c>
      <c r="O7176" s="60">
        <v>0.58463136677026695</v>
      </c>
      <c r="P7176" s="60">
        <v>0.55262695391516803</v>
      </c>
      <c r="Q7176" s="60">
        <v>0.51828555415668798</v>
      </c>
      <c r="R7176" s="60">
        <v>0.52825528674285005</v>
      </c>
      <c r="S7176" s="60">
        <v>0.46620494245587002</v>
      </c>
    </row>
    <row r="7177" spans="1:19" x14ac:dyDescent="0.3">
      <c r="A7177" s="61" t="s">
        <v>16324</v>
      </c>
      <c r="B7177" s="61" t="s">
        <v>16325</v>
      </c>
      <c r="C7177" s="53" t="s">
        <v>50</v>
      </c>
      <c r="D7177" s="53" t="s">
        <v>188</v>
      </c>
      <c r="E7177" s="53" t="s">
        <v>18194</v>
      </c>
      <c r="F7177" s="59">
        <v>101.240825391692</v>
      </c>
      <c r="G7177" s="59">
        <v>97.349831389892302</v>
      </c>
      <c r="H7177" s="59">
        <v>98.825922068419203</v>
      </c>
      <c r="I7177" s="59">
        <v>91.3711231987172</v>
      </c>
      <c r="J7177" s="59">
        <v>94.545875868737596</v>
      </c>
      <c r="K7177" s="59">
        <v>101.672395473283</v>
      </c>
      <c r="L7177" s="59">
        <v>98.440072500114894</v>
      </c>
      <c r="M7177" s="60">
        <v>0.52142410143068096</v>
      </c>
      <c r="N7177" s="60">
        <v>0.54110900357143199</v>
      </c>
      <c r="O7177" s="60">
        <v>0.51727468444026303</v>
      </c>
      <c r="P7177" s="60">
        <v>0.50550316915794602</v>
      </c>
      <c r="Q7177" s="60">
        <v>0.48313829745290099</v>
      </c>
      <c r="R7177" s="60">
        <v>0.484979422048049</v>
      </c>
      <c r="S7177" s="60">
        <v>0.42790728774209202</v>
      </c>
    </row>
    <row r="7178" spans="1:19" x14ac:dyDescent="0.3">
      <c r="A7178" s="61" t="s">
        <v>16322</v>
      </c>
      <c r="B7178" s="61" t="s">
        <v>16323</v>
      </c>
      <c r="C7178" s="53" t="s">
        <v>50</v>
      </c>
      <c r="D7178" s="53" t="s">
        <v>188</v>
      </c>
      <c r="E7178" s="53" t="s">
        <v>18194</v>
      </c>
      <c r="F7178" s="59">
        <v>101.240825391692</v>
      </c>
      <c r="G7178" s="59">
        <v>97.349831389892302</v>
      </c>
      <c r="H7178" s="59">
        <v>98.825922068419203</v>
      </c>
      <c r="I7178" s="59">
        <v>91.3711231987172</v>
      </c>
      <c r="J7178" s="59">
        <v>94.545875868737596</v>
      </c>
      <c r="K7178" s="59">
        <v>101.672395473283</v>
      </c>
      <c r="L7178" s="59">
        <v>98.440072500114894</v>
      </c>
      <c r="M7178" s="60">
        <v>0.52142410143068096</v>
      </c>
      <c r="N7178" s="60">
        <v>0.54110900357143199</v>
      </c>
      <c r="O7178" s="60">
        <v>0.51727468444026303</v>
      </c>
      <c r="P7178" s="60">
        <v>0.50550316915794602</v>
      </c>
      <c r="Q7178" s="60">
        <v>0.48313829745290099</v>
      </c>
      <c r="R7178" s="60">
        <v>0.484979422048049</v>
      </c>
      <c r="S7178" s="60">
        <v>0.42790728774209202</v>
      </c>
    </row>
    <row r="7179" spans="1:19" x14ac:dyDescent="0.3">
      <c r="A7179" s="61" t="s">
        <v>16320</v>
      </c>
      <c r="B7179" s="61" t="s">
        <v>16321</v>
      </c>
      <c r="C7179" s="53" t="s">
        <v>40</v>
      </c>
      <c r="D7179" s="53" t="s">
        <v>188</v>
      </c>
      <c r="E7179" s="53" t="s">
        <v>18194</v>
      </c>
      <c r="F7179" s="59">
        <v>101.240825391692</v>
      </c>
      <c r="G7179" s="59">
        <v>97.349831389892302</v>
      </c>
      <c r="H7179" s="59">
        <v>98.825922068419203</v>
      </c>
      <c r="I7179" s="59">
        <v>91.3711231987172</v>
      </c>
      <c r="J7179" s="59">
        <v>94.545875868737596</v>
      </c>
      <c r="K7179" s="59">
        <v>101.672395473283</v>
      </c>
      <c r="L7179" s="59">
        <v>98.440072500114894</v>
      </c>
      <c r="M7179" s="60">
        <v>0.52142410143068096</v>
      </c>
      <c r="N7179" s="60">
        <v>0.54110900357143199</v>
      </c>
      <c r="O7179" s="60">
        <v>0.51727468444026303</v>
      </c>
      <c r="P7179" s="60">
        <v>0.50550316915794602</v>
      </c>
      <c r="Q7179" s="60">
        <v>0.48313829745290099</v>
      </c>
      <c r="R7179" s="60">
        <v>0.484979422048049</v>
      </c>
      <c r="S7179" s="60">
        <v>0.42790728774209202</v>
      </c>
    </row>
    <row r="7180" spans="1:19" x14ac:dyDescent="0.3">
      <c r="A7180" s="61" t="s">
        <v>16316</v>
      </c>
      <c r="B7180" s="61" t="s">
        <v>16317</v>
      </c>
      <c r="C7180" s="53" t="s">
        <v>40</v>
      </c>
      <c r="D7180" s="53" t="s">
        <v>188</v>
      </c>
      <c r="E7180" s="53" t="s">
        <v>18194</v>
      </c>
      <c r="F7180" s="59">
        <v>101.240825391692</v>
      </c>
      <c r="G7180" s="59">
        <v>97.349831389892302</v>
      </c>
      <c r="H7180" s="59">
        <v>98.825922068419203</v>
      </c>
      <c r="I7180" s="59">
        <v>91.3711231987172</v>
      </c>
      <c r="J7180" s="59">
        <v>94.545875868737596</v>
      </c>
      <c r="K7180" s="59">
        <v>101.672395473283</v>
      </c>
      <c r="L7180" s="59">
        <v>98.440072500114894</v>
      </c>
      <c r="M7180" s="60">
        <v>0.52142410143068096</v>
      </c>
      <c r="N7180" s="60">
        <v>0.54110900357143199</v>
      </c>
      <c r="O7180" s="60">
        <v>0.51727468444026303</v>
      </c>
      <c r="P7180" s="60">
        <v>0.50550316915794602</v>
      </c>
      <c r="Q7180" s="60">
        <v>0.48313829745290099</v>
      </c>
      <c r="R7180" s="60">
        <v>0.484979422048049</v>
      </c>
      <c r="S7180" s="60">
        <v>0.42790728774209202</v>
      </c>
    </row>
    <row r="7181" spans="1:19" x14ac:dyDescent="0.3">
      <c r="A7181" s="61" t="s">
        <v>16314</v>
      </c>
      <c r="B7181" s="61" t="s">
        <v>16315</v>
      </c>
      <c r="C7181" s="53" t="s">
        <v>40</v>
      </c>
      <c r="D7181" s="53" t="s">
        <v>188</v>
      </c>
      <c r="E7181" s="53" t="s">
        <v>18194</v>
      </c>
      <c r="F7181" s="59">
        <v>101.240825391692</v>
      </c>
      <c r="G7181" s="59">
        <v>97.349831389892302</v>
      </c>
      <c r="H7181" s="59">
        <v>98.825922068419203</v>
      </c>
      <c r="I7181" s="59">
        <v>91.3711231987172</v>
      </c>
      <c r="J7181" s="59">
        <v>94.545875868737596</v>
      </c>
      <c r="K7181" s="59">
        <v>101.672395473283</v>
      </c>
      <c r="L7181" s="59">
        <v>98.440072500114894</v>
      </c>
      <c r="M7181" s="60">
        <v>0.52142410143068096</v>
      </c>
      <c r="N7181" s="60">
        <v>0.54110900357143199</v>
      </c>
      <c r="O7181" s="60">
        <v>0.51727468444026303</v>
      </c>
      <c r="P7181" s="60">
        <v>0.50550316915794602</v>
      </c>
      <c r="Q7181" s="60">
        <v>0.48313829745290099</v>
      </c>
      <c r="R7181" s="60">
        <v>0.484979422048049</v>
      </c>
      <c r="S7181" s="60">
        <v>0.42790728774209202</v>
      </c>
    </row>
    <row r="7182" spans="1:19" x14ac:dyDescent="0.3">
      <c r="A7182" s="61" t="s">
        <v>16312</v>
      </c>
      <c r="B7182" s="61" t="s">
        <v>16313</v>
      </c>
      <c r="C7182" s="53" t="s">
        <v>40</v>
      </c>
      <c r="D7182" s="53" t="s">
        <v>188</v>
      </c>
      <c r="E7182" s="53" t="s">
        <v>18194</v>
      </c>
      <c r="F7182" s="59">
        <v>101.240825391692</v>
      </c>
      <c r="G7182" s="59">
        <v>97.349831389892302</v>
      </c>
      <c r="H7182" s="59">
        <v>98.825922068419203</v>
      </c>
      <c r="I7182" s="59">
        <v>91.3711231987172</v>
      </c>
      <c r="J7182" s="59">
        <v>94.545875868737596</v>
      </c>
      <c r="K7182" s="59">
        <v>101.672395473283</v>
      </c>
      <c r="L7182" s="59">
        <v>98.440072500114894</v>
      </c>
      <c r="M7182" s="60">
        <v>0.52142410143068096</v>
      </c>
      <c r="N7182" s="60">
        <v>0.54110900357143199</v>
      </c>
      <c r="O7182" s="60">
        <v>0.51727468444026303</v>
      </c>
      <c r="P7182" s="60">
        <v>0.50550316915794602</v>
      </c>
      <c r="Q7182" s="60">
        <v>0.48313829745290099</v>
      </c>
      <c r="R7182" s="60">
        <v>0.484979422048049</v>
      </c>
      <c r="S7182" s="60">
        <v>0.42790728774209202</v>
      </c>
    </row>
    <row r="7183" spans="1:19" x14ac:dyDescent="0.3">
      <c r="A7183" s="61" t="s">
        <v>16318</v>
      </c>
      <c r="B7183" s="61" t="s">
        <v>16319</v>
      </c>
      <c r="C7183" s="53" t="s">
        <v>40</v>
      </c>
      <c r="D7183" s="53" t="s">
        <v>188</v>
      </c>
      <c r="E7183" s="53" t="s">
        <v>18194</v>
      </c>
      <c r="F7183" s="59">
        <v>101.240825391692</v>
      </c>
      <c r="G7183" s="59">
        <v>97.349831389892302</v>
      </c>
      <c r="H7183" s="59">
        <v>98.825922068419203</v>
      </c>
      <c r="I7183" s="59">
        <v>91.3711231987172</v>
      </c>
      <c r="J7183" s="59">
        <v>94.545875868737596</v>
      </c>
      <c r="K7183" s="59">
        <v>101.672395473283</v>
      </c>
      <c r="L7183" s="59">
        <v>98.440072500114894</v>
      </c>
      <c r="M7183" s="60">
        <v>0.52142410143068096</v>
      </c>
      <c r="N7183" s="60">
        <v>0.54110900357143199</v>
      </c>
      <c r="O7183" s="60">
        <v>0.51727468444026303</v>
      </c>
      <c r="P7183" s="60">
        <v>0.50550316915794602</v>
      </c>
      <c r="Q7183" s="60">
        <v>0.48313829745290099</v>
      </c>
      <c r="R7183" s="60">
        <v>0.484979422048049</v>
      </c>
      <c r="S7183" s="60">
        <v>0.42790728774209202</v>
      </c>
    </row>
    <row r="7184" spans="1:19" x14ac:dyDescent="0.3">
      <c r="A7184" s="61" t="s">
        <v>8964</v>
      </c>
      <c r="B7184" s="61" t="s">
        <v>8965</v>
      </c>
      <c r="C7184" s="53" t="s">
        <v>40</v>
      </c>
      <c r="D7184" s="53" t="s">
        <v>188</v>
      </c>
      <c r="E7184" s="53" t="s">
        <v>18194</v>
      </c>
      <c r="F7184" s="59">
        <v>97.206916495580998</v>
      </c>
      <c r="G7184" s="59">
        <v>95.561557955586593</v>
      </c>
      <c r="H7184" s="59">
        <v>94.937221619896306</v>
      </c>
      <c r="I7184" s="59">
        <v>91.091586357343701</v>
      </c>
      <c r="J7184" s="59">
        <v>94.149170809329704</v>
      </c>
      <c r="K7184" s="59">
        <v>99.098972514263494</v>
      </c>
      <c r="L7184" s="59">
        <v>101.14105964808699</v>
      </c>
      <c r="M7184" s="60">
        <v>0.35067269384183802</v>
      </c>
      <c r="N7184" s="60">
        <v>0.36098176346042599</v>
      </c>
      <c r="O7184" s="60">
        <v>0.34908436378817698</v>
      </c>
      <c r="P7184" s="60">
        <v>0.343009254930982</v>
      </c>
      <c r="Q7184" s="60">
        <v>0.33008889465374103</v>
      </c>
      <c r="R7184" s="60">
        <v>0.330567935979175</v>
      </c>
      <c r="S7184" s="60">
        <v>0.30062335962779801</v>
      </c>
    </row>
    <row r="7185" spans="1:19" x14ac:dyDescent="0.3">
      <c r="A7185" s="61" t="s">
        <v>8022</v>
      </c>
      <c r="B7185" s="61" t="s">
        <v>8023</v>
      </c>
      <c r="C7185" s="53" t="s">
        <v>50</v>
      </c>
      <c r="D7185" s="53" t="s">
        <v>188</v>
      </c>
      <c r="E7185" s="53" t="s">
        <v>18193</v>
      </c>
      <c r="F7185" s="59">
        <v>114.53436432082999</v>
      </c>
      <c r="G7185" s="59">
        <v>122.138337580105</v>
      </c>
      <c r="H7185" s="59">
        <v>117.851330963734</v>
      </c>
      <c r="I7185" s="59">
        <v>122.79865550649301</v>
      </c>
      <c r="J7185" s="59">
        <v>107.183337490447</v>
      </c>
      <c r="K7185" s="59">
        <v>101.509017462778</v>
      </c>
      <c r="L7185" s="59">
        <v>97.841279959871898</v>
      </c>
      <c r="M7185" s="60">
        <v>0.60911719446434798</v>
      </c>
      <c r="N7185" s="60">
        <v>0.64899739745834994</v>
      </c>
      <c r="O7185" s="60">
        <v>0.61361389754575202</v>
      </c>
      <c r="P7185" s="60">
        <v>0.58071670282135301</v>
      </c>
      <c r="Q7185" s="60">
        <v>0.54550960892146805</v>
      </c>
      <c r="R7185" s="60">
        <v>0.55734528559463004</v>
      </c>
      <c r="S7185" s="60">
        <v>0.49194524264829698</v>
      </c>
    </row>
    <row r="7186" spans="1:19" x14ac:dyDescent="0.3">
      <c r="A7186" s="61" t="s">
        <v>8024</v>
      </c>
      <c r="B7186" s="61" t="s">
        <v>8025</v>
      </c>
      <c r="C7186" s="53" t="s">
        <v>50</v>
      </c>
      <c r="D7186" s="53" t="s">
        <v>188</v>
      </c>
      <c r="E7186" s="53" t="s">
        <v>18193</v>
      </c>
      <c r="F7186" s="59">
        <v>112.65143143715601</v>
      </c>
      <c r="G7186" s="59">
        <v>114.783660980184</v>
      </c>
      <c r="H7186" s="59">
        <v>109.94617858623</v>
      </c>
      <c r="I7186" s="59">
        <v>114.485727448894</v>
      </c>
      <c r="J7186" s="59">
        <v>102.18740086221101</v>
      </c>
      <c r="K7186" s="59">
        <v>101.14069026044599</v>
      </c>
      <c r="L7186" s="59">
        <v>96.741414785995403</v>
      </c>
      <c r="M7186" s="60">
        <v>0.69176637797604901</v>
      </c>
      <c r="N7186" s="60">
        <v>0.727718187740236</v>
      </c>
      <c r="O7186" s="60">
        <v>0.69156282911699296</v>
      </c>
      <c r="P7186" s="60">
        <v>0.66292796150660005</v>
      </c>
      <c r="Q7186" s="60">
        <v>0.62609155897482405</v>
      </c>
      <c r="R7186" s="60">
        <v>0.63589476567998204</v>
      </c>
      <c r="S7186" s="60">
        <v>0.55858783286384095</v>
      </c>
    </row>
    <row r="7187" spans="1:19" x14ac:dyDescent="0.3">
      <c r="A7187" s="61" t="s">
        <v>8020</v>
      </c>
      <c r="B7187" s="61" t="s">
        <v>8021</v>
      </c>
      <c r="C7187" s="53" t="s">
        <v>40</v>
      </c>
      <c r="D7187" s="53" t="s">
        <v>188</v>
      </c>
      <c r="E7187" s="53" t="s">
        <v>18193</v>
      </c>
      <c r="F7187" s="59">
        <v>116.417570291215</v>
      </c>
      <c r="G7187" s="59">
        <v>116.494661312302</v>
      </c>
      <c r="H7187" s="59">
        <v>121.30621119807699</v>
      </c>
      <c r="I7187" s="59">
        <v>115.65353985073899</v>
      </c>
      <c r="J7187" s="59">
        <v>101.242900856166</v>
      </c>
      <c r="K7187" s="59">
        <v>110.39081415582601</v>
      </c>
      <c r="L7187" s="59">
        <v>100.483040808079</v>
      </c>
      <c r="M7187" s="60">
        <v>0.78125605381160301</v>
      </c>
      <c r="N7187" s="60">
        <v>0.81322321157502098</v>
      </c>
      <c r="O7187" s="60">
        <v>0.78505605284317004</v>
      </c>
      <c r="P7187" s="60">
        <v>0.75682593328819403</v>
      </c>
      <c r="Q7187" s="60">
        <v>0.72409417904242701</v>
      </c>
      <c r="R7187" s="60">
        <v>0.735216706017503</v>
      </c>
      <c r="S7187" s="60">
        <v>0.66905736238885005</v>
      </c>
    </row>
    <row r="7188" spans="1:19" x14ac:dyDescent="0.3">
      <c r="A7188" s="61" t="s">
        <v>14035</v>
      </c>
      <c r="B7188" s="61" t="s">
        <v>14036</v>
      </c>
      <c r="C7188" s="53" t="s">
        <v>40</v>
      </c>
      <c r="D7188" s="53" t="s">
        <v>188</v>
      </c>
      <c r="E7188" s="53" t="s">
        <v>18194</v>
      </c>
      <c r="F7188" s="59">
        <v>97.018198065819405</v>
      </c>
      <c r="G7188" s="59">
        <v>93.518938998339294</v>
      </c>
      <c r="H7188" s="59">
        <v>93.471774916639902</v>
      </c>
      <c r="I7188" s="59">
        <v>90.362582527797699</v>
      </c>
      <c r="J7188" s="59">
        <v>91.916830755493507</v>
      </c>
      <c r="K7188" s="59">
        <v>99.393720273608494</v>
      </c>
      <c r="L7188" s="59">
        <v>105.34793790285801</v>
      </c>
      <c r="M7188" s="60">
        <v>0.555794606169556</v>
      </c>
      <c r="N7188" s="60">
        <v>0.57515242044335102</v>
      </c>
      <c r="O7188" s="60">
        <v>0.55612189108934496</v>
      </c>
      <c r="P7188" s="60">
        <v>0.541079753824524</v>
      </c>
      <c r="Q7188" s="60">
        <v>0.52023415427425201</v>
      </c>
      <c r="R7188" s="60">
        <v>0.52509678399611504</v>
      </c>
      <c r="S7188" s="60">
        <v>0.47821631855415098</v>
      </c>
    </row>
    <row r="7189" spans="1:19" x14ac:dyDescent="0.3">
      <c r="A7189" s="61" t="s">
        <v>14029</v>
      </c>
      <c r="B7189" s="61" t="s">
        <v>14030</v>
      </c>
      <c r="C7189" s="53" t="s">
        <v>40</v>
      </c>
      <c r="D7189" s="53" t="s">
        <v>188</v>
      </c>
      <c r="E7189" s="53" t="s">
        <v>18194</v>
      </c>
      <c r="F7189" s="59">
        <v>97.018198065819405</v>
      </c>
      <c r="G7189" s="59">
        <v>93.518938998339294</v>
      </c>
      <c r="H7189" s="59">
        <v>93.471774916639902</v>
      </c>
      <c r="I7189" s="59">
        <v>90.362582527797699</v>
      </c>
      <c r="J7189" s="59">
        <v>91.916830755493507</v>
      </c>
      <c r="K7189" s="59">
        <v>99.393720273608494</v>
      </c>
      <c r="L7189" s="59">
        <v>105.34793790285801</v>
      </c>
      <c r="M7189" s="60">
        <v>0.555794606169556</v>
      </c>
      <c r="N7189" s="60">
        <v>0.57515242044335102</v>
      </c>
      <c r="O7189" s="60">
        <v>0.55612189108934496</v>
      </c>
      <c r="P7189" s="60">
        <v>0.541079753824524</v>
      </c>
      <c r="Q7189" s="60">
        <v>0.52023415427425201</v>
      </c>
      <c r="R7189" s="60">
        <v>0.52509678399611504</v>
      </c>
      <c r="S7189" s="60">
        <v>0.47821631855415098</v>
      </c>
    </row>
    <row r="7190" spans="1:19" x14ac:dyDescent="0.3">
      <c r="A7190" s="61" t="s">
        <v>4859</v>
      </c>
      <c r="B7190" s="61" t="s">
        <v>4860</v>
      </c>
      <c r="C7190" s="53" t="s">
        <v>50</v>
      </c>
      <c r="D7190" s="53" t="s">
        <v>188</v>
      </c>
      <c r="E7190" s="53" t="s">
        <v>18193</v>
      </c>
      <c r="F7190" s="59">
        <v>101.32206322696899</v>
      </c>
      <c r="G7190" s="59">
        <v>98.067126303235398</v>
      </c>
      <c r="H7190" s="59">
        <v>86.2018623882296</v>
      </c>
      <c r="I7190" s="59">
        <v>94.029300301275001</v>
      </c>
      <c r="J7190" s="59">
        <v>91.2063588889432</v>
      </c>
      <c r="K7190" s="59">
        <v>98.050393787124904</v>
      </c>
      <c r="L7190" s="59">
        <v>110.220734628009</v>
      </c>
      <c r="M7190" s="60">
        <v>0.65513622076377798</v>
      </c>
      <c r="N7190" s="60">
        <v>0.68984445086788104</v>
      </c>
      <c r="O7190" s="60">
        <v>0.65815499617631601</v>
      </c>
      <c r="P7190" s="60">
        <v>0.63085747034488604</v>
      </c>
      <c r="Q7190" s="60">
        <v>0.59989822349487099</v>
      </c>
      <c r="R7190" s="60">
        <v>0.60905250545524503</v>
      </c>
      <c r="S7190" s="60">
        <v>0.54667052784737502</v>
      </c>
    </row>
    <row r="7191" spans="1:19" x14ac:dyDescent="0.3">
      <c r="A7191" s="61" t="s">
        <v>14033</v>
      </c>
      <c r="B7191" s="61" t="s">
        <v>14034</v>
      </c>
      <c r="C7191" s="53" t="s">
        <v>40</v>
      </c>
      <c r="D7191" s="53" t="s">
        <v>188</v>
      </c>
      <c r="E7191" s="53" t="s">
        <v>18194</v>
      </c>
      <c r="F7191" s="59">
        <v>97.018198065819405</v>
      </c>
      <c r="G7191" s="59">
        <v>93.518938998339294</v>
      </c>
      <c r="H7191" s="59">
        <v>93.471774916639902</v>
      </c>
      <c r="I7191" s="59">
        <v>90.362582527797699</v>
      </c>
      <c r="J7191" s="59">
        <v>91.916830755493507</v>
      </c>
      <c r="K7191" s="59">
        <v>99.393720273608494</v>
      </c>
      <c r="L7191" s="59">
        <v>105.34793790285801</v>
      </c>
      <c r="M7191" s="60">
        <v>0.555794606169556</v>
      </c>
      <c r="N7191" s="60">
        <v>0.57515242044335102</v>
      </c>
      <c r="O7191" s="60">
        <v>0.55612189108934496</v>
      </c>
      <c r="P7191" s="60">
        <v>0.541079753824524</v>
      </c>
      <c r="Q7191" s="60">
        <v>0.52023415427425201</v>
      </c>
      <c r="R7191" s="60">
        <v>0.52509678399611504</v>
      </c>
      <c r="S7191" s="60">
        <v>0.47821631855415098</v>
      </c>
    </row>
    <row r="7192" spans="1:19" x14ac:dyDescent="0.3">
      <c r="A7192" s="61" t="s">
        <v>14037</v>
      </c>
      <c r="B7192" s="61" t="s">
        <v>14038</v>
      </c>
      <c r="C7192" s="53" t="s">
        <v>50</v>
      </c>
      <c r="D7192" s="53" t="s">
        <v>188</v>
      </c>
      <c r="E7192" s="53" t="s">
        <v>18194</v>
      </c>
      <c r="F7192" s="59">
        <v>97.018198065819405</v>
      </c>
      <c r="G7192" s="59">
        <v>93.518938998339294</v>
      </c>
      <c r="H7192" s="59">
        <v>93.471774916639902</v>
      </c>
      <c r="I7192" s="59">
        <v>90.362582527797699</v>
      </c>
      <c r="J7192" s="59">
        <v>91.916830755493507</v>
      </c>
      <c r="K7192" s="59">
        <v>99.393720273608494</v>
      </c>
      <c r="L7192" s="59">
        <v>105.34793790285801</v>
      </c>
      <c r="M7192" s="60">
        <v>0.555794606169556</v>
      </c>
      <c r="N7192" s="60">
        <v>0.57515242044335102</v>
      </c>
      <c r="O7192" s="60">
        <v>0.55612189108934496</v>
      </c>
      <c r="P7192" s="60">
        <v>0.541079753824524</v>
      </c>
      <c r="Q7192" s="60">
        <v>0.52023415427425201</v>
      </c>
      <c r="R7192" s="60">
        <v>0.52509678399611504</v>
      </c>
      <c r="S7192" s="60">
        <v>0.47821631855415098</v>
      </c>
    </row>
    <row r="7193" spans="1:19" x14ac:dyDescent="0.3">
      <c r="A7193" s="61" t="s">
        <v>14031</v>
      </c>
      <c r="B7193" s="61" t="s">
        <v>14032</v>
      </c>
      <c r="C7193" s="53" t="s">
        <v>40</v>
      </c>
      <c r="D7193" s="53" t="s">
        <v>188</v>
      </c>
      <c r="E7193" s="53" t="s">
        <v>18194</v>
      </c>
      <c r="F7193" s="59">
        <v>97.018198065819405</v>
      </c>
      <c r="G7193" s="59">
        <v>93.518938998339294</v>
      </c>
      <c r="H7193" s="59">
        <v>93.471774916639902</v>
      </c>
      <c r="I7193" s="59">
        <v>90.362582527797699</v>
      </c>
      <c r="J7193" s="59">
        <v>91.916830755493507</v>
      </c>
      <c r="K7193" s="59">
        <v>99.393720273608494</v>
      </c>
      <c r="L7193" s="59">
        <v>105.34793790285801</v>
      </c>
      <c r="M7193" s="60">
        <v>0.555794606169556</v>
      </c>
      <c r="N7193" s="60">
        <v>0.57515242044335102</v>
      </c>
      <c r="O7193" s="60">
        <v>0.55612189108934496</v>
      </c>
      <c r="P7193" s="60">
        <v>0.541079753824524</v>
      </c>
      <c r="Q7193" s="60">
        <v>0.52023415427425201</v>
      </c>
      <c r="R7193" s="60">
        <v>0.52509678399611504</v>
      </c>
      <c r="S7193" s="60">
        <v>0.47821631855415098</v>
      </c>
    </row>
    <row r="7194" spans="1:19" x14ac:dyDescent="0.3">
      <c r="A7194" s="61" t="s">
        <v>14361</v>
      </c>
      <c r="B7194" s="61" t="s">
        <v>14362</v>
      </c>
      <c r="C7194" s="53" t="s">
        <v>40</v>
      </c>
      <c r="D7194" s="53" t="s">
        <v>188</v>
      </c>
      <c r="E7194" s="53" t="s">
        <v>18194</v>
      </c>
      <c r="F7194" s="59">
        <v>89.097538619674495</v>
      </c>
      <c r="G7194" s="59">
        <v>90.875319799632393</v>
      </c>
      <c r="H7194" s="59">
        <v>96.825716503452199</v>
      </c>
      <c r="I7194" s="59">
        <v>87.978088091925002</v>
      </c>
      <c r="J7194" s="59">
        <v>90.0784449869589</v>
      </c>
      <c r="K7194" s="59">
        <v>96.826036213017403</v>
      </c>
      <c r="L7194" s="59">
        <v>109.255701718192</v>
      </c>
      <c r="M7194" s="60">
        <v>0.47215298146983897</v>
      </c>
      <c r="N7194" s="60">
        <v>0.49832086180380603</v>
      </c>
      <c r="O7194" s="60">
        <v>0.468762149848853</v>
      </c>
      <c r="P7194" s="60">
        <v>0.45214386239814403</v>
      </c>
      <c r="Q7194" s="60">
        <v>0.426706457992924</v>
      </c>
      <c r="R7194" s="60">
        <v>0.42994507831182299</v>
      </c>
      <c r="S7194" s="60">
        <v>0.37150671766743498</v>
      </c>
    </row>
    <row r="7195" spans="1:19" x14ac:dyDescent="0.3">
      <c r="A7195" s="61" t="s">
        <v>5099</v>
      </c>
      <c r="B7195" s="61" t="s">
        <v>5100</v>
      </c>
      <c r="C7195" s="53" t="s">
        <v>40</v>
      </c>
      <c r="D7195" s="53" t="s">
        <v>188</v>
      </c>
      <c r="E7195" s="53" t="s">
        <v>18193</v>
      </c>
      <c r="F7195" s="59">
        <v>85.940110048096699</v>
      </c>
      <c r="G7195" s="59">
        <v>85.809565653109402</v>
      </c>
      <c r="H7195" s="59">
        <v>102.35193252367399</v>
      </c>
      <c r="I7195" s="59">
        <v>85.012439553556405</v>
      </c>
      <c r="J7195" s="59">
        <v>88.081769059323406</v>
      </c>
      <c r="K7195" s="59">
        <v>97.788605994877898</v>
      </c>
      <c r="L7195" s="59">
        <v>107.44545579546801</v>
      </c>
      <c r="M7195" s="60">
        <v>0.606634449208583</v>
      </c>
      <c r="N7195" s="60">
        <v>0.64997940741047999</v>
      </c>
      <c r="O7195" s="60">
        <v>0.60839005258840495</v>
      </c>
      <c r="P7195" s="60">
        <v>0.57531169795995796</v>
      </c>
      <c r="Q7195" s="60">
        <v>0.53739189246664598</v>
      </c>
      <c r="R7195" s="60">
        <v>0.54743069465174399</v>
      </c>
      <c r="S7195" s="60">
        <v>0.47043759541124203</v>
      </c>
    </row>
    <row r="7196" spans="1:19" x14ac:dyDescent="0.3">
      <c r="A7196" s="61" t="s">
        <v>14367</v>
      </c>
      <c r="B7196" s="61" t="s">
        <v>14368</v>
      </c>
      <c r="C7196" s="53" t="s">
        <v>50</v>
      </c>
      <c r="D7196" s="53" t="s">
        <v>188</v>
      </c>
      <c r="E7196" s="53" t="s">
        <v>18194</v>
      </c>
      <c r="F7196" s="59">
        <v>89.097538619674495</v>
      </c>
      <c r="G7196" s="59">
        <v>90.875319799632393</v>
      </c>
      <c r="H7196" s="59">
        <v>96.825716503452199</v>
      </c>
      <c r="I7196" s="59">
        <v>87.978088091925002</v>
      </c>
      <c r="J7196" s="59">
        <v>90.0784449869589</v>
      </c>
      <c r="K7196" s="59">
        <v>96.826036213017403</v>
      </c>
      <c r="L7196" s="59">
        <v>109.255701718192</v>
      </c>
      <c r="M7196" s="60">
        <v>0.47215298146983897</v>
      </c>
      <c r="N7196" s="60">
        <v>0.49832086180380603</v>
      </c>
      <c r="O7196" s="60">
        <v>0.468762149848853</v>
      </c>
      <c r="P7196" s="60">
        <v>0.45214386239814403</v>
      </c>
      <c r="Q7196" s="60">
        <v>0.426706457992924</v>
      </c>
      <c r="R7196" s="60">
        <v>0.42994507831182299</v>
      </c>
      <c r="S7196" s="60">
        <v>0.37150671766743498</v>
      </c>
    </row>
    <row r="7197" spans="1:19" x14ac:dyDescent="0.3">
      <c r="A7197" s="61" t="s">
        <v>14359</v>
      </c>
      <c r="B7197" s="61" t="s">
        <v>14360</v>
      </c>
      <c r="C7197" s="53" t="s">
        <v>40</v>
      </c>
      <c r="D7197" s="53" t="s">
        <v>188</v>
      </c>
      <c r="E7197" s="53" t="s">
        <v>18194</v>
      </c>
      <c r="F7197" s="59">
        <v>89.097538619674495</v>
      </c>
      <c r="G7197" s="59">
        <v>90.875319799632393</v>
      </c>
      <c r="H7197" s="59">
        <v>96.825716503452199</v>
      </c>
      <c r="I7197" s="59">
        <v>87.978088091925002</v>
      </c>
      <c r="J7197" s="59">
        <v>90.0784449869589</v>
      </c>
      <c r="K7197" s="59">
        <v>96.826036213017403</v>
      </c>
      <c r="L7197" s="59">
        <v>109.255701718192</v>
      </c>
      <c r="M7197" s="60">
        <v>0.47215298146983897</v>
      </c>
      <c r="N7197" s="60">
        <v>0.49832086180380603</v>
      </c>
      <c r="O7197" s="60">
        <v>0.468762149848853</v>
      </c>
      <c r="P7197" s="60">
        <v>0.45214386239814403</v>
      </c>
      <c r="Q7197" s="60">
        <v>0.426706457992924</v>
      </c>
      <c r="R7197" s="60">
        <v>0.42994507831182299</v>
      </c>
      <c r="S7197" s="60">
        <v>0.37150671766743498</v>
      </c>
    </row>
    <row r="7198" spans="1:19" x14ac:dyDescent="0.3">
      <c r="A7198" s="61" t="s">
        <v>14363</v>
      </c>
      <c r="B7198" s="61" t="s">
        <v>14364</v>
      </c>
      <c r="C7198" s="53" t="s">
        <v>50</v>
      </c>
      <c r="D7198" s="53" t="s">
        <v>188</v>
      </c>
      <c r="E7198" s="53" t="s">
        <v>18194</v>
      </c>
      <c r="F7198" s="59">
        <v>89.097538619674495</v>
      </c>
      <c r="G7198" s="59">
        <v>90.875319799632393</v>
      </c>
      <c r="H7198" s="59">
        <v>96.825716503452199</v>
      </c>
      <c r="I7198" s="59">
        <v>87.978088091925002</v>
      </c>
      <c r="J7198" s="59">
        <v>90.0784449869589</v>
      </c>
      <c r="K7198" s="59">
        <v>96.826036213017403</v>
      </c>
      <c r="L7198" s="59">
        <v>109.255701718192</v>
      </c>
      <c r="M7198" s="60">
        <v>0.47215298146983897</v>
      </c>
      <c r="N7198" s="60">
        <v>0.49832086180380603</v>
      </c>
      <c r="O7198" s="60">
        <v>0.468762149848853</v>
      </c>
      <c r="P7198" s="60">
        <v>0.45214386239814403</v>
      </c>
      <c r="Q7198" s="60">
        <v>0.426706457992924</v>
      </c>
      <c r="R7198" s="60">
        <v>0.42994507831182299</v>
      </c>
      <c r="S7198" s="60">
        <v>0.37150671766743498</v>
      </c>
    </row>
    <row r="7199" spans="1:19" x14ac:dyDescent="0.3">
      <c r="A7199" s="61" t="s">
        <v>14365</v>
      </c>
      <c r="B7199" s="61" t="s">
        <v>14366</v>
      </c>
      <c r="C7199" s="53" t="s">
        <v>50</v>
      </c>
      <c r="D7199" s="53" t="s">
        <v>188</v>
      </c>
      <c r="E7199" s="53" t="s">
        <v>18194</v>
      </c>
      <c r="F7199" s="59">
        <v>89.097538619674495</v>
      </c>
      <c r="G7199" s="59">
        <v>90.875319799632393</v>
      </c>
      <c r="H7199" s="59">
        <v>96.825716503452199</v>
      </c>
      <c r="I7199" s="59">
        <v>87.978088091925002</v>
      </c>
      <c r="J7199" s="59">
        <v>90.0784449869589</v>
      </c>
      <c r="K7199" s="59">
        <v>96.826036213017403</v>
      </c>
      <c r="L7199" s="59">
        <v>109.255701718192</v>
      </c>
      <c r="M7199" s="60">
        <v>0.47215298146983897</v>
      </c>
      <c r="N7199" s="60">
        <v>0.49832086180380603</v>
      </c>
      <c r="O7199" s="60">
        <v>0.468762149848853</v>
      </c>
      <c r="P7199" s="60">
        <v>0.45214386239814403</v>
      </c>
      <c r="Q7199" s="60">
        <v>0.426706457992924</v>
      </c>
      <c r="R7199" s="60">
        <v>0.42994507831182299</v>
      </c>
      <c r="S7199" s="60">
        <v>0.37150671766743498</v>
      </c>
    </row>
    <row r="7200" spans="1:19" x14ac:dyDescent="0.3">
      <c r="A7200" s="61" t="s">
        <v>5918</v>
      </c>
      <c r="B7200" s="61" t="s">
        <v>5919</v>
      </c>
      <c r="C7200" s="53" t="s">
        <v>50</v>
      </c>
      <c r="D7200" s="53" t="s">
        <v>188</v>
      </c>
      <c r="E7200" s="53" t="s">
        <v>18193</v>
      </c>
      <c r="F7200" s="59">
        <v>111.42925916339399</v>
      </c>
      <c r="G7200" s="59">
        <v>111.864845464403</v>
      </c>
      <c r="H7200" s="59">
        <v>103.173753984889</v>
      </c>
      <c r="I7200" s="59">
        <v>106.021258988897</v>
      </c>
      <c r="J7200" s="59">
        <v>99.8457537320445</v>
      </c>
      <c r="K7200" s="59">
        <v>95.327834000114393</v>
      </c>
      <c r="L7200" s="59">
        <v>94.620206373478993</v>
      </c>
      <c r="M7200" s="60">
        <v>0.63569579378310404</v>
      </c>
      <c r="N7200" s="60">
        <v>0.67467558764686197</v>
      </c>
      <c r="O7200" s="60">
        <v>0.63985476058396096</v>
      </c>
      <c r="P7200" s="60">
        <v>0.61014690002197103</v>
      </c>
      <c r="Q7200" s="60">
        <v>0.57730372531454299</v>
      </c>
      <c r="R7200" s="60">
        <v>0.587025005673385</v>
      </c>
      <c r="S7200" s="60">
        <v>0.439395085667664</v>
      </c>
    </row>
    <row r="7201" spans="1:19" x14ac:dyDescent="0.3">
      <c r="A7201" s="61" t="s">
        <v>5916</v>
      </c>
      <c r="B7201" s="61" t="s">
        <v>5917</v>
      </c>
      <c r="C7201" s="53" t="s">
        <v>50</v>
      </c>
      <c r="D7201" s="53" t="s">
        <v>188</v>
      </c>
      <c r="E7201" s="53" t="s">
        <v>18193</v>
      </c>
      <c r="F7201" s="59">
        <v>107.070139821502</v>
      </c>
      <c r="G7201" s="59">
        <v>103.301302435487</v>
      </c>
      <c r="H7201" s="59">
        <v>106.440237095782</v>
      </c>
      <c r="I7201" s="59">
        <v>105.157227347516</v>
      </c>
      <c r="J7201" s="59">
        <v>96.0862031980528</v>
      </c>
      <c r="K7201" s="59">
        <v>93.5269378608116</v>
      </c>
      <c r="L7201" s="59">
        <v>94.183006060299107</v>
      </c>
      <c r="M7201" s="60">
        <v>0.66807704036160398</v>
      </c>
      <c r="N7201" s="60">
        <v>0.70661560825550096</v>
      </c>
      <c r="O7201" s="60">
        <v>0.67263472434536098</v>
      </c>
      <c r="P7201" s="60">
        <v>0.64103458163564397</v>
      </c>
      <c r="Q7201" s="60">
        <v>0.60678297893128397</v>
      </c>
      <c r="R7201" s="60">
        <v>0.61797646495968805</v>
      </c>
      <c r="S7201" s="60">
        <v>0.54550905737029298</v>
      </c>
    </row>
    <row r="7202" spans="1:19" x14ac:dyDescent="0.3">
      <c r="A7202" s="61" t="s">
        <v>15380</v>
      </c>
      <c r="B7202" s="61" t="s">
        <v>15381</v>
      </c>
      <c r="C7202" s="53" t="s">
        <v>50</v>
      </c>
      <c r="D7202" s="53" t="s">
        <v>188</v>
      </c>
      <c r="E7202" s="53" t="s">
        <v>18194</v>
      </c>
      <c r="F7202" s="59">
        <v>106.960413580362</v>
      </c>
      <c r="G7202" s="59">
        <v>107.035884328918</v>
      </c>
      <c r="H7202" s="59">
        <v>105.385992361409</v>
      </c>
      <c r="I7202" s="59">
        <v>108.11908976203701</v>
      </c>
      <c r="J7202" s="59">
        <v>98.996507724789694</v>
      </c>
      <c r="K7202" s="59">
        <v>92.611294036630198</v>
      </c>
      <c r="L7202" s="59">
        <v>94.620206373478993</v>
      </c>
      <c r="M7202" s="60">
        <v>0.52599067588200699</v>
      </c>
      <c r="N7202" s="60">
        <v>0.54814073338151503</v>
      </c>
      <c r="O7202" s="60">
        <v>0.528086966084369</v>
      </c>
      <c r="P7202" s="60">
        <v>0.51011257066398796</v>
      </c>
      <c r="Q7202" s="60">
        <v>0.48833159936965698</v>
      </c>
      <c r="R7202" s="60">
        <v>0.49450530800618397</v>
      </c>
      <c r="S7202" s="60">
        <v>0.439395085667664</v>
      </c>
    </row>
    <row r="7203" spans="1:19" x14ac:dyDescent="0.3">
      <c r="A7203" s="61" t="s">
        <v>15376</v>
      </c>
      <c r="B7203" s="61" t="s">
        <v>15377</v>
      </c>
      <c r="C7203" s="53" t="s">
        <v>40</v>
      </c>
      <c r="D7203" s="53" t="s">
        <v>188</v>
      </c>
      <c r="E7203" s="53" t="s">
        <v>18194</v>
      </c>
      <c r="F7203" s="59">
        <v>106.960413580362</v>
      </c>
      <c r="G7203" s="59">
        <v>107.035884328918</v>
      </c>
      <c r="H7203" s="59">
        <v>105.385992361409</v>
      </c>
      <c r="I7203" s="59">
        <v>108.11908976203701</v>
      </c>
      <c r="J7203" s="59">
        <v>98.996507724789694</v>
      </c>
      <c r="K7203" s="59">
        <v>92.611294036630198</v>
      </c>
      <c r="L7203" s="59">
        <v>94.620206373478993</v>
      </c>
      <c r="M7203" s="60">
        <v>0.52599067588200699</v>
      </c>
      <c r="N7203" s="60">
        <v>0.54814073338151503</v>
      </c>
      <c r="O7203" s="60">
        <v>0.528086966084369</v>
      </c>
      <c r="P7203" s="60">
        <v>0.51011257066398796</v>
      </c>
      <c r="Q7203" s="60">
        <v>0.48833159936965698</v>
      </c>
      <c r="R7203" s="60">
        <v>0.49450530800618397</v>
      </c>
      <c r="S7203" s="60">
        <v>0.439395085667664</v>
      </c>
    </row>
    <row r="7204" spans="1:19" x14ac:dyDescent="0.3">
      <c r="A7204" s="61" t="s">
        <v>15378</v>
      </c>
      <c r="B7204" s="61" t="s">
        <v>15379</v>
      </c>
      <c r="C7204" s="53" t="s">
        <v>40</v>
      </c>
      <c r="D7204" s="53" t="s">
        <v>188</v>
      </c>
      <c r="E7204" s="53" t="s">
        <v>18194</v>
      </c>
      <c r="F7204" s="59">
        <v>106.960413580362</v>
      </c>
      <c r="G7204" s="59">
        <v>107.035884328918</v>
      </c>
      <c r="H7204" s="59">
        <v>105.385992361409</v>
      </c>
      <c r="I7204" s="59">
        <v>108.11908976203701</v>
      </c>
      <c r="J7204" s="59">
        <v>98.996507724789694</v>
      </c>
      <c r="K7204" s="59">
        <v>92.611294036630198</v>
      </c>
      <c r="L7204" s="59">
        <v>94.620206373478993</v>
      </c>
      <c r="M7204" s="60">
        <v>0.52599067588200699</v>
      </c>
      <c r="N7204" s="60">
        <v>0.54814073338151503</v>
      </c>
      <c r="O7204" s="60">
        <v>0.528086966084369</v>
      </c>
      <c r="P7204" s="60">
        <v>0.51011257066398796</v>
      </c>
      <c r="Q7204" s="60">
        <v>0.48833159936965698</v>
      </c>
      <c r="R7204" s="60">
        <v>0.49450530800618397</v>
      </c>
      <c r="S7204" s="60">
        <v>0.439395085667664</v>
      </c>
    </row>
    <row r="7205" spans="1:19" x14ac:dyDescent="0.3">
      <c r="A7205" s="61" t="s">
        <v>12390</v>
      </c>
      <c r="B7205" s="61" t="s">
        <v>12391</v>
      </c>
      <c r="C7205" s="53" t="s">
        <v>40</v>
      </c>
      <c r="D7205" s="53" t="s">
        <v>188</v>
      </c>
      <c r="E7205" s="53" t="s">
        <v>18194</v>
      </c>
      <c r="F7205" s="59">
        <v>95.877009110518003</v>
      </c>
      <c r="G7205" s="59">
        <v>93.390128593749793</v>
      </c>
      <c r="H7205" s="59">
        <v>94.526458399584001</v>
      </c>
      <c r="I7205" s="59">
        <v>91.867646297564804</v>
      </c>
      <c r="J7205" s="59">
        <v>91.115052492291099</v>
      </c>
      <c r="K7205" s="59">
        <v>98.145099944107301</v>
      </c>
      <c r="L7205" s="59">
        <v>110.188533379514</v>
      </c>
      <c r="M7205" s="60">
        <v>0.43943737897213597</v>
      </c>
      <c r="N7205" s="60">
        <v>0.46964876381560899</v>
      </c>
      <c r="O7205" s="60">
        <v>0.44044328265110499</v>
      </c>
      <c r="P7205" s="60">
        <v>0.417778695170065</v>
      </c>
      <c r="Q7205" s="60">
        <v>0.389651484977246</v>
      </c>
      <c r="R7205" s="60">
        <v>0.39635433912642098</v>
      </c>
      <c r="S7205" s="60">
        <v>0.340478580788313</v>
      </c>
    </row>
    <row r="7206" spans="1:19" x14ac:dyDescent="0.3">
      <c r="A7206" s="61" t="s">
        <v>12388</v>
      </c>
      <c r="B7206" s="61" t="s">
        <v>12389</v>
      </c>
      <c r="C7206" s="53" t="s">
        <v>40</v>
      </c>
      <c r="D7206" s="53" t="s">
        <v>188</v>
      </c>
      <c r="E7206" s="53" t="s">
        <v>18194</v>
      </c>
      <c r="F7206" s="59">
        <v>95.877009110518003</v>
      </c>
      <c r="G7206" s="59">
        <v>93.390128593749793</v>
      </c>
      <c r="H7206" s="59">
        <v>94.526458399584001</v>
      </c>
      <c r="I7206" s="59">
        <v>91.867646297564804</v>
      </c>
      <c r="J7206" s="59">
        <v>91.115052492291099</v>
      </c>
      <c r="K7206" s="59">
        <v>98.145099944107301</v>
      </c>
      <c r="L7206" s="59">
        <v>110.188533379514</v>
      </c>
      <c r="M7206" s="60">
        <v>0.43943737897213597</v>
      </c>
      <c r="N7206" s="60">
        <v>0.46964876381560899</v>
      </c>
      <c r="O7206" s="60">
        <v>0.44044328265110499</v>
      </c>
      <c r="P7206" s="60">
        <v>0.417778695170065</v>
      </c>
      <c r="Q7206" s="60">
        <v>0.389651484977246</v>
      </c>
      <c r="R7206" s="60">
        <v>0.39635433912642098</v>
      </c>
      <c r="S7206" s="60">
        <v>0.340478580788313</v>
      </c>
    </row>
    <row r="7207" spans="1:19" x14ac:dyDescent="0.3">
      <c r="A7207" s="61" t="s">
        <v>12394</v>
      </c>
      <c r="B7207" s="61" t="s">
        <v>12395</v>
      </c>
      <c r="C7207" s="53" t="s">
        <v>50</v>
      </c>
      <c r="D7207" s="53" t="s">
        <v>188</v>
      </c>
      <c r="E7207" s="53" t="s">
        <v>18194</v>
      </c>
      <c r="F7207" s="59">
        <v>95.877009110518003</v>
      </c>
      <c r="G7207" s="59">
        <v>93.390128593749793</v>
      </c>
      <c r="H7207" s="59">
        <v>94.526458399584001</v>
      </c>
      <c r="I7207" s="59">
        <v>91.867646297564804</v>
      </c>
      <c r="J7207" s="59">
        <v>91.115052492291099</v>
      </c>
      <c r="K7207" s="59">
        <v>98.145099944107301</v>
      </c>
      <c r="L7207" s="59">
        <v>110.188533379514</v>
      </c>
      <c r="M7207" s="60">
        <v>0.43943737897213597</v>
      </c>
      <c r="N7207" s="60">
        <v>0.46964876381560899</v>
      </c>
      <c r="O7207" s="60">
        <v>0.44044328265110499</v>
      </c>
      <c r="P7207" s="60">
        <v>0.417778695170065</v>
      </c>
      <c r="Q7207" s="60">
        <v>0.389651484977246</v>
      </c>
      <c r="R7207" s="60">
        <v>0.39635433912642098</v>
      </c>
      <c r="S7207" s="60">
        <v>0.340478580788313</v>
      </c>
    </row>
    <row r="7208" spans="1:19" x14ac:dyDescent="0.3">
      <c r="A7208" s="61" t="s">
        <v>12392</v>
      </c>
      <c r="B7208" s="61" t="s">
        <v>12393</v>
      </c>
      <c r="C7208" s="53" t="s">
        <v>40</v>
      </c>
      <c r="D7208" s="53" t="s">
        <v>188</v>
      </c>
      <c r="E7208" s="53" t="s">
        <v>18194</v>
      </c>
      <c r="F7208" s="59">
        <v>95.877009110518003</v>
      </c>
      <c r="G7208" s="59">
        <v>93.390128593749793</v>
      </c>
      <c r="H7208" s="59">
        <v>94.526458399584001</v>
      </c>
      <c r="I7208" s="59">
        <v>91.867646297564804</v>
      </c>
      <c r="J7208" s="59">
        <v>91.115052492291099</v>
      </c>
      <c r="K7208" s="59">
        <v>98.145099944107301</v>
      </c>
      <c r="L7208" s="59">
        <v>110.188533379514</v>
      </c>
      <c r="M7208" s="60">
        <v>0.43943737897213597</v>
      </c>
      <c r="N7208" s="60">
        <v>0.46964876381560899</v>
      </c>
      <c r="O7208" s="60">
        <v>0.44044328265110499</v>
      </c>
      <c r="P7208" s="60">
        <v>0.417778695170065</v>
      </c>
      <c r="Q7208" s="60">
        <v>0.389651484977246</v>
      </c>
      <c r="R7208" s="60">
        <v>0.39635433912642098</v>
      </c>
      <c r="S7208" s="60">
        <v>0.340478580788313</v>
      </c>
    </row>
    <row r="7209" spans="1:19" x14ac:dyDescent="0.3">
      <c r="A7209" s="61" t="s">
        <v>5632</v>
      </c>
      <c r="B7209" s="61" t="s">
        <v>5633</v>
      </c>
      <c r="C7209" s="53" t="s">
        <v>40</v>
      </c>
      <c r="D7209" s="53" t="s">
        <v>188</v>
      </c>
      <c r="E7209" s="53" t="s">
        <v>18193</v>
      </c>
      <c r="F7209" s="59">
        <v>87.137868369748702</v>
      </c>
      <c r="G7209" s="59">
        <v>92.182871884170297</v>
      </c>
      <c r="H7209" s="59">
        <v>87.242377318183401</v>
      </c>
      <c r="I7209" s="59">
        <v>87.668962215441397</v>
      </c>
      <c r="J7209" s="59">
        <v>85.892490685050007</v>
      </c>
      <c r="K7209" s="59">
        <v>103.760632122411</v>
      </c>
      <c r="L7209" s="59">
        <v>100.827842512819</v>
      </c>
      <c r="M7209" s="60">
        <v>0.637152097500435</v>
      </c>
      <c r="N7209" s="60">
        <v>0.67643722808167694</v>
      </c>
      <c r="O7209" s="60">
        <v>0.63651171251768601</v>
      </c>
      <c r="P7209" s="60">
        <v>0.60910989460424902</v>
      </c>
      <c r="Q7209" s="60">
        <v>0.57144384135027704</v>
      </c>
      <c r="R7209" s="60">
        <v>0.57856213573825099</v>
      </c>
      <c r="S7209" s="60">
        <v>0.48913628383086799</v>
      </c>
    </row>
    <row r="7210" spans="1:19" x14ac:dyDescent="0.3">
      <c r="A7210" s="61" t="s">
        <v>15039</v>
      </c>
      <c r="B7210" s="61" t="s">
        <v>15040</v>
      </c>
      <c r="C7210" s="53" t="s">
        <v>40</v>
      </c>
      <c r="D7210" s="53" t="s">
        <v>188</v>
      </c>
      <c r="E7210" s="53" t="s">
        <v>18194</v>
      </c>
      <c r="F7210" s="59">
        <v>89.556215062229597</v>
      </c>
      <c r="G7210" s="59">
        <v>97.466447348630297</v>
      </c>
      <c r="H7210" s="59">
        <v>94.639451285870607</v>
      </c>
      <c r="I7210" s="59">
        <v>87.462634373840302</v>
      </c>
      <c r="J7210" s="59">
        <v>86.364562129051805</v>
      </c>
      <c r="K7210" s="59">
        <v>106.041348328919</v>
      </c>
      <c r="L7210" s="59">
        <v>99.449916488750802</v>
      </c>
      <c r="M7210" s="60">
        <v>0.52702546695133201</v>
      </c>
      <c r="N7210" s="60">
        <v>0.55100394842297395</v>
      </c>
      <c r="O7210" s="60">
        <v>0.52146499860830398</v>
      </c>
      <c r="P7210" s="60">
        <v>0.50817996100990204</v>
      </c>
      <c r="Q7210" s="60">
        <v>0.47951747602524902</v>
      </c>
      <c r="R7210" s="60">
        <v>0.48104387450734098</v>
      </c>
      <c r="S7210" s="60">
        <v>0.40051936758945</v>
      </c>
    </row>
    <row r="7211" spans="1:19" x14ac:dyDescent="0.3">
      <c r="A7211" s="61" t="s">
        <v>5636</v>
      </c>
      <c r="B7211" s="61" t="s">
        <v>5637</v>
      </c>
      <c r="C7211" s="53" t="s">
        <v>50</v>
      </c>
      <c r="D7211" s="53" t="s">
        <v>188</v>
      </c>
      <c r="E7211" s="53" t="s">
        <v>18193</v>
      </c>
      <c r="F7211" s="59">
        <v>84.014575637251298</v>
      </c>
      <c r="G7211" s="59">
        <v>99.286350126863297</v>
      </c>
      <c r="H7211" s="59">
        <v>94.230322025753594</v>
      </c>
      <c r="I7211" s="59">
        <v>86.354922711051799</v>
      </c>
      <c r="J7211" s="59">
        <v>83.855566588911302</v>
      </c>
      <c r="K7211" s="59">
        <v>106.44754308781501</v>
      </c>
      <c r="L7211" s="59">
        <v>100.780107091849</v>
      </c>
      <c r="M7211" s="60">
        <v>0.67716991141981497</v>
      </c>
      <c r="N7211" s="60">
        <v>0.71022889910508402</v>
      </c>
      <c r="O7211" s="60">
        <v>0.67009333569126694</v>
      </c>
      <c r="P7211" s="60">
        <v>0.65007534774179498</v>
      </c>
      <c r="Q7211" s="60">
        <v>0.61362907670906497</v>
      </c>
      <c r="R7211" s="60">
        <v>0.61826324662982701</v>
      </c>
      <c r="S7211" s="60">
        <v>0.51885199650366898</v>
      </c>
    </row>
    <row r="7212" spans="1:19" x14ac:dyDescent="0.3">
      <c r="A7212" s="61" t="s">
        <v>5640</v>
      </c>
      <c r="B7212" s="61" t="s">
        <v>5641</v>
      </c>
      <c r="C7212" s="53" t="s">
        <v>50</v>
      </c>
      <c r="D7212" s="53" t="s">
        <v>188</v>
      </c>
      <c r="E7212" s="53" t="s">
        <v>18193</v>
      </c>
      <c r="F7212" s="59">
        <v>94.891340853372995</v>
      </c>
      <c r="G7212" s="59">
        <v>102.710732518806</v>
      </c>
      <c r="H7212" s="59">
        <v>100.786481404757</v>
      </c>
      <c r="I7212" s="59">
        <v>87.782418666196904</v>
      </c>
      <c r="J7212" s="59">
        <v>86.264520818132198</v>
      </c>
      <c r="K7212" s="59">
        <v>113.842236975909</v>
      </c>
      <c r="L7212" s="59">
        <v>96.704637276883105</v>
      </c>
      <c r="M7212" s="60">
        <v>0.63677311526104297</v>
      </c>
      <c r="N7212" s="60">
        <v>0.67610085099165596</v>
      </c>
      <c r="O7212" s="60">
        <v>0.63627943261768705</v>
      </c>
      <c r="P7212" s="60">
        <v>0.60880598386066298</v>
      </c>
      <c r="Q7212" s="60">
        <v>0.57115265339758103</v>
      </c>
      <c r="R7212" s="60">
        <v>0.57830880284476505</v>
      </c>
      <c r="S7212" s="60">
        <v>0.48914955220665501</v>
      </c>
    </row>
    <row r="7213" spans="1:19" x14ac:dyDescent="0.3">
      <c r="A7213" s="61" t="s">
        <v>5634</v>
      </c>
      <c r="B7213" s="61" t="s">
        <v>5635</v>
      </c>
      <c r="C7213" s="53" t="s">
        <v>50</v>
      </c>
      <c r="D7213" s="53" t="s">
        <v>188</v>
      </c>
      <c r="E7213" s="53" t="s">
        <v>18193</v>
      </c>
      <c r="F7213" s="59">
        <v>82.885962871240494</v>
      </c>
      <c r="G7213" s="59">
        <v>92.861450745991704</v>
      </c>
      <c r="H7213" s="59">
        <v>94.765020370420004</v>
      </c>
      <c r="I7213" s="59">
        <v>88.238439784727106</v>
      </c>
      <c r="J7213" s="59">
        <v>82.0876392448546</v>
      </c>
      <c r="K7213" s="59">
        <v>104.316359297701</v>
      </c>
      <c r="L7213" s="59">
        <v>100.326393174806</v>
      </c>
      <c r="M7213" s="60">
        <v>0.63765828379726996</v>
      </c>
      <c r="N7213" s="60">
        <v>0.67701145739956803</v>
      </c>
      <c r="O7213" s="60">
        <v>0.63744245745740802</v>
      </c>
      <c r="P7213" s="60">
        <v>0.60972250846583798</v>
      </c>
      <c r="Q7213" s="60">
        <v>0.572002489899335</v>
      </c>
      <c r="R7213" s="60">
        <v>0.57945555386761105</v>
      </c>
      <c r="S7213" s="60">
        <v>0.49027233189152197</v>
      </c>
    </row>
    <row r="7214" spans="1:19" x14ac:dyDescent="0.3">
      <c r="A7214" s="61" t="s">
        <v>5173</v>
      </c>
      <c r="B7214" s="61" t="s">
        <v>5174</v>
      </c>
      <c r="C7214" s="53" t="s">
        <v>50</v>
      </c>
      <c r="D7214" s="53" t="s">
        <v>188</v>
      </c>
      <c r="E7214" s="53" t="s">
        <v>18193</v>
      </c>
      <c r="F7214" s="59">
        <v>109.477016872052</v>
      </c>
      <c r="G7214" s="59">
        <v>90.847527501166994</v>
      </c>
      <c r="H7214" s="59">
        <v>108.926617682855</v>
      </c>
      <c r="I7214" s="59">
        <v>99.326656436879901</v>
      </c>
      <c r="J7214" s="59">
        <v>87.112386612414298</v>
      </c>
      <c r="K7214" s="59">
        <v>101.855942759184</v>
      </c>
      <c r="L7214" s="59">
        <v>97.515193486817296</v>
      </c>
      <c r="M7214" s="60">
        <v>0.60685865137256401</v>
      </c>
      <c r="N7214" s="60">
        <v>0.65078770007777298</v>
      </c>
      <c r="O7214" s="60">
        <v>0.61174360043814302</v>
      </c>
      <c r="P7214" s="60">
        <v>0.57696070190681104</v>
      </c>
      <c r="Q7214" s="60">
        <v>0.53947644267280304</v>
      </c>
      <c r="R7214" s="60">
        <v>0.55119248617747996</v>
      </c>
      <c r="S7214" s="60">
        <v>0.48228999939807998</v>
      </c>
    </row>
    <row r="7215" spans="1:19" x14ac:dyDescent="0.3">
      <c r="A7215" s="61" t="s">
        <v>14443</v>
      </c>
      <c r="B7215" s="61" t="s">
        <v>14444</v>
      </c>
      <c r="C7215" s="53" t="s">
        <v>50</v>
      </c>
      <c r="D7215" s="53" t="s">
        <v>188</v>
      </c>
      <c r="E7215" s="53" t="s">
        <v>18194</v>
      </c>
      <c r="F7215" s="59">
        <v>103.35031647390799</v>
      </c>
      <c r="G7215" s="59">
        <v>93.147619436218505</v>
      </c>
      <c r="H7215" s="59">
        <v>104.383338407278</v>
      </c>
      <c r="I7215" s="59">
        <v>94.722288230020297</v>
      </c>
      <c r="J7215" s="59">
        <v>91.336900011006705</v>
      </c>
      <c r="K7215" s="59">
        <v>99.524489760045796</v>
      </c>
      <c r="L7215" s="59">
        <v>98.646506500427904</v>
      </c>
      <c r="M7215" s="60">
        <v>0.43716743577216799</v>
      </c>
      <c r="N7215" s="60">
        <v>0.45874202865598401</v>
      </c>
      <c r="O7215" s="60">
        <v>0.43867593458765203</v>
      </c>
      <c r="P7215" s="60">
        <v>0.42135345497700699</v>
      </c>
      <c r="Q7215" s="60">
        <v>0.39951089163516101</v>
      </c>
      <c r="R7215" s="60">
        <v>0.405136073897154</v>
      </c>
      <c r="S7215" s="60">
        <v>0.36249622623437799</v>
      </c>
    </row>
    <row r="7216" spans="1:19" x14ac:dyDescent="0.3">
      <c r="A7216" s="61" t="s">
        <v>14357</v>
      </c>
      <c r="B7216" s="61" t="s">
        <v>14358</v>
      </c>
      <c r="C7216" s="53" t="s">
        <v>50</v>
      </c>
      <c r="D7216" s="53" t="s">
        <v>188</v>
      </c>
      <c r="E7216" s="53" t="s">
        <v>18194</v>
      </c>
      <c r="F7216" s="59">
        <v>93.320983020990994</v>
      </c>
      <c r="G7216" s="59">
        <v>85.637884149823194</v>
      </c>
      <c r="H7216" s="59">
        <v>92.477063824569598</v>
      </c>
      <c r="I7216" s="59">
        <v>89.440613646700399</v>
      </c>
      <c r="J7216" s="59">
        <v>88.967663099145597</v>
      </c>
      <c r="K7216" s="59">
        <v>96.242537585192693</v>
      </c>
      <c r="L7216" s="59">
        <v>100.352307645756</v>
      </c>
      <c r="M7216" s="60">
        <v>0.449570622846866</v>
      </c>
      <c r="N7216" s="60">
        <v>0.47900175467884398</v>
      </c>
      <c r="O7216" s="60">
        <v>0.45140580889943299</v>
      </c>
      <c r="P7216" s="60">
        <v>0.42787950400027602</v>
      </c>
      <c r="Q7216" s="60">
        <v>0.39906025943648699</v>
      </c>
      <c r="R7216" s="60">
        <v>0.40588563836580499</v>
      </c>
      <c r="S7216" s="60">
        <v>0.34597144345862202</v>
      </c>
    </row>
    <row r="7217" spans="1:19" x14ac:dyDescent="0.3">
      <c r="A7217" s="61" t="s">
        <v>14353</v>
      </c>
      <c r="B7217" s="61" t="s">
        <v>14354</v>
      </c>
      <c r="C7217" s="53" t="s">
        <v>40</v>
      </c>
      <c r="D7217" s="53" t="s">
        <v>188</v>
      </c>
      <c r="E7217" s="53" t="s">
        <v>18194</v>
      </c>
      <c r="F7217" s="59">
        <v>93.320983020990994</v>
      </c>
      <c r="G7217" s="59">
        <v>85.637884149823194</v>
      </c>
      <c r="H7217" s="59">
        <v>92.477063824569598</v>
      </c>
      <c r="I7217" s="59">
        <v>89.440613646700399</v>
      </c>
      <c r="J7217" s="59">
        <v>88.967663099145597</v>
      </c>
      <c r="K7217" s="59">
        <v>96.242537585192693</v>
      </c>
      <c r="L7217" s="59">
        <v>100.352307645756</v>
      </c>
      <c r="M7217" s="60">
        <v>0.449570622846866</v>
      </c>
      <c r="N7217" s="60">
        <v>0.47900175467884398</v>
      </c>
      <c r="O7217" s="60">
        <v>0.45140580889943299</v>
      </c>
      <c r="P7217" s="60">
        <v>0.42787950400027602</v>
      </c>
      <c r="Q7217" s="60">
        <v>0.39906025943648699</v>
      </c>
      <c r="R7217" s="60">
        <v>0.40588563836580499</v>
      </c>
      <c r="S7217" s="60">
        <v>0.34597144345862202</v>
      </c>
    </row>
    <row r="7218" spans="1:19" x14ac:dyDescent="0.3">
      <c r="A7218" s="61" t="s">
        <v>13055</v>
      </c>
      <c r="B7218" s="61" t="s">
        <v>13056</v>
      </c>
      <c r="C7218" s="53" t="s">
        <v>40</v>
      </c>
      <c r="D7218" s="53" t="s">
        <v>188</v>
      </c>
      <c r="E7218" s="53" t="s">
        <v>18194</v>
      </c>
      <c r="F7218" s="59">
        <v>83.950673346492806</v>
      </c>
      <c r="G7218" s="59">
        <v>80.980571666208107</v>
      </c>
      <c r="H7218" s="59">
        <v>100.00121602059799</v>
      </c>
      <c r="I7218" s="59">
        <v>85.553791631404096</v>
      </c>
      <c r="J7218" s="59">
        <v>87.826284881798799</v>
      </c>
      <c r="K7218" s="59">
        <v>103.76427841551801</v>
      </c>
      <c r="L7218" s="59">
        <v>98.323015101991999</v>
      </c>
      <c r="M7218" s="60">
        <v>0.55989002257618103</v>
      </c>
      <c r="N7218" s="60">
        <v>0.59458918874141098</v>
      </c>
      <c r="O7218" s="60">
        <v>0.56359670805737205</v>
      </c>
      <c r="P7218" s="60">
        <v>0.53606241036507296</v>
      </c>
      <c r="Q7218" s="60">
        <v>0.50317620808858499</v>
      </c>
      <c r="R7218" s="60">
        <v>0.51240474455324603</v>
      </c>
      <c r="S7218" s="60">
        <v>0.44704768039416498</v>
      </c>
    </row>
    <row r="7219" spans="1:19" x14ac:dyDescent="0.3">
      <c r="A7219" s="61" t="s">
        <v>12144</v>
      </c>
      <c r="B7219" s="61" t="s">
        <v>12145</v>
      </c>
      <c r="C7219" s="53" t="s">
        <v>40</v>
      </c>
      <c r="D7219" s="53" t="s">
        <v>188</v>
      </c>
      <c r="E7219" s="53" t="s">
        <v>18194</v>
      </c>
      <c r="F7219" s="59">
        <v>97.593609246907704</v>
      </c>
      <c r="G7219" s="59">
        <v>91.717597270499894</v>
      </c>
      <c r="H7219" s="59">
        <v>101.252322699988</v>
      </c>
      <c r="I7219" s="59">
        <v>94.776343897388102</v>
      </c>
      <c r="J7219" s="59">
        <v>91.808633640644601</v>
      </c>
      <c r="K7219" s="59">
        <v>101.164287968669</v>
      </c>
      <c r="L7219" s="59">
        <v>98.784966288147999</v>
      </c>
      <c r="M7219" s="60">
        <v>0.49464232143536602</v>
      </c>
      <c r="N7219" s="60">
        <v>0.51750751970283404</v>
      </c>
      <c r="O7219" s="60">
        <v>0.49663735489141803</v>
      </c>
      <c r="P7219" s="60">
        <v>0.47863145181230199</v>
      </c>
      <c r="Q7219" s="60">
        <v>0.45529563366520298</v>
      </c>
      <c r="R7219" s="60">
        <v>0.46130480610778701</v>
      </c>
      <c r="S7219" s="60">
        <v>0.41525147464580298</v>
      </c>
    </row>
    <row r="7220" spans="1:19" x14ac:dyDescent="0.3">
      <c r="A7220" s="61" t="s">
        <v>12142</v>
      </c>
      <c r="B7220" s="61" t="s">
        <v>12143</v>
      </c>
      <c r="C7220" s="53" t="s">
        <v>40</v>
      </c>
      <c r="D7220" s="53" t="s">
        <v>188</v>
      </c>
      <c r="E7220" s="53" t="s">
        <v>18194</v>
      </c>
      <c r="F7220" s="59">
        <v>97.593609246907704</v>
      </c>
      <c r="G7220" s="59">
        <v>91.717597270499894</v>
      </c>
      <c r="H7220" s="59">
        <v>101.252322699988</v>
      </c>
      <c r="I7220" s="59">
        <v>94.776343897388102</v>
      </c>
      <c r="J7220" s="59">
        <v>91.808633640644601</v>
      </c>
      <c r="K7220" s="59">
        <v>101.164287968669</v>
      </c>
      <c r="L7220" s="59">
        <v>98.784966288147999</v>
      </c>
      <c r="M7220" s="60">
        <v>0.49464232143536602</v>
      </c>
      <c r="N7220" s="60">
        <v>0.51750751970283404</v>
      </c>
      <c r="O7220" s="60">
        <v>0.49663735489141803</v>
      </c>
      <c r="P7220" s="60">
        <v>0.47863145181230199</v>
      </c>
      <c r="Q7220" s="60">
        <v>0.45529563366520298</v>
      </c>
      <c r="R7220" s="60">
        <v>0.46130480610778701</v>
      </c>
      <c r="S7220" s="60">
        <v>0.41525147464580298</v>
      </c>
    </row>
    <row r="7221" spans="1:19" x14ac:dyDescent="0.3">
      <c r="A7221" s="61" t="s">
        <v>3167</v>
      </c>
      <c r="B7221" s="61" t="s">
        <v>3168</v>
      </c>
      <c r="C7221" s="53" t="s">
        <v>40</v>
      </c>
      <c r="D7221" s="53" t="s">
        <v>188</v>
      </c>
      <c r="E7221" s="53" t="s">
        <v>18193</v>
      </c>
      <c r="F7221" s="59">
        <v>103.752245497576</v>
      </c>
      <c r="G7221" s="59">
        <v>101.361639817945</v>
      </c>
      <c r="H7221" s="59">
        <v>109.074884441322</v>
      </c>
      <c r="I7221" s="59">
        <v>99.427822302406298</v>
      </c>
      <c r="J7221" s="59">
        <v>91.904235105638193</v>
      </c>
      <c r="K7221" s="59">
        <v>102.68558337125199</v>
      </c>
      <c r="L7221" s="59">
        <v>97.157603365972307</v>
      </c>
      <c r="M7221" s="60">
        <v>0.73571145663090098</v>
      </c>
      <c r="N7221" s="60">
        <v>0.77211192679652596</v>
      </c>
      <c r="O7221" s="60">
        <v>0.73995669323899305</v>
      </c>
      <c r="P7221" s="60">
        <v>0.70932998064375596</v>
      </c>
      <c r="Q7221" s="60">
        <v>0.674009366345245</v>
      </c>
      <c r="R7221" s="60">
        <v>0.68538510511163397</v>
      </c>
      <c r="S7221" s="60">
        <v>0.61567942007532095</v>
      </c>
    </row>
    <row r="7222" spans="1:19" x14ac:dyDescent="0.3">
      <c r="A7222" s="61" t="s">
        <v>12146</v>
      </c>
      <c r="B7222" s="61" t="s">
        <v>12147</v>
      </c>
      <c r="C7222" s="53" t="s">
        <v>40</v>
      </c>
      <c r="D7222" s="53" t="s">
        <v>188</v>
      </c>
      <c r="E7222" s="53" t="s">
        <v>18194</v>
      </c>
      <c r="F7222" s="59">
        <v>97.593609246907704</v>
      </c>
      <c r="G7222" s="59">
        <v>91.717597270499894</v>
      </c>
      <c r="H7222" s="59">
        <v>101.252322699988</v>
      </c>
      <c r="I7222" s="59">
        <v>94.776343897388102</v>
      </c>
      <c r="J7222" s="59">
        <v>91.808633640644601</v>
      </c>
      <c r="K7222" s="59">
        <v>101.164287968669</v>
      </c>
      <c r="L7222" s="59">
        <v>98.784966288147999</v>
      </c>
      <c r="M7222" s="60">
        <v>0.49464232143536602</v>
      </c>
      <c r="N7222" s="60">
        <v>0.51750751970283404</v>
      </c>
      <c r="O7222" s="60">
        <v>0.49663735489141803</v>
      </c>
      <c r="P7222" s="60">
        <v>0.47863145181230199</v>
      </c>
      <c r="Q7222" s="60">
        <v>0.45529563366520298</v>
      </c>
      <c r="R7222" s="60">
        <v>0.46130480610778701</v>
      </c>
      <c r="S7222" s="60">
        <v>0.41525147464580298</v>
      </c>
    </row>
    <row r="7223" spans="1:19" x14ac:dyDescent="0.3">
      <c r="A7223" s="61" t="s">
        <v>13053</v>
      </c>
      <c r="B7223" s="61" t="s">
        <v>13054</v>
      </c>
      <c r="C7223" s="53" t="s">
        <v>40</v>
      </c>
      <c r="D7223" s="53" t="s">
        <v>188</v>
      </c>
      <c r="E7223" s="53" t="s">
        <v>18194</v>
      </c>
      <c r="F7223" s="59">
        <v>87.4518634719456</v>
      </c>
      <c r="G7223" s="59">
        <v>82.644134552719194</v>
      </c>
      <c r="H7223" s="59">
        <v>94.496725619270094</v>
      </c>
      <c r="I7223" s="59">
        <v>86.742189093159496</v>
      </c>
      <c r="J7223" s="59">
        <v>91.3232426588648</v>
      </c>
      <c r="K7223" s="59">
        <v>99.142452839619395</v>
      </c>
      <c r="L7223" s="59">
        <v>99.6417008742809</v>
      </c>
      <c r="M7223" s="60">
        <v>0.489975007871088</v>
      </c>
      <c r="N7223" s="60">
        <v>0.51960564053282399</v>
      </c>
      <c r="O7223" s="60">
        <v>0.492979478865052</v>
      </c>
      <c r="P7223" s="60">
        <v>0.46890500081276698</v>
      </c>
      <c r="Q7223" s="60">
        <v>0.43958018476334898</v>
      </c>
      <c r="R7223" s="60">
        <v>0.44777862229690801</v>
      </c>
      <c r="S7223" s="60">
        <v>0.388327986737946</v>
      </c>
    </row>
    <row r="7224" spans="1:19" x14ac:dyDescent="0.3">
      <c r="A7224" s="61" t="s">
        <v>3917</v>
      </c>
      <c r="B7224" s="61" t="s">
        <v>3918</v>
      </c>
      <c r="C7224" s="53" t="s">
        <v>50</v>
      </c>
      <c r="D7224" s="53" t="s">
        <v>188</v>
      </c>
      <c r="E7224" s="53" t="s">
        <v>18193</v>
      </c>
      <c r="F7224" s="59">
        <v>87.005639783486998</v>
      </c>
      <c r="G7224" s="59">
        <v>83.187924052125098</v>
      </c>
      <c r="H7224" s="59">
        <v>94.168534123551794</v>
      </c>
      <c r="I7224" s="59">
        <v>86.747025150510893</v>
      </c>
      <c r="J7224" s="59">
        <v>96.337006233677101</v>
      </c>
      <c r="K7224" s="59">
        <v>98.812056258667994</v>
      </c>
      <c r="L7224" s="59">
        <v>96.212298604062994</v>
      </c>
      <c r="M7224" s="60">
        <v>0.61613063750765695</v>
      </c>
      <c r="N7224" s="60">
        <v>0.66034351780881595</v>
      </c>
      <c r="O7224" s="60">
        <v>0.62134529811461703</v>
      </c>
      <c r="P7224" s="60">
        <v>0.58508080356236403</v>
      </c>
      <c r="Q7224" s="60">
        <v>0.54536623708068499</v>
      </c>
      <c r="R7224" s="60">
        <v>0.558175685610932</v>
      </c>
      <c r="S7224" s="60">
        <v>0.48177266397281499</v>
      </c>
    </row>
    <row r="7225" spans="1:19" x14ac:dyDescent="0.3">
      <c r="A7225" s="61" t="s">
        <v>14355</v>
      </c>
      <c r="B7225" s="61" t="s">
        <v>14356</v>
      </c>
      <c r="C7225" s="53" t="s">
        <v>40</v>
      </c>
      <c r="D7225" s="53" t="s">
        <v>188</v>
      </c>
      <c r="E7225" s="53" t="s">
        <v>18194</v>
      </c>
      <c r="F7225" s="59">
        <v>93.320983020990994</v>
      </c>
      <c r="G7225" s="59">
        <v>85.637884149823194</v>
      </c>
      <c r="H7225" s="59">
        <v>92.477063824569598</v>
      </c>
      <c r="I7225" s="59">
        <v>89.440613646700399</v>
      </c>
      <c r="J7225" s="59">
        <v>88.967663099145597</v>
      </c>
      <c r="K7225" s="59">
        <v>96.242537585192693</v>
      </c>
      <c r="L7225" s="59">
        <v>100.352307645756</v>
      </c>
      <c r="M7225" s="60">
        <v>0.449570622846866</v>
      </c>
      <c r="N7225" s="60">
        <v>0.47900175467884398</v>
      </c>
      <c r="O7225" s="60">
        <v>0.45140580889943299</v>
      </c>
      <c r="P7225" s="60">
        <v>0.42787950400027602</v>
      </c>
      <c r="Q7225" s="60">
        <v>0.39906025943648699</v>
      </c>
      <c r="R7225" s="60">
        <v>0.40588563836580499</v>
      </c>
      <c r="S7225" s="60">
        <v>0.34597144345862202</v>
      </c>
    </row>
    <row r="7226" spans="1:19" x14ac:dyDescent="0.3">
      <c r="A7226" s="61" t="s">
        <v>12190</v>
      </c>
      <c r="B7226" s="61" t="s">
        <v>12191</v>
      </c>
      <c r="C7226" s="53" t="s">
        <v>40</v>
      </c>
      <c r="D7226" s="53" t="s">
        <v>188</v>
      </c>
      <c r="E7226" s="53" t="s">
        <v>18194</v>
      </c>
      <c r="F7226" s="59">
        <v>87.648868226446197</v>
      </c>
      <c r="G7226" s="59">
        <v>86.527303403548601</v>
      </c>
      <c r="H7226" s="59">
        <v>97.078866864273095</v>
      </c>
      <c r="I7226" s="59">
        <v>88.318012017856503</v>
      </c>
      <c r="J7226" s="59">
        <v>93.611563378724497</v>
      </c>
      <c r="K7226" s="59">
        <v>96.925122508260799</v>
      </c>
      <c r="L7226" s="59">
        <v>103.13417461934399</v>
      </c>
      <c r="M7226" s="60">
        <v>0.43034505994585298</v>
      </c>
      <c r="N7226" s="60">
        <v>0.463562872154543</v>
      </c>
      <c r="O7226" s="60">
        <v>0.43395952516196901</v>
      </c>
      <c r="P7226" s="60">
        <v>0.40758693646458699</v>
      </c>
      <c r="Q7226" s="60">
        <v>0.37680299785882698</v>
      </c>
      <c r="R7226" s="60">
        <v>0.38582183427809702</v>
      </c>
      <c r="S7226" s="60">
        <v>0.32881288427771499</v>
      </c>
    </row>
    <row r="7227" spans="1:19" x14ac:dyDescent="0.3">
      <c r="A7227" s="61" t="s">
        <v>12194</v>
      </c>
      <c r="B7227" s="61" t="s">
        <v>12195</v>
      </c>
      <c r="C7227" s="53" t="s">
        <v>50</v>
      </c>
      <c r="D7227" s="53" t="s">
        <v>188</v>
      </c>
      <c r="E7227" s="53" t="s">
        <v>18194</v>
      </c>
      <c r="F7227" s="59">
        <v>87.648868226446197</v>
      </c>
      <c r="G7227" s="59">
        <v>86.527303403548601</v>
      </c>
      <c r="H7227" s="59">
        <v>97.078866864273095</v>
      </c>
      <c r="I7227" s="59">
        <v>88.318012017856503</v>
      </c>
      <c r="J7227" s="59">
        <v>93.611563378724497</v>
      </c>
      <c r="K7227" s="59">
        <v>96.925122508260799</v>
      </c>
      <c r="L7227" s="59">
        <v>103.13417461934399</v>
      </c>
      <c r="M7227" s="60">
        <v>0.43034505994585298</v>
      </c>
      <c r="N7227" s="60">
        <v>0.463562872154543</v>
      </c>
      <c r="O7227" s="60">
        <v>0.43395952516196901</v>
      </c>
      <c r="P7227" s="60">
        <v>0.40758693646458699</v>
      </c>
      <c r="Q7227" s="60">
        <v>0.37680299785882698</v>
      </c>
      <c r="R7227" s="60">
        <v>0.38582183427809702</v>
      </c>
      <c r="S7227" s="60">
        <v>0.32881288427771499</v>
      </c>
    </row>
    <row r="7228" spans="1:19" x14ac:dyDescent="0.3">
      <c r="A7228" s="61" t="s">
        <v>12196</v>
      </c>
      <c r="B7228" s="61" t="s">
        <v>12197</v>
      </c>
      <c r="C7228" s="53" t="s">
        <v>50</v>
      </c>
      <c r="D7228" s="53" t="s">
        <v>188</v>
      </c>
      <c r="E7228" s="53" t="s">
        <v>18194</v>
      </c>
      <c r="F7228" s="59">
        <v>87.648868226446197</v>
      </c>
      <c r="G7228" s="59">
        <v>86.527303403548601</v>
      </c>
      <c r="H7228" s="59">
        <v>97.078866864273095</v>
      </c>
      <c r="I7228" s="59">
        <v>88.318012017856503</v>
      </c>
      <c r="J7228" s="59">
        <v>93.611563378724497</v>
      </c>
      <c r="K7228" s="59">
        <v>96.925122508260799</v>
      </c>
      <c r="L7228" s="59">
        <v>103.13417461934399</v>
      </c>
      <c r="M7228" s="60">
        <v>0.43034505994585298</v>
      </c>
      <c r="N7228" s="60">
        <v>0.463562872154543</v>
      </c>
      <c r="O7228" s="60">
        <v>0.43395952516196901</v>
      </c>
      <c r="P7228" s="60">
        <v>0.40758693646458699</v>
      </c>
      <c r="Q7228" s="60">
        <v>0.37680299785882698</v>
      </c>
      <c r="R7228" s="60">
        <v>0.38582183427809702</v>
      </c>
      <c r="S7228" s="60">
        <v>0.32881288427771499</v>
      </c>
    </row>
    <row r="7229" spans="1:19" x14ac:dyDescent="0.3">
      <c r="A7229" s="61" t="s">
        <v>12188</v>
      </c>
      <c r="B7229" s="61" t="s">
        <v>12189</v>
      </c>
      <c r="C7229" s="53" t="s">
        <v>40</v>
      </c>
      <c r="D7229" s="53" t="s">
        <v>188</v>
      </c>
      <c r="E7229" s="53" t="s">
        <v>18194</v>
      </c>
      <c r="F7229" s="59">
        <v>87.648868226446197</v>
      </c>
      <c r="G7229" s="59">
        <v>86.527303403548601</v>
      </c>
      <c r="H7229" s="59">
        <v>97.078866864273095</v>
      </c>
      <c r="I7229" s="59">
        <v>88.318012017856503</v>
      </c>
      <c r="J7229" s="59">
        <v>93.611563378724497</v>
      </c>
      <c r="K7229" s="59">
        <v>96.925122508260799</v>
      </c>
      <c r="L7229" s="59">
        <v>103.13417461934399</v>
      </c>
      <c r="M7229" s="60">
        <v>0.43034505994585298</v>
      </c>
      <c r="N7229" s="60">
        <v>0.463562872154543</v>
      </c>
      <c r="O7229" s="60">
        <v>0.43395952516196901</v>
      </c>
      <c r="P7229" s="60">
        <v>0.40758693646458699</v>
      </c>
      <c r="Q7229" s="60">
        <v>0.37680299785882698</v>
      </c>
      <c r="R7229" s="60">
        <v>0.38582183427809702</v>
      </c>
      <c r="S7229" s="60">
        <v>0.32881288427771499</v>
      </c>
    </row>
    <row r="7230" spans="1:19" x14ac:dyDescent="0.3">
      <c r="A7230" s="61" t="s">
        <v>12198</v>
      </c>
      <c r="B7230" s="61" t="s">
        <v>12199</v>
      </c>
      <c r="C7230" s="53" t="s">
        <v>50</v>
      </c>
      <c r="D7230" s="53" t="s">
        <v>188</v>
      </c>
      <c r="E7230" s="53" t="s">
        <v>18194</v>
      </c>
      <c r="F7230" s="59">
        <v>87.648868226446197</v>
      </c>
      <c r="G7230" s="59">
        <v>86.527303403548601</v>
      </c>
      <c r="H7230" s="59">
        <v>97.078866864273095</v>
      </c>
      <c r="I7230" s="59">
        <v>88.318012017856503</v>
      </c>
      <c r="J7230" s="59">
        <v>93.611563378724497</v>
      </c>
      <c r="K7230" s="59">
        <v>96.925122508260799</v>
      </c>
      <c r="L7230" s="59">
        <v>103.13417461934399</v>
      </c>
      <c r="M7230" s="60">
        <v>0.43034505994585298</v>
      </c>
      <c r="N7230" s="60">
        <v>0.463562872154543</v>
      </c>
      <c r="O7230" s="60">
        <v>0.43395952516196901</v>
      </c>
      <c r="P7230" s="60">
        <v>0.40758693646458699</v>
      </c>
      <c r="Q7230" s="60">
        <v>0.37680299785882698</v>
      </c>
      <c r="R7230" s="60">
        <v>0.38582183427809702</v>
      </c>
      <c r="S7230" s="60">
        <v>0.32881288427771499</v>
      </c>
    </row>
    <row r="7231" spans="1:19" x14ac:dyDescent="0.3">
      <c r="A7231" s="61" t="s">
        <v>12192</v>
      </c>
      <c r="B7231" s="61" t="s">
        <v>12193</v>
      </c>
      <c r="C7231" s="53" t="s">
        <v>50</v>
      </c>
      <c r="D7231" s="53" t="s">
        <v>188</v>
      </c>
      <c r="E7231" s="53" t="s">
        <v>18194</v>
      </c>
      <c r="F7231" s="59">
        <v>87.648868226446197</v>
      </c>
      <c r="G7231" s="59">
        <v>86.527303403548601</v>
      </c>
      <c r="H7231" s="59">
        <v>97.078866864273095</v>
      </c>
      <c r="I7231" s="59">
        <v>88.318012017856503</v>
      </c>
      <c r="J7231" s="59">
        <v>93.611563378724497</v>
      </c>
      <c r="K7231" s="59">
        <v>96.925122508260799</v>
      </c>
      <c r="L7231" s="59">
        <v>103.13417461934399</v>
      </c>
      <c r="M7231" s="60">
        <v>0.43034505994585298</v>
      </c>
      <c r="N7231" s="60">
        <v>0.463562872154543</v>
      </c>
      <c r="O7231" s="60">
        <v>0.43395952516196901</v>
      </c>
      <c r="P7231" s="60">
        <v>0.40758693646458699</v>
      </c>
      <c r="Q7231" s="60">
        <v>0.37680299785882698</v>
      </c>
      <c r="R7231" s="60">
        <v>0.38582183427809702</v>
      </c>
      <c r="S7231" s="60">
        <v>0.32881288427771499</v>
      </c>
    </row>
    <row r="7232" spans="1:19" x14ac:dyDescent="0.3">
      <c r="A7232" s="61" t="s">
        <v>12148</v>
      </c>
      <c r="B7232" s="61" t="s">
        <v>12149</v>
      </c>
      <c r="C7232" s="53" t="s">
        <v>50</v>
      </c>
      <c r="D7232" s="53" t="s">
        <v>188</v>
      </c>
      <c r="E7232" s="53" t="s">
        <v>18194</v>
      </c>
      <c r="F7232" s="59">
        <v>97.593609246907704</v>
      </c>
      <c r="G7232" s="59">
        <v>91.717597270499894</v>
      </c>
      <c r="H7232" s="59">
        <v>101.252322699988</v>
      </c>
      <c r="I7232" s="59">
        <v>94.776343897388102</v>
      </c>
      <c r="J7232" s="59">
        <v>91.808633640644601</v>
      </c>
      <c r="K7232" s="59">
        <v>101.164287968669</v>
      </c>
      <c r="L7232" s="59">
        <v>98.784966288147999</v>
      </c>
      <c r="M7232" s="60">
        <v>0.49464232143536602</v>
      </c>
      <c r="N7232" s="60">
        <v>0.51750751970283404</v>
      </c>
      <c r="O7232" s="60">
        <v>0.49663735489141803</v>
      </c>
      <c r="P7232" s="60">
        <v>0.47863145181230199</v>
      </c>
      <c r="Q7232" s="60">
        <v>0.45529563366520298</v>
      </c>
      <c r="R7232" s="60">
        <v>0.46130480610778701</v>
      </c>
      <c r="S7232" s="60">
        <v>0.41525147464580298</v>
      </c>
    </row>
    <row r="7233" spans="1:19" x14ac:dyDescent="0.3">
      <c r="A7233" s="61" t="s">
        <v>3169</v>
      </c>
      <c r="B7233" s="61" t="s">
        <v>3170</v>
      </c>
      <c r="C7233" s="53" t="s">
        <v>50</v>
      </c>
      <c r="D7233" s="53" t="s">
        <v>188</v>
      </c>
      <c r="E7233" s="53" t="s">
        <v>18193</v>
      </c>
      <c r="F7233" s="59">
        <v>99.305050229122202</v>
      </c>
      <c r="G7233" s="59">
        <v>92.740886046975206</v>
      </c>
      <c r="H7233" s="59">
        <v>97.652654302529399</v>
      </c>
      <c r="I7233" s="59">
        <v>93.649478902195</v>
      </c>
      <c r="J7233" s="59">
        <v>86.354620734913098</v>
      </c>
      <c r="K7233" s="59">
        <v>99.137080863767807</v>
      </c>
      <c r="L7233" s="59">
        <v>99.802015096854404</v>
      </c>
      <c r="M7233" s="60">
        <v>0.63576653178055198</v>
      </c>
      <c r="N7233" s="60">
        <v>0.67653974983916798</v>
      </c>
      <c r="O7233" s="60">
        <v>0.64037530267681797</v>
      </c>
      <c r="P7233" s="60">
        <v>0.60746867928564696</v>
      </c>
      <c r="Q7233" s="60">
        <v>0.57134218170248896</v>
      </c>
      <c r="R7233" s="60">
        <v>0.58274754911675497</v>
      </c>
      <c r="S7233" s="60">
        <v>0.51479684591249097</v>
      </c>
    </row>
    <row r="7234" spans="1:19" x14ac:dyDescent="0.3">
      <c r="A7234" s="61" t="s">
        <v>3171</v>
      </c>
      <c r="B7234" s="61" t="s">
        <v>3172</v>
      </c>
      <c r="C7234" s="53" t="s">
        <v>50</v>
      </c>
      <c r="D7234" s="53" t="s">
        <v>188</v>
      </c>
      <c r="E7234" s="53" t="s">
        <v>18193</v>
      </c>
      <c r="F7234" s="59">
        <v>102.676879178796</v>
      </c>
      <c r="G7234" s="59">
        <v>89.415238587701197</v>
      </c>
      <c r="H7234" s="59">
        <v>108.189444437315</v>
      </c>
      <c r="I7234" s="59">
        <v>96.089110755106304</v>
      </c>
      <c r="J7234" s="59">
        <v>99.265345221528705</v>
      </c>
      <c r="K7234" s="59">
        <v>105.416851836297</v>
      </c>
      <c r="L7234" s="59">
        <v>97.3686694349595</v>
      </c>
      <c r="M7234" s="60">
        <v>0.65386174786573803</v>
      </c>
      <c r="N7234" s="60">
        <v>0.69388985816633597</v>
      </c>
      <c r="O7234" s="60">
        <v>0.65847215260232805</v>
      </c>
      <c r="P7234" s="60">
        <v>0.62576516935329696</v>
      </c>
      <c r="Q7234" s="60">
        <v>0.589565489745839</v>
      </c>
      <c r="R7234" s="60">
        <v>0.60110661887823602</v>
      </c>
      <c r="S7234" s="60">
        <v>0.53227875827597804</v>
      </c>
    </row>
    <row r="7235" spans="1:19" x14ac:dyDescent="0.3">
      <c r="A7235" s="61" t="s">
        <v>13097</v>
      </c>
      <c r="B7235" s="61" t="s">
        <v>13098</v>
      </c>
      <c r="C7235" s="53" t="s">
        <v>40</v>
      </c>
      <c r="D7235" s="53" t="s">
        <v>188</v>
      </c>
      <c r="E7235" s="53" t="s">
        <v>18194</v>
      </c>
      <c r="F7235" s="59">
        <v>92.346052533387194</v>
      </c>
      <c r="G7235" s="59">
        <v>93.887039121630806</v>
      </c>
      <c r="H7235" s="59">
        <v>95.037982498609395</v>
      </c>
      <c r="I7235" s="59">
        <v>98.333957671726097</v>
      </c>
      <c r="J7235" s="59">
        <v>97.385824763081601</v>
      </c>
      <c r="K7235" s="59">
        <v>105.128708683336</v>
      </c>
      <c r="L7235" s="59">
        <v>103.006164890169</v>
      </c>
      <c r="M7235" s="60">
        <v>0.52218009842324697</v>
      </c>
      <c r="N7235" s="60">
        <v>0.54408245788075305</v>
      </c>
      <c r="O7235" s="60">
        <v>0.52332538614526203</v>
      </c>
      <c r="P7235" s="60">
        <v>0.50554299133633296</v>
      </c>
      <c r="Q7235" s="60">
        <v>0.48179488029051798</v>
      </c>
      <c r="R7235" s="60">
        <v>0.48773976215617998</v>
      </c>
      <c r="S7235" s="60">
        <v>0.43556755597829799</v>
      </c>
    </row>
    <row r="7236" spans="1:19" x14ac:dyDescent="0.3">
      <c r="A7236" s="61" t="s">
        <v>5584</v>
      </c>
      <c r="B7236" s="61" t="s">
        <v>5585</v>
      </c>
      <c r="C7236" s="53" t="s">
        <v>40</v>
      </c>
      <c r="D7236" s="53" t="s">
        <v>188</v>
      </c>
      <c r="E7236" s="53" t="s">
        <v>18193</v>
      </c>
      <c r="F7236" s="59">
        <v>105.30310493867501</v>
      </c>
      <c r="G7236" s="59">
        <v>115.17984906469</v>
      </c>
      <c r="H7236" s="59">
        <v>103.947464395908</v>
      </c>
      <c r="I7236" s="59">
        <v>97.834532938467703</v>
      </c>
      <c r="J7236" s="59">
        <v>95.304520063585002</v>
      </c>
      <c r="K7236" s="59">
        <v>101.074449268995</v>
      </c>
      <c r="L7236" s="59">
        <v>94.5989435040226</v>
      </c>
      <c r="M7236" s="60">
        <v>0.61733896061600202</v>
      </c>
      <c r="N7236" s="60">
        <v>0.65823295661326098</v>
      </c>
      <c r="O7236" s="60">
        <v>0.621256254741548</v>
      </c>
      <c r="P7236" s="60">
        <v>0.58862477904933097</v>
      </c>
      <c r="Q7236" s="60">
        <v>0.55311015138600605</v>
      </c>
      <c r="R7236" s="60">
        <v>0.56379883918522</v>
      </c>
      <c r="S7236" s="60">
        <v>0.49609011124911201</v>
      </c>
    </row>
    <row r="7237" spans="1:19" x14ac:dyDescent="0.3">
      <c r="A7237" s="61" t="s">
        <v>14945</v>
      </c>
      <c r="B7237" s="61" t="s">
        <v>14946</v>
      </c>
      <c r="C7237" s="53" t="s">
        <v>40</v>
      </c>
      <c r="D7237" s="53" t="s">
        <v>188</v>
      </c>
      <c r="E7237" s="53" t="s">
        <v>18194</v>
      </c>
      <c r="F7237" s="59">
        <v>104.03800343368501</v>
      </c>
      <c r="G7237" s="59">
        <v>104.909970604816</v>
      </c>
      <c r="H7237" s="59">
        <v>100.23892697049899</v>
      </c>
      <c r="I7237" s="59">
        <v>94.216729339805795</v>
      </c>
      <c r="J7237" s="59">
        <v>99.429001803096796</v>
      </c>
      <c r="K7237" s="59">
        <v>102.356115563073</v>
      </c>
      <c r="L7237" s="59">
        <v>96.352209401247293</v>
      </c>
      <c r="M7237" s="60">
        <v>0.49218397132929598</v>
      </c>
      <c r="N7237" s="60">
        <v>0.51520831264885303</v>
      </c>
      <c r="O7237" s="60">
        <v>0.49269901231907898</v>
      </c>
      <c r="P7237" s="60">
        <v>0.47488099652044702</v>
      </c>
      <c r="Q7237" s="60">
        <v>0.45164705817549999</v>
      </c>
      <c r="R7237" s="60">
        <v>0.45673307430694199</v>
      </c>
      <c r="S7237" s="60">
        <v>0.40886740699736401</v>
      </c>
    </row>
    <row r="7238" spans="1:19" x14ac:dyDescent="0.3">
      <c r="A7238" s="61" t="s">
        <v>7932</v>
      </c>
      <c r="B7238" s="61" t="s">
        <v>7933</v>
      </c>
      <c r="C7238" s="53" t="s">
        <v>40</v>
      </c>
      <c r="D7238" s="53" t="s">
        <v>188</v>
      </c>
      <c r="E7238" s="53" t="s">
        <v>18193</v>
      </c>
      <c r="F7238" s="59">
        <v>87.270260808038003</v>
      </c>
      <c r="G7238" s="59">
        <v>91.617071935625106</v>
      </c>
      <c r="H7238" s="59">
        <v>93.910179296923602</v>
      </c>
      <c r="I7238" s="59">
        <v>92.960404361964294</v>
      </c>
      <c r="J7238" s="59">
        <v>91.268468472712499</v>
      </c>
      <c r="K7238" s="59">
        <v>101.209063989374</v>
      </c>
      <c r="L7238" s="59">
        <v>110.87271224592099</v>
      </c>
      <c r="M7238" s="60">
        <v>0.61270808878525795</v>
      </c>
      <c r="N7238" s="60">
        <v>0.65402129033557799</v>
      </c>
      <c r="O7238" s="60">
        <v>0.61735298364270597</v>
      </c>
      <c r="P7238" s="60">
        <v>0.58463071952830603</v>
      </c>
      <c r="Q7238" s="60">
        <v>0.54969802060834705</v>
      </c>
      <c r="R7238" s="60">
        <v>0.56064488361992204</v>
      </c>
      <c r="S7238" s="60">
        <v>0.48399915854331099</v>
      </c>
    </row>
    <row r="7239" spans="1:19" x14ac:dyDescent="0.3">
      <c r="A7239" s="61" t="s">
        <v>14951</v>
      </c>
      <c r="B7239" s="61" t="s">
        <v>14952</v>
      </c>
      <c r="C7239" s="53" t="s">
        <v>50</v>
      </c>
      <c r="D7239" s="53" t="s">
        <v>188</v>
      </c>
      <c r="E7239" s="53" t="s">
        <v>18194</v>
      </c>
      <c r="F7239" s="59">
        <v>104.03800343368501</v>
      </c>
      <c r="G7239" s="59">
        <v>104.909970604816</v>
      </c>
      <c r="H7239" s="59">
        <v>100.23892697049899</v>
      </c>
      <c r="I7239" s="59">
        <v>94.216729339805795</v>
      </c>
      <c r="J7239" s="59">
        <v>99.429001803096796</v>
      </c>
      <c r="K7239" s="59">
        <v>102.356115563073</v>
      </c>
      <c r="L7239" s="59">
        <v>96.352209401247293</v>
      </c>
      <c r="M7239" s="60">
        <v>0.49218397132929598</v>
      </c>
      <c r="N7239" s="60">
        <v>0.51520831264885303</v>
      </c>
      <c r="O7239" s="60">
        <v>0.49269901231907898</v>
      </c>
      <c r="P7239" s="60">
        <v>0.47488099652044702</v>
      </c>
      <c r="Q7239" s="60">
        <v>0.45164705817549999</v>
      </c>
      <c r="R7239" s="60">
        <v>0.45673307430694199</v>
      </c>
      <c r="S7239" s="60">
        <v>0.40886740699736401</v>
      </c>
    </row>
    <row r="7240" spans="1:19" x14ac:dyDescent="0.3">
      <c r="A7240" s="61" t="s">
        <v>14953</v>
      </c>
      <c r="B7240" s="61" t="s">
        <v>14954</v>
      </c>
      <c r="C7240" s="53" t="s">
        <v>40</v>
      </c>
      <c r="D7240" s="53" t="s">
        <v>188</v>
      </c>
      <c r="E7240" s="53" t="s">
        <v>18194</v>
      </c>
      <c r="F7240" s="59">
        <v>104.03800343368501</v>
      </c>
      <c r="G7240" s="59">
        <v>104.909970604816</v>
      </c>
      <c r="H7240" s="59">
        <v>100.23892697049899</v>
      </c>
      <c r="I7240" s="59">
        <v>94.216729339805795</v>
      </c>
      <c r="J7240" s="59">
        <v>99.429001803096796</v>
      </c>
      <c r="K7240" s="59">
        <v>102.356115563073</v>
      </c>
      <c r="L7240" s="59">
        <v>96.352209401247293</v>
      </c>
      <c r="M7240" s="60">
        <v>0.49218397132929598</v>
      </c>
      <c r="N7240" s="60">
        <v>0.51520831264885303</v>
      </c>
      <c r="O7240" s="60">
        <v>0.49269901231907898</v>
      </c>
      <c r="P7240" s="60">
        <v>0.47488099652044702</v>
      </c>
      <c r="Q7240" s="60">
        <v>0.45164705817549999</v>
      </c>
      <c r="R7240" s="60">
        <v>0.45673307430694199</v>
      </c>
      <c r="S7240" s="60">
        <v>0.40886740699736401</v>
      </c>
    </row>
    <row r="7241" spans="1:19" x14ac:dyDescent="0.3">
      <c r="A7241" s="61" t="s">
        <v>17670</v>
      </c>
      <c r="B7241" s="61" t="s">
        <v>17671</v>
      </c>
      <c r="C7241" s="53" t="s">
        <v>50</v>
      </c>
      <c r="D7241" s="53" t="s">
        <v>188</v>
      </c>
      <c r="E7241" s="53" t="s">
        <v>18194</v>
      </c>
      <c r="F7241" s="59">
        <v>99.485183686515697</v>
      </c>
      <c r="G7241" s="59">
        <v>98.559719497943505</v>
      </c>
      <c r="H7241" s="59">
        <v>95.329602788011002</v>
      </c>
      <c r="I7241" s="59">
        <v>95.316486960898004</v>
      </c>
      <c r="J7241" s="59">
        <v>92.649164037309902</v>
      </c>
      <c r="K7241" s="59">
        <v>102.807510596904</v>
      </c>
      <c r="L7241" s="59">
        <v>105.039207735318</v>
      </c>
      <c r="M7241" s="60">
        <v>0.48318252934657002</v>
      </c>
      <c r="N7241" s="60">
        <v>0.50623855178416799</v>
      </c>
      <c r="O7241" s="60">
        <v>0.48498180367831001</v>
      </c>
      <c r="P7241" s="60">
        <v>0.467644295173476</v>
      </c>
      <c r="Q7241" s="60">
        <v>0.44585517761304699</v>
      </c>
      <c r="R7241" s="60">
        <v>0.45114382315698498</v>
      </c>
      <c r="S7241" s="60">
        <v>0.39120690613818598</v>
      </c>
    </row>
    <row r="7242" spans="1:19" x14ac:dyDescent="0.3">
      <c r="A7242" s="61" t="s">
        <v>14947</v>
      </c>
      <c r="B7242" s="61" t="s">
        <v>14948</v>
      </c>
      <c r="C7242" s="53" t="s">
        <v>40</v>
      </c>
      <c r="D7242" s="53" t="s">
        <v>188</v>
      </c>
      <c r="E7242" s="53" t="s">
        <v>18194</v>
      </c>
      <c r="F7242" s="59">
        <v>104.03800343368501</v>
      </c>
      <c r="G7242" s="59">
        <v>104.909970604816</v>
      </c>
      <c r="H7242" s="59">
        <v>100.23892697049899</v>
      </c>
      <c r="I7242" s="59">
        <v>94.216729339805795</v>
      </c>
      <c r="J7242" s="59">
        <v>99.429001803096796</v>
      </c>
      <c r="K7242" s="59">
        <v>102.356115563073</v>
      </c>
      <c r="L7242" s="59">
        <v>96.352209401247293</v>
      </c>
      <c r="M7242" s="60">
        <v>0.49218397132929598</v>
      </c>
      <c r="N7242" s="60">
        <v>0.51520831264885303</v>
      </c>
      <c r="O7242" s="60">
        <v>0.49269901231907898</v>
      </c>
      <c r="P7242" s="60">
        <v>0.47488099652044702</v>
      </c>
      <c r="Q7242" s="60">
        <v>0.45164705817549999</v>
      </c>
      <c r="R7242" s="60">
        <v>0.45673307430694199</v>
      </c>
      <c r="S7242" s="60">
        <v>0.40886740699736401</v>
      </c>
    </row>
    <row r="7243" spans="1:19" x14ac:dyDescent="0.3">
      <c r="A7243" s="61" t="s">
        <v>13101</v>
      </c>
      <c r="B7243" s="61" t="s">
        <v>13102</v>
      </c>
      <c r="C7243" s="53" t="s">
        <v>40</v>
      </c>
      <c r="D7243" s="53" t="s">
        <v>188</v>
      </c>
      <c r="E7243" s="53" t="s">
        <v>18194</v>
      </c>
      <c r="F7243" s="59">
        <v>92.346052533387194</v>
      </c>
      <c r="G7243" s="59">
        <v>93.887039121630806</v>
      </c>
      <c r="H7243" s="59">
        <v>95.037982498609395</v>
      </c>
      <c r="I7243" s="59">
        <v>98.333957671726097</v>
      </c>
      <c r="J7243" s="59">
        <v>97.385824763081601</v>
      </c>
      <c r="K7243" s="59">
        <v>105.128708683336</v>
      </c>
      <c r="L7243" s="59">
        <v>103.006164890169</v>
      </c>
      <c r="M7243" s="60">
        <v>0.52218009842324697</v>
      </c>
      <c r="N7243" s="60">
        <v>0.54408245788075305</v>
      </c>
      <c r="O7243" s="60">
        <v>0.52332538614526203</v>
      </c>
      <c r="P7243" s="60">
        <v>0.50554299133633296</v>
      </c>
      <c r="Q7243" s="60">
        <v>0.48179488029051798</v>
      </c>
      <c r="R7243" s="60">
        <v>0.48773976215617998</v>
      </c>
      <c r="S7243" s="60">
        <v>0.43556755597829799</v>
      </c>
    </row>
    <row r="7244" spans="1:19" x14ac:dyDescent="0.3">
      <c r="A7244" s="61" t="s">
        <v>7930</v>
      </c>
      <c r="B7244" s="61" t="s">
        <v>7931</v>
      </c>
      <c r="C7244" s="53" t="s">
        <v>40</v>
      </c>
      <c r="D7244" s="53" t="s">
        <v>188</v>
      </c>
      <c r="E7244" s="53" t="s">
        <v>18193</v>
      </c>
      <c r="F7244" s="59">
        <v>106.92327378744299</v>
      </c>
      <c r="G7244" s="59">
        <v>96.686919368659701</v>
      </c>
      <c r="H7244" s="59">
        <v>90.024459312830999</v>
      </c>
      <c r="I7244" s="59">
        <v>93.127693766920103</v>
      </c>
      <c r="J7244" s="59">
        <v>91.163215168749304</v>
      </c>
      <c r="K7244" s="59">
        <v>104.173293891724</v>
      </c>
      <c r="L7244" s="59">
        <v>109.773991137199</v>
      </c>
      <c r="M7244" s="60">
        <v>0.60790636838504097</v>
      </c>
      <c r="N7244" s="60">
        <v>0.65176759088511205</v>
      </c>
      <c r="O7244" s="60">
        <v>0.61196851926932505</v>
      </c>
      <c r="P7244" s="60">
        <v>0.58247894211597795</v>
      </c>
      <c r="Q7244" s="60">
        <v>0.54799769582922397</v>
      </c>
      <c r="R7244" s="60">
        <v>0.55604489591879402</v>
      </c>
      <c r="S7244" s="60">
        <v>0.48176589662646202</v>
      </c>
    </row>
    <row r="7245" spans="1:19" x14ac:dyDescent="0.3">
      <c r="A7245" s="61" t="s">
        <v>13099</v>
      </c>
      <c r="B7245" s="61" t="s">
        <v>13100</v>
      </c>
      <c r="C7245" s="53" t="s">
        <v>40</v>
      </c>
      <c r="D7245" s="53" t="s">
        <v>188</v>
      </c>
      <c r="E7245" s="53" t="s">
        <v>18194</v>
      </c>
      <c r="F7245" s="59">
        <v>92.346052533387194</v>
      </c>
      <c r="G7245" s="59">
        <v>93.887039121630806</v>
      </c>
      <c r="H7245" s="59">
        <v>95.037982498609395</v>
      </c>
      <c r="I7245" s="59">
        <v>98.333957671726097</v>
      </c>
      <c r="J7245" s="59">
        <v>97.385824763081601</v>
      </c>
      <c r="K7245" s="59">
        <v>105.128708683336</v>
      </c>
      <c r="L7245" s="59">
        <v>103.006164890169</v>
      </c>
      <c r="M7245" s="60">
        <v>0.52218009842324697</v>
      </c>
      <c r="N7245" s="60">
        <v>0.54408245788075305</v>
      </c>
      <c r="O7245" s="60">
        <v>0.52332538614526203</v>
      </c>
      <c r="P7245" s="60">
        <v>0.50554299133633296</v>
      </c>
      <c r="Q7245" s="60">
        <v>0.48179488029051798</v>
      </c>
      <c r="R7245" s="60">
        <v>0.48773976215617998</v>
      </c>
      <c r="S7245" s="60">
        <v>0.43556755597829799</v>
      </c>
    </row>
    <row r="7246" spans="1:19" x14ac:dyDescent="0.3">
      <c r="A7246" s="61" t="s">
        <v>14949</v>
      </c>
      <c r="B7246" s="61" t="s">
        <v>14950</v>
      </c>
      <c r="C7246" s="53" t="s">
        <v>50</v>
      </c>
      <c r="D7246" s="53" t="s">
        <v>188</v>
      </c>
      <c r="E7246" s="53" t="s">
        <v>18194</v>
      </c>
      <c r="F7246" s="59">
        <v>104.03800343368501</v>
      </c>
      <c r="G7246" s="59">
        <v>104.909970604816</v>
      </c>
      <c r="H7246" s="59">
        <v>100.23892697049899</v>
      </c>
      <c r="I7246" s="59">
        <v>94.216729339805795</v>
      </c>
      <c r="J7246" s="59">
        <v>99.429001803096796</v>
      </c>
      <c r="K7246" s="59">
        <v>102.356115563073</v>
      </c>
      <c r="L7246" s="59">
        <v>96.352209401247293</v>
      </c>
      <c r="M7246" s="60">
        <v>0.49218397132929598</v>
      </c>
      <c r="N7246" s="60">
        <v>0.51520831264885303</v>
      </c>
      <c r="O7246" s="60">
        <v>0.49269901231907898</v>
      </c>
      <c r="P7246" s="60">
        <v>0.47488099652044702</v>
      </c>
      <c r="Q7246" s="60">
        <v>0.45164705817549999</v>
      </c>
      <c r="R7246" s="60">
        <v>0.45673307430694199</v>
      </c>
      <c r="S7246" s="60">
        <v>0.40886740699736401</v>
      </c>
    </row>
    <row r="7247" spans="1:19" x14ac:dyDescent="0.3">
      <c r="A7247" s="61" t="s">
        <v>13103</v>
      </c>
      <c r="B7247" s="61" t="s">
        <v>13104</v>
      </c>
      <c r="C7247" s="53" t="s">
        <v>40</v>
      </c>
      <c r="D7247" s="53" t="s">
        <v>188</v>
      </c>
      <c r="E7247" s="53" t="s">
        <v>18194</v>
      </c>
      <c r="F7247" s="59">
        <v>97.399062818994295</v>
      </c>
      <c r="G7247" s="59">
        <v>104.188849158465</v>
      </c>
      <c r="H7247" s="59">
        <v>88.843885248539905</v>
      </c>
      <c r="I7247" s="59">
        <v>98.526467752092401</v>
      </c>
      <c r="J7247" s="59">
        <v>89.099072886716399</v>
      </c>
      <c r="K7247" s="59">
        <v>99.964607657803796</v>
      </c>
      <c r="L7247" s="59">
        <v>102.377568615532</v>
      </c>
      <c r="M7247" s="60">
        <v>0.516125771471309</v>
      </c>
      <c r="N7247" s="60">
        <v>0.53164283175981497</v>
      </c>
      <c r="O7247" s="60">
        <v>0.51083733059488501</v>
      </c>
      <c r="P7247" s="60">
        <v>0.50062394133468602</v>
      </c>
      <c r="Q7247" s="60">
        <v>0.47955280068408801</v>
      </c>
      <c r="R7247" s="60">
        <v>0.47992068412337602</v>
      </c>
      <c r="S7247" s="60">
        <v>0.42483687137301901</v>
      </c>
    </row>
    <row r="7248" spans="1:19" x14ac:dyDescent="0.3">
      <c r="A7248" s="61" t="s">
        <v>5586</v>
      </c>
      <c r="B7248" s="61" t="s">
        <v>5587</v>
      </c>
      <c r="C7248" s="53" t="s">
        <v>50</v>
      </c>
      <c r="D7248" s="53" t="s">
        <v>188</v>
      </c>
      <c r="E7248" s="53" t="s">
        <v>18193</v>
      </c>
      <c r="F7248" s="59">
        <v>114.419777136205</v>
      </c>
      <c r="G7248" s="59">
        <v>104.29147698400401</v>
      </c>
      <c r="H7248" s="59">
        <v>103.19005576369</v>
      </c>
      <c r="I7248" s="59">
        <v>90.947109143972796</v>
      </c>
      <c r="J7248" s="59">
        <v>103.09703842589801</v>
      </c>
      <c r="K7248" s="59">
        <v>100.674131004494</v>
      </c>
      <c r="L7248" s="59">
        <v>102.969571547643</v>
      </c>
      <c r="M7248" s="60">
        <v>0.64289150477988199</v>
      </c>
      <c r="N7248" s="60">
        <v>0.68086236917667398</v>
      </c>
      <c r="O7248" s="60">
        <v>0.64433447591662996</v>
      </c>
      <c r="P7248" s="60">
        <v>0.61950884247638405</v>
      </c>
      <c r="Q7248" s="60">
        <v>0.587151293069333</v>
      </c>
      <c r="R7248" s="60">
        <v>0.59279551661462704</v>
      </c>
      <c r="S7248" s="60">
        <v>0.52840695606431498</v>
      </c>
    </row>
    <row r="7249" spans="1:19" x14ac:dyDescent="0.3">
      <c r="A7249" s="61" t="s">
        <v>17672</v>
      </c>
      <c r="B7249" s="61" t="s">
        <v>17673</v>
      </c>
      <c r="C7249" s="53" t="s">
        <v>50</v>
      </c>
      <c r="D7249" s="53" t="s">
        <v>188</v>
      </c>
      <c r="E7249" s="53" t="s">
        <v>18194</v>
      </c>
      <c r="F7249" s="59">
        <v>99.485183686515697</v>
      </c>
      <c r="G7249" s="59">
        <v>98.559719497943505</v>
      </c>
      <c r="H7249" s="59">
        <v>95.329602788011002</v>
      </c>
      <c r="I7249" s="59">
        <v>95.316486960898004</v>
      </c>
      <c r="J7249" s="59">
        <v>92.649164037309902</v>
      </c>
      <c r="K7249" s="59">
        <v>102.807510596904</v>
      </c>
      <c r="L7249" s="59">
        <v>105.039207735318</v>
      </c>
      <c r="M7249" s="60">
        <v>0.48318252934657002</v>
      </c>
      <c r="N7249" s="60">
        <v>0.50623855178416799</v>
      </c>
      <c r="O7249" s="60">
        <v>0.48498180367831001</v>
      </c>
      <c r="P7249" s="60">
        <v>0.467644295173476</v>
      </c>
      <c r="Q7249" s="60">
        <v>0.44585517761304699</v>
      </c>
      <c r="R7249" s="60">
        <v>0.45114382315698498</v>
      </c>
      <c r="S7249" s="60">
        <v>0.39120690613818598</v>
      </c>
    </row>
    <row r="7250" spans="1:19" x14ac:dyDescent="0.3">
      <c r="A7250" s="61" t="s">
        <v>7928</v>
      </c>
      <c r="B7250" s="61" t="s">
        <v>7929</v>
      </c>
      <c r="C7250" s="53" t="s">
        <v>50</v>
      </c>
      <c r="D7250" s="53" t="s">
        <v>188</v>
      </c>
      <c r="E7250" s="53" t="s">
        <v>18193</v>
      </c>
      <c r="F7250" s="59">
        <v>102.76432700591801</v>
      </c>
      <c r="G7250" s="59">
        <v>103.442005052895</v>
      </c>
      <c r="H7250" s="59">
        <v>101.164535162641</v>
      </c>
      <c r="I7250" s="59">
        <v>98.772995320426404</v>
      </c>
      <c r="J7250" s="59">
        <v>93.515744747354006</v>
      </c>
      <c r="K7250" s="59">
        <v>104.543203447669</v>
      </c>
      <c r="L7250" s="59">
        <v>105.039207735318</v>
      </c>
      <c r="M7250" s="60">
        <v>0.60980873299640903</v>
      </c>
      <c r="N7250" s="60">
        <v>0.65270171355354201</v>
      </c>
      <c r="O7250" s="60">
        <v>0.61399010402495402</v>
      </c>
      <c r="P7250" s="60">
        <v>0.58336885767708402</v>
      </c>
      <c r="Q7250" s="60">
        <v>0.54874343469306597</v>
      </c>
      <c r="R7250" s="60">
        <v>0.55795972679707195</v>
      </c>
      <c r="S7250" s="60">
        <v>0.39120690613818598</v>
      </c>
    </row>
    <row r="7251" spans="1:19" x14ac:dyDescent="0.3">
      <c r="A7251" s="61" t="s">
        <v>17678</v>
      </c>
      <c r="B7251" s="61" t="s">
        <v>17679</v>
      </c>
      <c r="C7251" s="53" t="s">
        <v>40</v>
      </c>
      <c r="D7251" s="53" t="s">
        <v>188</v>
      </c>
      <c r="E7251" s="53" t="s">
        <v>18194</v>
      </c>
      <c r="F7251" s="59">
        <v>99.485183686515697</v>
      </c>
      <c r="G7251" s="59">
        <v>98.559719497943505</v>
      </c>
      <c r="H7251" s="59">
        <v>95.329602788011002</v>
      </c>
      <c r="I7251" s="59">
        <v>95.316486960898004</v>
      </c>
      <c r="J7251" s="59">
        <v>92.649164037309902</v>
      </c>
      <c r="K7251" s="59">
        <v>102.807510596904</v>
      </c>
      <c r="L7251" s="59">
        <v>105.039207735318</v>
      </c>
      <c r="M7251" s="60">
        <v>0.48318252934657002</v>
      </c>
      <c r="N7251" s="60">
        <v>0.50623855178416799</v>
      </c>
      <c r="O7251" s="60">
        <v>0.48498180367831001</v>
      </c>
      <c r="P7251" s="60">
        <v>0.467644295173476</v>
      </c>
      <c r="Q7251" s="60">
        <v>0.44585517761304699</v>
      </c>
      <c r="R7251" s="60">
        <v>0.45114382315698498</v>
      </c>
      <c r="S7251" s="60">
        <v>0.39120690613818598</v>
      </c>
    </row>
    <row r="7252" spans="1:19" x14ac:dyDescent="0.3">
      <c r="A7252" s="61" t="s">
        <v>17676</v>
      </c>
      <c r="B7252" s="61" t="s">
        <v>17677</v>
      </c>
      <c r="C7252" s="53" t="s">
        <v>40</v>
      </c>
      <c r="D7252" s="53" t="s">
        <v>188</v>
      </c>
      <c r="E7252" s="53" t="s">
        <v>18194</v>
      </c>
      <c r="F7252" s="59">
        <v>99.485183686515697</v>
      </c>
      <c r="G7252" s="59">
        <v>98.559719497943505</v>
      </c>
      <c r="H7252" s="59">
        <v>95.329602788011002</v>
      </c>
      <c r="I7252" s="59">
        <v>95.316486960898004</v>
      </c>
      <c r="J7252" s="59">
        <v>92.649164037309902</v>
      </c>
      <c r="K7252" s="59">
        <v>102.807510596904</v>
      </c>
      <c r="L7252" s="59">
        <v>105.039207735318</v>
      </c>
      <c r="M7252" s="60">
        <v>0.48318252934657002</v>
      </c>
      <c r="N7252" s="60">
        <v>0.50623855178416799</v>
      </c>
      <c r="O7252" s="60">
        <v>0.48498180367831001</v>
      </c>
      <c r="P7252" s="60">
        <v>0.467644295173476</v>
      </c>
      <c r="Q7252" s="60">
        <v>0.44585517761304699</v>
      </c>
      <c r="R7252" s="60">
        <v>0.45114382315698498</v>
      </c>
      <c r="S7252" s="60">
        <v>0.39120690613818598</v>
      </c>
    </row>
    <row r="7253" spans="1:19" x14ac:dyDescent="0.3">
      <c r="A7253" s="61" t="s">
        <v>17674</v>
      </c>
      <c r="B7253" s="61" t="s">
        <v>17675</v>
      </c>
      <c r="C7253" s="53" t="s">
        <v>40</v>
      </c>
      <c r="D7253" s="53" t="s">
        <v>188</v>
      </c>
      <c r="E7253" s="53" t="s">
        <v>18194</v>
      </c>
      <c r="F7253" s="59">
        <v>99.485183686515697</v>
      </c>
      <c r="G7253" s="59">
        <v>98.559719497943505</v>
      </c>
      <c r="H7253" s="59">
        <v>95.329602788011002</v>
      </c>
      <c r="I7253" s="59">
        <v>95.316486960898004</v>
      </c>
      <c r="J7253" s="59">
        <v>92.649164037309902</v>
      </c>
      <c r="K7253" s="59">
        <v>102.807510596904</v>
      </c>
      <c r="L7253" s="59">
        <v>105.039207735318</v>
      </c>
      <c r="M7253" s="60">
        <v>0.48318252934657002</v>
      </c>
      <c r="N7253" s="60">
        <v>0.50623855178416799</v>
      </c>
      <c r="O7253" s="60">
        <v>0.48498180367831001</v>
      </c>
      <c r="P7253" s="60">
        <v>0.467644295173476</v>
      </c>
      <c r="Q7253" s="60">
        <v>0.44585517761304699</v>
      </c>
      <c r="R7253" s="60">
        <v>0.45114382315698498</v>
      </c>
      <c r="S7253" s="60">
        <v>0.39120690613818598</v>
      </c>
    </row>
    <row r="7254" spans="1:19" x14ac:dyDescent="0.3">
      <c r="A7254" s="61" t="s">
        <v>14943</v>
      </c>
      <c r="B7254" s="61" t="s">
        <v>14944</v>
      </c>
      <c r="C7254" s="53" t="s">
        <v>40</v>
      </c>
      <c r="D7254" s="53" t="s">
        <v>188</v>
      </c>
      <c r="E7254" s="53" t="s">
        <v>18194</v>
      </c>
      <c r="F7254" s="59">
        <v>104.03800343368501</v>
      </c>
      <c r="G7254" s="59">
        <v>104.909970604816</v>
      </c>
      <c r="H7254" s="59">
        <v>100.23892697049899</v>
      </c>
      <c r="I7254" s="59">
        <v>94.216729339805795</v>
      </c>
      <c r="J7254" s="59">
        <v>99.429001803096796</v>
      </c>
      <c r="K7254" s="59">
        <v>102.356115563073</v>
      </c>
      <c r="L7254" s="59">
        <v>96.352209401247293</v>
      </c>
      <c r="M7254" s="60">
        <v>0.49218397132929598</v>
      </c>
      <c r="N7254" s="60">
        <v>0.51520831264885303</v>
      </c>
      <c r="O7254" s="60">
        <v>0.49269901231907898</v>
      </c>
      <c r="P7254" s="60">
        <v>0.47488099652044702</v>
      </c>
      <c r="Q7254" s="60">
        <v>0.45164705817549999</v>
      </c>
      <c r="R7254" s="60">
        <v>0.45673307430694199</v>
      </c>
      <c r="S7254" s="60">
        <v>0.40886740699736401</v>
      </c>
    </row>
    <row r="7255" spans="1:19" x14ac:dyDescent="0.3">
      <c r="A7255" s="61" t="s">
        <v>16084</v>
      </c>
      <c r="B7255" s="61" t="s">
        <v>16085</v>
      </c>
      <c r="C7255" s="53" t="s">
        <v>40</v>
      </c>
      <c r="D7255" s="53" t="s">
        <v>188</v>
      </c>
      <c r="E7255" s="53" t="s">
        <v>18194</v>
      </c>
      <c r="F7255" s="59">
        <v>116.297521372337</v>
      </c>
      <c r="G7255" s="59">
        <v>116.206258725745</v>
      </c>
      <c r="H7255" s="59">
        <v>115.280415630444</v>
      </c>
      <c r="I7255" s="59">
        <v>111.140543856946</v>
      </c>
      <c r="J7255" s="59">
        <v>119.817256887254</v>
      </c>
      <c r="K7255" s="59">
        <v>104.25384486367101</v>
      </c>
      <c r="L7255" s="59">
        <v>89.4401025862241</v>
      </c>
      <c r="M7255" s="60">
        <v>0.59322848227428604</v>
      </c>
      <c r="N7255" s="60">
        <v>0.61018353258929903</v>
      </c>
      <c r="O7255" s="60">
        <v>0.59428930026665505</v>
      </c>
      <c r="P7255" s="60">
        <v>0.58174417329603201</v>
      </c>
      <c r="Q7255" s="60">
        <v>0.56422433587496501</v>
      </c>
      <c r="R7255" s="60">
        <v>0.567803621645257</v>
      </c>
      <c r="S7255" s="60">
        <v>0.52967512217895496</v>
      </c>
    </row>
    <row r="7256" spans="1:19" x14ac:dyDescent="0.3">
      <c r="A7256" s="61" t="s">
        <v>6460</v>
      </c>
      <c r="B7256" s="61" t="s">
        <v>6461</v>
      </c>
      <c r="C7256" s="53" t="s">
        <v>40</v>
      </c>
      <c r="D7256" s="53" t="s">
        <v>188</v>
      </c>
      <c r="E7256" s="53" t="s">
        <v>18193</v>
      </c>
      <c r="F7256" s="59">
        <v>122.323179686804</v>
      </c>
      <c r="G7256" s="59">
        <v>113.94969491772299</v>
      </c>
      <c r="H7256" s="59">
        <v>120.911413130507</v>
      </c>
      <c r="I7256" s="59">
        <v>111.512793008331</v>
      </c>
      <c r="J7256" s="59">
        <v>125.28183855665699</v>
      </c>
      <c r="K7256" s="59">
        <v>103.447297441283</v>
      </c>
      <c r="L7256" s="59">
        <v>83.683362057083599</v>
      </c>
      <c r="M7256" s="60">
        <v>0.77312855314043605</v>
      </c>
      <c r="N7256" s="60">
        <v>0.80454132597339301</v>
      </c>
      <c r="O7256" s="60">
        <v>0.77574088580216305</v>
      </c>
      <c r="P7256" s="60">
        <v>0.75376520203520303</v>
      </c>
      <c r="Q7256" s="60">
        <v>0.72564436623171702</v>
      </c>
      <c r="R7256" s="60">
        <v>0.73178481554224295</v>
      </c>
      <c r="S7256" s="60">
        <v>0.67139330977285305</v>
      </c>
    </row>
    <row r="7257" spans="1:19" x14ac:dyDescent="0.3">
      <c r="A7257" s="61" t="s">
        <v>6454</v>
      </c>
      <c r="B7257" s="61" t="s">
        <v>6455</v>
      </c>
      <c r="C7257" s="53" t="s">
        <v>50</v>
      </c>
      <c r="D7257" s="53" t="s">
        <v>188</v>
      </c>
      <c r="E7257" s="53" t="s">
        <v>18193</v>
      </c>
      <c r="F7257" s="59">
        <v>114.975508596433</v>
      </c>
      <c r="G7257" s="59">
        <v>113.44588559235</v>
      </c>
      <c r="H7257" s="59">
        <v>119.628187029869</v>
      </c>
      <c r="I7257" s="59">
        <v>110.019310323274</v>
      </c>
      <c r="J7257" s="59">
        <v>122.89711044325</v>
      </c>
      <c r="K7257" s="59">
        <v>106.210763362446</v>
      </c>
      <c r="L7257" s="59">
        <v>87.916235704486397</v>
      </c>
      <c r="M7257" s="60">
        <v>0.70128961699007597</v>
      </c>
      <c r="N7257" s="60">
        <v>0.73349410760181899</v>
      </c>
      <c r="O7257" s="60">
        <v>0.70444455222731595</v>
      </c>
      <c r="P7257" s="60">
        <v>0.68005952695472005</v>
      </c>
      <c r="Q7257" s="60">
        <v>0.65202929266759602</v>
      </c>
      <c r="R7257" s="60">
        <v>0.65960740155886999</v>
      </c>
      <c r="S7257" s="60">
        <v>0.60443505039489298</v>
      </c>
    </row>
    <row r="7258" spans="1:19" x14ac:dyDescent="0.3">
      <c r="A7258" s="61" t="s">
        <v>16082</v>
      </c>
      <c r="B7258" s="61" t="s">
        <v>16083</v>
      </c>
      <c r="C7258" s="53" t="s">
        <v>50</v>
      </c>
      <c r="D7258" s="53" t="s">
        <v>188</v>
      </c>
      <c r="E7258" s="53" t="s">
        <v>18194</v>
      </c>
      <c r="F7258" s="59">
        <v>116.297521372337</v>
      </c>
      <c r="G7258" s="59">
        <v>116.206258725745</v>
      </c>
      <c r="H7258" s="59">
        <v>115.280415630444</v>
      </c>
      <c r="I7258" s="59">
        <v>111.140543856946</v>
      </c>
      <c r="J7258" s="59">
        <v>119.817256887254</v>
      </c>
      <c r="K7258" s="59">
        <v>104.25384486367101</v>
      </c>
      <c r="L7258" s="59">
        <v>89.4401025862241</v>
      </c>
      <c r="M7258" s="60">
        <v>0.59322848227428604</v>
      </c>
      <c r="N7258" s="60">
        <v>0.61018353258929903</v>
      </c>
      <c r="O7258" s="60">
        <v>0.59428930026665505</v>
      </c>
      <c r="P7258" s="60">
        <v>0.58174417329603201</v>
      </c>
      <c r="Q7258" s="60">
        <v>0.56422433587496501</v>
      </c>
      <c r="R7258" s="60">
        <v>0.567803621645257</v>
      </c>
      <c r="S7258" s="60">
        <v>0.52967512217895496</v>
      </c>
    </row>
    <row r="7259" spans="1:19" x14ac:dyDescent="0.3">
      <c r="A7259" s="61" t="s">
        <v>6456</v>
      </c>
      <c r="B7259" s="61" t="s">
        <v>6457</v>
      </c>
      <c r="C7259" s="53" t="s">
        <v>50</v>
      </c>
      <c r="D7259" s="53" t="s">
        <v>188</v>
      </c>
      <c r="E7259" s="53" t="s">
        <v>18193</v>
      </c>
      <c r="F7259" s="59">
        <v>123.305199505468</v>
      </c>
      <c r="G7259" s="59">
        <v>124.682712649186</v>
      </c>
      <c r="H7259" s="59">
        <v>119.053766810269</v>
      </c>
      <c r="I7259" s="59">
        <v>107.336443875291</v>
      </c>
      <c r="J7259" s="59">
        <v>125.128229539456</v>
      </c>
      <c r="K7259" s="59">
        <v>103.29480671161301</v>
      </c>
      <c r="L7259" s="59">
        <v>87.170947016413805</v>
      </c>
      <c r="M7259" s="60">
        <v>0.68951683495243699</v>
      </c>
      <c r="N7259" s="60">
        <v>0.72104642938214603</v>
      </c>
      <c r="O7259" s="60">
        <v>0.69268565883079702</v>
      </c>
      <c r="P7259" s="60">
        <v>0.66878861725501304</v>
      </c>
      <c r="Q7259" s="60">
        <v>0.64145924119511499</v>
      </c>
      <c r="R7259" s="60">
        <v>0.64890730393392004</v>
      </c>
      <c r="S7259" s="60">
        <v>0.59496535296607</v>
      </c>
    </row>
    <row r="7260" spans="1:19" x14ac:dyDescent="0.3">
      <c r="A7260" s="61" t="s">
        <v>6458</v>
      </c>
      <c r="B7260" s="61" t="s">
        <v>6459</v>
      </c>
      <c r="C7260" s="53" t="s">
        <v>40</v>
      </c>
      <c r="D7260" s="53" t="s">
        <v>188</v>
      </c>
      <c r="E7260" s="53" t="s">
        <v>18193</v>
      </c>
      <c r="F7260" s="59">
        <v>116.718511848548</v>
      </c>
      <c r="G7260" s="59">
        <v>116.595088092927</v>
      </c>
      <c r="H7260" s="59">
        <v>117.50589211039799</v>
      </c>
      <c r="I7260" s="59">
        <v>107.250731121972</v>
      </c>
      <c r="J7260" s="59">
        <v>122.159951241949</v>
      </c>
      <c r="K7260" s="59">
        <v>105.70556257262</v>
      </c>
      <c r="L7260" s="59">
        <v>87.2076408134416</v>
      </c>
      <c r="M7260" s="60">
        <v>0.677142214490006</v>
      </c>
      <c r="N7260" s="60">
        <v>0.70883248305229696</v>
      </c>
      <c r="O7260" s="60">
        <v>0.68011440128844303</v>
      </c>
      <c r="P7260" s="60">
        <v>0.65745988149443702</v>
      </c>
      <c r="Q7260" s="60">
        <v>0.63082614865678199</v>
      </c>
      <c r="R7260" s="60">
        <v>0.63756107505493198</v>
      </c>
      <c r="S7260" s="60">
        <v>0.58557330248714201</v>
      </c>
    </row>
    <row r="7261" spans="1:19" x14ac:dyDescent="0.3">
      <c r="A7261" s="61" t="s">
        <v>6538</v>
      </c>
      <c r="B7261" s="61" t="s">
        <v>6539</v>
      </c>
      <c r="C7261" s="53" t="s">
        <v>40</v>
      </c>
      <c r="D7261" s="53" t="s">
        <v>188</v>
      </c>
      <c r="E7261" s="53" t="s">
        <v>18193</v>
      </c>
      <c r="F7261" s="59">
        <v>97.230165951331202</v>
      </c>
      <c r="G7261" s="59">
        <v>102.983924899466</v>
      </c>
      <c r="H7261" s="59">
        <v>101.57965939245599</v>
      </c>
      <c r="I7261" s="59">
        <v>96.615601501448694</v>
      </c>
      <c r="J7261" s="59">
        <v>107.50628802236901</v>
      </c>
      <c r="K7261" s="59">
        <v>114.774621642658</v>
      </c>
      <c r="L7261" s="59">
        <v>95.393064241371704</v>
      </c>
      <c r="M7261" s="60">
        <v>0.66880630253159401</v>
      </c>
      <c r="N7261" s="60">
        <v>0.70208426150244896</v>
      </c>
      <c r="O7261" s="60">
        <v>0.67047859180125302</v>
      </c>
      <c r="P7261" s="60">
        <v>0.64720076483951705</v>
      </c>
      <c r="Q7261" s="60">
        <v>0.61887131103826798</v>
      </c>
      <c r="R7261" s="60">
        <v>0.62489117303514896</v>
      </c>
      <c r="S7261" s="60">
        <v>0.56947590816055405</v>
      </c>
    </row>
    <row r="7262" spans="1:19" x14ac:dyDescent="0.3">
      <c r="A7262" s="61" t="s">
        <v>6550</v>
      </c>
      <c r="B7262" s="61" t="s">
        <v>6551</v>
      </c>
      <c r="C7262" s="53" t="s">
        <v>50</v>
      </c>
      <c r="D7262" s="53" t="s">
        <v>188</v>
      </c>
      <c r="E7262" s="53" t="s">
        <v>18193</v>
      </c>
      <c r="F7262" s="59">
        <v>103.669937162385</v>
      </c>
      <c r="G7262" s="59">
        <v>113.106169093023</v>
      </c>
      <c r="H7262" s="59">
        <v>109.512384848257</v>
      </c>
      <c r="I7262" s="59">
        <v>103.527539652451</v>
      </c>
      <c r="J7262" s="59">
        <v>114.850468812706</v>
      </c>
      <c r="K7262" s="59">
        <v>107.608910375176</v>
      </c>
      <c r="L7262" s="59">
        <v>95.577788907777801</v>
      </c>
      <c r="M7262" s="60">
        <v>0.73426026079687001</v>
      </c>
      <c r="N7262" s="60">
        <v>0.76766603616616502</v>
      </c>
      <c r="O7262" s="60">
        <v>0.73641959151765901</v>
      </c>
      <c r="P7262" s="60">
        <v>0.71214519864451797</v>
      </c>
      <c r="Q7262" s="60">
        <v>0.68218298157232504</v>
      </c>
      <c r="R7262" s="60">
        <v>0.68901749343317897</v>
      </c>
      <c r="S7262" s="60">
        <v>0.62949515670524503</v>
      </c>
    </row>
    <row r="7263" spans="1:19" x14ac:dyDescent="0.3">
      <c r="A7263" s="61" t="s">
        <v>16222</v>
      </c>
      <c r="B7263" s="61" t="s">
        <v>16223</v>
      </c>
      <c r="C7263" s="53" t="s">
        <v>50</v>
      </c>
      <c r="D7263" s="53" t="s">
        <v>188</v>
      </c>
      <c r="E7263" s="53" t="s">
        <v>18194</v>
      </c>
      <c r="F7263" s="59">
        <v>103.305093314294</v>
      </c>
      <c r="G7263" s="59">
        <v>106.583027550732</v>
      </c>
      <c r="H7263" s="59">
        <v>109.230413245101</v>
      </c>
      <c r="I7263" s="59">
        <v>100.792800126142</v>
      </c>
      <c r="J7263" s="59">
        <v>110.09853067362199</v>
      </c>
      <c r="K7263" s="59">
        <v>108.30612060283001</v>
      </c>
      <c r="L7263" s="59">
        <v>95.062847972149697</v>
      </c>
      <c r="M7263" s="60">
        <v>0.58361736187581603</v>
      </c>
      <c r="N7263" s="60">
        <v>0.60231465846279897</v>
      </c>
      <c r="O7263" s="60">
        <v>0.5828039659891</v>
      </c>
      <c r="P7263" s="60">
        <v>0.57044709904579805</v>
      </c>
      <c r="Q7263" s="60">
        <v>0.55133729333439296</v>
      </c>
      <c r="R7263" s="60">
        <v>0.55387923936233996</v>
      </c>
      <c r="S7263" s="60">
        <v>0.51311089038470004</v>
      </c>
    </row>
    <row r="7264" spans="1:19" x14ac:dyDescent="0.3">
      <c r="A7264" s="61" t="s">
        <v>6544</v>
      </c>
      <c r="B7264" s="61" t="s">
        <v>6545</v>
      </c>
      <c r="C7264" s="53" t="s">
        <v>40</v>
      </c>
      <c r="D7264" s="53" t="s">
        <v>188</v>
      </c>
      <c r="E7264" s="53" t="s">
        <v>18193</v>
      </c>
      <c r="F7264" s="59">
        <v>99.930751966863994</v>
      </c>
      <c r="G7264" s="59">
        <v>109.177730990084</v>
      </c>
      <c r="H7264" s="59">
        <v>108.216450168322</v>
      </c>
      <c r="I7264" s="59">
        <v>97.932300837381504</v>
      </c>
      <c r="J7264" s="59">
        <v>108.71450522457999</v>
      </c>
      <c r="K7264" s="59">
        <v>108.53189265089399</v>
      </c>
      <c r="L7264" s="59">
        <v>93.374514748448604</v>
      </c>
      <c r="M7264" s="60">
        <v>0.66880630253159401</v>
      </c>
      <c r="N7264" s="60">
        <v>0.70208426150244896</v>
      </c>
      <c r="O7264" s="60">
        <v>0.67047859180125302</v>
      </c>
      <c r="P7264" s="60">
        <v>0.64720076483951705</v>
      </c>
      <c r="Q7264" s="60">
        <v>0.61887131103826798</v>
      </c>
      <c r="R7264" s="60">
        <v>0.62489117303514896</v>
      </c>
      <c r="S7264" s="60">
        <v>0.56947590816055405</v>
      </c>
    </row>
    <row r="7265" spans="1:19" x14ac:dyDescent="0.3">
      <c r="A7265" s="61" t="s">
        <v>6542</v>
      </c>
      <c r="B7265" s="61" t="s">
        <v>6543</v>
      </c>
      <c r="C7265" s="53" t="s">
        <v>40</v>
      </c>
      <c r="D7265" s="53" t="s">
        <v>188</v>
      </c>
      <c r="E7265" s="53" t="s">
        <v>18193</v>
      </c>
      <c r="F7265" s="59">
        <v>105.340026262224</v>
      </c>
      <c r="G7265" s="59">
        <v>109.177730990084</v>
      </c>
      <c r="H7265" s="59">
        <v>112.362245932489</v>
      </c>
      <c r="I7265" s="59">
        <v>105.840415896891</v>
      </c>
      <c r="J7265" s="59">
        <v>107.50628802236901</v>
      </c>
      <c r="K7265" s="59">
        <v>108.53189265089399</v>
      </c>
      <c r="L7265" s="59">
        <v>93.374514748448604</v>
      </c>
      <c r="M7265" s="60">
        <v>0.66880630253159401</v>
      </c>
      <c r="N7265" s="60">
        <v>0.70208426150244896</v>
      </c>
      <c r="O7265" s="60">
        <v>0.67047859180125302</v>
      </c>
      <c r="P7265" s="60">
        <v>0.64720076483951705</v>
      </c>
      <c r="Q7265" s="60">
        <v>0.61887131103826798</v>
      </c>
      <c r="R7265" s="60">
        <v>0.62489117303514896</v>
      </c>
      <c r="S7265" s="60">
        <v>0.56947590816055405</v>
      </c>
    </row>
    <row r="7266" spans="1:19" x14ac:dyDescent="0.3">
      <c r="A7266" s="61" t="s">
        <v>6546</v>
      </c>
      <c r="B7266" s="61" t="s">
        <v>6547</v>
      </c>
      <c r="C7266" s="53" t="s">
        <v>40</v>
      </c>
      <c r="D7266" s="53" t="s">
        <v>188</v>
      </c>
      <c r="E7266" s="53" t="s">
        <v>18193</v>
      </c>
      <c r="F7266" s="59">
        <v>99.930751966863994</v>
      </c>
      <c r="G7266" s="59">
        <v>106.70020855383601</v>
      </c>
      <c r="H7266" s="59">
        <v>109.046744015735</v>
      </c>
      <c r="I7266" s="59">
        <v>96.615601501448694</v>
      </c>
      <c r="J7266" s="59">
        <v>113.547422292619</v>
      </c>
      <c r="K7266" s="59">
        <v>106.45310425812001</v>
      </c>
      <c r="L7266" s="59">
        <v>99.430191131245905</v>
      </c>
      <c r="M7266" s="60">
        <v>0.66880630253159401</v>
      </c>
      <c r="N7266" s="60">
        <v>0.70208426150244896</v>
      </c>
      <c r="O7266" s="60">
        <v>0.67047859180125302</v>
      </c>
      <c r="P7266" s="60">
        <v>0.64720076483951705</v>
      </c>
      <c r="Q7266" s="60">
        <v>0.61887131103826798</v>
      </c>
      <c r="R7266" s="60">
        <v>0.62489117303514896</v>
      </c>
      <c r="S7266" s="60">
        <v>0.56947590816055405</v>
      </c>
    </row>
    <row r="7267" spans="1:19" x14ac:dyDescent="0.3">
      <c r="A7267" s="61" t="s">
        <v>6552</v>
      </c>
      <c r="B7267" s="61" t="s">
        <v>6553</v>
      </c>
      <c r="C7267" s="53" t="s">
        <v>50</v>
      </c>
      <c r="D7267" s="53" t="s">
        <v>188</v>
      </c>
      <c r="E7267" s="53" t="s">
        <v>18193</v>
      </c>
      <c r="F7267" s="59">
        <v>101.97039292972001</v>
      </c>
      <c r="G7267" s="59">
        <v>101.403807896326</v>
      </c>
      <c r="H7267" s="59">
        <v>108.60130074673999</v>
      </c>
      <c r="I7267" s="59">
        <v>99.1610093824535</v>
      </c>
      <c r="J7267" s="59">
        <v>113.45022827419599</v>
      </c>
      <c r="K7267" s="59">
        <v>107.599221325881</v>
      </c>
      <c r="L7267" s="59">
        <v>100.312477435963</v>
      </c>
      <c r="M7267" s="60">
        <v>0.67155640833877905</v>
      </c>
      <c r="N7267" s="60">
        <v>0.70440682423142997</v>
      </c>
      <c r="O7267" s="60">
        <v>0.67351302908273003</v>
      </c>
      <c r="P7267" s="60">
        <v>0.64972311953154005</v>
      </c>
      <c r="Q7267" s="60">
        <v>0.62132574168475097</v>
      </c>
      <c r="R7267" s="60">
        <v>0.62796350757172703</v>
      </c>
      <c r="S7267" s="60">
        <v>0.57237304466052596</v>
      </c>
    </row>
    <row r="7268" spans="1:19" x14ac:dyDescent="0.3">
      <c r="A7268" s="61" t="s">
        <v>4963</v>
      </c>
      <c r="B7268" s="61" t="s">
        <v>4964</v>
      </c>
      <c r="C7268" s="53" t="s">
        <v>50</v>
      </c>
      <c r="D7268" s="53" t="s">
        <v>188</v>
      </c>
      <c r="E7268" s="53" t="s">
        <v>18193</v>
      </c>
      <c r="F7268" s="59">
        <v>103.437540369926</v>
      </c>
      <c r="G7268" s="59">
        <v>109.104800845174</v>
      </c>
      <c r="H7268" s="59">
        <v>112.11692496427101</v>
      </c>
      <c r="I7268" s="59">
        <v>115.04492839630799</v>
      </c>
      <c r="J7268" s="59">
        <v>106.23562342202401</v>
      </c>
      <c r="K7268" s="59">
        <v>102.82140205633701</v>
      </c>
      <c r="L7268" s="59">
        <v>99.220436551582097</v>
      </c>
      <c r="M7268" s="60">
        <v>0.66769157149481595</v>
      </c>
      <c r="N7268" s="60">
        <v>0.70091838459505795</v>
      </c>
      <c r="O7268" s="60">
        <v>0.67046743061427105</v>
      </c>
      <c r="P7268" s="60">
        <v>0.64559840853148898</v>
      </c>
      <c r="Q7268" s="60">
        <v>0.61741891741327204</v>
      </c>
      <c r="R7268" s="60">
        <v>0.62451852690029497</v>
      </c>
      <c r="S7268" s="60">
        <v>0.56955377102928295</v>
      </c>
    </row>
    <row r="7269" spans="1:19" x14ac:dyDescent="0.3">
      <c r="A7269" s="61" t="s">
        <v>4971</v>
      </c>
      <c r="B7269" s="61" t="s">
        <v>4972</v>
      </c>
      <c r="C7269" s="53" t="s">
        <v>40</v>
      </c>
      <c r="D7269" s="53" t="s">
        <v>188</v>
      </c>
      <c r="E7269" s="53" t="s">
        <v>18193</v>
      </c>
      <c r="F7269" s="59">
        <v>109.980424918138</v>
      </c>
      <c r="G7269" s="59">
        <v>115.663717580171</v>
      </c>
      <c r="H7269" s="59">
        <v>106.405628911089</v>
      </c>
      <c r="I7269" s="59">
        <v>121.871914200378</v>
      </c>
      <c r="J7269" s="59">
        <v>105.146558171892</v>
      </c>
      <c r="K7269" s="59">
        <v>101.16071620671001</v>
      </c>
      <c r="L7269" s="59">
        <v>92.602549809457003</v>
      </c>
      <c r="M7269" s="60">
        <v>0.66748446979846399</v>
      </c>
      <c r="N7269" s="60">
        <v>0.70082922947869397</v>
      </c>
      <c r="O7269" s="60">
        <v>0.67012964509192896</v>
      </c>
      <c r="P7269" s="60">
        <v>0.64539261276540905</v>
      </c>
      <c r="Q7269" s="60">
        <v>0.617213910549815</v>
      </c>
      <c r="R7269" s="60">
        <v>0.62414073131275005</v>
      </c>
      <c r="S7269" s="60">
        <v>0.568949249064444</v>
      </c>
    </row>
    <row r="7270" spans="1:19" x14ac:dyDescent="0.3">
      <c r="A7270" s="61" t="s">
        <v>4961</v>
      </c>
      <c r="B7270" s="61" t="s">
        <v>4962</v>
      </c>
      <c r="C7270" s="53" t="s">
        <v>50</v>
      </c>
      <c r="D7270" s="53" t="s">
        <v>188</v>
      </c>
      <c r="E7270" s="53" t="s">
        <v>18193</v>
      </c>
      <c r="F7270" s="59">
        <v>105.641077054242</v>
      </c>
      <c r="G7270" s="59">
        <v>107.159734169597</v>
      </c>
      <c r="H7270" s="59">
        <v>110.396879273446</v>
      </c>
      <c r="I7270" s="59">
        <v>113.697100122793</v>
      </c>
      <c r="J7270" s="59">
        <v>105.335203364553</v>
      </c>
      <c r="K7270" s="59">
        <v>101.43165413071701</v>
      </c>
      <c r="L7270" s="59">
        <v>92.300711936871707</v>
      </c>
      <c r="M7270" s="60">
        <v>0.66747634580119497</v>
      </c>
      <c r="N7270" s="60">
        <v>0.70081585428849702</v>
      </c>
      <c r="O7270" s="60">
        <v>0.67011288735072905</v>
      </c>
      <c r="P7270" s="60">
        <v>0.64538508151888196</v>
      </c>
      <c r="Q7270" s="60">
        <v>0.61720980929034897</v>
      </c>
      <c r="R7270" s="60">
        <v>0.624131162003562</v>
      </c>
      <c r="S7270" s="60">
        <v>0.56893042647250602</v>
      </c>
    </row>
    <row r="7271" spans="1:19" x14ac:dyDescent="0.3">
      <c r="A7271" s="61" t="s">
        <v>4967</v>
      </c>
      <c r="B7271" s="61" t="s">
        <v>4968</v>
      </c>
      <c r="C7271" s="53" t="s">
        <v>50</v>
      </c>
      <c r="D7271" s="53" t="s">
        <v>188</v>
      </c>
      <c r="E7271" s="53" t="s">
        <v>18193</v>
      </c>
      <c r="F7271" s="59">
        <v>111.87373509689201</v>
      </c>
      <c r="G7271" s="59">
        <v>106.919491759813</v>
      </c>
      <c r="H7271" s="59">
        <v>113.35865906642999</v>
      </c>
      <c r="I7271" s="59">
        <v>113.266022879022</v>
      </c>
      <c r="J7271" s="59">
        <v>99.186624822892895</v>
      </c>
      <c r="K7271" s="59">
        <v>99.147079503986802</v>
      </c>
      <c r="L7271" s="59">
        <v>96.691494479620701</v>
      </c>
      <c r="M7271" s="60">
        <v>0.72781670736814896</v>
      </c>
      <c r="N7271" s="60">
        <v>0.758930168327832</v>
      </c>
      <c r="O7271" s="60">
        <v>0.72380435986620995</v>
      </c>
      <c r="P7271" s="60">
        <v>0.69796371021109105</v>
      </c>
      <c r="Q7271" s="60">
        <v>0.67518874282771002</v>
      </c>
      <c r="R7271" s="60">
        <v>0.67586115084769205</v>
      </c>
      <c r="S7271" s="60">
        <v>0.61663535499376299</v>
      </c>
    </row>
    <row r="7272" spans="1:19" x14ac:dyDescent="0.3">
      <c r="A7272" s="61" t="s">
        <v>4965</v>
      </c>
      <c r="B7272" s="61" t="s">
        <v>4966</v>
      </c>
      <c r="C7272" s="53" t="s">
        <v>50</v>
      </c>
      <c r="D7272" s="53" t="s">
        <v>188</v>
      </c>
      <c r="E7272" s="53" t="s">
        <v>18193</v>
      </c>
      <c r="F7272" s="59">
        <v>106.843095528611</v>
      </c>
      <c r="G7272" s="59">
        <v>113.378770148184</v>
      </c>
      <c r="H7272" s="59">
        <v>109.09198050632899</v>
      </c>
      <c r="I7272" s="59">
        <v>117.580326911242</v>
      </c>
      <c r="J7272" s="59">
        <v>109.668541247527</v>
      </c>
      <c r="K7272" s="59">
        <v>101.749833336493</v>
      </c>
      <c r="L7272" s="59">
        <v>91.774107117473505</v>
      </c>
      <c r="M7272" s="60">
        <v>0.66652867782416203</v>
      </c>
      <c r="N7272" s="60">
        <v>0.69984704984725998</v>
      </c>
      <c r="O7272" s="60">
        <v>0.66918723856270901</v>
      </c>
      <c r="P7272" s="60">
        <v>0.64447772038513995</v>
      </c>
      <c r="Q7272" s="60">
        <v>0.61635167864024598</v>
      </c>
      <c r="R7272" s="60">
        <v>0.62325455168006705</v>
      </c>
      <c r="S7272" s="60">
        <v>0.56813635043657396</v>
      </c>
    </row>
    <row r="7273" spans="1:19" x14ac:dyDescent="0.3">
      <c r="A7273" s="61" t="s">
        <v>4973</v>
      </c>
      <c r="B7273" s="61" t="s">
        <v>4974</v>
      </c>
      <c r="C7273" s="53" t="s">
        <v>40</v>
      </c>
      <c r="D7273" s="53" t="s">
        <v>188</v>
      </c>
      <c r="E7273" s="53" t="s">
        <v>18193</v>
      </c>
      <c r="F7273" s="59">
        <v>109.980424918138</v>
      </c>
      <c r="G7273" s="59">
        <v>115.663717580171</v>
      </c>
      <c r="H7273" s="59">
        <v>107.23596058165499</v>
      </c>
      <c r="I7273" s="59">
        <v>124.509283529858</v>
      </c>
      <c r="J7273" s="59">
        <v>103.93834096968099</v>
      </c>
      <c r="K7273" s="59">
        <v>107.40343373214399</v>
      </c>
      <c r="L7273" s="59">
        <v>92.602549809457003</v>
      </c>
      <c r="M7273" s="60">
        <v>0.66748446979846399</v>
      </c>
      <c r="N7273" s="60">
        <v>0.70082922947869397</v>
      </c>
      <c r="O7273" s="60">
        <v>0.67012964509192896</v>
      </c>
      <c r="P7273" s="60">
        <v>0.64539261276540905</v>
      </c>
      <c r="Q7273" s="60">
        <v>0.617213910549815</v>
      </c>
      <c r="R7273" s="60">
        <v>0.62414073131275005</v>
      </c>
      <c r="S7273" s="60">
        <v>0.568949249064444</v>
      </c>
    </row>
    <row r="7274" spans="1:19" x14ac:dyDescent="0.3">
      <c r="A7274" s="61" t="s">
        <v>4969</v>
      </c>
      <c r="B7274" s="61" t="s">
        <v>4970</v>
      </c>
      <c r="C7274" s="53" t="s">
        <v>40</v>
      </c>
      <c r="D7274" s="53" t="s">
        <v>188</v>
      </c>
      <c r="E7274" s="53" t="s">
        <v>18193</v>
      </c>
      <c r="F7274" s="59">
        <v>106.566786392759</v>
      </c>
      <c r="G7274" s="59">
        <v>113.86730356482499</v>
      </c>
      <c r="H7274" s="59">
        <v>109.436398134542</v>
      </c>
      <c r="I7274" s="59">
        <v>124.611222528238</v>
      </c>
      <c r="J7274" s="59">
        <v>113.795860627696</v>
      </c>
      <c r="K7274" s="59">
        <v>102.232279193389</v>
      </c>
      <c r="L7274" s="59">
        <v>93.993174956740106</v>
      </c>
      <c r="M7274" s="60">
        <v>0.668522871458469</v>
      </c>
      <c r="N7274" s="60">
        <v>0.70180426529323003</v>
      </c>
      <c r="O7274" s="60">
        <v>0.67127295864569603</v>
      </c>
      <c r="P7274" s="60">
        <v>0.646437992850878</v>
      </c>
      <c r="Q7274" s="60">
        <v>0.61822557552887403</v>
      </c>
      <c r="R7274" s="60">
        <v>0.62530638712918896</v>
      </c>
      <c r="S7274" s="60">
        <v>0.57031009993536197</v>
      </c>
    </row>
    <row r="7275" spans="1:19" x14ac:dyDescent="0.3">
      <c r="A7275" s="61" t="s">
        <v>16220</v>
      </c>
      <c r="B7275" s="61" t="s">
        <v>16221</v>
      </c>
      <c r="C7275" s="53" t="s">
        <v>50</v>
      </c>
      <c r="D7275" s="53" t="s">
        <v>188</v>
      </c>
      <c r="E7275" s="53" t="s">
        <v>18194</v>
      </c>
      <c r="F7275" s="59">
        <v>103.305093314294</v>
      </c>
      <c r="G7275" s="59">
        <v>106.583027550732</v>
      </c>
      <c r="H7275" s="59">
        <v>109.230413245101</v>
      </c>
      <c r="I7275" s="59">
        <v>100.792800126142</v>
      </c>
      <c r="J7275" s="59">
        <v>110.09853067362199</v>
      </c>
      <c r="K7275" s="59">
        <v>108.30612060283001</v>
      </c>
      <c r="L7275" s="59">
        <v>95.062847972149697</v>
      </c>
      <c r="M7275" s="60">
        <v>0.58361736187581603</v>
      </c>
      <c r="N7275" s="60">
        <v>0.60231465846279897</v>
      </c>
      <c r="O7275" s="60">
        <v>0.5828039659891</v>
      </c>
      <c r="P7275" s="60">
        <v>0.57044709904579805</v>
      </c>
      <c r="Q7275" s="60">
        <v>0.55133729333439296</v>
      </c>
      <c r="R7275" s="60">
        <v>0.55387923936233996</v>
      </c>
      <c r="S7275" s="60">
        <v>0.51311089038470004</v>
      </c>
    </row>
    <row r="7276" spans="1:19" x14ac:dyDescent="0.3">
      <c r="A7276" s="61" t="s">
        <v>6540</v>
      </c>
      <c r="B7276" s="61" t="s">
        <v>6541</v>
      </c>
      <c r="C7276" s="53" t="s">
        <v>40</v>
      </c>
      <c r="D7276" s="53" t="s">
        <v>188</v>
      </c>
      <c r="E7276" s="53" t="s">
        <v>18193</v>
      </c>
      <c r="F7276" s="59">
        <v>102.639444452227</v>
      </c>
      <c r="G7276" s="59">
        <v>104.22268611758901</v>
      </c>
      <c r="H7276" s="59">
        <v>114.022909273621</v>
      </c>
      <c r="I7276" s="59">
        <v>97.932300837381504</v>
      </c>
      <c r="J7276" s="59">
        <v>112.339205090408</v>
      </c>
      <c r="K7276" s="59">
        <v>106.45310425812001</v>
      </c>
      <c r="L7276" s="59">
        <v>93.374514748448604</v>
      </c>
      <c r="M7276" s="60">
        <v>0.66880630253159401</v>
      </c>
      <c r="N7276" s="60">
        <v>0.70208426150244896</v>
      </c>
      <c r="O7276" s="60">
        <v>0.67047859180125302</v>
      </c>
      <c r="P7276" s="60">
        <v>0.64720076483951705</v>
      </c>
      <c r="Q7276" s="60">
        <v>0.61887131103826798</v>
      </c>
      <c r="R7276" s="60">
        <v>0.62489117303514896</v>
      </c>
      <c r="S7276" s="60">
        <v>0.56947590816055405</v>
      </c>
    </row>
    <row r="7277" spans="1:19" x14ac:dyDescent="0.3">
      <c r="A7277" s="61" t="s">
        <v>6548</v>
      </c>
      <c r="B7277" s="61" t="s">
        <v>6549</v>
      </c>
      <c r="C7277" s="53" t="s">
        <v>50</v>
      </c>
      <c r="D7277" s="53" t="s">
        <v>188</v>
      </c>
      <c r="E7277" s="53" t="s">
        <v>18193</v>
      </c>
      <c r="F7277" s="59">
        <v>102.716099892466</v>
      </c>
      <c r="G7277" s="59">
        <v>112.250718204089</v>
      </c>
      <c r="H7277" s="59">
        <v>111.37196014928099</v>
      </c>
      <c r="I7277" s="59">
        <v>97.355648722485796</v>
      </c>
      <c r="J7277" s="59">
        <v>115.414474022893</v>
      </c>
      <c r="K7277" s="59">
        <v>111.779214787608</v>
      </c>
      <c r="L7277" s="59">
        <v>92.810964995769297</v>
      </c>
      <c r="M7277" s="60">
        <v>0.67264753108679698</v>
      </c>
      <c r="N7277" s="60">
        <v>0.70490962994863704</v>
      </c>
      <c r="O7277" s="60">
        <v>0.67470935479565497</v>
      </c>
      <c r="P7277" s="60">
        <v>0.65029346424818801</v>
      </c>
      <c r="Q7277" s="60">
        <v>0.62180015105427999</v>
      </c>
      <c r="R7277" s="60">
        <v>0.62903251752771705</v>
      </c>
      <c r="S7277" s="60">
        <v>0.57295092835259898</v>
      </c>
    </row>
    <row r="7278" spans="1:19" x14ac:dyDescent="0.3">
      <c r="A7278" s="61" t="s">
        <v>15652</v>
      </c>
      <c r="B7278" s="61" t="s">
        <v>15653</v>
      </c>
      <c r="C7278" s="53" t="s">
        <v>40</v>
      </c>
      <c r="D7278" s="53" t="s">
        <v>188</v>
      </c>
      <c r="E7278" s="53" t="s">
        <v>18194</v>
      </c>
      <c r="F7278" s="59">
        <v>105.087584905057</v>
      </c>
      <c r="G7278" s="59">
        <v>91.448971236751206</v>
      </c>
      <c r="H7278" s="59">
        <v>86.218618044862396</v>
      </c>
      <c r="I7278" s="59">
        <v>92.198979858464398</v>
      </c>
      <c r="J7278" s="59">
        <v>89.500589387850596</v>
      </c>
      <c r="K7278" s="59">
        <v>98.0846265169113</v>
      </c>
      <c r="L7278" s="59"/>
      <c r="M7278" s="60">
        <v>0.42160633762354499</v>
      </c>
      <c r="N7278" s="60">
        <v>0.442187740661385</v>
      </c>
      <c r="O7278" s="60">
        <v>0.411556683134148</v>
      </c>
      <c r="P7278" s="60">
        <v>0.39904504998267198</v>
      </c>
      <c r="Q7278" s="60">
        <v>0.36874648747980099</v>
      </c>
      <c r="R7278" s="60">
        <v>0.366378333737927</v>
      </c>
      <c r="S7278" s="60">
        <v>0.28111709159946202</v>
      </c>
    </row>
    <row r="7279" spans="1:19" x14ac:dyDescent="0.3">
      <c r="A7279" s="61" t="s">
        <v>6180</v>
      </c>
      <c r="B7279" s="61" t="s">
        <v>6181</v>
      </c>
      <c r="C7279" s="53" t="s">
        <v>50</v>
      </c>
      <c r="D7279" s="53" t="s">
        <v>188</v>
      </c>
      <c r="E7279" s="53" t="s">
        <v>18193</v>
      </c>
      <c r="F7279" s="59">
        <v>108.44600529714</v>
      </c>
      <c r="G7279" s="59">
        <v>88.565668102342798</v>
      </c>
      <c r="H7279" s="59">
        <v>87.822357541226395</v>
      </c>
      <c r="I7279" s="59">
        <v>90.701870130393601</v>
      </c>
      <c r="J7279" s="59">
        <v>86.3894638735933</v>
      </c>
      <c r="K7279" s="59">
        <v>96.055344006184797</v>
      </c>
      <c r="L7279" s="59">
        <v>113.91028894314699</v>
      </c>
      <c r="M7279" s="60">
        <v>0.57721647614322802</v>
      </c>
      <c r="N7279" s="60">
        <v>0.62105786150615705</v>
      </c>
      <c r="O7279" s="60">
        <v>0.57598651993458105</v>
      </c>
      <c r="P7279" s="60">
        <v>0.54305594657170497</v>
      </c>
      <c r="Q7279" s="60">
        <v>0.500364257445016</v>
      </c>
      <c r="R7279" s="60">
        <v>0.50774492006174399</v>
      </c>
      <c r="S7279" s="60">
        <v>0.41182332959777102</v>
      </c>
    </row>
    <row r="7280" spans="1:19" x14ac:dyDescent="0.3">
      <c r="A7280" s="61" t="s">
        <v>6178</v>
      </c>
      <c r="B7280" s="61" t="s">
        <v>6179</v>
      </c>
      <c r="C7280" s="53" t="s">
        <v>40</v>
      </c>
      <c r="D7280" s="53" t="s">
        <v>188</v>
      </c>
      <c r="E7280" s="53" t="s">
        <v>18193</v>
      </c>
      <c r="F7280" s="59">
        <v>105.29223608751199</v>
      </c>
      <c r="G7280" s="59">
        <v>87.403844901956802</v>
      </c>
      <c r="H7280" s="59">
        <v>78.931836390361198</v>
      </c>
      <c r="I7280" s="59">
        <v>89.711910100876594</v>
      </c>
      <c r="J7280" s="59">
        <v>85.4048315211123</v>
      </c>
      <c r="K7280" s="59">
        <v>102.635378043043</v>
      </c>
      <c r="L7280" s="59">
        <v>109.75186324287</v>
      </c>
      <c r="M7280" s="60">
        <v>0.61419869760999102</v>
      </c>
      <c r="N7280" s="60">
        <v>0.65986251283071296</v>
      </c>
      <c r="O7280" s="60">
        <v>0.61327954177512101</v>
      </c>
      <c r="P7280" s="60">
        <v>0.58153652476281703</v>
      </c>
      <c r="Q7280" s="60">
        <v>0.53848090173072205</v>
      </c>
      <c r="R7280" s="60">
        <v>0.54546833670005801</v>
      </c>
      <c r="S7280" s="60">
        <v>0.45166320989434999</v>
      </c>
    </row>
    <row r="7281" spans="1:19" x14ac:dyDescent="0.3">
      <c r="A7281" s="61" t="s">
        <v>15258</v>
      </c>
      <c r="B7281" s="61" t="s">
        <v>15259</v>
      </c>
      <c r="C7281" s="53" t="s">
        <v>50</v>
      </c>
      <c r="D7281" s="53" t="s">
        <v>188</v>
      </c>
      <c r="E7281" s="53" t="s">
        <v>18194</v>
      </c>
      <c r="F7281" s="59">
        <v>94.74461136267</v>
      </c>
      <c r="G7281" s="59">
        <v>103.544829986934</v>
      </c>
      <c r="H7281" s="59">
        <v>98.0095547058188</v>
      </c>
      <c r="I7281" s="59">
        <v>98.628441748255199</v>
      </c>
      <c r="J7281" s="59">
        <v>105.39987068564901</v>
      </c>
      <c r="K7281" s="59">
        <v>112.842487617316</v>
      </c>
      <c r="L7281" s="59">
        <v>104.172204466823</v>
      </c>
      <c r="M7281" s="60">
        <v>0.50127506328712701</v>
      </c>
      <c r="N7281" s="60">
        <v>0.51466507270392603</v>
      </c>
      <c r="O7281" s="60">
        <v>0.46013184282762298</v>
      </c>
      <c r="P7281" s="60">
        <v>0.47853805674241201</v>
      </c>
      <c r="Q7281" s="60">
        <v>0.44899979073374702</v>
      </c>
      <c r="R7281" s="60">
        <v>0.44182969771754399</v>
      </c>
      <c r="S7281" s="60">
        <v>0.34112005267243101</v>
      </c>
    </row>
    <row r="7282" spans="1:19" x14ac:dyDescent="0.3">
      <c r="A7282" s="61" t="s">
        <v>15248</v>
      </c>
      <c r="B7282" s="61" t="s">
        <v>15249</v>
      </c>
      <c r="C7282" s="53" t="s">
        <v>40</v>
      </c>
      <c r="D7282" s="53" t="s">
        <v>188</v>
      </c>
      <c r="E7282" s="53" t="s">
        <v>18194</v>
      </c>
      <c r="F7282" s="59">
        <v>94.74461136267</v>
      </c>
      <c r="G7282" s="59">
        <v>103.544829986934</v>
      </c>
      <c r="H7282" s="59">
        <v>98.0095547058188</v>
      </c>
      <c r="I7282" s="59">
        <v>98.628441748255199</v>
      </c>
      <c r="J7282" s="59">
        <v>105.39987068564901</v>
      </c>
      <c r="K7282" s="59">
        <v>112.842487617316</v>
      </c>
      <c r="L7282" s="59">
        <v>104.172204466823</v>
      </c>
      <c r="M7282" s="60">
        <v>0.50127506328712701</v>
      </c>
      <c r="N7282" s="60">
        <v>0.51466507270392603</v>
      </c>
      <c r="O7282" s="60">
        <v>0.46013184282762298</v>
      </c>
      <c r="P7282" s="60">
        <v>0.47853805674241201</v>
      </c>
      <c r="Q7282" s="60">
        <v>0.44899979073374702</v>
      </c>
      <c r="R7282" s="60">
        <v>0.44182969771754399</v>
      </c>
      <c r="S7282" s="60">
        <v>0.34112005267243101</v>
      </c>
    </row>
    <row r="7283" spans="1:19" x14ac:dyDescent="0.3">
      <c r="A7283" s="61" t="s">
        <v>15256</v>
      </c>
      <c r="B7283" s="61" t="s">
        <v>15257</v>
      </c>
      <c r="C7283" s="53" t="s">
        <v>50</v>
      </c>
      <c r="D7283" s="53" t="s">
        <v>188</v>
      </c>
      <c r="E7283" s="53" t="s">
        <v>18194</v>
      </c>
      <c r="F7283" s="59">
        <v>94.74461136267</v>
      </c>
      <c r="G7283" s="59">
        <v>103.544829986934</v>
      </c>
      <c r="H7283" s="59">
        <v>98.0095547058188</v>
      </c>
      <c r="I7283" s="59">
        <v>98.628441748255199</v>
      </c>
      <c r="J7283" s="59">
        <v>105.39987068564901</v>
      </c>
      <c r="K7283" s="59">
        <v>112.842487617316</v>
      </c>
      <c r="L7283" s="59">
        <v>104.172204466823</v>
      </c>
      <c r="M7283" s="60">
        <v>0.50127506328712701</v>
      </c>
      <c r="N7283" s="60">
        <v>0.51466507270392603</v>
      </c>
      <c r="O7283" s="60">
        <v>0.46013184282762298</v>
      </c>
      <c r="P7283" s="60">
        <v>0.47853805674241201</v>
      </c>
      <c r="Q7283" s="60">
        <v>0.44899979073374702</v>
      </c>
      <c r="R7283" s="60">
        <v>0.44182969771754399</v>
      </c>
      <c r="S7283" s="60">
        <v>0.34112005267243101</v>
      </c>
    </row>
    <row r="7284" spans="1:19" x14ac:dyDescent="0.3">
      <c r="A7284" s="61" t="s">
        <v>15250</v>
      </c>
      <c r="B7284" s="61" t="s">
        <v>15251</v>
      </c>
      <c r="C7284" s="53" t="s">
        <v>40</v>
      </c>
      <c r="D7284" s="53" t="s">
        <v>188</v>
      </c>
      <c r="E7284" s="53" t="s">
        <v>18194</v>
      </c>
      <c r="F7284" s="59">
        <v>94.74461136267</v>
      </c>
      <c r="G7284" s="59">
        <v>103.544829986934</v>
      </c>
      <c r="H7284" s="59">
        <v>98.0095547058188</v>
      </c>
      <c r="I7284" s="59">
        <v>98.628441748255199</v>
      </c>
      <c r="J7284" s="59">
        <v>105.39987068564901</v>
      </c>
      <c r="K7284" s="59">
        <v>112.842487617316</v>
      </c>
      <c r="L7284" s="59">
        <v>104.172204466823</v>
      </c>
      <c r="M7284" s="60">
        <v>0.50127506328712701</v>
      </c>
      <c r="N7284" s="60">
        <v>0.51466507270392603</v>
      </c>
      <c r="O7284" s="60">
        <v>0.46013184282762298</v>
      </c>
      <c r="P7284" s="60">
        <v>0.47853805674241201</v>
      </c>
      <c r="Q7284" s="60">
        <v>0.44899979073374702</v>
      </c>
      <c r="R7284" s="60">
        <v>0.44182969771754399</v>
      </c>
      <c r="S7284" s="60">
        <v>0.34112005267243101</v>
      </c>
    </row>
    <row r="7285" spans="1:19" x14ac:dyDescent="0.3">
      <c r="A7285" s="61" t="s">
        <v>15260</v>
      </c>
      <c r="B7285" s="61" t="s">
        <v>15261</v>
      </c>
      <c r="C7285" s="53" t="s">
        <v>50</v>
      </c>
      <c r="D7285" s="53" t="s">
        <v>188</v>
      </c>
      <c r="E7285" s="53" t="s">
        <v>18194</v>
      </c>
      <c r="F7285" s="59">
        <v>94.74461136267</v>
      </c>
      <c r="G7285" s="59">
        <v>103.544829986934</v>
      </c>
      <c r="H7285" s="59">
        <v>98.0095547058188</v>
      </c>
      <c r="I7285" s="59">
        <v>98.628441748255199</v>
      </c>
      <c r="J7285" s="59">
        <v>105.39987068564901</v>
      </c>
      <c r="K7285" s="59">
        <v>112.842487617316</v>
      </c>
      <c r="L7285" s="59">
        <v>104.172204466823</v>
      </c>
      <c r="M7285" s="60">
        <v>0.50127506328712701</v>
      </c>
      <c r="N7285" s="60">
        <v>0.51466507270392603</v>
      </c>
      <c r="O7285" s="60">
        <v>0.46013184282762298</v>
      </c>
      <c r="P7285" s="60">
        <v>0.47853805674241201</v>
      </c>
      <c r="Q7285" s="60">
        <v>0.44899979073374702</v>
      </c>
      <c r="R7285" s="60">
        <v>0.44182969771754399</v>
      </c>
      <c r="S7285" s="60">
        <v>0.34112005267243101</v>
      </c>
    </row>
    <row r="7286" spans="1:19" x14ac:dyDescent="0.3">
      <c r="A7286" s="61" t="s">
        <v>15254</v>
      </c>
      <c r="B7286" s="61" t="s">
        <v>15255</v>
      </c>
      <c r="C7286" s="53" t="s">
        <v>50</v>
      </c>
      <c r="D7286" s="53" t="s">
        <v>188</v>
      </c>
      <c r="E7286" s="53" t="s">
        <v>18194</v>
      </c>
      <c r="F7286" s="59">
        <v>94.74461136267</v>
      </c>
      <c r="G7286" s="59">
        <v>103.544829986934</v>
      </c>
      <c r="H7286" s="59">
        <v>98.0095547058188</v>
      </c>
      <c r="I7286" s="59">
        <v>98.628441748255199</v>
      </c>
      <c r="J7286" s="59">
        <v>105.39987068564901</v>
      </c>
      <c r="K7286" s="59">
        <v>112.842487617316</v>
      </c>
      <c r="L7286" s="59">
        <v>104.172204466823</v>
      </c>
      <c r="M7286" s="60">
        <v>0.50127506328712701</v>
      </c>
      <c r="N7286" s="60">
        <v>0.51466507270392603</v>
      </c>
      <c r="O7286" s="60">
        <v>0.46013184282762298</v>
      </c>
      <c r="P7286" s="60">
        <v>0.47853805674241201</v>
      </c>
      <c r="Q7286" s="60">
        <v>0.44899979073374702</v>
      </c>
      <c r="R7286" s="60">
        <v>0.44182969771754399</v>
      </c>
      <c r="S7286" s="60">
        <v>0.34112005267243101</v>
      </c>
    </row>
    <row r="7287" spans="1:19" x14ac:dyDescent="0.3">
      <c r="A7287" s="61" t="s">
        <v>15252</v>
      </c>
      <c r="B7287" s="61" t="s">
        <v>15253</v>
      </c>
      <c r="C7287" s="53" t="s">
        <v>50</v>
      </c>
      <c r="D7287" s="53" t="s">
        <v>188</v>
      </c>
      <c r="E7287" s="53" t="s">
        <v>18194</v>
      </c>
      <c r="F7287" s="59">
        <v>94.74461136267</v>
      </c>
      <c r="G7287" s="59">
        <v>103.544829986934</v>
      </c>
      <c r="H7287" s="59">
        <v>98.0095547058188</v>
      </c>
      <c r="I7287" s="59">
        <v>98.628441748255199</v>
      </c>
      <c r="J7287" s="59">
        <v>105.39987068564901</v>
      </c>
      <c r="K7287" s="59">
        <v>112.842487617316</v>
      </c>
      <c r="L7287" s="59">
        <v>104.172204466823</v>
      </c>
      <c r="M7287" s="60">
        <v>0.50127506328712701</v>
      </c>
      <c r="N7287" s="60">
        <v>0.51466507270392603</v>
      </c>
      <c r="O7287" s="60">
        <v>0.46013184282762298</v>
      </c>
      <c r="P7287" s="60">
        <v>0.47853805674241201</v>
      </c>
      <c r="Q7287" s="60">
        <v>0.44899979073374702</v>
      </c>
      <c r="R7287" s="60">
        <v>0.44182969771754399</v>
      </c>
      <c r="S7287" s="60">
        <v>0.34112005267243101</v>
      </c>
    </row>
    <row r="7288" spans="1:19" x14ac:dyDescent="0.3">
      <c r="A7288" s="61" t="s">
        <v>16290</v>
      </c>
      <c r="B7288" s="61" t="s">
        <v>16291</v>
      </c>
      <c r="C7288" s="53" t="s">
        <v>50</v>
      </c>
      <c r="D7288" s="53" t="s">
        <v>188</v>
      </c>
      <c r="E7288" s="53" t="s">
        <v>18194</v>
      </c>
      <c r="F7288" s="59">
        <v>79.326441423967296</v>
      </c>
      <c r="G7288" s="59">
        <v>85.327701074043006</v>
      </c>
      <c r="H7288" s="59">
        <v>79.122956780803094</v>
      </c>
      <c r="I7288" s="59">
        <v>86.755742780209999</v>
      </c>
      <c r="J7288" s="59">
        <v>87.794626849978599</v>
      </c>
      <c r="K7288" s="59">
        <v>105.112535424128</v>
      </c>
      <c r="L7288" s="59">
        <v>103.051042938656</v>
      </c>
      <c r="M7288" s="60">
        <v>0.47091363698789102</v>
      </c>
      <c r="N7288" s="60">
        <v>0.48356496272737898</v>
      </c>
      <c r="O7288" s="60">
        <v>0.46256129139854502</v>
      </c>
      <c r="P7288" s="60">
        <v>0.44962449993341902</v>
      </c>
      <c r="Q7288" s="60">
        <v>0.42063960868649702</v>
      </c>
      <c r="R7288" s="60">
        <v>0.41640193485431298</v>
      </c>
      <c r="S7288" s="60">
        <v>0.31467853396359802</v>
      </c>
    </row>
    <row r="7289" spans="1:19" x14ac:dyDescent="0.3">
      <c r="A7289" s="61" t="s">
        <v>8640</v>
      </c>
      <c r="B7289" s="61" t="s">
        <v>8641</v>
      </c>
      <c r="C7289" s="53" t="s">
        <v>40</v>
      </c>
      <c r="D7289" s="53" t="s">
        <v>188</v>
      </c>
      <c r="E7289" s="53" t="s">
        <v>18194</v>
      </c>
      <c r="F7289" s="59"/>
      <c r="G7289" s="59">
        <v>113.19053153091799</v>
      </c>
      <c r="H7289" s="59"/>
      <c r="I7289" s="59"/>
      <c r="J7289" s="59"/>
      <c r="K7289" s="59"/>
      <c r="L7289" s="59"/>
      <c r="M7289" s="60">
        <v>0.29849060500231001</v>
      </c>
      <c r="N7289" s="60">
        <v>0.33225257018008802</v>
      </c>
      <c r="O7289" s="60">
        <v>0.29916953318401901</v>
      </c>
      <c r="P7289" s="60">
        <v>0.269974390901004</v>
      </c>
      <c r="Q7289" s="60">
        <v>0.22578915790687501</v>
      </c>
      <c r="R7289" s="60">
        <v>0.23397907955229999</v>
      </c>
      <c r="S7289" s="60">
        <v>0.103192468686123</v>
      </c>
    </row>
    <row r="7290" spans="1:19" x14ac:dyDescent="0.3">
      <c r="A7290" s="61" t="s">
        <v>8642</v>
      </c>
      <c r="B7290" s="61" t="s">
        <v>8643</v>
      </c>
      <c r="C7290" s="53" t="s">
        <v>40</v>
      </c>
      <c r="D7290" s="53" t="s">
        <v>188</v>
      </c>
      <c r="E7290" s="53" t="s">
        <v>18194</v>
      </c>
      <c r="F7290" s="59">
        <v>112.863729047565</v>
      </c>
      <c r="G7290" s="59">
        <v>109.72112627249</v>
      </c>
      <c r="H7290" s="59">
        <v>91.049466750190106</v>
      </c>
      <c r="I7290" s="59">
        <v>101.193855634934</v>
      </c>
      <c r="J7290" s="59">
        <v>115.675363230241</v>
      </c>
      <c r="K7290" s="59">
        <v>94.741417191170697</v>
      </c>
      <c r="L7290" s="59"/>
      <c r="M7290" s="60">
        <v>0.44947656128890301</v>
      </c>
      <c r="N7290" s="60">
        <v>0.481497754558394</v>
      </c>
      <c r="O7290" s="60">
        <v>0.44447055475012198</v>
      </c>
      <c r="P7290" s="60">
        <v>0.41559921717480602</v>
      </c>
      <c r="Q7290" s="60">
        <v>0.36955646404045001</v>
      </c>
      <c r="R7290" s="60">
        <v>0.37148176798621602</v>
      </c>
      <c r="S7290" s="60">
        <v>0.24092786503511701</v>
      </c>
    </row>
    <row r="7291" spans="1:19" x14ac:dyDescent="0.3">
      <c r="A7291" s="61" t="s">
        <v>8644</v>
      </c>
      <c r="B7291" s="61" t="s">
        <v>8645</v>
      </c>
      <c r="C7291" s="53" t="s">
        <v>50</v>
      </c>
      <c r="D7291" s="53" t="s">
        <v>188</v>
      </c>
      <c r="E7291" s="53" t="s">
        <v>18194</v>
      </c>
      <c r="F7291" s="59">
        <v>114.24866100206199</v>
      </c>
      <c r="G7291" s="59">
        <v>116.612565046572</v>
      </c>
      <c r="H7291" s="59">
        <v>96.076201563196193</v>
      </c>
      <c r="I7291" s="59">
        <v>108.302350882719</v>
      </c>
      <c r="J7291" s="59">
        <v>119.52345490902</v>
      </c>
      <c r="K7291" s="59">
        <v>98.454731000475505</v>
      </c>
      <c r="L7291" s="59"/>
      <c r="M7291" s="60">
        <v>0.38346016845233299</v>
      </c>
      <c r="N7291" s="60">
        <v>0.42132109155077102</v>
      </c>
      <c r="O7291" s="60">
        <v>0.385564991309083</v>
      </c>
      <c r="P7291" s="60">
        <v>0.35360377009640498</v>
      </c>
      <c r="Q7291" s="60">
        <v>0.31067463254760302</v>
      </c>
      <c r="R7291" s="60">
        <v>0.32036341273319102</v>
      </c>
      <c r="S7291" s="60">
        <v>0.21779081238682599</v>
      </c>
    </row>
    <row r="7292" spans="1:19" x14ac:dyDescent="0.3">
      <c r="A7292" s="61" t="s">
        <v>8646</v>
      </c>
      <c r="B7292" s="61" t="s">
        <v>8647</v>
      </c>
      <c r="C7292" s="53" t="s">
        <v>50</v>
      </c>
      <c r="D7292" s="53" t="s">
        <v>188</v>
      </c>
      <c r="E7292" s="53" t="s">
        <v>18194</v>
      </c>
      <c r="F7292" s="59">
        <v>115.89772242502799</v>
      </c>
      <c r="G7292" s="59">
        <v>114.21769677455499</v>
      </c>
      <c r="H7292" s="59">
        <v>91.490295594559896</v>
      </c>
      <c r="I7292" s="59">
        <v>102.646833158058</v>
      </c>
      <c r="J7292" s="59">
        <v>117.062380749363</v>
      </c>
      <c r="K7292" s="59">
        <v>95.017985083466201</v>
      </c>
      <c r="L7292" s="59"/>
      <c r="M7292" s="60">
        <v>0.41342036113772201</v>
      </c>
      <c r="N7292" s="60">
        <v>0.45579021324163699</v>
      </c>
      <c r="O7292" s="60">
        <v>0.41648516303970601</v>
      </c>
      <c r="P7292" s="60">
        <v>0.381008721408995</v>
      </c>
      <c r="Q7292" s="60">
        <v>0.33567557303366302</v>
      </c>
      <c r="R7292" s="60">
        <v>0.346874810774006</v>
      </c>
      <c r="S7292" s="60">
        <v>0.242986815157303</v>
      </c>
    </row>
    <row r="7293" spans="1:19" x14ac:dyDescent="0.3">
      <c r="A7293" s="61" t="s">
        <v>16412</v>
      </c>
      <c r="B7293" s="61" t="s">
        <v>16413</v>
      </c>
      <c r="C7293" s="53" t="s">
        <v>40</v>
      </c>
      <c r="D7293" s="53" t="s">
        <v>188</v>
      </c>
      <c r="E7293" s="53" t="s">
        <v>18194</v>
      </c>
      <c r="F7293" s="59">
        <v>99.440233613614694</v>
      </c>
      <c r="G7293" s="59">
        <v>90.360570952523602</v>
      </c>
      <c r="H7293" s="59">
        <v>84.9140975092714</v>
      </c>
      <c r="I7293" s="59">
        <v>86.068640842319894</v>
      </c>
      <c r="J7293" s="59">
        <v>92.370915997575494</v>
      </c>
      <c r="K7293" s="59">
        <v>98.374661614410002</v>
      </c>
      <c r="L7293" s="59">
        <v>103.512910412728</v>
      </c>
      <c r="M7293" s="60">
        <v>0.53069503866956402</v>
      </c>
      <c r="N7293" s="60">
        <v>0.55111670735393004</v>
      </c>
      <c r="O7293" s="60">
        <v>0.52864611344397705</v>
      </c>
      <c r="P7293" s="60">
        <v>0.51568264082879001</v>
      </c>
      <c r="Q7293" s="60">
        <v>0.49409362912577898</v>
      </c>
      <c r="R7293" s="60">
        <v>0.49612084643402099</v>
      </c>
      <c r="S7293" s="60">
        <v>0.44544351347067401</v>
      </c>
    </row>
    <row r="7294" spans="1:19" x14ac:dyDescent="0.3">
      <c r="A7294" s="61" t="s">
        <v>6734</v>
      </c>
      <c r="B7294" s="61" t="s">
        <v>6735</v>
      </c>
      <c r="C7294" s="53" t="s">
        <v>40</v>
      </c>
      <c r="D7294" s="53" t="s">
        <v>188</v>
      </c>
      <c r="E7294" s="53" t="s">
        <v>18193</v>
      </c>
      <c r="F7294" s="59">
        <v>99.351420352928898</v>
      </c>
      <c r="G7294" s="59">
        <v>93.599129306322794</v>
      </c>
      <c r="H7294" s="59">
        <v>81.637629086073304</v>
      </c>
      <c r="I7294" s="59">
        <v>85.025229652603997</v>
      </c>
      <c r="J7294" s="59">
        <v>91.128902881212397</v>
      </c>
      <c r="K7294" s="59">
        <v>96.510947183318606</v>
      </c>
      <c r="L7294" s="59">
        <v>108.593064761523</v>
      </c>
      <c r="M7294" s="60">
        <v>0.63765388509430199</v>
      </c>
      <c r="N7294" s="60">
        <v>0.67610562445408695</v>
      </c>
      <c r="O7294" s="60">
        <v>0.63910901602370396</v>
      </c>
      <c r="P7294" s="60">
        <v>0.61353612380941602</v>
      </c>
      <c r="Q7294" s="60">
        <v>0.58113880419458197</v>
      </c>
      <c r="R7294" s="60">
        <v>0.58724105965370799</v>
      </c>
      <c r="S7294" s="60">
        <v>0.52144528938882695</v>
      </c>
    </row>
    <row r="7295" spans="1:19" x14ac:dyDescent="0.3">
      <c r="A7295" s="61" t="s">
        <v>16408</v>
      </c>
      <c r="B7295" s="61" t="s">
        <v>16409</v>
      </c>
      <c r="C7295" s="53" t="s">
        <v>50</v>
      </c>
      <c r="D7295" s="53" t="s">
        <v>188</v>
      </c>
      <c r="E7295" s="53" t="s">
        <v>18194</v>
      </c>
      <c r="F7295" s="59">
        <v>99.440233613614694</v>
      </c>
      <c r="G7295" s="59">
        <v>90.360570952523602</v>
      </c>
      <c r="H7295" s="59">
        <v>84.9140975092714</v>
      </c>
      <c r="I7295" s="59">
        <v>86.068640842319894</v>
      </c>
      <c r="J7295" s="59">
        <v>92.370915997575494</v>
      </c>
      <c r="K7295" s="59">
        <v>98.374661614410002</v>
      </c>
      <c r="L7295" s="59">
        <v>103.512910412728</v>
      </c>
      <c r="M7295" s="60">
        <v>0.53069503866956402</v>
      </c>
      <c r="N7295" s="60">
        <v>0.55111670735393004</v>
      </c>
      <c r="O7295" s="60">
        <v>0.52864611344397705</v>
      </c>
      <c r="P7295" s="60">
        <v>0.51568264082879001</v>
      </c>
      <c r="Q7295" s="60">
        <v>0.49409362912577898</v>
      </c>
      <c r="R7295" s="60">
        <v>0.49612084643402099</v>
      </c>
      <c r="S7295" s="60">
        <v>0.44544351347067401</v>
      </c>
    </row>
    <row r="7296" spans="1:19" x14ac:dyDescent="0.3">
      <c r="A7296" s="61" t="s">
        <v>16416</v>
      </c>
      <c r="B7296" s="61" t="s">
        <v>16417</v>
      </c>
      <c r="C7296" s="53" t="s">
        <v>40</v>
      </c>
      <c r="D7296" s="53" t="s">
        <v>188</v>
      </c>
      <c r="E7296" s="53" t="s">
        <v>18194</v>
      </c>
      <c r="F7296" s="59">
        <v>99.440233613614694</v>
      </c>
      <c r="G7296" s="59">
        <v>90.360570952523602</v>
      </c>
      <c r="H7296" s="59">
        <v>84.9140975092714</v>
      </c>
      <c r="I7296" s="59">
        <v>86.068640842319894</v>
      </c>
      <c r="J7296" s="59">
        <v>92.370915997575494</v>
      </c>
      <c r="K7296" s="59">
        <v>98.374661614410002</v>
      </c>
      <c r="L7296" s="59">
        <v>103.512910412728</v>
      </c>
      <c r="M7296" s="60">
        <v>0.53069503866956402</v>
      </c>
      <c r="N7296" s="60">
        <v>0.55111670735393004</v>
      </c>
      <c r="O7296" s="60">
        <v>0.52864611344397705</v>
      </c>
      <c r="P7296" s="60">
        <v>0.51568264082879001</v>
      </c>
      <c r="Q7296" s="60">
        <v>0.49409362912577898</v>
      </c>
      <c r="R7296" s="60">
        <v>0.49612084643402099</v>
      </c>
      <c r="S7296" s="60">
        <v>0.44544351347067401</v>
      </c>
    </row>
    <row r="7297" spans="1:19" x14ac:dyDescent="0.3">
      <c r="A7297" s="61" t="s">
        <v>16420</v>
      </c>
      <c r="B7297" s="61" t="s">
        <v>16421</v>
      </c>
      <c r="C7297" s="53" t="s">
        <v>40</v>
      </c>
      <c r="D7297" s="53" t="s">
        <v>188</v>
      </c>
      <c r="E7297" s="53" t="s">
        <v>18194</v>
      </c>
      <c r="F7297" s="59">
        <v>99.440233613614694</v>
      </c>
      <c r="G7297" s="59">
        <v>90.360570952523602</v>
      </c>
      <c r="H7297" s="59">
        <v>84.9140975092714</v>
      </c>
      <c r="I7297" s="59">
        <v>86.068640842319894</v>
      </c>
      <c r="J7297" s="59">
        <v>92.370915997575494</v>
      </c>
      <c r="K7297" s="59">
        <v>98.374661614410002</v>
      </c>
      <c r="L7297" s="59">
        <v>103.512910412728</v>
      </c>
      <c r="M7297" s="60">
        <v>0.53069503866956402</v>
      </c>
      <c r="N7297" s="60">
        <v>0.55111670735393004</v>
      </c>
      <c r="O7297" s="60">
        <v>0.52864611344397705</v>
      </c>
      <c r="P7297" s="60">
        <v>0.51568264082879001</v>
      </c>
      <c r="Q7297" s="60">
        <v>0.49409362912577898</v>
      </c>
      <c r="R7297" s="60">
        <v>0.49612084643402099</v>
      </c>
      <c r="S7297" s="60">
        <v>0.44544351347067401</v>
      </c>
    </row>
    <row r="7298" spans="1:19" x14ac:dyDescent="0.3">
      <c r="A7298" s="61" t="s">
        <v>16404</v>
      </c>
      <c r="B7298" s="61" t="s">
        <v>16405</v>
      </c>
      <c r="C7298" s="53" t="s">
        <v>50</v>
      </c>
      <c r="D7298" s="53" t="s">
        <v>188</v>
      </c>
      <c r="E7298" s="53" t="s">
        <v>18194</v>
      </c>
      <c r="F7298" s="59">
        <v>99.440233613614694</v>
      </c>
      <c r="G7298" s="59">
        <v>90.360570952523602</v>
      </c>
      <c r="H7298" s="59">
        <v>84.9140975092714</v>
      </c>
      <c r="I7298" s="59">
        <v>86.068640842319894</v>
      </c>
      <c r="J7298" s="59">
        <v>92.370915997575494</v>
      </c>
      <c r="K7298" s="59">
        <v>98.374661614410002</v>
      </c>
      <c r="L7298" s="59">
        <v>103.512910412728</v>
      </c>
      <c r="M7298" s="60">
        <v>0.53069503866956402</v>
      </c>
      <c r="N7298" s="60">
        <v>0.55111670735393004</v>
      </c>
      <c r="O7298" s="60">
        <v>0.52864611344397705</v>
      </c>
      <c r="P7298" s="60">
        <v>0.51568264082879001</v>
      </c>
      <c r="Q7298" s="60">
        <v>0.49409362912577898</v>
      </c>
      <c r="R7298" s="60">
        <v>0.49612084643402099</v>
      </c>
      <c r="S7298" s="60">
        <v>0.44544351347067401</v>
      </c>
    </row>
    <row r="7299" spans="1:19" x14ac:dyDescent="0.3">
      <c r="A7299" s="61" t="s">
        <v>16406</v>
      </c>
      <c r="B7299" s="61" t="s">
        <v>16407</v>
      </c>
      <c r="C7299" s="53" t="s">
        <v>50</v>
      </c>
      <c r="D7299" s="53" t="s">
        <v>188</v>
      </c>
      <c r="E7299" s="53" t="s">
        <v>18194</v>
      </c>
      <c r="F7299" s="59">
        <v>99.440233613614694</v>
      </c>
      <c r="G7299" s="59">
        <v>90.360570952523602</v>
      </c>
      <c r="H7299" s="59">
        <v>84.9140975092714</v>
      </c>
      <c r="I7299" s="59">
        <v>86.068640842319894</v>
      </c>
      <c r="J7299" s="59">
        <v>92.370915997575494</v>
      </c>
      <c r="K7299" s="59">
        <v>98.374661614410002</v>
      </c>
      <c r="L7299" s="59">
        <v>103.512910412728</v>
      </c>
      <c r="M7299" s="60">
        <v>0.53069503866956402</v>
      </c>
      <c r="N7299" s="60">
        <v>0.55111670735393004</v>
      </c>
      <c r="O7299" s="60">
        <v>0.52864611344397705</v>
      </c>
      <c r="P7299" s="60">
        <v>0.51568264082879001</v>
      </c>
      <c r="Q7299" s="60">
        <v>0.49409362912577898</v>
      </c>
      <c r="R7299" s="60">
        <v>0.49612084643402099</v>
      </c>
      <c r="S7299" s="60">
        <v>0.44544351347067401</v>
      </c>
    </row>
    <row r="7300" spans="1:19" x14ac:dyDescent="0.3">
      <c r="A7300" s="61" t="s">
        <v>4301</v>
      </c>
      <c r="B7300" s="61" t="s">
        <v>4302</v>
      </c>
      <c r="C7300" s="53" t="s">
        <v>40</v>
      </c>
      <c r="D7300" s="53" t="s">
        <v>188</v>
      </c>
      <c r="E7300" s="53" t="s">
        <v>18193</v>
      </c>
      <c r="F7300" s="59">
        <v>81.534565965055606</v>
      </c>
      <c r="G7300" s="59">
        <v>82.965815624318395</v>
      </c>
      <c r="H7300" s="59">
        <v>97.842048822514997</v>
      </c>
      <c r="I7300" s="59">
        <v>88.566209934946698</v>
      </c>
      <c r="J7300" s="59">
        <v>83.449320686681901</v>
      </c>
      <c r="K7300" s="59">
        <v>91.261649602026594</v>
      </c>
      <c r="L7300" s="59">
        <v>94.418990426431506</v>
      </c>
      <c r="M7300" s="60">
        <v>0.66311249049360999</v>
      </c>
      <c r="N7300" s="60">
        <v>0.70482808271132902</v>
      </c>
      <c r="O7300" s="60">
        <v>0.65192481937445701</v>
      </c>
      <c r="P7300" s="60">
        <v>0.63957404802853601</v>
      </c>
      <c r="Q7300" s="60">
        <v>0.603362420871698</v>
      </c>
      <c r="R7300" s="60">
        <v>0.59953322210538496</v>
      </c>
      <c r="S7300" s="60">
        <v>0.52797032754412199</v>
      </c>
    </row>
    <row r="7301" spans="1:19" x14ac:dyDescent="0.3">
      <c r="A7301" s="61" t="s">
        <v>13425</v>
      </c>
      <c r="B7301" s="61" t="s">
        <v>13426</v>
      </c>
      <c r="C7301" s="53" t="s">
        <v>40</v>
      </c>
      <c r="D7301" s="53" t="s">
        <v>188</v>
      </c>
      <c r="E7301" s="53" t="s">
        <v>18194</v>
      </c>
      <c r="F7301" s="59">
        <v>93.380647005969294</v>
      </c>
      <c r="G7301" s="59">
        <v>87.607556536453004</v>
      </c>
      <c r="H7301" s="59">
        <v>97.395745076796203</v>
      </c>
      <c r="I7301" s="59">
        <v>90.588509128138398</v>
      </c>
      <c r="J7301" s="59">
        <v>88.777328834665695</v>
      </c>
      <c r="K7301" s="59">
        <v>92.540890767198405</v>
      </c>
      <c r="L7301" s="59">
        <v>95.069489130851295</v>
      </c>
      <c r="M7301" s="60">
        <v>0.51492139748124299</v>
      </c>
      <c r="N7301" s="60">
        <v>0.54199294042114299</v>
      </c>
      <c r="O7301" s="60">
        <v>0.51280539925903301</v>
      </c>
      <c r="P7301" s="60">
        <v>0.49792213202299501</v>
      </c>
      <c r="Q7301" s="60">
        <v>0.47208332873278902</v>
      </c>
      <c r="R7301" s="60">
        <v>0.47428833142236199</v>
      </c>
      <c r="S7301" s="60">
        <v>0.42219477678004502</v>
      </c>
    </row>
    <row r="7302" spans="1:19" x14ac:dyDescent="0.3">
      <c r="A7302" s="61" t="s">
        <v>13429</v>
      </c>
      <c r="B7302" s="61" t="s">
        <v>13430</v>
      </c>
      <c r="C7302" s="53" t="s">
        <v>50</v>
      </c>
      <c r="D7302" s="53" t="s">
        <v>188</v>
      </c>
      <c r="E7302" s="53" t="s">
        <v>18194</v>
      </c>
      <c r="F7302" s="59">
        <v>93.380647005969294</v>
      </c>
      <c r="G7302" s="59">
        <v>87.607556536453004</v>
      </c>
      <c r="H7302" s="59">
        <v>97.395745076796203</v>
      </c>
      <c r="I7302" s="59">
        <v>90.588509128138398</v>
      </c>
      <c r="J7302" s="59">
        <v>88.777328834665695</v>
      </c>
      <c r="K7302" s="59">
        <v>92.540890767198405</v>
      </c>
      <c r="L7302" s="59">
        <v>95.069489130851295</v>
      </c>
      <c r="M7302" s="60">
        <v>0.51492139748124299</v>
      </c>
      <c r="N7302" s="60">
        <v>0.54199294042114299</v>
      </c>
      <c r="O7302" s="60">
        <v>0.51280539925903301</v>
      </c>
      <c r="P7302" s="60">
        <v>0.49792213202299501</v>
      </c>
      <c r="Q7302" s="60">
        <v>0.47208332873278902</v>
      </c>
      <c r="R7302" s="60">
        <v>0.47428833142236199</v>
      </c>
      <c r="S7302" s="60">
        <v>0.42219477678004502</v>
      </c>
    </row>
    <row r="7303" spans="1:19" x14ac:dyDescent="0.3">
      <c r="A7303" s="61" t="s">
        <v>9014</v>
      </c>
      <c r="B7303" s="61" t="s">
        <v>9015</v>
      </c>
      <c r="C7303" s="53" t="s">
        <v>50</v>
      </c>
      <c r="D7303" s="53" t="s">
        <v>188</v>
      </c>
      <c r="E7303" s="53" t="s">
        <v>18194</v>
      </c>
      <c r="F7303" s="59">
        <v>102.95406765386301</v>
      </c>
      <c r="G7303" s="59">
        <v>112.211033692805</v>
      </c>
      <c r="H7303" s="59">
        <v>104.119711033168</v>
      </c>
      <c r="I7303" s="59">
        <v>103.99110120251</v>
      </c>
      <c r="J7303" s="59">
        <v>112.367967570537</v>
      </c>
      <c r="K7303" s="59">
        <v>102.538229557658</v>
      </c>
      <c r="L7303" s="59">
        <v>103.64951458257499</v>
      </c>
      <c r="M7303" s="60">
        <v>0.38753023138017301</v>
      </c>
      <c r="N7303" s="60">
        <v>0.40926570834654502</v>
      </c>
      <c r="O7303" s="60">
        <v>0.38862214701659697</v>
      </c>
      <c r="P7303" s="60">
        <v>0.37634298626777102</v>
      </c>
      <c r="Q7303" s="60">
        <v>0.35698161527337302</v>
      </c>
      <c r="R7303" s="60">
        <v>0.35904283120685998</v>
      </c>
      <c r="S7303" s="60">
        <v>0.324496123418968</v>
      </c>
    </row>
    <row r="7304" spans="1:19" x14ac:dyDescent="0.3">
      <c r="A7304" s="61" t="s">
        <v>14983</v>
      </c>
      <c r="B7304" s="61" t="s">
        <v>14984</v>
      </c>
      <c r="C7304" s="53" t="s">
        <v>50</v>
      </c>
      <c r="D7304" s="53" t="s">
        <v>188</v>
      </c>
      <c r="E7304" s="53" t="s">
        <v>18194</v>
      </c>
      <c r="F7304" s="59">
        <v>97.129484178262004</v>
      </c>
      <c r="G7304" s="59">
        <v>83.349355913424006</v>
      </c>
      <c r="H7304" s="59">
        <v>86.774731858570604</v>
      </c>
      <c r="I7304" s="59">
        <v>89.406029473405098</v>
      </c>
      <c r="J7304" s="59">
        <v>90.327848505932707</v>
      </c>
      <c r="K7304" s="59">
        <v>97.369752407080995</v>
      </c>
      <c r="L7304" s="59">
        <v>101.012137457192</v>
      </c>
      <c r="M7304" s="60">
        <v>0.46668752992693002</v>
      </c>
      <c r="N7304" s="60">
        <v>0.490691361493308</v>
      </c>
      <c r="O7304" s="60">
        <v>0.46629731189783002</v>
      </c>
      <c r="P7304" s="60">
        <v>0.44770635601035702</v>
      </c>
      <c r="Q7304" s="60">
        <v>0.422459768720999</v>
      </c>
      <c r="R7304" s="60">
        <v>0.426930345628665</v>
      </c>
      <c r="S7304" s="60">
        <v>0.36314124184282598</v>
      </c>
    </row>
    <row r="7305" spans="1:19" x14ac:dyDescent="0.3">
      <c r="A7305" s="61" t="s">
        <v>13957</v>
      </c>
      <c r="B7305" s="61" t="s">
        <v>13958</v>
      </c>
      <c r="C7305" s="53" t="s">
        <v>40</v>
      </c>
      <c r="D7305" s="53" t="s">
        <v>188</v>
      </c>
      <c r="E7305" s="53" t="s">
        <v>18194</v>
      </c>
      <c r="F7305" s="59">
        <v>106.597153635205</v>
      </c>
      <c r="G7305" s="59">
        <v>115.62708825063299</v>
      </c>
      <c r="H7305" s="59">
        <v>111.85401623006101</v>
      </c>
      <c r="I7305" s="59">
        <v>107.92812912899301</v>
      </c>
      <c r="J7305" s="59">
        <v>120.717146093582</v>
      </c>
      <c r="K7305" s="59">
        <v>98.044637689200698</v>
      </c>
      <c r="L7305" s="59">
        <v>95.027995840980296</v>
      </c>
      <c r="M7305" s="60">
        <v>0.51666317365032799</v>
      </c>
      <c r="N7305" s="60">
        <v>0.53790638065793905</v>
      </c>
      <c r="O7305" s="60">
        <v>0.51867799219911204</v>
      </c>
      <c r="P7305" s="60">
        <v>0.50037445423441096</v>
      </c>
      <c r="Q7305" s="60">
        <v>0.47732663979436202</v>
      </c>
      <c r="R7305" s="60">
        <v>0.48375750685533098</v>
      </c>
      <c r="S7305" s="60">
        <v>0.43100160304160701</v>
      </c>
    </row>
    <row r="7306" spans="1:19" x14ac:dyDescent="0.3">
      <c r="A7306" s="61" t="s">
        <v>13955</v>
      </c>
      <c r="B7306" s="61" t="s">
        <v>13956</v>
      </c>
      <c r="C7306" s="53" t="s">
        <v>40</v>
      </c>
      <c r="D7306" s="53" t="s">
        <v>188</v>
      </c>
      <c r="E7306" s="53" t="s">
        <v>18194</v>
      </c>
      <c r="F7306" s="59">
        <v>106.597153635205</v>
      </c>
      <c r="G7306" s="59">
        <v>115.62708825063299</v>
      </c>
      <c r="H7306" s="59">
        <v>111.85401623006101</v>
      </c>
      <c r="I7306" s="59">
        <v>107.92812912899301</v>
      </c>
      <c r="J7306" s="59">
        <v>120.717146093582</v>
      </c>
      <c r="K7306" s="59">
        <v>98.044637689200698</v>
      </c>
      <c r="L7306" s="59">
        <v>95.027995840980296</v>
      </c>
      <c r="M7306" s="60">
        <v>0.51666317365032799</v>
      </c>
      <c r="N7306" s="60">
        <v>0.53790638065793905</v>
      </c>
      <c r="O7306" s="60">
        <v>0.51867799219911204</v>
      </c>
      <c r="P7306" s="60">
        <v>0.50037445423441096</v>
      </c>
      <c r="Q7306" s="60">
        <v>0.47732663979436202</v>
      </c>
      <c r="R7306" s="60">
        <v>0.48375750685533098</v>
      </c>
      <c r="S7306" s="60">
        <v>0.43100160304160701</v>
      </c>
    </row>
    <row r="7307" spans="1:19" x14ac:dyDescent="0.3">
      <c r="A7307" s="61" t="s">
        <v>4799</v>
      </c>
      <c r="B7307" s="61" t="s">
        <v>4800</v>
      </c>
      <c r="C7307" s="53" t="s">
        <v>50</v>
      </c>
      <c r="D7307" s="53" t="s">
        <v>188</v>
      </c>
      <c r="E7307" s="53" t="s">
        <v>18193</v>
      </c>
      <c r="F7307" s="59">
        <v>96.596854761576296</v>
      </c>
      <c r="G7307" s="59">
        <v>106.502607282833</v>
      </c>
      <c r="H7307" s="59">
        <v>106.864083344603</v>
      </c>
      <c r="I7307" s="59">
        <v>105.297568459204</v>
      </c>
      <c r="J7307" s="59">
        <v>115.958306889634</v>
      </c>
      <c r="K7307" s="59">
        <v>94.800571990356104</v>
      </c>
      <c r="L7307" s="59">
        <v>95.887607332416295</v>
      </c>
      <c r="M7307" s="60">
        <v>0.63119458191949496</v>
      </c>
      <c r="N7307" s="60">
        <v>0.66956064742389199</v>
      </c>
      <c r="O7307" s="60">
        <v>0.635630739948433</v>
      </c>
      <c r="P7307" s="60">
        <v>0.60442790066446495</v>
      </c>
      <c r="Q7307" s="60">
        <v>0.57024068898763702</v>
      </c>
      <c r="R7307" s="60">
        <v>0.58109168896069396</v>
      </c>
      <c r="S7307" s="60">
        <v>0.51184225170303999</v>
      </c>
    </row>
    <row r="7308" spans="1:19" x14ac:dyDescent="0.3">
      <c r="A7308" s="61" t="s">
        <v>4801</v>
      </c>
      <c r="B7308" s="61" t="s">
        <v>4802</v>
      </c>
      <c r="C7308" s="53" t="s">
        <v>40</v>
      </c>
      <c r="D7308" s="53" t="s">
        <v>188</v>
      </c>
      <c r="E7308" s="53" t="s">
        <v>18193</v>
      </c>
      <c r="F7308" s="59">
        <v>113.557751619076</v>
      </c>
      <c r="G7308" s="59">
        <v>117.124488671851</v>
      </c>
      <c r="H7308" s="59">
        <v>112.5231834471</v>
      </c>
      <c r="I7308" s="59">
        <v>108.767057814781</v>
      </c>
      <c r="J7308" s="59">
        <v>123.04753435359</v>
      </c>
      <c r="K7308" s="59">
        <v>94.949296030448096</v>
      </c>
      <c r="L7308" s="59">
        <v>94.807721442700895</v>
      </c>
      <c r="M7308" s="60">
        <v>0.63231151865635804</v>
      </c>
      <c r="N7308" s="60">
        <v>0.67040515290930502</v>
      </c>
      <c r="O7308" s="60">
        <v>0.63679880909777498</v>
      </c>
      <c r="P7308" s="60">
        <v>0.60493637441452597</v>
      </c>
      <c r="Q7308" s="60">
        <v>0.57052793629059095</v>
      </c>
      <c r="R7308" s="60">
        <v>0.581851064116093</v>
      </c>
      <c r="S7308" s="60">
        <v>0.51203266322262797</v>
      </c>
    </row>
    <row r="7309" spans="1:19" x14ac:dyDescent="0.3">
      <c r="A7309" s="61" t="s">
        <v>4797</v>
      </c>
      <c r="B7309" s="61" t="s">
        <v>4798</v>
      </c>
      <c r="C7309" s="53" t="s">
        <v>50</v>
      </c>
      <c r="D7309" s="53" t="s">
        <v>188</v>
      </c>
      <c r="E7309" s="53" t="s">
        <v>18193</v>
      </c>
      <c r="F7309" s="59">
        <v>108.934885130113</v>
      </c>
      <c r="G7309" s="59">
        <v>119.37316813988301</v>
      </c>
      <c r="H7309" s="59">
        <v>118.54894119158099</v>
      </c>
      <c r="I7309" s="59">
        <v>115.33735078522901</v>
      </c>
      <c r="J7309" s="59">
        <v>126.94929025704</v>
      </c>
      <c r="K7309" s="59">
        <v>96.510058542702794</v>
      </c>
      <c r="L7309" s="59">
        <v>92.561279751811298</v>
      </c>
      <c r="M7309" s="60">
        <v>0.63053628584548604</v>
      </c>
      <c r="N7309" s="60">
        <v>0.66929573513238205</v>
      </c>
      <c r="O7309" s="60">
        <v>0.63471394631107703</v>
      </c>
      <c r="P7309" s="60">
        <v>0.60400552291673004</v>
      </c>
      <c r="Q7309" s="60">
        <v>0.56981869538068597</v>
      </c>
      <c r="R7309" s="60">
        <v>0.58022352592592796</v>
      </c>
      <c r="S7309" s="60">
        <v>0.51119851228086399</v>
      </c>
    </row>
    <row r="7310" spans="1:19" x14ac:dyDescent="0.3">
      <c r="A7310" s="61" t="s">
        <v>13951</v>
      </c>
      <c r="B7310" s="61" t="s">
        <v>13952</v>
      </c>
      <c r="C7310" s="53" t="s">
        <v>50</v>
      </c>
      <c r="D7310" s="53" t="s">
        <v>188</v>
      </c>
      <c r="E7310" s="53" t="s">
        <v>18194</v>
      </c>
      <c r="F7310" s="59">
        <v>106.597153635205</v>
      </c>
      <c r="G7310" s="59">
        <v>115.62708825063299</v>
      </c>
      <c r="H7310" s="59">
        <v>111.85401623006101</v>
      </c>
      <c r="I7310" s="59">
        <v>107.92812912899301</v>
      </c>
      <c r="J7310" s="59">
        <v>120.717146093582</v>
      </c>
      <c r="K7310" s="59">
        <v>98.044637689200698</v>
      </c>
      <c r="L7310" s="59">
        <v>95.027995840980296</v>
      </c>
      <c r="M7310" s="60">
        <v>0.51666317365032799</v>
      </c>
      <c r="N7310" s="60">
        <v>0.53790638065793905</v>
      </c>
      <c r="O7310" s="60">
        <v>0.51867799219911204</v>
      </c>
      <c r="P7310" s="60">
        <v>0.50037445423441096</v>
      </c>
      <c r="Q7310" s="60">
        <v>0.47732663979436202</v>
      </c>
      <c r="R7310" s="60">
        <v>0.48375750685533098</v>
      </c>
      <c r="S7310" s="60">
        <v>0.43100160304160701</v>
      </c>
    </row>
    <row r="7311" spans="1:19" x14ac:dyDescent="0.3">
      <c r="A7311" s="61" t="s">
        <v>4795</v>
      </c>
      <c r="B7311" s="61" t="s">
        <v>4796</v>
      </c>
      <c r="C7311" s="53" t="s">
        <v>50</v>
      </c>
      <c r="D7311" s="53" t="s">
        <v>188</v>
      </c>
      <c r="E7311" s="53" t="s">
        <v>18193</v>
      </c>
      <c r="F7311" s="59">
        <v>110.594815404242</v>
      </c>
      <c r="G7311" s="59">
        <v>116.83956833545599</v>
      </c>
      <c r="H7311" s="59">
        <v>103.447139732388</v>
      </c>
      <c r="I7311" s="59">
        <v>99.4127850274987</v>
      </c>
      <c r="J7311" s="59">
        <v>114.830586024429</v>
      </c>
      <c r="K7311" s="59">
        <v>91.619915099322299</v>
      </c>
      <c r="L7311" s="59">
        <v>92.857508914736798</v>
      </c>
      <c r="M7311" s="60">
        <v>0.70801743149281604</v>
      </c>
      <c r="N7311" s="60">
        <v>0.736637298742705</v>
      </c>
      <c r="O7311" s="60">
        <v>0.70944448298567098</v>
      </c>
      <c r="P7311" s="60">
        <v>0.68169086002308199</v>
      </c>
      <c r="Q7311" s="60">
        <v>0.64730456421139104</v>
      </c>
      <c r="R7311" s="60">
        <v>0.65496206503769605</v>
      </c>
      <c r="S7311" s="60">
        <v>0.55502455840298404</v>
      </c>
    </row>
    <row r="7312" spans="1:19" x14ac:dyDescent="0.3">
      <c r="A7312" s="61" t="s">
        <v>13949</v>
      </c>
      <c r="B7312" s="61" t="s">
        <v>13950</v>
      </c>
      <c r="C7312" s="53" t="s">
        <v>50</v>
      </c>
      <c r="D7312" s="53" t="s">
        <v>188</v>
      </c>
      <c r="E7312" s="53" t="s">
        <v>18194</v>
      </c>
      <c r="F7312" s="59">
        <v>106.597153635205</v>
      </c>
      <c r="G7312" s="59">
        <v>115.62708825063299</v>
      </c>
      <c r="H7312" s="59">
        <v>111.85401623006101</v>
      </c>
      <c r="I7312" s="59">
        <v>107.92812912899301</v>
      </c>
      <c r="J7312" s="59">
        <v>120.717146093582</v>
      </c>
      <c r="K7312" s="59">
        <v>98.044637689200698</v>
      </c>
      <c r="L7312" s="59">
        <v>95.027995840980296</v>
      </c>
      <c r="M7312" s="60">
        <v>0.51666317365032799</v>
      </c>
      <c r="N7312" s="60">
        <v>0.53790638065793905</v>
      </c>
      <c r="O7312" s="60">
        <v>0.51867799219911204</v>
      </c>
      <c r="P7312" s="60">
        <v>0.50037445423441096</v>
      </c>
      <c r="Q7312" s="60">
        <v>0.47732663979436202</v>
      </c>
      <c r="R7312" s="60">
        <v>0.48375750685533098</v>
      </c>
      <c r="S7312" s="60">
        <v>0.43100160304160701</v>
      </c>
    </row>
    <row r="7313" spans="1:19" x14ac:dyDescent="0.3">
      <c r="A7313" s="61" t="s">
        <v>13953</v>
      </c>
      <c r="B7313" s="61" t="s">
        <v>13954</v>
      </c>
      <c r="C7313" s="53" t="s">
        <v>50</v>
      </c>
      <c r="D7313" s="53" t="s">
        <v>188</v>
      </c>
      <c r="E7313" s="53" t="s">
        <v>18194</v>
      </c>
      <c r="F7313" s="59">
        <v>106.597153635205</v>
      </c>
      <c r="G7313" s="59">
        <v>115.62708825063299</v>
      </c>
      <c r="H7313" s="59">
        <v>111.85401623006101</v>
      </c>
      <c r="I7313" s="59">
        <v>107.92812912899301</v>
      </c>
      <c r="J7313" s="59">
        <v>120.717146093582</v>
      </c>
      <c r="K7313" s="59">
        <v>98.044637689200698</v>
      </c>
      <c r="L7313" s="59">
        <v>95.027995840980296</v>
      </c>
      <c r="M7313" s="60">
        <v>0.51666317365032799</v>
      </c>
      <c r="N7313" s="60">
        <v>0.53790638065793905</v>
      </c>
      <c r="O7313" s="60">
        <v>0.51867799219911204</v>
      </c>
      <c r="P7313" s="60">
        <v>0.50037445423441096</v>
      </c>
      <c r="Q7313" s="60">
        <v>0.47732663979436202</v>
      </c>
      <c r="R7313" s="60">
        <v>0.48375750685533098</v>
      </c>
      <c r="S7313" s="60">
        <v>0.43100160304160701</v>
      </c>
    </row>
    <row r="7314" spans="1:19" x14ac:dyDescent="0.3">
      <c r="A7314" s="61" t="s">
        <v>3380</v>
      </c>
      <c r="B7314" s="61" t="s">
        <v>3381</v>
      </c>
      <c r="C7314" s="53" t="s">
        <v>50</v>
      </c>
      <c r="D7314" s="53" t="s">
        <v>188</v>
      </c>
      <c r="E7314" s="53" t="s">
        <v>18193</v>
      </c>
      <c r="F7314" s="59">
        <v>88.753613213771999</v>
      </c>
      <c r="G7314" s="59">
        <v>93.589733801167796</v>
      </c>
      <c r="H7314" s="59">
        <v>86.588339362212494</v>
      </c>
      <c r="I7314" s="59">
        <v>97.555998306347902</v>
      </c>
      <c r="J7314" s="59">
        <v>87.568629040505996</v>
      </c>
      <c r="K7314" s="59">
        <v>97.242579335213193</v>
      </c>
      <c r="L7314" s="59">
        <v>96.532106670782099</v>
      </c>
      <c r="M7314" s="60">
        <v>0.46614890332383402</v>
      </c>
      <c r="N7314" s="60">
        <v>0.53266376299753804</v>
      </c>
      <c r="O7314" s="60">
        <v>0.471111357505832</v>
      </c>
      <c r="P7314" s="60">
        <v>0.425126624812874</v>
      </c>
      <c r="Q7314" s="60">
        <v>0.37398301002928003</v>
      </c>
      <c r="R7314" s="60">
        <v>0.385099027126657</v>
      </c>
      <c r="S7314" s="60">
        <v>0.293253267067214</v>
      </c>
    </row>
    <row r="7315" spans="1:19" x14ac:dyDescent="0.3">
      <c r="A7315" s="61" t="s">
        <v>5385</v>
      </c>
      <c r="B7315" s="61" t="s">
        <v>5386</v>
      </c>
      <c r="C7315" s="53" t="s">
        <v>40</v>
      </c>
      <c r="D7315" s="53" t="s">
        <v>188</v>
      </c>
      <c r="E7315" s="53" t="s">
        <v>18193</v>
      </c>
      <c r="F7315" s="59">
        <v>106.929827868546</v>
      </c>
      <c r="G7315" s="59">
        <v>106.22990767342201</v>
      </c>
      <c r="H7315" s="59">
        <v>105.161663242923</v>
      </c>
      <c r="I7315" s="59">
        <v>110.32185025323299</v>
      </c>
      <c r="J7315" s="59">
        <v>98.675743334394397</v>
      </c>
      <c r="K7315" s="59">
        <v>98.4996044849903</v>
      </c>
      <c r="L7315" s="59">
        <v>99.911401677636604</v>
      </c>
      <c r="M7315" s="60">
        <v>0.62933318343347</v>
      </c>
      <c r="N7315" s="60">
        <v>0.67043908688056197</v>
      </c>
      <c r="O7315" s="60">
        <v>0.633545581338127</v>
      </c>
      <c r="P7315" s="60">
        <v>0.60046280308188005</v>
      </c>
      <c r="Q7315" s="60">
        <v>0.56339958717805805</v>
      </c>
      <c r="R7315" s="60">
        <v>0.57436884142735301</v>
      </c>
      <c r="S7315" s="60">
        <v>0.50206559194127498</v>
      </c>
    </row>
    <row r="7316" spans="1:19" x14ac:dyDescent="0.3">
      <c r="A7316" s="61" t="s">
        <v>14711</v>
      </c>
      <c r="B7316" s="61" t="s">
        <v>14712</v>
      </c>
      <c r="C7316" s="53" t="s">
        <v>40</v>
      </c>
      <c r="D7316" s="53" t="s">
        <v>188</v>
      </c>
      <c r="E7316" s="53" t="s">
        <v>18194</v>
      </c>
      <c r="F7316" s="59">
        <v>103.253316073577</v>
      </c>
      <c r="G7316" s="59">
        <v>104.341378285858</v>
      </c>
      <c r="H7316" s="59">
        <v>100.896516520505</v>
      </c>
      <c r="I7316" s="59">
        <v>103.85219181832601</v>
      </c>
      <c r="J7316" s="59">
        <v>98.412059919665097</v>
      </c>
      <c r="K7316" s="59">
        <v>97.0641001674054</v>
      </c>
      <c r="L7316" s="59">
        <v>101.547063257787</v>
      </c>
      <c r="M7316" s="60">
        <v>0.513244638151657</v>
      </c>
      <c r="N7316" s="60">
        <v>0.538855949365739</v>
      </c>
      <c r="O7316" s="60">
        <v>0.51484305689237697</v>
      </c>
      <c r="P7316" s="60">
        <v>0.49397066493300001</v>
      </c>
      <c r="Q7316" s="60">
        <v>0.46721480149904598</v>
      </c>
      <c r="R7316" s="60">
        <v>0.47373453832796603</v>
      </c>
      <c r="S7316" s="60">
        <v>0.417833688601084</v>
      </c>
    </row>
    <row r="7317" spans="1:19" x14ac:dyDescent="0.3">
      <c r="A7317" s="61" t="s">
        <v>14713</v>
      </c>
      <c r="B7317" s="61" t="s">
        <v>14714</v>
      </c>
      <c r="C7317" s="53" t="s">
        <v>40</v>
      </c>
      <c r="D7317" s="53" t="s">
        <v>188</v>
      </c>
      <c r="E7317" s="53" t="s">
        <v>18194</v>
      </c>
      <c r="F7317" s="59">
        <v>103.253316073577</v>
      </c>
      <c r="G7317" s="59">
        <v>104.341378285858</v>
      </c>
      <c r="H7317" s="59">
        <v>100.896516520505</v>
      </c>
      <c r="I7317" s="59">
        <v>103.85219181832601</v>
      </c>
      <c r="J7317" s="59">
        <v>98.412059919665097</v>
      </c>
      <c r="K7317" s="59">
        <v>97.0641001674054</v>
      </c>
      <c r="L7317" s="59">
        <v>101.547063257787</v>
      </c>
      <c r="M7317" s="60">
        <v>0.513244638151657</v>
      </c>
      <c r="N7317" s="60">
        <v>0.538855949365739</v>
      </c>
      <c r="O7317" s="60">
        <v>0.51484305689237697</v>
      </c>
      <c r="P7317" s="60">
        <v>0.49397066493300001</v>
      </c>
      <c r="Q7317" s="60">
        <v>0.46721480149904598</v>
      </c>
      <c r="R7317" s="60">
        <v>0.47373453832796603</v>
      </c>
      <c r="S7317" s="60">
        <v>0.417833688601084</v>
      </c>
    </row>
    <row r="7318" spans="1:19" x14ac:dyDescent="0.3">
      <c r="A7318" s="61" t="s">
        <v>14717</v>
      </c>
      <c r="B7318" s="61" t="s">
        <v>14718</v>
      </c>
      <c r="C7318" s="53" t="s">
        <v>50</v>
      </c>
      <c r="D7318" s="53" t="s">
        <v>188</v>
      </c>
      <c r="E7318" s="53" t="s">
        <v>18194</v>
      </c>
      <c r="F7318" s="59">
        <v>103.253316073577</v>
      </c>
      <c r="G7318" s="59">
        <v>104.341378285858</v>
      </c>
      <c r="H7318" s="59">
        <v>100.896516520505</v>
      </c>
      <c r="I7318" s="59">
        <v>103.85219181832601</v>
      </c>
      <c r="J7318" s="59">
        <v>98.412059919665097</v>
      </c>
      <c r="K7318" s="59">
        <v>97.0641001674054</v>
      </c>
      <c r="L7318" s="59">
        <v>101.547063257787</v>
      </c>
      <c r="M7318" s="60">
        <v>0.513244638151657</v>
      </c>
      <c r="N7318" s="60">
        <v>0.538855949365739</v>
      </c>
      <c r="O7318" s="60">
        <v>0.51484305689237697</v>
      </c>
      <c r="P7318" s="60">
        <v>0.49397066493300001</v>
      </c>
      <c r="Q7318" s="60">
        <v>0.46721480149904598</v>
      </c>
      <c r="R7318" s="60">
        <v>0.47373453832796603</v>
      </c>
      <c r="S7318" s="60">
        <v>0.417833688601084</v>
      </c>
    </row>
    <row r="7319" spans="1:19" x14ac:dyDescent="0.3">
      <c r="A7319" s="61" t="s">
        <v>14715</v>
      </c>
      <c r="B7319" s="61" t="s">
        <v>14716</v>
      </c>
      <c r="C7319" s="53" t="s">
        <v>50</v>
      </c>
      <c r="D7319" s="53" t="s">
        <v>188</v>
      </c>
      <c r="E7319" s="53" t="s">
        <v>18194</v>
      </c>
      <c r="F7319" s="59">
        <v>103.253316073577</v>
      </c>
      <c r="G7319" s="59">
        <v>104.341378285858</v>
      </c>
      <c r="H7319" s="59">
        <v>100.896516520505</v>
      </c>
      <c r="I7319" s="59">
        <v>103.85219181832601</v>
      </c>
      <c r="J7319" s="59">
        <v>98.412059919665097</v>
      </c>
      <c r="K7319" s="59">
        <v>97.0641001674054</v>
      </c>
      <c r="L7319" s="59">
        <v>101.547063257787</v>
      </c>
      <c r="M7319" s="60">
        <v>0.513244638151657</v>
      </c>
      <c r="N7319" s="60">
        <v>0.538855949365739</v>
      </c>
      <c r="O7319" s="60">
        <v>0.51484305689237697</v>
      </c>
      <c r="P7319" s="60">
        <v>0.49397066493300001</v>
      </c>
      <c r="Q7319" s="60">
        <v>0.46721480149904598</v>
      </c>
      <c r="R7319" s="60">
        <v>0.47373453832796603</v>
      </c>
      <c r="S7319" s="60">
        <v>0.417833688601084</v>
      </c>
    </row>
    <row r="7320" spans="1:19" x14ac:dyDescent="0.3">
      <c r="A7320" s="61" t="s">
        <v>5387</v>
      </c>
      <c r="B7320" s="61" t="s">
        <v>5388</v>
      </c>
      <c r="C7320" s="53" t="s">
        <v>50</v>
      </c>
      <c r="D7320" s="53" t="s">
        <v>188</v>
      </c>
      <c r="E7320" s="53" t="s">
        <v>18193</v>
      </c>
      <c r="F7320" s="59">
        <v>103.372218028262</v>
      </c>
      <c r="G7320" s="59">
        <v>102.14552389575999</v>
      </c>
      <c r="H7320" s="59">
        <v>105.00613443914401</v>
      </c>
      <c r="I7320" s="59">
        <v>110.470049958118</v>
      </c>
      <c r="J7320" s="59">
        <v>103.951612248264</v>
      </c>
      <c r="K7320" s="59">
        <v>100.663513182427</v>
      </c>
      <c r="L7320" s="59">
        <v>101.449265219898</v>
      </c>
      <c r="M7320" s="60">
        <v>0.63031211532738396</v>
      </c>
      <c r="N7320" s="60">
        <v>0.67084363025939098</v>
      </c>
      <c r="O7320" s="60">
        <v>0.63456349078949703</v>
      </c>
      <c r="P7320" s="60">
        <v>0.60099065842782395</v>
      </c>
      <c r="Q7320" s="60">
        <v>0.56384281490328003</v>
      </c>
      <c r="R7320" s="60">
        <v>0.57534267730965705</v>
      </c>
      <c r="S7320" s="60">
        <v>0.50256514476823999</v>
      </c>
    </row>
    <row r="7321" spans="1:19" x14ac:dyDescent="0.3">
      <c r="A7321" s="61" t="s">
        <v>15960</v>
      </c>
      <c r="B7321" s="61" t="s">
        <v>15961</v>
      </c>
      <c r="C7321" s="53" t="s">
        <v>40</v>
      </c>
      <c r="D7321" s="53" t="s">
        <v>188</v>
      </c>
      <c r="E7321" s="53" t="s">
        <v>18194</v>
      </c>
      <c r="F7321" s="59">
        <v>92.515715846218001</v>
      </c>
      <c r="G7321" s="59">
        <v>103.397097166368</v>
      </c>
      <c r="H7321" s="59">
        <v>106.925243382471</v>
      </c>
      <c r="I7321" s="59">
        <v>95.927675524838904</v>
      </c>
      <c r="J7321" s="59">
        <v>93.486485197517794</v>
      </c>
      <c r="K7321" s="59">
        <v>106.642126716847</v>
      </c>
      <c r="L7321" s="59">
        <v>99.948084313053201</v>
      </c>
      <c r="M7321" s="60">
        <v>0.53082295205987395</v>
      </c>
      <c r="N7321" s="60">
        <v>0.55151110288802796</v>
      </c>
      <c r="O7321" s="60">
        <v>0.52998392118627402</v>
      </c>
      <c r="P7321" s="60">
        <v>0.51405101299059397</v>
      </c>
      <c r="Q7321" s="60">
        <v>0.49277793017703297</v>
      </c>
      <c r="R7321" s="60">
        <v>0.49718956106874301</v>
      </c>
      <c r="S7321" s="60">
        <v>0.454882474146515</v>
      </c>
    </row>
    <row r="7322" spans="1:19" x14ac:dyDescent="0.3">
      <c r="A7322" s="61" t="s">
        <v>5768</v>
      </c>
      <c r="B7322" s="61" t="s">
        <v>5769</v>
      </c>
      <c r="C7322" s="53" t="s">
        <v>50</v>
      </c>
      <c r="D7322" s="53" t="s">
        <v>188</v>
      </c>
      <c r="E7322" s="53" t="s">
        <v>18193</v>
      </c>
      <c r="F7322" s="59">
        <v>107.103019461705</v>
      </c>
      <c r="G7322" s="59">
        <v>112.008471857891</v>
      </c>
      <c r="H7322" s="59">
        <v>123.352821989055</v>
      </c>
      <c r="I7322" s="59">
        <v>118.74588036524599</v>
      </c>
      <c r="J7322" s="59">
        <v>126.965987938458</v>
      </c>
      <c r="K7322" s="59">
        <v>108.801580744874</v>
      </c>
      <c r="L7322" s="59">
        <v>93.421170283528795</v>
      </c>
      <c r="M7322" s="60">
        <v>0.66060095861114698</v>
      </c>
      <c r="N7322" s="60">
        <v>0.69615546410796003</v>
      </c>
      <c r="O7322" s="60">
        <v>0.66439347404639804</v>
      </c>
      <c r="P7322" s="60">
        <v>0.63673356429941896</v>
      </c>
      <c r="Q7322" s="60">
        <v>0.6051780996949</v>
      </c>
      <c r="R7322" s="60">
        <v>0.614012464392655</v>
      </c>
      <c r="S7322" s="60">
        <v>0.55273433166283303</v>
      </c>
    </row>
    <row r="7323" spans="1:19" x14ac:dyDescent="0.3">
      <c r="A7323" s="61" t="s">
        <v>15262</v>
      </c>
      <c r="B7323" s="61" t="s">
        <v>15263</v>
      </c>
      <c r="C7323" s="53" t="s">
        <v>40</v>
      </c>
      <c r="D7323" s="53" t="s">
        <v>188</v>
      </c>
      <c r="E7323" s="53" t="s">
        <v>18194</v>
      </c>
      <c r="F7323" s="59">
        <v>106.011928810011</v>
      </c>
      <c r="G7323" s="59">
        <v>113.85353882125899</v>
      </c>
      <c r="H7323" s="59">
        <v>120.165880968227</v>
      </c>
      <c r="I7323" s="59">
        <v>117.02068053749301</v>
      </c>
      <c r="J7323" s="59">
        <v>120.27036246768</v>
      </c>
      <c r="K7323" s="59">
        <v>102.8734305311</v>
      </c>
      <c r="L7323" s="59">
        <v>91.602999616808503</v>
      </c>
      <c r="M7323" s="60">
        <v>0.56473590555859798</v>
      </c>
      <c r="N7323" s="60">
        <v>0.58703762493350298</v>
      </c>
      <c r="O7323" s="60">
        <v>0.56642830281088097</v>
      </c>
      <c r="P7323" s="60">
        <v>0.55043911852063498</v>
      </c>
      <c r="Q7323" s="60">
        <v>0.52823015984745803</v>
      </c>
      <c r="R7323" s="60">
        <v>0.53254375239011398</v>
      </c>
      <c r="S7323" s="60">
        <v>0.48680365922107799</v>
      </c>
    </row>
    <row r="7324" spans="1:19" x14ac:dyDescent="0.3">
      <c r="A7324" s="61" t="s">
        <v>5760</v>
      </c>
      <c r="B7324" s="61" t="s">
        <v>5761</v>
      </c>
      <c r="C7324" s="53" t="s">
        <v>40</v>
      </c>
      <c r="D7324" s="53" t="s">
        <v>188</v>
      </c>
      <c r="E7324" s="53" t="s">
        <v>18193</v>
      </c>
      <c r="F7324" s="59">
        <v>110.33423606303801</v>
      </c>
      <c r="G7324" s="59">
        <v>117.957961963063</v>
      </c>
      <c r="H7324" s="59">
        <v>124.705680513758</v>
      </c>
      <c r="I7324" s="59">
        <v>118.230999338163</v>
      </c>
      <c r="J7324" s="59">
        <v>127.752902369647</v>
      </c>
      <c r="K7324" s="59">
        <v>107.416448017291</v>
      </c>
      <c r="L7324" s="59">
        <v>89.450985157205693</v>
      </c>
      <c r="M7324" s="60">
        <v>0.68414951486477504</v>
      </c>
      <c r="N7324" s="60">
        <v>0.72135776459218104</v>
      </c>
      <c r="O7324" s="60">
        <v>0.68793389821448703</v>
      </c>
      <c r="P7324" s="60">
        <v>0.66064046471321503</v>
      </c>
      <c r="Q7324" s="60">
        <v>0.62828101731278196</v>
      </c>
      <c r="R7324" s="60">
        <v>0.63648344020658898</v>
      </c>
      <c r="S7324" s="60">
        <v>0.57411736441156203</v>
      </c>
    </row>
    <row r="7325" spans="1:19" x14ac:dyDescent="0.3">
      <c r="A7325" s="61" t="s">
        <v>5764</v>
      </c>
      <c r="B7325" s="61" t="s">
        <v>5765</v>
      </c>
      <c r="C7325" s="53" t="s">
        <v>40</v>
      </c>
      <c r="D7325" s="53" t="s">
        <v>188</v>
      </c>
      <c r="E7325" s="53" t="s">
        <v>18193</v>
      </c>
      <c r="F7325" s="59">
        <v>104.63699182919601</v>
      </c>
      <c r="G7325" s="59">
        <v>108.587161073403</v>
      </c>
      <c r="H7325" s="59">
        <v>118.686541820995</v>
      </c>
      <c r="I7325" s="59">
        <v>110.96425047679</v>
      </c>
      <c r="J7325" s="59">
        <v>115.867193529761</v>
      </c>
      <c r="K7325" s="59">
        <v>100.59327158825501</v>
      </c>
      <c r="L7325" s="59">
        <v>91.520208365263699</v>
      </c>
      <c r="M7325" s="60">
        <v>0.65856781187469604</v>
      </c>
      <c r="N7325" s="60">
        <v>0.69497686620211996</v>
      </c>
      <c r="O7325" s="60">
        <v>0.66227138573070898</v>
      </c>
      <c r="P7325" s="60">
        <v>0.63541356237520297</v>
      </c>
      <c r="Q7325" s="60">
        <v>0.60397850868811598</v>
      </c>
      <c r="R7325" s="60">
        <v>0.61200260144357799</v>
      </c>
      <c r="S7325" s="60">
        <v>0.55144198412493095</v>
      </c>
    </row>
    <row r="7326" spans="1:19" x14ac:dyDescent="0.3">
      <c r="A7326" s="61" t="s">
        <v>5762</v>
      </c>
      <c r="B7326" s="61" t="s">
        <v>5763</v>
      </c>
      <c r="C7326" s="53" t="s">
        <v>40</v>
      </c>
      <c r="D7326" s="53" t="s">
        <v>188</v>
      </c>
      <c r="E7326" s="53" t="s">
        <v>18193</v>
      </c>
      <c r="F7326" s="59">
        <v>111.782851838924</v>
      </c>
      <c r="G7326" s="59">
        <v>116.449917682858</v>
      </c>
      <c r="H7326" s="59">
        <v>116.29063421510899</v>
      </c>
      <c r="I7326" s="59">
        <v>113.329305234757</v>
      </c>
      <c r="J7326" s="59">
        <v>113.842527269114</v>
      </c>
      <c r="K7326" s="59">
        <v>101.478975676799</v>
      </c>
      <c r="L7326" s="59">
        <v>89.644220552199997</v>
      </c>
      <c r="M7326" s="60">
        <v>0.65758461190592998</v>
      </c>
      <c r="N7326" s="60">
        <v>0.69508334772973701</v>
      </c>
      <c r="O7326" s="60">
        <v>0.66112852724146098</v>
      </c>
      <c r="P7326" s="60">
        <v>0.63546511070725897</v>
      </c>
      <c r="Q7326" s="60">
        <v>0.60421618148246103</v>
      </c>
      <c r="R7326" s="60">
        <v>0.61105807039776905</v>
      </c>
      <c r="S7326" s="60">
        <v>0.55146731096882395</v>
      </c>
    </row>
    <row r="7327" spans="1:19" x14ac:dyDescent="0.3">
      <c r="A7327" s="61" t="s">
        <v>15264</v>
      </c>
      <c r="B7327" s="61" t="s">
        <v>15265</v>
      </c>
      <c r="C7327" s="53" t="s">
        <v>40</v>
      </c>
      <c r="D7327" s="53" t="s">
        <v>188</v>
      </c>
      <c r="E7327" s="53" t="s">
        <v>18194</v>
      </c>
      <c r="F7327" s="59">
        <v>106.011928810011</v>
      </c>
      <c r="G7327" s="59">
        <v>113.85353882125899</v>
      </c>
      <c r="H7327" s="59">
        <v>120.165880968227</v>
      </c>
      <c r="I7327" s="59">
        <v>117.02068053749301</v>
      </c>
      <c r="J7327" s="59">
        <v>120.27036246768</v>
      </c>
      <c r="K7327" s="59">
        <v>102.8734305311</v>
      </c>
      <c r="L7327" s="59">
        <v>91.602999616808503</v>
      </c>
      <c r="M7327" s="60">
        <v>0.56473590555859798</v>
      </c>
      <c r="N7327" s="60">
        <v>0.58703762493350298</v>
      </c>
      <c r="O7327" s="60">
        <v>0.56642830281088097</v>
      </c>
      <c r="P7327" s="60">
        <v>0.55043911852063498</v>
      </c>
      <c r="Q7327" s="60">
        <v>0.52823015984745803</v>
      </c>
      <c r="R7327" s="60">
        <v>0.53254375239011398</v>
      </c>
      <c r="S7327" s="60">
        <v>0.48680365922107799</v>
      </c>
    </row>
    <row r="7328" spans="1:19" x14ac:dyDescent="0.3">
      <c r="A7328" s="61" t="s">
        <v>5766</v>
      </c>
      <c r="B7328" s="61" t="s">
        <v>5767</v>
      </c>
      <c r="C7328" s="53" t="s">
        <v>50</v>
      </c>
      <c r="D7328" s="53" t="s">
        <v>188</v>
      </c>
      <c r="E7328" s="53" t="s">
        <v>18193</v>
      </c>
      <c r="F7328" s="59">
        <v>105.07190972775101</v>
      </c>
      <c r="G7328" s="59">
        <v>110.254928941242</v>
      </c>
      <c r="H7328" s="59">
        <v>116.20939008317301</v>
      </c>
      <c r="I7328" s="59">
        <v>121.51601855872001</v>
      </c>
      <c r="J7328" s="59">
        <v>124.878246910144</v>
      </c>
      <c r="K7328" s="59">
        <v>105.610942413117</v>
      </c>
      <c r="L7328" s="59">
        <v>89.5418685769164</v>
      </c>
      <c r="M7328" s="60">
        <v>0.70091188266867899</v>
      </c>
      <c r="N7328" s="60">
        <v>0.73506733800944601</v>
      </c>
      <c r="O7328" s="60">
        <v>0.70352367384396797</v>
      </c>
      <c r="P7328" s="60">
        <v>0.67820260561933499</v>
      </c>
      <c r="Q7328" s="60">
        <v>0.64609028732973095</v>
      </c>
      <c r="R7328" s="60">
        <v>0.65111469494250696</v>
      </c>
      <c r="S7328" s="60">
        <v>0.58280273531986304</v>
      </c>
    </row>
    <row r="7329" spans="1:19" x14ac:dyDescent="0.3">
      <c r="A7329" s="61" t="s">
        <v>5770</v>
      </c>
      <c r="B7329" s="61" t="s">
        <v>5771</v>
      </c>
      <c r="C7329" s="53" t="s">
        <v>50</v>
      </c>
      <c r="D7329" s="53" t="s">
        <v>188</v>
      </c>
      <c r="E7329" s="53" t="s">
        <v>18193</v>
      </c>
      <c r="F7329" s="59">
        <v>107.52390070323</v>
      </c>
      <c r="G7329" s="59">
        <v>108.371097306255</v>
      </c>
      <c r="H7329" s="59">
        <v>118.69641366384199</v>
      </c>
      <c r="I7329" s="59">
        <v>113.51352084044299</v>
      </c>
      <c r="J7329" s="59">
        <v>120.755270857512</v>
      </c>
      <c r="K7329" s="59">
        <v>100.835811998081</v>
      </c>
      <c r="L7329" s="59">
        <v>90.084741444730597</v>
      </c>
      <c r="M7329" s="60">
        <v>0.65614263068413803</v>
      </c>
      <c r="N7329" s="60">
        <v>0.69365341336700204</v>
      </c>
      <c r="O7329" s="60">
        <v>0.65962030688844897</v>
      </c>
      <c r="P7329" s="60">
        <v>0.63407083860354796</v>
      </c>
      <c r="Q7329" s="60">
        <v>0.60284754797065998</v>
      </c>
      <c r="R7329" s="60">
        <v>0.60959464609772496</v>
      </c>
      <c r="S7329" s="60">
        <v>0.55002947999351404</v>
      </c>
    </row>
    <row r="7330" spans="1:19" x14ac:dyDescent="0.3">
      <c r="A7330" s="61" t="s">
        <v>15862</v>
      </c>
      <c r="B7330" s="61" t="s">
        <v>15863</v>
      </c>
      <c r="C7330" s="53" t="s">
        <v>50</v>
      </c>
      <c r="D7330" s="53" t="s">
        <v>188</v>
      </c>
      <c r="E7330" s="53" t="s">
        <v>18194</v>
      </c>
      <c r="F7330" s="59">
        <v>96.520701800888702</v>
      </c>
      <c r="G7330" s="59">
        <v>104.946008608855</v>
      </c>
      <c r="H7330" s="59">
        <v>101.48245389009401</v>
      </c>
      <c r="I7330" s="59">
        <v>106.501364945684</v>
      </c>
      <c r="J7330" s="59">
        <v>112.642900203586</v>
      </c>
      <c r="K7330" s="59">
        <v>100.060746303459</v>
      </c>
      <c r="L7330" s="59">
        <v>101.71813169281199</v>
      </c>
      <c r="M7330" s="60">
        <v>0.46338110568716401</v>
      </c>
      <c r="N7330" s="60">
        <v>0.48972953571530298</v>
      </c>
      <c r="O7330" s="60">
        <v>0.46453745342533498</v>
      </c>
      <c r="P7330" s="60">
        <v>0.44275812072339599</v>
      </c>
      <c r="Q7330" s="60">
        <v>0.415001013779424</v>
      </c>
      <c r="R7330" s="60">
        <v>0.41981489285116402</v>
      </c>
      <c r="S7330" s="60">
        <v>0.358670706581043</v>
      </c>
    </row>
    <row r="7331" spans="1:19" x14ac:dyDescent="0.3">
      <c r="A7331" s="61" t="s">
        <v>8764</v>
      </c>
      <c r="B7331" s="61" t="s">
        <v>8765</v>
      </c>
      <c r="C7331" s="53" t="s">
        <v>50</v>
      </c>
      <c r="D7331" s="53" t="s">
        <v>188</v>
      </c>
      <c r="E7331" s="53" t="s">
        <v>18194</v>
      </c>
      <c r="F7331" s="59">
        <v>92.982721433508701</v>
      </c>
      <c r="G7331" s="59">
        <v>92.923999843247103</v>
      </c>
      <c r="H7331" s="59">
        <v>90.791058971148203</v>
      </c>
      <c r="I7331" s="59"/>
      <c r="J7331" s="59"/>
      <c r="K7331" s="59"/>
      <c r="L7331" s="59"/>
      <c r="M7331" s="60">
        <v>0.31138604140078002</v>
      </c>
      <c r="N7331" s="60">
        <v>0.32795640787983599</v>
      </c>
      <c r="O7331" s="60">
        <v>0.30894217080219</v>
      </c>
      <c r="P7331" s="60">
        <v>0.29966038028212899</v>
      </c>
      <c r="Q7331" s="60">
        <v>0.28087801310246202</v>
      </c>
      <c r="R7331" s="60">
        <v>0.28138734643144803</v>
      </c>
      <c r="S7331" s="60">
        <v>0.24366902533604401</v>
      </c>
    </row>
    <row r="7332" spans="1:19" x14ac:dyDescent="0.3">
      <c r="A7332" s="61" t="s">
        <v>8762</v>
      </c>
      <c r="B7332" s="61" t="s">
        <v>8763</v>
      </c>
      <c r="C7332" s="53" t="s">
        <v>40</v>
      </c>
      <c r="D7332" s="53" t="s">
        <v>188</v>
      </c>
      <c r="E7332" s="53" t="s">
        <v>18194</v>
      </c>
      <c r="F7332" s="59">
        <v>93.511668548961097</v>
      </c>
      <c r="G7332" s="59">
        <v>91.750744349875305</v>
      </c>
      <c r="H7332" s="59">
        <v>91.444869988203095</v>
      </c>
      <c r="I7332" s="59">
        <v>96.664493404947294</v>
      </c>
      <c r="J7332" s="59">
        <v>94.680798925693196</v>
      </c>
      <c r="K7332" s="59">
        <v>97.8080356919548</v>
      </c>
      <c r="L7332" s="59"/>
      <c r="M7332" s="60">
        <v>0.37232708831281802</v>
      </c>
      <c r="N7332" s="60">
        <v>0.39846605375507399</v>
      </c>
      <c r="O7332" s="60">
        <v>0.37203048605010303</v>
      </c>
      <c r="P7332" s="60">
        <v>0.35464005603252402</v>
      </c>
      <c r="Q7332" s="60">
        <v>0.32984958684613402</v>
      </c>
      <c r="R7332" s="60">
        <v>0.33354284705229997</v>
      </c>
      <c r="S7332" s="60">
        <v>0.28611119360597498</v>
      </c>
    </row>
    <row r="7333" spans="1:19" x14ac:dyDescent="0.3">
      <c r="A7333" s="61" t="s">
        <v>4767</v>
      </c>
      <c r="B7333" s="61" t="s">
        <v>4768</v>
      </c>
      <c r="C7333" s="53" t="s">
        <v>40</v>
      </c>
      <c r="D7333" s="53" t="s">
        <v>188</v>
      </c>
      <c r="E7333" s="53" t="s">
        <v>18193</v>
      </c>
      <c r="F7333" s="59">
        <v>120.725840887213</v>
      </c>
      <c r="G7333" s="59">
        <v>119.21574415141301</v>
      </c>
      <c r="H7333" s="59">
        <v>117.623332999439</v>
      </c>
      <c r="I7333" s="59">
        <v>120.34018848284499</v>
      </c>
      <c r="J7333" s="59">
        <v>104.574493676166</v>
      </c>
      <c r="K7333" s="59">
        <v>92.133721370207894</v>
      </c>
      <c r="L7333" s="59">
        <v>82.776843894313998</v>
      </c>
      <c r="M7333" s="60">
        <v>0.67126704026015005</v>
      </c>
      <c r="N7333" s="60">
        <v>0.70143281966846005</v>
      </c>
      <c r="O7333" s="60">
        <v>0.671829389225297</v>
      </c>
      <c r="P7333" s="60">
        <v>0.65022655561669196</v>
      </c>
      <c r="Q7333" s="60">
        <v>0.62329251090883997</v>
      </c>
      <c r="R7333" s="60">
        <v>0.62876318327007397</v>
      </c>
      <c r="S7333" s="60">
        <v>0.57345619797020897</v>
      </c>
    </row>
    <row r="7334" spans="1:19" x14ac:dyDescent="0.3">
      <c r="A7334" s="61" t="s">
        <v>4765</v>
      </c>
      <c r="B7334" s="61" t="s">
        <v>4766</v>
      </c>
      <c r="C7334" s="53" t="s">
        <v>40</v>
      </c>
      <c r="D7334" s="53" t="s">
        <v>188</v>
      </c>
      <c r="E7334" s="53" t="s">
        <v>18193</v>
      </c>
      <c r="F7334" s="59">
        <v>120.725840887213</v>
      </c>
      <c r="G7334" s="59">
        <v>114.260699278918</v>
      </c>
      <c r="H7334" s="59">
        <v>118.447877727647</v>
      </c>
      <c r="I7334" s="59">
        <v>116.38613890713199</v>
      </c>
      <c r="J7334" s="59">
        <v>103.366276473955</v>
      </c>
      <c r="K7334" s="59">
        <v>90.054875645781195</v>
      </c>
      <c r="L7334" s="59">
        <v>82.776843894313998</v>
      </c>
      <c r="M7334" s="60">
        <v>0.67126704026015005</v>
      </c>
      <c r="N7334" s="60">
        <v>0.70143281966846005</v>
      </c>
      <c r="O7334" s="60">
        <v>0.671829389225297</v>
      </c>
      <c r="P7334" s="60">
        <v>0.65022655561669196</v>
      </c>
      <c r="Q7334" s="60">
        <v>0.62329251090883997</v>
      </c>
      <c r="R7334" s="60">
        <v>0.62876318327007397</v>
      </c>
      <c r="S7334" s="60">
        <v>0.57345619797020897</v>
      </c>
    </row>
    <row r="7335" spans="1:19" x14ac:dyDescent="0.3">
      <c r="A7335" s="61" t="s">
        <v>4769</v>
      </c>
      <c r="B7335" s="61" t="s">
        <v>4770</v>
      </c>
      <c r="C7335" s="53" t="s">
        <v>40</v>
      </c>
      <c r="D7335" s="53" t="s">
        <v>188</v>
      </c>
      <c r="E7335" s="53" t="s">
        <v>18193</v>
      </c>
      <c r="F7335" s="59">
        <v>118.025231768544</v>
      </c>
      <c r="G7335" s="59">
        <v>110.78097867567</v>
      </c>
      <c r="H7335" s="59">
        <v>116.372823925861</v>
      </c>
      <c r="I7335" s="59">
        <v>108.478007939539</v>
      </c>
      <c r="J7335" s="59">
        <v>103.366276473955</v>
      </c>
      <c r="K7335" s="59">
        <v>92.490954897756197</v>
      </c>
      <c r="L7335" s="59">
        <v>83.386295773313293</v>
      </c>
      <c r="M7335" s="60">
        <v>0.67126704026015005</v>
      </c>
      <c r="N7335" s="60">
        <v>0.66729670760818505</v>
      </c>
      <c r="O7335" s="60">
        <v>0.59494051734446096</v>
      </c>
      <c r="P7335" s="60">
        <v>0.65022655561669196</v>
      </c>
      <c r="Q7335" s="60">
        <v>0.62329251090883997</v>
      </c>
      <c r="R7335" s="60">
        <v>0.58223019056487302</v>
      </c>
      <c r="S7335" s="60">
        <v>0.51370167481938001</v>
      </c>
    </row>
    <row r="7336" spans="1:19" x14ac:dyDescent="0.3">
      <c r="A7336" s="61" t="s">
        <v>4763</v>
      </c>
      <c r="B7336" s="61" t="s">
        <v>4764</v>
      </c>
      <c r="C7336" s="53" t="s">
        <v>40</v>
      </c>
      <c r="D7336" s="53" t="s">
        <v>188</v>
      </c>
      <c r="E7336" s="53" t="s">
        <v>18193</v>
      </c>
      <c r="F7336" s="59">
        <v>125.91448842742901</v>
      </c>
      <c r="G7336" s="59">
        <v>126.70031525267299</v>
      </c>
      <c r="H7336" s="59">
        <v>126.744802320508</v>
      </c>
      <c r="I7336" s="59">
        <v>120.26818849740999</v>
      </c>
      <c r="J7336" s="59">
        <v>108.351451301739</v>
      </c>
      <c r="K7336" s="59">
        <v>91.435307177848102</v>
      </c>
      <c r="L7336" s="59">
        <v>83.946776082895298</v>
      </c>
      <c r="M7336" s="60">
        <v>0.804131454678506</v>
      </c>
      <c r="N7336" s="60">
        <v>0.83067831693278205</v>
      </c>
      <c r="O7336" s="60">
        <v>0.80606357493481096</v>
      </c>
      <c r="P7336" s="60">
        <v>0.78455190127895003</v>
      </c>
      <c r="Q7336" s="60">
        <v>0.75742864321080206</v>
      </c>
      <c r="R7336" s="60">
        <v>0.76438557258860496</v>
      </c>
      <c r="S7336" s="60">
        <v>0.69942893346124302</v>
      </c>
    </row>
    <row r="7337" spans="1:19" x14ac:dyDescent="0.3">
      <c r="A7337" s="61" t="s">
        <v>4771</v>
      </c>
      <c r="B7337" s="61" t="s">
        <v>4772</v>
      </c>
      <c r="C7337" s="53" t="s">
        <v>50</v>
      </c>
      <c r="D7337" s="53" t="s">
        <v>188</v>
      </c>
      <c r="E7337" s="53" t="s">
        <v>18193</v>
      </c>
      <c r="F7337" s="59">
        <v>110.772267150118</v>
      </c>
      <c r="G7337" s="59">
        <v>107.04271742357599</v>
      </c>
      <c r="H7337" s="59">
        <v>123.562097492779</v>
      </c>
      <c r="I7337" s="59">
        <v>112.24606020422701</v>
      </c>
      <c r="J7337" s="59">
        <v>109.90230878737</v>
      </c>
      <c r="K7337" s="59">
        <v>93.3916351606007</v>
      </c>
      <c r="L7337" s="59">
        <v>82.6771148976772</v>
      </c>
      <c r="M7337" s="60">
        <v>0.75835984309551197</v>
      </c>
      <c r="N7337" s="60">
        <v>0.79000066258344104</v>
      </c>
      <c r="O7337" s="60">
        <v>0.75967662353695597</v>
      </c>
      <c r="P7337" s="60">
        <v>0.73907560026250296</v>
      </c>
      <c r="Q7337" s="60">
        <v>0.71097856165584605</v>
      </c>
      <c r="R7337" s="60">
        <v>0.71539528643768902</v>
      </c>
      <c r="S7337" s="60">
        <v>0.65312272567242702</v>
      </c>
    </row>
    <row r="7338" spans="1:19" x14ac:dyDescent="0.3">
      <c r="A7338" s="61" t="s">
        <v>4773</v>
      </c>
      <c r="B7338" s="61" t="s">
        <v>4774</v>
      </c>
      <c r="C7338" s="53" t="s">
        <v>50</v>
      </c>
      <c r="D7338" s="53" t="s">
        <v>188</v>
      </c>
      <c r="E7338" s="53" t="s">
        <v>18193</v>
      </c>
      <c r="F7338" s="59">
        <v>124.89811430031401</v>
      </c>
      <c r="G7338" s="59">
        <v>108.73591228788401</v>
      </c>
      <c r="H7338" s="59">
        <v>116.52835272964001</v>
      </c>
      <c r="I7338" s="59">
        <v>110.00871553973499</v>
      </c>
      <c r="J7338" s="59">
        <v>105.98993586105399</v>
      </c>
      <c r="K7338" s="59">
        <v>92.520939352082607</v>
      </c>
      <c r="L7338" s="59">
        <v>79.074900190673901</v>
      </c>
      <c r="M7338" s="60">
        <v>0.74345194393258895</v>
      </c>
      <c r="N7338" s="60">
        <v>0.77438563755794898</v>
      </c>
      <c r="O7338" s="60">
        <v>0.73669745228010897</v>
      </c>
      <c r="P7338" s="60">
        <v>0.72486387453908596</v>
      </c>
      <c r="Q7338" s="60">
        <v>0.69649717565223301</v>
      </c>
      <c r="R7338" s="60">
        <v>0.69431736738936101</v>
      </c>
      <c r="S7338" s="60">
        <v>0.62561090923186902</v>
      </c>
    </row>
    <row r="7339" spans="1:19" x14ac:dyDescent="0.3">
      <c r="A7339" s="61" t="s">
        <v>8074</v>
      </c>
      <c r="B7339" s="61" t="s">
        <v>8075</v>
      </c>
      <c r="C7339" s="53" t="s">
        <v>40</v>
      </c>
      <c r="D7339" s="53" t="s">
        <v>191</v>
      </c>
      <c r="E7339" s="53" t="s">
        <v>18193</v>
      </c>
      <c r="F7339" s="59">
        <v>112.49386040396099</v>
      </c>
      <c r="G7339" s="59">
        <v>120.924871952784</v>
      </c>
      <c r="H7339" s="59">
        <v>111.098158347102</v>
      </c>
      <c r="I7339" s="59">
        <v>106.494238124324</v>
      </c>
      <c r="J7339" s="59">
        <v>106.491493673108</v>
      </c>
      <c r="K7339" s="59">
        <v>106.070071486888</v>
      </c>
      <c r="L7339" s="59">
        <v>89.236431084698694</v>
      </c>
      <c r="M7339" s="60">
        <v>0.66136982769591302</v>
      </c>
      <c r="N7339" s="60">
        <v>0.69646248519012599</v>
      </c>
      <c r="O7339" s="60">
        <v>0.66467701668701795</v>
      </c>
      <c r="P7339" s="60">
        <v>0.63863469984165699</v>
      </c>
      <c r="Q7339" s="60">
        <v>0.60871258772499504</v>
      </c>
      <c r="R7339" s="60">
        <v>0.61648562529270701</v>
      </c>
      <c r="S7339" s="60">
        <v>0.55963332390606202</v>
      </c>
    </row>
    <row r="7340" spans="1:19" x14ac:dyDescent="0.3">
      <c r="A7340" s="61" t="s">
        <v>8076</v>
      </c>
      <c r="B7340" s="61" t="s">
        <v>8077</v>
      </c>
      <c r="C7340" s="53" t="s">
        <v>40</v>
      </c>
      <c r="D7340" s="53" t="s">
        <v>191</v>
      </c>
      <c r="E7340" s="53" t="s">
        <v>18193</v>
      </c>
      <c r="F7340" s="59">
        <v>112.49386040396099</v>
      </c>
      <c r="G7340" s="59">
        <v>115.96982708028899</v>
      </c>
      <c r="H7340" s="59">
        <v>107.77686948799</v>
      </c>
      <c r="I7340" s="59">
        <v>106.494238124324</v>
      </c>
      <c r="J7340" s="59">
        <v>96.825692353281198</v>
      </c>
      <c r="K7340" s="59">
        <v>101.912408703861</v>
      </c>
      <c r="L7340" s="59">
        <v>89.236431084698694</v>
      </c>
      <c r="M7340" s="60">
        <v>0.66136982769591302</v>
      </c>
      <c r="N7340" s="60">
        <v>0.69646248519012599</v>
      </c>
      <c r="O7340" s="60">
        <v>0.66467701668701795</v>
      </c>
      <c r="P7340" s="60">
        <v>0.63863469984165699</v>
      </c>
      <c r="Q7340" s="60">
        <v>0.60871258772499504</v>
      </c>
      <c r="R7340" s="60">
        <v>0.61648562529270701</v>
      </c>
      <c r="S7340" s="60">
        <v>0.55963332390606202</v>
      </c>
    </row>
    <row r="7341" spans="1:19" x14ac:dyDescent="0.3">
      <c r="A7341" s="61" t="s">
        <v>8070</v>
      </c>
      <c r="B7341" s="61" t="s">
        <v>8071</v>
      </c>
      <c r="C7341" s="53" t="s">
        <v>50</v>
      </c>
      <c r="D7341" s="53" t="s">
        <v>191</v>
      </c>
      <c r="E7341" s="53" t="s">
        <v>18193</v>
      </c>
      <c r="F7341" s="59">
        <v>112.561695143382</v>
      </c>
      <c r="G7341" s="59">
        <v>119.04370128254401</v>
      </c>
      <c r="H7341" s="59">
        <v>113.38887976541299</v>
      </c>
      <c r="I7341" s="59">
        <v>108.728623885305</v>
      </c>
      <c r="J7341" s="59">
        <v>97.626820082537094</v>
      </c>
      <c r="K7341" s="59">
        <v>104.30476683753901</v>
      </c>
      <c r="L7341" s="59">
        <v>88.6356852624846</v>
      </c>
      <c r="M7341" s="60">
        <v>0.66254897586627404</v>
      </c>
      <c r="N7341" s="60">
        <v>0.69758898431435701</v>
      </c>
      <c r="O7341" s="60">
        <v>0.66569032620233104</v>
      </c>
      <c r="P7341" s="60">
        <v>0.63996645303579802</v>
      </c>
      <c r="Q7341" s="60">
        <v>0.61003122892960704</v>
      </c>
      <c r="R7341" s="60">
        <v>0.61776245363479099</v>
      </c>
      <c r="S7341" s="60">
        <v>0.56099728341850696</v>
      </c>
    </row>
    <row r="7342" spans="1:19" x14ac:dyDescent="0.3">
      <c r="A7342" s="61" t="s">
        <v>17800</v>
      </c>
      <c r="B7342" s="61" t="s">
        <v>17801</v>
      </c>
      <c r="C7342" s="53" t="s">
        <v>40</v>
      </c>
      <c r="D7342" s="53" t="s">
        <v>191</v>
      </c>
      <c r="E7342" s="53" t="s">
        <v>18194</v>
      </c>
      <c r="F7342" s="59">
        <v>110.666145653585</v>
      </c>
      <c r="G7342" s="59">
        <v>116.80464727958299</v>
      </c>
      <c r="H7342" s="59">
        <v>112.544969583038</v>
      </c>
      <c r="I7342" s="59">
        <v>111.46207803847599</v>
      </c>
      <c r="J7342" s="59">
        <v>102.574439604891</v>
      </c>
      <c r="K7342" s="59">
        <v>100.594848208703</v>
      </c>
      <c r="L7342" s="59">
        <v>91.048658193421304</v>
      </c>
      <c r="M7342" s="60">
        <v>0.57026700790500195</v>
      </c>
      <c r="N7342" s="60">
        <v>0.590612068031802</v>
      </c>
      <c r="O7342" s="60">
        <v>0.57137473891349999</v>
      </c>
      <c r="P7342" s="60">
        <v>0.55620572353585396</v>
      </c>
      <c r="Q7342" s="60">
        <v>0.53574239661767098</v>
      </c>
      <c r="R7342" s="60">
        <v>0.54001496434756902</v>
      </c>
      <c r="S7342" s="60">
        <v>0.49847880974122</v>
      </c>
    </row>
    <row r="7343" spans="1:19" x14ac:dyDescent="0.3">
      <c r="A7343" s="61" t="s">
        <v>17802</v>
      </c>
      <c r="B7343" s="61" t="s">
        <v>17803</v>
      </c>
      <c r="C7343" s="53" t="s">
        <v>40</v>
      </c>
      <c r="D7343" s="53" t="s">
        <v>191</v>
      </c>
      <c r="E7343" s="53" t="s">
        <v>18194</v>
      </c>
      <c r="F7343" s="59">
        <v>110.666145653585</v>
      </c>
      <c r="G7343" s="59">
        <v>116.80464727958299</v>
      </c>
      <c r="H7343" s="59">
        <v>112.544969583038</v>
      </c>
      <c r="I7343" s="59">
        <v>111.46207803847599</v>
      </c>
      <c r="J7343" s="59">
        <v>102.574439604891</v>
      </c>
      <c r="K7343" s="59">
        <v>100.594848208703</v>
      </c>
      <c r="L7343" s="59">
        <v>91.048658193421304</v>
      </c>
      <c r="M7343" s="60">
        <v>0.57026700790500195</v>
      </c>
      <c r="N7343" s="60">
        <v>0.590612068031802</v>
      </c>
      <c r="O7343" s="60">
        <v>0.57137473891349999</v>
      </c>
      <c r="P7343" s="60">
        <v>0.55620572353585396</v>
      </c>
      <c r="Q7343" s="60">
        <v>0.53574239661767098</v>
      </c>
      <c r="R7343" s="60">
        <v>0.54001496434756902</v>
      </c>
      <c r="S7343" s="60">
        <v>0.49847880974122</v>
      </c>
    </row>
    <row r="7344" spans="1:19" x14ac:dyDescent="0.3">
      <c r="A7344" s="61" t="s">
        <v>8072</v>
      </c>
      <c r="B7344" s="61" t="s">
        <v>8073</v>
      </c>
      <c r="C7344" s="53" t="s">
        <v>50</v>
      </c>
      <c r="D7344" s="53" t="s">
        <v>191</v>
      </c>
      <c r="E7344" s="53" t="s">
        <v>18193</v>
      </c>
      <c r="F7344" s="59">
        <v>102.745265553376</v>
      </c>
      <c r="G7344" s="59">
        <v>111.18209447267</v>
      </c>
      <c r="H7344" s="59">
        <v>106.791992415614</v>
      </c>
      <c r="I7344" s="59">
        <v>107.54420344439799</v>
      </c>
      <c r="J7344" s="59">
        <v>104.26370446134599</v>
      </c>
      <c r="K7344" s="59">
        <v>104.262169419633</v>
      </c>
      <c r="L7344" s="59">
        <v>92.971748006015801</v>
      </c>
      <c r="M7344" s="60">
        <v>0.66139460349692203</v>
      </c>
      <c r="N7344" s="60">
        <v>0.69648504990079596</v>
      </c>
      <c r="O7344" s="60">
        <v>0.66470252490017201</v>
      </c>
      <c r="P7344" s="60">
        <v>0.63866025647874003</v>
      </c>
      <c r="Q7344" s="60">
        <v>0.60873774714878603</v>
      </c>
      <c r="R7344" s="60">
        <v>0.61651491342001596</v>
      </c>
      <c r="S7344" s="60">
        <v>0.55966638012091496</v>
      </c>
    </row>
    <row r="7345" spans="1:19" x14ac:dyDescent="0.3">
      <c r="A7345" s="61" t="s">
        <v>8068</v>
      </c>
      <c r="B7345" s="61" t="s">
        <v>8069</v>
      </c>
      <c r="C7345" s="53" t="s">
        <v>50</v>
      </c>
      <c r="D7345" s="53" t="s">
        <v>191</v>
      </c>
      <c r="E7345" s="53" t="s">
        <v>18193</v>
      </c>
      <c r="F7345" s="59">
        <v>110.85512165873401</v>
      </c>
      <c r="G7345" s="59">
        <v>122.330945435782</v>
      </c>
      <c r="H7345" s="59">
        <v>116.744285108234</v>
      </c>
      <c r="I7345" s="59">
        <v>112.81496508251</v>
      </c>
      <c r="J7345" s="59">
        <v>98.222589494772905</v>
      </c>
      <c r="K7345" s="59">
        <v>98.019463360530096</v>
      </c>
      <c r="L7345" s="59">
        <v>90.953198513092701</v>
      </c>
      <c r="M7345" s="60">
        <v>0.66139460349692203</v>
      </c>
      <c r="N7345" s="60">
        <v>0.69648504990079596</v>
      </c>
      <c r="O7345" s="60">
        <v>0.66470252490017201</v>
      </c>
      <c r="P7345" s="60">
        <v>0.63866025647874003</v>
      </c>
      <c r="Q7345" s="60">
        <v>0.60873774714878603</v>
      </c>
      <c r="R7345" s="60">
        <v>0.61651491342001596</v>
      </c>
      <c r="S7345" s="60">
        <v>0.55966638012091496</v>
      </c>
    </row>
    <row r="7346" spans="1:19" x14ac:dyDescent="0.3">
      <c r="A7346" s="61" t="s">
        <v>8078</v>
      </c>
      <c r="B7346" s="61" t="s">
        <v>8079</v>
      </c>
      <c r="C7346" s="53" t="s">
        <v>40</v>
      </c>
      <c r="D7346" s="53" t="s">
        <v>191</v>
      </c>
      <c r="E7346" s="53" t="s">
        <v>18193</v>
      </c>
      <c r="F7346" s="59">
        <v>109.785167918599</v>
      </c>
      <c r="G7346" s="59">
        <v>119.68611073466001</v>
      </c>
      <c r="H7346" s="59">
        <v>112.75299692272399</v>
      </c>
      <c r="I7346" s="59">
        <v>117.03967478906399</v>
      </c>
      <c r="J7346" s="59">
        <v>102.866793807279</v>
      </c>
      <c r="K7346" s="59">
        <v>97.748525436522996</v>
      </c>
      <c r="L7346" s="59">
        <v>89.236431084698694</v>
      </c>
      <c r="M7346" s="60">
        <v>0.66136982769591302</v>
      </c>
      <c r="N7346" s="60">
        <v>0.69646248519012599</v>
      </c>
      <c r="O7346" s="60">
        <v>0.66467701668701795</v>
      </c>
      <c r="P7346" s="60">
        <v>0.63863469984165699</v>
      </c>
      <c r="Q7346" s="60">
        <v>0.60871258772499504</v>
      </c>
      <c r="R7346" s="60">
        <v>0.61648562529270701</v>
      </c>
      <c r="S7346" s="60">
        <v>0.55963332390606202</v>
      </c>
    </row>
    <row r="7347" spans="1:19" x14ac:dyDescent="0.3">
      <c r="A7347" s="61" t="s">
        <v>8080</v>
      </c>
      <c r="B7347" s="61" t="s">
        <v>8081</v>
      </c>
      <c r="C7347" s="53" t="s">
        <v>40</v>
      </c>
      <c r="D7347" s="53" t="s">
        <v>191</v>
      </c>
      <c r="E7347" s="53" t="s">
        <v>18193</v>
      </c>
      <c r="F7347" s="59">
        <v>115.194414905288</v>
      </c>
      <c r="G7347" s="59">
        <v>117.20858829841301</v>
      </c>
      <c r="H7347" s="59">
        <v>114.413660263856</v>
      </c>
      <c r="I7347" s="59">
        <v>114.40233727575</v>
      </c>
      <c r="J7347" s="59">
        <v>98.033915346595705</v>
      </c>
      <c r="K7347" s="59">
        <v>97.748525436522996</v>
      </c>
      <c r="L7347" s="59">
        <v>89.236431084698694</v>
      </c>
      <c r="M7347" s="60">
        <v>0.66136982769591302</v>
      </c>
      <c r="N7347" s="60">
        <v>0.69646248519012599</v>
      </c>
      <c r="O7347" s="60">
        <v>0.66467701668701795</v>
      </c>
      <c r="P7347" s="60">
        <v>0.63863469984165699</v>
      </c>
      <c r="Q7347" s="60">
        <v>0.60871258772499504</v>
      </c>
      <c r="R7347" s="60">
        <v>0.61648562529270701</v>
      </c>
      <c r="S7347" s="60">
        <v>0.55963332390606202</v>
      </c>
    </row>
    <row r="7348" spans="1:19" x14ac:dyDescent="0.3">
      <c r="A7348" s="61" t="s">
        <v>189</v>
      </c>
      <c r="B7348" s="61" t="s">
        <v>190</v>
      </c>
      <c r="C7348" s="53" t="s">
        <v>40</v>
      </c>
      <c r="D7348" s="53" t="s">
        <v>191</v>
      </c>
      <c r="E7348" s="53" t="s">
        <v>18193</v>
      </c>
      <c r="F7348" s="59">
        <v>104.977148638464</v>
      </c>
      <c r="G7348" s="59">
        <v>106.75750142443199</v>
      </c>
      <c r="H7348" s="59">
        <v>97.807762512850999</v>
      </c>
      <c r="I7348" s="59">
        <v>99.804856923437598</v>
      </c>
      <c r="J7348" s="59">
        <v>103.264401313631</v>
      </c>
      <c r="K7348" s="59">
        <v>106.32605731588799</v>
      </c>
      <c r="L7348" s="59">
        <v>108.126118754327</v>
      </c>
      <c r="M7348" s="60">
        <v>0.60491279453090396</v>
      </c>
      <c r="N7348" s="60">
        <v>0.650260972684645</v>
      </c>
      <c r="O7348" s="60">
        <v>0.60810377432701002</v>
      </c>
      <c r="P7348" s="60">
        <v>0.57738984789775005</v>
      </c>
      <c r="Q7348" s="60">
        <v>0.53901419042158605</v>
      </c>
      <c r="R7348" s="60">
        <v>0.54559164581942798</v>
      </c>
      <c r="S7348" s="60">
        <v>0.466649460499798</v>
      </c>
    </row>
    <row r="7349" spans="1:19" x14ac:dyDescent="0.3">
      <c r="A7349" s="61" t="s">
        <v>192</v>
      </c>
      <c r="B7349" s="61" t="s">
        <v>193</v>
      </c>
      <c r="C7349" s="53" t="s">
        <v>40</v>
      </c>
      <c r="D7349" s="53" t="s">
        <v>191</v>
      </c>
      <c r="E7349" s="53" t="s">
        <v>18193</v>
      </c>
      <c r="F7349" s="59">
        <v>104.977148638464</v>
      </c>
      <c r="G7349" s="59">
        <v>109.23502386067899</v>
      </c>
      <c r="H7349" s="59">
        <v>98.638088509944396</v>
      </c>
      <c r="I7349" s="59">
        <v>99.804856923437598</v>
      </c>
      <c r="J7349" s="59">
        <v>103.264401313631</v>
      </c>
      <c r="K7349" s="59">
        <v>116.732612243337</v>
      </c>
      <c r="L7349" s="59">
        <v>104.088986283647</v>
      </c>
      <c r="M7349" s="60">
        <v>0.60491279453090396</v>
      </c>
      <c r="N7349" s="60">
        <v>0.650260972684645</v>
      </c>
      <c r="O7349" s="60">
        <v>0.60810377432701002</v>
      </c>
      <c r="P7349" s="60">
        <v>0.57738984789775005</v>
      </c>
      <c r="Q7349" s="60">
        <v>0.53901419042158605</v>
      </c>
      <c r="R7349" s="60">
        <v>0.54559164581942798</v>
      </c>
      <c r="S7349" s="60">
        <v>0.466649460499798</v>
      </c>
    </row>
    <row r="7350" spans="1:19" x14ac:dyDescent="0.3">
      <c r="A7350" s="61" t="s">
        <v>7788</v>
      </c>
      <c r="B7350" s="61" t="s">
        <v>7789</v>
      </c>
      <c r="C7350" s="53" t="s">
        <v>50</v>
      </c>
      <c r="D7350" s="53" t="s">
        <v>191</v>
      </c>
      <c r="E7350" s="53" t="s">
        <v>18193</v>
      </c>
      <c r="F7350" s="59">
        <v>107.91490625839199</v>
      </c>
      <c r="G7350" s="59">
        <v>104.530208228623</v>
      </c>
      <c r="H7350" s="59">
        <v>105.319347966404</v>
      </c>
      <c r="I7350" s="59">
        <v>97.079761195442501</v>
      </c>
      <c r="J7350" s="59">
        <v>95.760371592198496</v>
      </c>
      <c r="K7350" s="59">
        <v>107.621809997018</v>
      </c>
      <c r="L7350" s="59">
        <v>86.066366061778595</v>
      </c>
      <c r="M7350" s="60">
        <v>0.64455369123543704</v>
      </c>
      <c r="N7350" s="60">
        <v>0.68247730130143003</v>
      </c>
      <c r="O7350" s="60">
        <v>0.64837389611245799</v>
      </c>
      <c r="P7350" s="60">
        <v>0.61993594012055797</v>
      </c>
      <c r="Q7350" s="60">
        <v>0.58782490031955603</v>
      </c>
      <c r="R7350" s="60">
        <v>0.59638239232463397</v>
      </c>
      <c r="S7350" s="60">
        <v>0.53617023527030905</v>
      </c>
    </row>
    <row r="7351" spans="1:19" x14ac:dyDescent="0.3">
      <c r="A7351" s="61" t="s">
        <v>17524</v>
      </c>
      <c r="B7351" s="61" t="s">
        <v>17525</v>
      </c>
      <c r="C7351" s="53" t="s">
        <v>40</v>
      </c>
      <c r="D7351" s="53" t="s">
        <v>191</v>
      </c>
      <c r="E7351" s="53" t="s">
        <v>18194</v>
      </c>
      <c r="F7351" s="59">
        <v>110.367170320583</v>
      </c>
      <c r="G7351" s="59">
        <v>112.25830688132901</v>
      </c>
      <c r="H7351" s="59">
        <v>106.30747782991</v>
      </c>
      <c r="I7351" s="59">
        <v>97.982710372035697</v>
      </c>
      <c r="J7351" s="59">
        <v>100.41478272441501</v>
      </c>
      <c r="K7351" s="59">
        <v>105.07653687944099</v>
      </c>
      <c r="L7351" s="59">
        <v>88.149485475859294</v>
      </c>
      <c r="M7351" s="60">
        <v>0.54061375069325102</v>
      </c>
      <c r="N7351" s="60">
        <v>0.56387765878972396</v>
      </c>
      <c r="O7351" s="60">
        <v>0.54210707578499995</v>
      </c>
      <c r="P7351" s="60">
        <v>0.52654531223538903</v>
      </c>
      <c r="Q7351" s="60">
        <v>0.50501172503639302</v>
      </c>
      <c r="R7351" s="60">
        <v>0.50867115032477195</v>
      </c>
      <c r="S7351" s="60">
        <v>0.46632141619210599</v>
      </c>
    </row>
    <row r="7352" spans="1:19" x14ac:dyDescent="0.3">
      <c r="A7352" s="61" t="s">
        <v>7784</v>
      </c>
      <c r="B7352" s="61" t="s">
        <v>7785</v>
      </c>
      <c r="C7352" s="53" t="s">
        <v>50</v>
      </c>
      <c r="D7352" s="53" t="s">
        <v>191</v>
      </c>
      <c r="E7352" s="53" t="s">
        <v>18193</v>
      </c>
      <c r="F7352" s="59">
        <v>107.91490625839199</v>
      </c>
      <c r="G7352" s="59">
        <v>116.917787558442</v>
      </c>
      <c r="H7352" s="59">
        <v>105.319347966404</v>
      </c>
      <c r="I7352" s="59">
        <v>97.079761195442501</v>
      </c>
      <c r="J7352" s="59">
        <v>100.59326935656</v>
      </c>
      <c r="K7352" s="59">
        <v>109.70059838979201</v>
      </c>
      <c r="L7352" s="59">
        <v>86.066366061778595</v>
      </c>
      <c r="M7352" s="60">
        <v>0.64455369123543704</v>
      </c>
      <c r="N7352" s="60">
        <v>0.68247730130143003</v>
      </c>
      <c r="O7352" s="60">
        <v>0.64837389611245799</v>
      </c>
      <c r="P7352" s="60">
        <v>0.61993594012055797</v>
      </c>
      <c r="Q7352" s="60">
        <v>0.58782490031955603</v>
      </c>
      <c r="R7352" s="60">
        <v>0.59638239232463397</v>
      </c>
      <c r="S7352" s="60">
        <v>0.53617023527030905</v>
      </c>
    </row>
    <row r="7353" spans="1:19" x14ac:dyDescent="0.3">
      <c r="A7353" s="61" t="s">
        <v>7782</v>
      </c>
      <c r="B7353" s="61" t="s">
        <v>7783</v>
      </c>
      <c r="C7353" s="53" t="s">
        <v>50</v>
      </c>
      <c r="D7353" s="53" t="s">
        <v>191</v>
      </c>
      <c r="E7353" s="53" t="s">
        <v>18193</v>
      </c>
      <c r="F7353" s="59">
        <v>113.324207862424</v>
      </c>
      <c r="G7353" s="59">
        <v>111.962775537364</v>
      </c>
      <c r="H7353" s="59">
        <v>105.319347966404</v>
      </c>
      <c r="I7353" s="59">
        <v>97.079761195442501</v>
      </c>
      <c r="J7353" s="59">
        <v>95.760371592198496</v>
      </c>
      <c r="K7353" s="59">
        <v>107.621809997018</v>
      </c>
      <c r="L7353" s="59">
        <v>86.066366061778595</v>
      </c>
      <c r="M7353" s="60">
        <v>0.64455369123543704</v>
      </c>
      <c r="N7353" s="60">
        <v>0.68247730130143003</v>
      </c>
      <c r="O7353" s="60">
        <v>0.64837389611245799</v>
      </c>
      <c r="P7353" s="60">
        <v>0.61993594012055797</v>
      </c>
      <c r="Q7353" s="60">
        <v>0.58782490031955603</v>
      </c>
      <c r="R7353" s="60">
        <v>0.59638239232463397</v>
      </c>
      <c r="S7353" s="60">
        <v>0.53617023527030905</v>
      </c>
    </row>
    <row r="7354" spans="1:19" x14ac:dyDescent="0.3">
      <c r="A7354" s="61" t="s">
        <v>17526</v>
      </c>
      <c r="B7354" s="61" t="s">
        <v>17527</v>
      </c>
      <c r="C7354" s="53" t="s">
        <v>50</v>
      </c>
      <c r="D7354" s="53" t="s">
        <v>191</v>
      </c>
      <c r="E7354" s="53" t="s">
        <v>18194</v>
      </c>
      <c r="F7354" s="59">
        <v>110.367170320583</v>
      </c>
      <c r="G7354" s="59">
        <v>112.25830688132901</v>
      </c>
      <c r="H7354" s="59">
        <v>106.30747782991</v>
      </c>
      <c r="I7354" s="59">
        <v>97.982710372035697</v>
      </c>
      <c r="J7354" s="59">
        <v>100.41478272441501</v>
      </c>
      <c r="K7354" s="59">
        <v>105.07653687944099</v>
      </c>
      <c r="L7354" s="59">
        <v>88.149485475859294</v>
      </c>
      <c r="M7354" s="60">
        <v>0.54061375069325102</v>
      </c>
      <c r="N7354" s="60">
        <v>0.56387765878972396</v>
      </c>
      <c r="O7354" s="60">
        <v>0.54210707578499995</v>
      </c>
      <c r="P7354" s="60">
        <v>0.52654531223538903</v>
      </c>
      <c r="Q7354" s="60">
        <v>0.50501172503639302</v>
      </c>
      <c r="R7354" s="60">
        <v>0.50867115032477195</v>
      </c>
      <c r="S7354" s="60">
        <v>0.46632141619210599</v>
      </c>
    </row>
    <row r="7355" spans="1:19" x14ac:dyDescent="0.3">
      <c r="A7355" s="61" t="s">
        <v>7786</v>
      </c>
      <c r="B7355" s="61" t="s">
        <v>7787</v>
      </c>
      <c r="C7355" s="53" t="s">
        <v>50</v>
      </c>
      <c r="D7355" s="53" t="s">
        <v>191</v>
      </c>
      <c r="E7355" s="53" t="s">
        <v>18193</v>
      </c>
      <c r="F7355" s="59">
        <v>113.324207862424</v>
      </c>
      <c r="G7355" s="59">
        <v>119.395309994689</v>
      </c>
      <c r="H7355" s="59">
        <v>101.16773878367199</v>
      </c>
      <c r="I7355" s="59">
        <v>97.079761195442501</v>
      </c>
      <c r="J7355" s="59">
        <v>95.760371592198496</v>
      </c>
      <c r="K7355" s="59">
        <v>105.536726588785</v>
      </c>
      <c r="L7355" s="59">
        <v>86.066366061778595</v>
      </c>
      <c r="M7355" s="60">
        <v>0.64455369123543704</v>
      </c>
      <c r="N7355" s="60">
        <v>0.68247730130143003</v>
      </c>
      <c r="O7355" s="60">
        <v>0.64837389611245799</v>
      </c>
      <c r="P7355" s="60">
        <v>0.61993594012055797</v>
      </c>
      <c r="Q7355" s="60">
        <v>0.58782490031955603</v>
      </c>
      <c r="R7355" s="60">
        <v>0.59638239232463397</v>
      </c>
      <c r="S7355" s="60">
        <v>0.53617023527030905</v>
      </c>
    </row>
    <row r="7356" spans="1:19" x14ac:dyDescent="0.3">
      <c r="A7356" s="61" t="s">
        <v>14073</v>
      </c>
      <c r="B7356" s="61" t="s">
        <v>14074</v>
      </c>
      <c r="C7356" s="53" t="s">
        <v>50</v>
      </c>
      <c r="D7356" s="53" t="s">
        <v>191</v>
      </c>
      <c r="E7356" s="53" t="s">
        <v>18194</v>
      </c>
      <c r="F7356" s="59">
        <v>101.284388184093</v>
      </c>
      <c r="G7356" s="59">
        <v>91.882971301793901</v>
      </c>
      <c r="H7356" s="59">
        <v>89.408622741056803</v>
      </c>
      <c r="I7356" s="59">
        <v>88.6853932957236</v>
      </c>
      <c r="J7356" s="59">
        <v>88.351972291276596</v>
      </c>
      <c r="K7356" s="59">
        <v>95.360920096848204</v>
      </c>
      <c r="L7356" s="59"/>
      <c r="M7356" s="60">
        <v>0.40133989749578203</v>
      </c>
      <c r="N7356" s="60">
        <v>0.440763344682359</v>
      </c>
      <c r="O7356" s="60">
        <v>0.40510806124350202</v>
      </c>
      <c r="P7356" s="60">
        <v>0.37430533781854902</v>
      </c>
      <c r="Q7356" s="60">
        <v>0.33695485394157898</v>
      </c>
      <c r="R7356" s="60">
        <v>0.34715371659517902</v>
      </c>
      <c r="S7356" s="60">
        <v>0.27487560851520798</v>
      </c>
    </row>
    <row r="7357" spans="1:19" x14ac:dyDescent="0.3">
      <c r="A7357" s="61" t="s">
        <v>14075</v>
      </c>
      <c r="B7357" s="61" t="s">
        <v>14076</v>
      </c>
      <c r="C7357" s="53" t="s">
        <v>50</v>
      </c>
      <c r="D7357" s="53" t="s">
        <v>191</v>
      </c>
      <c r="E7357" s="53" t="s">
        <v>18194</v>
      </c>
      <c r="F7357" s="59">
        <v>101.284388184093</v>
      </c>
      <c r="G7357" s="59">
        <v>91.882971301793901</v>
      </c>
      <c r="H7357" s="59">
        <v>89.408622741056803</v>
      </c>
      <c r="I7357" s="59">
        <v>88.6853932957236</v>
      </c>
      <c r="J7357" s="59">
        <v>88.351972291276596</v>
      </c>
      <c r="K7357" s="59">
        <v>95.360920096848204</v>
      </c>
      <c r="L7357" s="59"/>
      <c r="M7357" s="60">
        <v>0.40133989749578203</v>
      </c>
      <c r="N7357" s="60">
        <v>0.440763344682359</v>
      </c>
      <c r="O7357" s="60">
        <v>0.40510806124350202</v>
      </c>
      <c r="P7357" s="60">
        <v>0.37430533781854902</v>
      </c>
      <c r="Q7357" s="60">
        <v>0.33695485394157898</v>
      </c>
      <c r="R7357" s="60">
        <v>0.34715371659517902</v>
      </c>
      <c r="S7357" s="60">
        <v>0.27487560851520798</v>
      </c>
    </row>
    <row r="7358" spans="1:19" x14ac:dyDescent="0.3">
      <c r="A7358" s="61" t="s">
        <v>14085</v>
      </c>
      <c r="B7358" s="61" t="s">
        <v>14086</v>
      </c>
      <c r="C7358" s="53" t="s">
        <v>40</v>
      </c>
      <c r="D7358" s="53" t="s">
        <v>191</v>
      </c>
      <c r="E7358" s="53" t="s">
        <v>18194</v>
      </c>
      <c r="F7358" s="59">
        <v>101.03063054897</v>
      </c>
      <c r="G7358" s="59">
        <v>94.110395903269193</v>
      </c>
      <c r="H7358" s="59">
        <v>94.313551873204105</v>
      </c>
      <c r="I7358" s="59">
        <v>90.964098977036002</v>
      </c>
      <c r="J7358" s="59">
        <v>87.417046909488903</v>
      </c>
      <c r="K7358" s="59">
        <v>94.453876020561495</v>
      </c>
      <c r="L7358" s="59">
        <v>105.75193242253</v>
      </c>
      <c r="M7358" s="60">
        <v>0.44748099137054498</v>
      </c>
      <c r="N7358" s="60">
        <v>0.48105498543423397</v>
      </c>
      <c r="O7358" s="60">
        <v>0.44995239069508403</v>
      </c>
      <c r="P7358" s="60">
        <v>0.424054691137698</v>
      </c>
      <c r="Q7358" s="60">
        <v>0.39189471165919598</v>
      </c>
      <c r="R7358" s="60">
        <v>0.40006976378085102</v>
      </c>
      <c r="S7358" s="60">
        <v>0.33783154731677101</v>
      </c>
    </row>
    <row r="7359" spans="1:19" x14ac:dyDescent="0.3">
      <c r="A7359" s="61" t="s">
        <v>14083</v>
      </c>
      <c r="B7359" s="61" t="s">
        <v>14084</v>
      </c>
      <c r="C7359" s="53" t="s">
        <v>40</v>
      </c>
      <c r="D7359" s="53" t="s">
        <v>191</v>
      </c>
      <c r="E7359" s="53" t="s">
        <v>18194</v>
      </c>
      <c r="F7359" s="59">
        <v>101.03063054897</v>
      </c>
      <c r="G7359" s="59">
        <v>94.110395903269193</v>
      </c>
      <c r="H7359" s="59">
        <v>94.313551873204105</v>
      </c>
      <c r="I7359" s="59">
        <v>90.964098977036002</v>
      </c>
      <c r="J7359" s="59">
        <v>87.417046909488903</v>
      </c>
      <c r="K7359" s="59">
        <v>94.453876020561495</v>
      </c>
      <c r="L7359" s="59">
        <v>105.75193242253</v>
      </c>
      <c r="M7359" s="60">
        <v>0.44748099137054498</v>
      </c>
      <c r="N7359" s="60">
        <v>0.48105498543423397</v>
      </c>
      <c r="O7359" s="60">
        <v>0.44995239069508403</v>
      </c>
      <c r="P7359" s="60">
        <v>0.424054691137698</v>
      </c>
      <c r="Q7359" s="60">
        <v>0.39189471165919598</v>
      </c>
      <c r="R7359" s="60">
        <v>0.40006976378085102</v>
      </c>
      <c r="S7359" s="60">
        <v>0.33783154731677101</v>
      </c>
    </row>
    <row r="7360" spans="1:19" x14ac:dyDescent="0.3">
      <c r="A7360" s="61" t="s">
        <v>14079</v>
      </c>
      <c r="B7360" s="61" t="s">
        <v>14080</v>
      </c>
      <c r="C7360" s="53" t="s">
        <v>50</v>
      </c>
      <c r="D7360" s="53" t="s">
        <v>191</v>
      </c>
      <c r="E7360" s="53" t="s">
        <v>18194</v>
      </c>
      <c r="F7360" s="59">
        <v>101.284388184093</v>
      </c>
      <c r="G7360" s="59">
        <v>91.882971301793901</v>
      </c>
      <c r="H7360" s="59">
        <v>89.408622741056803</v>
      </c>
      <c r="I7360" s="59">
        <v>88.6853932957236</v>
      </c>
      <c r="J7360" s="59">
        <v>88.351972291276596</v>
      </c>
      <c r="K7360" s="59">
        <v>95.360920096848204</v>
      </c>
      <c r="L7360" s="59"/>
      <c r="M7360" s="60">
        <v>0.40133989749578203</v>
      </c>
      <c r="N7360" s="60">
        <v>0.440763344682359</v>
      </c>
      <c r="O7360" s="60">
        <v>0.40510806124350202</v>
      </c>
      <c r="P7360" s="60">
        <v>0.37430533781854902</v>
      </c>
      <c r="Q7360" s="60">
        <v>0.33695485394157898</v>
      </c>
      <c r="R7360" s="60">
        <v>0.34715371659517902</v>
      </c>
      <c r="S7360" s="60">
        <v>0.27487560851520798</v>
      </c>
    </row>
    <row r="7361" spans="1:19" x14ac:dyDescent="0.3">
      <c r="A7361" s="61" t="s">
        <v>14071</v>
      </c>
      <c r="B7361" s="61" t="s">
        <v>14072</v>
      </c>
      <c r="C7361" s="53" t="s">
        <v>50</v>
      </c>
      <c r="D7361" s="53" t="s">
        <v>191</v>
      </c>
      <c r="E7361" s="53" t="s">
        <v>18194</v>
      </c>
      <c r="F7361" s="59">
        <v>101.284388184093</v>
      </c>
      <c r="G7361" s="59">
        <v>91.882971301793901</v>
      </c>
      <c r="H7361" s="59">
        <v>89.408622741056803</v>
      </c>
      <c r="I7361" s="59">
        <v>88.6853932957236</v>
      </c>
      <c r="J7361" s="59">
        <v>88.351972291276596</v>
      </c>
      <c r="K7361" s="59">
        <v>95.360920096848204</v>
      </c>
      <c r="L7361" s="59"/>
      <c r="M7361" s="60">
        <v>0.40133989749578203</v>
      </c>
      <c r="N7361" s="60">
        <v>0.440763344682359</v>
      </c>
      <c r="O7361" s="60">
        <v>0.40510806124350202</v>
      </c>
      <c r="P7361" s="60">
        <v>0.37430533781854902</v>
      </c>
      <c r="Q7361" s="60">
        <v>0.33695485394157898</v>
      </c>
      <c r="R7361" s="60">
        <v>0.34715371659517902</v>
      </c>
      <c r="S7361" s="60">
        <v>0.27487560851520798</v>
      </c>
    </row>
    <row r="7362" spans="1:19" x14ac:dyDescent="0.3">
      <c r="A7362" s="61" t="s">
        <v>14077</v>
      </c>
      <c r="B7362" s="61" t="s">
        <v>14078</v>
      </c>
      <c r="C7362" s="53" t="s">
        <v>50</v>
      </c>
      <c r="D7362" s="53" t="s">
        <v>191</v>
      </c>
      <c r="E7362" s="53" t="s">
        <v>18194</v>
      </c>
      <c r="F7362" s="59">
        <v>101.284388184093</v>
      </c>
      <c r="G7362" s="59">
        <v>91.882971301793901</v>
      </c>
      <c r="H7362" s="59">
        <v>89.408622741056803</v>
      </c>
      <c r="I7362" s="59">
        <v>88.6853932957236</v>
      </c>
      <c r="J7362" s="59">
        <v>88.351972291276596</v>
      </c>
      <c r="K7362" s="59">
        <v>95.360920096848204</v>
      </c>
      <c r="L7362" s="59"/>
      <c r="M7362" s="60">
        <v>0.40133989749578203</v>
      </c>
      <c r="N7362" s="60">
        <v>0.440763344682359</v>
      </c>
      <c r="O7362" s="60">
        <v>0.40510806124350202</v>
      </c>
      <c r="P7362" s="60">
        <v>0.37430533781854902</v>
      </c>
      <c r="Q7362" s="60">
        <v>0.33695485394157898</v>
      </c>
      <c r="R7362" s="60">
        <v>0.34715371659517902</v>
      </c>
      <c r="S7362" s="60">
        <v>0.27487560851520798</v>
      </c>
    </row>
    <row r="7363" spans="1:19" x14ac:dyDescent="0.3">
      <c r="A7363" s="61" t="s">
        <v>4891</v>
      </c>
      <c r="B7363" s="61" t="s">
        <v>4892</v>
      </c>
      <c r="C7363" s="53" t="s">
        <v>40</v>
      </c>
      <c r="D7363" s="53" t="s">
        <v>191</v>
      </c>
      <c r="E7363" s="53" t="s">
        <v>18193</v>
      </c>
      <c r="F7363" s="59">
        <v>100.72865672386401</v>
      </c>
      <c r="G7363" s="59">
        <v>93.794102463996595</v>
      </c>
      <c r="H7363" s="59">
        <v>93.591749956909396</v>
      </c>
      <c r="I7363" s="59">
        <v>89.538225646396995</v>
      </c>
      <c r="J7363" s="59">
        <v>87.271111104268897</v>
      </c>
      <c r="K7363" s="59">
        <v>94.143367789907998</v>
      </c>
      <c r="L7363" s="59">
        <v>106.88706828799801</v>
      </c>
      <c r="M7363" s="60">
        <v>0.58998827088095396</v>
      </c>
      <c r="N7363" s="60">
        <v>0.64022078611741096</v>
      </c>
      <c r="O7363" s="60">
        <v>0.59499842563866701</v>
      </c>
      <c r="P7363" s="60">
        <v>0.55744603367343704</v>
      </c>
      <c r="Q7363" s="60">
        <v>0.51454572915165697</v>
      </c>
      <c r="R7363" s="60">
        <v>0.52642012941148397</v>
      </c>
      <c r="S7363" s="60">
        <v>0.44697322738541501</v>
      </c>
    </row>
    <row r="7364" spans="1:19" x14ac:dyDescent="0.3">
      <c r="A7364" s="61" t="s">
        <v>14081</v>
      </c>
      <c r="B7364" s="61" t="s">
        <v>14082</v>
      </c>
      <c r="C7364" s="53" t="s">
        <v>40</v>
      </c>
      <c r="D7364" s="53" t="s">
        <v>191</v>
      </c>
      <c r="E7364" s="53" t="s">
        <v>18194</v>
      </c>
      <c r="F7364" s="59">
        <v>101.03063054897</v>
      </c>
      <c r="G7364" s="59">
        <v>94.110395903269193</v>
      </c>
      <c r="H7364" s="59">
        <v>94.313551873204105</v>
      </c>
      <c r="I7364" s="59">
        <v>90.964098977036002</v>
      </c>
      <c r="J7364" s="59">
        <v>87.417046909488903</v>
      </c>
      <c r="K7364" s="59">
        <v>94.453876020561495</v>
      </c>
      <c r="L7364" s="59">
        <v>105.75193242253</v>
      </c>
      <c r="M7364" s="60">
        <v>0.44748099137054498</v>
      </c>
      <c r="N7364" s="60">
        <v>0.48105498543423397</v>
      </c>
      <c r="O7364" s="60">
        <v>0.44995239069508403</v>
      </c>
      <c r="P7364" s="60">
        <v>0.424054691137698</v>
      </c>
      <c r="Q7364" s="60">
        <v>0.39189471165919598</v>
      </c>
      <c r="R7364" s="60">
        <v>0.40006976378085102</v>
      </c>
      <c r="S7364" s="60">
        <v>0.33783154731677101</v>
      </c>
    </row>
    <row r="7365" spans="1:19" x14ac:dyDescent="0.3">
      <c r="A7365" s="61" t="s">
        <v>6304</v>
      </c>
      <c r="B7365" s="61" t="s">
        <v>6305</v>
      </c>
      <c r="C7365" s="53" t="s">
        <v>40</v>
      </c>
      <c r="D7365" s="53" t="s">
        <v>191</v>
      </c>
      <c r="E7365" s="53" t="s">
        <v>18193</v>
      </c>
      <c r="F7365" s="59">
        <v>107.148461090688</v>
      </c>
      <c r="G7365" s="59">
        <v>118.86761768943001</v>
      </c>
      <c r="H7365" s="59">
        <v>115.607623724192</v>
      </c>
      <c r="I7365" s="59">
        <v>110.108331957939</v>
      </c>
      <c r="J7365" s="59">
        <v>120.358869831031</v>
      </c>
      <c r="K7365" s="59">
        <v>98.737341648958306</v>
      </c>
      <c r="L7365" s="59">
        <v>98.094257879152593</v>
      </c>
      <c r="M7365" s="60">
        <v>0.52072032732948104</v>
      </c>
      <c r="N7365" s="60">
        <v>0.57427610920382399</v>
      </c>
      <c r="O7365" s="60">
        <v>0.527047527910527</v>
      </c>
      <c r="P7365" s="60">
        <v>0.48567277040289297</v>
      </c>
      <c r="Q7365" s="60">
        <v>0.44243491251225397</v>
      </c>
      <c r="R7365" s="60">
        <v>0.45616684656643502</v>
      </c>
      <c r="S7365" s="60">
        <v>0.381129064951643</v>
      </c>
    </row>
    <row r="7366" spans="1:19" x14ac:dyDescent="0.3">
      <c r="A7366" s="61" t="s">
        <v>5289</v>
      </c>
      <c r="B7366" s="61" t="s">
        <v>5290</v>
      </c>
      <c r="C7366" s="53" t="s">
        <v>50</v>
      </c>
      <c r="D7366" s="53" t="s">
        <v>191</v>
      </c>
      <c r="E7366" s="53" t="s">
        <v>18193</v>
      </c>
      <c r="F7366" s="59">
        <v>101.780422888937</v>
      </c>
      <c r="G7366" s="59">
        <v>93.633886105112794</v>
      </c>
      <c r="H7366" s="59">
        <v>87.085789466129299</v>
      </c>
      <c r="I7366" s="59">
        <v>90.313617447115504</v>
      </c>
      <c r="J7366" s="59">
        <v>88.257480787764493</v>
      </c>
      <c r="K7366" s="59">
        <v>93.411930565632403</v>
      </c>
      <c r="L7366" s="59">
        <v>96.092813555490395</v>
      </c>
      <c r="M7366" s="60">
        <v>0.73012469578970696</v>
      </c>
      <c r="N7366" s="60">
        <v>0.74623216751913901</v>
      </c>
      <c r="O7366" s="60">
        <v>0.68183086352765498</v>
      </c>
      <c r="P7366" s="60">
        <v>0.70549417253388103</v>
      </c>
      <c r="Q7366" s="60">
        <v>0.67263865905700704</v>
      </c>
      <c r="R7366" s="60">
        <v>0.66295454171446799</v>
      </c>
      <c r="S7366" s="60">
        <v>0.56003256293195502</v>
      </c>
    </row>
    <row r="7367" spans="1:19" x14ac:dyDescent="0.3">
      <c r="A7367" s="61" t="s">
        <v>5289</v>
      </c>
      <c r="B7367" s="61" t="s">
        <v>5290</v>
      </c>
      <c r="C7367" s="53" t="s">
        <v>50</v>
      </c>
      <c r="D7367" s="53" t="s">
        <v>191</v>
      </c>
      <c r="E7367" s="53" t="s">
        <v>18193</v>
      </c>
      <c r="F7367" s="59">
        <v>101.780422888937</v>
      </c>
      <c r="G7367" s="59">
        <v>93.633886105112794</v>
      </c>
      <c r="H7367" s="59">
        <v>87.085789466129299</v>
      </c>
      <c r="I7367" s="59">
        <v>90.313617447115504</v>
      </c>
      <c r="J7367" s="59">
        <v>88.257480787764493</v>
      </c>
      <c r="K7367" s="59">
        <v>93.411930565632403</v>
      </c>
      <c r="L7367" s="59">
        <v>96.092813555490395</v>
      </c>
      <c r="M7367" s="60">
        <v>0.73012469578970696</v>
      </c>
      <c r="N7367" s="60">
        <v>0.74623216751913901</v>
      </c>
      <c r="O7367" s="60">
        <v>0.68183086352765498</v>
      </c>
      <c r="P7367" s="60">
        <v>0.70549417253388103</v>
      </c>
      <c r="Q7367" s="60">
        <v>0.67263865905700704</v>
      </c>
      <c r="R7367" s="60">
        <v>0.66295454171446799</v>
      </c>
      <c r="S7367" s="60">
        <v>0.56003256293195502</v>
      </c>
    </row>
    <row r="7368" spans="1:19" x14ac:dyDescent="0.3">
      <c r="A7368" s="61" t="s">
        <v>5291</v>
      </c>
      <c r="B7368" s="61" t="s">
        <v>5292</v>
      </c>
      <c r="C7368" s="53" t="s">
        <v>50</v>
      </c>
      <c r="D7368" s="53" t="s">
        <v>191</v>
      </c>
      <c r="E7368" s="53" t="s">
        <v>18193</v>
      </c>
      <c r="F7368" s="59">
        <v>95.819431508024394</v>
      </c>
      <c r="G7368" s="59">
        <v>104.92580498763</v>
      </c>
      <c r="H7368" s="59">
        <v>88.672357251181097</v>
      </c>
      <c r="I7368" s="59">
        <v>91.638697161379497</v>
      </c>
      <c r="J7368" s="59">
        <v>99.709353943726498</v>
      </c>
      <c r="K7368" s="59">
        <v>93.752423250612296</v>
      </c>
      <c r="L7368" s="59">
        <v>99.253112168555106</v>
      </c>
      <c r="M7368" s="60">
        <v>0.65597927335662198</v>
      </c>
      <c r="N7368" s="60">
        <v>0.65222857997690598</v>
      </c>
      <c r="O7368" s="60">
        <v>0.56716499727390601</v>
      </c>
      <c r="P7368" s="60">
        <v>0.63253119406389402</v>
      </c>
      <c r="Q7368" s="60">
        <v>0.60231919195948502</v>
      </c>
      <c r="R7368" s="60">
        <v>0.55442466817731395</v>
      </c>
      <c r="S7368" s="60">
        <v>0.46848529276110401</v>
      </c>
    </row>
    <row r="7369" spans="1:19" x14ac:dyDescent="0.3">
      <c r="A7369" s="61" t="s">
        <v>14591</v>
      </c>
      <c r="B7369" s="61" t="s">
        <v>14592</v>
      </c>
      <c r="C7369" s="53" t="s">
        <v>50</v>
      </c>
      <c r="D7369" s="53" t="s">
        <v>191</v>
      </c>
      <c r="E7369" s="53" t="s">
        <v>18194</v>
      </c>
      <c r="F7369" s="59">
        <v>96.589049943329002</v>
      </c>
      <c r="G7369" s="59">
        <v>99.621398439887599</v>
      </c>
      <c r="H7369" s="59">
        <v>90.468200539956399</v>
      </c>
      <c r="I7369" s="59">
        <v>91.564438228103199</v>
      </c>
      <c r="J7369" s="59">
        <v>96.770836609089599</v>
      </c>
      <c r="K7369" s="59">
        <v>94.991704253899798</v>
      </c>
      <c r="L7369" s="59">
        <v>99.253112168555106</v>
      </c>
      <c r="M7369" s="60">
        <v>0.55958275792121304</v>
      </c>
      <c r="N7369" s="60">
        <v>0.57453203614785997</v>
      </c>
      <c r="O7369" s="60">
        <v>0.54777923199796696</v>
      </c>
      <c r="P7369" s="60">
        <v>0.54552740990949</v>
      </c>
      <c r="Q7369" s="60">
        <v>0.52525002566964496</v>
      </c>
      <c r="R7369" s="60">
        <v>0.52198053793611099</v>
      </c>
      <c r="S7369" s="60">
        <v>0.46848529276110401</v>
      </c>
    </row>
    <row r="7370" spans="1:19" x14ac:dyDescent="0.3">
      <c r="A7370" s="61" t="s">
        <v>5287</v>
      </c>
      <c r="B7370" s="61" t="s">
        <v>5288</v>
      </c>
      <c r="C7370" s="53" t="s">
        <v>40</v>
      </c>
      <c r="D7370" s="53" t="s">
        <v>191</v>
      </c>
      <c r="E7370" s="53" t="s">
        <v>18193</v>
      </c>
      <c r="F7370" s="59">
        <v>100.15875206325001</v>
      </c>
      <c r="G7370" s="59">
        <v>103.49676836441</v>
      </c>
      <c r="H7370" s="59">
        <v>93.813125087172097</v>
      </c>
      <c r="I7370" s="59">
        <v>90.588731841305901</v>
      </c>
      <c r="J7370" s="59">
        <v>101.93712867773</v>
      </c>
      <c r="K7370" s="59">
        <v>91.272427952721301</v>
      </c>
      <c r="L7370" s="59">
        <v>101.12379542586601</v>
      </c>
      <c r="M7370" s="60">
        <v>0.65599184184051995</v>
      </c>
      <c r="N7370" s="60">
        <v>0.68886400664196901</v>
      </c>
      <c r="O7370" s="60">
        <v>0.652859255798935</v>
      </c>
      <c r="P7370" s="60">
        <v>0.63254158296654905</v>
      </c>
      <c r="Q7370" s="60">
        <v>0.60232771960454601</v>
      </c>
      <c r="R7370" s="60">
        <v>0.60604941966197301</v>
      </c>
      <c r="S7370" s="60">
        <v>0.53952056065189202</v>
      </c>
    </row>
    <row r="7371" spans="1:19" x14ac:dyDescent="0.3">
      <c r="A7371" s="61" t="s">
        <v>14593</v>
      </c>
      <c r="B7371" s="61" t="s">
        <v>14594</v>
      </c>
      <c r="C7371" s="53" t="s">
        <v>50</v>
      </c>
      <c r="D7371" s="53" t="s">
        <v>191</v>
      </c>
      <c r="E7371" s="53" t="s">
        <v>18194</v>
      </c>
      <c r="F7371" s="59">
        <v>96.589049943329002</v>
      </c>
      <c r="G7371" s="59">
        <v>99.621398439887599</v>
      </c>
      <c r="H7371" s="59">
        <v>90.468200539956399</v>
      </c>
      <c r="I7371" s="59">
        <v>91.564438228103199</v>
      </c>
      <c r="J7371" s="59">
        <v>96.770836609089599</v>
      </c>
      <c r="K7371" s="59">
        <v>94.991704253899798</v>
      </c>
      <c r="L7371" s="59">
        <v>99.253112168555106</v>
      </c>
      <c r="M7371" s="60">
        <v>0.55958275792121304</v>
      </c>
      <c r="N7371" s="60">
        <v>0.57453203614785997</v>
      </c>
      <c r="O7371" s="60">
        <v>0.54777923199796696</v>
      </c>
      <c r="P7371" s="60">
        <v>0.54552740990949</v>
      </c>
      <c r="Q7371" s="60">
        <v>0.52525002566964496</v>
      </c>
      <c r="R7371" s="60">
        <v>0.52198053793611099</v>
      </c>
      <c r="S7371" s="60">
        <v>0.46848529276110401</v>
      </c>
    </row>
    <row r="7372" spans="1:19" x14ac:dyDescent="0.3">
      <c r="A7372" s="61" t="s">
        <v>14595</v>
      </c>
      <c r="B7372" s="61" t="s">
        <v>14596</v>
      </c>
      <c r="C7372" s="53" t="s">
        <v>50</v>
      </c>
      <c r="D7372" s="53" t="s">
        <v>191</v>
      </c>
      <c r="E7372" s="53" t="s">
        <v>18194</v>
      </c>
      <c r="F7372" s="59">
        <v>96.589049943329002</v>
      </c>
      <c r="G7372" s="59">
        <v>99.621398439887599</v>
      </c>
      <c r="H7372" s="59">
        <v>90.468200539956399</v>
      </c>
      <c r="I7372" s="59">
        <v>91.564438228103199</v>
      </c>
      <c r="J7372" s="59">
        <v>96.770836609089599</v>
      </c>
      <c r="K7372" s="59">
        <v>94.991704253899798</v>
      </c>
      <c r="L7372" s="59">
        <v>99.253112168555106</v>
      </c>
      <c r="M7372" s="60">
        <v>0.55958275792121304</v>
      </c>
      <c r="N7372" s="60">
        <v>0.57453203614785997</v>
      </c>
      <c r="O7372" s="60">
        <v>0.54777923199796696</v>
      </c>
      <c r="P7372" s="60">
        <v>0.54552740990949</v>
      </c>
      <c r="Q7372" s="60">
        <v>0.52525002566964496</v>
      </c>
      <c r="R7372" s="60">
        <v>0.52198053793611099</v>
      </c>
      <c r="S7372" s="60">
        <v>0.46848529276110401</v>
      </c>
    </row>
    <row r="7373" spans="1:19" x14ac:dyDescent="0.3">
      <c r="A7373" s="61" t="s">
        <v>14597</v>
      </c>
      <c r="B7373" s="61" t="s">
        <v>14598</v>
      </c>
      <c r="C7373" s="53" t="s">
        <v>50</v>
      </c>
      <c r="D7373" s="53" t="s">
        <v>191</v>
      </c>
      <c r="E7373" s="53" t="s">
        <v>18194</v>
      </c>
      <c r="F7373" s="59">
        <v>96.589049943329002</v>
      </c>
      <c r="G7373" s="59">
        <v>99.621398439887599</v>
      </c>
      <c r="H7373" s="59">
        <v>90.468200539956399</v>
      </c>
      <c r="I7373" s="59">
        <v>91.564438228103199</v>
      </c>
      <c r="J7373" s="59">
        <v>96.770836609089599</v>
      </c>
      <c r="K7373" s="59">
        <v>94.991704253899798</v>
      </c>
      <c r="L7373" s="59">
        <v>99.253112168555106</v>
      </c>
      <c r="M7373" s="60">
        <v>0.55958275792121304</v>
      </c>
      <c r="N7373" s="60">
        <v>0.57453203614785997</v>
      </c>
      <c r="O7373" s="60">
        <v>0.54777923199796696</v>
      </c>
      <c r="P7373" s="60">
        <v>0.54552740990949</v>
      </c>
      <c r="Q7373" s="60">
        <v>0.52525002566964496</v>
      </c>
      <c r="R7373" s="60">
        <v>0.52198053793611099</v>
      </c>
      <c r="S7373" s="60">
        <v>0.46848529276110401</v>
      </c>
    </row>
    <row r="7374" spans="1:19" x14ac:dyDescent="0.3">
      <c r="A7374" s="61" t="s">
        <v>5293</v>
      </c>
      <c r="B7374" s="61" t="s">
        <v>5294</v>
      </c>
      <c r="C7374" s="53" t="s">
        <v>50</v>
      </c>
      <c r="D7374" s="53" t="s">
        <v>191</v>
      </c>
      <c r="E7374" s="53" t="s">
        <v>18193</v>
      </c>
      <c r="F7374" s="59">
        <v>94.014978283830601</v>
      </c>
      <c r="G7374" s="59">
        <v>102.032252211234</v>
      </c>
      <c r="H7374" s="59">
        <v>91.516544862512902</v>
      </c>
      <c r="I7374" s="59">
        <v>91.430174004270299</v>
      </c>
      <c r="J7374" s="59">
        <v>100.244601499704</v>
      </c>
      <c r="K7374" s="59">
        <v>97.998795299756296</v>
      </c>
      <c r="L7374" s="59">
        <v>102.668314078843</v>
      </c>
      <c r="M7374" s="60">
        <v>0.65646076298888201</v>
      </c>
      <c r="N7374" s="60">
        <v>0.68909669978140797</v>
      </c>
      <c r="O7374" s="60">
        <v>0.65204798189237101</v>
      </c>
      <c r="P7374" s="60">
        <v>0.63323958465324304</v>
      </c>
      <c r="Q7374" s="60">
        <v>0.60294972645811495</v>
      </c>
      <c r="R7374" s="60">
        <v>0.60594405998154899</v>
      </c>
      <c r="S7374" s="60">
        <v>0.53893949476289105</v>
      </c>
    </row>
    <row r="7375" spans="1:19" x14ac:dyDescent="0.3">
      <c r="A7375" s="61" t="s">
        <v>12710</v>
      </c>
      <c r="B7375" s="61" t="s">
        <v>12711</v>
      </c>
      <c r="C7375" s="53" t="s">
        <v>40</v>
      </c>
      <c r="D7375" s="53" t="s">
        <v>191</v>
      </c>
      <c r="E7375" s="53" t="s">
        <v>18194</v>
      </c>
      <c r="F7375" s="59">
        <v>112.004980570988</v>
      </c>
      <c r="G7375" s="59">
        <v>103.95455285509</v>
      </c>
      <c r="H7375" s="59">
        <v>108.853467705591</v>
      </c>
      <c r="I7375" s="59">
        <v>119.336770214778</v>
      </c>
      <c r="J7375" s="59">
        <v>98.615901932783004</v>
      </c>
      <c r="K7375" s="59">
        <v>99.414262204746507</v>
      </c>
      <c r="L7375" s="59">
        <v>93.770947276489593</v>
      </c>
      <c r="M7375" s="60">
        <v>0.56801556547396004</v>
      </c>
      <c r="N7375" s="60">
        <v>0.59215898206925</v>
      </c>
      <c r="O7375" s="60">
        <v>0.56892222689943195</v>
      </c>
      <c r="P7375" s="60">
        <v>0.55663332337167803</v>
      </c>
      <c r="Q7375" s="60">
        <v>0.53606171984412299</v>
      </c>
      <c r="R7375" s="60">
        <v>0.53650208554490098</v>
      </c>
      <c r="S7375" s="60">
        <v>0.49685446511169301</v>
      </c>
    </row>
    <row r="7376" spans="1:19" x14ac:dyDescent="0.3">
      <c r="A7376" s="61" t="s">
        <v>3615</v>
      </c>
      <c r="B7376" s="61" t="s">
        <v>3616</v>
      </c>
      <c r="C7376" s="53" t="s">
        <v>50</v>
      </c>
      <c r="D7376" s="53" t="s">
        <v>191</v>
      </c>
      <c r="E7376" s="53" t="s">
        <v>18193</v>
      </c>
      <c r="F7376" s="59">
        <v>112.860342772328</v>
      </c>
      <c r="G7376" s="59">
        <v>108.90214045601</v>
      </c>
      <c r="H7376" s="59">
        <v>111.091652764843</v>
      </c>
      <c r="I7376" s="59">
        <v>124.9952754775</v>
      </c>
      <c r="J7376" s="59">
        <v>94.124963997194001</v>
      </c>
      <c r="K7376" s="59">
        <v>97.925015195984599</v>
      </c>
      <c r="L7376" s="59">
        <v>92.983523505898404</v>
      </c>
      <c r="M7376" s="60">
        <v>0.662001095756517</v>
      </c>
      <c r="N7376" s="60">
        <v>0.69892043461613196</v>
      </c>
      <c r="O7376" s="60">
        <v>0.66524911267403597</v>
      </c>
      <c r="P7376" s="60">
        <v>0.64062294692300503</v>
      </c>
      <c r="Q7376" s="60">
        <v>0.61051985609176396</v>
      </c>
      <c r="R7376" s="60">
        <v>0.61610467526202795</v>
      </c>
      <c r="S7376" s="60">
        <v>0.56008209471765302</v>
      </c>
    </row>
    <row r="7377" spans="1:19" x14ac:dyDescent="0.3">
      <c r="A7377" s="61" t="s">
        <v>3613</v>
      </c>
      <c r="B7377" s="61" t="s">
        <v>3614</v>
      </c>
      <c r="C7377" s="53" t="s">
        <v>40</v>
      </c>
      <c r="D7377" s="53" t="s">
        <v>191</v>
      </c>
      <c r="E7377" s="53" t="s">
        <v>18193</v>
      </c>
      <c r="F7377" s="59">
        <v>109.931924717973</v>
      </c>
      <c r="G7377" s="59">
        <v>99.487551913129394</v>
      </c>
      <c r="H7377" s="59">
        <v>102.24667068979301</v>
      </c>
      <c r="I7377" s="59">
        <v>118.397525155116</v>
      </c>
      <c r="J7377" s="59">
        <v>100.906331579458</v>
      </c>
      <c r="K7377" s="59">
        <v>97.668415918300695</v>
      </c>
      <c r="L7377" s="59">
        <v>91.711071917864601</v>
      </c>
      <c r="M7377" s="60">
        <v>0.65711292375921004</v>
      </c>
      <c r="N7377" s="60">
        <v>0.69601315200868596</v>
      </c>
      <c r="O7377" s="60">
        <v>0.659752448457957</v>
      </c>
      <c r="P7377" s="60">
        <v>0.63726489633376604</v>
      </c>
      <c r="Q7377" s="60">
        <v>0.60747354114608199</v>
      </c>
      <c r="R7377" s="60">
        <v>0.61082033450836204</v>
      </c>
      <c r="S7377" s="60">
        <v>0.55655493134714196</v>
      </c>
    </row>
    <row r="7378" spans="1:19" x14ac:dyDescent="0.3">
      <c r="A7378" s="61" t="s">
        <v>12712</v>
      </c>
      <c r="B7378" s="61" t="s">
        <v>10618</v>
      </c>
      <c r="C7378" s="53" t="s">
        <v>50</v>
      </c>
      <c r="D7378" s="53" t="s">
        <v>191</v>
      </c>
      <c r="E7378" s="53" t="s">
        <v>18194</v>
      </c>
      <c r="F7378" s="59">
        <v>112.004980570988</v>
      </c>
      <c r="G7378" s="59">
        <v>103.95455285509</v>
      </c>
      <c r="H7378" s="59">
        <v>108.853467705591</v>
      </c>
      <c r="I7378" s="59">
        <v>119.336770214778</v>
      </c>
      <c r="J7378" s="59">
        <v>98.615901932783004</v>
      </c>
      <c r="K7378" s="59">
        <v>99.414262204746507</v>
      </c>
      <c r="L7378" s="59">
        <v>93.770947276489593</v>
      </c>
      <c r="M7378" s="60">
        <v>0.56801556547396004</v>
      </c>
      <c r="N7378" s="60">
        <v>0.59215898206925</v>
      </c>
      <c r="O7378" s="60">
        <v>0.56892222689943195</v>
      </c>
      <c r="P7378" s="60">
        <v>0.55663332337167803</v>
      </c>
      <c r="Q7378" s="60">
        <v>0.53606171984412299</v>
      </c>
      <c r="R7378" s="60">
        <v>0.53650208554490098</v>
      </c>
      <c r="S7378" s="60">
        <v>0.49685446511169301</v>
      </c>
    </row>
    <row r="7379" spans="1:19" x14ac:dyDescent="0.3">
      <c r="A7379" s="61" t="s">
        <v>12713</v>
      </c>
      <c r="B7379" s="61" t="s">
        <v>12714</v>
      </c>
      <c r="C7379" s="53" t="s">
        <v>50</v>
      </c>
      <c r="D7379" s="53" t="s">
        <v>191</v>
      </c>
      <c r="E7379" s="53" t="s">
        <v>18194</v>
      </c>
      <c r="F7379" s="59">
        <v>112.004980570988</v>
      </c>
      <c r="G7379" s="59">
        <v>103.95455285509</v>
      </c>
      <c r="H7379" s="59">
        <v>108.853467705591</v>
      </c>
      <c r="I7379" s="59">
        <v>119.336770214778</v>
      </c>
      <c r="J7379" s="59">
        <v>98.615901932783004</v>
      </c>
      <c r="K7379" s="59">
        <v>99.414262204746507</v>
      </c>
      <c r="L7379" s="59">
        <v>93.770947276489593</v>
      </c>
      <c r="M7379" s="60">
        <v>0.56801556547396004</v>
      </c>
      <c r="N7379" s="60">
        <v>0.59215898206925</v>
      </c>
      <c r="O7379" s="60">
        <v>0.56892222689943195</v>
      </c>
      <c r="P7379" s="60">
        <v>0.55663332337167803</v>
      </c>
      <c r="Q7379" s="60">
        <v>0.53606171984412299</v>
      </c>
      <c r="R7379" s="60">
        <v>0.53650208554490098</v>
      </c>
      <c r="S7379" s="60">
        <v>0.49685446511169301</v>
      </c>
    </row>
    <row r="7380" spans="1:19" x14ac:dyDescent="0.3">
      <c r="A7380" s="61" t="s">
        <v>3617</v>
      </c>
      <c r="B7380" s="61" t="s">
        <v>3618</v>
      </c>
      <c r="C7380" s="53" t="s">
        <v>50</v>
      </c>
      <c r="D7380" s="53" t="s">
        <v>191</v>
      </c>
      <c r="E7380" s="53" t="s">
        <v>18193</v>
      </c>
      <c r="F7380" s="59">
        <v>113.710570943471</v>
      </c>
      <c r="G7380" s="59">
        <v>102.13238332911</v>
      </c>
      <c r="H7380" s="59">
        <v>110.383716816317</v>
      </c>
      <c r="I7380" s="59">
        <v>115.49344089947699</v>
      </c>
      <c r="J7380" s="59">
        <v>105.92792279567399</v>
      </c>
      <c r="K7380" s="59">
        <v>97.939353842307796</v>
      </c>
      <c r="L7380" s="59">
        <v>91.409261949307407</v>
      </c>
      <c r="M7380" s="60">
        <v>0.65712963086345699</v>
      </c>
      <c r="N7380" s="60">
        <v>0.69601089263134497</v>
      </c>
      <c r="O7380" s="60">
        <v>0.65977255284988101</v>
      </c>
      <c r="P7380" s="60">
        <v>0.63726746134573697</v>
      </c>
      <c r="Q7380" s="60">
        <v>0.60746933416834104</v>
      </c>
      <c r="R7380" s="60">
        <v>0.61084015147100401</v>
      </c>
      <c r="S7380" s="60">
        <v>0.556552154376314</v>
      </c>
    </row>
    <row r="7381" spans="1:19" x14ac:dyDescent="0.3">
      <c r="A7381" s="61" t="s">
        <v>3619</v>
      </c>
      <c r="B7381" s="61" t="s">
        <v>3620</v>
      </c>
      <c r="C7381" s="53" t="s">
        <v>50</v>
      </c>
      <c r="D7381" s="53" t="s">
        <v>191</v>
      </c>
      <c r="E7381" s="53" t="s">
        <v>18193</v>
      </c>
      <c r="F7381" s="59">
        <v>116.411180062139</v>
      </c>
      <c r="G7381" s="59">
        <v>103.371144547233</v>
      </c>
      <c r="H7381" s="59">
        <v>103.746926040451</v>
      </c>
      <c r="I7381" s="59">
        <v>126.038909380383</v>
      </c>
      <c r="J7381" s="59">
        <v>95.053881109223099</v>
      </c>
      <c r="K7381" s="59">
        <v>97.939353842307796</v>
      </c>
      <c r="L7381" s="59">
        <v>93.427839346258594</v>
      </c>
      <c r="M7381" s="60">
        <v>0.65712963086345699</v>
      </c>
      <c r="N7381" s="60">
        <v>0.69601089263134497</v>
      </c>
      <c r="O7381" s="60">
        <v>0.65977255284988101</v>
      </c>
      <c r="P7381" s="60">
        <v>0.63726746134573697</v>
      </c>
      <c r="Q7381" s="60">
        <v>0.60746933416834104</v>
      </c>
      <c r="R7381" s="60">
        <v>0.61084015147100401</v>
      </c>
      <c r="S7381" s="60">
        <v>0.556552154376314</v>
      </c>
    </row>
    <row r="7382" spans="1:19" x14ac:dyDescent="0.3">
      <c r="A7382" s="61" t="s">
        <v>3621</v>
      </c>
      <c r="B7382" s="61" t="s">
        <v>3622</v>
      </c>
      <c r="C7382" s="53" t="s">
        <v>50</v>
      </c>
      <c r="D7382" s="53" t="s">
        <v>191</v>
      </c>
      <c r="E7382" s="53" t="s">
        <v>18193</v>
      </c>
      <c r="F7382" s="59">
        <v>111.001878458108</v>
      </c>
      <c r="G7382" s="59">
        <v>114.519995510345</v>
      </c>
      <c r="H7382" s="59">
        <v>112.868887062505</v>
      </c>
      <c r="I7382" s="59">
        <v>124.718252113303</v>
      </c>
      <c r="J7382" s="59">
        <v>97.470329991403901</v>
      </c>
      <c r="K7382" s="59">
        <v>97.939353842307796</v>
      </c>
      <c r="L7382" s="59">
        <v>91.409261949307407</v>
      </c>
      <c r="M7382" s="60">
        <v>0.65712963086345699</v>
      </c>
      <c r="N7382" s="60">
        <v>0.69601089263134497</v>
      </c>
      <c r="O7382" s="60">
        <v>0.65977255284988101</v>
      </c>
      <c r="P7382" s="60">
        <v>0.63726746134573697</v>
      </c>
      <c r="Q7382" s="60">
        <v>0.60746933416834104</v>
      </c>
      <c r="R7382" s="60">
        <v>0.61084015147100401</v>
      </c>
      <c r="S7382" s="60">
        <v>0.556552154376314</v>
      </c>
    </row>
    <row r="7383" spans="1:19" x14ac:dyDescent="0.3">
      <c r="A7383" s="61" t="s">
        <v>12100</v>
      </c>
      <c r="B7383" s="61" t="s">
        <v>12101</v>
      </c>
      <c r="C7383" s="53" t="s">
        <v>40</v>
      </c>
      <c r="D7383" s="53" t="s">
        <v>191</v>
      </c>
      <c r="E7383" s="53" t="s">
        <v>18194</v>
      </c>
      <c r="F7383" s="59">
        <v>118.188756092075</v>
      </c>
      <c r="G7383" s="59">
        <v>100.84354012634</v>
      </c>
      <c r="H7383" s="59">
        <v>112.04706560128901</v>
      </c>
      <c r="I7383" s="59">
        <v>119.92737371880899</v>
      </c>
      <c r="J7383" s="59">
        <v>119.362365716618</v>
      </c>
      <c r="K7383" s="59">
        <v>101.441790366902</v>
      </c>
      <c r="L7383" s="59">
        <v>93.448767367377101</v>
      </c>
      <c r="M7383" s="60">
        <v>0.52758871490477699</v>
      </c>
      <c r="N7383" s="60">
        <v>0.55233504167969205</v>
      </c>
      <c r="O7383" s="60">
        <v>0.52791662772553105</v>
      </c>
      <c r="P7383" s="60">
        <v>0.51474054540131597</v>
      </c>
      <c r="Q7383" s="60">
        <v>0.493351282971913</v>
      </c>
      <c r="R7383" s="60">
        <v>0.49452546142894499</v>
      </c>
      <c r="S7383" s="60">
        <v>0.45281520733529301</v>
      </c>
    </row>
    <row r="7384" spans="1:19" x14ac:dyDescent="0.3">
      <c r="A7384" s="61" t="s">
        <v>3140</v>
      </c>
      <c r="B7384" s="61" t="s">
        <v>3141</v>
      </c>
      <c r="C7384" s="53" t="s">
        <v>50</v>
      </c>
      <c r="D7384" s="53" t="s">
        <v>191</v>
      </c>
      <c r="E7384" s="53" t="s">
        <v>18193</v>
      </c>
      <c r="F7384" s="59">
        <v>118.63612674472699</v>
      </c>
      <c r="G7384" s="59">
        <v>98.776299032332005</v>
      </c>
      <c r="H7384" s="59">
        <v>109.715684293858</v>
      </c>
      <c r="I7384" s="59">
        <v>123.428297447169</v>
      </c>
      <c r="J7384" s="59">
        <v>122.804549307531</v>
      </c>
      <c r="K7384" s="59">
        <v>99.603540935960595</v>
      </c>
      <c r="L7384" s="59">
        <v>93.744131505429806</v>
      </c>
      <c r="M7384" s="60">
        <v>0.63335845027993998</v>
      </c>
      <c r="N7384" s="60">
        <v>0.67476902078294698</v>
      </c>
      <c r="O7384" s="60">
        <v>0.63599500138826004</v>
      </c>
      <c r="P7384" s="60">
        <v>0.610526799856421</v>
      </c>
      <c r="Q7384" s="60">
        <v>0.578280835227306</v>
      </c>
      <c r="R7384" s="60">
        <v>0.58326421310990295</v>
      </c>
      <c r="S7384" s="60">
        <v>0.52417818047072995</v>
      </c>
    </row>
    <row r="7385" spans="1:19" x14ac:dyDescent="0.3">
      <c r="A7385" s="61" t="s">
        <v>3142</v>
      </c>
      <c r="B7385" s="61" t="s">
        <v>3143</v>
      </c>
      <c r="C7385" s="53" t="s">
        <v>50</v>
      </c>
      <c r="D7385" s="53" t="s">
        <v>191</v>
      </c>
      <c r="E7385" s="53" t="s">
        <v>18193</v>
      </c>
      <c r="F7385" s="59">
        <v>121.810978248571</v>
      </c>
      <c r="G7385" s="59">
        <v>98.470866599909996</v>
      </c>
      <c r="H7385" s="59">
        <v>113.046164179069</v>
      </c>
      <c r="I7385" s="59">
        <v>119.857314519548</v>
      </c>
      <c r="J7385" s="59">
        <v>126.696412076038</v>
      </c>
      <c r="K7385" s="59">
        <v>99.550585981690702</v>
      </c>
      <c r="L7385" s="59">
        <v>87.985856254740696</v>
      </c>
      <c r="M7385" s="60">
        <v>0.68740328000377504</v>
      </c>
      <c r="N7385" s="60">
        <v>0.72805241997537395</v>
      </c>
      <c r="O7385" s="60">
        <v>0.69026208659257804</v>
      </c>
      <c r="P7385" s="60">
        <v>0.66510383565211995</v>
      </c>
      <c r="Q7385" s="60">
        <v>0.632181080509852</v>
      </c>
      <c r="R7385" s="60">
        <v>0.63708969826192896</v>
      </c>
      <c r="S7385" s="60">
        <v>0.57564247114845901</v>
      </c>
    </row>
    <row r="7386" spans="1:19" x14ac:dyDescent="0.3">
      <c r="A7386" s="61" t="s">
        <v>12102</v>
      </c>
      <c r="B7386" s="61" t="s">
        <v>12103</v>
      </c>
      <c r="C7386" s="53" t="s">
        <v>40</v>
      </c>
      <c r="D7386" s="53" t="s">
        <v>191</v>
      </c>
      <c r="E7386" s="53" t="s">
        <v>18194</v>
      </c>
      <c r="F7386" s="59">
        <v>118.188756092075</v>
      </c>
      <c r="G7386" s="59">
        <v>100.84354012634</v>
      </c>
      <c r="H7386" s="59">
        <v>112.04706560128901</v>
      </c>
      <c r="I7386" s="59">
        <v>119.92737371880899</v>
      </c>
      <c r="J7386" s="59">
        <v>119.362365716618</v>
      </c>
      <c r="K7386" s="59">
        <v>101.441790366902</v>
      </c>
      <c r="L7386" s="59">
        <v>93.448767367377101</v>
      </c>
      <c r="M7386" s="60">
        <v>0.52758871490477699</v>
      </c>
      <c r="N7386" s="60">
        <v>0.55233504167969205</v>
      </c>
      <c r="O7386" s="60">
        <v>0.52791662772553105</v>
      </c>
      <c r="P7386" s="60">
        <v>0.51474054540131597</v>
      </c>
      <c r="Q7386" s="60">
        <v>0.493351282971913</v>
      </c>
      <c r="R7386" s="60">
        <v>0.49452546142894499</v>
      </c>
      <c r="S7386" s="60">
        <v>0.45281520733529301</v>
      </c>
    </row>
    <row r="7387" spans="1:19" x14ac:dyDescent="0.3">
      <c r="A7387" s="61" t="s">
        <v>3138</v>
      </c>
      <c r="B7387" s="61" t="s">
        <v>3139</v>
      </c>
      <c r="C7387" s="53" t="s">
        <v>40</v>
      </c>
      <c r="D7387" s="53" t="s">
        <v>191</v>
      </c>
      <c r="E7387" s="53" t="s">
        <v>18193</v>
      </c>
      <c r="F7387" s="59">
        <v>120.26678212326</v>
      </c>
      <c r="G7387" s="59">
        <v>97.370232119616901</v>
      </c>
      <c r="H7387" s="59">
        <v>110.70634830859299</v>
      </c>
      <c r="I7387" s="59">
        <v>114.47020115950301</v>
      </c>
      <c r="J7387" s="59">
        <v>121.40768691266</v>
      </c>
      <c r="K7387" s="59">
        <v>105.575310791006</v>
      </c>
      <c r="L7387" s="59">
        <v>96.064518870938102</v>
      </c>
      <c r="M7387" s="60">
        <v>0.633336205194999</v>
      </c>
      <c r="N7387" s="60">
        <v>0.67475704350298904</v>
      </c>
      <c r="O7387" s="60">
        <v>0.635967464445516</v>
      </c>
      <c r="P7387" s="60">
        <v>0.61051854517026805</v>
      </c>
      <c r="Q7387" s="60">
        <v>0.57827629626700505</v>
      </c>
      <c r="R7387" s="60">
        <v>0.583237597894259</v>
      </c>
      <c r="S7387" s="60">
        <v>0.52416306869893803</v>
      </c>
    </row>
    <row r="7388" spans="1:19" x14ac:dyDescent="0.3">
      <c r="A7388" s="61" t="s">
        <v>5484</v>
      </c>
      <c r="B7388" s="61" t="s">
        <v>5485</v>
      </c>
      <c r="C7388" s="53" t="s">
        <v>50</v>
      </c>
      <c r="D7388" s="53" t="s">
        <v>191</v>
      </c>
      <c r="E7388" s="53" t="s">
        <v>18193</v>
      </c>
      <c r="F7388" s="59">
        <v>103.164016718543</v>
      </c>
      <c r="G7388" s="59">
        <v>116.943740177576</v>
      </c>
      <c r="H7388" s="59">
        <v>105.35868404518099</v>
      </c>
      <c r="I7388" s="59">
        <v>95.555140027952703</v>
      </c>
      <c r="J7388" s="59">
        <v>111.222776876797</v>
      </c>
      <c r="K7388" s="59">
        <v>99.241871658448105</v>
      </c>
      <c r="L7388" s="59">
        <v>97.327120337032198</v>
      </c>
      <c r="M7388" s="60">
        <v>0.61324781600427503</v>
      </c>
      <c r="N7388" s="60">
        <v>0.65833313470542298</v>
      </c>
      <c r="O7388" s="60">
        <v>0.616816006134418</v>
      </c>
      <c r="P7388" s="60">
        <v>0.58755128060141204</v>
      </c>
      <c r="Q7388" s="60">
        <v>0.55112789583664501</v>
      </c>
      <c r="R7388" s="60">
        <v>0.55843126944750199</v>
      </c>
      <c r="S7388" s="60">
        <v>0.49093315448609298</v>
      </c>
    </row>
    <row r="7389" spans="1:19" x14ac:dyDescent="0.3">
      <c r="A7389" s="61" t="s">
        <v>14845</v>
      </c>
      <c r="B7389" s="61" t="s">
        <v>14846</v>
      </c>
      <c r="C7389" s="53" t="s">
        <v>40</v>
      </c>
      <c r="D7389" s="53" t="s">
        <v>191</v>
      </c>
      <c r="E7389" s="53" t="s">
        <v>18194</v>
      </c>
      <c r="F7389" s="59">
        <v>107.12787035255499</v>
      </c>
      <c r="G7389" s="59">
        <v>117.145973498324</v>
      </c>
      <c r="H7389" s="59">
        <v>107.76132417224299</v>
      </c>
      <c r="I7389" s="59">
        <v>97.784285666263997</v>
      </c>
      <c r="J7389" s="59">
        <v>112.657812294794</v>
      </c>
      <c r="K7389" s="59">
        <v>101.709609449006</v>
      </c>
      <c r="L7389" s="59">
        <v>98.005411453497402</v>
      </c>
      <c r="M7389" s="60">
        <v>0.49310373606862201</v>
      </c>
      <c r="N7389" s="60">
        <v>0.520195786415937</v>
      </c>
      <c r="O7389" s="60">
        <v>0.49417022513661801</v>
      </c>
      <c r="P7389" s="60">
        <v>0.47669646372626301</v>
      </c>
      <c r="Q7389" s="60">
        <v>0.45134186429904299</v>
      </c>
      <c r="R7389" s="60">
        <v>0.45535320425391002</v>
      </c>
      <c r="S7389" s="60">
        <v>0.404668686012984</v>
      </c>
    </row>
    <row r="7390" spans="1:19" x14ac:dyDescent="0.3">
      <c r="A7390" s="61" t="s">
        <v>14849</v>
      </c>
      <c r="B7390" s="61" t="s">
        <v>14850</v>
      </c>
      <c r="C7390" s="53" t="s">
        <v>40</v>
      </c>
      <c r="D7390" s="53" t="s">
        <v>191</v>
      </c>
      <c r="E7390" s="53" t="s">
        <v>18194</v>
      </c>
      <c r="F7390" s="59">
        <v>107.12787035255499</v>
      </c>
      <c r="G7390" s="59">
        <v>117.145973498324</v>
      </c>
      <c r="H7390" s="59">
        <v>107.76132417224299</v>
      </c>
      <c r="I7390" s="59">
        <v>97.784285666263997</v>
      </c>
      <c r="J7390" s="59">
        <v>112.657812294794</v>
      </c>
      <c r="K7390" s="59">
        <v>101.709609449006</v>
      </c>
      <c r="L7390" s="59">
        <v>98.005411453497402</v>
      </c>
      <c r="M7390" s="60">
        <v>0.49310373606862201</v>
      </c>
      <c r="N7390" s="60">
        <v>0.520195786415937</v>
      </c>
      <c r="O7390" s="60">
        <v>0.49417022513661801</v>
      </c>
      <c r="P7390" s="60">
        <v>0.47669646372626301</v>
      </c>
      <c r="Q7390" s="60">
        <v>0.45134186429904299</v>
      </c>
      <c r="R7390" s="60">
        <v>0.45535320425391002</v>
      </c>
      <c r="S7390" s="60">
        <v>0.404668686012984</v>
      </c>
    </row>
    <row r="7391" spans="1:19" x14ac:dyDescent="0.3">
      <c r="A7391" s="61" t="s">
        <v>14847</v>
      </c>
      <c r="B7391" s="61" t="s">
        <v>14848</v>
      </c>
      <c r="C7391" s="53" t="s">
        <v>50</v>
      </c>
      <c r="D7391" s="53" t="s">
        <v>191</v>
      </c>
      <c r="E7391" s="53" t="s">
        <v>18194</v>
      </c>
      <c r="F7391" s="59">
        <v>107.12787035255499</v>
      </c>
      <c r="G7391" s="59">
        <v>117.145973498324</v>
      </c>
      <c r="H7391" s="59">
        <v>107.76132417224299</v>
      </c>
      <c r="I7391" s="59">
        <v>97.784285666263997</v>
      </c>
      <c r="J7391" s="59">
        <v>112.657812294794</v>
      </c>
      <c r="K7391" s="59">
        <v>101.709609449006</v>
      </c>
      <c r="L7391" s="59">
        <v>98.005411453497402</v>
      </c>
      <c r="M7391" s="60">
        <v>0.49310373606862201</v>
      </c>
      <c r="N7391" s="60">
        <v>0.520195786415937</v>
      </c>
      <c r="O7391" s="60">
        <v>0.49417022513661801</v>
      </c>
      <c r="P7391" s="60">
        <v>0.47669646372626301</v>
      </c>
      <c r="Q7391" s="60">
        <v>0.45134186429904299</v>
      </c>
      <c r="R7391" s="60">
        <v>0.45535320425391002</v>
      </c>
      <c r="S7391" s="60">
        <v>0.404668686012984</v>
      </c>
    </row>
    <row r="7392" spans="1:19" x14ac:dyDescent="0.3">
      <c r="A7392" s="61" t="s">
        <v>5486</v>
      </c>
      <c r="B7392" s="61" t="s">
        <v>5487</v>
      </c>
      <c r="C7392" s="53" t="s">
        <v>50</v>
      </c>
      <c r="D7392" s="53" t="s">
        <v>191</v>
      </c>
      <c r="E7392" s="53" t="s">
        <v>18193</v>
      </c>
      <c r="F7392" s="59">
        <v>116.62631777436</v>
      </c>
      <c r="G7392" s="59">
        <v>123.79805685087101</v>
      </c>
      <c r="H7392" s="59">
        <v>110.214004330287</v>
      </c>
      <c r="I7392" s="59">
        <v>94.847962088821305</v>
      </c>
      <c r="J7392" s="59">
        <v>117.02961275606199</v>
      </c>
      <c r="K7392" s="59">
        <v>99.410592978978002</v>
      </c>
      <c r="L7392" s="59">
        <v>95.810117846221502</v>
      </c>
      <c r="M7392" s="60">
        <v>0.61404428159001201</v>
      </c>
      <c r="N7392" s="60">
        <v>0.65856093968370399</v>
      </c>
      <c r="O7392" s="60">
        <v>0.61751039682434905</v>
      </c>
      <c r="P7392" s="60">
        <v>0.58775570951829204</v>
      </c>
      <c r="Q7392" s="60">
        <v>0.55137137048725204</v>
      </c>
      <c r="R7392" s="60">
        <v>0.55912333173240203</v>
      </c>
      <c r="S7392" s="60">
        <v>0.49124333667903203</v>
      </c>
    </row>
    <row r="7393" spans="1:19" x14ac:dyDescent="0.3">
      <c r="A7393" s="61" t="s">
        <v>16378</v>
      </c>
      <c r="B7393" s="61" t="s">
        <v>16379</v>
      </c>
      <c r="C7393" s="53" t="s">
        <v>40</v>
      </c>
      <c r="D7393" s="53" t="s">
        <v>191</v>
      </c>
      <c r="E7393" s="53" t="s">
        <v>18194</v>
      </c>
      <c r="F7393" s="59">
        <v>87.631882232919807</v>
      </c>
      <c r="G7393" s="59">
        <v>86.705686595826407</v>
      </c>
      <c r="H7393" s="59">
        <v>85.594460379500802</v>
      </c>
      <c r="I7393" s="59">
        <v>90.458062844319699</v>
      </c>
      <c r="J7393" s="59">
        <v>88.147208527537103</v>
      </c>
      <c r="K7393" s="59">
        <v>101.74064307257601</v>
      </c>
      <c r="L7393" s="59">
        <v>100.822258916785</v>
      </c>
      <c r="M7393" s="60">
        <v>0.47223454951382199</v>
      </c>
      <c r="N7393" s="60">
        <v>0.50064559414923404</v>
      </c>
      <c r="O7393" s="60">
        <v>0.47472875401053999</v>
      </c>
      <c r="P7393" s="60">
        <v>0.45195552166537101</v>
      </c>
      <c r="Q7393" s="60">
        <v>0.42430476477428097</v>
      </c>
      <c r="R7393" s="60">
        <v>0.431642511638126</v>
      </c>
      <c r="S7393" s="60">
        <v>0.36828271043685301</v>
      </c>
    </row>
    <row r="7394" spans="1:19" x14ac:dyDescent="0.3">
      <c r="A7394" s="61" t="s">
        <v>6706</v>
      </c>
      <c r="B7394" s="61" t="s">
        <v>6707</v>
      </c>
      <c r="C7394" s="53" t="s">
        <v>40</v>
      </c>
      <c r="D7394" s="53" t="s">
        <v>191</v>
      </c>
      <c r="E7394" s="53" t="s">
        <v>18193</v>
      </c>
      <c r="F7394" s="59">
        <v>88.952474957918596</v>
      </c>
      <c r="G7394" s="59">
        <v>89.79621646631</v>
      </c>
      <c r="H7394" s="59">
        <v>85.291043048781404</v>
      </c>
      <c r="I7394" s="59">
        <v>93.719188123621095</v>
      </c>
      <c r="J7394" s="59">
        <v>88.123368485282199</v>
      </c>
      <c r="K7394" s="59">
        <v>102.272520280371</v>
      </c>
      <c r="L7394" s="59">
        <v>99.039283600780195</v>
      </c>
      <c r="M7394" s="60">
        <v>0.60467785948152397</v>
      </c>
      <c r="N7394" s="60">
        <v>0.64971813075977303</v>
      </c>
      <c r="O7394" s="60">
        <v>0.60954286999684903</v>
      </c>
      <c r="P7394" s="60">
        <v>0.573943207295879</v>
      </c>
      <c r="Q7394" s="60">
        <v>0.53481332176306795</v>
      </c>
      <c r="R7394" s="60">
        <v>0.54674647493809403</v>
      </c>
      <c r="S7394" s="60">
        <v>0.46729762714010897</v>
      </c>
    </row>
    <row r="7395" spans="1:19" x14ac:dyDescent="0.3">
      <c r="A7395" s="61" t="s">
        <v>16380</v>
      </c>
      <c r="B7395" s="61" t="s">
        <v>16381</v>
      </c>
      <c r="C7395" s="53" t="s">
        <v>40</v>
      </c>
      <c r="D7395" s="53" t="s">
        <v>191</v>
      </c>
      <c r="E7395" s="53" t="s">
        <v>18194</v>
      </c>
      <c r="F7395" s="59">
        <v>87.631882232919807</v>
      </c>
      <c r="G7395" s="59">
        <v>86.705686595826407</v>
      </c>
      <c r="H7395" s="59">
        <v>85.594460379500802</v>
      </c>
      <c r="I7395" s="59">
        <v>90.458062844319699</v>
      </c>
      <c r="J7395" s="59">
        <v>88.147208527537103</v>
      </c>
      <c r="K7395" s="59">
        <v>101.74064307257601</v>
      </c>
      <c r="L7395" s="59">
        <v>100.822258916785</v>
      </c>
      <c r="M7395" s="60">
        <v>0.47223454951382199</v>
      </c>
      <c r="N7395" s="60">
        <v>0.50064559414923404</v>
      </c>
      <c r="O7395" s="60">
        <v>0.47472875401053999</v>
      </c>
      <c r="P7395" s="60">
        <v>0.45195552166537101</v>
      </c>
      <c r="Q7395" s="60">
        <v>0.42430476477428097</v>
      </c>
      <c r="R7395" s="60">
        <v>0.431642511638126</v>
      </c>
      <c r="S7395" s="60">
        <v>0.36828271043685301</v>
      </c>
    </row>
    <row r="7396" spans="1:19" x14ac:dyDescent="0.3">
      <c r="A7396" s="61" t="s">
        <v>17520</v>
      </c>
      <c r="B7396" s="61" t="s">
        <v>17521</v>
      </c>
      <c r="C7396" s="53" t="s">
        <v>40</v>
      </c>
      <c r="D7396" s="53" t="s">
        <v>191</v>
      </c>
      <c r="E7396" s="53" t="s">
        <v>18194</v>
      </c>
      <c r="F7396" s="59">
        <v>92.293510649874705</v>
      </c>
      <c r="G7396" s="59">
        <v>86.393466732215401</v>
      </c>
      <c r="H7396" s="59">
        <v>103.65622612034799</v>
      </c>
      <c r="I7396" s="59">
        <v>93.760040081773099</v>
      </c>
      <c r="J7396" s="59">
        <v>88.882533879434007</v>
      </c>
      <c r="K7396" s="59">
        <v>106.200214338362</v>
      </c>
      <c r="L7396" s="59">
        <v>102.986793913822</v>
      </c>
      <c r="M7396" s="60">
        <v>0.436222318277799</v>
      </c>
      <c r="N7396" s="60">
        <v>0.474365165368556</v>
      </c>
      <c r="O7396" s="60">
        <v>0.43910956973909399</v>
      </c>
      <c r="P7396" s="60">
        <v>0.41035562697084399</v>
      </c>
      <c r="Q7396" s="60">
        <v>0.37443746285385099</v>
      </c>
      <c r="R7396" s="60">
        <v>0.383611811722742</v>
      </c>
      <c r="S7396" s="60">
        <v>0.313424435892113</v>
      </c>
    </row>
    <row r="7397" spans="1:19" x14ac:dyDescent="0.3">
      <c r="A7397" s="61" t="s">
        <v>7778</v>
      </c>
      <c r="B7397" s="61" t="s">
        <v>7779</v>
      </c>
      <c r="C7397" s="53" t="s">
        <v>40</v>
      </c>
      <c r="D7397" s="53" t="s">
        <v>191</v>
      </c>
      <c r="E7397" s="53" t="s">
        <v>18193</v>
      </c>
      <c r="F7397" s="59">
        <v>94.848684708858201</v>
      </c>
      <c r="G7397" s="59">
        <v>82.430797453151598</v>
      </c>
      <c r="H7397" s="59">
        <v>101.323838717057</v>
      </c>
      <c r="I7397" s="59">
        <v>93.271025598286798</v>
      </c>
      <c r="J7397" s="59">
        <v>86.022500955970102</v>
      </c>
      <c r="K7397" s="59">
        <v>103.519781849705</v>
      </c>
      <c r="L7397" s="59">
        <v>107.008785658824</v>
      </c>
      <c r="M7397" s="60">
        <v>0.58739336001951203</v>
      </c>
      <c r="N7397" s="60">
        <v>0.63851672461370601</v>
      </c>
      <c r="O7397" s="60">
        <v>0.59303490389538605</v>
      </c>
      <c r="P7397" s="60">
        <v>0.55128429277767999</v>
      </c>
      <c r="Q7397" s="60">
        <v>0.50541291129347399</v>
      </c>
      <c r="R7397" s="60">
        <v>0.52007082572558505</v>
      </c>
      <c r="S7397" s="60">
        <v>0.43333454473474797</v>
      </c>
    </row>
    <row r="7398" spans="1:19" x14ac:dyDescent="0.3">
      <c r="A7398" s="61" t="s">
        <v>12715</v>
      </c>
      <c r="B7398" s="61" t="s">
        <v>12716</v>
      </c>
      <c r="C7398" s="53" t="s">
        <v>40</v>
      </c>
      <c r="D7398" s="53" t="s">
        <v>191</v>
      </c>
      <c r="E7398" s="53" t="s">
        <v>18194</v>
      </c>
      <c r="F7398" s="59">
        <v>94.456554036439996</v>
      </c>
      <c r="G7398" s="59">
        <v>93.656882096750806</v>
      </c>
      <c r="H7398" s="59">
        <v>103.91958873239</v>
      </c>
      <c r="I7398" s="59">
        <v>89.382485509984093</v>
      </c>
      <c r="J7398" s="59">
        <v>86.934744516179293</v>
      </c>
      <c r="K7398" s="59">
        <v>100.980918410892</v>
      </c>
      <c r="L7398" s="59"/>
      <c r="M7398" s="60">
        <v>0.394565992583717</v>
      </c>
      <c r="N7398" s="60">
        <v>0.43255130931799501</v>
      </c>
      <c r="O7398" s="60">
        <v>0.39681799917354399</v>
      </c>
      <c r="P7398" s="60">
        <v>0.36733585426700099</v>
      </c>
      <c r="Q7398" s="60">
        <v>0.33093411683291801</v>
      </c>
      <c r="R7398" s="60">
        <v>0.33999736978913497</v>
      </c>
      <c r="S7398" s="60">
        <v>0.266742164808694</v>
      </c>
    </row>
    <row r="7399" spans="1:19" x14ac:dyDescent="0.3">
      <c r="A7399" s="61" t="s">
        <v>12719</v>
      </c>
      <c r="B7399" s="61" t="s">
        <v>12720</v>
      </c>
      <c r="C7399" s="53" t="s">
        <v>50</v>
      </c>
      <c r="D7399" s="53" t="s">
        <v>191</v>
      </c>
      <c r="E7399" s="53" t="s">
        <v>18194</v>
      </c>
      <c r="F7399" s="59">
        <v>94.456554036439996</v>
      </c>
      <c r="G7399" s="59">
        <v>93.656882096750806</v>
      </c>
      <c r="H7399" s="59">
        <v>103.91958873239</v>
      </c>
      <c r="I7399" s="59">
        <v>89.382485509984093</v>
      </c>
      <c r="J7399" s="59">
        <v>86.934744516179293</v>
      </c>
      <c r="K7399" s="59">
        <v>100.980918410892</v>
      </c>
      <c r="L7399" s="59"/>
      <c r="M7399" s="60">
        <v>0.394565992583717</v>
      </c>
      <c r="N7399" s="60">
        <v>0.43255130931799501</v>
      </c>
      <c r="O7399" s="60">
        <v>0.39681799917354399</v>
      </c>
      <c r="P7399" s="60">
        <v>0.36733585426700099</v>
      </c>
      <c r="Q7399" s="60">
        <v>0.33093411683291801</v>
      </c>
      <c r="R7399" s="60">
        <v>0.33999736978913497</v>
      </c>
      <c r="S7399" s="60">
        <v>0.266742164808694</v>
      </c>
    </row>
    <row r="7400" spans="1:19" x14ac:dyDescent="0.3">
      <c r="A7400" s="61" t="s">
        <v>17522</v>
      </c>
      <c r="B7400" s="61" t="s">
        <v>17523</v>
      </c>
      <c r="C7400" s="53" t="s">
        <v>50</v>
      </c>
      <c r="D7400" s="53" t="s">
        <v>191</v>
      </c>
      <c r="E7400" s="53" t="s">
        <v>18194</v>
      </c>
      <c r="F7400" s="59">
        <v>92.293510649874705</v>
      </c>
      <c r="G7400" s="59">
        <v>86.393466732215401</v>
      </c>
      <c r="H7400" s="59">
        <v>103.65622612034799</v>
      </c>
      <c r="I7400" s="59">
        <v>93.760040081773099</v>
      </c>
      <c r="J7400" s="59">
        <v>88.882533879434007</v>
      </c>
      <c r="K7400" s="59">
        <v>106.200214338362</v>
      </c>
      <c r="L7400" s="59">
        <v>102.986793913822</v>
      </c>
      <c r="M7400" s="60">
        <v>0.436222318277799</v>
      </c>
      <c r="N7400" s="60">
        <v>0.474365165368556</v>
      </c>
      <c r="O7400" s="60">
        <v>0.43910956973909399</v>
      </c>
      <c r="P7400" s="60">
        <v>0.41035562697084399</v>
      </c>
      <c r="Q7400" s="60">
        <v>0.37443746285385099</v>
      </c>
      <c r="R7400" s="60">
        <v>0.383611811722742</v>
      </c>
      <c r="S7400" s="60">
        <v>0.313424435892113</v>
      </c>
    </row>
    <row r="7401" spans="1:19" x14ac:dyDescent="0.3">
      <c r="A7401" s="61" t="s">
        <v>7780</v>
      </c>
      <c r="B7401" s="61" t="s">
        <v>7781</v>
      </c>
      <c r="C7401" s="53" t="s">
        <v>50</v>
      </c>
      <c r="D7401" s="53" t="s">
        <v>191</v>
      </c>
      <c r="E7401" s="53" t="s">
        <v>18193</v>
      </c>
      <c r="F7401" s="59">
        <v>90.335986861510307</v>
      </c>
      <c r="G7401" s="59">
        <v>83.974649777478405</v>
      </c>
      <c r="H7401" s="59">
        <v>105.079095300644</v>
      </c>
      <c r="I7401" s="59">
        <v>92.825726527963198</v>
      </c>
      <c r="J7401" s="59">
        <v>87.660514547496305</v>
      </c>
      <c r="K7401" s="59">
        <v>113.481162227634</v>
      </c>
      <c r="L7401" s="59">
        <v>101.592147796082</v>
      </c>
      <c r="M7401" s="60">
        <v>0.58371360768497405</v>
      </c>
      <c r="N7401" s="60">
        <v>0.63616800601099699</v>
      </c>
      <c r="O7401" s="60">
        <v>0.58920893923547801</v>
      </c>
      <c r="P7401" s="60">
        <v>0.54880778584855705</v>
      </c>
      <c r="Q7401" s="60">
        <v>0.503192784347821</v>
      </c>
      <c r="R7401" s="60">
        <v>0.51653290116581096</v>
      </c>
      <c r="S7401" s="60">
        <v>0.43093149170824602</v>
      </c>
    </row>
    <row r="7402" spans="1:19" x14ac:dyDescent="0.3">
      <c r="A7402" s="61" t="s">
        <v>12717</v>
      </c>
      <c r="B7402" s="61" t="s">
        <v>12718</v>
      </c>
      <c r="C7402" s="53" t="s">
        <v>40</v>
      </c>
      <c r="D7402" s="53" t="s">
        <v>191</v>
      </c>
      <c r="E7402" s="53" t="s">
        <v>18194</v>
      </c>
      <c r="F7402" s="59">
        <v>94.456554036439996</v>
      </c>
      <c r="G7402" s="59">
        <v>93.656882096750806</v>
      </c>
      <c r="H7402" s="59">
        <v>103.91958873239</v>
      </c>
      <c r="I7402" s="59">
        <v>89.382485509984093</v>
      </c>
      <c r="J7402" s="59">
        <v>86.934744516179293</v>
      </c>
      <c r="K7402" s="59">
        <v>100.980918410892</v>
      </c>
      <c r="L7402" s="59"/>
      <c r="M7402" s="60">
        <v>0.394565992583717</v>
      </c>
      <c r="N7402" s="60">
        <v>0.43255130931799501</v>
      </c>
      <c r="O7402" s="60">
        <v>0.39681799917354399</v>
      </c>
      <c r="P7402" s="60">
        <v>0.36733585426700099</v>
      </c>
      <c r="Q7402" s="60">
        <v>0.33093411683291801</v>
      </c>
      <c r="R7402" s="60">
        <v>0.33999736978913497</v>
      </c>
      <c r="S7402" s="60">
        <v>0.266742164808694</v>
      </c>
    </row>
    <row r="7403" spans="1:19" x14ac:dyDescent="0.3">
      <c r="A7403" s="61" t="s">
        <v>5696</v>
      </c>
      <c r="B7403" s="61" t="s">
        <v>5697</v>
      </c>
      <c r="C7403" s="53" t="s">
        <v>40</v>
      </c>
      <c r="D7403" s="53" t="s">
        <v>191</v>
      </c>
      <c r="E7403" s="53" t="s">
        <v>18193</v>
      </c>
      <c r="F7403" s="59">
        <v>94.502956930652203</v>
      </c>
      <c r="G7403" s="59">
        <v>117.697023160805</v>
      </c>
      <c r="H7403" s="59">
        <v>116.83797305739699</v>
      </c>
      <c r="I7403" s="59">
        <v>112.970641586589</v>
      </c>
      <c r="J7403" s="59">
        <v>137.86310717188499</v>
      </c>
      <c r="K7403" s="59">
        <v>98.213273012251605</v>
      </c>
      <c r="L7403" s="59">
        <v>97.094651878447806</v>
      </c>
      <c r="M7403" s="60">
        <v>0.61047540569776004</v>
      </c>
      <c r="N7403" s="60">
        <v>0.65401875714618096</v>
      </c>
      <c r="O7403" s="60">
        <v>0.61502923357969996</v>
      </c>
      <c r="P7403" s="60">
        <v>0.58016620531354801</v>
      </c>
      <c r="Q7403" s="60">
        <v>0.541594639250223</v>
      </c>
      <c r="R7403" s="60">
        <v>0.55238251234958902</v>
      </c>
      <c r="S7403" s="60">
        <v>0.460049722190357</v>
      </c>
    </row>
    <row r="7404" spans="1:19" x14ac:dyDescent="0.3">
      <c r="A7404" s="61" t="s">
        <v>7830</v>
      </c>
      <c r="B7404" s="61" t="s">
        <v>7831</v>
      </c>
      <c r="C7404" s="53" t="s">
        <v>40</v>
      </c>
      <c r="D7404" s="53" t="s">
        <v>191</v>
      </c>
      <c r="E7404" s="53" t="s">
        <v>18193</v>
      </c>
      <c r="F7404" s="59">
        <v>118.318909219321</v>
      </c>
      <c r="G7404" s="59">
        <v>116.59952303417199</v>
      </c>
      <c r="H7404" s="59">
        <v>116.62608775614</v>
      </c>
      <c r="I7404" s="59">
        <v>132.49390056240301</v>
      </c>
      <c r="J7404" s="59">
        <v>110.75697912812601</v>
      </c>
      <c r="K7404" s="59">
        <v>96.201499588238804</v>
      </c>
      <c r="L7404" s="59">
        <v>94.040890844890299</v>
      </c>
      <c r="M7404" s="60">
        <v>0.65582841857088203</v>
      </c>
      <c r="N7404" s="60">
        <v>0.69204419959637498</v>
      </c>
      <c r="O7404" s="60">
        <v>0.65900206664088401</v>
      </c>
      <c r="P7404" s="60">
        <v>0.63376289153438203</v>
      </c>
      <c r="Q7404" s="60">
        <v>0.60365996608974803</v>
      </c>
      <c r="R7404" s="60">
        <v>0.61077574259234602</v>
      </c>
      <c r="S7404" s="60">
        <v>0.55361960379671804</v>
      </c>
    </row>
    <row r="7405" spans="1:19" x14ac:dyDescent="0.3">
      <c r="A7405" s="61" t="s">
        <v>17558</v>
      </c>
      <c r="B7405" s="61" t="s">
        <v>17559</v>
      </c>
      <c r="C7405" s="53" t="s">
        <v>40</v>
      </c>
      <c r="D7405" s="53" t="s">
        <v>191</v>
      </c>
      <c r="E7405" s="53" t="s">
        <v>18194</v>
      </c>
      <c r="F7405" s="59">
        <v>118.368829470392</v>
      </c>
      <c r="G7405" s="59">
        <v>115.036255522619</v>
      </c>
      <c r="H7405" s="59">
        <v>113.74695155174101</v>
      </c>
      <c r="I7405" s="59">
        <v>128.311124563672</v>
      </c>
      <c r="J7405" s="59">
        <v>112.13077362785999</v>
      </c>
      <c r="K7405" s="59">
        <v>98.841903117028096</v>
      </c>
      <c r="L7405" s="59">
        <v>95.528008121543905</v>
      </c>
      <c r="M7405" s="60">
        <v>0.56188931937953801</v>
      </c>
      <c r="N7405" s="60">
        <v>0.58164507583032099</v>
      </c>
      <c r="O7405" s="60">
        <v>0.56316406022129595</v>
      </c>
      <c r="P7405" s="60">
        <v>0.54791503474604497</v>
      </c>
      <c r="Q7405" s="60">
        <v>0.52755207663261805</v>
      </c>
      <c r="R7405" s="60">
        <v>0.53211828622552404</v>
      </c>
      <c r="S7405" s="60">
        <v>0.48976932138346502</v>
      </c>
    </row>
    <row r="7406" spans="1:19" x14ac:dyDescent="0.3">
      <c r="A7406" s="61" t="s">
        <v>7832</v>
      </c>
      <c r="B7406" s="61" t="s">
        <v>7833</v>
      </c>
      <c r="C7406" s="53" t="s">
        <v>40</v>
      </c>
      <c r="D7406" s="53" t="s">
        <v>191</v>
      </c>
      <c r="E7406" s="53" t="s">
        <v>18193</v>
      </c>
      <c r="F7406" s="59">
        <v>130.36323482840999</v>
      </c>
      <c r="G7406" s="59">
        <v>120.533315918021</v>
      </c>
      <c r="H7406" s="59">
        <v>119.440243784251</v>
      </c>
      <c r="I7406" s="59">
        <v>132.28645915496401</v>
      </c>
      <c r="J7406" s="59">
        <v>114.079335138232</v>
      </c>
      <c r="K7406" s="59">
        <v>100.62548509723599</v>
      </c>
      <c r="L7406" s="59">
        <v>95.577454059439901</v>
      </c>
      <c r="M7406" s="60">
        <v>0.65606305526577702</v>
      </c>
      <c r="N7406" s="60">
        <v>0.69239583126933801</v>
      </c>
      <c r="O7406" s="60">
        <v>0.65898192064219696</v>
      </c>
      <c r="P7406" s="60">
        <v>0.63415619141278701</v>
      </c>
      <c r="Q7406" s="60">
        <v>0.60406340873273001</v>
      </c>
      <c r="R7406" s="60">
        <v>0.61089959620621603</v>
      </c>
      <c r="S7406" s="60">
        <v>0.55417046695734595</v>
      </c>
    </row>
    <row r="7407" spans="1:19" x14ac:dyDescent="0.3">
      <c r="A7407" s="61" t="s">
        <v>7834</v>
      </c>
      <c r="B7407" s="61" t="s">
        <v>7835</v>
      </c>
      <c r="C7407" s="53" t="s">
        <v>50</v>
      </c>
      <c r="D7407" s="53" t="s">
        <v>191</v>
      </c>
      <c r="E7407" s="53" t="s">
        <v>18193</v>
      </c>
      <c r="F7407" s="59">
        <v>119.38886295945601</v>
      </c>
      <c r="G7407" s="59">
        <v>111.81179042655199</v>
      </c>
      <c r="H7407" s="59">
        <v>110.659258483519</v>
      </c>
      <c r="I7407" s="59">
        <v>122.99827013690199</v>
      </c>
      <c r="J7407" s="59">
        <v>108.529189916364</v>
      </c>
      <c r="K7407" s="59">
        <v>96.472437512245904</v>
      </c>
      <c r="L7407" s="59">
        <v>93.739080876333205</v>
      </c>
      <c r="M7407" s="60">
        <v>0.65587451954945597</v>
      </c>
      <c r="N7407" s="60">
        <v>0.69208988542856398</v>
      </c>
      <c r="O7407" s="60">
        <v>0.65904235537255595</v>
      </c>
      <c r="P7407" s="60">
        <v>0.633814664831574</v>
      </c>
      <c r="Q7407" s="60">
        <v>0.60371519909132898</v>
      </c>
      <c r="R7407" s="60">
        <v>0.61082528884516996</v>
      </c>
      <c r="S7407" s="60">
        <v>0.55367556504973503</v>
      </c>
    </row>
    <row r="7408" spans="1:19" x14ac:dyDescent="0.3">
      <c r="A7408" s="61" t="s">
        <v>17560</v>
      </c>
      <c r="B7408" s="61" t="s">
        <v>17561</v>
      </c>
      <c r="C7408" s="53" t="s">
        <v>50</v>
      </c>
      <c r="D7408" s="53" t="s">
        <v>191</v>
      </c>
      <c r="E7408" s="53" t="s">
        <v>18194</v>
      </c>
      <c r="F7408" s="59">
        <v>118.368829470392</v>
      </c>
      <c r="G7408" s="59">
        <v>115.036255522619</v>
      </c>
      <c r="H7408" s="59">
        <v>113.74695155174101</v>
      </c>
      <c r="I7408" s="59">
        <v>128.311124563672</v>
      </c>
      <c r="J7408" s="59">
        <v>112.13077362785999</v>
      </c>
      <c r="K7408" s="59">
        <v>98.841903117028096</v>
      </c>
      <c r="L7408" s="59">
        <v>95.528008121543905</v>
      </c>
      <c r="M7408" s="60">
        <v>0.56188931937953801</v>
      </c>
      <c r="N7408" s="60">
        <v>0.58164507583032099</v>
      </c>
      <c r="O7408" s="60">
        <v>0.56316406022129595</v>
      </c>
      <c r="P7408" s="60">
        <v>0.54791503474604497</v>
      </c>
      <c r="Q7408" s="60">
        <v>0.52755207663261805</v>
      </c>
      <c r="R7408" s="60">
        <v>0.53211828622552404</v>
      </c>
      <c r="S7408" s="60">
        <v>0.48976932138346502</v>
      </c>
    </row>
    <row r="7409" spans="1:19" x14ac:dyDescent="0.3">
      <c r="A7409" s="61" t="s">
        <v>7836</v>
      </c>
      <c r="B7409" s="61" t="s">
        <v>7837</v>
      </c>
      <c r="C7409" s="53" t="s">
        <v>50</v>
      </c>
      <c r="D7409" s="53" t="s">
        <v>191</v>
      </c>
      <c r="E7409" s="53" t="s">
        <v>18193</v>
      </c>
      <c r="F7409" s="59">
        <v>118.03320590055399</v>
      </c>
      <c r="G7409" s="59">
        <v>114.33451641207699</v>
      </c>
      <c r="H7409" s="59">
        <v>109.194481250065</v>
      </c>
      <c r="I7409" s="59">
        <v>129.289662589313</v>
      </c>
      <c r="J7409" s="59">
        <v>111.838515943861</v>
      </c>
      <c r="K7409" s="59">
        <v>96.670191581668504</v>
      </c>
      <c r="L7409" s="59">
        <v>92.931956861862403</v>
      </c>
      <c r="M7409" s="60">
        <v>0.65922876370043704</v>
      </c>
      <c r="N7409" s="60">
        <v>0.693723908359274</v>
      </c>
      <c r="O7409" s="60">
        <v>0.662847197236346</v>
      </c>
      <c r="P7409" s="60">
        <v>0.63552180577267803</v>
      </c>
      <c r="Q7409" s="60">
        <v>0.60513577519821904</v>
      </c>
      <c r="R7409" s="60">
        <v>0.61412545173431599</v>
      </c>
      <c r="S7409" s="60">
        <v>0.55545367781750299</v>
      </c>
    </row>
    <row r="7410" spans="1:19" x14ac:dyDescent="0.3">
      <c r="A7410" s="61" t="s">
        <v>8628</v>
      </c>
      <c r="B7410" s="61" t="s">
        <v>8629</v>
      </c>
      <c r="C7410" s="53" t="s">
        <v>50</v>
      </c>
      <c r="D7410" s="53" t="s">
        <v>191</v>
      </c>
      <c r="E7410" s="53" t="s">
        <v>18194</v>
      </c>
      <c r="F7410" s="59">
        <v>94.692309795464595</v>
      </c>
      <c r="G7410" s="59">
        <v>89.285672600529296</v>
      </c>
      <c r="H7410" s="59">
        <v>86.603128214906405</v>
      </c>
      <c r="I7410" s="59">
        <v>88.324884309882094</v>
      </c>
      <c r="J7410" s="59"/>
      <c r="K7410" s="59"/>
      <c r="L7410" s="59"/>
      <c r="M7410" s="60">
        <v>0.31905948228666398</v>
      </c>
      <c r="N7410" s="60">
        <v>0.32942892888908398</v>
      </c>
      <c r="O7410" s="60">
        <v>0.31531994666306001</v>
      </c>
      <c r="P7410" s="60">
        <v>0.30921022696565797</v>
      </c>
      <c r="Q7410" s="60">
        <v>0.29321403912937999</v>
      </c>
      <c r="R7410" s="60">
        <v>0.2919631709537</v>
      </c>
      <c r="S7410" s="60">
        <v>0.24848302801635699</v>
      </c>
    </row>
    <row r="7411" spans="1:19" x14ac:dyDescent="0.3">
      <c r="A7411" s="61" t="s">
        <v>8610</v>
      </c>
      <c r="B7411" s="61" t="s">
        <v>8611</v>
      </c>
      <c r="C7411" s="53" t="s">
        <v>40</v>
      </c>
      <c r="D7411" s="53" t="s">
        <v>191</v>
      </c>
      <c r="E7411" s="53" t="s">
        <v>18194</v>
      </c>
      <c r="F7411" s="59">
        <v>106.89175958080401</v>
      </c>
      <c r="G7411" s="59">
        <v>109.29110122885901</v>
      </c>
      <c r="H7411" s="59">
        <v>101.30536967160801</v>
      </c>
      <c r="I7411" s="59">
        <v>102.460590862548</v>
      </c>
      <c r="J7411" s="59"/>
      <c r="K7411" s="59">
        <v>101.103625347019</v>
      </c>
      <c r="L7411" s="59"/>
      <c r="M7411" s="60">
        <v>0.34215357973759702</v>
      </c>
      <c r="N7411" s="60">
        <v>0.37165708428753402</v>
      </c>
      <c r="O7411" s="60">
        <v>0.34497522209863701</v>
      </c>
      <c r="P7411" s="60">
        <v>0.32286802146025301</v>
      </c>
      <c r="Q7411" s="60">
        <v>0.296601913219943</v>
      </c>
      <c r="R7411" s="60">
        <v>0.30344723216233499</v>
      </c>
      <c r="S7411" s="60">
        <v>0.25702111375438103</v>
      </c>
    </row>
    <row r="7412" spans="1:19" x14ac:dyDescent="0.3">
      <c r="A7412" s="61" t="s">
        <v>18181</v>
      </c>
      <c r="B7412" s="61" t="s">
        <v>18182</v>
      </c>
      <c r="C7412" s="53" t="s">
        <v>40</v>
      </c>
      <c r="D7412" s="53" t="s">
        <v>191</v>
      </c>
      <c r="E7412" s="53" t="s">
        <v>18194</v>
      </c>
      <c r="F7412" s="59">
        <v>98.341977166581302</v>
      </c>
      <c r="G7412" s="59">
        <v>87.311729529738201</v>
      </c>
      <c r="H7412" s="59">
        <v>96.158614430548994</v>
      </c>
      <c r="I7412" s="59">
        <v>93.412543908146702</v>
      </c>
      <c r="J7412" s="59">
        <v>94.030018857250298</v>
      </c>
      <c r="K7412" s="59">
        <v>95.291256405735297</v>
      </c>
      <c r="L7412" s="59"/>
      <c r="M7412" s="60">
        <v>0.44056692189414698</v>
      </c>
      <c r="N7412" s="60">
        <v>0.47300922719535099</v>
      </c>
      <c r="O7412" s="60">
        <v>0.44024277365054898</v>
      </c>
      <c r="P7412" s="60">
        <v>0.41710919884047498</v>
      </c>
      <c r="Q7412" s="60">
        <v>0.38255689174208102</v>
      </c>
      <c r="R7412" s="60">
        <v>0.38848883292051201</v>
      </c>
      <c r="S7412" s="60">
        <v>0.29768621165626702</v>
      </c>
    </row>
    <row r="7413" spans="1:19" x14ac:dyDescent="0.3">
      <c r="A7413" s="61" t="s">
        <v>6124</v>
      </c>
      <c r="B7413" s="61" t="s">
        <v>6125</v>
      </c>
      <c r="C7413" s="53" t="s">
        <v>40</v>
      </c>
      <c r="D7413" s="53" t="s">
        <v>191</v>
      </c>
      <c r="E7413" s="53" t="s">
        <v>18193</v>
      </c>
      <c r="F7413" s="59">
        <v>100.09747686666699</v>
      </c>
      <c r="G7413" s="59">
        <v>124.083699918432</v>
      </c>
      <c r="H7413" s="59">
        <v>88.695769782683897</v>
      </c>
      <c r="I7413" s="59">
        <v>99.739080180226196</v>
      </c>
      <c r="J7413" s="59">
        <v>112.73811559502001</v>
      </c>
      <c r="K7413" s="59">
        <v>98.271091983930702</v>
      </c>
      <c r="L7413" s="59">
        <v>98.086221519042994</v>
      </c>
      <c r="M7413" s="60">
        <v>0.66775652069746205</v>
      </c>
      <c r="N7413" s="60">
        <v>0.70156854231296395</v>
      </c>
      <c r="O7413" s="60">
        <v>0.65692708007987999</v>
      </c>
      <c r="P7413" s="60">
        <v>0.639752464453613</v>
      </c>
      <c r="Q7413" s="60">
        <v>0.60388934341623202</v>
      </c>
      <c r="R7413" s="60">
        <v>0.60821041907232198</v>
      </c>
      <c r="S7413" s="60">
        <v>0.520488232247727</v>
      </c>
    </row>
    <row r="7414" spans="1:19" x14ac:dyDescent="0.3">
      <c r="A7414" s="61" t="s">
        <v>3187</v>
      </c>
      <c r="B7414" s="61" t="s">
        <v>3188</v>
      </c>
      <c r="C7414" s="53" t="s">
        <v>40</v>
      </c>
      <c r="D7414" s="53" t="s">
        <v>191</v>
      </c>
      <c r="E7414" s="53" t="s">
        <v>18193</v>
      </c>
      <c r="F7414" s="59">
        <v>107.12197167956199</v>
      </c>
      <c r="G7414" s="59">
        <v>97.401099310678404</v>
      </c>
      <c r="H7414" s="59">
        <v>105.265979497987</v>
      </c>
      <c r="I7414" s="59">
        <v>98.017240457847507</v>
      </c>
      <c r="J7414" s="59">
        <v>104.618216506698</v>
      </c>
      <c r="K7414" s="59">
        <v>98.780214258796306</v>
      </c>
      <c r="L7414" s="59">
        <v>95.474432387480505</v>
      </c>
      <c r="M7414" s="60">
        <v>0.65509422816600504</v>
      </c>
      <c r="N7414" s="60">
        <v>0.68874184046930398</v>
      </c>
      <c r="O7414" s="60">
        <v>0.65766431440301998</v>
      </c>
      <c r="P7414" s="60">
        <v>0.63034581331123196</v>
      </c>
      <c r="Q7414" s="60">
        <v>0.60011699417340303</v>
      </c>
      <c r="R7414" s="60">
        <v>0.60894796814180896</v>
      </c>
      <c r="S7414" s="60">
        <v>0.54858623975912602</v>
      </c>
    </row>
    <row r="7415" spans="1:19" x14ac:dyDescent="0.3">
      <c r="A7415" s="61" t="s">
        <v>12160</v>
      </c>
      <c r="B7415" s="61" t="s">
        <v>12161</v>
      </c>
      <c r="C7415" s="53" t="s">
        <v>50</v>
      </c>
      <c r="D7415" s="53" t="s">
        <v>191</v>
      </c>
      <c r="E7415" s="53" t="s">
        <v>18194</v>
      </c>
      <c r="F7415" s="59">
        <v>107.574039423671</v>
      </c>
      <c r="G7415" s="59">
        <v>100.938247475331</v>
      </c>
      <c r="H7415" s="59">
        <v>102.58779770372399</v>
      </c>
      <c r="I7415" s="59">
        <v>101.864884045365</v>
      </c>
      <c r="J7415" s="59">
        <v>102.43057894504901</v>
      </c>
      <c r="K7415" s="59">
        <v>103.083648501805</v>
      </c>
      <c r="L7415" s="59">
        <v>97.059241666715295</v>
      </c>
      <c r="M7415" s="60">
        <v>0.55511868384686802</v>
      </c>
      <c r="N7415" s="60">
        <v>0.57294692493422295</v>
      </c>
      <c r="O7415" s="60">
        <v>0.55467968074624197</v>
      </c>
      <c r="P7415" s="60">
        <v>0.540429756571563</v>
      </c>
      <c r="Q7415" s="60">
        <v>0.52084104481737703</v>
      </c>
      <c r="R7415" s="60">
        <v>0.52480552506205302</v>
      </c>
      <c r="S7415" s="60">
        <v>0.48131220215402398</v>
      </c>
    </row>
    <row r="7416" spans="1:19" x14ac:dyDescent="0.3">
      <c r="A7416" s="61" t="s">
        <v>12150</v>
      </c>
      <c r="B7416" s="61" t="s">
        <v>12151</v>
      </c>
      <c r="C7416" s="53" t="s">
        <v>40</v>
      </c>
      <c r="D7416" s="53" t="s">
        <v>191</v>
      </c>
      <c r="E7416" s="53" t="s">
        <v>18194</v>
      </c>
      <c r="F7416" s="59">
        <v>107.574039423671</v>
      </c>
      <c r="G7416" s="59">
        <v>100.938247475331</v>
      </c>
      <c r="H7416" s="59">
        <v>102.58779770372399</v>
      </c>
      <c r="I7416" s="59">
        <v>101.864884045365</v>
      </c>
      <c r="J7416" s="59">
        <v>102.43057894504901</v>
      </c>
      <c r="K7416" s="59">
        <v>103.083648501805</v>
      </c>
      <c r="L7416" s="59">
        <v>97.059241666715295</v>
      </c>
      <c r="M7416" s="60">
        <v>0.55511868384686802</v>
      </c>
      <c r="N7416" s="60">
        <v>0.57294692493422295</v>
      </c>
      <c r="O7416" s="60">
        <v>0.55467968074624197</v>
      </c>
      <c r="P7416" s="60">
        <v>0.540429756571563</v>
      </c>
      <c r="Q7416" s="60">
        <v>0.52084104481737703</v>
      </c>
      <c r="R7416" s="60">
        <v>0.52480552506205302</v>
      </c>
      <c r="S7416" s="60">
        <v>0.48131220215402398</v>
      </c>
    </row>
    <row r="7417" spans="1:19" x14ac:dyDescent="0.3">
      <c r="A7417" s="61" t="s">
        <v>3189</v>
      </c>
      <c r="B7417" s="61" t="s">
        <v>3190</v>
      </c>
      <c r="C7417" s="53" t="s">
        <v>50</v>
      </c>
      <c r="D7417" s="53" t="s">
        <v>191</v>
      </c>
      <c r="E7417" s="53" t="s">
        <v>18193</v>
      </c>
      <c r="F7417" s="59">
        <v>110.90061790506</v>
      </c>
      <c r="G7417" s="59">
        <v>100.04592744151699</v>
      </c>
      <c r="H7417" s="59">
        <v>102.62043908447799</v>
      </c>
      <c r="I7417" s="59">
        <v>99.067212141154499</v>
      </c>
      <c r="J7417" s="59">
        <v>106.015127160764</v>
      </c>
      <c r="K7417" s="59">
        <v>103.215035450141</v>
      </c>
      <c r="L7417" s="59">
        <v>95.172622418923297</v>
      </c>
      <c r="M7417" s="60">
        <v>0.65509002864686705</v>
      </c>
      <c r="N7417" s="60">
        <v>0.68873492416992699</v>
      </c>
      <c r="O7417" s="60">
        <v>0.65765853783453199</v>
      </c>
      <c r="P7417" s="60">
        <v>0.63034581331123196</v>
      </c>
      <c r="Q7417" s="60">
        <v>0.60011699417340303</v>
      </c>
      <c r="R7417" s="60">
        <v>0.60895294675594203</v>
      </c>
      <c r="S7417" s="60">
        <v>0.54859474530645802</v>
      </c>
    </row>
    <row r="7418" spans="1:19" x14ac:dyDescent="0.3">
      <c r="A7418" s="61" t="s">
        <v>12156</v>
      </c>
      <c r="B7418" s="61" t="s">
        <v>12157</v>
      </c>
      <c r="C7418" s="53" t="s">
        <v>40</v>
      </c>
      <c r="D7418" s="53" t="s">
        <v>191</v>
      </c>
      <c r="E7418" s="53" t="s">
        <v>18194</v>
      </c>
      <c r="F7418" s="59">
        <v>107.574039423671</v>
      </c>
      <c r="G7418" s="59">
        <v>100.938247475331</v>
      </c>
      <c r="H7418" s="59">
        <v>102.58779770372399</v>
      </c>
      <c r="I7418" s="59">
        <v>101.864884045365</v>
      </c>
      <c r="J7418" s="59">
        <v>102.43057894504901</v>
      </c>
      <c r="K7418" s="59">
        <v>103.083648501805</v>
      </c>
      <c r="L7418" s="59">
        <v>97.059241666715295</v>
      </c>
      <c r="M7418" s="60">
        <v>0.55511868384686802</v>
      </c>
      <c r="N7418" s="60">
        <v>0.57294692493422295</v>
      </c>
      <c r="O7418" s="60">
        <v>0.55467968074624197</v>
      </c>
      <c r="P7418" s="60">
        <v>0.540429756571563</v>
      </c>
      <c r="Q7418" s="60">
        <v>0.52084104481737703</v>
      </c>
      <c r="R7418" s="60">
        <v>0.52480552506205302</v>
      </c>
      <c r="S7418" s="60">
        <v>0.48131220215402398</v>
      </c>
    </row>
    <row r="7419" spans="1:19" x14ac:dyDescent="0.3">
      <c r="A7419" s="61" t="s">
        <v>12158</v>
      </c>
      <c r="B7419" s="61" t="s">
        <v>12159</v>
      </c>
      <c r="C7419" s="53" t="s">
        <v>50</v>
      </c>
      <c r="D7419" s="53" t="s">
        <v>191</v>
      </c>
      <c r="E7419" s="53" t="s">
        <v>18194</v>
      </c>
      <c r="F7419" s="59">
        <v>107.574039423671</v>
      </c>
      <c r="G7419" s="59">
        <v>100.938247475331</v>
      </c>
      <c r="H7419" s="59">
        <v>102.58779770372399</v>
      </c>
      <c r="I7419" s="59">
        <v>101.864884045365</v>
      </c>
      <c r="J7419" s="59">
        <v>102.43057894504901</v>
      </c>
      <c r="K7419" s="59">
        <v>103.083648501805</v>
      </c>
      <c r="L7419" s="59">
        <v>97.059241666715295</v>
      </c>
      <c r="M7419" s="60">
        <v>0.55511868384686802</v>
      </c>
      <c r="N7419" s="60">
        <v>0.57294692493422295</v>
      </c>
      <c r="O7419" s="60">
        <v>0.55467968074624197</v>
      </c>
      <c r="P7419" s="60">
        <v>0.540429756571563</v>
      </c>
      <c r="Q7419" s="60">
        <v>0.52084104481737703</v>
      </c>
      <c r="R7419" s="60">
        <v>0.52480552506205302</v>
      </c>
      <c r="S7419" s="60">
        <v>0.48131220215402398</v>
      </c>
    </row>
    <row r="7420" spans="1:19" x14ac:dyDescent="0.3">
      <c r="A7420" s="61" t="s">
        <v>12154</v>
      </c>
      <c r="B7420" s="61" t="s">
        <v>12155</v>
      </c>
      <c r="C7420" s="53" t="s">
        <v>40</v>
      </c>
      <c r="D7420" s="53" t="s">
        <v>191</v>
      </c>
      <c r="E7420" s="53" t="s">
        <v>18194</v>
      </c>
      <c r="F7420" s="59">
        <v>107.574039423671</v>
      </c>
      <c r="G7420" s="59">
        <v>100.938247475331</v>
      </c>
      <c r="H7420" s="59">
        <v>102.58779770372399</v>
      </c>
      <c r="I7420" s="59">
        <v>101.864884045365</v>
      </c>
      <c r="J7420" s="59">
        <v>102.43057894504901</v>
      </c>
      <c r="K7420" s="59">
        <v>103.083648501805</v>
      </c>
      <c r="L7420" s="59">
        <v>97.059241666715295</v>
      </c>
      <c r="M7420" s="60">
        <v>0.55511868384686802</v>
      </c>
      <c r="N7420" s="60">
        <v>0.57294692493422295</v>
      </c>
      <c r="O7420" s="60">
        <v>0.55467968074624197</v>
      </c>
      <c r="P7420" s="60">
        <v>0.540429756571563</v>
      </c>
      <c r="Q7420" s="60">
        <v>0.52084104481737703</v>
      </c>
      <c r="R7420" s="60">
        <v>0.52480552506205302</v>
      </c>
      <c r="S7420" s="60">
        <v>0.48131220215402398</v>
      </c>
    </row>
    <row r="7421" spans="1:19" x14ac:dyDescent="0.3">
      <c r="A7421" s="61" t="s">
        <v>12152</v>
      </c>
      <c r="B7421" s="61" t="s">
        <v>12153</v>
      </c>
      <c r="C7421" s="53" t="s">
        <v>40</v>
      </c>
      <c r="D7421" s="53" t="s">
        <v>191</v>
      </c>
      <c r="E7421" s="53" t="s">
        <v>18194</v>
      </c>
      <c r="F7421" s="59">
        <v>107.574039423671</v>
      </c>
      <c r="G7421" s="59">
        <v>100.938247475331</v>
      </c>
      <c r="H7421" s="59">
        <v>102.58779770372399</v>
      </c>
      <c r="I7421" s="59">
        <v>101.864884045365</v>
      </c>
      <c r="J7421" s="59">
        <v>102.43057894504901</v>
      </c>
      <c r="K7421" s="59">
        <v>103.083648501805</v>
      </c>
      <c r="L7421" s="59">
        <v>97.059241666715295</v>
      </c>
      <c r="M7421" s="60">
        <v>0.55511868384686802</v>
      </c>
      <c r="N7421" s="60">
        <v>0.57294692493422295</v>
      </c>
      <c r="O7421" s="60">
        <v>0.55467968074624197</v>
      </c>
      <c r="P7421" s="60">
        <v>0.540429756571563</v>
      </c>
      <c r="Q7421" s="60">
        <v>0.52084104481737703</v>
      </c>
      <c r="R7421" s="60">
        <v>0.52480552506205302</v>
      </c>
      <c r="S7421" s="60">
        <v>0.48131220215402398</v>
      </c>
    </row>
    <row r="7422" spans="1:19" x14ac:dyDescent="0.3">
      <c r="A7422" s="61" t="s">
        <v>5463</v>
      </c>
      <c r="B7422" s="61" t="s">
        <v>5464</v>
      </c>
      <c r="C7422" s="53" t="s">
        <v>50</v>
      </c>
      <c r="D7422" s="53" t="s">
        <v>191</v>
      </c>
      <c r="E7422" s="53" t="s">
        <v>18193</v>
      </c>
      <c r="F7422" s="59">
        <v>97.106833273968505</v>
      </c>
      <c r="G7422" s="59">
        <v>100.421527543224</v>
      </c>
      <c r="H7422" s="59">
        <v>97.7989145427469</v>
      </c>
      <c r="I7422" s="59">
        <v>97.095933353019305</v>
      </c>
      <c r="J7422" s="59">
        <v>113.134323584721</v>
      </c>
      <c r="K7422" s="59">
        <v>105.317490349121</v>
      </c>
      <c r="L7422" s="59">
        <v>93.614796334917301</v>
      </c>
      <c r="M7422" s="60">
        <v>0.63459322820137898</v>
      </c>
      <c r="N7422" s="60">
        <v>0.67429682048534401</v>
      </c>
      <c r="O7422" s="60">
        <v>0.63921824131705596</v>
      </c>
      <c r="P7422" s="60">
        <v>0.60734939667075305</v>
      </c>
      <c r="Q7422" s="60">
        <v>0.57294711372906504</v>
      </c>
      <c r="R7422" s="60">
        <v>0.58397150300050105</v>
      </c>
      <c r="S7422" s="60">
        <v>0.52043634812185402</v>
      </c>
    </row>
    <row r="7423" spans="1:19" x14ac:dyDescent="0.3">
      <c r="A7423" s="61" t="s">
        <v>12164</v>
      </c>
      <c r="B7423" s="61" t="s">
        <v>12165</v>
      </c>
      <c r="C7423" s="53" t="s">
        <v>40</v>
      </c>
      <c r="D7423" s="53" t="s">
        <v>191</v>
      </c>
      <c r="E7423" s="53" t="s">
        <v>18194</v>
      </c>
      <c r="F7423" s="59">
        <v>99.084789410172903</v>
      </c>
      <c r="G7423" s="59">
        <v>95.1791313295046</v>
      </c>
      <c r="H7423" s="59">
        <v>92.814597638997299</v>
      </c>
      <c r="I7423" s="59">
        <v>93.515405575362806</v>
      </c>
      <c r="J7423" s="59">
        <v>94.474804552485097</v>
      </c>
      <c r="K7423" s="59">
        <v>96.197245579613593</v>
      </c>
      <c r="L7423" s="59">
        <v>97.956551500192703</v>
      </c>
      <c r="M7423" s="60">
        <v>0.51576909522840397</v>
      </c>
      <c r="N7423" s="60">
        <v>0.53857509525463498</v>
      </c>
      <c r="O7423" s="60">
        <v>0.51502355864315796</v>
      </c>
      <c r="P7423" s="60">
        <v>0.49861231892012903</v>
      </c>
      <c r="Q7423" s="60">
        <v>0.47487832948207698</v>
      </c>
      <c r="R7423" s="60">
        <v>0.47992767100905698</v>
      </c>
      <c r="S7423" s="60">
        <v>0.43000314406346601</v>
      </c>
    </row>
    <row r="7424" spans="1:19" x14ac:dyDescent="0.3">
      <c r="A7424" s="61" t="s">
        <v>3191</v>
      </c>
      <c r="B7424" s="61" t="s">
        <v>3192</v>
      </c>
      <c r="C7424" s="53" t="s">
        <v>50</v>
      </c>
      <c r="D7424" s="53" t="s">
        <v>191</v>
      </c>
      <c r="E7424" s="53" t="s">
        <v>18193</v>
      </c>
      <c r="F7424" s="59">
        <v>100.195241909793</v>
      </c>
      <c r="G7424" s="59">
        <v>94.955202933216896</v>
      </c>
      <c r="H7424" s="59">
        <v>86.189569863611794</v>
      </c>
      <c r="I7424" s="59">
        <v>92.316890572569804</v>
      </c>
      <c r="J7424" s="59">
        <v>99.454878383374194</v>
      </c>
      <c r="K7424" s="59">
        <v>95.174896083554003</v>
      </c>
      <c r="L7424" s="59">
        <v>95.9881455458696</v>
      </c>
      <c r="M7424" s="60">
        <v>0.63084990247723804</v>
      </c>
      <c r="N7424" s="60">
        <v>0.670402728934829</v>
      </c>
      <c r="O7424" s="60">
        <v>0.63387185591693296</v>
      </c>
      <c r="P7424" s="60">
        <v>0.60345937930314797</v>
      </c>
      <c r="Q7424" s="60">
        <v>0.56867094583954803</v>
      </c>
      <c r="R7424" s="60">
        <v>0.57864295157530199</v>
      </c>
      <c r="S7424" s="60">
        <v>0.51134860789526404</v>
      </c>
    </row>
    <row r="7425" spans="1:19" x14ac:dyDescent="0.3">
      <c r="A7425" s="61" t="s">
        <v>12162</v>
      </c>
      <c r="B7425" s="61" t="s">
        <v>12163</v>
      </c>
      <c r="C7425" s="53" t="s">
        <v>40</v>
      </c>
      <c r="D7425" s="53" t="s">
        <v>191</v>
      </c>
      <c r="E7425" s="53" t="s">
        <v>18194</v>
      </c>
      <c r="F7425" s="59">
        <v>99.084789410172903</v>
      </c>
      <c r="G7425" s="59">
        <v>95.1791313295046</v>
      </c>
      <c r="H7425" s="59">
        <v>92.814597638997299</v>
      </c>
      <c r="I7425" s="59">
        <v>93.515405575362806</v>
      </c>
      <c r="J7425" s="59">
        <v>94.474804552485097</v>
      </c>
      <c r="K7425" s="59">
        <v>96.197245579613593</v>
      </c>
      <c r="L7425" s="59">
        <v>97.956551500192703</v>
      </c>
      <c r="M7425" s="60">
        <v>0.51576909522840397</v>
      </c>
      <c r="N7425" s="60">
        <v>0.53857509525463498</v>
      </c>
      <c r="O7425" s="60">
        <v>0.51502355864315796</v>
      </c>
      <c r="P7425" s="60">
        <v>0.49861231892012903</v>
      </c>
      <c r="Q7425" s="60">
        <v>0.47487832948207698</v>
      </c>
      <c r="R7425" s="60">
        <v>0.47992767100905698</v>
      </c>
      <c r="S7425" s="60">
        <v>0.43000314406346601</v>
      </c>
    </row>
    <row r="7426" spans="1:19" x14ac:dyDescent="0.3">
      <c r="A7426" s="61" t="s">
        <v>4271</v>
      </c>
      <c r="B7426" s="61" t="s">
        <v>4272</v>
      </c>
      <c r="C7426" s="53" t="s">
        <v>50</v>
      </c>
      <c r="D7426" s="53" t="s">
        <v>191</v>
      </c>
      <c r="E7426" s="53" t="s">
        <v>18193</v>
      </c>
      <c r="F7426" s="59">
        <v>103.90173316407601</v>
      </c>
      <c r="G7426" s="59">
        <v>99.713211579073302</v>
      </c>
      <c r="H7426" s="59">
        <v>104.39321025012499</v>
      </c>
      <c r="I7426" s="59">
        <v>104.33624297979399</v>
      </c>
      <c r="J7426" s="59">
        <v>123.305383231663</v>
      </c>
      <c r="K7426" s="59">
        <v>111.18187629883801</v>
      </c>
      <c r="L7426" s="59">
        <v>87.609709955170501</v>
      </c>
      <c r="M7426" s="60">
        <v>0.66298094310736799</v>
      </c>
      <c r="N7426" s="60">
        <v>0.69673316804966101</v>
      </c>
      <c r="O7426" s="60">
        <v>0.66664449082467903</v>
      </c>
      <c r="P7426" s="60">
        <v>0.64050089487573902</v>
      </c>
      <c r="Q7426" s="60">
        <v>0.611607628950258</v>
      </c>
      <c r="R7426" s="60">
        <v>0.62015835883156301</v>
      </c>
      <c r="S7426" s="60">
        <v>0.565673739041202</v>
      </c>
    </row>
    <row r="7427" spans="1:19" x14ac:dyDescent="0.3">
      <c r="A7427" s="61" t="s">
        <v>8056</v>
      </c>
      <c r="B7427" s="61" t="s">
        <v>8057</v>
      </c>
      <c r="C7427" s="53" t="s">
        <v>50</v>
      </c>
      <c r="D7427" s="53" t="s">
        <v>191</v>
      </c>
      <c r="E7427" s="53" t="s">
        <v>18193</v>
      </c>
      <c r="F7427" s="59">
        <v>96.942757315278399</v>
      </c>
      <c r="G7427" s="59">
        <v>115.74045848940899</v>
      </c>
      <c r="H7427" s="59">
        <v>103.007975106736</v>
      </c>
      <c r="I7427" s="59">
        <v>107.615917084331</v>
      </c>
      <c r="J7427" s="59">
        <v>108.214009114812</v>
      </c>
      <c r="K7427" s="59">
        <v>123.063459985197</v>
      </c>
      <c r="L7427" s="59">
        <v>91.527184372303196</v>
      </c>
      <c r="M7427" s="60">
        <v>0.69037254914058899</v>
      </c>
      <c r="N7427" s="60">
        <v>0.72440784920870605</v>
      </c>
      <c r="O7427" s="60">
        <v>0.69244666029385005</v>
      </c>
      <c r="P7427" s="60">
        <v>0.66637335807046805</v>
      </c>
      <c r="Q7427" s="60">
        <v>0.63357833974412103</v>
      </c>
      <c r="R7427" s="60">
        <v>0.63880140641473504</v>
      </c>
      <c r="S7427" s="60">
        <v>0.56215395097612597</v>
      </c>
    </row>
    <row r="7428" spans="1:19" x14ac:dyDescent="0.3">
      <c r="A7428" s="61" t="s">
        <v>8050</v>
      </c>
      <c r="B7428" s="61" t="s">
        <v>8051</v>
      </c>
      <c r="C7428" s="53" t="s">
        <v>40</v>
      </c>
      <c r="D7428" s="53" t="s">
        <v>191</v>
      </c>
      <c r="E7428" s="53" t="s">
        <v>18193</v>
      </c>
      <c r="F7428" s="59">
        <v>98.802248435538203</v>
      </c>
      <c r="G7428" s="59">
        <v>117.97044550138099</v>
      </c>
      <c r="H7428" s="59">
        <v>99.454644988308104</v>
      </c>
      <c r="I7428" s="59">
        <v>102.541534372466</v>
      </c>
      <c r="J7428" s="59">
        <v>102.791075130563</v>
      </c>
      <c r="K7428" s="59">
        <v>107.254887420175</v>
      </c>
      <c r="L7428" s="59">
        <v>93.632543296825801</v>
      </c>
      <c r="M7428" s="60">
        <v>0.65295477945468405</v>
      </c>
      <c r="N7428" s="60">
        <v>0.68980767466554604</v>
      </c>
      <c r="O7428" s="60">
        <v>0.65627536827800703</v>
      </c>
      <c r="P7428" s="60">
        <v>0.62927589644369197</v>
      </c>
      <c r="Q7428" s="60">
        <v>0.59758278423123501</v>
      </c>
      <c r="R7428" s="60">
        <v>0.60562278515052603</v>
      </c>
      <c r="S7428" s="60">
        <v>0.53736911124520303</v>
      </c>
    </row>
    <row r="7429" spans="1:19" x14ac:dyDescent="0.3">
      <c r="A7429" s="61" t="s">
        <v>8054</v>
      </c>
      <c r="B7429" s="61" t="s">
        <v>8055</v>
      </c>
      <c r="C7429" s="53" t="s">
        <v>50</v>
      </c>
      <c r="D7429" s="53" t="s">
        <v>191</v>
      </c>
      <c r="E7429" s="53" t="s">
        <v>18193</v>
      </c>
      <c r="F7429" s="59">
        <v>105.281476471034</v>
      </c>
      <c r="G7429" s="59">
        <v>113.18271289376101</v>
      </c>
      <c r="H7429" s="59">
        <v>100.95492681517401</v>
      </c>
      <c r="I7429" s="59">
        <v>103.591521963856</v>
      </c>
      <c r="J7429" s="59">
        <v>110.22912005488</v>
      </c>
      <c r="K7429" s="59">
        <v>107.525836810513</v>
      </c>
      <c r="L7429" s="59">
        <v>99.386409711065994</v>
      </c>
      <c r="M7429" s="60">
        <v>0.65294210852964796</v>
      </c>
      <c r="N7429" s="60">
        <v>0.68978238885643495</v>
      </c>
      <c r="O7429" s="60">
        <v>0.65625507455182996</v>
      </c>
      <c r="P7429" s="60">
        <v>0.62925755866432698</v>
      </c>
      <c r="Q7429" s="60">
        <v>0.597565516692115</v>
      </c>
      <c r="R7429" s="60">
        <v>0.60560269653389098</v>
      </c>
      <c r="S7429" s="60">
        <v>0.53734575448567701</v>
      </c>
    </row>
    <row r="7430" spans="1:19" x14ac:dyDescent="0.3">
      <c r="A7430" s="61" t="s">
        <v>8058</v>
      </c>
      <c r="B7430" s="61" t="s">
        <v>8059</v>
      </c>
      <c r="C7430" s="53" t="s">
        <v>50</v>
      </c>
      <c r="D7430" s="53" t="s">
        <v>191</v>
      </c>
      <c r="E7430" s="53" t="s">
        <v>18193</v>
      </c>
      <c r="F7430" s="59">
        <v>99.872202175673294</v>
      </c>
      <c r="G7430" s="59">
        <v>118.137757766256</v>
      </c>
      <c r="H7430" s="59">
        <v>100.124602709238</v>
      </c>
      <c r="I7430" s="59">
        <v>106.22885947717</v>
      </c>
      <c r="J7430" s="59">
        <v>111.437337257091</v>
      </c>
      <c r="K7430" s="59">
        <v>113.768508470624</v>
      </c>
      <c r="L7430" s="59">
        <v>93.330705424240506</v>
      </c>
      <c r="M7430" s="60">
        <v>0.65294210852964796</v>
      </c>
      <c r="N7430" s="60">
        <v>0.68978238885643495</v>
      </c>
      <c r="O7430" s="60">
        <v>0.65625507455182996</v>
      </c>
      <c r="P7430" s="60">
        <v>0.62925755866432698</v>
      </c>
      <c r="Q7430" s="60">
        <v>0.597565516692115</v>
      </c>
      <c r="R7430" s="60">
        <v>0.60560269653389098</v>
      </c>
      <c r="S7430" s="60">
        <v>0.53734575448567701</v>
      </c>
    </row>
    <row r="7431" spans="1:19" x14ac:dyDescent="0.3">
      <c r="A7431" s="61" t="s">
        <v>8048</v>
      </c>
      <c r="B7431" s="61" t="s">
        <v>8049</v>
      </c>
      <c r="C7431" s="53" t="s">
        <v>50</v>
      </c>
      <c r="D7431" s="53" t="s">
        <v>191</v>
      </c>
      <c r="E7431" s="53" t="s">
        <v>18193</v>
      </c>
      <c r="F7431" s="59">
        <v>104.633550936617</v>
      </c>
      <c r="G7431" s="59">
        <v>115.35343595014101</v>
      </c>
      <c r="H7431" s="59">
        <v>98.1122370006875</v>
      </c>
      <c r="I7431" s="59">
        <v>103.063882653893</v>
      </c>
      <c r="J7431" s="59">
        <v>109.971512472782</v>
      </c>
      <c r="K7431" s="59">
        <v>105.372001284444</v>
      </c>
      <c r="L7431" s="59">
        <v>93.482056872969693</v>
      </c>
      <c r="M7431" s="60">
        <v>0.65653607045089601</v>
      </c>
      <c r="N7431" s="60">
        <v>0.69218352329233501</v>
      </c>
      <c r="O7431" s="60">
        <v>0.66008546705455495</v>
      </c>
      <c r="P7431" s="60">
        <v>0.63172258500310396</v>
      </c>
      <c r="Q7431" s="60">
        <v>0.59978235324627405</v>
      </c>
      <c r="R7431" s="60">
        <v>0.60911720473922104</v>
      </c>
      <c r="S7431" s="60">
        <v>0.46906367189621601</v>
      </c>
    </row>
    <row r="7432" spans="1:19" x14ac:dyDescent="0.3">
      <c r="A7432" s="61" t="s">
        <v>8052</v>
      </c>
      <c r="B7432" s="61" t="s">
        <v>8053</v>
      </c>
      <c r="C7432" s="53" t="s">
        <v>50</v>
      </c>
      <c r="D7432" s="53" t="s">
        <v>191</v>
      </c>
      <c r="E7432" s="53" t="s">
        <v>18193</v>
      </c>
      <c r="F7432" s="59">
        <v>91.763793429892701</v>
      </c>
      <c r="G7432" s="59">
        <v>116.96331962188501</v>
      </c>
      <c r="H7432" s="59">
        <v>95.240222895936299</v>
      </c>
      <c r="I7432" s="59">
        <v>103.535366429481</v>
      </c>
      <c r="J7432" s="59">
        <v>105.857850444755</v>
      </c>
      <c r="K7432" s="59">
        <v>110.934834207648</v>
      </c>
      <c r="L7432" s="59">
        <v>92.774996703473604</v>
      </c>
      <c r="M7432" s="60">
        <v>0.65595413512064604</v>
      </c>
      <c r="N7432" s="60">
        <v>0.69182939862593795</v>
      </c>
      <c r="O7432" s="60">
        <v>0.65951973298821098</v>
      </c>
      <c r="P7432" s="60">
        <v>0.63142054001081604</v>
      </c>
      <c r="Q7432" s="60">
        <v>0.59954191825537395</v>
      </c>
      <c r="R7432" s="60">
        <v>0.60867902686598097</v>
      </c>
      <c r="S7432" s="60">
        <v>0.53982526721583202</v>
      </c>
    </row>
    <row r="7433" spans="1:19" x14ac:dyDescent="0.3">
      <c r="A7433" s="61" t="s">
        <v>5413</v>
      </c>
      <c r="B7433" s="61" t="s">
        <v>5414</v>
      </c>
      <c r="C7433" s="53" t="s">
        <v>40</v>
      </c>
      <c r="D7433" s="53" t="s">
        <v>191</v>
      </c>
      <c r="E7433" s="53" t="s">
        <v>18193</v>
      </c>
      <c r="F7433" s="59">
        <v>101.67797713955601</v>
      </c>
      <c r="G7433" s="59">
        <v>104.62153516684199</v>
      </c>
      <c r="H7433" s="59">
        <v>115.36672806483701</v>
      </c>
      <c r="I7433" s="59">
        <v>109.431824803588</v>
      </c>
      <c r="J7433" s="59">
        <v>108.102964707468</v>
      </c>
      <c r="K7433" s="59">
        <v>110.26227659062501</v>
      </c>
      <c r="L7433" s="59">
        <v>93.792433378171296</v>
      </c>
      <c r="M7433" s="60">
        <v>0.66630055021302903</v>
      </c>
      <c r="N7433" s="60">
        <v>0.69907503744662203</v>
      </c>
      <c r="O7433" s="60">
        <v>0.66995365086326797</v>
      </c>
      <c r="P7433" s="60">
        <v>0.64373210069292897</v>
      </c>
      <c r="Q7433" s="60">
        <v>0.614955672712171</v>
      </c>
      <c r="R7433" s="60">
        <v>0.62393493818288603</v>
      </c>
      <c r="S7433" s="60">
        <v>0.56928252530648304</v>
      </c>
    </row>
    <row r="7434" spans="1:19" x14ac:dyDescent="0.3">
      <c r="A7434" s="61" t="s">
        <v>5421</v>
      </c>
      <c r="B7434" s="61" t="s">
        <v>5422</v>
      </c>
      <c r="C7434" s="53" t="s">
        <v>50</v>
      </c>
      <c r="D7434" s="53" t="s">
        <v>191</v>
      </c>
      <c r="E7434" s="53" t="s">
        <v>18193</v>
      </c>
      <c r="F7434" s="59">
        <v>113.56649039388</v>
      </c>
      <c r="G7434" s="59">
        <v>114.69890432528901</v>
      </c>
      <c r="H7434" s="59">
        <v>117.69731508606201</v>
      </c>
      <c r="I7434" s="59">
        <v>110.48179012366199</v>
      </c>
      <c r="J7434" s="59">
        <v>110.708092563745</v>
      </c>
      <c r="K7434" s="59">
        <v>104.29049125603299</v>
      </c>
      <c r="L7434" s="59">
        <v>93.490623409614201</v>
      </c>
      <c r="M7434" s="60">
        <v>0.66628832512575398</v>
      </c>
      <c r="N7434" s="60">
        <v>0.69906159637635101</v>
      </c>
      <c r="O7434" s="60">
        <v>0.66994247379385297</v>
      </c>
      <c r="P7434" s="60">
        <v>0.64372453618110503</v>
      </c>
      <c r="Q7434" s="60">
        <v>0.61494742154568904</v>
      </c>
      <c r="R7434" s="60">
        <v>0.62392536370379803</v>
      </c>
      <c r="S7434" s="60">
        <v>0.56927446557806705</v>
      </c>
    </row>
    <row r="7435" spans="1:19" x14ac:dyDescent="0.3">
      <c r="A7435" s="61" t="s">
        <v>5417</v>
      </c>
      <c r="B7435" s="61" t="s">
        <v>5418</v>
      </c>
      <c r="C7435" s="53" t="s">
        <v>50</v>
      </c>
      <c r="D7435" s="53" t="s">
        <v>191</v>
      </c>
      <c r="E7435" s="53" t="s">
        <v>18193</v>
      </c>
      <c r="F7435" s="59">
        <v>116.267099512549</v>
      </c>
      <c r="G7435" s="59">
        <v>120.892710415907</v>
      </c>
      <c r="H7435" s="59">
        <v>118.527646756628</v>
      </c>
      <c r="I7435" s="59">
        <v>121.027258604568</v>
      </c>
      <c r="J7435" s="59">
        <v>107.083440957112</v>
      </c>
      <c r="K7435" s="59">
        <v>102.211674197433</v>
      </c>
      <c r="L7435" s="59">
        <v>89.4534965197399</v>
      </c>
      <c r="M7435" s="60">
        <v>0.66628832512575398</v>
      </c>
      <c r="N7435" s="60">
        <v>0.69906159637635101</v>
      </c>
      <c r="O7435" s="60">
        <v>0.66994247379385297</v>
      </c>
      <c r="P7435" s="60">
        <v>0.64372453618110503</v>
      </c>
      <c r="Q7435" s="60">
        <v>0.61494742154568904</v>
      </c>
      <c r="R7435" s="60">
        <v>0.62392536370379803</v>
      </c>
      <c r="S7435" s="60">
        <v>0.56927446557806705</v>
      </c>
    </row>
    <row r="7436" spans="1:19" x14ac:dyDescent="0.3">
      <c r="A7436" s="61" t="s">
        <v>5415</v>
      </c>
      <c r="B7436" s="61" t="s">
        <v>5416</v>
      </c>
      <c r="C7436" s="53" t="s">
        <v>50</v>
      </c>
      <c r="D7436" s="53" t="s">
        <v>191</v>
      </c>
      <c r="E7436" s="53" t="s">
        <v>18193</v>
      </c>
      <c r="F7436" s="59">
        <v>116.672797132851</v>
      </c>
      <c r="G7436" s="59">
        <v>119.915117959958</v>
      </c>
      <c r="H7436" s="59">
        <v>116.710319917136</v>
      </c>
      <c r="I7436" s="59">
        <v>115.78815405240699</v>
      </c>
      <c r="J7436" s="59">
        <v>116.973390794064</v>
      </c>
      <c r="K7436" s="59">
        <v>106.370374683373</v>
      </c>
      <c r="L7436" s="59">
        <v>89.418142116063706</v>
      </c>
      <c r="M7436" s="60">
        <v>0.66642685249898503</v>
      </c>
      <c r="N7436" s="60">
        <v>0.69921837742001403</v>
      </c>
      <c r="O7436" s="60">
        <v>0.67009892198533805</v>
      </c>
      <c r="P7436" s="60">
        <v>0.64384807087006801</v>
      </c>
      <c r="Q7436" s="60">
        <v>0.61505467282523896</v>
      </c>
      <c r="R7436" s="60">
        <v>0.62405459887663595</v>
      </c>
      <c r="S7436" s="60">
        <v>0.56938728641636904</v>
      </c>
    </row>
    <row r="7437" spans="1:19" x14ac:dyDescent="0.3">
      <c r="A7437" s="61" t="s">
        <v>5423</v>
      </c>
      <c r="B7437" s="61" t="s">
        <v>5424</v>
      </c>
      <c r="C7437" s="53" t="s">
        <v>50</v>
      </c>
      <c r="D7437" s="53" t="s">
        <v>191</v>
      </c>
      <c r="E7437" s="53" t="s">
        <v>18193</v>
      </c>
      <c r="F7437" s="59">
        <v>113.017313014755</v>
      </c>
      <c r="G7437" s="59">
        <v>116.146403444653</v>
      </c>
      <c r="H7437" s="59">
        <v>114.830017528448</v>
      </c>
      <c r="I7437" s="59">
        <v>117.256279252536</v>
      </c>
      <c r="J7437" s="59">
        <v>106.612431215396</v>
      </c>
      <c r="K7437" s="59">
        <v>103.904591902169</v>
      </c>
      <c r="L7437" s="59">
        <v>90.546636822830393</v>
      </c>
      <c r="M7437" s="60">
        <v>0.66684212405556798</v>
      </c>
      <c r="N7437" s="60">
        <v>0.70098969264140698</v>
      </c>
      <c r="O7437" s="60">
        <v>0.67026926336161197</v>
      </c>
      <c r="P7437" s="60">
        <v>0.64533235857538296</v>
      </c>
      <c r="Q7437" s="60">
        <v>0.61656947315240096</v>
      </c>
      <c r="R7437" s="60">
        <v>0.62436554091579599</v>
      </c>
      <c r="S7437" s="60">
        <v>0.57055116891770896</v>
      </c>
    </row>
    <row r="7438" spans="1:19" x14ac:dyDescent="0.3">
      <c r="A7438" s="61" t="s">
        <v>5419</v>
      </c>
      <c r="B7438" s="61" t="s">
        <v>5420</v>
      </c>
      <c r="C7438" s="53" t="s">
        <v>40</v>
      </c>
      <c r="D7438" s="53" t="s">
        <v>191</v>
      </c>
      <c r="E7438" s="53" t="s">
        <v>18193</v>
      </c>
      <c r="F7438" s="59">
        <v>112.496536653745</v>
      </c>
      <c r="G7438" s="59">
        <v>117.00911449666199</v>
      </c>
      <c r="H7438" s="59">
        <v>102.92347818367099</v>
      </c>
      <c r="I7438" s="59">
        <v>114.702586441701</v>
      </c>
      <c r="J7438" s="59">
        <v>105.686530303045</v>
      </c>
      <c r="K7438" s="59">
        <v>101.940736273426</v>
      </c>
      <c r="L7438" s="59">
        <v>89.755306488297094</v>
      </c>
      <c r="M7438" s="60">
        <v>0.66630055021302903</v>
      </c>
      <c r="N7438" s="60">
        <v>0.69907503744662203</v>
      </c>
      <c r="O7438" s="60">
        <v>0.66995365086326797</v>
      </c>
      <c r="P7438" s="60">
        <v>0.64373210069292897</v>
      </c>
      <c r="Q7438" s="60">
        <v>0.614955672712171</v>
      </c>
      <c r="R7438" s="60">
        <v>0.62393493818288603</v>
      </c>
      <c r="S7438" s="60">
        <v>0.56928252530648304</v>
      </c>
    </row>
    <row r="7439" spans="1:19" x14ac:dyDescent="0.3">
      <c r="A7439" s="61" t="s">
        <v>5425</v>
      </c>
      <c r="B7439" s="61" t="s">
        <v>5426</v>
      </c>
      <c r="C7439" s="53" t="s">
        <v>50</v>
      </c>
      <c r="D7439" s="53" t="s">
        <v>191</v>
      </c>
      <c r="E7439" s="53" t="s">
        <v>18193</v>
      </c>
      <c r="F7439" s="59">
        <v>116.267099512549</v>
      </c>
      <c r="G7439" s="59">
        <v>118.41518797966</v>
      </c>
      <c r="H7439" s="59">
        <v>113.545694556383</v>
      </c>
      <c r="I7439" s="59">
        <v>115.752551761774</v>
      </c>
      <c r="J7439" s="59">
        <v>115.54100963178399</v>
      </c>
      <c r="K7439" s="59">
        <v>106.375534532109</v>
      </c>
      <c r="L7439" s="59">
        <v>89.4534965197399</v>
      </c>
      <c r="M7439" s="60">
        <v>0.66628832512575398</v>
      </c>
      <c r="N7439" s="60">
        <v>0.69906159637635101</v>
      </c>
      <c r="O7439" s="60">
        <v>0.66994247379385297</v>
      </c>
      <c r="P7439" s="60">
        <v>0.64372453618110503</v>
      </c>
      <c r="Q7439" s="60">
        <v>0.61494742154568904</v>
      </c>
      <c r="R7439" s="60">
        <v>0.62392536370379803</v>
      </c>
      <c r="S7439" s="60">
        <v>0.56927446557806705</v>
      </c>
    </row>
    <row r="7440" spans="1:19" x14ac:dyDescent="0.3">
      <c r="A7440" s="61" t="s">
        <v>17562</v>
      </c>
      <c r="B7440" s="61" t="s">
        <v>17563</v>
      </c>
      <c r="C7440" s="53" t="s">
        <v>50</v>
      </c>
      <c r="D7440" s="53" t="s">
        <v>191</v>
      </c>
      <c r="E7440" s="53" t="s">
        <v>18194</v>
      </c>
      <c r="F7440" s="59">
        <v>110.222925918965</v>
      </c>
      <c r="G7440" s="59">
        <v>106.80786264611901</v>
      </c>
      <c r="H7440" s="59">
        <v>104.675938316334</v>
      </c>
      <c r="I7440" s="59">
        <v>105.389898975215</v>
      </c>
      <c r="J7440" s="59">
        <v>102.434825754196</v>
      </c>
      <c r="K7440" s="59">
        <v>89.355773473589906</v>
      </c>
      <c r="L7440" s="59">
        <v>96.642746142428607</v>
      </c>
      <c r="M7440" s="60">
        <v>0.55342913468473598</v>
      </c>
      <c r="N7440" s="60">
        <v>0.57148107301165496</v>
      </c>
      <c r="O7440" s="60">
        <v>0.55392243112433204</v>
      </c>
      <c r="P7440" s="60">
        <v>0.54036370521731902</v>
      </c>
      <c r="Q7440" s="60">
        <v>0.52110987727253599</v>
      </c>
      <c r="R7440" s="60">
        <v>0.52439614618938102</v>
      </c>
      <c r="S7440" s="60">
        <v>0.48071885132721598</v>
      </c>
    </row>
    <row r="7441" spans="1:19" x14ac:dyDescent="0.3">
      <c r="A7441" s="61" t="s">
        <v>17564</v>
      </c>
      <c r="B7441" s="61" t="s">
        <v>17565</v>
      </c>
      <c r="C7441" s="53" t="s">
        <v>50</v>
      </c>
      <c r="D7441" s="53" t="s">
        <v>191</v>
      </c>
      <c r="E7441" s="53" t="s">
        <v>18194</v>
      </c>
      <c r="F7441" s="59">
        <v>110.222925918965</v>
      </c>
      <c r="G7441" s="59">
        <v>106.80786264611901</v>
      </c>
      <c r="H7441" s="59">
        <v>104.675938316334</v>
      </c>
      <c r="I7441" s="59">
        <v>105.389898975215</v>
      </c>
      <c r="J7441" s="59">
        <v>102.434825754196</v>
      </c>
      <c r="K7441" s="59">
        <v>89.355773473589906</v>
      </c>
      <c r="L7441" s="59">
        <v>96.642746142428607</v>
      </c>
      <c r="M7441" s="60">
        <v>0.55342913468473598</v>
      </c>
      <c r="N7441" s="60">
        <v>0.57148107301165496</v>
      </c>
      <c r="O7441" s="60">
        <v>0.55392243112433204</v>
      </c>
      <c r="P7441" s="60">
        <v>0.54036370521731902</v>
      </c>
      <c r="Q7441" s="60">
        <v>0.52110987727253599</v>
      </c>
      <c r="R7441" s="60">
        <v>0.52439614618938102</v>
      </c>
      <c r="S7441" s="60">
        <v>0.48071885132721598</v>
      </c>
    </row>
    <row r="7442" spans="1:19" x14ac:dyDescent="0.3">
      <c r="A7442" s="61" t="s">
        <v>17938</v>
      </c>
      <c r="B7442" s="61" t="s">
        <v>17939</v>
      </c>
      <c r="C7442" s="53" t="s">
        <v>40</v>
      </c>
      <c r="D7442" s="53" t="s">
        <v>191</v>
      </c>
      <c r="E7442" s="53" t="s">
        <v>18194</v>
      </c>
      <c r="F7442" s="59">
        <v>98.522023236226801</v>
      </c>
      <c r="G7442" s="59">
        <v>94.801951074657794</v>
      </c>
      <c r="H7442" s="59">
        <v>99.4510177479671</v>
      </c>
      <c r="I7442" s="59">
        <v>102.732755898077</v>
      </c>
      <c r="J7442" s="59">
        <v>95.556172461038699</v>
      </c>
      <c r="K7442" s="59">
        <v>94.493199801101596</v>
      </c>
      <c r="L7442" s="59">
        <v>105.211682533363</v>
      </c>
      <c r="M7442" s="60">
        <v>0.48382854242977102</v>
      </c>
      <c r="N7442" s="60">
        <v>0.509917846423245</v>
      </c>
      <c r="O7442" s="60">
        <v>0.48379316653793802</v>
      </c>
      <c r="P7442" s="60">
        <v>0.47396004070117698</v>
      </c>
      <c r="Q7442" s="60">
        <v>0.453605569449538</v>
      </c>
      <c r="R7442" s="60">
        <v>0.45170289365733901</v>
      </c>
      <c r="S7442" s="60">
        <v>0.41395715004608702</v>
      </c>
    </row>
    <row r="7443" spans="1:19" x14ac:dyDescent="0.3">
      <c r="A7443" s="61" t="s">
        <v>8166</v>
      </c>
      <c r="B7443" s="61" t="s">
        <v>8167</v>
      </c>
      <c r="C7443" s="53" t="s">
        <v>50</v>
      </c>
      <c r="D7443" s="53" t="s">
        <v>191</v>
      </c>
      <c r="E7443" s="53" t="s">
        <v>18193</v>
      </c>
      <c r="F7443" s="59">
        <v>95.835521777133295</v>
      </c>
      <c r="G7443" s="59">
        <v>96.205701962500797</v>
      </c>
      <c r="H7443" s="59">
        <v>96.830595690146694</v>
      </c>
      <c r="I7443" s="59">
        <v>101.502666531367</v>
      </c>
      <c r="J7443" s="59">
        <v>91.514300811267503</v>
      </c>
      <c r="K7443" s="59">
        <v>96.773612149850905</v>
      </c>
      <c r="L7443" s="59">
        <v>103.84775316981801</v>
      </c>
      <c r="M7443" s="60">
        <v>0.61241678927707</v>
      </c>
      <c r="N7443" s="60">
        <v>0.65567685514957996</v>
      </c>
      <c r="O7443" s="60">
        <v>0.61573978229912096</v>
      </c>
      <c r="P7443" s="60">
        <v>0.58851115335990201</v>
      </c>
      <c r="Q7443" s="60">
        <v>0.55497614474018697</v>
      </c>
      <c r="R7443" s="60">
        <v>0.56049808178002503</v>
      </c>
      <c r="S7443" s="60">
        <v>0.50001882349118298</v>
      </c>
    </row>
    <row r="7444" spans="1:19" x14ac:dyDescent="0.3">
      <c r="A7444" s="61" t="s">
        <v>17936</v>
      </c>
      <c r="B7444" s="61" t="s">
        <v>17937</v>
      </c>
      <c r="C7444" s="53" t="s">
        <v>50</v>
      </c>
      <c r="D7444" s="53" t="s">
        <v>191</v>
      </c>
      <c r="E7444" s="53" t="s">
        <v>18194</v>
      </c>
      <c r="F7444" s="59">
        <v>98.522023236226801</v>
      </c>
      <c r="G7444" s="59">
        <v>94.801951074657794</v>
      </c>
      <c r="H7444" s="59">
        <v>99.4510177479671</v>
      </c>
      <c r="I7444" s="59">
        <v>102.732755898077</v>
      </c>
      <c r="J7444" s="59">
        <v>95.556172461038699</v>
      </c>
      <c r="K7444" s="59">
        <v>94.493199801101596</v>
      </c>
      <c r="L7444" s="59">
        <v>105.211682533363</v>
      </c>
      <c r="M7444" s="60">
        <v>0.48382854242977102</v>
      </c>
      <c r="N7444" s="60">
        <v>0.509917846423245</v>
      </c>
      <c r="O7444" s="60">
        <v>0.48379316653793802</v>
      </c>
      <c r="P7444" s="60">
        <v>0.47396004070117698</v>
      </c>
      <c r="Q7444" s="60">
        <v>0.453605569449538</v>
      </c>
      <c r="R7444" s="60">
        <v>0.45170289365733901</v>
      </c>
      <c r="S7444" s="60">
        <v>0.41395715004608702</v>
      </c>
    </row>
    <row r="7445" spans="1:19" x14ac:dyDescent="0.3">
      <c r="A7445" s="61" t="s">
        <v>8168</v>
      </c>
      <c r="B7445" s="61" t="s">
        <v>8169</v>
      </c>
      <c r="C7445" s="53" t="s">
        <v>40</v>
      </c>
      <c r="D7445" s="53" t="s">
        <v>191</v>
      </c>
      <c r="E7445" s="53" t="s">
        <v>18193</v>
      </c>
      <c r="F7445" s="59">
        <v>95.718515044234294</v>
      </c>
      <c r="G7445" s="59">
        <v>94.121729642005107</v>
      </c>
      <c r="H7445" s="59">
        <v>96.842358690627094</v>
      </c>
      <c r="I7445" s="59">
        <v>103.99119665101</v>
      </c>
      <c r="J7445" s="59">
        <v>99.164044345623495</v>
      </c>
      <c r="K7445" s="59">
        <v>90.576249694814194</v>
      </c>
      <c r="L7445" s="59">
        <v>111.82365362151801</v>
      </c>
      <c r="M7445" s="60">
        <v>0.67405878054007096</v>
      </c>
      <c r="N7445" s="60">
        <v>0.71623588607030597</v>
      </c>
      <c r="O7445" s="60">
        <v>0.66998718004170099</v>
      </c>
      <c r="P7445" s="60">
        <v>0.653675337240052</v>
      </c>
      <c r="Q7445" s="60">
        <v>0.61947926530128605</v>
      </c>
      <c r="R7445" s="60">
        <v>0.61649538825119499</v>
      </c>
      <c r="S7445" s="60">
        <v>0.54437845525879003</v>
      </c>
    </row>
    <row r="7446" spans="1:19" x14ac:dyDescent="0.3">
      <c r="A7446" s="61" t="s">
        <v>8164</v>
      </c>
      <c r="B7446" s="61" t="s">
        <v>8165</v>
      </c>
      <c r="C7446" s="53" t="s">
        <v>50</v>
      </c>
      <c r="D7446" s="53" t="s">
        <v>191</v>
      </c>
      <c r="E7446" s="53" t="s">
        <v>18193</v>
      </c>
      <c r="F7446" s="59">
        <v>99.064624687311294</v>
      </c>
      <c r="G7446" s="59">
        <v>84.325601461291299</v>
      </c>
      <c r="H7446" s="59">
        <v>98.322949784212497</v>
      </c>
      <c r="I7446" s="59">
        <v>98.449736702656907</v>
      </c>
      <c r="J7446" s="59">
        <v>93.362536281470497</v>
      </c>
      <c r="K7446" s="59">
        <v>93.651347547022496</v>
      </c>
      <c r="L7446" s="59">
        <v>105.220835054598</v>
      </c>
      <c r="M7446" s="60">
        <v>0.70337106357054302</v>
      </c>
      <c r="N7446" s="60">
        <v>0.75339598790419005</v>
      </c>
      <c r="O7446" s="60">
        <v>0.70559103335456796</v>
      </c>
      <c r="P7446" s="60">
        <v>0.68782414681917403</v>
      </c>
      <c r="Q7446" s="60">
        <v>0.65450891403449896</v>
      </c>
      <c r="R7446" s="60">
        <v>0.65050382354262204</v>
      </c>
      <c r="S7446" s="60">
        <v>0.59306580769233797</v>
      </c>
    </row>
    <row r="7447" spans="1:19" x14ac:dyDescent="0.3">
      <c r="A7447" s="61" t="s">
        <v>12068</v>
      </c>
      <c r="B7447" s="61" t="s">
        <v>12069</v>
      </c>
      <c r="C7447" s="53" t="s">
        <v>50</v>
      </c>
      <c r="D7447" s="53" t="s">
        <v>191</v>
      </c>
      <c r="E7447" s="53" t="s">
        <v>18194</v>
      </c>
      <c r="F7447" s="59">
        <v>105.887346651703</v>
      </c>
      <c r="G7447" s="59">
        <v>110.603745282974</v>
      </c>
      <c r="H7447" s="59">
        <v>119.837727295661</v>
      </c>
      <c r="I7447" s="59">
        <v>100.120597699158</v>
      </c>
      <c r="J7447" s="59">
        <v>101.98765605473599</v>
      </c>
      <c r="K7447" s="59">
        <v>94.887400778266894</v>
      </c>
      <c r="L7447" s="59">
        <v>97.9022781654254</v>
      </c>
      <c r="M7447" s="60">
        <v>0.56726567158094898</v>
      </c>
      <c r="N7447" s="60">
        <v>0.58749944894053296</v>
      </c>
      <c r="O7447" s="60">
        <v>0.56861228098203698</v>
      </c>
      <c r="P7447" s="60">
        <v>0.55314162255578903</v>
      </c>
      <c r="Q7447" s="60">
        <v>0.53267754247172305</v>
      </c>
      <c r="R7447" s="60">
        <v>0.53755874326114095</v>
      </c>
      <c r="S7447" s="60">
        <v>0.49618777534616998</v>
      </c>
    </row>
    <row r="7448" spans="1:19" x14ac:dyDescent="0.3">
      <c r="A7448" s="61" t="s">
        <v>3093</v>
      </c>
      <c r="B7448" s="61" t="s">
        <v>3094</v>
      </c>
      <c r="C7448" s="53" t="s">
        <v>50</v>
      </c>
      <c r="D7448" s="53" t="s">
        <v>191</v>
      </c>
      <c r="E7448" s="53" t="s">
        <v>18193</v>
      </c>
      <c r="F7448" s="59">
        <v>101.643005655135</v>
      </c>
      <c r="G7448" s="59">
        <v>105.275508317611</v>
      </c>
      <c r="H7448" s="59">
        <v>116.460271054834</v>
      </c>
      <c r="I7448" s="59">
        <v>99.327875314229402</v>
      </c>
      <c r="J7448" s="59">
        <v>105.070115607253</v>
      </c>
      <c r="K7448" s="59">
        <v>95.647819152947903</v>
      </c>
      <c r="L7448" s="59">
        <v>102.87932154937199</v>
      </c>
      <c r="M7448" s="60">
        <v>0.66255309220887304</v>
      </c>
      <c r="N7448" s="60">
        <v>0.69696308790643602</v>
      </c>
      <c r="O7448" s="60">
        <v>0.66603501225193196</v>
      </c>
      <c r="P7448" s="60">
        <v>0.63913019057256304</v>
      </c>
      <c r="Q7448" s="60">
        <v>0.608985060193725</v>
      </c>
      <c r="R7448" s="60">
        <v>0.61789865653187404</v>
      </c>
      <c r="S7448" s="60">
        <v>0.560428638622675</v>
      </c>
    </row>
    <row r="7449" spans="1:19" x14ac:dyDescent="0.3">
      <c r="A7449" s="61" t="s">
        <v>3089</v>
      </c>
      <c r="B7449" s="61" t="s">
        <v>3090</v>
      </c>
      <c r="C7449" s="53" t="s">
        <v>50</v>
      </c>
      <c r="D7449" s="53" t="s">
        <v>191</v>
      </c>
      <c r="E7449" s="53" t="s">
        <v>18193</v>
      </c>
      <c r="F7449" s="59">
        <v>107.26506911698699</v>
      </c>
      <c r="G7449" s="59">
        <v>116.689240252977</v>
      </c>
      <c r="H7449" s="59">
        <v>125.106605932061</v>
      </c>
      <c r="I7449" s="59">
        <v>97.763468348336602</v>
      </c>
      <c r="J7449" s="59">
        <v>107.268756265327</v>
      </c>
      <c r="K7449" s="59">
        <v>96.279327306686397</v>
      </c>
      <c r="L7449" s="59">
        <v>99.278504834178904</v>
      </c>
      <c r="M7449" s="60">
        <v>0.65951107754637295</v>
      </c>
      <c r="N7449" s="60">
        <v>0.69508108249387701</v>
      </c>
      <c r="O7449" s="60">
        <v>0.66257365546701397</v>
      </c>
      <c r="P7449" s="60">
        <v>0.63704424024796902</v>
      </c>
      <c r="Q7449" s="60">
        <v>0.60708630578579503</v>
      </c>
      <c r="R7449" s="60">
        <v>0.614704601625919</v>
      </c>
      <c r="S7449" s="60">
        <v>0.55841376810064702</v>
      </c>
    </row>
    <row r="7450" spans="1:19" x14ac:dyDescent="0.3">
      <c r="A7450" s="61" t="s">
        <v>3091</v>
      </c>
      <c r="B7450" s="61" t="s">
        <v>3092</v>
      </c>
      <c r="C7450" s="53" t="s">
        <v>50</v>
      </c>
      <c r="D7450" s="53" t="s">
        <v>191</v>
      </c>
      <c r="E7450" s="53" t="s">
        <v>18193</v>
      </c>
      <c r="F7450" s="59">
        <v>107.338092503948</v>
      </c>
      <c r="G7450" s="59">
        <v>113.39003818408599</v>
      </c>
      <c r="H7450" s="59">
        <v>121.923825458027</v>
      </c>
      <c r="I7450" s="59">
        <v>101.793113136331</v>
      </c>
      <c r="J7450" s="59">
        <v>96.4018617656332</v>
      </c>
      <c r="K7450" s="59">
        <v>95.0523611423842</v>
      </c>
      <c r="L7450" s="59">
        <v>95.843128311532396</v>
      </c>
      <c r="M7450" s="60">
        <v>0.66272182301701799</v>
      </c>
      <c r="N7450" s="60">
        <v>0.69702843035976503</v>
      </c>
      <c r="O7450" s="60">
        <v>0.66631448106449997</v>
      </c>
      <c r="P7450" s="60">
        <v>0.63907913906390301</v>
      </c>
      <c r="Q7450" s="60">
        <v>0.60885513595437502</v>
      </c>
      <c r="R7450" s="60">
        <v>0.61802508717969395</v>
      </c>
      <c r="S7450" s="60">
        <v>0.56044238392236201</v>
      </c>
    </row>
    <row r="7451" spans="1:19" x14ac:dyDescent="0.3">
      <c r="A7451" s="61" t="s">
        <v>12070</v>
      </c>
      <c r="B7451" s="61" t="s">
        <v>12071</v>
      </c>
      <c r="C7451" s="53" t="s">
        <v>50</v>
      </c>
      <c r="D7451" s="53" t="s">
        <v>191</v>
      </c>
      <c r="E7451" s="53" t="s">
        <v>18194</v>
      </c>
      <c r="F7451" s="59">
        <v>105.887346651703</v>
      </c>
      <c r="G7451" s="59">
        <v>110.603745282974</v>
      </c>
      <c r="H7451" s="59">
        <v>119.837727295661</v>
      </c>
      <c r="I7451" s="59">
        <v>100.120597699158</v>
      </c>
      <c r="J7451" s="59">
        <v>101.98765605473599</v>
      </c>
      <c r="K7451" s="59">
        <v>94.887400778266894</v>
      </c>
      <c r="L7451" s="59">
        <v>97.9022781654254</v>
      </c>
      <c r="M7451" s="60">
        <v>0.56726567158094898</v>
      </c>
      <c r="N7451" s="60">
        <v>0.58749944894053296</v>
      </c>
      <c r="O7451" s="60">
        <v>0.56861228098203698</v>
      </c>
      <c r="P7451" s="60">
        <v>0.55314162255578903</v>
      </c>
      <c r="Q7451" s="60">
        <v>0.53267754247172305</v>
      </c>
      <c r="R7451" s="60">
        <v>0.53755874326114095</v>
      </c>
      <c r="S7451" s="60">
        <v>0.49618777534616998</v>
      </c>
    </row>
    <row r="7452" spans="1:19" x14ac:dyDescent="0.3">
      <c r="A7452" s="61" t="s">
        <v>3085</v>
      </c>
      <c r="B7452" s="61" t="s">
        <v>3086</v>
      </c>
      <c r="C7452" s="53" t="s">
        <v>40</v>
      </c>
      <c r="D7452" s="53" t="s">
        <v>191</v>
      </c>
      <c r="E7452" s="53" t="s">
        <v>18193</v>
      </c>
      <c r="F7452" s="59">
        <v>102.87536406327899</v>
      </c>
      <c r="G7452" s="59">
        <v>111.93449046764999</v>
      </c>
      <c r="H7452" s="59">
        <v>120.56067903579699</v>
      </c>
      <c r="I7452" s="59">
        <v>101.585283571658</v>
      </c>
      <c r="J7452" s="59">
        <v>100.85526852538899</v>
      </c>
      <c r="K7452" s="59">
        <v>97.880651963178096</v>
      </c>
      <c r="L7452" s="59">
        <v>95.701208424320697</v>
      </c>
      <c r="M7452" s="60">
        <v>0.65956917444701801</v>
      </c>
      <c r="N7452" s="60">
        <v>0.69513997398467997</v>
      </c>
      <c r="O7452" s="60">
        <v>0.66263635990669101</v>
      </c>
      <c r="P7452" s="60">
        <v>0.63708530228423599</v>
      </c>
      <c r="Q7452" s="60">
        <v>0.60711999395914795</v>
      </c>
      <c r="R7452" s="60">
        <v>0.61475364183852199</v>
      </c>
      <c r="S7452" s="60">
        <v>0.55847179844912298</v>
      </c>
    </row>
    <row r="7453" spans="1:19" x14ac:dyDescent="0.3">
      <c r="A7453" s="61" t="s">
        <v>3087</v>
      </c>
      <c r="B7453" s="61" t="s">
        <v>3088</v>
      </c>
      <c r="C7453" s="53" t="s">
        <v>40</v>
      </c>
      <c r="D7453" s="53" t="s">
        <v>191</v>
      </c>
      <c r="E7453" s="53" t="s">
        <v>18193</v>
      </c>
      <c r="F7453" s="59">
        <v>107.57780802030599</v>
      </c>
      <c r="G7453" s="59">
        <v>112.150981303213</v>
      </c>
      <c r="H7453" s="59">
        <v>114.774190555107</v>
      </c>
      <c r="I7453" s="59">
        <v>96.443568306025199</v>
      </c>
      <c r="J7453" s="59">
        <v>103.70853068381599</v>
      </c>
      <c r="K7453" s="59">
        <v>99.841803257866701</v>
      </c>
      <c r="L7453" s="59">
        <v>95.918580803671702</v>
      </c>
      <c r="M7453" s="60">
        <v>0.66270947945736203</v>
      </c>
      <c r="N7453" s="60">
        <v>0.696972101366924</v>
      </c>
      <c r="O7453" s="60">
        <v>0.66628061728149202</v>
      </c>
      <c r="P7453" s="60">
        <v>0.63903318681126997</v>
      </c>
      <c r="Q7453" s="60">
        <v>0.60881740776033699</v>
      </c>
      <c r="R7453" s="60">
        <v>0.61799591459040903</v>
      </c>
      <c r="S7453" s="60">
        <v>0.560392898543143</v>
      </c>
    </row>
    <row r="7454" spans="1:19" x14ac:dyDescent="0.3">
      <c r="A7454" s="61" t="s">
        <v>12066</v>
      </c>
      <c r="B7454" s="61" t="s">
        <v>12067</v>
      </c>
      <c r="C7454" s="53" t="s">
        <v>40</v>
      </c>
      <c r="D7454" s="53" t="s">
        <v>191</v>
      </c>
      <c r="E7454" s="53" t="s">
        <v>18194</v>
      </c>
      <c r="F7454" s="59">
        <v>105.887346651703</v>
      </c>
      <c r="G7454" s="59">
        <v>110.603745282974</v>
      </c>
      <c r="H7454" s="59">
        <v>119.837727295661</v>
      </c>
      <c r="I7454" s="59">
        <v>100.120597699158</v>
      </c>
      <c r="J7454" s="59">
        <v>101.98765605473599</v>
      </c>
      <c r="K7454" s="59">
        <v>94.887400778266894</v>
      </c>
      <c r="L7454" s="59">
        <v>97.9022781654254</v>
      </c>
      <c r="M7454" s="60">
        <v>0.56726567158094898</v>
      </c>
      <c r="N7454" s="60">
        <v>0.58749944894053296</v>
      </c>
      <c r="O7454" s="60">
        <v>0.56861228098203698</v>
      </c>
      <c r="P7454" s="60">
        <v>0.55314162255578903</v>
      </c>
      <c r="Q7454" s="60">
        <v>0.53267754247172305</v>
      </c>
      <c r="R7454" s="60">
        <v>0.53755874326114095</v>
      </c>
      <c r="S7454" s="60">
        <v>0.49618777534616998</v>
      </c>
    </row>
    <row r="7455" spans="1:19" x14ac:dyDescent="0.3">
      <c r="A7455" s="61" t="s">
        <v>17117</v>
      </c>
      <c r="B7455" s="61" t="s">
        <v>17118</v>
      </c>
      <c r="C7455" s="53" t="s">
        <v>40</v>
      </c>
      <c r="D7455" s="53" t="s">
        <v>191</v>
      </c>
      <c r="E7455" s="53" t="s">
        <v>18194</v>
      </c>
      <c r="F7455" s="59">
        <v>98.273421478239399</v>
      </c>
      <c r="G7455" s="59">
        <v>98.392609269280797</v>
      </c>
      <c r="H7455" s="59">
        <v>128.35448005184099</v>
      </c>
      <c r="I7455" s="59">
        <v>113.587620692885</v>
      </c>
      <c r="J7455" s="59">
        <v>107.271024447485</v>
      </c>
      <c r="K7455" s="59">
        <v>87.797728481669907</v>
      </c>
      <c r="L7455" s="59">
        <v>93.292951274142695</v>
      </c>
      <c r="M7455" s="60">
        <v>0.58858549258210702</v>
      </c>
      <c r="N7455" s="60">
        <v>0.605951705049107</v>
      </c>
      <c r="O7455" s="60">
        <v>0.58950964905700698</v>
      </c>
      <c r="P7455" s="60">
        <v>0.57713181745331099</v>
      </c>
      <c r="Q7455" s="60">
        <v>0.55925863569698397</v>
      </c>
      <c r="R7455" s="60">
        <v>0.56248081080420698</v>
      </c>
      <c r="S7455" s="60">
        <v>0.52401494153573802</v>
      </c>
    </row>
    <row r="7456" spans="1:19" x14ac:dyDescent="0.3">
      <c r="A7456" s="61" t="s">
        <v>17115</v>
      </c>
      <c r="B7456" s="61" t="s">
        <v>17116</v>
      </c>
      <c r="C7456" s="53" t="s">
        <v>50</v>
      </c>
      <c r="D7456" s="53" t="s">
        <v>191</v>
      </c>
      <c r="E7456" s="53" t="s">
        <v>18194</v>
      </c>
      <c r="F7456" s="59">
        <v>98.273421478239399</v>
      </c>
      <c r="G7456" s="59">
        <v>98.392609269280797</v>
      </c>
      <c r="H7456" s="59">
        <v>128.35448005184099</v>
      </c>
      <c r="I7456" s="59">
        <v>113.587620692885</v>
      </c>
      <c r="J7456" s="59">
        <v>107.271024447485</v>
      </c>
      <c r="K7456" s="59">
        <v>87.797728481669907</v>
      </c>
      <c r="L7456" s="59">
        <v>93.292951274142695</v>
      </c>
      <c r="M7456" s="60">
        <v>0.58858549258210702</v>
      </c>
      <c r="N7456" s="60">
        <v>0.605951705049107</v>
      </c>
      <c r="O7456" s="60">
        <v>0.58950964905700698</v>
      </c>
      <c r="P7456" s="60">
        <v>0.57713181745331099</v>
      </c>
      <c r="Q7456" s="60">
        <v>0.55925863569698397</v>
      </c>
      <c r="R7456" s="60">
        <v>0.56248081080420698</v>
      </c>
      <c r="S7456" s="60">
        <v>0.52401494153573802</v>
      </c>
    </row>
    <row r="7457" spans="1:19" x14ac:dyDescent="0.3">
      <c r="A7457" s="61" t="s">
        <v>17113</v>
      </c>
      <c r="B7457" s="61" t="s">
        <v>17114</v>
      </c>
      <c r="C7457" s="53" t="s">
        <v>40</v>
      </c>
      <c r="D7457" s="53" t="s">
        <v>191</v>
      </c>
      <c r="E7457" s="53" t="s">
        <v>18194</v>
      </c>
      <c r="F7457" s="59">
        <v>98.273421478239399</v>
      </c>
      <c r="G7457" s="59">
        <v>98.392609269280797</v>
      </c>
      <c r="H7457" s="59">
        <v>128.35448005184099</v>
      </c>
      <c r="I7457" s="59">
        <v>113.587620692885</v>
      </c>
      <c r="J7457" s="59">
        <v>107.271024447485</v>
      </c>
      <c r="K7457" s="59">
        <v>87.797728481669907</v>
      </c>
      <c r="L7457" s="59">
        <v>93.292951274142695</v>
      </c>
      <c r="M7457" s="60">
        <v>0.58858549258210702</v>
      </c>
      <c r="N7457" s="60">
        <v>0.605951705049107</v>
      </c>
      <c r="O7457" s="60">
        <v>0.58950964905700698</v>
      </c>
      <c r="P7457" s="60">
        <v>0.57713181745331099</v>
      </c>
      <c r="Q7457" s="60">
        <v>0.55925863569698397</v>
      </c>
      <c r="R7457" s="60">
        <v>0.56248081080420698</v>
      </c>
      <c r="S7457" s="60">
        <v>0.52401494153573802</v>
      </c>
    </row>
    <row r="7458" spans="1:19" x14ac:dyDescent="0.3">
      <c r="A7458" s="61" t="s">
        <v>7394</v>
      </c>
      <c r="B7458" s="61" t="s">
        <v>7395</v>
      </c>
      <c r="C7458" s="53" t="s">
        <v>50</v>
      </c>
      <c r="D7458" s="53" t="s">
        <v>191</v>
      </c>
      <c r="E7458" s="53" t="s">
        <v>18193</v>
      </c>
      <c r="F7458" s="59">
        <v>100.127920573392</v>
      </c>
      <c r="G7458" s="59">
        <v>95.106250461720407</v>
      </c>
      <c r="H7458" s="59">
        <v>140.120430738143</v>
      </c>
      <c r="I7458" s="59">
        <v>112.937043714464</v>
      </c>
      <c r="J7458" s="59">
        <v>108.085253582958</v>
      </c>
      <c r="K7458" s="59">
        <v>85.925506033328006</v>
      </c>
      <c r="L7458" s="59">
        <v>90.187009707929803</v>
      </c>
      <c r="M7458" s="60">
        <v>0.74484111710713996</v>
      </c>
      <c r="N7458" s="60">
        <v>0.77711850199452603</v>
      </c>
      <c r="O7458" s="60">
        <v>0.74812144958108295</v>
      </c>
      <c r="P7458" s="60">
        <v>0.72357132736454399</v>
      </c>
      <c r="Q7458" s="60">
        <v>0.69435621930309999</v>
      </c>
      <c r="R7458" s="60">
        <v>0.70201095592729101</v>
      </c>
      <c r="S7458" s="60">
        <v>0.64414505390788002</v>
      </c>
    </row>
    <row r="7459" spans="1:19" x14ac:dyDescent="0.3">
      <c r="A7459" s="61" t="s">
        <v>7392</v>
      </c>
      <c r="B7459" s="61" t="s">
        <v>7393</v>
      </c>
      <c r="C7459" s="53" t="s">
        <v>50</v>
      </c>
      <c r="D7459" s="53" t="s">
        <v>191</v>
      </c>
      <c r="E7459" s="53" t="s">
        <v>18193</v>
      </c>
      <c r="F7459" s="59">
        <v>95.486560652249594</v>
      </c>
      <c r="G7459" s="59">
        <v>97.153849693728105</v>
      </c>
      <c r="H7459" s="59">
        <v>133.12197497644601</v>
      </c>
      <c r="I7459" s="59">
        <v>109.67276863465101</v>
      </c>
      <c r="J7459" s="59">
        <v>102.928372539905</v>
      </c>
      <c r="K7459" s="59">
        <v>86.317253215760601</v>
      </c>
      <c r="L7459" s="59">
        <v>92.234495678052696</v>
      </c>
      <c r="M7459" s="60">
        <v>0.67307187443733496</v>
      </c>
      <c r="N7459" s="60">
        <v>0.70518278673779999</v>
      </c>
      <c r="O7459" s="60">
        <v>0.67613268034074103</v>
      </c>
      <c r="P7459" s="60">
        <v>0.65278534562395496</v>
      </c>
      <c r="Q7459" s="60">
        <v>0.62558635731087098</v>
      </c>
      <c r="R7459" s="60">
        <v>0.63227782487172202</v>
      </c>
      <c r="S7459" s="60">
        <v>0.57922223667227601</v>
      </c>
    </row>
    <row r="7460" spans="1:19" x14ac:dyDescent="0.3">
      <c r="A7460" s="61" t="s">
        <v>3551</v>
      </c>
      <c r="B7460" s="61" t="s">
        <v>3552</v>
      </c>
      <c r="C7460" s="53" t="s">
        <v>40</v>
      </c>
      <c r="D7460" s="53" t="s">
        <v>191</v>
      </c>
      <c r="E7460" s="53" t="s">
        <v>18193</v>
      </c>
      <c r="F7460" s="59">
        <v>103.164945213366</v>
      </c>
      <c r="G7460" s="59">
        <v>123.013433616182</v>
      </c>
      <c r="H7460" s="59">
        <v>108.177454497919</v>
      </c>
      <c r="I7460" s="59">
        <v>121.601763128206</v>
      </c>
      <c r="J7460" s="59">
        <v>126.618280439579</v>
      </c>
      <c r="K7460" s="59">
        <v>107.991083171619</v>
      </c>
      <c r="L7460" s="59">
        <v>93.469472156270399</v>
      </c>
      <c r="M7460" s="60">
        <v>0.61752915558281996</v>
      </c>
      <c r="N7460" s="60">
        <v>0.65963799747332796</v>
      </c>
      <c r="O7460" s="60">
        <v>0.62091579025672095</v>
      </c>
      <c r="P7460" s="60">
        <v>0.58838291996923198</v>
      </c>
      <c r="Q7460" s="60">
        <v>0.55083064740679999</v>
      </c>
      <c r="R7460" s="60">
        <v>0.55983677883678495</v>
      </c>
      <c r="S7460" s="60">
        <v>0.483386521276508</v>
      </c>
    </row>
    <row r="7461" spans="1:19" x14ac:dyDescent="0.3">
      <c r="A7461" s="61" t="s">
        <v>12570</v>
      </c>
      <c r="B7461" s="61" t="s">
        <v>12571</v>
      </c>
      <c r="C7461" s="53" t="s">
        <v>50</v>
      </c>
      <c r="D7461" s="53" t="s">
        <v>191</v>
      </c>
      <c r="E7461" s="53" t="s">
        <v>18194</v>
      </c>
      <c r="F7461" s="59">
        <v>97.456066939391405</v>
      </c>
      <c r="G7461" s="59">
        <v>116.54725643032</v>
      </c>
      <c r="H7461" s="59">
        <v>105.53577204598299</v>
      </c>
      <c r="I7461" s="59">
        <v>113.987836254874</v>
      </c>
      <c r="J7461" s="59">
        <v>121.50965859137401</v>
      </c>
      <c r="K7461" s="59">
        <v>103.090304706675</v>
      </c>
      <c r="L7461" s="59">
        <v>94.843745543052904</v>
      </c>
      <c r="M7461" s="60">
        <v>0.49565177537015498</v>
      </c>
      <c r="N7461" s="60">
        <v>0.52040427701484804</v>
      </c>
      <c r="O7461" s="60">
        <v>0.49588744336412399</v>
      </c>
      <c r="P7461" s="60">
        <v>0.47616020569745998</v>
      </c>
      <c r="Q7461" s="60">
        <v>0.44945408358056899</v>
      </c>
      <c r="R7461" s="60">
        <v>0.45343501817989201</v>
      </c>
      <c r="S7461" s="60">
        <v>0.39239946877905202</v>
      </c>
    </row>
    <row r="7462" spans="1:19" x14ac:dyDescent="0.3">
      <c r="A7462" s="61" t="s">
        <v>12568</v>
      </c>
      <c r="B7462" s="61" t="s">
        <v>12569</v>
      </c>
      <c r="C7462" s="53" t="s">
        <v>50</v>
      </c>
      <c r="D7462" s="53" t="s">
        <v>191</v>
      </c>
      <c r="E7462" s="53" t="s">
        <v>18194</v>
      </c>
      <c r="F7462" s="59">
        <v>97.456066939391405</v>
      </c>
      <c r="G7462" s="59">
        <v>116.54725643032</v>
      </c>
      <c r="H7462" s="59">
        <v>105.53577204598299</v>
      </c>
      <c r="I7462" s="59">
        <v>113.987836254874</v>
      </c>
      <c r="J7462" s="59">
        <v>121.50965859137401</v>
      </c>
      <c r="K7462" s="59">
        <v>103.090304706675</v>
      </c>
      <c r="L7462" s="59">
        <v>94.843745543052904</v>
      </c>
      <c r="M7462" s="60">
        <v>0.49565177537015498</v>
      </c>
      <c r="N7462" s="60">
        <v>0.52040427701484804</v>
      </c>
      <c r="O7462" s="60">
        <v>0.49588744336412399</v>
      </c>
      <c r="P7462" s="60">
        <v>0.47616020569745998</v>
      </c>
      <c r="Q7462" s="60">
        <v>0.44945408358056899</v>
      </c>
      <c r="R7462" s="60">
        <v>0.45343501817989201</v>
      </c>
      <c r="S7462" s="60">
        <v>0.39239946877905202</v>
      </c>
    </row>
    <row r="7463" spans="1:19" x14ac:dyDescent="0.3">
      <c r="A7463" s="61" t="s">
        <v>14397</v>
      </c>
      <c r="B7463" s="61" t="s">
        <v>14398</v>
      </c>
      <c r="C7463" s="53" t="s">
        <v>40</v>
      </c>
      <c r="D7463" s="53" t="s">
        <v>191</v>
      </c>
      <c r="E7463" s="53" t="s">
        <v>18194</v>
      </c>
      <c r="F7463" s="59">
        <v>86.291627264610696</v>
      </c>
      <c r="G7463" s="59">
        <v>82.435758017062099</v>
      </c>
      <c r="H7463" s="59">
        <v>87.973914913975406</v>
      </c>
      <c r="I7463" s="59">
        <v>88.305380999642907</v>
      </c>
      <c r="J7463" s="59">
        <v>85.064169864681205</v>
      </c>
      <c r="K7463" s="59">
        <v>96.553619132372404</v>
      </c>
      <c r="L7463" s="59"/>
      <c r="M7463" s="60">
        <v>0.37060705331743898</v>
      </c>
      <c r="N7463" s="60">
        <v>0.39945266179960898</v>
      </c>
      <c r="O7463" s="60">
        <v>0.36928200918745102</v>
      </c>
      <c r="P7463" s="60">
        <v>0.34975319102409302</v>
      </c>
      <c r="Q7463" s="60">
        <v>0.32021741317125502</v>
      </c>
      <c r="R7463" s="60">
        <v>0.32490469145380901</v>
      </c>
      <c r="S7463" s="60">
        <v>0.262962859035069</v>
      </c>
    </row>
    <row r="7464" spans="1:19" x14ac:dyDescent="0.3">
      <c r="A7464" s="61" t="s">
        <v>14399</v>
      </c>
      <c r="B7464" s="61" t="s">
        <v>14400</v>
      </c>
      <c r="C7464" s="53" t="s">
        <v>50</v>
      </c>
      <c r="D7464" s="53" t="s">
        <v>191</v>
      </c>
      <c r="E7464" s="53" t="s">
        <v>18194</v>
      </c>
      <c r="F7464" s="59">
        <v>86.291627264610696</v>
      </c>
      <c r="G7464" s="59">
        <v>82.435758017062099</v>
      </c>
      <c r="H7464" s="59">
        <v>87.973914913975406</v>
      </c>
      <c r="I7464" s="59">
        <v>88.305380999642907</v>
      </c>
      <c r="J7464" s="59">
        <v>85.064169864681205</v>
      </c>
      <c r="K7464" s="59">
        <v>96.553619132372404</v>
      </c>
      <c r="L7464" s="59"/>
      <c r="M7464" s="60">
        <v>0.37060705331743898</v>
      </c>
      <c r="N7464" s="60">
        <v>0.39945266179960898</v>
      </c>
      <c r="O7464" s="60">
        <v>0.36928200918745102</v>
      </c>
      <c r="P7464" s="60">
        <v>0.34975319102409302</v>
      </c>
      <c r="Q7464" s="60">
        <v>0.32021741317125502</v>
      </c>
      <c r="R7464" s="60">
        <v>0.32490469145380901</v>
      </c>
      <c r="S7464" s="60">
        <v>0.262962859035069</v>
      </c>
    </row>
    <row r="7465" spans="1:19" x14ac:dyDescent="0.3">
      <c r="A7465" s="61" t="s">
        <v>14395</v>
      </c>
      <c r="B7465" s="61" t="s">
        <v>14396</v>
      </c>
      <c r="C7465" s="53" t="s">
        <v>40</v>
      </c>
      <c r="D7465" s="53" t="s">
        <v>191</v>
      </c>
      <c r="E7465" s="53" t="s">
        <v>18194</v>
      </c>
      <c r="F7465" s="59">
        <v>86.291627264610696</v>
      </c>
      <c r="G7465" s="59">
        <v>82.435758017062099</v>
      </c>
      <c r="H7465" s="59">
        <v>87.973914913975406</v>
      </c>
      <c r="I7465" s="59">
        <v>88.305380999642907</v>
      </c>
      <c r="J7465" s="59">
        <v>85.064169864681205</v>
      </c>
      <c r="K7465" s="59">
        <v>96.553619132372404</v>
      </c>
      <c r="L7465" s="59"/>
      <c r="M7465" s="60">
        <v>0.37060705331743898</v>
      </c>
      <c r="N7465" s="60">
        <v>0.39945266179960898</v>
      </c>
      <c r="O7465" s="60">
        <v>0.36928200918745102</v>
      </c>
      <c r="P7465" s="60">
        <v>0.34975319102409302</v>
      </c>
      <c r="Q7465" s="60">
        <v>0.32021741317125502</v>
      </c>
      <c r="R7465" s="60">
        <v>0.32490469145380901</v>
      </c>
      <c r="S7465" s="60">
        <v>0.262962859035069</v>
      </c>
    </row>
    <row r="7466" spans="1:19" x14ac:dyDescent="0.3">
      <c r="A7466" s="61" t="s">
        <v>5123</v>
      </c>
      <c r="B7466" s="61" t="s">
        <v>5124</v>
      </c>
      <c r="C7466" s="53" t="s">
        <v>50</v>
      </c>
      <c r="D7466" s="53" t="s">
        <v>191</v>
      </c>
      <c r="E7466" s="53" t="s">
        <v>18193</v>
      </c>
      <c r="F7466" s="59">
        <v>85.769430852694896</v>
      </c>
      <c r="G7466" s="59">
        <v>80.570323175385795</v>
      </c>
      <c r="H7466" s="59">
        <v>89.9802818705124</v>
      </c>
      <c r="I7466" s="59">
        <v>88.275823780699497</v>
      </c>
      <c r="J7466" s="59">
        <v>81.723620138117099</v>
      </c>
      <c r="K7466" s="59">
        <v>96.597265719521005</v>
      </c>
      <c r="L7466" s="59">
        <v>106.757426173176</v>
      </c>
      <c r="M7466" s="60">
        <v>0.55269413242246401</v>
      </c>
      <c r="N7466" s="60">
        <v>0.60313810507423604</v>
      </c>
      <c r="O7466" s="60">
        <v>0.556814640742334</v>
      </c>
      <c r="P7466" s="60">
        <v>0.517601905366468</v>
      </c>
      <c r="Q7466" s="60">
        <v>0.47371383690178198</v>
      </c>
      <c r="R7466" s="60">
        <v>0.48637588984930302</v>
      </c>
      <c r="S7466" s="60">
        <v>0.40283929504941401</v>
      </c>
    </row>
    <row r="7467" spans="1:19" x14ac:dyDescent="0.3">
      <c r="A7467" s="61" t="s">
        <v>14007</v>
      </c>
      <c r="B7467" s="61" t="s">
        <v>14008</v>
      </c>
      <c r="C7467" s="53" t="s">
        <v>40</v>
      </c>
      <c r="D7467" s="53" t="s">
        <v>191</v>
      </c>
      <c r="E7467" s="53" t="s">
        <v>18194</v>
      </c>
      <c r="F7467" s="59">
        <v>84.706959688486194</v>
      </c>
      <c r="G7467" s="59">
        <v>84.906348804401205</v>
      </c>
      <c r="H7467" s="59">
        <v>88.823801154472093</v>
      </c>
      <c r="I7467" s="59">
        <v>91.879163749941</v>
      </c>
      <c r="J7467" s="59">
        <v>86.504851608474496</v>
      </c>
      <c r="K7467" s="59">
        <v>93.751907265738595</v>
      </c>
      <c r="L7467" s="59">
        <v>99.299181719044</v>
      </c>
      <c r="M7467" s="60">
        <v>0.48462462033840797</v>
      </c>
      <c r="N7467" s="60">
        <v>0.51283273067111501</v>
      </c>
      <c r="O7467" s="60">
        <v>0.48549070428791302</v>
      </c>
      <c r="P7467" s="60">
        <v>0.46348321669083897</v>
      </c>
      <c r="Q7467" s="60">
        <v>0.43476171164786698</v>
      </c>
      <c r="R7467" s="60">
        <v>0.44091277933178002</v>
      </c>
      <c r="S7467" s="60">
        <v>0.37524128695502201</v>
      </c>
    </row>
    <row r="7468" spans="1:19" x14ac:dyDescent="0.3">
      <c r="A7468" s="61" t="s">
        <v>14005</v>
      </c>
      <c r="B7468" s="61" t="s">
        <v>14006</v>
      </c>
      <c r="C7468" s="53" t="s">
        <v>40</v>
      </c>
      <c r="D7468" s="53" t="s">
        <v>191</v>
      </c>
      <c r="E7468" s="53" t="s">
        <v>18194</v>
      </c>
      <c r="F7468" s="59">
        <v>84.706959688486194</v>
      </c>
      <c r="G7468" s="59">
        <v>84.906348804401205</v>
      </c>
      <c r="H7468" s="59">
        <v>88.823801154472093</v>
      </c>
      <c r="I7468" s="59">
        <v>91.879163749941</v>
      </c>
      <c r="J7468" s="59">
        <v>86.504851608474496</v>
      </c>
      <c r="K7468" s="59">
        <v>93.751907265738595</v>
      </c>
      <c r="L7468" s="59">
        <v>99.299181719044</v>
      </c>
      <c r="M7468" s="60">
        <v>0.48462462033840797</v>
      </c>
      <c r="N7468" s="60">
        <v>0.51283273067111501</v>
      </c>
      <c r="O7468" s="60">
        <v>0.48549070428791302</v>
      </c>
      <c r="P7468" s="60">
        <v>0.46348321669083897</v>
      </c>
      <c r="Q7468" s="60">
        <v>0.43476171164786698</v>
      </c>
      <c r="R7468" s="60">
        <v>0.44091277933178002</v>
      </c>
      <c r="S7468" s="60">
        <v>0.37524128695502201</v>
      </c>
    </row>
    <row r="7469" spans="1:19" x14ac:dyDescent="0.3">
      <c r="A7469" s="61" t="s">
        <v>14009</v>
      </c>
      <c r="B7469" s="61" t="s">
        <v>14010</v>
      </c>
      <c r="C7469" s="53" t="s">
        <v>40</v>
      </c>
      <c r="D7469" s="53" t="s">
        <v>191</v>
      </c>
      <c r="E7469" s="53" t="s">
        <v>18194</v>
      </c>
      <c r="F7469" s="59">
        <v>84.706959688486194</v>
      </c>
      <c r="G7469" s="59">
        <v>84.906348804401205</v>
      </c>
      <c r="H7469" s="59">
        <v>88.823801154472093</v>
      </c>
      <c r="I7469" s="59">
        <v>91.879163749941</v>
      </c>
      <c r="J7469" s="59">
        <v>86.504851608474496</v>
      </c>
      <c r="K7469" s="59">
        <v>93.751907265738595</v>
      </c>
      <c r="L7469" s="59">
        <v>99.299181719044</v>
      </c>
      <c r="M7469" s="60">
        <v>0.48462462033840797</v>
      </c>
      <c r="N7469" s="60">
        <v>0.51283273067111501</v>
      </c>
      <c r="O7469" s="60">
        <v>0.48549070428791302</v>
      </c>
      <c r="P7469" s="60">
        <v>0.46348321669083897</v>
      </c>
      <c r="Q7469" s="60">
        <v>0.43476171164786698</v>
      </c>
      <c r="R7469" s="60">
        <v>0.44091277933178002</v>
      </c>
      <c r="S7469" s="60">
        <v>0.37524128695502201</v>
      </c>
    </row>
    <row r="7470" spans="1:19" x14ac:dyDescent="0.3">
      <c r="A7470" s="61" t="s">
        <v>14401</v>
      </c>
      <c r="B7470" s="61" t="s">
        <v>14402</v>
      </c>
      <c r="C7470" s="53" t="s">
        <v>50</v>
      </c>
      <c r="D7470" s="53" t="s">
        <v>191</v>
      </c>
      <c r="E7470" s="53" t="s">
        <v>18194</v>
      </c>
      <c r="F7470" s="59">
        <v>86.291627264610696</v>
      </c>
      <c r="G7470" s="59">
        <v>82.435758017062099</v>
      </c>
      <c r="H7470" s="59">
        <v>87.973914913975406</v>
      </c>
      <c r="I7470" s="59">
        <v>88.305380999642907</v>
      </c>
      <c r="J7470" s="59">
        <v>85.064169864681205</v>
      </c>
      <c r="K7470" s="59">
        <v>96.553619132372404</v>
      </c>
      <c r="L7470" s="59"/>
      <c r="M7470" s="60">
        <v>0.37060705331743898</v>
      </c>
      <c r="N7470" s="60">
        <v>0.39945266179960898</v>
      </c>
      <c r="O7470" s="60">
        <v>0.36928200918745102</v>
      </c>
      <c r="P7470" s="60">
        <v>0.34975319102409302</v>
      </c>
      <c r="Q7470" s="60">
        <v>0.32021741317125502</v>
      </c>
      <c r="R7470" s="60">
        <v>0.32490469145380901</v>
      </c>
      <c r="S7470" s="60">
        <v>0.262962859035069</v>
      </c>
    </row>
    <row r="7471" spans="1:19" x14ac:dyDescent="0.3">
      <c r="A7471" s="61" t="s">
        <v>4853</v>
      </c>
      <c r="B7471" s="61" t="s">
        <v>4854</v>
      </c>
      <c r="C7471" s="53" t="s">
        <v>40</v>
      </c>
      <c r="D7471" s="53" t="s">
        <v>191</v>
      </c>
      <c r="E7471" s="53" t="s">
        <v>18193</v>
      </c>
      <c r="F7471" s="59">
        <v>80.649491929379806</v>
      </c>
      <c r="G7471" s="59">
        <v>78.691517807142802</v>
      </c>
      <c r="H7471" s="59">
        <v>90.0297545542048</v>
      </c>
      <c r="I7471" s="59">
        <v>90.355487522604705</v>
      </c>
      <c r="J7471" s="59">
        <v>82.831361696654994</v>
      </c>
      <c r="K7471" s="59">
        <v>93.829706318359797</v>
      </c>
      <c r="L7471" s="59">
        <v>97.005191564173202</v>
      </c>
      <c r="M7471" s="60">
        <v>0.61312116580877596</v>
      </c>
      <c r="N7471" s="60">
        <v>0.657078971328801</v>
      </c>
      <c r="O7471" s="60">
        <v>0.61718586195602498</v>
      </c>
      <c r="P7471" s="60">
        <v>0.58180941113210805</v>
      </c>
      <c r="Q7471" s="60">
        <v>0.54222831715729003</v>
      </c>
      <c r="R7471" s="60">
        <v>0.55377006056408695</v>
      </c>
      <c r="S7471" s="60">
        <v>0.47250795318732602</v>
      </c>
    </row>
    <row r="7472" spans="1:19" x14ac:dyDescent="0.3">
      <c r="A7472" s="61" t="s">
        <v>14011</v>
      </c>
      <c r="B7472" s="61" t="s">
        <v>14012</v>
      </c>
      <c r="C7472" s="53" t="s">
        <v>40</v>
      </c>
      <c r="D7472" s="53" t="s">
        <v>191</v>
      </c>
      <c r="E7472" s="53" t="s">
        <v>18194</v>
      </c>
      <c r="F7472" s="59">
        <v>84.706959688486194</v>
      </c>
      <c r="G7472" s="59">
        <v>84.906348804401205</v>
      </c>
      <c r="H7472" s="59">
        <v>88.823801154472093</v>
      </c>
      <c r="I7472" s="59">
        <v>91.879163749941</v>
      </c>
      <c r="J7472" s="59">
        <v>86.504851608474496</v>
      </c>
      <c r="K7472" s="59">
        <v>93.751907265738595</v>
      </c>
      <c r="L7472" s="59">
        <v>99.299181719044</v>
      </c>
      <c r="M7472" s="60">
        <v>0.48462462033840797</v>
      </c>
      <c r="N7472" s="60">
        <v>0.51283273067111501</v>
      </c>
      <c r="O7472" s="60">
        <v>0.48549070428791302</v>
      </c>
      <c r="P7472" s="60">
        <v>0.46348321669083897</v>
      </c>
      <c r="Q7472" s="60">
        <v>0.43476171164786698</v>
      </c>
      <c r="R7472" s="60">
        <v>0.44091277933178002</v>
      </c>
      <c r="S7472" s="60">
        <v>0.37524128695502201</v>
      </c>
    </row>
    <row r="7473" spans="1:19" x14ac:dyDescent="0.3">
      <c r="A7473" s="61" t="s">
        <v>14403</v>
      </c>
      <c r="B7473" s="61" t="s">
        <v>14404</v>
      </c>
      <c r="C7473" s="53" t="s">
        <v>50</v>
      </c>
      <c r="D7473" s="53" t="s">
        <v>191</v>
      </c>
      <c r="E7473" s="53" t="s">
        <v>18194</v>
      </c>
      <c r="F7473" s="59">
        <v>86.291627264610696</v>
      </c>
      <c r="G7473" s="59">
        <v>82.435758017062099</v>
      </c>
      <c r="H7473" s="59">
        <v>87.973914913975406</v>
      </c>
      <c r="I7473" s="59">
        <v>88.305380999642907</v>
      </c>
      <c r="J7473" s="59">
        <v>85.064169864681205</v>
      </c>
      <c r="K7473" s="59">
        <v>96.553619132372404</v>
      </c>
      <c r="L7473" s="59"/>
      <c r="M7473" s="60">
        <v>0.37060705331743898</v>
      </c>
      <c r="N7473" s="60">
        <v>0.39945266179960898</v>
      </c>
      <c r="O7473" s="60">
        <v>0.36928200918745102</v>
      </c>
      <c r="P7473" s="60">
        <v>0.34975319102409302</v>
      </c>
      <c r="Q7473" s="60">
        <v>0.32021741317125502</v>
      </c>
      <c r="R7473" s="60">
        <v>0.32490469145380901</v>
      </c>
      <c r="S7473" s="60">
        <v>0.262962859035069</v>
      </c>
    </row>
    <row r="7474" spans="1:19" x14ac:dyDescent="0.3">
      <c r="A7474" s="61" t="s">
        <v>5602</v>
      </c>
      <c r="B7474" s="61" t="s">
        <v>5603</v>
      </c>
      <c r="C7474" s="53" t="s">
        <v>50</v>
      </c>
      <c r="D7474" s="53" t="s">
        <v>191</v>
      </c>
      <c r="E7474" s="53" t="s">
        <v>18193</v>
      </c>
      <c r="F7474" s="59">
        <v>99.323150416436107</v>
      </c>
      <c r="G7474" s="59">
        <v>87.535283419876393</v>
      </c>
      <c r="H7474" s="59">
        <v>93.995761744470101</v>
      </c>
      <c r="I7474" s="59">
        <v>88.819498438722604</v>
      </c>
      <c r="J7474" s="59">
        <v>79.507461392313502</v>
      </c>
      <c r="K7474" s="59">
        <v>100.49314128361701</v>
      </c>
      <c r="L7474" s="59">
        <v>100.774983912279</v>
      </c>
      <c r="M7474" s="60">
        <v>0.587694246081366</v>
      </c>
      <c r="N7474" s="60">
        <v>0.63593950671320898</v>
      </c>
      <c r="O7474" s="60">
        <v>0.59358912031470801</v>
      </c>
      <c r="P7474" s="60">
        <v>0.553582218597374</v>
      </c>
      <c r="Q7474" s="60">
        <v>0.51150972951391704</v>
      </c>
      <c r="R7474" s="60">
        <v>0.52570955810401199</v>
      </c>
      <c r="S7474" s="60">
        <v>0.44847418272908401</v>
      </c>
    </row>
    <row r="7475" spans="1:19" x14ac:dyDescent="0.3">
      <c r="A7475" s="61" t="s">
        <v>14797</v>
      </c>
      <c r="B7475" s="61" t="s">
        <v>14798</v>
      </c>
      <c r="C7475" s="53" t="s">
        <v>40</v>
      </c>
      <c r="D7475" s="53" t="s">
        <v>191</v>
      </c>
      <c r="E7475" s="53" t="s">
        <v>18194</v>
      </c>
      <c r="F7475" s="59">
        <v>100.256478874236</v>
      </c>
      <c r="G7475" s="59">
        <v>104.623933320256</v>
      </c>
      <c r="H7475" s="59">
        <v>96.189402476822494</v>
      </c>
      <c r="I7475" s="59">
        <v>94.324745226041003</v>
      </c>
      <c r="J7475" s="59">
        <v>108.682702415175</v>
      </c>
      <c r="K7475" s="59">
        <v>107.113908886354</v>
      </c>
      <c r="L7475" s="59">
        <v>95.464749689709606</v>
      </c>
      <c r="M7475" s="60">
        <v>0.52159090732281199</v>
      </c>
      <c r="N7475" s="60">
        <v>0.54595567911259102</v>
      </c>
      <c r="O7475" s="60">
        <v>0.52399814807365996</v>
      </c>
      <c r="P7475" s="60">
        <v>0.50469132669622596</v>
      </c>
      <c r="Q7475" s="60">
        <v>0.481262004856578</v>
      </c>
      <c r="R7475" s="60">
        <v>0.48780816653251902</v>
      </c>
      <c r="S7475" s="60">
        <v>0.44308012663459501</v>
      </c>
    </row>
    <row r="7476" spans="1:19" x14ac:dyDescent="0.3">
      <c r="A7476" s="61" t="s">
        <v>14799</v>
      </c>
      <c r="B7476" s="61" t="s">
        <v>14800</v>
      </c>
      <c r="C7476" s="53" t="s">
        <v>40</v>
      </c>
      <c r="D7476" s="53" t="s">
        <v>191</v>
      </c>
      <c r="E7476" s="53" t="s">
        <v>18194</v>
      </c>
      <c r="F7476" s="59">
        <v>100.256478874236</v>
      </c>
      <c r="G7476" s="59">
        <v>104.623933320256</v>
      </c>
      <c r="H7476" s="59">
        <v>96.189402476822494</v>
      </c>
      <c r="I7476" s="59">
        <v>94.324745226041003</v>
      </c>
      <c r="J7476" s="59">
        <v>108.682702415175</v>
      </c>
      <c r="K7476" s="59">
        <v>107.113908886354</v>
      </c>
      <c r="L7476" s="59">
        <v>95.464749689709606</v>
      </c>
      <c r="M7476" s="60">
        <v>0.52159090732281199</v>
      </c>
      <c r="N7476" s="60">
        <v>0.54595567911259102</v>
      </c>
      <c r="O7476" s="60">
        <v>0.52399814807365996</v>
      </c>
      <c r="P7476" s="60">
        <v>0.50469132669622596</v>
      </c>
      <c r="Q7476" s="60">
        <v>0.481262004856578</v>
      </c>
      <c r="R7476" s="60">
        <v>0.48780816653251902</v>
      </c>
      <c r="S7476" s="60">
        <v>0.44308012663459501</v>
      </c>
    </row>
    <row r="7477" spans="1:19" x14ac:dyDescent="0.3">
      <c r="A7477" s="61" t="s">
        <v>16130</v>
      </c>
      <c r="B7477" s="61" t="s">
        <v>16131</v>
      </c>
      <c r="C7477" s="53" t="s">
        <v>40</v>
      </c>
      <c r="D7477" s="53" t="s">
        <v>191</v>
      </c>
      <c r="E7477" s="53" t="s">
        <v>18194</v>
      </c>
      <c r="F7477" s="59">
        <v>94.949863335892402</v>
      </c>
      <c r="G7477" s="59">
        <v>89.714974912994506</v>
      </c>
      <c r="H7477" s="59">
        <v>94.896610900874407</v>
      </c>
      <c r="I7477" s="59">
        <v>91.267084333330104</v>
      </c>
      <c r="J7477" s="59">
        <v>89.059452087746294</v>
      </c>
      <c r="K7477" s="59">
        <v>95.472286832085302</v>
      </c>
      <c r="L7477" s="59">
        <v>103.049497055496</v>
      </c>
      <c r="M7477" s="60">
        <v>0.43009293320391401</v>
      </c>
      <c r="N7477" s="60">
        <v>0.46404814698934299</v>
      </c>
      <c r="O7477" s="60">
        <v>0.43235924473554099</v>
      </c>
      <c r="P7477" s="60">
        <v>0.40723509842191102</v>
      </c>
      <c r="Q7477" s="60">
        <v>0.37545565751806798</v>
      </c>
      <c r="R7477" s="60">
        <v>0.38294865181118298</v>
      </c>
      <c r="S7477" s="60">
        <v>0.32181585760978798</v>
      </c>
    </row>
    <row r="7478" spans="1:19" x14ac:dyDescent="0.3">
      <c r="A7478" s="61" t="s">
        <v>16132</v>
      </c>
      <c r="B7478" s="61" t="s">
        <v>16133</v>
      </c>
      <c r="C7478" s="53" t="s">
        <v>40</v>
      </c>
      <c r="D7478" s="53" t="s">
        <v>191</v>
      </c>
      <c r="E7478" s="53" t="s">
        <v>18194</v>
      </c>
      <c r="F7478" s="59">
        <v>94.949863335892402</v>
      </c>
      <c r="G7478" s="59">
        <v>89.714974912994506</v>
      </c>
      <c r="H7478" s="59">
        <v>94.896610900874407</v>
      </c>
      <c r="I7478" s="59">
        <v>91.267084333330104</v>
      </c>
      <c r="J7478" s="59">
        <v>89.059452087746294</v>
      </c>
      <c r="K7478" s="59">
        <v>95.472286832085302</v>
      </c>
      <c r="L7478" s="59">
        <v>103.049497055496</v>
      </c>
      <c r="M7478" s="60">
        <v>0.43009293320391401</v>
      </c>
      <c r="N7478" s="60">
        <v>0.46404814698934299</v>
      </c>
      <c r="O7478" s="60">
        <v>0.43235924473554099</v>
      </c>
      <c r="P7478" s="60">
        <v>0.40723509842191102</v>
      </c>
      <c r="Q7478" s="60">
        <v>0.37545565751806798</v>
      </c>
      <c r="R7478" s="60">
        <v>0.38294865181118298</v>
      </c>
      <c r="S7478" s="60">
        <v>0.32181585760978798</v>
      </c>
    </row>
    <row r="7479" spans="1:19" x14ac:dyDescent="0.3">
      <c r="A7479" s="61" t="s">
        <v>4557</v>
      </c>
      <c r="B7479" s="61" t="s">
        <v>4558</v>
      </c>
      <c r="C7479" s="53" t="s">
        <v>40</v>
      </c>
      <c r="D7479" s="53" t="s">
        <v>191</v>
      </c>
      <c r="E7479" s="53" t="s">
        <v>18193</v>
      </c>
      <c r="F7479" s="59">
        <v>113.279585493578</v>
      </c>
      <c r="G7479" s="59">
        <v>112.175554162849</v>
      </c>
      <c r="H7479" s="59">
        <v>129.01623393095599</v>
      </c>
      <c r="I7479" s="59">
        <v>130.791449293901</v>
      </c>
      <c r="J7479" s="59">
        <v>136.34535549392001</v>
      </c>
      <c r="K7479" s="59">
        <v>123.194577474765</v>
      </c>
      <c r="L7479" s="59">
        <v>92.281681389667895</v>
      </c>
      <c r="M7479" s="60">
        <v>0.62491018240750595</v>
      </c>
      <c r="N7479" s="60">
        <v>0.66546865349147299</v>
      </c>
      <c r="O7479" s="60">
        <v>0.62900725553566805</v>
      </c>
      <c r="P7479" s="60">
        <v>0.59762482089774505</v>
      </c>
      <c r="Q7479" s="60">
        <v>0.56312112988795504</v>
      </c>
      <c r="R7479" s="60">
        <v>0.57278586999154801</v>
      </c>
      <c r="S7479" s="60">
        <v>0.50819345364799995</v>
      </c>
    </row>
    <row r="7480" spans="1:19" x14ac:dyDescent="0.3">
      <c r="A7480" s="61" t="s">
        <v>16750</v>
      </c>
      <c r="B7480" s="61" t="s">
        <v>16751</v>
      </c>
      <c r="C7480" s="53" t="s">
        <v>40</v>
      </c>
      <c r="D7480" s="53" t="s">
        <v>191</v>
      </c>
      <c r="E7480" s="53" t="s">
        <v>18194</v>
      </c>
      <c r="F7480" s="59">
        <v>115.4227700144</v>
      </c>
      <c r="G7480" s="59">
        <v>111.78761178391601</v>
      </c>
      <c r="H7480" s="59">
        <v>122.753060257166</v>
      </c>
      <c r="I7480" s="59">
        <v>116.563482220792</v>
      </c>
      <c r="J7480" s="59">
        <v>138.32909795733599</v>
      </c>
      <c r="K7480" s="59">
        <v>117.51444399027601</v>
      </c>
      <c r="L7480" s="59">
        <v>91.891862116300402</v>
      </c>
      <c r="M7480" s="60">
        <v>0.48667600507198899</v>
      </c>
      <c r="N7480" s="60">
        <v>0.51227137831383396</v>
      </c>
      <c r="O7480" s="60">
        <v>0.48703132069333299</v>
      </c>
      <c r="P7480" s="60">
        <v>0.472716636227899</v>
      </c>
      <c r="Q7480" s="60">
        <v>0.45106187539667197</v>
      </c>
      <c r="R7480" s="60">
        <v>0.45249468056699899</v>
      </c>
      <c r="S7480" s="60">
        <v>0.41083398322106701</v>
      </c>
    </row>
    <row r="7481" spans="1:19" x14ac:dyDescent="0.3">
      <c r="A7481" s="61" t="s">
        <v>16754</v>
      </c>
      <c r="B7481" s="61" t="s">
        <v>16755</v>
      </c>
      <c r="C7481" s="53" t="s">
        <v>50</v>
      </c>
      <c r="D7481" s="53" t="s">
        <v>191</v>
      </c>
      <c r="E7481" s="53" t="s">
        <v>18194</v>
      </c>
      <c r="F7481" s="59">
        <v>115.4227700144</v>
      </c>
      <c r="G7481" s="59">
        <v>111.78761178391601</v>
      </c>
      <c r="H7481" s="59">
        <v>122.753060257166</v>
      </c>
      <c r="I7481" s="59">
        <v>116.563482220792</v>
      </c>
      <c r="J7481" s="59">
        <v>138.32909795733599</v>
      </c>
      <c r="K7481" s="59">
        <v>117.51444399027601</v>
      </c>
      <c r="L7481" s="59">
        <v>91.891862116300402</v>
      </c>
      <c r="M7481" s="60">
        <v>0.48667600507198899</v>
      </c>
      <c r="N7481" s="60">
        <v>0.51227137831383396</v>
      </c>
      <c r="O7481" s="60">
        <v>0.48703132069333299</v>
      </c>
      <c r="P7481" s="60">
        <v>0.472716636227899</v>
      </c>
      <c r="Q7481" s="60">
        <v>0.45106187539667197</v>
      </c>
      <c r="R7481" s="60">
        <v>0.45249468056699899</v>
      </c>
      <c r="S7481" s="60">
        <v>0.41083398322106701</v>
      </c>
    </row>
    <row r="7482" spans="1:19" x14ac:dyDescent="0.3">
      <c r="A7482" s="61" t="s">
        <v>16752</v>
      </c>
      <c r="B7482" s="61" t="s">
        <v>16753</v>
      </c>
      <c r="C7482" s="53" t="s">
        <v>50</v>
      </c>
      <c r="D7482" s="53" t="s">
        <v>191</v>
      </c>
      <c r="E7482" s="53" t="s">
        <v>18194</v>
      </c>
      <c r="F7482" s="59">
        <v>115.4227700144</v>
      </c>
      <c r="G7482" s="59">
        <v>111.78761178391601</v>
      </c>
      <c r="H7482" s="59">
        <v>122.753060257166</v>
      </c>
      <c r="I7482" s="59">
        <v>116.563482220792</v>
      </c>
      <c r="J7482" s="59">
        <v>138.32909795733599</v>
      </c>
      <c r="K7482" s="59">
        <v>117.51444399027601</v>
      </c>
      <c r="L7482" s="59">
        <v>91.891862116300402</v>
      </c>
      <c r="M7482" s="60">
        <v>0.48667600507198899</v>
      </c>
      <c r="N7482" s="60">
        <v>0.51227137831383396</v>
      </c>
      <c r="O7482" s="60">
        <v>0.48703132069333299</v>
      </c>
      <c r="P7482" s="60">
        <v>0.472716636227899</v>
      </c>
      <c r="Q7482" s="60">
        <v>0.45106187539667197</v>
      </c>
      <c r="R7482" s="60">
        <v>0.45249468056699899</v>
      </c>
      <c r="S7482" s="60">
        <v>0.41083398322106701</v>
      </c>
    </row>
    <row r="7483" spans="1:19" x14ac:dyDescent="0.3">
      <c r="A7483" s="61" t="s">
        <v>14801</v>
      </c>
      <c r="B7483" s="61" t="s">
        <v>14802</v>
      </c>
      <c r="C7483" s="53" t="s">
        <v>40</v>
      </c>
      <c r="D7483" s="53" t="s">
        <v>191</v>
      </c>
      <c r="E7483" s="53" t="s">
        <v>18194</v>
      </c>
      <c r="F7483" s="59">
        <v>100.256478874236</v>
      </c>
      <c r="G7483" s="59">
        <v>104.623933320256</v>
      </c>
      <c r="H7483" s="59">
        <v>96.189402476822494</v>
      </c>
      <c r="I7483" s="59">
        <v>94.324745226041003</v>
      </c>
      <c r="J7483" s="59">
        <v>108.682702415175</v>
      </c>
      <c r="K7483" s="59">
        <v>107.113908886354</v>
      </c>
      <c r="L7483" s="59">
        <v>95.464749689709606</v>
      </c>
      <c r="M7483" s="60">
        <v>0.52159090732281199</v>
      </c>
      <c r="N7483" s="60">
        <v>0.54595567911259102</v>
      </c>
      <c r="O7483" s="60">
        <v>0.52399814807365996</v>
      </c>
      <c r="P7483" s="60">
        <v>0.50469132669622596</v>
      </c>
      <c r="Q7483" s="60">
        <v>0.481262004856578</v>
      </c>
      <c r="R7483" s="60">
        <v>0.48780816653251902</v>
      </c>
      <c r="S7483" s="60">
        <v>0.44308012663459501</v>
      </c>
    </row>
    <row r="7484" spans="1:19" x14ac:dyDescent="0.3">
      <c r="A7484" s="61" t="s">
        <v>5748</v>
      </c>
      <c r="B7484" s="61" t="s">
        <v>5749</v>
      </c>
      <c r="C7484" s="53" t="s">
        <v>50</v>
      </c>
      <c r="D7484" s="53" t="s">
        <v>191</v>
      </c>
      <c r="E7484" s="53" t="s">
        <v>18193</v>
      </c>
      <c r="F7484" s="59">
        <v>98.124840459624593</v>
      </c>
      <c r="G7484" s="59">
        <v>87.386236542645406</v>
      </c>
      <c r="H7484" s="59">
        <v>94.589630629173598</v>
      </c>
      <c r="I7484" s="59">
        <v>94.049471751016696</v>
      </c>
      <c r="J7484" s="59">
        <v>92.635009615461001</v>
      </c>
      <c r="K7484" s="59">
        <v>94.777335471544504</v>
      </c>
      <c r="L7484" s="59">
        <v>113.78480452852</v>
      </c>
      <c r="M7484" s="60">
        <v>0.56832671181491001</v>
      </c>
      <c r="N7484" s="60">
        <v>0.62057111128473197</v>
      </c>
      <c r="O7484" s="60">
        <v>0.57155940628536706</v>
      </c>
      <c r="P7484" s="60">
        <v>0.54278363450223099</v>
      </c>
      <c r="Q7484" s="60">
        <v>0.50523710147946599</v>
      </c>
      <c r="R7484" s="60">
        <v>0.51041379821035304</v>
      </c>
      <c r="S7484" s="60">
        <v>0.44626141914235501</v>
      </c>
    </row>
    <row r="7485" spans="1:19" x14ac:dyDescent="0.3">
      <c r="A7485" s="61" t="s">
        <v>15222</v>
      </c>
      <c r="B7485" s="61" t="s">
        <v>15223</v>
      </c>
      <c r="C7485" s="53" t="s">
        <v>40</v>
      </c>
      <c r="D7485" s="53" t="s">
        <v>191</v>
      </c>
      <c r="E7485" s="53" t="s">
        <v>18194</v>
      </c>
      <c r="F7485" s="59">
        <v>98.614697943029299</v>
      </c>
      <c r="G7485" s="59">
        <v>90.7916472414867</v>
      </c>
      <c r="H7485" s="59">
        <v>100.05593099325</v>
      </c>
      <c r="I7485" s="59">
        <v>94.118099222772102</v>
      </c>
      <c r="J7485" s="59">
        <v>94.326668127980099</v>
      </c>
      <c r="K7485" s="59">
        <v>95.505046138399095</v>
      </c>
      <c r="L7485" s="59">
        <v>110.112578614868</v>
      </c>
      <c r="M7485" s="60">
        <v>0.41892551440047998</v>
      </c>
      <c r="N7485" s="60">
        <v>0.44708054766899302</v>
      </c>
      <c r="O7485" s="60">
        <v>0.41976654906142902</v>
      </c>
      <c r="P7485" s="60">
        <v>0.40407123300561998</v>
      </c>
      <c r="Q7485" s="60">
        <v>0.38099132951819398</v>
      </c>
      <c r="R7485" s="60">
        <v>0.38371300951408899</v>
      </c>
      <c r="S7485" s="60">
        <v>0.34168342083750702</v>
      </c>
    </row>
    <row r="7486" spans="1:19" x14ac:dyDescent="0.3">
      <c r="A7486" s="61" t="s">
        <v>15224</v>
      </c>
      <c r="B7486" s="61" t="s">
        <v>15225</v>
      </c>
      <c r="C7486" s="53" t="s">
        <v>50</v>
      </c>
      <c r="D7486" s="53" t="s">
        <v>191</v>
      </c>
      <c r="E7486" s="53" t="s">
        <v>18194</v>
      </c>
      <c r="F7486" s="59">
        <v>98.614697943029299</v>
      </c>
      <c r="G7486" s="59">
        <v>90.7916472414867</v>
      </c>
      <c r="H7486" s="59">
        <v>100.05593099325</v>
      </c>
      <c r="I7486" s="59">
        <v>94.118099222772102</v>
      </c>
      <c r="J7486" s="59">
        <v>94.326668127980099</v>
      </c>
      <c r="K7486" s="59">
        <v>95.505046138399095</v>
      </c>
      <c r="L7486" s="59">
        <v>110.112578614868</v>
      </c>
      <c r="M7486" s="60">
        <v>0.41892551440047998</v>
      </c>
      <c r="N7486" s="60">
        <v>0.44708054766899302</v>
      </c>
      <c r="O7486" s="60">
        <v>0.41976654906142902</v>
      </c>
      <c r="P7486" s="60">
        <v>0.40407123300561998</v>
      </c>
      <c r="Q7486" s="60">
        <v>0.38099132951819398</v>
      </c>
      <c r="R7486" s="60">
        <v>0.38371300951408899</v>
      </c>
      <c r="S7486" s="60">
        <v>0.34168342083750702</v>
      </c>
    </row>
    <row r="7487" spans="1:19" x14ac:dyDescent="0.3">
      <c r="A7487" s="61" t="s">
        <v>15226</v>
      </c>
      <c r="B7487" s="61" t="s">
        <v>15227</v>
      </c>
      <c r="C7487" s="53" t="s">
        <v>50</v>
      </c>
      <c r="D7487" s="53" t="s">
        <v>191</v>
      </c>
      <c r="E7487" s="53" t="s">
        <v>18194</v>
      </c>
      <c r="F7487" s="59">
        <v>98.614697943029299</v>
      </c>
      <c r="G7487" s="59">
        <v>90.7916472414867</v>
      </c>
      <c r="H7487" s="59">
        <v>100.05593099325</v>
      </c>
      <c r="I7487" s="59">
        <v>94.118099222772102</v>
      </c>
      <c r="J7487" s="59">
        <v>94.326668127980099</v>
      </c>
      <c r="K7487" s="59">
        <v>95.505046138399095</v>
      </c>
      <c r="L7487" s="59">
        <v>110.112578614868</v>
      </c>
      <c r="M7487" s="60">
        <v>0.41892551440047998</v>
      </c>
      <c r="N7487" s="60">
        <v>0.44708054766899302</v>
      </c>
      <c r="O7487" s="60">
        <v>0.41976654906142902</v>
      </c>
      <c r="P7487" s="60">
        <v>0.40407123300561998</v>
      </c>
      <c r="Q7487" s="60">
        <v>0.38099132951819398</v>
      </c>
      <c r="R7487" s="60">
        <v>0.38371300951408899</v>
      </c>
      <c r="S7487" s="60">
        <v>0.34168342083750702</v>
      </c>
    </row>
    <row r="7488" spans="1:19" x14ac:dyDescent="0.3">
      <c r="A7488" s="61" t="s">
        <v>15228</v>
      </c>
      <c r="B7488" s="61" t="s">
        <v>15229</v>
      </c>
      <c r="C7488" s="53" t="s">
        <v>50</v>
      </c>
      <c r="D7488" s="53" t="s">
        <v>191</v>
      </c>
      <c r="E7488" s="53" t="s">
        <v>18194</v>
      </c>
      <c r="F7488" s="59">
        <v>98.614697943029299</v>
      </c>
      <c r="G7488" s="59">
        <v>90.7916472414867</v>
      </c>
      <c r="H7488" s="59">
        <v>100.05593099325</v>
      </c>
      <c r="I7488" s="59">
        <v>94.118099222772102</v>
      </c>
      <c r="J7488" s="59">
        <v>94.326668127980099</v>
      </c>
      <c r="K7488" s="59">
        <v>95.505046138399095</v>
      </c>
      <c r="L7488" s="59">
        <v>110.112578614868</v>
      </c>
      <c r="M7488" s="60">
        <v>0.41892551440047998</v>
      </c>
      <c r="N7488" s="60">
        <v>0.44708054766899302</v>
      </c>
      <c r="O7488" s="60">
        <v>0.41976654906142902</v>
      </c>
      <c r="P7488" s="60">
        <v>0.40407123300561998</v>
      </c>
      <c r="Q7488" s="60">
        <v>0.38099132951819398</v>
      </c>
      <c r="R7488" s="60">
        <v>0.38371300951408899</v>
      </c>
      <c r="S7488" s="60">
        <v>0.34168342083750702</v>
      </c>
    </row>
    <row r="7489" spans="1:19" x14ac:dyDescent="0.3">
      <c r="A7489" s="61" t="s">
        <v>5750</v>
      </c>
      <c r="B7489" s="61" t="s">
        <v>5751</v>
      </c>
      <c r="C7489" s="53" t="s">
        <v>50</v>
      </c>
      <c r="D7489" s="53" t="s">
        <v>191</v>
      </c>
      <c r="E7489" s="53" t="s">
        <v>18193</v>
      </c>
      <c r="F7489" s="59">
        <v>103.53410383151601</v>
      </c>
      <c r="G7489" s="59">
        <v>88.624997760768906</v>
      </c>
      <c r="H7489" s="59">
        <v>109.518020498005</v>
      </c>
      <c r="I7489" s="59">
        <v>94.049471751016696</v>
      </c>
      <c r="J7489" s="59">
        <v>97.467908827598393</v>
      </c>
      <c r="K7489" s="59">
        <v>94.777335471544504</v>
      </c>
      <c r="L7489" s="59">
        <v>113.78480452852</v>
      </c>
      <c r="M7489" s="60">
        <v>0.56832671181491001</v>
      </c>
      <c r="N7489" s="60">
        <v>0.62057111128473197</v>
      </c>
      <c r="O7489" s="60">
        <v>0.57155940628536706</v>
      </c>
      <c r="P7489" s="60">
        <v>0.54278363450223099</v>
      </c>
      <c r="Q7489" s="60">
        <v>0.50523710147946599</v>
      </c>
      <c r="R7489" s="60">
        <v>0.51041379821035304</v>
      </c>
      <c r="S7489" s="60">
        <v>0.44626141914235501</v>
      </c>
    </row>
    <row r="7490" spans="1:19" x14ac:dyDescent="0.3">
      <c r="A7490" s="61" t="s">
        <v>8422</v>
      </c>
      <c r="B7490" s="61" t="s">
        <v>8423</v>
      </c>
      <c r="C7490" s="53" t="s">
        <v>50</v>
      </c>
      <c r="D7490" s="53" t="s">
        <v>191</v>
      </c>
      <c r="E7490" s="53" t="s">
        <v>18194</v>
      </c>
      <c r="F7490" s="59">
        <v>98.1225301460357</v>
      </c>
      <c r="G7490" s="59">
        <v>92.699723221943103</v>
      </c>
      <c r="H7490" s="59">
        <v>91.166605054009395</v>
      </c>
      <c r="I7490" s="59"/>
      <c r="J7490" s="59"/>
      <c r="K7490" s="59"/>
      <c r="L7490" s="59"/>
      <c r="M7490" s="60">
        <v>0.306295177034271</v>
      </c>
      <c r="N7490" s="60">
        <v>0.31491093053054198</v>
      </c>
      <c r="O7490" s="60">
        <v>0.301507884814468</v>
      </c>
      <c r="P7490" s="60">
        <v>0.29678193528573898</v>
      </c>
      <c r="Q7490" s="60">
        <v>0.28080104888139901</v>
      </c>
      <c r="R7490" s="60">
        <v>0.27851695896904599</v>
      </c>
      <c r="S7490" s="60">
        <v>0.23630205053946099</v>
      </c>
    </row>
    <row r="7491" spans="1:19" x14ac:dyDescent="0.3">
      <c r="A7491" s="61" t="s">
        <v>4267</v>
      </c>
      <c r="B7491" s="61" t="s">
        <v>4268</v>
      </c>
      <c r="C7491" s="53" t="s">
        <v>50</v>
      </c>
      <c r="D7491" s="53" t="s">
        <v>191</v>
      </c>
      <c r="E7491" s="53" t="s">
        <v>18193</v>
      </c>
      <c r="F7491" s="59">
        <v>103.90173316407601</v>
      </c>
      <c r="G7491" s="59">
        <v>98.474450689463893</v>
      </c>
      <c r="H7491" s="59">
        <v>102.732546908993</v>
      </c>
      <c r="I7491" s="59">
        <v>104.33624297979399</v>
      </c>
      <c r="J7491" s="59">
        <v>120.88894882724</v>
      </c>
      <c r="K7491" s="59">
        <v>113.26066469161201</v>
      </c>
      <c r="L7491" s="59">
        <v>87.609709955170501</v>
      </c>
      <c r="M7491" s="60">
        <v>0.66298094310736799</v>
      </c>
      <c r="N7491" s="60">
        <v>0.69673316804966101</v>
      </c>
      <c r="O7491" s="60">
        <v>0.66664449082467903</v>
      </c>
      <c r="P7491" s="60">
        <v>0.64050089487573902</v>
      </c>
      <c r="Q7491" s="60">
        <v>0.611607628950258</v>
      </c>
      <c r="R7491" s="60">
        <v>0.62015835883156301</v>
      </c>
      <c r="S7491" s="60">
        <v>0.565673739041202</v>
      </c>
    </row>
    <row r="7492" spans="1:19" x14ac:dyDescent="0.3">
      <c r="A7492" s="61" t="s">
        <v>7918</v>
      </c>
      <c r="B7492" s="61" t="s">
        <v>7919</v>
      </c>
      <c r="C7492" s="53" t="s">
        <v>40</v>
      </c>
      <c r="D7492" s="53" t="s">
        <v>191</v>
      </c>
      <c r="E7492" s="53" t="s">
        <v>18193</v>
      </c>
      <c r="F7492" s="59">
        <v>82.9555999829645</v>
      </c>
      <c r="G7492" s="59">
        <v>91.908266892595705</v>
      </c>
      <c r="H7492" s="59">
        <v>100.60976785316799</v>
      </c>
      <c r="I7492" s="59">
        <v>93.569397610397004</v>
      </c>
      <c r="J7492" s="59">
        <v>89.933667402415395</v>
      </c>
      <c r="K7492" s="59">
        <v>108.23858391603</v>
      </c>
      <c r="L7492" s="59">
        <v>97.955351626981894</v>
      </c>
      <c r="M7492" s="60">
        <v>0.52011690612683403</v>
      </c>
      <c r="N7492" s="60">
        <v>0.57409186131695</v>
      </c>
      <c r="O7492" s="60">
        <v>0.52623348730458397</v>
      </c>
      <c r="P7492" s="60">
        <v>0.48378972331196202</v>
      </c>
      <c r="Q7492" s="60">
        <v>0.43915920314145301</v>
      </c>
      <c r="R7492" s="60">
        <v>0.453592754266952</v>
      </c>
      <c r="S7492" s="60">
        <v>0.37486425473762203</v>
      </c>
    </row>
    <row r="7493" spans="1:19" x14ac:dyDescent="0.3">
      <c r="A7493" s="61" t="s">
        <v>5938</v>
      </c>
      <c r="B7493" s="61" t="s">
        <v>5939</v>
      </c>
      <c r="C7493" s="53" t="s">
        <v>50</v>
      </c>
      <c r="D7493" s="53" t="s">
        <v>191</v>
      </c>
      <c r="E7493" s="53" t="s">
        <v>18193</v>
      </c>
      <c r="F7493" s="59">
        <v>113.400071351196</v>
      </c>
      <c r="G7493" s="59">
        <v>114.782872546185</v>
      </c>
      <c r="H7493" s="59">
        <v>118.86835771587999</v>
      </c>
      <c r="I7493" s="59">
        <v>112.65722052759</v>
      </c>
      <c r="J7493" s="59">
        <v>120.102758283974</v>
      </c>
      <c r="K7493" s="59">
        <v>92.419920980145505</v>
      </c>
      <c r="L7493" s="59">
        <v>89.002790656931595</v>
      </c>
      <c r="M7493" s="60">
        <v>0.71002733460934497</v>
      </c>
      <c r="N7493" s="60">
        <v>0.75471798497895504</v>
      </c>
      <c r="O7493" s="60">
        <v>0.71373909993120699</v>
      </c>
      <c r="P7493" s="60">
        <v>0.68606046361412998</v>
      </c>
      <c r="Q7493" s="60">
        <v>0.64939001924236295</v>
      </c>
      <c r="R7493" s="60">
        <v>0.65547765082154896</v>
      </c>
      <c r="S7493" s="60">
        <v>0.58730764952387504</v>
      </c>
    </row>
    <row r="7494" spans="1:19" x14ac:dyDescent="0.3">
      <c r="A7494" s="61" t="s">
        <v>16631</v>
      </c>
      <c r="B7494" s="61" t="s">
        <v>16632</v>
      </c>
      <c r="C7494" s="53" t="s">
        <v>50</v>
      </c>
      <c r="D7494" s="53" t="s">
        <v>191</v>
      </c>
      <c r="E7494" s="53" t="s">
        <v>18194</v>
      </c>
      <c r="F7494" s="59">
        <v>81.780016302379096</v>
      </c>
      <c r="G7494" s="59">
        <v>88.160840095263794</v>
      </c>
      <c r="H7494" s="59"/>
      <c r="I7494" s="59"/>
      <c r="J7494" s="59"/>
      <c r="K7494" s="59"/>
      <c r="L7494" s="59"/>
      <c r="M7494" s="60">
        <v>0.30369152707045599</v>
      </c>
      <c r="N7494" s="60">
        <v>0.32454246118466901</v>
      </c>
      <c r="O7494" s="60">
        <v>0.29616114446479402</v>
      </c>
      <c r="P7494" s="60">
        <v>0.28462075935762998</v>
      </c>
      <c r="Q7494" s="60">
        <v>0.258646173660386</v>
      </c>
      <c r="R7494" s="60">
        <v>0.25861298940401301</v>
      </c>
      <c r="S7494" s="60">
        <v>0.19455455412773601</v>
      </c>
    </row>
    <row r="7495" spans="1:19" x14ac:dyDescent="0.3">
      <c r="A7495" s="61" t="s">
        <v>16639</v>
      </c>
      <c r="B7495" s="61" t="s">
        <v>16640</v>
      </c>
      <c r="C7495" s="53" t="s">
        <v>40</v>
      </c>
      <c r="D7495" s="53" t="s">
        <v>191</v>
      </c>
      <c r="E7495" s="53" t="s">
        <v>18194</v>
      </c>
      <c r="F7495" s="59">
        <v>81.780016302379096</v>
      </c>
      <c r="G7495" s="59">
        <v>88.160840095263794</v>
      </c>
      <c r="H7495" s="59"/>
      <c r="I7495" s="59"/>
      <c r="J7495" s="59"/>
      <c r="K7495" s="59"/>
      <c r="L7495" s="59"/>
      <c r="M7495" s="60">
        <v>0.30369152707045599</v>
      </c>
      <c r="N7495" s="60">
        <v>0.32454246118466901</v>
      </c>
      <c r="O7495" s="60">
        <v>0.29616114446479402</v>
      </c>
      <c r="P7495" s="60">
        <v>0.28462075935762998</v>
      </c>
      <c r="Q7495" s="60">
        <v>0.258646173660386</v>
      </c>
      <c r="R7495" s="60">
        <v>0.25861298940401301</v>
      </c>
      <c r="S7495" s="60">
        <v>0.19455455412773601</v>
      </c>
    </row>
    <row r="7496" spans="1:19" x14ac:dyDescent="0.3">
      <c r="A7496" s="61" t="s">
        <v>16637</v>
      </c>
      <c r="B7496" s="61" t="s">
        <v>16638</v>
      </c>
      <c r="C7496" s="53" t="s">
        <v>40</v>
      </c>
      <c r="D7496" s="53" t="s">
        <v>191</v>
      </c>
      <c r="E7496" s="53" t="s">
        <v>18194</v>
      </c>
      <c r="F7496" s="59">
        <v>81.780016302379096</v>
      </c>
      <c r="G7496" s="59">
        <v>88.160840095263794</v>
      </c>
      <c r="H7496" s="59"/>
      <c r="I7496" s="59"/>
      <c r="J7496" s="59"/>
      <c r="K7496" s="59"/>
      <c r="L7496" s="59"/>
      <c r="M7496" s="60">
        <v>0.30369152707045599</v>
      </c>
      <c r="N7496" s="60">
        <v>0.32454246118466901</v>
      </c>
      <c r="O7496" s="60">
        <v>0.29616114446479402</v>
      </c>
      <c r="P7496" s="60">
        <v>0.28462075935762998</v>
      </c>
      <c r="Q7496" s="60">
        <v>0.258646173660386</v>
      </c>
      <c r="R7496" s="60">
        <v>0.25861298940401301</v>
      </c>
      <c r="S7496" s="60">
        <v>0.19455455412773601</v>
      </c>
    </row>
    <row r="7497" spans="1:19" x14ac:dyDescent="0.3">
      <c r="A7497" s="61" t="s">
        <v>16635</v>
      </c>
      <c r="B7497" s="61" t="s">
        <v>16636</v>
      </c>
      <c r="C7497" s="53" t="s">
        <v>50</v>
      </c>
      <c r="D7497" s="53" t="s">
        <v>191</v>
      </c>
      <c r="E7497" s="53" t="s">
        <v>18194</v>
      </c>
      <c r="F7497" s="59">
        <v>81.780016302379096</v>
      </c>
      <c r="G7497" s="59">
        <v>88.160840095263794</v>
      </c>
      <c r="H7497" s="59"/>
      <c r="I7497" s="59"/>
      <c r="J7497" s="59"/>
      <c r="K7497" s="59"/>
      <c r="L7497" s="59"/>
      <c r="M7497" s="60">
        <v>0.30369152707045599</v>
      </c>
      <c r="N7497" s="60">
        <v>0.32454246118466901</v>
      </c>
      <c r="O7497" s="60">
        <v>0.29616114446479402</v>
      </c>
      <c r="P7497" s="60">
        <v>0.28462075935762998</v>
      </c>
      <c r="Q7497" s="60">
        <v>0.258646173660386</v>
      </c>
      <c r="R7497" s="60">
        <v>0.25861298940401301</v>
      </c>
      <c r="S7497" s="60">
        <v>0.19455455412773601</v>
      </c>
    </row>
    <row r="7498" spans="1:19" x14ac:dyDescent="0.3">
      <c r="A7498" s="61" t="s">
        <v>16633</v>
      </c>
      <c r="B7498" s="61" t="s">
        <v>16634</v>
      </c>
      <c r="C7498" s="53" t="s">
        <v>50</v>
      </c>
      <c r="D7498" s="53" t="s">
        <v>191</v>
      </c>
      <c r="E7498" s="53" t="s">
        <v>18194</v>
      </c>
      <c r="F7498" s="59">
        <v>81.780016302379096</v>
      </c>
      <c r="G7498" s="59">
        <v>88.160840095263794</v>
      </c>
      <c r="H7498" s="59"/>
      <c r="I7498" s="59"/>
      <c r="J7498" s="59"/>
      <c r="K7498" s="59"/>
      <c r="L7498" s="59"/>
      <c r="M7498" s="60">
        <v>0.30369152707045599</v>
      </c>
      <c r="N7498" s="60">
        <v>0.32454246118466901</v>
      </c>
      <c r="O7498" s="60">
        <v>0.29616114446479402</v>
      </c>
      <c r="P7498" s="60">
        <v>0.28462075935762998</v>
      </c>
      <c r="Q7498" s="60">
        <v>0.258646173660386</v>
      </c>
      <c r="R7498" s="60">
        <v>0.25861298940401301</v>
      </c>
      <c r="S7498" s="60">
        <v>0.19455455412773601</v>
      </c>
    </row>
    <row r="7499" spans="1:19" x14ac:dyDescent="0.3">
      <c r="A7499" s="61" t="s">
        <v>16641</v>
      </c>
      <c r="B7499" s="61" t="s">
        <v>16642</v>
      </c>
      <c r="C7499" s="53" t="s">
        <v>40</v>
      </c>
      <c r="D7499" s="53" t="s">
        <v>191</v>
      </c>
      <c r="E7499" s="53" t="s">
        <v>18194</v>
      </c>
      <c r="F7499" s="59">
        <v>81.780016302379096</v>
      </c>
      <c r="G7499" s="59">
        <v>88.160840095263794</v>
      </c>
      <c r="H7499" s="59"/>
      <c r="I7499" s="59"/>
      <c r="J7499" s="59"/>
      <c r="K7499" s="59"/>
      <c r="L7499" s="59"/>
      <c r="M7499" s="60">
        <v>0.30369152707045599</v>
      </c>
      <c r="N7499" s="60">
        <v>0.32454246118466901</v>
      </c>
      <c r="O7499" s="60">
        <v>0.29616114446479402</v>
      </c>
      <c r="P7499" s="60">
        <v>0.28462075935762998</v>
      </c>
      <c r="Q7499" s="60">
        <v>0.258646173660386</v>
      </c>
      <c r="R7499" s="60">
        <v>0.25861298940401301</v>
      </c>
      <c r="S7499" s="60">
        <v>0.19455455412773601</v>
      </c>
    </row>
    <row r="7500" spans="1:19" x14ac:dyDescent="0.3">
      <c r="A7500" s="61" t="s">
        <v>5465</v>
      </c>
      <c r="B7500" s="61" t="s">
        <v>5466</v>
      </c>
      <c r="C7500" s="53" t="s">
        <v>50</v>
      </c>
      <c r="D7500" s="53" t="s">
        <v>191</v>
      </c>
      <c r="E7500" s="53" t="s">
        <v>18193</v>
      </c>
      <c r="F7500" s="59">
        <v>88.996988092079405</v>
      </c>
      <c r="G7500" s="59">
        <v>104.13779805702799</v>
      </c>
      <c r="H7500" s="59">
        <v>92.822767439974101</v>
      </c>
      <c r="I7500" s="59">
        <v>93.141883777306205</v>
      </c>
      <c r="J7500" s="59">
        <v>108.301454775877</v>
      </c>
      <c r="K7500" s="59">
        <v>109.48136215012801</v>
      </c>
      <c r="L7500" s="59">
        <v>93.614796334917301</v>
      </c>
      <c r="M7500" s="60">
        <v>0.63459322820137898</v>
      </c>
      <c r="N7500" s="60">
        <v>0.67429682048534401</v>
      </c>
      <c r="O7500" s="60">
        <v>0.63921824131705596</v>
      </c>
      <c r="P7500" s="60">
        <v>0.60734939667075305</v>
      </c>
      <c r="Q7500" s="60">
        <v>0.57294711372906504</v>
      </c>
      <c r="R7500" s="60">
        <v>0.58397150300050105</v>
      </c>
      <c r="S7500" s="60">
        <v>0.52043634812185402</v>
      </c>
    </row>
    <row r="7501" spans="1:19" x14ac:dyDescent="0.3">
      <c r="A7501" s="61" t="s">
        <v>5592</v>
      </c>
      <c r="B7501" s="61" t="s">
        <v>5593</v>
      </c>
      <c r="C7501" s="53" t="s">
        <v>50</v>
      </c>
      <c r="D7501" s="53" t="s">
        <v>191</v>
      </c>
      <c r="E7501" s="53" t="s">
        <v>18193</v>
      </c>
      <c r="F7501" s="59">
        <v>100.93062073306599</v>
      </c>
      <c r="G7501" s="59">
        <v>105.48270220227</v>
      </c>
      <c r="H7501" s="59">
        <v>84.5697555273631</v>
      </c>
      <c r="I7501" s="59">
        <v>94.030000256944305</v>
      </c>
      <c r="J7501" s="59">
        <v>106.670873100357</v>
      </c>
      <c r="K7501" s="59">
        <v>107.316633610059</v>
      </c>
      <c r="L7501" s="59">
        <v>118.08227600110899</v>
      </c>
      <c r="M7501" s="60">
        <v>0.60180870570461398</v>
      </c>
      <c r="N7501" s="60">
        <v>0.65797988714672795</v>
      </c>
      <c r="O7501" s="60">
        <v>0.60701594325155195</v>
      </c>
      <c r="P7501" s="60">
        <v>0.55661749482539202</v>
      </c>
      <c r="Q7501" s="60">
        <v>0.49666060905538301</v>
      </c>
      <c r="R7501" s="60">
        <v>0.51451267516737598</v>
      </c>
      <c r="S7501" s="60">
        <v>0.37985856604344398</v>
      </c>
    </row>
    <row r="7502" spans="1:19" x14ac:dyDescent="0.3">
      <c r="A7502" s="61" t="s">
        <v>3595</v>
      </c>
      <c r="B7502" s="61" t="s">
        <v>3596</v>
      </c>
      <c r="C7502" s="53" t="s">
        <v>50</v>
      </c>
      <c r="D7502" s="53" t="s">
        <v>191</v>
      </c>
      <c r="E7502" s="53" t="s">
        <v>18193</v>
      </c>
      <c r="F7502" s="59">
        <v>105.539925735879</v>
      </c>
      <c r="G7502" s="59">
        <v>111.87762466546999</v>
      </c>
      <c r="H7502" s="59">
        <v>115.240096149697</v>
      </c>
      <c r="I7502" s="59">
        <v>117.141422890442</v>
      </c>
      <c r="J7502" s="59">
        <v>105.91136989184101</v>
      </c>
      <c r="K7502" s="59">
        <v>106.396345922015</v>
      </c>
      <c r="L7502" s="59">
        <v>90.760577006717895</v>
      </c>
      <c r="M7502" s="60">
        <v>0.75331633557374</v>
      </c>
      <c r="N7502" s="60">
        <v>0.78915300693224499</v>
      </c>
      <c r="O7502" s="60">
        <v>0.75625891645445398</v>
      </c>
      <c r="P7502" s="60">
        <v>0.73000579273802602</v>
      </c>
      <c r="Q7502" s="60">
        <v>0.69717601971691101</v>
      </c>
      <c r="R7502" s="60">
        <v>0.70493025390867903</v>
      </c>
      <c r="S7502" s="60">
        <v>0.63769964662365397</v>
      </c>
    </row>
    <row r="7503" spans="1:19" x14ac:dyDescent="0.3">
      <c r="A7503" s="61" t="s">
        <v>3597</v>
      </c>
      <c r="B7503" s="61" t="s">
        <v>3598</v>
      </c>
      <c r="C7503" s="53" t="s">
        <v>40</v>
      </c>
      <c r="D7503" s="53" t="s">
        <v>191</v>
      </c>
      <c r="E7503" s="53" t="s">
        <v>18193</v>
      </c>
      <c r="F7503" s="59">
        <v>100.498892487315</v>
      </c>
      <c r="G7503" s="59">
        <v>103.426696292747</v>
      </c>
      <c r="H7503" s="59">
        <v>111.65797882977201</v>
      </c>
      <c r="I7503" s="59">
        <v>118.773624062682</v>
      </c>
      <c r="J7503" s="59">
        <v>98.378085446492193</v>
      </c>
      <c r="K7503" s="59">
        <v>103.766674878598</v>
      </c>
      <c r="L7503" s="59">
        <v>94.416981336404106</v>
      </c>
      <c r="M7503" s="60">
        <v>0.64376246955785099</v>
      </c>
      <c r="N7503" s="60">
        <v>0.68140853152821701</v>
      </c>
      <c r="O7503" s="60">
        <v>0.64678652049894403</v>
      </c>
      <c r="P7503" s="60">
        <v>0.61885249152122501</v>
      </c>
      <c r="Q7503" s="60">
        <v>0.58644095636941695</v>
      </c>
      <c r="R7503" s="60">
        <v>0.59491344396397705</v>
      </c>
      <c r="S7503" s="60">
        <v>0.52992229566710902</v>
      </c>
    </row>
    <row r="7504" spans="1:19" x14ac:dyDescent="0.3">
      <c r="A7504" s="61" t="s">
        <v>7860</v>
      </c>
      <c r="B7504" s="61" t="s">
        <v>7861</v>
      </c>
      <c r="C7504" s="53" t="s">
        <v>50</v>
      </c>
      <c r="D7504" s="53" t="s">
        <v>191</v>
      </c>
      <c r="E7504" s="53" t="s">
        <v>18193</v>
      </c>
      <c r="F7504" s="59">
        <v>103.41389106061099</v>
      </c>
      <c r="G7504" s="59">
        <v>123.309490582813</v>
      </c>
      <c r="H7504" s="59">
        <v>121.902795785142</v>
      </c>
      <c r="I7504" s="59">
        <v>125.20806200095799</v>
      </c>
      <c r="J7504" s="59">
        <v>104.710102013688</v>
      </c>
      <c r="K7504" s="59">
        <v>108.689153374063</v>
      </c>
      <c r="L7504" s="59">
        <v>93.833284875394696</v>
      </c>
      <c r="M7504" s="60">
        <v>0.64030579622610895</v>
      </c>
      <c r="N7504" s="60">
        <v>0.67847749367305499</v>
      </c>
      <c r="O7504" s="60">
        <v>0.64472333325414799</v>
      </c>
      <c r="P7504" s="60">
        <v>0.61345421549298096</v>
      </c>
      <c r="Q7504" s="60">
        <v>0.57934600935348202</v>
      </c>
      <c r="R7504" s="60">
        <v>0.59040469761459502</v>
      </c>
      <c r="S7504" s="60">
        <v>0.525460490829883</v>
      </c>
    </row>
    <row r="7505" spans="1:19" x14ac:dyDescent="0.3">
      <c r="A7505" s="61" t="s">
        <v>7858</v>
      </c>
      <c r="B7505" s="61" t="s">
        <v>7859</v>
      </c>
      <c r="C7505" s="53" t="s">
        <v>50</v>
      </c>
      <c r="D7505" s="53" t="s">
        <v>191</v>
      </c>
      <c r="E7505" s="53" t="s">
        <v>18193</v>
      </c>
      <c r="F7505" s="59">
        <v>108.82319266464199</v>
      </c>
      <c r="G7505" s="59">
        <v>120.831968146566</v>
      </c>
      <c r="H7505" s="59">
        <v>122.733127455708</v>
      </c>
      <c r="I7505" s="59">
        <v>114.662593520052</v>
      </c>
      <c r="J7505" s="59">
        <v>104.710102013688</v>
      </c>
      <c r="K7505" s="59">
        <v>108.689153374063</v>
      </c>
      <c r="L7505" s="59">
        <v>93.833284875394696</v>
      </c>
      <c r="M7505" s="60">
        <v>0.64030579622610895</v>
      </c>
      <c r="N7505" s="60">
        <v>0.67847749367305499</v>
      </c>
      <c r="O7505" s="60">
        <v>0.64472333325414799</v>
      </c>
      <c r="P7505" s="60">
        <v>0.61345421549298096</v>
      </c>
      <c r="Q7505" s="60">
        <v>0.57934600935348202</v>
      </c>
      <c r="R7505" s="60">
        <v>0.59040469761459502</v>
      </c>
      <c r="S7505" s="60">
        <v>0.525460490829883</v>
      </c>
    </row>
    <row r="7506" spans="1:19" x14ac:dyDescent="0.3">
      <c r="A7506" s="61" t="s">
        <v>7862</v>
      </c>
      <c r="B7506" s="61" t="s">
        <v>7863</v>
      </c>
      <c r="C7506" s="53" t="s">
        <v>50</v>
      </c>
      <c r="D7506" s="53" t="s">
        <v>191</v>
      </c>
      <c r="E7506" s="53" t="s">
        <v>18193</v>
      </c>
      <c r="F7506" s="59">
        <v>110.493117912454</v>
      </c>
      <c r="G7506" s="59">
        <v>121.567544216233</v>
      </c>
      <c r="H7506" s="59">
        <v>122.13654286864301</v>
      </c>
      <c r="I7506" s="59">
        <v>126.945606501424</v>
      </c>
      <c r="J7506" s="59">
        <v>124.853200388018</v>
      </c>
      <c r="K7506" s="59">
        <v>110.20156237048801</v>
      </c>
      <c r="L7506" s="59">
        <v>95.817596125767807</v>
      </c>
      <c r="M7506" s="60">
        <v>0.68976153145879004</v>
      </c>
      <c r="N7506" s="60">
        <v>0.727753276825437</v>
      </c>
      <c r="O7506" s="60">
        <v>0.69401955822363504</v>
      </c>
      <c r="P7506" s="60">
        <v>0.663160248191213</v>
      </c>
      <c r="Q7506" s="60">
        <v>0.62818937688923604</v>
      </c>
      <c r="R7506" s="60">
        <v>0.63901310101403197</v>
      </c>
      <c r="S7506" s="60">
        <v>0.57132424874683996</v>
      </c>
    </row>
    <row r="7507" spans="1:19" x14ac:dyDescent="0.3">
      <c r="A7507" s="61" t="s">
        <v>7864</v>
      </c>
      <c r="B7507" s="61" t="s">
        <v>7865</v>
      </c>
      <c r="C7507" s="53" t="s">
        <v>40</v>
      </c>
      <c r="D7507" s="53" t="s">
        <v>191</v>
      </c>
      <c r="E7507" s="53" t="s">
        <v>18193</v>
      </c>
      <c r="F7507" s="59">
        <v>105.395899803631</v>
      </c>
      <c r="G7507" s="59">
        <v>123.296350016163</v>
      </c>
      <c r="H7507" s="59">
        <v>128.603280750105</v>
      </c>
      <c r="I7507" s="59">
        <v>124.545935753995</v>
      </c>
      <c r="J7507" s="59">
        <v>118.125627330252</v>
      </c>
      <c r="K7507" s="59">
        <v>107.84230753304</v>
      </c>
      <c r="L7507" s="59">
        <v>93.101111080556393</v>
      </c>
      <c r="M7507" s="60">
        <v>0.67957942508786295</v>
      </c>
      <c r="N7507" s="60">
        <v>0.71799616788853304</v>
      </c>
      <c r="O7507" s="60">
        <v>0.68389992036216296</v>
      </c>
      <c r="P7507" s="60">
        <v>0.65278780707964601</v>
      </c>
      <c r="Q7507" s="60">
        <v>0.61783269603478497</v>
      </c>
      <c r="R7507" s="60">
        <v>0.62873482119258195</v>
      </c>
      <c r="S7507" s="60">
        <v>0.561576052169105</v>
      </c>
    </row>
    <row r="7508" spans="1:19" x14ac:dyDescent="0.3">
      <c r="A7508" s="61" t="s">
        <v>7866</v>
      </c>
      <c r="B7508" s="61" t="s">
        <v>7867</v>
      </c>
      <c r="C7508" s="53" t="s">
        <v>40</v>
      </c>
      <c r="D7508" s="53" t="s">
        <v>191</v>
      </c>
      <c r="E7508" s="53" t="s">
        <v>18193</v>
      </c>
      <c r="F7508" s="59">
        <v>107.18805866402199</v>
      </c>
      <c r="G7508" s="59">
        <v>118.796362966769</v>
      </c>
      <c r="H7508" s="59">
        <v>119.51184301225599</v>
      </c>
      <c r="I7508" s="59">
        <v>112.758650467301</v>
      </c>
      <c r="J7508" s="59">
        <v>109.19313991908101</v>
      </c>
      <c r="K7508" s="59">
        <v>114.286499952152</v>
      </c>
      <c r="L7508" s="59">
        <v>93.006488521072498</v>
      </c>
      <c r="M7508" s="60">
        <v>0.64017910346005202</v>
      </c>
      <c r="N7508" s="60">
        <v>0.67863633790128397</v>
      </c>
      <c r="O7508" s="60">
        <v>0.64455288367114905</v>
      </c>
      <c r="P7508" s="60">
        <v>0.61363166135372105</v>
      </c>
      <c r="Q7508" s="60">
        <v>0.57959488031074602</v>
      </c>
      <c r="R7508" s="60">
        <v>0.59039947259821901</v>
      </c>
      <c r="S7508" s="60">
        <v>0.52581575502233902</v>
      </c>
    </row>
    <row r="7509" spans="1:19" x14ac:dyDescent="0.3">
      <c r="A7509" s="61" t="s">
        <v>7188</v>
      </c>
      <c r="B7509" s="61" t="s">
        <v>7189</v>
      </c>
      <c r="C7509" s="53" t="s">
        <v>50</v>
      </c>
      <c r="D7509" s="53" t="s">
        <v>191</v>
      </c>
      <c r="E7509" s="53" t="s">
        <v>18193</v>
      </c>
      <c r="F7509" s="59">
        <v>79.555015002449395</v>
      </c>
      <c r="G7509" s="59">
        <v>84.853425172217101</v>
      </c>
      <c r="H7509" s="59">
        <v>88.4872507420137</v>
      </c>
      <c r="I7509" s="59">
        <v>95.362811299737004</v>
      </c>
      <c r="J7509" s="59">
        <v>87.455702524562</v>
      </c>
      <c r="K7509" s="59">
        <v>110.04900284283499</v>
      </c>
      <c r="L7509" s="59">
        <v>111.751465900673</v>
      </c>
      <c r="M7509" s="60">
        <v>0.47012153288710001</v>
      </c>
      <c r="N7509" s="60">
        <v>0.53251062333071897</v>
      </c>
      <c r="O7509" s="60">
        <v>0.47788937673066501</v>
      </c>
      <c r="P7509" s="60">
        <v>0.42599711884396602</v>
      </c>
      <c r="Q7509" s="60">
        <v>0.371925966933767</v>
      </c>
      <c r="R7509" s="60">
        <v>0.39092752841482797</v>
      </c>
      <c r="S7509" s="60">
        <v>0.293586616071979</v>
      </c>
    </row>
    <row r="7510" spans="1:19" x14ac:dyDescent="0.3">
      <c r="A7510" s="61" t="s">
        <v>6802</v>
      </c>
      <c r="B7510" s="61" t="s">
        <v>6803</v>
      </c>
      <c r="C7510" s="53" t="s">
        <v>50</v>
      </c>
      <c r="D7510" s="53" t="s">
        <v>191</v>
      </c>
      <c r="E7510" s="53" t="s">
        <v>18193</v>
      </c>
      <c r="F7510" s="59">
        <v>86.0167927970069</v>
      </c>
      <c r="G7510" s="59">
        <v>98.261148773763495</v>
      </c>
      <c r="H7510" s="59">
        <v>88.962158246939197</v>
      </c>
      <c r="I7510" s="59">
        <v>99.804273414938805</v>
      </c>
      <c r="J7510" s="59">
        <v>96.625689359113395</v>
      </c>
      <c r="K7510" s="59">
        <v>92.554822358788002</v>
      </c>
      <c r="L7510" s="59">
        <v>104.517709353073</v>
      </c>
      <c r="M7510" s="60">
        <v>0.64567067518406895</v>
      </c>
      <c r="N7510" s="60">
        <v>0.69871643584629095</v>
      </c>
      <c r="O7510" s="60">
        <v>0.64192360246164804</v>
      </c>
      <c r="P7510" s="60">
        <v>0.63062522170680602</v>
      </c>
      <c r="Q7510" s="60">
        <v>0.59503609209978903</v>
      </c>
      <c r="R7510" s="60">
        <v>0.58488427025420098</v>
      </c>
      <c r="S7510" s="60">
        <v>0.51426361756168104</v>
      </c>
    </row>
    <row r="7511" spans="1:19" x14ac:dyDescent="0.3">
      <c r="A7511" s="61" t="s">
        <v>6720</v>
      </c>
      <c r="B7511" s="61" t="s">
        <v>6721</v>
      </c>
      <c r="C7511" s="53" t="s">
        <v>40</v>
      </c>
      <c r="D7511" s="53" t="s">
        <v>191</v>
      </c>
      <c r="E7511" s="53" t="s">
        <v>18193</v>
      </c>
      <c r="F7511" s="59">
        <v>88.736026429477803</v>
      </c>
      <c r="G7511" s="59">
        <v>100.41844608034501</v>
      </c>
      <c r="H7511" s="59">
        <v>97.457709613120997</v>
      </c>
      <c r="I7511" s="59">
        <v>103.736476419729</v>
      </c>
      <c r="J7511" s="59">
        <v>93.437019522798707</v>
      </c>
      <c r="K7511" s="59">
        <v>94.223861430203002</v>
      </c>
      <c r="L7511" s="59">
        <v>98.175291176923395</v>
      </c>
      <c r="M7511" s="60">
        <v>0.58480608156784497</v>
      </c>
      <c r="N7511" s="60">
        <v>0.63529844193451201</v>
      </c>
      <c r="O7511" s="60">
        <v>0.58830886261789095</v>
      </c>
      <c r="P7511" s="60">
        <v>0.561927629711652</v>
      </c>
      <c r="Q7511" s="60">
        <v>0.52581773768765105</v>
      </c>
      <c r="R7511" s="60">
        <v>0.52836585240900402</v>
      </c>
      <c r="S7511" s="60">
        <v>0.46460230424526699</v>
      </c>
    </row>
    <row r="7512" spans="1:19" x14ac:dyDescent="0.3">
      <c r="A7512" s="61" t="s">
        <v>7186</v>
      </c>
      <c r="B7512" s="61" t="s">
        <v>7187</v>
      </c>
      <c r="C7512" s="53" t="s">
        <v>50</v>
      </c>
      <c r="D7512" s="53" t="s">
        <v>191</v>
      </c>
      <c r="E7512" s="53" t="s">
        <v>18193</v>
      </c>
      <c r="F7512" s="59">
        <v>91.773897638260493</v>
      </c>
      <c r="G7512" s="59">
        <v>94.253858039673901</v>
      </c>
      <c r="H7512" s="59">
        <v>86.403611084571807</v>
      </c>
      <c r="I7512" s="59">
        <v>107.5448715839</v>
      </c>
      <c r="J7512" s="59">
        <v>105.391859659304</v>
      </c>
      <c r="K7512" s="59">
        <v>90.602736918330095</v>
      </c>
      <c r="L7512" s="59">
        <v>102.461336229022</v>
      </c>
      <c r="M7512" s="60">
        <v>0.65467824685478104</v>
      </c>
      <c r="N7512" s="60">
        <v>0.690251038181245</v>
      </c>
      <c r="O7512" s="60">
        <v>0.65594763476493501</v>
      </c>
      <c r="P7512" s="60">
        <v>0.62912916943125197</v>
      </c>
      <c r="Q7512" s="60">
        <v>0.59613826507471002</v>
      </c>
      <c r="R7512" s="60">
        <v>0.60413841982036698</v>
      </c>
      <c r="S7512" s="60">
        <v>0.43309071847836</v>
      </c>
    </row>
    <row r="7513" spans="1:19" x14ac:dyDescent="0.3">
      <c r="A7513" s="61" t="s">
        <v>7184</v>
      </c>
      <c r="B7513" s="61" t="s">
        <v>7185</v>
      </c>
      <c r="C7513" s="53" t="s">
        <v>50</v>
      </c>
      <c r="D7513" s="53" t="s">
        <v>191</v>
      </c>
      <c r="E7513" s="53" t="s">
        <v>18193</v>
      </c>
      <c r="F7513" s="59">
        <v>105.363894040909</v>
      </c>
      <c r="G7513" s="59">
        <v>101.952029051834</v>
      </c>
      <c r="H7513" s="59">
        <v>88.094684240451002</v>
      </c>
      <c r="I7513" s="59">
        <v>103.448635558825</v>
      </c>
      <c r="J7513" s="59">
        <v>111.20294234771499</v>
      </c>
      <c r="K7513" s="59">
        <v>90.391469778382103</v>
      </c>
      <c r="L7513" s="59">
        <v>100.107187500805</v>
      </c>
      <c r="M7513" s="60">
        <v>0.65684968821508805</v>
      </c>
      <c r="N7513" s="60">
        <v>0.691449756584544</v>
      </c>
      <c r="O7513" s="60">
        <v>0.65825882251241197</v>
      </c>
      <c r="P7513" s="60">
        <v>0.63051296078934904</v>
      </c>
      <c r="Q7513" s="60">
        <v>0.59743598540455101</v>
      </c>
      <c r="R7513" s="60">
        <v>0.60639539777825902</v>
      </c>
      <c r="S7513" s="60">
        <v>0.51372031614270097</v>
      </c>
    </row>
    <row r="7514" spans="1:19" x14ac:dyDescent="0.3">
      <c r="A7514" s="61" t="s">
        <v>4499</v>
      </c>
      <c r="B7514" s="61" t="s">
        <v>4500</v>
      </c>
      <c r="C7514" s="53" t="s">
        <v>50</v>
      </c>
      <c r="D7514" s="53" t="s">
        <v>191</v>
      </c>
      <c r="E7514" s="53" t="s">
        <v>18193</v>
      </c>
      <c r="F7514" s="59">
        <v>106.40140507958201</v>
      </c>
      <c r="G7514" s="59">
        <v>92.930471572322404</v>
      </c>
      <c r="H7514" s="59">
        <v>88.748722196421994</v>
      </c>
      <c r="I7514" s="59">
        <v>100.903549021104</v>
      </c>
      <c r="J7514" s="59">
        <v>107.07045923369699</v>
      </c>
      <c r="K7514" s="59">
        <v>96.587307211458807</v>
      </c>
      <c r="L7514" s="59">
        <v>100.291398733093</v>
      </c>
      <c r="M7514" s="60">
        <v>0.74447232738713298</v>
      </c>
      <c r="N7514" s="60">
        <v>0.69303200580052404</v>
      </c>
      <c r="O7514" s="60">
        <v>0.62171397081550295</v>
      </c>
      <c r="P7514" s="60">
        <v>0.66806876468941301</v>
      </c>
      <c r="Q7514" s="60">
        <v>0.64142845813729799</v>
      </c>
      <c r="R7514" s="60">
        <v>0.59721487724965405</v>
      </c>
      <c r="S7514" s="60">
        <v>0.496753724821206</v>
      </c>
    </row>
    <row r="7515" spans="1:19" x14ac:dyDescent="0.3">
      <c r="A7515" s="61" t="s">
        <v>4499</v>
      </c>
      <c r="B7515" s="61" t="s">
        <v>4500</v>
      </c>
      <c r="C7515" s="53" t="s">
        <v>50</v>
      </c>
      <c r="D7515" s="53" t="s">
        <v>191</v>
      </c>
      <c r="E7515" s="53" t="s">
        <v>18193</v>
      </c>
      <c r="F7515" s="59">
        <v>106.40140507958201</v>
      </c>
      <c r="G7515" s="59">
        <v>92.930471572322404</v>
      </c>
      <c r="H7515" s="59">
        <v>88.748722196421994</v>
      </c>
      <c r="I7515" s="59">
        <v>100.903549021104</v>
      </c>
      <c r="J7515" s="59">
        <v>107.07045923369699</v>
      </c>
      <c r="K7515" s="59">
        <v>96.587307211458807</v>
      </c>
      <c r="L7515" s="59">
        <v>100.291398733093</v>
      </c>
      <c r="M7515" s="60">
        <v>0.74447232738713298</v>
      </c>
      <c r="N7515" s="60">
        <v>0.69303200580052404</v>
      </c>
      <c r="O7515" s="60">
        <v>0.62171397081550295</v>
      </c>
      <c r="P7515" s="60">
        <v>0.66806876468941301</v>
      </c>
      <c r="Q7515" s="60">
        <v>0.64142845813729799</v>
      </c>
      <c r="R7515" s="60">
        <v>0.59721487724965405</v>
      </c>
      <c r="S7515" s="60">
        <v>0.496753724821206</v>
      </c>
    </row>
    <row r="7516" spans="1:19" x14ac:dyDescent="0.3">
      <c r="A7516" s="61" t="s">
        <v>13615</v>
      </c>
      <c r="B7516" s="61" t="s">
        <v>13616</v>
      </c>
      <c r="C7516" s="53" t="s">
        <v>40</v>
      </c>
      <c r="D7516" s="53" t="s">
        <v>191</v>
      </c>
      <c r="E7516" s="53" t="s">
        <v>18194</v>
      </c>
      <c r="F7516" s="59">
        <v>103.674415784472</v>
      </c>
      <c r="G7516" s="59">
        <v>101.89664156340299</v>
      </c>
      <c r="H7516" s="59">
        <v>90.695404218045496</v>
      </c>
      <c r="I7516" s="59">
        <v>98.421105334166995</v>
      </c>
      <c r="J7516" s="59">
        <v>120.07935257447301</v>
      </c>
      <c r="K7516" s="59">
        <v>96.7092459034413</v>
      </c>
      <c r="L7516" s="59">
        <v>103.54959583854701</v>
      </c>
      <c r="M7516" s="60">
        <v>0.53330872616553704</v>
      </c>
      <c r="N7516" s="60">
        <v>0.54921194653648897</v>
      </c>
      <c r="O7516" s="60">
        <v>0.524784261815613</v>
      </c>
      <c r="P7516" s="60">
        <v>0.51590459150354595</v>
      </c>
      <c r="Q7516" s="60">
        <v>0.49367446995469599</v>
      </c>
      <c r="R7516" s="60">
        <v>0.493341283860943</v>
      </c>
      <c r="S7516" s="60">
        <v>0.427612470017809</v>
      </c>
    </row>
    <row r="7517" spans="1:19" x14ac:dyDescent="0.3">
      <c r="A7517" s="61" t="s">
        <v>4497</v>
      </c>
      <c r="B7517" s="61" t="s">
        <v>4498</v>
      </c>
      <c r="C7517" s="53" t="s">
        <v>50</v>
      </c>
      <c r="D7517" s="53" t="s">
        <v>191</v>
      </c>
      <c r="E7517" s="53" t="s">
        <v>18193</v>
      </c>
      <c r="F7517" s="59">
        <v>100.77113809288301</v>
      </c>
      <c r="G7517" s="59">
        <v>97.483677916650507</v>
      </c>
      <c r="H7517" s="59">
        <v>88.481009921823201</v>
      </c>
      <c r="I7517" s="59">
        <v>105.304472567397</v>
      </c>
      <c r="J7517" s="59">
        <v>113.666236430335</v>
      </c>
      <c r="K7517" s="59">
        <v>95.305692515868003</v>
      </c>
      <c r="L7517" s="59">
        <v>96.002795160652596</v>
      </c>
      <c r="M7517" s="60">
        <v>0.67523401423282603</v>
      </c>
      <c r="N7517" s="60">
        <v>0.70083591688567604</v>
      </c>
      <c r="O7517" s="60">
        <v>0.66437361794566197</v>
      </c>
      <c r="P7517" s="60">
        <v>0.64490528185843499</v>
      </c>
      <c r="Q7517" s="60">
        <v>0.61897746676380005</v>
      </c>
      <c r="R7517" s="60">
        <v>0.619233788674309</v>
      </c>
      <c r="S7517" s="60">
        <v>0.54652518007460205</v>
      </c>
    </row>
    <row r="7518" spans="1:19" x14ac:dyDescent="0.3">
      <c r="A7518" s="61" t="s">
        <v>4495</v>
      </c>
      <c r="B7518" s="61" t="s">
        <v>4496</v>
      </c>
      <c r="C7518" s="53" t="s">
        <v>40</v>
      </c>
      <c r="D7518" s="53" t="s">
        <v>191</v>
      </c>
      <c r="E7518" s="53" t="s">
        <v>18193</v>
      </c>
      <c r="F7518" s="59">
        <v>97.765692108012502</v>
      </c>
      <c r="G7518" s="59">
        <v>94.623009408297307</v>
      </c>
      <c r="H7518" s="59">
        <v>90.367855715922701</v>
      </c>
      <c r="I7518" s="59">
        <v>99.609857132571904</v>
      </c>
      <c r="J7518" s="59">
        <v>116.005697418975</v>
      </c>
      <c r="K7518" s="59">
        <v>95.365363299927097</v>
      </c>
      <c r="L7518" s="59">
        <v>97.505482885018296</v>
      </c>
      <c r="M7518" s="60">
        <v>0.67406277073557197</v>
      </c>
      <c r="N7518" s="60">
        <v>0.70030276019253102</v>
      </c>
      <c r="O7518" s="60">
        <v>0.66328558366402501</v>
      </c>
      <c r="P7518" s="60">
        <v>0.64417813840696203</v>
      </c>
      <c r="Q7518" s="60">
        <v>0.61821739465988002</v>
      </c>
      <c r="R7518" s="60">
        <v>0.618093147891284</v>
      </c>
      <c r="S7518" s="60">
        <v>0.54554049479336797</v>
      </c>
    </row>
    <row r="7519" spans="1:19" x14ac:dyDescent="0.3">
      <c r="A7519" s="61" t="s">
        <v>7178</v>
      </c>
      <c r="B7519" s="61" t="s">
        <v>7179</v>
      </c>
      <c r="C7519" s="53" t="s">
        <v>40</v>
      </c>
      <c r="D7519" s="53" t="s">
        <v>191</v>
      </c>
      <c r="E7519" s="53" t="s">
        <v>18193</v>
      </c>
      <c r="F7519" s="59">
        <v>107.481299176058</v>
      </c>
      <c r="G7519" s="59">
        <v>100.09744831821099</v>
      </c>
      <c r="H7519" s="59">
        <v>84.872189456113006</v>
      </c>
      <c r="I7519" s="59">
        <v>102.083244761244</v>
      </c>
      <c r="J7519" s="59">
        <v>104.319347313005</v>
      </c>
      <c r="K7519" s="59">
        <v>91.826366380449201</v>
      </c>
      <c r="L7519" s="59">
        <v>101.811317194846</v>
      </c>
      <c r="M7519" s="60">
        <v>0.65435859350514103</v>
      </c>
      <c r="N7519" s="60">
        <v>0.69006273255439299</v>
      </c>
      <c r="O7519" s="60">
        <v>0.65545113688136403</v>
      </c>
      <c r="P7519" s="60">
        <v>0.62925755866432698</v>
      </c>
      <c r="Q7519" s="60">
        <v>0.59644145873834598</v>
      </c>
      <c r="R7519" s="60">
        <v>0.60411321151701902</v>
      </c>
      <c r="S7519" s="60">
        <v>0.51257216135036798</v>
      </c>
    </row>
    <row r="7520" spans="1:19" x14ac:dyDescent="0.3">
      <c r="A7520" s="61" t="s">
        <v>4503</v>
      </c>
      <c r="B7520" s="61" t="s">
        <v>4504</v>
      </c>
      <c r="C7520" s="53" t="s">
        <v>50</v>
      </c>
      <c r="D7520" s="53" t="s">
        <v>191</v>
      </c>
      <c r="E7520" s="53" t="s">
        <v>18193</v>
      </c>
      <c r="F7520" s="59">
        <v>105.25203772341099</v>
      </c>
      <c r="G7520" s="59">
        <v>102.204032268771</v>
      </c>
      <c r="H7520" s="59">
        <v>91.817579334614095</v>
      </c>
      <c r="I7520" s="59">
        <v>98.881173469112298</v>
      </c>
      <c r="J7520" s="59">
        <v>126.59207569677601</v>
      </c>
      <c r="K7520" s="59">
        <v>95.276527904174301</v>
      </c>
      <c r="L7520" s="59">
        <v>104.40174579285301</v>
      </c>
      <c r="M7520" s="60">
        <v>0.65574039181841104</v>
      </c>
      <c r="N7520" s="60">
        <v>0.69200307739806299</v>
      </c>
      <c r="O7520" s="60">
        <v>0.65423469279050295</v>
      </c>
      <c r="P7520" s="60">
        <v>0.62969218788649295</v>
      </c>
      <c r="Q7520" s="60">
        <v>0.59627256606738099</v>
      </c>
      <c r="R7520" s="60">
        <v>0.601868085191821</v>
      </c>
      <c r="S7520" s="60">
        <v>0.524803281217461</v>
      </c>
    </row>
    <row r="7521" spans="1:19" x14ac:dyDescent="0.3">
      <c r="A7521" s="61" t="s">
        <v>7084</v>
      </c>
      <c r="B7521" s="61" t="s">
        <v>7085</v>
      </c>
      <c r="C7521" s="53" t="s">
        <v>50</v>
      </c>
      <c r="D7521" s="53" t="s">
        <v>191</v>
      </c>
      <c r="E7521" s="53" t="s">
        <v>18193</v>
      </c>
      <c r="F7521" s="59">
        <v>106.556026776281</v>
      </c>
      <c r="G7521" s="59">
        <v>98.786772063952299</v>
      </c>
      <c r="H7521" s="59">
        <v>89.988111263115101</v>
      </c>
      <c r="I7521" s="59">
        <v>104.55042941459099</v>
      </c>
      <c r="J7521" s="59">
        <v>104.289185316225</v>
      </c>
      <c r="K7521" s="59">
        <v>94.769997020007594</v>
      </c>
      <c r="L7521" s="59">
        <v>95.641996076569399</v>
      </c>
      <c r="M7521" s="60">
        <v>0.65024190040979601</v>
      </c>
      <c r="N7521" s="60">
        <v>0.68734206015598698</v>
      </c>
      <c r="O7521" s="60">
        <v>0.65299965915059499</v>
      </c>
      <c r="P7521" s="60">
        <v>0.62607438089946199</v>
      </c>
      <c r="Q7521" s="60">
        <v>0.59409196182863</v>
      </c>
      <c r="R7521" s="60">
        <v>0.60195935972611503</v>
      </c>
      <c r="S7521" s="60">
        <v>0.52569837389911001</v>
      </c>
    </row>
    <row r="7522" spans="1:19" x14ac:dyDescent="0.3">
      <c r="A7522" s="61" t="s">
        <v>7180</v>
      </c>
      <c r="B7522" s="61" t="s">
        <v>7181</v>
      </c>
      <c r="C7522" s="53" t="s">
        <v>40</v>
      </c>
      <c r="D7522" s="53" t="s">
        <v>191</v>
      </c>
      <c r="E7522" s="53" t="s">
        <v>18193</v>
      </c>
      <c r="F7522" s="59">
        <v>93.2434755502087</v>
      </c>
      <c r="G7522" s="59">
        <v>94.433325328700306</v>
      </c>
      <c r="H7522" s="59">
        <v>80.726734100319803</v>
      </c>
      <c r="I7522" s="59">
        <v>102.795513287061</v>
      </c>
      <c r="J7522" s="59">
        <v>112.65482022471301</v>
      </c>
      <c r="K7522" s="59">
        <v>88.633337318777393</v>
      </c>
      <c r="L7522" s="59">
        <v>102.661209713274</v>
      </c>
      <c r="M7522" s="60">
        <v>0.685374061311535</v>
      </c>
      <c r="N7522" s="60">
        <v>0.71597758861388705</v>
      </c>
      <c r="O7522" s="60">
        <v>0.68604286617353705</v>
      </c>
      <c r="P7522" s="60">
        <v>0.65893494061673497</v>
      </c>
      <c r="Q7522" s="60">
        <v>0.62525319914004895</v>
      </c>
      <c r="R7522" s="60">
        <v>0.63101592133115703</v>
      </c>
      <c r="S7522" s="60">
        <v>0.45645963523085697</v>
      </c>
    </row>
    <row r="7523" spans="1:19" x14ac:dyDescent="0.3">
      <c r="A7523" s="61" t="s">
        <v>4493</v>
      </c>
      <c r="B7523" s="61" t="s">
        <v>4494</v>
      </c>
      <c r="C7523" s="53" t="s">
        <v>40</v>
      </c>
      <c r="D7523" s="53" t="s">
        <v>191</v>
      </c>
      <c r="E7523" s="53" t="s">
        <v>18193</v>
      </c>
      <c r="F7523" s="59">
        <v>97.791090264635201</v>
      </c>
      <c r="G7523" s="59">
        <v>100.52557454996099</v>
      </c>
      <c r="H7523" s="59">
        <v>89.978542005489601</v>
      </c>
      <c r="I7523" s="59">
        <v>101.45253697898001</v>
      </c>
      <c r="J7523" s="59">
        <v>112.503141575306</v>
      </c>
      <c r="K7523" s="59">
        <v>99.652181683369804</v>
      </c>
      <c r="L7523" s="59">
        <v>95.579463149467301</v>
      </c>
      <c r="M7523" s="60">
        <v>0.70033710754329803</v>
      </c>
      <c r="N7523" s="60">
        <v>0.72763561099725305</v>
      </c>
      <c r="O7523" s="60">
        <v>0.69177872588937495</v>
      </c>
      <c r="P7523" s="60">
        <v>0.670433107530363</v>
      </c>
      <c r="Q7523" s="60">
        <v>0.64301052957485405</v>
      </c>
      <c r="R7523" s="60">
        <v>0.64483398721395202</v>
      </c>
      <c r="S7523" s="60">
        <v>0.57165280524372597</v>
      </c>
    </row>
    <row r="7524" spans="1:19" x14ac:dyDescent="0.3">
      <c r="A7524" s="61" t="s">
        <v>13611</v>
      </c>
      <c r="B7524" s="61" t="s">
        <v>13612</v>
      </c>
      <c r="C7524" s="53" t="s">
        <v>40</v>
      </c>
      <c r="D7524" s="53" t="s">
        <v>191</v>
      </c>
      <c r="E7524" s="53" t="s">
        <v>18194</v>
      </c>
      <c r="F7524" s="59">
        <v>103.27587303604101</v>
      </c>
      <c r="G7524" s="59">
        <v>95.877092527135204</v>
      </c>
      <c r="H7524" s="59">
        <v>91.802223134629998</v>
      </c>
      <c r="I7524" s="59">
        <v>103.58795855317599</v>
      </c>
      <c r="J7524" s="59">
        <v>116.06524926541699</v>
      </c>
      <c r="K7524" s="59">
        <v>97.651480148113293</v>
      </c>
      <c r="L7524" s="59">
        <v>97.563523263587001</v>
      </c>
      <c r="M7524" s="60">
        <v>0.58733817204013095</v>
      </c>
      <c r="N7524" s="60">
        <v>0.59451810515957204</v>
      </c>
      <c r="O7524" s="60">
        <v>0.56576737690628498</v>
      </c>
      <c r="P7524" s="60">
        <v>0.56191514016602595</v>
      </c>
      <c r="Q7524" s="60">
        <v>0.54684188199602002</v>
      </c>
      <c r="R7524" s="60">
        <v>0.539448624920987</v>
      </c>
      <c r="S7524" s="60">
        <v>0.4778471654052</v>
      </c>
    </row>
    <row r="7525" spans="1:19" x14ac:dyDescent="0.3">
      <c r="A7525" s="61" t="s">
        <v>13613</v>
      </c>
      <c r="B7525" s="61" t="s">
        <v>13614</v>
      </c>
      <c r="C7525" s="53" t="s">
        <v>40</v>
      </c>
      <c r="D7525" s="53" t="s">
        <v>191</v>
      </c>
      <c r="E7525" s="53" t="s">
        <v>18194</v>
      </c>
      <c r="F7525" s="59">
        <v>103.27587303604101</v>
      </c>
      <c r="G7525" s="59">
        <v>95.877092527135204</v>
      </c>
      <c r="H7525" s="59">
        <v>91.802223134629998</v>
      </c>
      <c r="I7525" s="59">
        <v>103.58795855317599</v>
      </c>
      <c r="J7525" s="59">
        <v>116.06524926541699</v>
      </c>
      <c r="K7525" s="59">
        <v>97.651480148113293</v>
      </c>
      <c r="L7525" s="59">
        <v>97.563523263587001</v>
      </c>
      <c r="M7525" s="60">
        <v>0.58733817204013095</v>
      </c>
      <c r="N7525" s="60">
        <v>0.59451810515957204</v>
      </c>
      <c r="O7525" s="60">
        <v>0.56576737690628498</v>
      </c>
      <c r="P7525" s="60">
        <v>0.56191514016602595</v>
      </c>
      <c r="Q7525" s="60">
        <v>0.54684188199602002</v>
      </c>
      <c r="R7525" s="60">
        <v>0.539448624920987</v>
      </c>
      <c r="S7525" s="60">
        <v>0.4778471654052</v>
      </c>
    </row>
    <row r="7526" spans="1:19" x14ac:dyDescent="0.3">
      <c r="A7526" s="61" t="s">
        <v>7080</v>
      </c>
      <c r="B7526" s="61" t="s">
        <v>7081</v>
      </c>
      <c r="C7526" s="53" t="s">
        <v>50</v>
      </c>
      <c r="D7526" s="53" t="s">
        <v>191</v>
      </c>
      <c r="E7526" s="53" t="s">
        <v>18193</v>
      </c>
      <c r="F7526" s="59">
        <v>112.91725404324301</v>
      </c>
      <c r="G7526" s="59">
        <v>99.774673294438401</v>
      </c>
      <c r="H7526" s="59">
        <v>97.305478988254507</v>
      </c>
      <c r="I7526" s="59">
        <v>110.850730393701</v>
      </c>
      <c r="J7526" s="59">
        <v>106.420070064733</v>
      </c>
      <c r="K7526" s="59">
        <v>90.628593493666997</v>
      </c>
      <c r="L7526" s="59">
        <v>97.647151635976599</v>
      </c>
      <c r="M7526" s="60">
        <v>0.66754539409428204</v>
      </c>
      <c r="N7526" s="60">
        <v>0.70396296967776695</v>
      </c>
      <c r="O7526" s="60">
        <v>0.67073241765522196</v>
      </c>
      <c r="P7526" s="60">
        <v>0.64201105249881996</v>
      </c>
      <c r="Q7526" s="60">
        <v>0.60932014513300403</v>
      </c>
      <c r="R7526" s="60">
        <v>0.61847697761902898</v>
      </c>
      <c r="S7526" s="60">
        <v>0.47084214678692499</v>
      </c>
    </row>
    <row r="7527" spans="1:19" x14ac:dyDescent="0.3">
      <c r="A7527" s="61" t="s">
        <v>16948</v>
      </c>
      <c r="B7527" s="61" t="s">
        <v>16949</v>
      </c>
      <c r="C7527" s="53" t="s">
        <v>40</v>
      </c>
      <c r="D7527" s="53" t="s">
        <v>191</v>
      </c>
      <c r="E7527" s="53" t="s">
        <v>18194</v>
      </c>
      <c r="F7527" s="59">
        <v>104.906036858492</v>
      </c>
      <c r="G7527" s="59">
        <v>99.294007792078801</v>
      </c>
      <c r="H7527" s="59">
        <v>88.348553241172496</v>
      </c>
      <c r="I7527" s="59">
        <v>105.99144724062</v>
      </c>
      <c r="J7527" s="59">
        <v>107.39480928227</v>
      </c>
      <c r="K7527" s="59">
        <v>89.829963572506898</v>
      </c>
      <c r="L7527" s="59">
        <v>102.461336229022</v>
      </c>
      <c r="M7527" s="60">
        <v>0.556643274076287</v>
      </c>
      <c r="N7527" s="60">
        <v>0.57642745535203799</v>
      </c>
      <c r="O7527" s="60">
        <v>0.55414218729708098</v>
      </c>
      <c r="P7527" s="60">
        <v>0.53937818669811799</v>
      </c>
      <c r="Q7527" s="60">
        <v>0.51582494493120101</v>
      </c>
      <c r="R7527" s="60">
        <v>0.519687727369331</v>
      </c>
      <c r="S7527" s="60">
        <v>0.43309071847836</v>
      </c>
    </row>
    <row r="7528" spans="1:19" x14ac:dyDescent="0.3">
      <c r="A7528" s="61" t="s">
        <v>4501</v>
      </c>
      <c r="B7528" s="61" t="s">
        <v>4502</v>
      </c>
      <c r="C7528" s="53" t="s">
        <v>50</v>
      </c>
      <c r="D7528" s="53" t="s">
        <v>191</v>
      </c>
      <c r="E7528" s="53" t="s">
        <v>18193</v>
      </c>
      <c r="F7528" s="59">
        <v>101.527702983323</v>
      </c>
      <c r="G7528" s="59">
        <v>92.068647508562606</v>
      </c>
      <c r="H7528" s="59">
        <v>92.987941147684296</v>
      </c>
      <c r="I7528" s="59">
        <v>101.700391281469</v>
      </c>
      <c r="J7528" s="59">
        <v>119.34354463062699</v>
      </c>
      <c r="K7528" s="59">
        <v>96.681376987096996</v>
      </c>
      <c r="L7528" s="59">
        <v>98.663304725379106</v>
      </c>
      <c r="M7528" s="60">
        <v>0.67215852997996595</v>
      </c>
      <c r="N7528" s="60">
        <v>0.69951383465021</v>
      </c>
      <c r="O7528" s="60">
        <v>0.66158037597850206</v>
      </c>
      <c r="P7528" s="60">
        <v>0.64317191647423699</v>
      </c>
      <c r="Q7528" s="60">
        <v>0.61738202429501499</v>
      </c>
      <c r="R7528" s="60">
        <v>0.61649538825119499</v>
      </c>
      <c r="S7528" s="60">
        <v>0.54506580103715796</v>
      </c>
    </row>
    <row r="7529" spans="1:19" x14ac:dyDescent="0.3">
      <c r="A7529" s="61" t="s">
        <v>12642</v>
      </c>
      <c r="B7529" s="61" t="s">
        <v>12643</v>
      </c>
      <c r="C7529" s="53" t="s">
        <v>40</v>
      </c>
      <c r="D7529" s="53" t="s">
        <v>191</v>
      </c>
      <c r="E7529" s="53" t="s">
        <v>18194</v>
      </c>
      <c r="F7529" s="59">
        <v>95.027791360212206</v>
      </c>
      <c r="G7529" s="59">
        <v>89.011790340120399</v>
      </c>
      <c r="H7529" s="59">
        <v>83.442096053657394</v>
      </c>
      <c r="I7529" s="59">
        <v>93.245031790023404</v>
      </c>
      <c r="J7529" s="59">
        <v>85.691973730457093</v>
      </c>
      <c r="K7529" s="59">
        <v>88.253515120092104</v>
      </c>
      <c r="L7529" s="59">
        <v>112.14644741924999</v>
      </c>
      <c r="M7529" s="60">
        <v>0.48589742101807498</v>
      </c>
      <c r="N7529" s="60">
        <v>0.50948532412505998</v>
      </c>
      <c r="O7529" s="60">
        <v>0.486646765429814</v>
      </c>
      <c r="P7529" s="60">
        <v>0.46852924508802302</v>
      </c>
      <c r="Q7529" s="60">
        <v>0.44502098586594802</v>
      </c>
      <c r="R7529" s="60">
        <v>0.449803046732488</v>
      </c>
      <c r="S7529" s="60">
        <v>0.38973761451671601</v>
      </c>
    </row>
    <row r="7530" spans="1:19" x14ac:dyDescent="0.3">
      <c r="A7530" s="61" t="s">
        <v>12644</v>
      </c>
      <c r="B7530" s="61" t="s">
        <v>12645</v>
      </c>
      <c r="C7530" s="53" t="s">
        <v>40</v>
      </c>
      <c r="D7530" s="53" t="s">
        <v>191</v>
      </c>
      <c r="E7530" s="53" t="s">
        <v>18194</v>
      </c>
      <c r="F7530" s="59">
        <v>95.027791360212206</v>
      </c>
      <c r="G7530" s="59">
        <v>89.011790340120399</v>
      </c>
      <c r="H7530" s="59">
        <v>83.442096053657394</v>
      </c>
      <c r="I7530" s="59">
        <v>93.245031790023404</v>
      </c>
      <c r="J7530" s="59">
        <v>85.691973730457093</v>
      </c>
      <c r="K7530" s="59">
        <v>88.253515120092104</v>
      </c>
      <c r="L7530" s="59">
        <v>112.14644741924999</v>
      </c>
      <c r="M7530" s="60">
        <v>0.48589742101807498</v>
      </c>
      <c r="N7530" s="60">
        <v>0.50948532412505998</v>
      </c>
      <c r="O7530" s="60">
        <v>0.486646765429814</v>
      </c>
      <c r="P7530" s="60">
        <v>0.46852924508802302</v>
      </c>
      <c r="Q7530" s="60">
        <v>0.44502098586594802</v>
      </c>
      <c r="R7530" s="60">
        <v>0.449803046732488</v>
      </c>
      <c r="S7530" s="60">
        <v>0.38973761451671601</v>
      </c>
    </row>
    <row r="7531" spans="1:19" x14ac:dyDescent="0.3">
      <c r="A7531" s="61" t="s">
        <v>12646</v>
      </c>
      <c r="B7531" s="61" t="s">
        <v>12647</v>
      </c>
      <c r="C7531" s="53" t="s">
        <v>40</v>
      </c>
      <c r="D7531" s="53" t="s">
        <v>191</v>
      </c>
      <c r="E7531" s="53" t="s">
        <v>18194</v>
      </c>
      <c r="F7531" s="59">
        <v>95.027791360212206</v>
      </c>
      <c r="G7531" s="59">
        <v>89.011790340120399</v>
      </c>
      <c r="H7531" s="59">
        <v>83.442096053657394</v>
      </c>
      <c r="I7531" s="59">
        <v>93.245031790023404</v>
      </c>
      <c r="J7531" s="59">
        <v>85.691973730457093</v>
      </c>
      <c r="K7531" s="59">
        <v>88.253515120092104</v>
      </c>
      <c r="L7531" s="59">
        <v>112.14644741924999</v>
      </c>
      <c r="M7531" s="60">
        <v>0.48589742101807498</v>
      </c>
      <c r="N7531" s="60">
        <v>0.50948532412505998</v>
      </c>
      <c r="O7531" s="60">
        <v>0.486646765429814</v>
      </c>
      <c r="P7531" s="60">
        <v>0.46852924508802302</v>
      </c>
      <c r="Q7531" s="60">
        <v>0.44502098586594802</v>
      </c>
      <c r="R7531" s="60">
        <v>0.449803046732488</v>
      </c>
      <c r="S7531" s="60">
        <v>0.38973761451671601</v>
      </c>
    </row>
    <row r="7532" spans="1:19" x14ac:dyDescent="0.3">
      <c r="A7532" s="61" t="s">
        <v>12650</v>
      </c>
      <c r="B7532" s="61" t="s">
        <v>12651</v>
      </c>
      <c r="C7532" s="53" t="s">
        <v>50</v>
      </c>
      <c r="D7532" s="53" t="s">
        <v>191</v>
      </c>
      <c r="E7532" s="53" t="s">
        <v>18194</v>
      </c>
      <c r="F7532" s="59">
        <v>95.027791360212206</v>
      </c>
      <c r="G7532" s="59">
        <v>89.011790340120399</v>
      </c>
      <c r="H7532" s="59">
        <v>83.442096053657394</v>
      </c>
      <c r="I7532" s="59">
        <v>93.245031790023404</v>
      </c>
      <c r="J7532" s="59">
        <v>85.691973730457093</v>
      </c>
      <c r="K7532" s="59">
        <v>88.253515120092104</v>
      </c>
      <c r="L7532" s="59">
        <v>112.14644741924999</v>
      </c>
      <c r="M7532" s="60">
        <v>0.48589742101807498</v>
      </c>
      <c r="N7532" s="60">
        <v>0.50948532412505998</v>
      </c>
      <c r="O7532" s="60">
        <v>0.486646765429814</v>
      </c>
      <c r="P7532" s="60">
        <v>0.46852924508802302</v>
      </c>
      <c r="Q7532" s="60">
        <v>0.44502098586594802</v>
      </c>
      <c r="R7532" s="60">
        <v>0.449803046732488</v>
      </c>
      <c r="S7532" s="60">
        <v>0.38973761451671601</v>
      </c>
    </row>
    <row r="7533" spans="1:19" x14ac:dyDescent="0.3">
      <c r="A7533" s="61" t="s">
        <v>12648</v>
      </c>
      <c r="B7533" s="61" t="s">
        <v>12649</v>
      </c>
      <c r="C7533" s="53" t="s">
        <v>40</v>
      </c>
      <c r="D7533" s="53" t="s">
        <v>191</v>
      </c>
      <c r="E7533" s="53" t="s">
        <v>18194</v>
      </c>
      <c r="F7533" s="59">
        <v>95.027791360212206</v>
      </c>
      <c r="G7533" s="59">
        <v>89.011790340120399</v>
      </c>
      <c r="H7533" s="59">
        <v>83.442096053657394</v>
      </c>
      <c r="I7533" s="59">
        <v>93.245031790023404</v>
      </c>
      <c r="J7533" s="59">
        <v>85.691973730457093</v>
      </c>
      <c r="K7533" s="59">
        <v>88.253515120092104</v>
      </c>
      <c r="L7533" s="59">
        <v>112.14644741924999</v>
      </c>
      <c r="M7533" s="60">
        <v>0.48589742101807498</v>
      </c>
      <c r="N7533" s="60">
        <v>0.50948532412505998</v>
      </c>
      <c r="O7533" s="60">
        <v>0.486646765429814</v>
      </c>
      <c r="P7533" s="60">
        <v>0.46852924508802302</v>
      </c>
      <c r="Q7533" s="60">
        <v>0.44502098586594802</v>
      </c>
      <c r="R7533" s="60">
        <v>0.449803046732488</v>
      </c>
      <c r="S7533" s="60">
        <v>0.38973761451671601</v>
      </c>
    </row>
    <row r="7534" spans="1:19" x14ac:dyDescent="0.3">
      <c r="A7534" s="61" t="s">
        <v>12652</v>
      </c>
      <c r="B7534" s="61" t="s">
        <v>12653</v>
      </c>
      <c r="C7534" s="53" t="s">
        <v>50</v>
      </c>
      <c r="D7534" s="53" t="s">
        <v>191</v>
      </c>
      <c r="E7534" s="53" t="s">
        <v>18194</v>
      </c>
      <c r="F7534" s="59">
        <v>95.027791360212206</v>
      </c>
      <c r="G7534" s="59">
        <v>89.011790340120399</v>
      </c>
      <c r="H7534" s="59">
        <v>83.442096053657394</v>
      </c>
      <c r="I7534" s="59">
        <v>93.245031790023404</v>
      </c>
      <c r="J7534" s="59">
        <v>85.691973730457093</v>
      </c>
      <c r="K7534" s="59">
        <v>88.253515120092104</v>
      </c>
      <c r="L7534" s="59">
        <v>112.14644741924999</v>
      </c>
      <c r="M7534" s="60">
        <v>0.48589742101807498</v>
      </c>
      <c r="N7534" s="60">
        <v>0.50948532412505998</v>
      </c>
      <c r="O7534" s="60">
        <v>0.486646765429814</v>
      </c>
      <c r="P7534" s="60">
        <v>0.46852924508802302</v>
      </c>
      <c r="Q7534" s="60">
        <v>0.44502098586594802</v>
      </c>
      <c r="R7534" s="60">
        <v>0.449803046732488</v>
      </c>
      <c r="S7534" s="60">
        <v>0.38973761451671601</v>
      </c>
    </row>
    <row r="7535" spans="1:19" x14ac:dyDescent="0.3">
      <c r="A7535" s="61" t="s">
        <v>12654</v>
      </c>
      <c r="B7535" s="61" t="s">
        <v>12655</v>
      </c>
      <c r="C7535" s="53" t="s">
        <v>50</v>
      </c>
      <c r="D7535" s="53" t="s">
        <v>191</v>
      </c>
      <c r="E7535" s="53" t="s">
        <v>18194</v>
      </c>
      <c r="F7535" s="59">
        <v>95.027791360212206</v>
      </c>
      <c r="G7535" s="59">
        <v>89.011790340120399</v>
      </c>
      <c r="H7535" s="59">
        <v>83.442096053657394</v>
      </c>
      <c r="I7535" s="59">
        <v>93.245031790023404</v>
      </c>
      <c r="J7535" s="59">
        <v>85.691973730457093</v>
      </c>
      <c r="K7535" s="59">
        <v>88.253515120092104</v>
      </c>
      <c r="L7535" s="59">
        <v>112.14644741924999</v>
      </c>
      <c r="M7535" s="60">
        <v>0.48589742101807498</v>
      </c>
      <c r="N7535" s="60">
        <v>0.50948532412505998</v>
      </c>
      <c r="O7535" s="60">
        <v>0.486646765429814</v>
      </c>
      <c r="P7535" s="60">
        <v>0.46852924508802302</v>
      </c>
      <c r="Q7535" s="60">
        <v>0.44502098586594802</v>
      </c>
      <c r="R7535" s="60">
        <v>0.449803046732488</v>
      </c>
      <c r="S7535" s="60">
        <v>0.38973761451671601</v>
      </c>
    </row>
    <row r="7536" spans="1:19" x14ac:dyDescent="0.3">
      <c r="A7536" s="61" t="s">
        <v>17233</v>
      </c>
      <c r="B7536" s="61" t="s">
        <v>17234</v>
      </c>
      <c r="C7536" s="53" t="s">
        <v>50</v>
      </c>
      <c r="D7536" s="53" t="s">
        <v>191</v>
      </c>
      <c r="E7536" s="53" t="s">
        <v>18194</v>
      </c>
      <c r="F7536" s="59">
        <v>105.62190636701401</v>
      </c>
      <c r="G7536" s="59">
        <v>115.8809311469</v>
      </c>
      <c r="H7536" s="59">
        <v>103.923446693963</v>
      </c>
      <c r="I7536" s="59"/>
      <c r="J7536" s="59"/>
      <c r="K7536" s="59"/>
      <c r="L7536" s="59"/>
      <c r="M7536" s="60">
        <v>0.30253534144898597</v>
      </c>
      <c r="N7536" s="60">
        <v>0.319721661303768</v>
      </c>
      <c r="O7536" s="60">
        <v>0.30359705878427901</v>
      </c>
      <c r="P7536" s="60">
        <v>0.29198942334244798</v>
      </c>
      <c r="Q7536" s="60">
        <v>0.273698970408775</v>
      </c>
      <c r="R7536" s="60">
        <v>0.27667835320119799</v>
      </c>
      <c r="S7536" s="60">
        <v>0.23931093539628701</v>
      </c>
    </row>
    <row r="7537" spans="1:19" x14ac:dyDescent="0.3">
      <c r="A7537" s="61" t="s">
        <v>4821</v>
      </c>
      <c r="B7537" s="61" t="s">
        <v>4822</v>
      </c>
      <c r="C7537" s="53" t="s">
        <v>50</v>
      </c>
      <c r="D7537" s="53" t="s">
        <v>191</v>
      </c>
      <c r="E7537" s="53" t="s">
        <v>18193</v>
      </c>
      <c r="F7537" s="59">
        <v>103.57310061408199</v>
      </c>
      <c r="G7537" s="59">
        <v>90.595688541314104</v>
      </c>
      <c r="H7537" s="59">
        <v>90.513437030549795</v>
      </c>
      <c r="I7537" s="59">
        <v>94.908253724878904</v>
      </c>
      <c r="J7537" s="59">
        <v>90.555101054471294</v>
      </c>
      <c r="K7537" s="59">
        <v>100.049428542177</v>
      </c>
      <c r="L7537" s="59">
        <v>97.117672701678103</v>
      </c>
      <c r="M7537" s="60">
        <v>0.502091260308837</v>
      </c>
      <c r="N7537" s="60">
        <v>0.55766916220617802</v>
      </c>
      <c r="O7537" s="60">
        <v>0.50878642367786198</v>
      </c>
      <c r="P7537" s="60">
        <v>0.464592638665832</v>
      </c>
      <c r="Q7537" s="60">
        <v>0.41940226232119099</v>
      </c>
      <c r="R7537" s="60">
        <v>0.43438743310313799</v>
      </c>
      <c r="S7537" s="60">
        <v>0.35598670189350201</v>
      </c>
    </row>
    <row r="7538" spans="1:19" x14ac:dyDescent="0.3">
      <c r="A7538" s="61" t="s">
        <v>9083</v>
      </c>
      <c r="B7538" s="61" t="s">
        <v>9084</v>
      </c>
      <c r="C7538" s="53" t="s">
        <v>50</v>
      </c>
      <c r="D7538" s="53" t="s">
        <v>191</v>
      </c>
      <c r="E7538" s="53" t="s">
        <v>18194</v>
      </c>
      <c r="F7538" s="59">
        <v>95.973206635913598</v>
      </c>
      <c r="G7538" s="59">
        <v>104.094204227166</v>
      </c>
      <c r="H7538" s="59">
        <v>92.011082583674195</v>
      </c>
      <c r="I7538" s="59">
        <v>96.982387816996805</v>
      </c>
      <c r="J7538" s="59">
        <v>96.941194462454206</v>
      </c>
      <c r="K7538" s="59">
        <v>98.028022976268005</v>
      </c>
      <c r="L7538" s="59">
        <v>100.27449447283399</v>
      </c>
      <c r="M7538" s="60">
        <v>0.38887004969271499</v>
      </c>
      <c r="N7538" s="60">
        <v>0.40010043211968699</v>
      </c>
      <c r="O7538" s="60">
        <v>0.384640455962453</v>
      </c>
      <c r="P7538" s="60">
        <v>0.37973489945568401</v>
      </c>
      <c r="Q7538" s="60">
        <v>0.36523169121257099</v>
      </c>
      <c r="R7538" s="60">
        <v>0.36553271960486</v>
      </c>
      <c r="S7538" s="60">
        <v>0.33306702009927702</v>
      </c>
    </row>
    <row r="7539" spans="1:19" x14ac:dyDescent="0.3">
      <c r="A7539" s="61" t="s">
        <v>7942</v>
      </c>
      <c r="B7539" s="61" t="s">
        <v>7943</v>
      </c>
      <c r="C7539" s="53" t="s">
        <v>40</v>
      </c>
      <c r="D7539" s="53" t="s">
        <v>191</v>
      </c>
      <c r="E7539" s="53" t="s">
        <v>18193</v>
      </c>
      <c r="F7539" s="59">
        <v>103.866341126118</v>
      </c>
      <c r="G7539" s="59">
        <v>112.576702811266</v>
      </c>
      <c r="H7539" s="59">
        <v>111.016006459503</v>
      </c>
      <c r="I7539" s="59">
        <v>113.54536882339499</v>
      </c>
      <c r="J7539" s="59">
        <v>121.41396060799001</v>
      </c>
      <c r="K7539" s="59">
        <v>97.959207793614098</v>
      </c>
      <c r="L7539" s="59">
        <v>86.622549151024202</v>
      </c>
      <c r="M7539" s="60">
        <v>0.66101039308404297</v>
      </c>
      <c r="N7539" s="60">
        <v>0.697300937616673</v>
      </c>
      <c r="O7539" s="60">
        <v>0.66439631054549597</v>
      </c>
      <c r="P7539" s="60">
        <v>0.63927309813158195</v>
      </c>
      <c r="Q7539" s="60">
        <v>0.60902277188338305</v>
      </c>
      <c r="R7539" s="60">
        <v>0.61581137820493603</v>
      </c>
      <c r="S7539" s="60">
        <v>0.55890260692738203</v>
      </c>
    </row>
    <row r="7540" spans="1:19" x14ac:dyDescent="0.3">
      <c r="A7540" s="61" t="s">
        <v>7936</v>
      </c>
      <c r="B7540" s="61" t="s">
        <v>7937</v>
      </c>
      <c r="C7540" s="53" t="s">
        <v>40</v>
      </c>
      <c r="D7540" s="53" t="s">
        <v>191</v>
      </c>
      <c r="E7540" s="53" t="s">
        <v>18193</v>
      </c>
      <c r="F7540" s="59">
        <v>110.104187816308</v>
      </c>
      <c r="G7540" s="59">
        <v>130.44304429742701</v>
      </c>
      <c r="H7540" s="59">
        <v>125.290350807732</v>
      </c>
      <c r="I7540" s="59">
        <v>119.674912435369</v>
      </c>
      <c r="J7540" s="59">
        <v>129.80102259898999</v>
      </c>
      <c r="K7540" s="59">
        <v>103.817522321317</v>
      </c>
      <c r="L7540" s="59">
        <v>82.6162004042083</v>
      </c>
      <c r="M7540" s="60">
        <v>0.76096257980840198</v>
      </c>
      <c r="N7540" s="60">
        <v>0.79421630911584296</v>
      </c>
      <c r="O7540" s="60">
        <v>0.76449677211767897</v>
      </c>
      <c r="P7540" s="60">
        <v>0.73832854108253598</v>
      </c>
      <c r="Q7540" s="60">
        <v>0.70693319463906001</v>
      </c>
      <c r="R7540" s="60">
        <v>0.71563411800929</v>
      </c>
      <c r="S7540" s="60">
        <v>0.65340516738298204</v>
      </c>
    </row>
    <row r="7541" spans="1:19" x14ac:dyDescent="0.3">
      <c r="A7541" s="61" t="s">
        <v>7940</v>
      </c>
      <c r="B7541" s="61" t="s">
        <v>7941</v>
      </c>
      <c r="C7541" s="53" t="s">
        <v>40</v>
      </c>
      <c r="D7541" s="53" t="s">
        <v>191</v>
      </c>
      <c r="E7541" s="53" t="s">
        <v>18193</v>
      </c>
      <c r="F7541" s="59">
        <v>110.044108739527</v>
      </c>
      <c r="G7541" s="59">
        <v>122.729958742119</v>
      </c>
      <c r="H7541" s="59">
        <v>117.369653114481</v>
      </c>
      <c r="I7541" s="59">
        <v>113.052759113062</v>
      </c>
      <c r="J7541" s="59">
        <v>124.07839901473599</v>
      </c>
      <c r="K7541" s="59">
        <v>98.402066144368007</v>
      </c>
      <c r="L7541" s="59">
        <v>88.713928157439696</v>
      </c>
      <c r="M7541" s="60">
        <v>0.68779546827417803</v>
      </c>
      <c r="N7541" s="60">
        <v>0.72413680046711804</v>
      </c>
      <c r="O7541" s="60">
        <v>0.69137315464689297</v>
      </c>
      <c r="P7541" s="60">
        <v>0.665046676260591</v>
      </c>
      <c r="Q7541" s="60">
        <v>0.63370010994187798</v>
      </c>
      <c r="R7541" s="60">
        <v>0.641370527602659</v>
      </c>
      <c r="S7541" s="60">
        <v>0.58171699258755905</v>
      </c>
    </row>
    <row r="7542" spans="1:19" x14ac:dyDescent="0.3">
      <c r="A7542" s="61" t="s">
        <v>7944</v>
      </c>
      <c r="B7542" s="61" t="s">
        <v>7945</v>
      </c>
      <c r="C7542" s="53" t="s">
        <v>40</v>
      </c>
      <c r="D7542" s="53" t="s">
        <v>191</v>
      </c>
      <c r="E7542" s="53" t="s">
        <v>18193</v>
      </c>
      <c r="F7542" s="59">
        <v>103.866341126118</v>
      </c>
      <c r="G7542" s="59">
        <v>117.53174768376</v>
      </c>
      <c r="H7542" s="59">
        <v>117.646972469858</v>
      </c>
      <c r="I7542" s="59">
        <v>113.54536882339499</v>
      </c>
      <c r="J7542" s="59">
        <v>123.83039501241301</v>
      </c>
      <c r="K7542" s="59">
        <v>97.959207793614098</v>
      </c>
      <c r="L7542" s="59">
        <v>86.622549151024202</v>
      </c>
      <c r="M7542" s="60">
        <v>0.66101039308404297</v>
      </c>
      <c r="N7542" s="60">
        <v>0.697300937616673</v>
      </c>
      <c r="O7542" s="60">
        <v>0.66439631054549597</v>
      </c>
      <c r="P7542" s="60">
        <v>0.63927309813158195</v>
      </c>
      <c r="Q7542" s="60">
        <v>0.60902277188338305</v>
      </c>
      <c r="R7542" s="60">
        <v>0.61581137820493603</v>
      </c>
      <c r="S7542" s="60">
        <v>0.55890260692738203</v>
      </c>
    </row>
    <row r="7543" spans="1:19" x14ac:dyDescent="0.3">
      <c r="A7543" s="61" t="s">
        <v>7938</v>
      </c>
      <c r="B7543" s="61" t="s">
        <v>7939</v>
      </c>
      <c r="C7543" s="53" t="s">
        <v>40</v>
      </c>
      <c r="D7543" s="53" t="s">
        <v>191</v>
      </c>
      <c r="E7543" s="53" t="s">
        <v>18193</v>
      </c>
      <c r="F7543" s="59">
        <v>93.055886825559995</v>
      </c>
      <c r="G7543" s="59">
        <v>110.099180375019</v>
      </c>
      <c r="H7543" s="59">
        <v>116.822465564803</v>
      </c>
      <c r="I7543" s="59">
        <v>112.22865676099499</v>
      </c>
      <c r="J7543" s="59">
        <v>122.62217781020099</v>
      </c>
      <c r="K7543" s="59">
        <v>97.959207793614098</v>
      </c>
      <c r="L7543" s="59">
        <v>86.622549151024202</v>
      </c>
      <c r="M7543" s="60">
        <v>0.66101039308404297</v>
      </c>
      <c r="N7543" s="60">
        <v>0.697300937616673</v>
      </c>
      <c r="O7543" s="60">
        <v>0.66439631054549597</v>
      </c>
      <c r="P7543" s="60">
        <v>0.63927309813158195</v>
      </c>
      <c r="Q7543" s="60">
        <v>0.60902277188338305</v>
      </c>
      <c r="R7543" s="60">
        <v>0.61581137820493603</v>
      </c>
      <c r="S7543" s="60">
        <v>0.55890260692738203</v>
      </c>
    </row>
    <row r="7544" spans="1:19" x14ac:dyDescent="0.3">
      <c r="A7544" s="61" t="s">
        <v>7946</v>
      </c>
      <c r="B7544" s="61" t="s">
        <v>7947</v>
      </c>
      <c r="C7544" s="53" t="s">
        <v>50</v>
      </c>
      <c r="D7544" s="53" t="s">
        <v>191</v>
      </c>
      <c r="E7544" s="53" t="s">
        <v>18193</v>
      </c>
      <c r="F7544" s="59">
        <v>104.93629486625299</v>
      </c>
      <c r="G7544" s="59">
        <v>123.89286603925299</v>
      </c>
      <c r="H7544" s="59">
        <v>109.195010774202</v>
      </c>
      <c r="I7544" s="59">
        <v>125.140802624375</v>
      </c>
      <c r="J7544" s="59">
        <v>127.643740070901</v>
      </c>
      <c r="K7544" s="59">
        <v>98.230145717621198</v>
      </c>
      <c r="L7544" s="59">
        <v>86.320739182467094</v>
      </c>
      <c r="M7544" s="60">
        <v>0.66103932595595205</v>
      </c>
      <c r="N7544" s="60">
        <v>0.69733695612372304</v>
      </c>
      <c r="O7544" s="60">
        <v>0.66442467434414099</v>
      </c>
      <c r="P7544" s="60">
        <v>0.63930626537577495</v>
      </c>
      <c r="Q7544" s="60">
        <v>0.60905629026936303</v>
      </c>
      <c r="R7544" s="60">
        <v>0.61584071803927698</v>
      </c>
      <c r="S7544" s="60">
        <v>0.55893296622891997</v>
      </c>
    </row>
    <row r="7545" spans="1:19" x14ac:dyDescent="0.3">
      <c r="A7545" s="61" t="s">
        <v>4263</v>
      </c>
      <c r="B7545" s="61" t="s">
        <v>4264</v>
      </c>
      <c r="C7545" s="53" t="s">
        <v>40</v>
      </c>
      <c r="D7545" s="53" t="s">
        <v>191</v>
      </c>
      <c r="E7545" s="53" t="s">
        <v>18193</v>
      </c>
      <c r="F7545" s="59">
        <v>94.721923318583606</v>
      </c>
      <c r="G7545" s="59">
        <v>95.829622230110999</v>
      </c>
      <c r="H7545" s="59">
        <v>102.062585405747</v>
      </c>
      <c r="I7545" s="59">
        <v>103.28627765972</v>
      </c>
      <c r="J7545" s="59">
        <v>112.242686700712</v>
      </c>
      <c r="K7545" s="59">
        <v>125.47517328480301</v>
      </c>
      <c r="L7545" s="59">
        <v>87.911519923727695</v>
      </c>
      <c r="M7545" s="60">
        <v>0.66296860815178404</v>
      </c>
      <c r="N7545" s="60">
        <v>0.69671963875878096</v>
      </c>
      <c r="O7545" s="60">
        <v>0.66663039385565903</v>
      </c>
      <c r="P7545" s="60">
        <v>0.64048563559653304</v>
      </c>
      <c r="Q7545" s="60">
        <v>0.61159098139919799</v>
      </c>
      <c r="R7545" s="60">
        <v>0.62014385408558903</v>
      </c>
      <c r="S7545" s="60">
        <v>0.56566560335572402</v>
      </c>
    </row>
    <row r="7546" spans="1:19" x14ac:dyDescent="0.3">
      <c r="A7546" s="61" t="s">
        <v>4265</v>
      </c>
      <c r="B7546" s="61" t="s">
        <v>4266</v>
      </c>
      <c r="C7546" s="53" t="s">
        <v>40</v>
      </c>
      <c r="D7546" s="53" t="s">
        <v>191</v>
      </c>
      <c r="E7546" s="53" t="s">
        <v>18193</v>
      </c>
      <c r="F7546" s="59">
        <v>108.241081027973</v>
      </c>
      <c r="G7546" s="59">
        <v>104.500937616409</v>
      </c>
      <c r="H7546" s="59">
        <v>99.577434071136295</v>
      </c>
      <c r="I7546" s="59">
        <v>103.28627765972</v>
      </c>
      <c r="J7546" s="59">
        <v>114.659121105135</v>
      </c>
      <c r="K7546" s="59">
        <v>110.910926908501</v>
      </c>
      <c r="L7546" s="59">
        <v>87.911519923727695</v>
      </c>
      <c r="M7546" s="60">
        <v>0.66296860815178404</v>
      </c>
      <c r="N7546" s="60">
        <v>0.69671963875878096</v>
      </c>
      <c r="O7546" s="60">
        <v>0.66663039385565903</v>
      </c>
      <c r="P7546" s="60">
        <v>0.64048563559653304</v>
      </c>
      <c r="Q7546" s="60">
        <v>0.61159098139919799</v>
      </c>
      <c r="R7546" s="60">
        <v>0.62014385408558903</v>
      </c>
      <c r="S7546" s="60">
        <v>0.56566560335572402</v>
      </c>
    </row>
    <row r="7547" spans="1:19" x14ac:dyDescent="0.3">
      <c r="A7547" s="61" t="s">
        <v>12859</v>
      </c>
      <c r="B7547" s="61" t="s">
        <v>12860</v>
      </c>
      <c r="C7547" s="53" t="s">
        <v>40</v>
      </c>
      <c r="D7547" s="53" t="s">
        <v>191</v>
      </c>
      <c r="E7547" s="53" t="s">
        <v>18194</v>
      </c>
      <c r="F7547" s="59">
        <v>95.166765188276202</v>
      </c>
      <c r="G7547" s="59">
        <v>96.198096859551995</v>
      </c>
      <c r="H7547" s="59">
        <v>83.694641244035495</v>
      </c>
      <c r="I7547" s="59">
        <v>87.463111616342104</v>
      </c>
      <c r="J7547" s="59">
        <v>91.694838459193306</v>
      </c>
      <c r="K7547" s="59">
        <v>90.016348775212705</v>
      </c>
      <c r="L7547" s="59">
        <v>110.75643616058601</v>
      </c>
      <c r="M7547" s="60">
        <v>0.53094501118378901</v>
      </c>
      <c r="N7547" s="60">
        <v>0.55429675872234896</v>
      </c>
      <c r="O7547" s="60">
        <v>0.527876059740226</v>
      </c>
      <c r="P7547" s="60">
        <v>0.50779872471837695</v>
      </c>
      <c r="Q7547" s="60">
        <v>0.48358696331183099</v>
      </c>
      <c r="R7547" s="60">
        <v>0.488238824922195</v>
      </c>
      <c r="S7547" s="60">
        <v>0.43236210372508799</v>
      </c>
    </row>
    <row r="7548" spans="1:19" x14ac:dyDescent="0.3">
      <c r="A7548" s="61" t="s">
        <v>3731</v>
      </c>
      <c r="B7548" s="61" t="s">
        <v>3732</v>
      </c>
      <c r="C7548" s="53" t="s">
        <v>40</v>
      </c>
      <c r="D7548" s="53" t="s">
        <v>191</v>
      </c>
      <c r="E7548" s="53" t="s">
        <v>18193</v>
      </c>
      <c r="F7548" s="59">
        <v>99.380165460301697</v>
      </c>
      <c r="G7548" s="59">
        <v>96.280304244516202</v>
      </c>
      <c r="H7548" s="59">
        <v>77.902592759903101</v>
      </c>
      <c r="I7548" s="59">
        <v>87.102952608335301</v>
      </c>
      <c r="J7548" s="59">
        <v>93.961992696192794</v>
      </c>
      <c r="K7548" s="59">
        <v>87.134114602457601</v>
      </c>
      <c r="L7548" s="59">
        <v>111.457385347916</v>
      </c>
      <c r="M7548" s="60">
        <v>0.64030579622610895</v>
      </c>
      <c r="N7548" s="60">
        <v>0.678915925928544</v>
      </c>
      <c r="O7548" s="60">
        <v>0.641571039954555</v>
      </c>
      <c r="P7548" s="60">
        <v>0.60963702211426396</v>
      </c>
      <c r="Q7548" s="60">
        <v>0.57476989204560203</v>
      </c>
      <c r="R7548" s="60">
        <v>0.58448122144022896</v>
      </c>
      <c r="S7548" s="60">
        <v>0.51301441157569905</v>
      </c>
    </row>
    <row r="7549" spans="1:19" x14ac:dyDescent="0.3">
      <c r="A7549" s="61" t="s">
        <v>3737</v>
      </c>
      <c r="B7549" s="61" t="s">
        <v>3738</v>
      </c>
      <c r="C7549" s="53" t="s">
        <v>50</v>
      </c>
      <c r="D7549" s="53" t="s">
        <v>191</v>
      </c>
      <c r="E7549" s="53" t="s">
        <v>18193</v>
      </c>
      <c r="F7549" s="59">
        <v>90.989428747522297</v>
      </c>
      <c r="G7549" s="59">
        <v>94.715026226266104</v>
      </c>
      <c r="H7549" s="59">
        <v>82.7418382051235</v>
      </c>
      <c r="I7549" s="59">
        <v>86.964011407984898</v>
      </c>
      <c r="J7549" s="59">
        <v>92.505723232463595</v>
      </c>
      <c r="K7549" s="59">
        <v>88.763078848682994</v>
      </c>
      <c r="L7549" s="59">
        <v>111.015441349949</v>
      </c>
      <c r="M7549" s="60">
        <v>0.64107813918022405</v>
      </c>
      <c r="N7549" s="60">
        <v>0.67925209639108197</v>
      </c>
      <c r="O7549" s="60">
        <v>0.64240821476166099</v>
      </c>
      <c r="P7549" s="60">
        <v>0.609970586604345</v>
      </c>
      <c r="Q7549" s="60">
        <v>0.57516819165227695</v>
      </c>
      <c r="R7549" s="60">
        <v>0.58518098368795701</v>
      </c>
      <c r="S7549" s="60">
        <v>0.51345925394974201</v>
      </c>
    </row>
    <row r="7550" spans="1:19" x14ac:dyDescent="0.3">
      <c r="A7550" s="61" t="s">
        <v>3735</v>
      </c>
      <c r="B7550" s="61" t="s">
        <v>3736</v>
      </c>
      <c r="C7550" s="53" t="s">
        <v>50</v>
      </c>
      <c r="D7550" s="53" t="s">
        <v>191</v>
      </c>
      <c r="E7550" s="53" t="s">
        <v>18193</v>
      </c>
      <c r="F7550" s="59">
        <v>97.267693254295907</v>
      </c>
      <c r="G7550" s="59">
        <v>91.542466368467998</v>
      </c>
      <c r="H7550" s="59">
        <v>83.302188211930698</v>
      </c>
      <c r="I7550" s="59">
        <v>87.263051559597699</v>
      </c>
      <c r="J7550" s="59">
        <v>91.3309641300404</v>
      </c>
      <c r="K7550" s="59">
        <v>88.468795475724306</v>
      </c>
      <c r="L7550" s="59">
        <v>115.97331745695401</v>
      </c>
      <c r="M7550" s="60">
        <v>0.64089937538224995</v>
      </c>
      <c r="N7550" s="60">
        <v>0.67923553184307595</v>
      </c>
      <c r="O7550" s="60">
        <v>0.64210427607591403</v>
      </c>
      <c r="P7550" s="60">
        <v>0.60971147904082201</v>
      </c>
      <c r="Q7550" s="60">
        <v>0.57487522972878602</v>
      </c>
      <c r="R7550" s="60">
        <v>0.584757037282431</v>
      </c>
      <c r="S7550" s="60">
        <v>0.51291479471102197</v>
      </c>
    </row>
    <row r="7551" spans="1:19" x14ac:dyDescent="0.3">
      <c r="A7551" s="61" t="s">
        <v>3733</v>
      </c>
      <c r="B7551" s="61" t="s">
        <v>3734</v>
      </c>
      <c r="C7551" s="53" t="s">
        <v>40</v>
      </c>
      <c r="D7551" s="53" t="s">
        <v>191</v>
      </c>
      <c r="E7551" s="53" t="s">
        <v>18193</v>
      </c>
      <c r="F7551" s="59">
        <v>96.441965439899505</v>
      </c>
      <c r="G7551" s="59">
        <v>88.906698658334705</v>
      </c>
      <c r="H7551" s="59">
        <v>83.270757172061906</v>
      </c>
      <c r="I7551" s="59">
        <v>86.774609767113503</v>
      </c>
      <c r="J7551" s="59">
        <v>87.533062013903105</v>
      </c>
      <c r="K7551" s="59">
        <v>88.962994321409894</v>
      </c>
      <c r="L7551" s="59">
        <v>106.590141524369</v>
      </c>
      <c r="M7551" s="60">
        <v>0.64115659412321402</v>
      </c>
      <c r="N7551" s="60">
        <v>0.67938222032050199</v>
      </c>
      <c r="O7551" s="60">
        <v>0.64239919040709403</v>
      </c>
      <c r="P7551" s="60">
        <v>0.60997334212576104</v>
      </c>
      <c r="Q7551" s="60">
        <v>0.57515903996669404</v>
      </c>
      <c r="R7551" s="60">
        <v>0.58510682677611503</v>
      </c>
      <c r="S7551" s="60">
        <v>0.51328511229280904</v>
      </c>
    </row>
    <row r="7552" spans="1:19" x14ac:dyDescent="0.3">
      <c r="A7552" s="61" t="s">
        <v>14271</v>
      </c>
      <c r="B7552" s="61" t="s">
        <v>14272</v>
      </c>
      <c r="C7552" s="53" t="s">
        <v>50</v>
      </c>
      <c r="D7552" s="53" t="s">
        <v>191</v>
      </c>
      <c r="E7552" s="53" t="s">
        <v>18194</v>
      </c>
      <c r="F7552" s="59">
        <v>92.051643210221101</v>
      </c>
      <c r="G7552" s="59">
        <v>89.935605027053001</v>
      </c>
      <c r="H7552" s="59">
        <v>94.385741142390202</v>
      </c>
      <c r="I7552" s="59">
        <v>88.6729213583438</v>
      </c>
      <c r="J7552" s="59">
        <v>87.126285260530494</v>
      </c>
      <c r="K7552" s="59">
        <v>108.715239276011</v>
      </c>
      <c r="L7552" s="59">
        <v>105.225857779667</v>
      </c>
      <c r="M7552" s="60">
        <v>0.49361088738852499</v>
      </c>
      <c r="N7552" s="60">
        <v>0.51803946791822697</v>
      </c>
      <c r="O7552" s="60">
        <v>0.490057646008843</v>
      </c>
      <c r="P7552" s="60">
        <v>0.47597213478025002</v>
      </c>
      <c r="Q7552" s="60">
        <v>0.45247866739523201</v>
      </c>
      <c r="R7552" s="60">
        <v>0.45459763815600601</v>
      </c>
      <c r="S7552" s="60">
        <v>0.40131426789563202</v>
      </c>
    </row>
    <row r="7553" spans="1:19" x14ac:dyDescent="0.3">
      <c r="A7553" s="61" t="s">
        <v>14267</v>
      </c>
      <c r="B7553" s="61" t="s">
        <v>14268</v>
      </c>
      <c r="C7553" s="53" t="s">
        <v>40</v>
      </c>
      <c r="D7553" s="53" t="s">
        <v>191</v>
      </c>
      <c r="E7553" s="53" t="s">
        <v>18194</v>
      </c>
      <c r="F7553" s="59">
        <v>92.051643210221101</v>
      </c>
      <c r="G7553" s="59">
        <v>89.935605027053001</v>
      </c>
      <c r="H7553" s="59">
        <v>94.385741142390202</v>
      </c>
      <c r="I7553" s="59">
        <v>88.6729213583438</v>
      </c>
      <c r="J7553" s="59">
        <v>87.126285260530494</v>
      </c>
      <c r="K7553" s="59">
        <v>108.715239276011</v>
      </c>
      <c r="L7553" s="59">
        <v>105.225857779667</v>
      </c>
      <c r="M7553" s="60">
        <v>0.49361088738852499</v>
      </c>
      <c r="N7553" s="60">
        <v>0.51803946791822697</v>
      </c>
      <c r="O7553" s="60">
        <v>0.490057646008843</v>
      </c>
      <c r="P7553" s="60">
        <v>0.47597213478025002</v>
      </c>
      <c r="Q7553" s="60">
        <v>0.45247866739523201</v>
      </c>
      <c r="R7553" s="60">
        <v>0.45459763815600601</v>
      </c>
      <c r="S7553" s="60">
        <v>0.40131426789563202</v>
      </c>
    </row>
    <row r="7554" spans="1:19" x14ac:dyDescent="0.3">
      <c r="A7554" s="61" t="s">
        <v>5001</v>
      </c>
      <c r="B7554" s="61" t="s">
        <v>5002</v>
      </c>
      <c r="C7554" s="53" t="s">
        <v>40</v>
      </c>
      <c r="D7554" s="53" t="s">
        <v>191</v>
      </c>
      <c r="E7554" s="53" t="s">
        <v>18193</v>
      </c>
      <c r="F7554" s="59">
        <v>93.878074453048399</v>
      </c>
      <c r="G7554" s="59">
        <v>83.884899707256906</v>
      </c>
      <c r="H7554" s="59">
        <v>97.321580682577604</v>
      </c>
      <c r="I7554" s="59">
        <v>88.079454399302193</v>
      </c>
      <c r="J7554" s="59">
        <v>83.915021916963795</v>
      </c>
      <c r="K7554" s="59">
        <v>113.701487768698</v>
      </c>
      <c r="L7554" s="59">
        <v>109.86939500947101</v>
      </c>
      <c r="M7554" s="60">
        <v>0.61517988699164705</v>
      </c>
      <c r="N7554" s="60">
        <v>0.65880861353641795</v>
      </c>
      <c r="O7554" s="60">
        <v>0.615920438585848</v>
      </c>
      <c r="P7554" s="60">
        <v>0.58855485952011</v>
      </c>
      <c r="Q7554" s="60">
        <v>0.55325065810014395</v>
      </c>
      <c r="R7554" s="60">
        <v>0.55940094077180402</v>
      </c>
      <c r="S7554" s="60">
        <v>0.48966665022983802</v>
      </c>
    </row>
    <row r="7555" spans="1:19" x14ac:dyDescent="0.3">
      <c r="A7555" s="61" t="s">
        <v>14277</v>
      </c>
      <c r="B7555" s="61" t="s">
        <v>14278</v>
      </c>
      <c r="C7555" s="53" t="s">
        <v>50</v>
      </c>
      <c r="D7555" s="53" t="s">
        <v>191</v>
      </c>
      <c r="E7555" s="53" t="s">
        <v>18194</v>
      </c>
      <c r="F7555" s="59">
        <v>92.051643210221101</v>
      </c>
      <c r="G7555" s="59">
        <v>89.935605027053001</v>
      </c>
      <c r="H7555" s="59">
        <v>94.385741142390202</v>
      </c>
      <c r="I7555" s="59">
        <v>88.6729213583438</v>
      </c>
      <c r="J7555" s="59">
        <v>87.126285260530494</v>
      </c>
      <c r="K7555" s="59">
        <v>108.715239276011</v>
      </c>
      <c r="L7555" s="59">
        <v>105.225857779667</v>
      </c>
      <c r="M7555" s="60">
        <v>0.49361088738852499</v>
      </c>
      <c r="N7555" s="60">
        <v>0.51803946791822697</v>
      </c>
      <c r="O7555" s="60">
        <v>0.490057646008843</v>
      </c>
      <c r="P7555" s="60">
        <v>0.47597213478025002</v>
      </c>
      <c r="Q7555" s="60">
        <v>0.45247866739523201</v>
      </c>
      <c r="R7555" s="60">
        <v>0.45459763815600601</v>
      </c>
      <c r="S7555" s="60">
        <v>0.40131426789563202</v>
      </c>
    </row>
    <row r="7556" spans="1:19" x14ac:dyDescent="0.3">
      <c r="A7556" s="61" t="s">
        <v>14269</v>
      </c>
      <c r="B7556" s="61" t="s">
        <v>14270</v>
      </c>
      <c r="C7556" s="53" t="s">
        <v>50</v>
      </c>
      <c r="D7556" s="53" t="s">
        <v>191</v>
      </c>
      <c r="E7556" s="53" t="s">
        <v>18194</v>
      </c>
      <c r="F7556" s="59">
        <v>92.051643210221101</v>
      </c>
      <c r="G7556" s="59">
        <v>89.935605027053001</v>
      </c>
      <c r="H7556" s="59">
        <v>94.385741142390202</v>
      </c>
      <c r="I7556" s="59">
        <v>88.6729213583438</v>
      </c>
      <c r="J7556" s="59">
        <v>87.126285260530494</v>
      </c>
      <c r="K7556" s="59">
        <v>108.715239276011</v>
      </c>
      <c r="L7556" s="59">
        <v>105.225857779667</v>
      </c>
      <c r="M7556" s="60">
        <v>0.49361088738852499</v>
      </c>
      <c r="N7556" s="60">
        <v>0.51803946791822697</v>
      </c>
      <c r="O7556" s="60">
        <v>0.490057646008843</v>
      </c>
      <c r="P7556" s="60">
        <v>0.47597213478025002</v>
      </c>
      <c r="Q7556" s="60">
        <v>0.45247866739523201</v>
      </c>
      <c r="R7556" s="60">
        <v>0.45459763815600601</v>
      </c>
      <c r="S7556" s="60">
        <v>0.40131426789563202</v>
      </c>
    </row>
    <row r="7557" spans="1:19" x14ac:dyDescent="0.3">
      <c r="A7557" s="61" t="s">
        <v>14273</v>
      </c>
      <c r="B7557" s="61" t="s">
        <v>14274</v>
      </c>
      <c r="C7557" s="53" t="s">
        <v>50</v>
      </c>
      <c r="D7557" s="53" t="s">
        <v>191</v>
      </c>
      <c r="E7557" s="53" t="s">
        <v>18194</v>
      </c>
      <c r="F7557" s="59">
        <v>92.051643210221101</v>
      </c>
      <c r="G7557" s="59">
        <v>89.935605027053001</v>
      </c>
      <c r="H7557" s="59">
        <v>94.385741142390202</v>
      </c>
      <c r="I7557" s="59">
        <v>88.6729213583438</v>
      </c>
      <c r="J7557" s="59">
        <v>87.126285260530494</v>
      </c>
      <c r="K7557" s="59">
        <v>108.715239276011</v>
      </c>
      <c r="L7557" s="59">
        <v>105.225857779667</v>
      </c>
      <c r="M7557" s="60">
        <v>0.49361088738852499</v>
      </c>
      <c r="N7557" s="60">
        <v>0.51803946791822697</v>
      </c>
      <c r="O7557" s="60">
        <v>0.490057646008843</v>
      </c>
      <c r="P7557" s="60">
        <v>0.47597213478025002</v>
      </c>
      <c r="Q7557" s="60">
        <v>0.45247866739523201</v>
      </c>
      <c r="R7557" s="60">
        <v>0.45459763815600601</v>
      </c>
      <c r="S7557" s="60">
        <v>0.40131426789563202</v>
      </c>
    </row>
    <row r="7558" spans="1:19" x14ac:dyDescent="0.3">
      <c r="A7558" s="61" t="s">
        <v>14275</v>
      </c>
      <c r="B7558" s="61" t="s">
        <v>14276</v>
      </c>
      <c r="C7558" s="53" t="s">
        <v>50</v>
      </c>
      <c r="D7558" s="53" t="s">
        <v>191</v>
      </c>
      <c r="E7558" s="53" t="s">
        <v>18194</v>
      </c>
      <c r="F7558" s="59">
        <v>92.051643210221101</v>
      </c>
      <c r="G7558" s="59">
        <v>89.935605027053001</v>
      </c>
      <c r="H7558" s="59">
        <v>94.385741142390202</v>
      </c>
      <c r="I7558" s="59">
        <v>88.6729213583438</v>
      </c>
      <c r="J7558" s="59">
        <v>87.126285260530494</v>
      </c>
      <c r="K7558" s="59">
        <v>108.715239276011</v>
      </c>
      <c r="L7558" s="59">
        <v>105.225857779667</v>
      </c>
      <c r="M7558" s="60">
        <v>0.49361088738852499</v>
      </c>
      <c r="N7558" s="60">
        <v>0.51803946791822697</v>
      </c>
      <c r="O7558" s="60">
        <v>0.490057646008843</v>
      </c>
      <c r="P7558" s="60">
        <v>0.47597213478025002</v>
      </c>
      <c r="Q7558" s="60">
        <v>0.45247866739523201</v>
      </c>
      <c r="R7558" s="60">
        <v>0.45459763815600601</v>
      </c>
      <c r="S7558" s="60">
        <v>0.40131426789563202</v>
      </c>
    </row>
    <row r="7559" spans="1:19" x14ac:dyDescent="0.3">
      <c r="A7559" s="61" t="s">
        <v>16585</v>
      </c>
      <c r="B7559" s="61" t="s">
        <v>16586</v>
      </c>
      <c r="C7559" s="53" t="s">
        <v>40</v>
      </c>
      <c r="D7559" s="53" t="s">
        <v>191</v>
      </c>
      <c r="E7559" s="53" t="s">
        <v>18194</v>
      </c>
      <c r="F7559" s="59">
        <v>84.846397763961704</v>
      </c>
      <c r="G7559" s="59">
        <v>95.613551892680107</v>
      </c>
      <c r="H7559" s="59">
        <v>92.7396321504052</v>
      </c>
      <c r="I7559" s="59">
        <v>93.6683777052653</v>
      </c>
      <c r="J7559" s="59">
        <v>97.037097450897207</v>
      </c>
      <c r="K7559" s="59">
        <v>102.02710067495001</v>
      </c>
      <c r="L7559" s="59">
        <v>105.260375062498</v>
      </c>
      <c r="M7559" s="60">
        <v>0.51129733324580895</v>
      </c>
      <c r="N7559" s="60">
        <v>0.533372972197796</v>
      </c>
      <c r="O7559" s="60">
        <v>0.51239147533387397</v>
      </c>
      <c r="P7559" s="60">
        <v>0.49507042224463998</v>
      </c>
      <c r="Q7559" s="60">
        <v>0.47276758519032702</v>
      </c>
      <c r="R7559" s="60">
        <v>0.47808554939842002</v>
      </c>
      <c r="S7559" s="60">
        <v>0.43050662907360598</v>
      </c>
    </row>
    <row r="7560" spans="1:19" x14ac:dyDescent="0.3">
      <c r="A7560" s="61" t="s">
        <v>16589</v>
      </c>
      <c r="B7560" s="61" t="s">
        <v>16590</v>
      </c>
      <c r="C7560" s="53" t="s">
        <v>50</v>
      </c>
      <c r="D7560" s="53" t="s">
        <v>191</v>
      </c>
      <c r="E7560" s="53" t="s">
        <v>18194</v>
      </c>
      <c r="F7560" s="59">
        <v>84.846397763961704</v>
      </c>
      <c r="G7560" s="59">
        <v>95.613551892680107</v>
      </c>
      <c r="H7560" s="59">
        <v>92.7396321504052</v>
      </c>
      <c r="I7560" s="59">
        <v>93.6683777052653</v>
      </c>
      <c r="J7560" s="59">
        <v>97.037097450897207</v>
      </c>
      <c r="K7560" s="59">
        <v>102.02710067495001</v>
      </c>
      <c r="L7560" s="59">
        <v>105.260375062498</v>
      </c>
      <c r="M7560" s="60">
        <v>0.51129733324580895</v>
      </c>
      <c r="N7560" s="60">
        <v>0.533372972197796</v>
      </c>
      <c r="O7560" s="60">
        <v>0.51239147533387397</v>
      </c>
      <c r="P7560" s="60">
        <v>0.49507042224463998</v>
      </c>
      <c r="Q7560" s="60">
        <v>0.47276758519032702</v>
      </c>
      <c r="R7560" s="60">
        <v>0.47808554939842002</v>
      </c>
      <c r="S7560" s="60">
        <v>0.43050662907360598</v>
      </c>
    </row>
    <row r="7561" spans="1:19" x14ac:dyDescent="0.3">
      <c r="A7561" s="61" t="s">
        <v>16593</v>
      </c>
      <c r="B7561" s="61" t="s">
        <v>16594</v>
      </c>
      <c r="C7561" s="53" t="s">
        <v>50</v>
      </c>
      <c r="D7561" s="53" t="s">
        <v>191</v>
      </c>
      <c r="E7561" s="53" t="s">
        <v>18194</v>
      </c>
      <c r="F7561" s="59">
        <v>84.846397763961704</v>
      </c>
      <c r="G7561" s="59">
        <v>95.613551892680107</v>
      </c>
      <c r="H7561" s="59">
        <v>92.7396321504052</v>
      </c>
      <c r="I7561" s="59">
        <v>93.6683777052653</v>
      </c>
      <c r="J7561" s="59">
        <v>97.037097450897207</v>
      </c>
      <c r="K7561" s="59">
        <v>102.02710067495001</v>
      </c>
      <c r="L7561" s="59">
        <v>105.260375062498</v>
      </c>
      <c r="M7561" s="60">
        <v>0.51129733324580895</v>
      </c>
      <c r="N7561" s="60">
        <v>0.533372972197796</v>
      </c>
      <c r="O7561" s="60">
        <v>0.51239147533387397</v>
      </c>
      <c r="P7561" s="60">
        <v>0.49507042224463998</v>
      </c>
      <c r="Q7561" s="60">
        <v>0.47276758519032702</v>
      </c>
      <c r="R7561" s="60">
        <v>0.47808554939842002</v>
      </c>
      <c r="S7561" s="60">
        <v>0.43050662907360598</v>
      </c>
    </row>
    <row r="7562" spans="1:19" x14ac:dyDescent="0.3">
      <c r="A7562" s="61" t="s">
        <v>16591</v>
      </c>
      <c r="B7562" s="61" t="s">
        <v>16592</v>
      </c>
      <c r="C7562" s="53" t="s">
        <v>50</v>
      </c>
      <c r="D7562" s="53" t="s">
        <v>191</v>
      </c>
      <c r="E7562" s="53" t="s">
        <v>18194</v>
      </c>
      <c r="F7562" s="59">
        <v>84.846397763961704</v>
      </c>
      <c r="G7562" s="59">
        <v>95.613551892680107</v>
      </c>
      <c r="H7562" s="59">
        <v>92.7396321504052</v>
      </c>
      <c r="I7562" s="59">
        <v>93.6683777052653</v>
      </c>
      <c r="J7562" s="59">
        <v>97.037097450897207</v>
      </c>
      <c r="K7562" s="59">
        <v>102.02710067495001</v>
      </c>
      <c r="L7562" s="59">
        <v>105.260375062498</v>
      </c>
      <c r="M7562" s="60">
        <v>0.51129733324580895</v>
      </c>
      <c r="N7562" s="60">
        <v>0.533372972197796</v>
      </c>
      <c r="O7562" s="60">
        <v>0.51239147533387397</v>
      </c>
      <c r="P7562" s="60">
        <v>0.49507042224463998</v>
      </c>
      <c r="Q7562" s="60">
        <v>0.47276758519032702</v>
      </c>
      <c r="R7562" s="60">
        <v>0.47808554939842002</v>
      </c>
      <c r="S7562" s="60">
        <v>0.43050662907360598</v>
      </c>
    </row>
    <row r="7563" spans="1:19" x14ac:dyDescent="0.3">
      <c r="A7563" s="61" t="s">
        <v>16587</v>
      </c>
      <c r="B7563" s="61" t="s">
        <v>16588</v>
      </c>
      <c r="C7563" s="53" t="s">
        <v>40</v>
      </c>
      <c r="D7563" s="53" t="s">
        <v>191</v>
      </c>
      <c r="E7563" s="53" t="s">
        <v>18194</v>
      </c>
      <c r="F7563" s="59">
        <v>84.846397763961704</v>
      </c>
      <c r="G7563" s="59">
        <v>95.613551892680107</v>
      </c>
      <c r="H7563" s="59">
        <v>92.7396321504052</v>
      </c>
      <c r="I7563" s="59">
        <v>93.6683777052653</v>
      </c>
      <c r="J7563" s="59">
        <v>97.037097450897207</v>
      </c>
      <c r="K7563" s="59">
        <v>102.02710067495001</v>
      </c>
      <c r="L7563" s="59">
        <v>105.260375062498</v>
      </c>
      <c r="M7563" s="60">
        <v>0.51129733324580895</v>
      </c>
      <c r="N7563" s="60">
        <v>0.533372972197796</v>
      </c>
      <c r="O7563" s="60">
        <v>0.51239147533387397</v>
      </c>
      <c r="P7563" s="60">
        <v>0.49507042224463998</v>
      </c>
      <c r="Q7563" s="60">
        <v>0.47276758519032702</v>
      </c>
      <c r="R7563" s="60">
        <v>0.47808554939842002</v>
      </c>
      <c r="S7563" s="60">
        <v>0.43050662907360598</v>
      </c>
    </row>
    <row r="7564" spans="1:19" x14ac:dyDescent="0.3">
      <c r="A7564" s="61" t="s">
        <v>7662</v>
      </c>
      <c r="B7564" s="61" t="s">
        <v>7663</v>
      </c>
      <c r="C7564" s="53" t="s">
        <v>50</v>
      </c>
      <c r="D7564" s="53" t="s">
        <v>191</v>
      </c>
      <c r="E7564" s="53" t="s">
        <v>18193</v>
      </c>
      <c r="F7564" s="59">
        <v>91.679191166315903</v>
      </c>
      <c r="G7564" s="59">
        <v>102.36398581632101</v>
      </c>
      <c r="H7564" s="59">
        <v>86.347859757536099</v>
      </c>
      <c r="I7564" s="59">
        <v>91.441086949477594</v>
      </c>
      <c r="J7564" s="59">
        <v>98.006793679091203</v>
      </c>
      <c r="K7564" s="59">
        <v>89.139518479863</v>
      </c>
      <c r="L7564" s="59">
        <v>112.686892636615</v>
      </c>
      <c r="M7564" s="60">
        <v>0.63679075075779101</v>
      </c>
      <c r="N7564" s="60">
        <v>0.67332895443098995</v>
      </c>
      <c r="O7564" s="60">
        <v>0.63774407672132505</v>
      </c>
      <c r="P7564" s="60">
        <v>0.60708018089623295</v>
      </c>
      <c r="Q7564" s="60">
        <v>0.57172095852122296</v>
      </c>
      <c r="R7564" s="60">
        <v>0.58058817854825295</v>
      </c>
      <c r="S7564" s="60">
        <v>0.50127006037917499</v>
      </c>
    </row>
    <row r="7565" spans="1:19" x14ac:dyDescent="0.3">
      <c r="A7565" s="61" t="s">
        <v>13263</v>
      </c>
      <c r="B7565" s="61" t="s">
        <v>13264</v>
      </c>
      <c r="C7565" s="53" t="s">
        <v>40</v>
      </c>
      <c r="D7565" s="53" t="s">
        <v>191</v>
      </c>
      <c r="E7565" s="53" t="s">
        <v>18194</v>
      </c>
      <c r="F7565" s="59">
        <v>94.959568837659802</v>
      </c>
      <c r="G7565" s="59">
        <v>80.389903195277199</v>
      </c>
      <c r="H7565" s="59">
        <v>100.493087209496</v>
      </c>
      <c r="I7565" s="59">
        <v>86.868467459129405</v>
      </c>
      <c r="J7565" s="59">
        <v>87.016061259498002</v>
      </c>
      <c r="K7565" s="59">
        <v>96.311857286389696</v>
      </c>
      <c r="L7565" s="59">
        <v>97.1946041073098</v>
      </c>
      <c r="M7565" s="60">
        <v>0.48396024355815498</v>
      </c>
      <c r="N7565" s="60">
        <v>0.50916708523453402</v>
      </c>
      <c r="O7565" s="60">
        <v>0.48583563262129198</v>
      </c>
      <c r="P7565" s="60">
        <v>0.46666475027034399</v>
      </c>
      <c r="Q7565" s="60">
        <v>0.44251967953798899</v>
      </c>
      <c r="R7565" s="60">
        <v>0.448121904931504</v>
      </c>
      <c r="S7565" s="60">
        <v>0.39809331481672899</v>
      </c>
    </row>
    <row r="7566" spans="1:19" x14ac:dyDescent="0.3">
      <c r="A7566" s="61" t="s">
        <v>13265</v>
      </c>
      <c r="B7566" s="61" t="s">
        <v>13266</v>
      </c>
      <c r="C7566" s="53" t="s">
        <v>40</v>
      </c>
      <c r="D7566" s="53" t="s">
        <v>191</v>
      </c>
      <c r="E7566" s="53" t="s">
        <v>18194</v>
      </c>
      <c r="F7566" s="59">
        <v>94.959568837659802</v>
      </c>
      <c r="G7566" s="59">
        <v>80.389903195277199</v>
      </c>
      <c r="H7566" s="59">
        <v>100.493087209496</v>
      </c>
      <c r="I7566" s="59">
        <v>86.868467459129405</v>
      </c>
      <c r="J7566" s="59">
        <v>87.016061259498002</v>
      </c>
      <c r="K7566" s="59">
        <v>96.311857286389696</v>
      </c>
      <c r="L7566" s="59">
        <v>97.1946041073098</v>
      </c>
      <c r="M7566" s="60">
        <v>0.48396024355815498</v>
      </c>
      <c r="N7566" s="60">
        <v>0.50916708523453402</v>
      </c>
      <c r="O7566" s="60">
        <v>0.48583563262129198</v>
      </c>
      <c r="P7566" s="60">
        <v>0.46666475027034399</v>
      </c>
      <c r="Q7566" s="60">
        <v>0.44251967953798899</v>
      </c>
      <c r="R7566" s="60">
        <v>0.448121904931504</v>
      </c>
      <c r="S7566" s="60">
        <v>0.39809331481672899</v>
      </c>
    </row>
    <row r="7567" spans="1:19" x14ac:dyDescent="0.3">
      <c r="A7567" s="61" t="s">
        <v>13261</v>
      </c>
      <c r="B7567" s="61" t="s">
        <v>13262</v>
      </c>
      <c r="C7567" s="53" t="s">
        <v>50</v>
      </c>
      <c r="D7567" s="53" t="s">
        <v>191</v>
      </c>
      <c r="E7567" s="53" t="s">
        <v>18194</v>
      </c>
      <c r="F7567" s="59">
        <v>94.959568837659802</v>
      </c>
      <c r="G7567" s="59">
        <v>80.389903195277199</v>
      </c>
      <c r="H7567" s="59">
        <v>100.493087209496</v>
      </c>
      <c r="I7567" s="59">
        <v>86.868467459129405</v>
      </c>
      <c r="J7567" s="59">
        <v>87.016061259498002</v>
      </c>
      <c r="K7567" s="59">
        <v>96.311857286389696</v>
      </c>
      <c r="L7567" s="59">
        <v>97.1946041073098</v>
      </c>
      <c r="M7567" s="60">
        <v>0.48396024355815498</v>
      </c>
      <c r="N7567" s="60">
        <v>0.50916708523453402</v>
      </c>
      <c r="O7567" s="60">
        <v>0.48583563262129198</v>
      </c>
      <c r="P7567" s="60">
        <v>0.46666475027034399</v>
      </c>
      <c r="Q7567" s="60">
        <v>0.44251967953798899</v>
      </c>
      <c r="R7567" s="60">
        <v>0.448121904931504</v>
      </c>
      <c r="S7567" s="60">
        <v>0.39809331481672899</v>
      </c>
    </row>
    <row r="7568" spans="1:19" x14ac:dyDescent="0.3">
      <c r="A7568" s="61" t="s">
        <v>13267</v>
      </c>
      <c r="B7568" s="61" t="s">
        <v>13268</v>
      </c>
      <c r="C7568" s="53" t="s">
        <v>40</v>
      </c>
      <c r="D7568" s="53" t="s">
        <v>191</v>
      </c>
      <c r="E7568" s="53" t="s">
        <v>18194</v>
      </c>
      <c r="F7568" s="59">
        <v>94.959568837659802</v>
      </c>
      <c r="G7568" s="59">
        <v>80.389903195277199</v>
      </c>
      <c r="H7568" s="59">
        <v>100.493087209496</v>
      </c>
      <c r="I7568" s="59">
        <v>86.868467459129405</v>
      </c>
      <c r="J7568" s="59">
        <v>87.016061259498002</v>
      </c>
      <c r="K7568" s="59">
        <v>96.311857286389696</v>
      </c>
      <c r="L7568" s="59">
        <v>97.1946041073098</v>
      </c>
      <c r="M7568" s="60">
        <v>0.48396024355815498</v>
      </c>
      <c r="N7568" s="60">
        <v>0.50916708523453402</v>
      </c>
      <c r="O7568" s="60">
        <v>0.48583563262129198</v>
      </c>
      <c r="P7568" s="60">
        <v>0.46666475027034399</v>
      </c>
      <c r="Q7568" s="60">
        <v>0.44251967953798899</v>
      </c>
      <c r="R7568" s="60">
        <v>0.448121904931504</v>
      </c>
      <c r="S7568" s="60">
        <v>0.39809331481672899</v>
      </c>
    </row>
    <row r="7569" spans="1:19" x14ac:dyDescent="0.3">
      <c r="A7569" s="61" t="s">
        <v>13259</v>
      </c>
      <c r="B7569" s="61" t="s">
        <v>13260</v>
      </c>
      <c r="C7569" s="53" t="s">
        <v>50</v>
      </c>
      <c r="D7569" s="53" t="s">
        <v>191</v>
      </c>
      <c r="E7569" s="53" t="s">
        <v>18194</v>
      </c>
      <c r="F7569" s="59">
        <v>94.959568837659802</v>
      </c>
      <c r="G7569" s="59">
        <v>80.389903195277199</v>
      </c>
      <c r="H7569" s="59">
        <v>100.493087209496</v>
      </c>
      <c r="I7569" s="59">
        <v>86.868467459129405</v>
      </c>
      <c r="J7569" s="59">
        <v>87.016061259498002</v>
      </c>
      <c r="K7569" s="59">
        <v>96.311857286389696</v>
      </c>
      <c r="L7569" s="59">
        <v>97.1946041073098</v>
      </c>
      <c r="M7569" s="60">
        <v>0.48396024355815498</v>
      </c>
      <c r="N7569" s="60">
        <v>0.50916708523453402</v>
      </c>
      <c r="O7569" s="60">
        <v>0.48583563262129198</v>
      </c>
      <c r="P7569" s="60">
        <v>0.46666475027034399</v>
      </c>
      <c r="Q7569" s="60">
        <v>0.44251967953798899</v>
      </c>
      <c r="R7569" s="60">
        <v>0.448121904931504</v>
      </c>
      <c r="S7569" s="60">
        <v>0.39809331481672899</v>
      </c>
    </row>
    <row r="7570" spans="1:19" x14ac:dyDescent="0.3">
      <c r="A7570" s="61" t="s">
        <v>16382</v>
      </c>
      <c r="B7570" s="61" t="s">
        <v>16383</v>
      </c>
      <c r="C7570" s="53" t="s">
        <v>40</v>
      </c>
      <c r="D7570" s="53" t="s">
        <v>191</v>
      </c>
      <c r="E7570" s="53" t="s">
        <v>18194</v>
      </c>
      <c r="F7570" s="59">
        <v>98.022301860761502</v>
      </c>
      <c r="G7570" s="59">
        <v>90.251865614909093</v>
      </c>
      <c r="H7570" s="59">
        <v>106.281947201858</v>
      </c>
      <c r="I7570" s="59">
        <v>92.665563944367193</v>
      </c>
      <c r="J7570" s="59">
        <v>88.3859467644495</v>
      </c>
      <c r="K7570" s="59">
        <v>95.764093477650306</v>
      </c>
      <c r="L7570" s="59">
        <v>97.248403073598496</v>
      </c>
      <c r="M7570" s="60">
        <v>0.53292157074087898</v>
      </c>
      <c r="N7570" s="60">
        <v>0.55261259842302002</v>
      </c>
      <c r="O7570" s="60">
        <v>0.52346495906863499</v>
      </c>
      <c r="P7570" s="60">
        <v>0.515834145068648</v>
      </c>
      <c r="Q7570" s="60">
        <v>0.49145187400821799</v>
      </c>
      <c r="R7570" s="60">
        <v>0.49336823873751301</v>
      </c>
      <c r="S7570" s="60">
        <v>0.41958070398419101</v>
      </c>
    </row>
    <row r="7571" spans="1:19" x14ac:dyDescent="0.3">
      <c r="A7571" s="61" t="s">
        <v>6708</v>
      </c>
      <c r="B7571" s="61" t="s">
        <v>6709</v>
      </c>
      <c r="C7571" s="53" t="s">
        <v>50</v>
      </c>
      <c r="D7571" s="53" t="s">
        <v>191</v>
      </c>
      <c r="E7571" s="53" t="s">
        <v>18193</v>
      </c>
      <c r="F7571" s="59">
        <v>97.800102126152396</v>
      </c>
      <c r="G7571" s="59">
        <v>90.4729885002169</v>
      </c>
      <c r="H7571" s="59">
        <v>109.651271464861</v>
      </c>
      <c r="I7571" s="59">
        <v>90.315812762623693</v>
      </c>
      <c r="J7571" s="59">
        <v>86.709904927383107</v>
      </c>
      <c r="K7571" s="59">
        <v>104.130071558804</v>
      </c>
      <c r="L7571" s="59">
        <v>95.028246977233707</v>
      </c>
      <c r="M7571" s="60">
        <v>0.68221909592116703</v>
      </c>
      <c r="N7571" s="60">
        <v>0.71854138810089396</v>
      </c>
      <c r="O7571" s="60">
        <v>0.68106175810758796</v>
      </c>
      <c r="P7571" s="60">
        <v>0.65478363528991101</v>
      </c>
      <c r="Q7571" s="60">
        <v>0.619299835890747</v>
      </c>
      <c r="R7571" s="60">
        <v>0.62825234190023005</v>
      </c>
      <c r="S7571" s="60">
        <v>0.54460770757404597</v>
      </c>
    </row>
    <row r="7572" spans="1:19" x14ac:dyDescent="0.3">
      <c r="A7572" s="61" t="s">
        <v>6710</v>
      </c>
      <c r="B7572" s="61" t="s">
        <v>6711</v>
      </c>
      <c r="C7572" s="53" t="s">
        <v>50</v>
      </c>
      <c r="D7572" s="53" t="s">
        <v>191</v>
      </c>
      <c r="E7572" s="53" t="s">
        <v>18193</v>
      </c>
      <c r="F7572" s="59">
        <v>96.539288082551195</v>
      </c>
      <c r="G7572" s="59">
        <v>90.459420865150506</v>
      </c>
      <c r="H7572" s="59">
        <v>103.616965687877</v>
      </c>
      <c r="I7572" s="59">
        <v>93.064825021352803</v>
      </c>
      <c r="J7572" s="59">
        <v>87.030925091511094</v>
      </c>
      <c r="K7572" s="59">
        <v>101.620997646699</v>
      </c>
      <c r="L7572" s="59">
        <v>96.312250832925002</v>
      </c>
      <c r="M7572" s="60">
        <v>0.65919138260338495</v>
      </c>
      <c r="N7572" s="60">
        <v>0.69558361473308195</v>
      </c>
      <c r="O7572" s="60">
        <v>0.65721058161632495</v>
      </c>
      <c r="P7572" s="60">
        <v>0.63196196716327901</v>
      </c>
      <c r="Q7572" s="60">
        <v>0.59687850270506804</v>
      </c>
      <c r="R7572" s="60">
        <v>0.60518059232872801</v>
      </c>
      <c r="S7572" s="60">
        <v>0.44559677992454699</v>
      </c>
    </row>
    <row r="7573" spans="1:19" x14ac:dyDescent="0.3">
      <c r="A7573" s="61" t="s">
        <v>4139</v>
      </c>
      <c r="B7573" s="61" t="s">
        <v>4140</v>
      </c>
      <c r="C7573" s="53" t="s">
        <v>50</v>
      </c>
      <c r="D7573" s="53" t="s">
        <v>191</v>
      </c>
      <c r="E7573" s="53" t="s">
        <v>18193</v>
      </c>
      <c r="F7573" s="59">
        <v>98.059512656226204</v>
      </c>
      <c r="G7573" s="59">
        <v>77.290831956470996</v>
      </c>
      <c r="H7573" s="59">
        <v>94.932107929655302</v>
      </c>
      <c r="I7573" s="59">
        <v>85.482746130973098</v>
      </c>
      <c r="J7573" s="59">
        <v>83.263426268128001</v>
      </c>
      <c r="K7573" s="59">
        <v>93.395075059758696</v>
      </c>
      <c r="L7573" s="59">
        <v>96.1662569576023</v>
      </c>
      <c r="M7573" s="60">
        <v>0.61216289602961604</v>
      </c>
      <c r="N7573" s="60">
        <v>0.65444915320880703</v>
      </c>
      <c r="O7573" s="60">
        <v>0.61678704578635302</v>
      </c>
      <c r="P7573" s="60">
        <v>0.58303796665456598</v>
      </c>
      <c r="Q7573" s="60">
        <v>0.54654129167052001</v>
      </c>
      <c r="R7573" s="60">
        <v>0.55769245183717497</v>
      </c>
      <c r="S7573" s="60">
        <v>0.48761724735477302</v>
      </c>
    </row>
    <row r="7574" spans="1:19" x14ac:dyDescent="0.3">
      <c r="A7574" s="61" t="s">
        <v>16663</v>
      </c>
      <c r="B7574" s="61" t="s">
        <v>16664</v>
      </c>
      <c r="C7574" s="53" t="s">
        <v>40</v>
      </c>
      <c r="D7574" s="53" t="s">
        <v>191</v>
      </c>
      <c r="E7574" s="53" t="s">
        <v>18194</v>
      </c>
      <c r="F7574" s="59">
        <v>97.990984276555594</v>
      </c>
      <c r="G7574" s="59">
        <v>99.042293667609002</v>
      </c>
      <c r="H7574" s="59">
        <v>101.825018183827</v>
      </c>
      <c r="I7574" s="59">
        <v>98.424910547714504</v>
      </c>
      <c r="J7574" s="59">
        <v>94.466653574475302</v>
      </c>
      <c r="K7574" s="59">
        <v>99.723287838862902</v>
      </c>
      <c r="L7574" s="59">
        <v>99.664688212677504</v>
      </c>
      <c r="M7574" s="60">
        <v>0.50575478596582801</v>
      </c>
      <c r="N7574" s="60">
        <v>0.53053518804639999</v>
      </c>
      <c r="O7574" s="60">
        <v>0.50694302704064598</v>
      </c>
      <c r="P7574" s="60">
        <v>0.48686577054845698</v>
      </c>
      <c r="Q7574" s="60">
        <v>0.46074058394255202</v>
      </c>
      <c r="R7574" s="60">
        <v>0.46794086091506099</v>
      </c>
      <c r="S7574" s="60">
        <v>0.414435434411418</v>
      </c>
    </row>
    <row r="7575" spans="1:19" x14ac:dyDescent="0.3">
      <c r="A7575" s="61" t="s">
        <v>6910</v>
      </c>
      <c r="B7575" s="61" t="s">
        <v>6911</v>
      </c>
      <c r="C7575" s="53" t="s">
        <v>40</v>
      </c>
      <c r="D7575" s="53" t="s">
        <v>191</v>
      </c>
      <c r="E7575" s="53" t="s">
        <v>18193</v>
      </c>
      <c r="F7575" s="59">
        <v>101.774464136867</v>
      </c>
      <c r="G7575" s="59">
        <v>105.837168987661</v>
      </c>
      <c r="H7575" s="59">
        <v>104.782940015237</v>
      </c>
      <c r="I7575" s="59">
        <v>105.529158337233</v>
      </c>
      <c r="J7575" s="59">
        <v>99.216415223872403</v>
      </c>
      <c r="K7575" s="59">
        <v>99.509179342210501</v>
      </c>
      <c r="L7575" s="59">
        <v>99.357026769415597</v>
      </c>
      <c r="M7575" s="60">
        <v>0.625264829500629</v>
      </c>
      <c r="N7575" s="60">
        <v>0.66604794146109503</v>
      </c>
      <c r="O7575" s="60">
        <v>0.62919107945764197</v>
      </c>
      <c r="P7575" s="60">
        <v>0.59616793683920599</v>
      </c>
      <c r="Q7575" s="60">
        <v>0.55926817357372405</v>
      </c>
      <c r="R7575" s="60">
        <v>0.57097660200648603</v>
      </c>
      <c r="S7575" s="60">
        <v>0.499870585971742</v>
      </c>
    </row>
    <row r="7576" spans="1:19" x14ac:dyDescent="0.3">
      <c r="A7576" s="61" t="s">
        <v>6908</v>
      </c>
      <c r="B7576" s="61" t="s">
        <v>6909</v>
      </c>
      <c r="C7576" s="53" t="s">
        <v>40</v>
      </c>
      <c r="D7576" s="53" t="s">
        <v>191</v>
      </c>
      <c r="E7576" s="53" t="s">
        <v>18193</v>
      </c>
      <c r="F7576" s="59">
        <v>97.662633005875094</v>
      </c>
      <c r="G7576" s="59">
        <v>98.481605399490803</v>
      </c>
      <c r="H7576" s="59">
        <v>101.05999953329101</v>
      </c>
      <c r="I7576" s="59">
        <v>95.493225767389006</v>
      </c>
      <c r="J7576" s="59">
        <v>94.773972953186004</v>
      </c>
      <c r="K7576" s="59">
        <v>103.97952437215901</v>
      </c>
      <c r="L7576" s="59">
        <v>101.71077619099</v>
      </c>
      <c r="M7576" s="60">
        <v>0.62433659247796802</v>
      </c>
      <c r="N7576" s="60">
        <v>0.66539986430102904</v>
      </c>
      <c r="O7576" s="60">
        <v>0.628314781554552</v>
      </c>
      <c r="P7576" s="60">
        <v>0.59559335968181903</v>
      </c>
      <c r="Q7576" s="60">
        <v>0.55877666486181699</v>
      </c>
      <c r="R7576" s="60">
        <v>0.57026151805398895</v>
      </c>
      <c r="S7576" s="60">
        <v>0.49954490218917702</v>
      </c>
    </row>
    <row r="7577" spans="1:19" x14ac:dyDescent="0.3">
      <c r="A7577" s="61" t="s">
        <v>6914</v>
      </c>
      <c r="B7577" s="61" t="s">
        <v>6915</v>
      </c>
      <c r="C7577" s="53" t="s">
        <v>50</v>
      </c>
      <c r="D7577" s="53" t="s">
        <v>191</v>
      </c>
      <c r="E7577" s="53" t="s">
        <v>18193</v>
      </c>
      <c r="F7577" s="59">
        <v>99.576782431670395</v>
      </c>
      <c r="G7577" s="59">
        <v>99.221659117243902</v>
      </c>
      <c r="H7577" s="59">
        <v>100.068015490528</v>
      </c>
      <c r="I7577" s="59">
        <v>96.933597725231905</v>
      </c>
      <c r="J7577" s="59">
        <v>92.048481839038502</v>
      </c>
      <c r="K7577" s="59">
        <v>99.820149092667705</v>
      </c>
      <c r="L7577" s="59">
        <v>96.614116609538499</v>
      </c>
      <c r="M7577" s="60">
        <v>0.62626334015172302</v>
      </c>
      <c r="N7577" s="60">
        <v>0.66678791524385395</v>
      </c>
      <c r="O7577" s="60">
        <v>0.63035427252028198</v>
      </c>
      <c r="P7577" s="60">
        <v>0.59683576708540897</v>
      </c>
      <c r="Q7577" s="60">
        <v>0.55983048977640404</v>
      </c>
      <c r="R7577" s="60">
        <v>0.57195356668726605</v>
      </c>
      <c r="S7577" s="60">
        <v>0.50059188684723799</v>
      </c>
    </row>
    <row r="7578" spans="1:19" x14ac:dyDescent="0.3">
      <c r="A7578" s="61" t="s">
        <v>6912</v>
      </c>
      <c r="B7578" s="61" t="s">
        <v>6913</v>
      </c>
      <c r="C7578" s="53" t="s">
        <v>50</v>
      </c>
      <c r="D7578" s="53" t="s">
        <v>191</v>
      </c>
      <c r="E7578" s="53" t="s">
        <v>18193</v>
      </c>
      <c r="F7578" s="59">
        <v>98.3205780917786</v>
      </c>
      <c r="G7578" s="59">
        <v>98.4713974788027</v>
      </c>
      <c r="H7578" s="59">
        <v>99.983151682882394</v>
      </c>
      <c r="I7578" s="59">
        <v>97.016695189641197</v>
      </c>
      <c r="J7578" s="59">
        <v>100.15195832335399</v>
      </c>
      <c r="K7578" s="59">
        <v>101.762062177999</v>
      </c>
      <c r="L7578" s="59">
        <v>98.172779814389202</v>
      </c>
      <c r="M7578" s="60">
        <v>0.62564638813442996</v>
      </c>
      <c r="N7578" s="60">
        <v>0.666445064812625</v>
      </c>
      <c r="O7578" s="60">
        <v>0.62973268709812902</v>
      </c>
      <c r="P7578" s="60">
        <v>0.596521974349974</v>
      </c>
      <c r="Q7578" s="60">
        <v>0.55959232063236497</v>
      </c>
      <c r="R7578" s="60">
        <v>0.57145990576318995</v>
      </c>
      <c r="S7578" s="60">
        <v>0.50034087696229601</v>
      </c>
    </row>
    <row r="7579" spans="1:19" x14ac:dyDescent="0.3">
      <c r="A7579" s="61" t="s">
        <v>16665</v>
      </c>
      <c r="B7579" s="61" t="s">
        <v>16666</v>
      </c>
      <c r="C7579" s="53" t="s">
        <v>50</v>
      </c>
      <c r="D7579" s="53" t="s">
        <v>191</v>
      </c>
      <c r="E7579" s="53" t="s">
        <v>18194</v>
      </c>
      <c r="F7579" s="59">
        <v>97.990984276555594</v>
      </c>
      <c r="G7579" s="59">
        <v>99.042293667609002</v>
      </c>
      <c r="H7579" s="59">
        <v>101.825018183827</v>
      </c>
      <c r="I7579" s="59">
        <v>98.424910547714504</v>
      </c>
      <c r="J7579" s="59">
        <v>94.466653574475302</v>
      </c>
      <c r="K7579" s="59">
        <v>99.723287838862902</v>
      </c>
      <c r="L7579" s="59">
        <v>99.664688212677504</v>
      </c>
      <c r="M7579" s="60">
        <v>0.50575478596582801</v>
      </c>
      <c r="N7579" s="60">
        <v>0.53053518804639999</v>
      </c>
      <c r="O7579" s="60">
        <v>0.50694302704064598</v>
      </c>
      <c r="P7579" s="60">
        <v>0.48686577054845698</v>
      </c>
      <c r="Q7579" s="60">
        <v>0.46074058394255202</v>
      </c>
      <c r="R7579" s="60">
        <v>0.46794086091506099</v>
      </c>
      <c r="S7579" s="60">
        <v>0.414435434411418</v>
      </c>
    </row>
    <row r="7580" spans="1:19" x14ac:dyDescent="0.3">
      <c r="A7580" s="61" t="s">
        <v>16661</v>
      </c>
      <c r="B7580" s="61" t="s">
        <v>16662</v>
      </c>
      <c r="C7580" s="53" t="s">
        <v>40</v>
      </c>
      <c r="D7580" s="53" t="s">
        <v>191</v>
      </c>
      <c r="E7580" s="53" t="s">
        <v>18194</v>
      </c>
      <c r="F7580" s="59">
        <v>97.990984276555594</v>
      </c>
      <c r="G7580" s="59">
        <v>99.042293667609002</v>
      </c>
      <c r="H7580" s="59">
        <v>101.825018183827</v>
      </c>
      <c r="I7580" s="59">
        <v>98.424910547714504</v>
      </c>
      <c r="J7580" s="59">
        <v>94.466653574475302</v>
      </c>
      <c r="K7580" s="59">
        <v>99.723287838862902</v>
      </c>
      <c r="L7580" s="59">
        <v>99.664688212677504</v>
      </c>
      <c r="M7580" s="60">
        <v>0.50575478596582801</v>
      </c>
      <c r="N7580" s="60">
        <v>0.53053518804639999</v>
      </c>
      <c r="O7580" s="60">
        <v>0.50694302704064598</v>
      </c>
      <c r="P7580" s="60">
        <v>0.48686577054845698</v>
      </c>
      <c r="Q7580" s="60">
        <v>0.46074058394255202</v>
      </c>
      <c r="R7580" s="60">
        <v>0.46794086091506099</v>
      </c>
      <c r="S7580" s="60">
        <v>0.414435434411418</v>
      </c>
    </row>
    <row r="7581" spans="1:19" x14ac:dyDescent="0.3">
      <c r="A7581" s="61" t="s">
        <v>5784</v>
      </c>
      <c r="B7581" s="61" t="s">
        <v>5785</v>
      </c>
      <c r="C7581" s="53" t="s">
        <v>50</v>
      </c>
      <c r="D7581" s="53" t="s">
        <v>191</v>
      </c>
      <c r="E7581" s="53" t="s">
        <v>18193</v>
      </c>
      <c r="F7581" s="59">
        <v>97.906524018069305</v>
      </c>
      <c r="G7581" s="59">
        <v>103.65843018562499</v>
      </c>
      <c r="H7581" s="59">
        <v>96.006894418243505</v>
      </c>
      <c r="I7581" s="59">
        <v>103.16709429894399</v>
      </c>
      <c r="J7581" s="59">
        <v>104.263656202151</v>
      </c>
      <c r="K7581" s="59">
        <v>93.547405260801199</v>
      </c>
      <c r="L7581" s="59">
        <v>98.249543795851906</v>
      </c>
      <c r="M7581" s="60">
        <v>0.54969016792872405</v>
      </c>
      <c r="N7581" s="60">
        <v>0.60319602772955005</v>
      </c>
      <c r="O7581" s="60">
        <v>0.55630272886349497</v>
      </c>
      <c r="P7581" s="60">
        <v>0.51208870279652496</v>
      </c>
      <c r="Q7581" s="60">
        <v>0.464513807078616</v>
      </c>
      <c r="R7581" s="60">
        <v>0.48052107386017701</v>
      </c>
      <c r="S7581" s="60">
        <v>0.39093108904527701</v>
      </c>
    </row>
    <row r="7582" spans="1:19" x14ac:dyDescent="0.3">
      <c r="A7582" s="61" t="s">
        <v>8720</v>
      </c>
      <c r="B7582" s="61" t="s">
        <v>8721</v>
      </c>
      <c r="C7582" s="53" t="s">
        <v>40</v>
      </c>
      <c r="D7582" s="53" t="s">
        <v>191</v>
      </c>
      <c r="E7582" s="53" t="s">
        <v>18194</v>
      </c>
      <c r="F7582" s="59">
        <v>91.4893412836865</v>
      </c>
      <c r="G7582" s="59">
        <v>85.231840640328997</v>
      </c>
      <c r="H7582" s="59">
        <v>100.669475481973</v>
      </c>
      <c r="I7582" s="59">
        <v>88.235258168048603</v>
      </c>
      <c r="J7582" s="59">
        <v>78.750660698709197</v>
      </c>
      <c r="K7582" s="59">
        <v>94.694336438029495</v>
      </c>
      <c r="L7582" s="59">
        <v>97.427267894091401</v>
      </c>
      <c r="M7582" s="60">
        <v>0.53529034875646198</v>
      </c>
      <c r="N7582" s="60">
        <v>0.57094922524185499</v>
      </c>
      <c r="O7582" s="60">
        <v>0.53880574781912705</v>
      </c>
      <c r="P7582" s="60">
        <v>0.51271434139815497</v>
      </c>
      <c r="Q7582" s="60">
        <v>0.48171294940437398</v>
      </c>
      <c r="R7582" s="60">
        <v>0.48959589261171199</v>
      </c>
      <c r="S7582" s="60">
        <v>0.43219912155662199</v>
      </c>
    </row>
    <row r="7583" spans="1:19" x14ac:dyDescent="0.3">
      <c r="A7583" s="61" t="s">
        <v>8538</v>
      </c>
      <c r="B7583" s="61" t="s">
        <v>8539</v>
      </c>
      <c r="C7583" s="53" t="s">
        <v>50</v>
      </c>
      <c r="D7583" s="53" t="s">
        <v>191</v>
      </c>
      <c r="E7583" s="53" t="s">
        <v>18194</v>
      </c>
      <c r="F7583" s="59">
        <v>98.920915535650096</v>
      </c>
      <c r="G7583" s="59">
        <v>93.192067402913196</v>
      </c>
      <c r="H7583" s="59">
        <v>95.549922652314194</v>
      </c>
      <c r="I7583" s="59">
        <v>90.5061052561651</v>
      </c>
      <c r="J7583" s="59">
        <v>87.9573568550056</v>
      </c>
      <c r="K7583" s="59">
        <v>99.267068919779803</v>
      </c>
      <c r="L7583" s="59"/>
      <c r="M7583" s="60">
        <v>0.34277291843250102</v>
      </c>
      <c r="N7583" s="60">
        <v>0.36238181547937798</v>
      </c>
      <c r="O7583" s="60">
        <v>0.34337246972036101</v>
      </c>
      <c r="P7583" s="60">
        <v>0.32953709576589002</v>
      </c>
      <c r="Q7583" s="60">
        <v>0.30965893119987797</v>
      </c>
      <c r="R7583" s="60">
        <v>0.31357010706065003</v>
      </c>
      <c r="S7583" s="60">
        <v>0.27109956211077801</v>
      </c>
    </row>
    <row r="7584" spans="1:19" x14ac:dyDescent="0.3">
      <c r="A7584" s="61" t="s">
        <v>12398</v>
      </c>
      <c r="B7584" s="61" t="s">
        <v>12399</v>
      </c>
      <c r="C7584" s="53" t="s">
        <v>40</v>
      </c>
      <c r="D7584" s="53" t="s">
        <v>191</v>
      </c>
      <c r="E7584" s="53" t="s">
        <v>18194</v>
      </c>
      <c r="F7584" s="59">
        <v>90.156459656618793</v>
      </c>
      <c r="G7584" s="59">
        <v>88.8959233936814</v>
      </c>
      <c r="H7584" s="59">
        <v>96.570716590465807</v>
      </c>
      <c r="I7584" s="59">
        <v>88.563855538604599</v>
      </c>
      <c r="J7584" s="59">
        <v>89.336942458121499</v>
      </c>
      <c r="K7584" s="59">
        <v>96.547782770134503</v>
      </c>
      <c r="L7584" s="59">
        <v>97.672209453262496</v>
      </c>
      <c r="M7584" s="60">
        <v>0.55696375663021602</v>
      </c>
      <c r="N7584" s="60">
        <v>0.57611996765873696</v>
      </c>
      <c r="O7584" s="60">
        <v>0.55625752740044798</v>
      </c>
      <c r="P7584" s="60">
        <v>0.54230415723220704</v>
      </c>
      <c r="Q7584" s="60">
        <v>0.52148381748911499</v>
      </c>
      <c r="R7584" s="60">
        <v>0.52497906788291004</v>
      </c>
      <c r="S7584" s="60">
        <v>0.47643894252213698</v>
      </c>
    </row>
    <row r="7585" spans="1:19" x14ac:dyDescent="0.3">
      <c r="A7585" s="61" t="s">
        <v>12396</v>
      </c>
      <c r="B7585" s="61" t="s">
        <v>12397</v>
      </c>
      <c r="C7585" s="53" t="s">
        <v>40</v>
      </c>
      <c r="D7585" s="53" t="s">
        <v>191</v>
      </c>
      <c r="E7585" s="53" t="s">
        <v>18194</v>
      </c>
      <c r="F7585" s="59">
        <v>90.156459656618793</v>
      </c>
      <c r="G7585" s="59">
        <v>88.8959233936814</v>
      </c>
      <c r="H7585" s="59">
        <v>96.570716590465807</v>
      </c>
      <c r="I7585" s="59">
        <v>88.563855538604599</v>
      </c>
      <c r="J7585" s="59">
        <v>89.336942458121499</v>
      </c>
      <c r="K7585" s="59">
        <v>96.547782770134503</v>
      </c>
      <c r="L7585" s="59">
        <v>97.672209453262496</v>
      </c>
      <c r="M7585" s="60">
        <v>0.55696375663021602</v>
      </c>
      <c r="N7585" s="60">
        <v>0.57611996765873696</v>
      </c>
      <c r="O7585" s="60">
        <v>0.55625752740044798</v>
      </c>
      <c r="P7585" s="60">
        <v>0.54230415723220704</v>
      </c>
      <c r="Q7585" s="60">
        <v>0.52148381748911499</v>
      </c>
      <c r="R7585" s="60">
        <v>0.52497906788291004</v>
      </c>
      <c r="S7585" s="60">
        <v>0.47643894252213698</v>
      </c>
    </row>
    <row r="7586" spans="1:19" x14ac:dyDescent="0.3">
      <c r="A7586" s="61" t="s">
        <v>3419</v>
      </c>
      <c r="B7586" s="61" t="s">
        <v>3420</v>
      </c>
      <c r="C7586" s="53" t="s">
        <v>40</v>
      </c>
      <c r="D7586" s="53" t="s">
        <v>191</v>
      </c>
      <c r="E7586" s="53" t="s">
        <v>18193</v>
      </c>
      <c r="F7586" s="59">
        <v>80.200373521767204</v>
      </c>
      <c r="G7586" s="59">
        <v>92.206130687141297</v>
      </c>
      <c r="H7586" s="59">
        <v>103.25272872766401</v>
      </c>
      <c r="I7586" s="59">
        <v>86.034883889360998</v>
      </c>
      <c r="J7586" s="59">
        <v>86.127126890400305</v>
      </c>
      <c r="K7586" s="59">
        <v>91.507602391816704</v>
      </c>
      <c r="L7586" s="59">
        <v>96.405561903085498</v>
      </c>
      <c r="M7586" s="60">
        <v>0.69505057082923805</v>
      </c>
      <c r="N7586" s="60">
        <v>0.73050785026829601</v>
      </c>
      <c r="O7586" s="60">
        <v>0.69787278097749705</v>
      </c>
      <c r="P7586" s="60">
        <v>0.67012546970250397</v>
      </c>
      <c r="Q7586" s="60">
        <v>0.637704503765815</v>
      </c>
      <c r="R7586" s="60">
        <v>0.64650198770957701</v>
      </c>
      <c r="S7586" s="60">
        <v>0.57981869036329303</v>
      </c>
    </row>
    <row r="7587" spans="1:19" x14ac:dyDescent="0.3">
      <c r="A7587" s="61" t="s">
        <v>3417</v>
      </c>
      <c r="B7587" s="61" t="s">
        <v>3418</v>
      </c>
      <c r="C7587" s="53" t="s">
        <v>40</v>
      </c>
      <c r="D7587" s="53" t="s">
        <v>191</v>
      </c>
      <c r="E7587" s="53" t="s">
        <v>18193</v>
      </c>
      <c r="F7587" s="59">
        <v>95.128620436254195</v>
      </c>
      <c r="G7587" s="59">
        <v>86.490674074010897</v>
      </c>
      <c r="H7587" s="59">
        <v>96.817822811490004</v>
      </c>
      <c r="I7587" s="59">
        <v>87.247557086373305</v>
      </c>
      <c r="J7587" s="59">
        <v>87.960976294619201</v>
      </c>
      <c r="K7587" s="59">
        <v>106.118230075098</v>
      </c>
      <c r="L7587" s="59">
        <v>96.020932778955299</v>
      </c>
      <c r="M7587" s="60">
        <v>0.66986521931524101</v>
      </c>
      <c r="N7587" s="60">
        <v>0.70456788783827295</v>
      </c>
      <c r="O7587" s="60">
        <v>0.67234611691260704</v>
      </c>
      <c r="P7587" s="60">
        <v>0.64489774086057905</v>
      </c>
      <c r="Q7587" s="60">
        <v>0.61319414298188002</v>
      </c>
      <c r="R7587" s="60">
        <v>0.62191418841605595</v>
      </c>
      <c r="S7587" s="60">
        <v>0.55629102944642805</v>
      </c>
    </row>
    <row r="7588" spans="1:19" x14ac:dyDescent="0.3">
      <c r="A7588" s="61" t="s">
        <v>3423</v>
      </c>
      <c r="B7588" s="61" t="s">
        <v>3424</v>
      </c>
      <c r="C7588" s="53" t="s">
        <v>50</v>
      </c>
      <c r="D7588" s="53" t="s">
        <v>191</v>
      </c>
      <c r="E7588" s="53" t="s">
        <v>18193</v>
      </c>
      <c r="F7588" s="59">
        <v>79.615367165943496</v>
      </c>
      <c r="G7588" s="59">
        <v>87.692116082847704</v>
      </c>
      <c r="H7588" s="59">
        <v>97.237545958438304</v>
      </c>
      <c r="I7588" s="59">
        <v>89.810317504742798</v>
      </c>
      <c r="J7588" s="59">
        <v>87.4215832738046</v>
      </c>
      <c r="K7588" s="59">
        <v>96.943055849204001</v>
      </c>
      <c r="L7588" s="59">
        <v>101.240149642479</v>
      </c>
      <c r="M7588" s="60">
        <v>0.65458153847360201</v>
      </c>
      <c r="N7588" s="60">
        <v>0.68982146617978202</v>
      </c>
      <c r="O7588" s="60">
        <v>0.65669259480515296</v>
      </c>
      <c r="P7588" s="60">
        <v>0.63119384847258697</v>
      </c>
      <c r="Q7588" s="60">
        <v>0.60046848200606096</v>
      </c>
      <c r="R7588" s="60">
        <v>0.60776620848963503</v>
      </c>
      <c r="S7588" s="60">
        <v>0.544745193137677</v>
      </c>
    </row>
    <row r="7589" spans="1:19" x14ac:dyDescent="0.3">
      <c r="A7589" s="61" t="s">
        <v>12400</v>
      </c>
      <c r="B7589" s="61" t="s">
        <v>12401</v>
      </c>
      <c r="C7589" s="53" t="s">
        <v>40</v>
      </c>
      <c r="D7589" s="53" t="s">
        <v>191</v>
      </c>
      <c r="E7589" s="53" t="s">
        <v>18194</v>
      </c>
      <c r="F7589" s="59">
        <v>90.156459656618793</v>
      </c>
      <c r="G7589" s="59">
        <v>88.8959233936814</v>
      </c>
      <c r="H7589" s="59">
        <v>96.570716590465807</v>
      </c>
      <c r="I7589" s="59">
        <v>88.563855538604599</v>
      </c>
      <c r="J7589" s="59">
        <v>89.336942458121499</v>
      </c>
      <c r="K7589" s="59">
        <v>96.547782770134503</v>
      </c>
      <c r="L7589" s="59">
        <v>97.672209453262496</v>
      </c>
      <c r="M7589" s="60">
        <v>0.55696375663021602</v>
      </c>
      <c r="N7589" s="60">
        <v>0.57611996765873696</v>
      </c>
      <c r="O7589" s="60">
        <v>0.55625752740044798</v>
      </c>
      <c r="P7589" s="60">
        <v>0.54230415723220704</v>
      </c>
      <c r="Q7589" s="60">
        <v>0.52148381748911499</v>
      </c>
      <c r="R7589" s="60">
        <v>0.52497906788291004</v>
      </c>
      <c r="S7589" s="60">
        <v>0.47643894252213698</v>
      </c>
    </row>
    <row r="7590" spans="1:19" x14ac:dyDescent="0.3">
      <c r="A7590" s="61" t="s">
        <v>7404</v>
      </c>
      <c r="B7590" s="61" t="s">
        <v>7405</v>
      </c>
      <c r="C7590" s="53" t="s">
        <v>40</v>
      </c>
      <c r="D7590" s="53" t="s">
        <v>191</v>
      </c>
      <c r="E7590" s="53" t="s">
        <v>18193</v>
      </c>
      <c r="F7590" s="59">
        <v>99.498690555322995</v>
      </c>
      <c r="G7590" s="59">
        <v>105.833982400249</v>
      </c>
      <c r="H7590" s="59">
        <v>102.449894489089</v>
      </c>
      <c r="I7590" s="59">
        <v>86.165998312682206</v>
      </c>
      <c r="J7590" s="59">
        <v>92.34586464953</v>
      </c>
      <c r="K7590" s="59">
        <v>108.250451568125</v>
      </c>
      <c r="L7590" s="59">
        <v>96.530153388811001</v>
      </c>
      <c r="M7590" s="60">
        <v>0.698151953569912</v>
      </c>
      <c r="N7590" s="60">
        <v>0.73395042895965601</v>
      </c>
      <c r="O7590" s="60">
        <v>0.70065164796853496</v>
      </c>
      <c r="P7590" s="60">
        <v>0.67188329535547997</v>
      </c>
      <c r="Q7590" s="60">
        <v>0.63784049426343303</v>
      </c>
      <c r="R7590" s="60">
        <v>0.64718693342632505</v>
      </c>
      <c r="S7590" s="60">
        <v>0.57766922038923096</v>
      </c>
    </row>
    <row r="7591" spans="1:19" x14ac:dyDescent="0.3">
      <c r="A7591" s="61" t="s">
        <v>17121</v>
      </c>
      <c r="B7591" s="61" t="s">
        <v>17122</v>
      </c>
      <c r="C7591" s="53" t="s">
        <v>50</v>
      </c>
      <c r="D7591" s="53" t="s">
        <v>191</v>
      </c>
      <c r="E7591" s="53" t="s">
        <v>18194</v>
      </c>
      <c r="F7591" s="59">
        <v>104.849344056947</v>
      </c>
      <c r="G7591" s="59">
        <v>103.063918098949</v>
      </c>
      <c r="H7591" s="59">
        <v>102.044430292466</v>
      </c>
      <c r="I7591" s="59">
        <v>90.437191438908698</v>
      </c>
      <c r="J7591" s="59">
        <v>97.607680485860399</v>
      </c>
      <c r="K7591" s="59">
        <v>102.24934682637701</v>
      </c>
      <c r="L7591" s="59">
        <v>98.6259970397318</v>
      </c>
      <c r="M7591" s="60">
        <v>0.54205025328608203</v>
      </c>
      <c r="N7591" s="60">
        <v>0.56117054018642998</v>
      </c>
      <c r="O7591" s="60">
        <v>0.54041090130746094</v>
      </c>
      <c r="P7591" s="60">
        <v>0.52615813102991904</v>
      </c>
      <c r="Q7591" s="60">
        <v>0.50382214106288203</v>
      </c>
      <c r="R7591" s="60">
        <v>0.50697240180407699</v>
      </c>
      <c r="S7591" s="60">
        <v>0.45604239423374099</v>
      </c>
    </row>
    <row r="7592" spans="1:19" x14ac:dyDescent="0.3">
      <c r="A7592" s="61" t="s">
        <v>7402</v>
      </c>
      <c r="B7592" s="61" t="s">
        <v>7403</v>
      </c>
      <c r="C7592" s="53" t="s">
        <v>50</v>
      </c>
      <c r="D7592" s="53" t="s">
        <v>191</v>
      </c>
      <c r="E7592" s="53" t="s">
        <v>18193</v>
      </c>
      <c r="F7592" s="59">
        <v>108.78758215731401</v>
      </c>
      <c r="G7592" s="59">
        <v>105.61519196552101</v>
      </c>
      <c r="H7592" s="59">
        <v>99.657010202038904</v>
      </c>
      <c r="I7592" s="59">
        <v>89.247012271813404</v>
      </c>
      <c r="J7592" s="59">
        <v>97.751599056735699</v>
      </c>
      <c r="K7592" s="59">
        <v>101.274381941218</v>
      </c>
      <c r="L7592" s="59">
        <v>98.6259970397318</v>
      </c>
      <c r="M7592" s="60">
        <v>0.64709336487658997</v>
      </c>
      <c r="N7592" s="60">
        <v>0.64399647189996301</v>
      </c>
      <c r="O7592" s="60">
        <v>0.61052217067527403</v>
      </c>
      <c r="P7592" s="60">
        <v>0.62128660885629905</v>
      </c>
      <c r="Q7592" s="60">
        <v>0.58855920543052298</v>
      </c>
      <c r="R7592" s="60">
        <v>0.57156417581382801</v>
      </c>
      <c r="S7592" s="60">
        <v>0.45604239423374099</v>
      </c>
    </row>
    <row r="7593" spans="1:19" x14ac:dyDescent="0.3">
      <c r="A7593" s="61" t="s">
        <v>17127</v>
      </c>
      <c r="B7593" s="61" t="s">
        <v>17128</v>
      </c>
      <c r="C7593" s="53" t="s">
        <v>40</v>
      </c>
      <c r="D7593" s="53" t="s">
        <v>191</v>
      </c>
      <c r="E7593" s="53" t="s">
        <v>18194</v>
      </c>
      <c r="F7593" s="59">
        <v>104.849344056947</v>
      </c>
      <c r="G7593" s="59">
        <v>103.063918098949</v>
      </c>
      <c r="H7593" s="59">
        <v>102.044430292466</v>
      </c>
      <c r="I7593" s="59">
        <v>90.437191438908698</v>
      </c>
      <c r="J7593" s="59">
        <v>97.607680485860399</v>
      </c>
      <c r="K7593" s="59">
        <v>102.24934682637701</v>
      </c>
      <c r="L7593" s="59">
        <v>98.6259970397318</v>
      </c>
      <c r="M7593" s="60">
        <v>0.54205025328608203</v>
      </c>
      <c r="N7593" s="60">
        <v>0.56117054018642998</v>
      </c>
      <c r="O7593" s="60">
        <v>0.54041090130746094</v>
      </c>
      <c r="P7593" s="60">
        <v>0.52615813102991904</v>
      </c>
      <c r="Q7593" s="60">
        <v>0.50382214106288203</v>
      </c>
      <c r="R7593" s="60">
        <v>0.50697240180407699</v>
      </c>
      <c r="S7593" s="60">
        <v>0.45604239423374099</v>
      </c>
    </row>
    <row r="7594" spans="1:19" x14ac:dyDescent="0.3">
      <c r="A7594" s="61" t="s">
        <v>17119</v>
      </c>
      <c r="B7594" s="61" t="s">
        <v>17120</v>
      </c>
      <c r="C7594" s="53" t="s">
        <v>50</v>
      </c>
      <c r="D7594" s="53" t="s">
        <v>191</v>
      </c>
      <c r="E7594" s="53" t="s">
        <v>18194</v>
      </c>
      <c r="F7594" s="59">
        <v>104.849344056947</v>
      </c>
      <c r="G7594" s="59">
        <v>103.063918098949</v>
      </c>
      <c r="H7594" s="59">
        <v>102.044430292466</v>
      </c>
      <c r="I7594" s="59">
        <v>90.437191438908698</v>
      </c>
      <c r="J7594" s="59">
        <v>97.607680485860399</v>
      </c>
      <c r="K7594" s="59">
        <v>102.24934682637701</v>
      </c>
      <c r="L7594" s="59">
        <v>98.6259970397318</v>
      </c>
      <c r="M7594" s="60">
        <v>0.54205025328608203</v>
      </c>
      <c r="N7594" s="60">
        <v>0.56117054018642998</v>
      </c>
      <c r="O7594" s="60">
        <v>0.54041090130746094</v>
      </c>
      <c r="P7594" s="60">
        <v>0.52615813102991904</v>
      </c>
      <c r="Q7594" s="60">
        <v>0.50382214106288203</v>
      </c>
      <c r="R7594" s="60">
        <v>0.50697240180407699</v>
      </c>
      <c r="S7594" s="60">
        <v>0.45604239423374099</v>
      </c>
    </row>
    <row r="7595" spans="1:19" x14ac:dyDescent="0.3">
      <c r="A7595" s="61" t="s">
        <v>5758</v>
      </c>
      <c r="B7595" s="61" t="s">
        <v>5759</v>
      </c>
      <c r="C7595" s="53" t="s">
        <v>50</v>
      </c>
      <c r="D7595" s="53" t="s">
        <v>191</v>
      </c>
      <c r="E7595" s="53" t="s">
        <v>18193</v>
      </c>
      <c r="F7595" s="59">
        <v>121.88755176279599</v>
      </c>
      <c r="G7595" s="59">
        <v>124.448022128812</v>
      </c>
      <c r="H7595" s="59">
        <v>127.249098415058</v>
      </c>
      <c r="I7595" s="59">
        <v>135.49225612022599</v>
      </c>
      <c r="J7595" s="59">
        <v>111.694220951266</v>
      </c>
      <c r="K7595" s="59">
        <v>109.976879623824</v>
      </c>
      <c r="L7595" s="59">
        <v>87.323358818212895</v>
      </c>
      <c r="M7595" s="60">
        <v>0.70017006375875301</v>
      </c>
      <c r="N7595" s="60">
        <v>0.73602348574805199</v>
      </c>
      <c r="O7595" s="60">
        <v>0.70382411208326101</v>
      </c>
      <c r="P7595" s="60">
        <v>0.67706316706650305</v>
      </c>
      <c r="Q7595" s="60">
        <v>0.64617009450110796</v>
      </c>
      <c r="R7595" s="60">
        <v>0.654419271485706</v>
      </c>
      <c r="S7595" s="60">
        <v>0.59546763988120399</v>
      </c>
    </row>
    <row r="7596" spans="1:19" x14ac:dyDescent="0.3">
      <c r="A7596" s="61" t="s">
        <v>5756</v>
      </c>
      <c r="B7596" s="61" t="s">
        <v>5757</v>
      </c>
      <c r="C7596" s="53" t="s">
        <v>40</v>
      </c>
      <c r="D7596" s="53" t="s">
        <v>191</v>
      </c>
      <c r="E7596" s="53" t="s">
        <v>18193</v>
      </c>
      <c r="F7596" s="59">
        <v>120.676903748307</v>
      </c>
      <c r="G7596" s="59">
        <v>123.349963528096</v>
      </c>
      <c r="H7596" s="59">
        <v>124.560174845437</v>
      </c>
      <c r="I7596" s="59">
        <v>144.53154726552799</v>
      </c>
      <c r="J7596" s="59">
        <v>130.12088454244201</v>
      </c>
      <c r="K7596" s="59">
        <v>109.34806605775999</v>
      </c>
      <c r="L7596" s="59">
        <v>85.735340575739997</v>
      </c>
      <c r="M7596" s="60">
        <v>0.73010424892058701</v>
      </c>
      <c r="N7596" s="60">
        <v>0.76431535412872997</v>
      </c>
      <c r="O7596" s="60">
        <v>0.73369372434453595</v>
      </c>
      <c r="P7596" s="60">
        <v>0.70752746286119805</v>
      </c>
      <c r="Q7596" s="60">
        <v>0.67694549046774199</v>
      </c>
      <c r="R7596" s="60">
        <v>0.685214512992252</v>
      </c>
      <c r="S7596" s="60">
        <v>0.626081527539325</v>
      </c>
    </row>
    <row r="7597" spans="1:19" x14ac:dyDescent="0.3">
      <c r="A7597" s="61" t="s">
        <v>14851</v>
      </c>
      <c r="B7597" s="61" t="s">
        <v>14852</v>
      </c>
      <c r="C7597" s="53" t="s">
        <v>50</v>
      </c>
      <c r="D7597" s="53" t="s">
        <v>191</v>
      </c>
      <c r="E7597" s="53" t="s">
        <v>18194</v>
      </c>
      <c r="F7597" s="59">
        <v>102.01990355072201</v>
      </c>
      <c r="G7597" s="59">
        <v>104.833853872495</v>
      </c>
      <c r="H7597" s="59">
        <v>99.670883734438206</v>
      </c>
      <c r="I7597" s="59">
        <v>100.79139385157001</v>
      </c>
      <c r="J7597" s="59">
        <v>102.588820844956</v>
      </c>
      <c r="K7597" s="59">
        <v>101.99093013530501</v>
      </c>
      <c r="L7597" s="59">
        <v>101.629285267157</v>
      </c>
      <c r="M7597" s="60">
        <v>0.581661914413373</v>
      </c>
      <c r="N7597" s="60">
        <v>0.59810323181102698</v>
      </c>
      <c r="O7597" s="60">
        <v>0.57874292931898497</v>
      </c>
      <c r="P7597" s="60">
        <v>0.570318811976815</v>
      </c>
      <c r="Q7597" s="60">
        <v>0.55222717451366399</v>
      </c>
      <c r="R7597" s="60">
        <v>0.55254974441821103</v>
      </c>
      <c r="S7597" s="60">
        <v>0.50766028316530099</v>
      </c>
    </row>
    <row r="7598" spans="1:19" x14ac:dyDescent="0.3">
      <c r="A7598" s="61" t="s">
        <v>5488</v>
      </c>
      <c r="B7598" s="61" t="s">
        <v>5489</v>
      </c>
      <c r="C7598" s="53" t="s">
        <v>40</v>
      </c>
      <c r="D7598" s="53" t="s">
        <v>191</v>
      </c>
      <c r="E7598" s="53" t="s">
        <v>18193</v>
      </c>
      <c r="F7598" s="59">
        <v>101.32653638732199</v>
      </c>
      <c r="G7598" s="59">
        <v>101.1702014727</v>
      </c>
      <c r="H7598" s="59">
        <v>96.277526640228501</v>
      </c>
      <c r="I7598" s="59">
        <v>98.063669790036997</v>
      </c>
      <c r="J7598" s="59">
        <v>99.414910118201206</v>
      </c>
      <c r="K7598" s="59">
        <v>100.707670021284</v>
      </c>
      <c r="L7598" s="59">
        <v>101.629285267157</v>
      </c>
      <c r="M7598" s="60">
        <v>0.67173714813027996</v>
      </c>
      <c r="N7598" s="60">
        <v>0.66945859362318805</v>
      </c>
      <c r="O7598" s="60">
        <v>0.62593141723619905</v>
      </c>
      <c r="P7598" s="60">
        <v>0.65081098342547195</v>
      </c>
      <c r="Q7598" s="60">
        <v>0.62307044258231703</v>
      </c>
      <c r="R7598" s="60">
        <v>0.60689125647699405</v>
      </c>
      <c r="S7598" s="60">
        <v>0.50766028316530099</v>
      </c>
    </row>
    <row r="7599" spans="1:19" x14ac:dyDescent="0.3">
      <c r="A7599" s="61" t="s">
        <v>5496</v>
      </c>
      <c r="B7599" s="61" t="s">
        <v>5497</v>
      </c>
      <c r="C7599" s="53" t="s">
        <v>50</v>
      </c>
      <c r="D7599" s="53" t="s">
        <v>191</v>
      </c>
      <c r="E7599" s="53" t="s">
        <v>18193</v>
      </c>
      <c r="F7599" s="59">
        <v>109.52300467446101</v>
      </c>
      <c r="G7599" s="59">
        <v>117.091177335393</v>
      </c>
      <c r="H7599" s="59">
        <v>101.29937470191</v>
      </c>
      <c r="I7599" s="59">
        <v>108.542690206613</v>
      </c>
      <c r="J7599" s="59">
        <v>102.78084418125501</v>
      </c>
      <c r="K7599" s="59">
        <v>100.688968436195</v>
      </c>
      <c r="L7599" s="59">
        <v>100.072402339303</v>
      </c>
      <c r="M7599" s="60">
        <v>0.71857810604190298</v>
      </c>
      <c r="N7599" s="60">
        <v>0.74913235578889104</v>
      </c>
      <c r="O7599" s="60">
        <v>0.71985648128391</v>
      </c>
      <c r="P7599" s="60">
        <v>0.69733202812292605</v>
      </c>
      <c r="Q7599" s="60">
        <v>0.66818415887637606</v>
      </c>
      <c r="R7599" s="60">
        <v>0.67388436638868598</v>
      </c>
      <c r="S7599" s="60">
        <v>0.60528490426093495</v>
      </c>
    </row>
    <row r="7600" spans="1:19" x14ac:dyDescent="0.3">
      <c r="A7600" s="61" t="s">
        <v>5490</v>
      </c>
      <c r="B7600" s="61" t="s">
        <v>5491</v>
      </c>
      <c r="C7600" s="53" t="s">
        <v>40</v>
      </c>
      <c r="D7600" s="53" t="s">
        <v>191</v>
      </c>
      <c r="E7600" s="53" t="s">
        <v>18193</v>
      </c>
      <c r="F7600" s="59">
        <v>99.809823708771404</v>
      </c>
      <c r="G7600" s="59">
        <v>95.793459390689307</v>
      </c>
      <c r="H7600" s="59">
        <v>93.814203047023199</v>
      </c>
      <c r="I7600" s="59">
        <v>95.986980859726202</v>
      </c>
      <c r="J7600" s="59">
        <v>98.044474458428397</v>
      </c>
      <c r="K7600" s="59">
        <v>101.94611398244299</v>
      </c>
      <c r="L7600" s="59">
        <v>107.83513554869501</v>
      </c>
      <c r="M7600" s="60">
        <v>0.67148006937100102</v>
      </c>
      <c r="N7600" s="60">
        <v>0.70247056124741303</v>
      </c>
      <c r="O7600" s="60">
        <v>0.67235444529494004</v>
      </c>
      <c r="P7600" s="60">
        <v>0.65013236770133898</v>
      </c>
      <c r="Q7600" s="60">
        <v>0.62233467463794101</v>
      </c>
      <c r="R7600" s="60">
        <v>0.62818133740165105</v>
      </c>
      <c r="S7600" s="60">
        <v>0.56879864254114698</v>
      </c>
    </row>
    <row r="7601" spans="1:19" x14ac:dyDescent="0.3">
      <c r="A7601" s="61" t="s">
        <v>14853</v>
      </c>
      <c r="B7601" s="61" t="s">
        <v>14854</v>
      </c>
      <c r="C7601" s="53" t="s">
        <v>50</v>
      </c>
      <c r="D7601" s="53" t="s">
        <v>191</v>
      </c>
      <c r="E7601" s="53" t="s">
        <v>18194</v>
      </c>
      <c r="F7601" s="59">
        <v>102.01990355072201</v>
      </c>
      <c r="G7601" s="59">
        <v>104.833853872495</v>
      </c>
      <c r="H7601" s="59">
        <v>99.670883734438206</v>
      </c>
      <c r="I7601" s="59">
        <v>100.79139385157001</v>
      </c>
      <c r="J7601" s="59">
        <v>102.588820844956</v>
      </c>
      <c r="K7601" s="59">
        <v>101.99093013530501</v>
      </c>
      <c r="L7601" s="59">
        <v>101.629285267157</v>
      </c>
      <c r="M7601" s="60">
        <v>0.581661914413373</v>
      </c>
      <c r="N7601" s="60">
        <v>0.59810323181102698</v>
      </c>
      <c r="O7601" s="60">
        <v>0.57874292931898497</v>
      </c>
      <c r="P7601" s="60">
        <v>0.570318811976815</v>
      </c>
      <c r="Q7601" s="60">
        <v>0.55222717451366399</v>
      </c>
      <c r="R7601" s="60">
        <v>0.55254974441821103</v>
      </c>
      <c r="S7601" s="60">
        <v>0.50766028316530099</v>
      </c>
    </row>
    <row r="7602" spans="1:19" x14ac:dyDescent="0.3">
      <c r="A7602" s="61" t="s">
        <v>5502</v>
      </c>
      <c r="B7602" s="61" t="s">
        <v>5503</v>
      </c>
      <c r="C7602" s="53" t="s">
        <v>50</v>
      </c>
      <c r="D7602" s="53" t="s">
        <v>191</v>
      </c>
      <c r="E7602" s="53" t="s">
        <v>18193</v>
      </c>
      <c r="F7602" s="59">
        <v>103.263638751315</v>
      </c>
      <c r="G7602" s="59">
        <v>95.3605040006953</v>
      </c>
      <c r="H7602" s="59">
        <v>96.237021826034095</v>
      </c>
      <c r="I7602" s="59">
        <v>98.056396614309904</v>
      </c>
      <c r="J7602" s="59">
        <v>102.310703105047</v>
      </c>
      <c r="K7602" s="59">
        <v>101.05411373180701</v>
      </c>
      <c r="L7602" s="59">
        <v>99.375331811887307</v>
      </c>
      <c r="M7602" s="60">
        <v>0.66728944463100703</v>
      </c>
      <c r="N7602" s="60">
        <v>0.69941090001597706</v>
      </c>
      <c r="O7602" s="60">
        <v>0.66774521503978002</v>
      </c>
      <c r="P7602" s="60">
        <v>0.64692834519634701</v>
      </c>
      <c r="Q7602" s="60">
        <v>0.61934877954856504</v>
      </c>
      <c r="R7602" s="60">
        <v>0.62379129573011505</v>
      </c>
      <c r="S7602" s="60">
        <v>0.565103825092787</v>
      </c>
    </row>
    <row r="7603" spans="1:19" x14ac:dyDescent="0.3">
      <c r="A7603" s="61" t="s">
        <v>7162</v>
      </c>
      <c r="B7603" s="61" t="s">
        <v>7163</v>
      </c>
      <c r="C7603" s="53" t="s">
        <v>40</v>
      </c>
      <c r="D7603" s="53" t="s">
        <v>191</v>
      </c>
      <c r="E7603" s="53" t="s">
        <v>18193</v>
      </c>
      <c r="F7603" s="59">
        <v>89.8814613369873</v>
      </c>
      <c r="G7603" s="59">
        <v>101.95206190325101</v>
      </c>
      <c r="H7603" s="59">
        <v>90.289826551964296</v>
      </c>
      <c r="I7603" s="59">
        <v>98.571408087676303</v>
      </c>
      <c r="J7603" s="59">
        <v>84.461122965862302</v>
      </c>
      <c r="K7603" s="59">
        <v>92.000081287923294</v>
      </c>
      <c r="L7603" s="59">
        <v>98.652980234960594</v>
      </c>
      <c r="M7603" s="60">
        <v>0.636543779015603</v>
      </c>
      <c r="N7603" s="60">
        <v>0.67500609058201899</v>
      </c>
      <c r="O7603" s="60">
        <v>0.63926070929886403</v>
      </c>
      <c r="P7603" s="60">
        <v>0.60864287781236803</v>
      </c>
      <c r="Q7603" s="60">
        <v>0.573144960511212</v>
      </c>
      <c r="R7603" s="60">
        <v>0.58342918637530194</v>
      </c>
      <c r="S7603" s="60">
        <v>0.51109528692718997</v>
      </c>
    </row>
    <row r="7604" spans="1:19" x14ac:dyDescent="0.3">
      <c r="A7604" s="61" t="s">
        <v>16924</v>
      </c>
      <c r="B7604" s="61" t="s">
        <v>16925</v>
      </c>
      <c r="C7604" s="53" t="s">
        <v>40</v>
      </c>
      <c r="D7604" s="53" t="s">
        <v>191</v>
      </c>
      <c r="E7604" s="53" t="s">
        <v>18194</v>
      </c>
      <c r="F7604" s="59">
        <v>93.440988245994802</v>
      </c>
      <c r="G7604" s="59">
        <v>97.569873463593197</v>
      </c>
      <c r="H7604" s="59">
        <v>89.736662944164394</v>
      </c>
      <c r="I7604" s="59">
        <v>94.023827920588005</v>
      </c>
      <c r="J7604" s="59">
        <v>88.805850018820706</v>
      </c>
      <c r="K7604" s="59">
        <v>92.711739092041</v>
      </c>
      <c r="L7604" s="59">
        <v>99.511788090385593</v>
      </c>
      <c r="M7604" s="60">
        <v>0.52586112891173598</v>
      </c>
      <c r="N7604" s="60">
        <v>0.54887188526550901</v>
      </c>
      <c r="O7604" s="60">
        <v>0.52512767617227496</v>
      </c>
      <c r="P7604" s="60">
        <v>0.50789946612869297</v>
      </c>
      <c r="Q7604" s="60">
        <v>0.482694924801573</v>
      </c>
      <c r="R7604" s="60">
        <v>0.48796544884606702</v>
      </c>
      <c r="S7604" s="60">
        <v>0.43139863627327102</v>
      </c>
    </row>
    <row r="7605" spans="1:19" x14ac:dyDescent="0.3">
      <c r="A7605" s="61" t="s">
        <v>16922</v>
      </c>
      <c r="B7605" s="61" t="s">
        <v>16923</v>
      </c>
      <c r="C7605" s="53" t="s">
        <v>40</v>
      </c>
      <c r="D7605" s="53" t="s">
        <v>191</v>
      </c>
      <c r="E7605" s="53" t="s">
        <v>18194</v>
      </c>
      <c r="F7605" s="59">
        <v>93.440988245994802</v>
      </c>
      <c r="G7605" s="59">
        <v>97.569873463593197</v>
      </c>
      <c r="H7605" s="59">
        <v>89.736662944164394</v>
      </c>
      <c r="I7605" s="59">
        <v>94.023827920588005</v>
      </c>
      <c r="J7605" s="59">
        <v>88.805850018820706</v>
      </c>
      <c r="K7605" s="59">
        <v>92.711739092041</v>
      </c>
      <c r="L7605" s="59">
        <v>99.511788090385593</v>
      </c>
      <c r="M7605" s="60">
        <v>0.52586112891173598</v>
      </c>
      <c r="N7605" s="60">
        <v>0.54887188526550901</v>
      </c>
      <c r="O7605" s="60">
        <v>0.52512767617227496</v>
      </c>
      <c r="P7605" s="60">
        <v>0.50789946612869297</v>
      </c>
      <c r="Q7605" s="60">
        <v>0.482694924801573</v>
      </c>
      <c r="R7605" s="60">
        <v>0.48796544884606702</v>
      </c>
      <c r="S7605" s="60">
        <v>0.43139863627327102</v>
      </c>
    </row>
    <row r="7606" spans="1:19" x14ac:dyDescent="0.3">
      <c r="A7606" s="61" t="s">
        <v>7158</v>
      </c>
      <c r="B7606" s="61" t="s">
        <v>7159</v>
      </c>
      <c r="C7606" s="53" t="s">
        <v>50</v>
      </c>
      <c r="D7606" s="53" t="s">
        <v>191</v>
      </c>
      <c r="E7606" s="53" t="s">
        <v>18193</v>
      </c>
      <c r="F7606" s="59">
        <v>88.164510557258595</v>
      </c>
      <c r="G7606" s="59">
        <v>98.836390843623803</v>
      </c>
      <c r="H7606" s="59">
        <v>98.207638338667294</v>
      </c>
      <c r="I7606" s="59">
        <v>99.548155181289104</v>
      </c>
      <c r="J7606" s="59">
        <v>87.9358332541034</v>
      </c>
      <c r="K7606" s="59">
        <v>91.414381124637501</v>
      </c>
      <c r="L7606" s="59">
        <v>99.691314236345903</v>
      </c>
      <c r="M7606" s="60">
        <v>0.66736665438109899</v>
      </c>
      <c r="N7606" s="60">
        <v>0.70622501418747596</v>
      </c>
      <c r="O7606" s="60">
        <v>0.67042836380163096</v>
      </c>
      <c r="P7606" s="60">
        <v>0.63927820097395205</v>
      </c>
      <c r="Q7606" s="60">
        <v>0.60297952339287197</v>
      </c>
      <c r="R7606" s="60">
        <v>0.61358477537165801</v>
      </c>
      <c r="S7606" s="60">
        <v>0.53993548218103604</v>
      </c>
    </row>
    <row r="7607" spans="1:19" x14ac:dyDescent="0.3">
      <c r="A7607" s="61" t="s">
        <v>7160</v>
      </c>
      <c r="B7607" s="61" t="s">
        <v>7161</v>
      </c>
      <c r="C7607" s="53" t="s">
        <v>40</v>
      </c>
      <c r="D7607" s="53" t="s">
        <v>191</v>
      </c>
      <c r="E7607" s="53" t="s">
        <v>18193</v>
      </c>
      <c r="F7607" s="59">
        <v>92.593966112858695</v>
      </c>
      <c r="G7607" s="59">
        <v>97.414804921694696</v>
      </c>
      <c r="H7607" s="59">
        <v>89.125781205389998</v>
      </c>
      <c r="I7607" s="59">
        <v>91.337907120593599</v>
      </c>
      <c r="J7607" s="59">
        <v>86.017868073264694</v>
      </c>
      <c r="K7607" s="59">
        <v>92.070025904133999</v>
      </c>
      <c r="L7607" s="59">
        <v>98.286070168710793</v>
      </c>
      <c r="M7607" s="60">
        <v>0.63758349889166299</v>
      </c>
      <c r="N7607" s="60">
        <v>0.67618676381845499</v>
      </c>
      <c r="O7607" s="60">
        <v>0.64037227834111399</v>
      </c>
      <c r="P7607" s="60">
        <v>0.609739052007928</v>
      </c>
      <c r="Q7607" s="60">
        <v>0.57423359703939003</v>
      </c>
      <c r="R7607" s="60">
        <v>0.58452366751649598</v>
      </c>
      <c r="S7607" s="60">
        <v>0.51230718627455096</v>
      </c>
    </row>
    <row r="7608" spans="1:19" x14ac:dyDescent="0.3">
      <c r="A7608" s="61" t="s">
        <v>16920</v>
      </c>
      <c r="B7608" s="61" t="s">
        <v>16921</v>
      </c>
      <c r="C7608" s="53" t="s">
        <v>50</v>
      </c>
      <c r="D7608" s="53" t="s">
        <v>191</v>
      </c>
      <c r="E7608" s="53" t="s">
        <v>18194</v>
      </c>
      <c r="F7608" s="59">
        <v>93.440988245994802</v>
      </c>
      <c r="G7608" s="59">
        <v>97.569873463593197</v>
      </c>
      <c r="H7608" s="59">
        <v>89.736662944164394</v>
      </c>
      <c r="I7608" s="59">
        <v>94.023827920588005</v>
      </c>
      <c r="J7608" s="59">
        <v>88.805850018820706</v>
      </c>
      <c r="K7608" s="59">
        <v>92.711739092041</v>
      </c>
      <c r="L7608" s="59">
        <v>99.511788090385593</v>
      </c>
      <c r="M7608" s="60">
        <v>0.52586112891173598</v>
      </c>
      <c r="N7608" s="60">
        <v>0.54887188526550901</v>
      </c>
      <c r="O7608" s="60">
        <v>0.52512767617227496</v>
      </c>
      <c r="P7608" s="60">
        <v>0.50789946612869297</v>
      </c>
      <c r="Q7608" s="60">
        <v>0.482694924801573</v>
      </c>
      <c r="R7608" s="60">
        <v>0.48796544884606702</v>
      </c>
      <c r="S7608" s="60">
        <v>0.43139863627327102</v>
      </c>
    </row>
    <row r="7609" spans="1:19" x14ac:dyDescent="0.3">
      <c r="A7609" s="61" t="s">
        <v>13077</v>
      </c>
      <c r="B7609" s="61" t="s">
        <v>13078</v>
      </c>
      <c r="C7609" s="53" t="s">
        <v>50</v>
      </c>
      <c r="D7609" s="53" t="s">
        <v>191</v>
      </c>
      <c r="E7609" s="53" t="s">
        <v>18194</v>
      </c>
      <c r="F7609" s="59">
        <v>94.74461136267</v>
      </c>
      <c r="G7609" s="59">
        <v>103.544829986934</v>
      </c>
      <c r="H7609" s="59">
        <v>98.0095547058188</v>
      </c>
      <c r="I7609" s="59">
        <v>98.628441748255199</v>
      </c>
      <c r="J7609" s="59">
        <v>105.39987068564901</v>
      </c>
      <c r="K7609" s="59">
        <v>112.842487617316</v>
      </c>
      <c r="L7609" s="59">
        <v>104.172204466823</v>
      </c>
      <c r="M7609" s="60">
        <v>0.50127506328712701</v>
      </c>
      <c r="N7609" s="60">
        <v>0.51466507270392603</v>
      </c>
      <c r="O7609" s="60">
        <v>0.46013184282762298</v>
      </c>
      <c r="P7609" s="60">
        <v>0.47853805674241201</v>
      </c>
      <c r="Q7609" s="60">
        <v>0.44899979073374702</v>
      </c>
      <c r="R7609" s="60">
        <v>0.44182969771754399</v>
      </c>
      <c r="S7609" s="60">
        <v>0.34112005267243101</v>
      </c>
    </row>
    <row r="7610" spans="1:19" x14ac:dyDescent="0.3">
      <c r="A7610" s="61" t="s">
        <v>13023</v>
      </c>
      <c r="B7610" s="61" t="s">
        <v>13024</v>
      </c>
      <c r="C7610" s="53" t="s">
        <v>40</v>
      </c>
      <c r="D7610" s="53" t="s">
        <v>191</v>
      </c>
      <c r="E7610" s="53" t="s">
        <v>18194</v>
      </c>
      <c r="F7610" s="59">
        <v>106.734079312924</v>
      </c>
      <c r="G7610" s="59">
        <v>85.940018628530197</v>
      </c>
      <c r="H7610" s="59">
        <v>87.319007025492994</v>
      </c>
      <c r="I7610" s="59">
        <v>101.735099537815</v>
      </c>
      <c r="J7610" s="59">
        <v>87.946305499385403</v>
      </c>
      <c r="K7610" s="59">
        <v>89.911259855938695</v>
      </c>
      <c r="L7610" s="59">
        <v>112.536489924843</v>
      </c>
      <c r="M7610" s="60">
        <v>0.497065533218289</v>
      </c>
      <c r="N7610" s="60">
        <v>0.51283273067111501</v>
      </c>
      <c r="O7610" s="60">
        <v>0.48420802846710198</v>
      </c>
      <c r="P7610" s="60">
        <v>0.47402702552676601</v>
      </c>
      <c r="Q7610" s="60">
        <v>0.45002273775686802</v>
      </c>
      <c r="R7610" s="60">
        <v>0.44581943392981999</v>
      </c>
      <c r="S7610" s="60">
        <v>0.35072689261490703</v>
      </c>
    </row>
    <row r="7611" spans="1:19" x14ac:dyDescent="0.3">
      <c r="A7611" s="61" t="s">
        <v>13025</v>
      </c>
      <c r="B7611" s="61" t="s">
        <v>13026</v>
      </c>
      <c r="C7611" s="53" t="s">
        <v>50</v>
      </c>
      <c r="D7611" s="53" t="s">
        <v>191</v>
      </c>
      <c r="E7611" s="53" t="s">
        <v>18194</v>
      </c>
      <c r="F7611" s="59">
        <v>106.734079312924</v>
      </c>
      <c r="G7611" s="59">
        <v>85.940018628530197</v>
      </c>
      <c r="H7611" s="59">
        <v>87.319007025492994</v>
      </c>
      <c r="I7611" s="59">
        <v>101.735099537815</v>
      </c>
      <c r="J7611" s="59">
        <v>87.946305499385403</v>
      </c>
      <c r="K7611" s="59">
        <v>89.911259855938695</v>
      </c>
      <c r="L7611" s="59">
        <v>112.536489924843</v>
      </c>
      <c r="M7611" s="60">
        <v>0.497065533218289</v>
      </c>
      <c r="N7611" s="60">
        <v>0.51283273067111501</v>
      </c>
      <c r="O7611" s="60">
        <v>0.48420802846710198</v>
      </c>
      <c r="P7611" s="60">
        <v>0.47402702552676601</v>
      </c>
      <c r="Q7611" s="60">
        <v>0.45002273775686802</v>
      </c>
      <c r="R7611" s="60">
        <v>0.44581943392981999</v>
      </c>
      <c r="S7611" s="60">
        <v>0.35072689261490703</v>
      </c>
    </row>
    <row r="7612" spans="1:19" x14ac:dyDescent="0.3">
      <c r="A7612" s="61" t="s">
        <v>13021</v>
      </c>
      <c r="B7612" s="61" t="s">
        <v>13022</v>
      </c>
      <c r="C7612" s="53" t="s">
        <v>40</v>
      </c>
      <c r="D7612" s="53" t="s">
        <v>191</v>
      </c>
      <c r="E7612" s="53" t="s">
        <v>18194</v>
      </c>
      <c r="F7612" s="59">
        <v>106.734079312924</v>
      </c>
      <c r="G7612" s="59">
        <v>85.940018628530197</v>
      </c>
      <c r="H7612" s="59">
        <v>87.319007025492994</v>
      </c>
      <c r="I7612" s="59">
        <v>101.735099537815</v>
      </c>
      <c r="J7612" s="59">
        <v>87.946305499385403</v>
      </c>
      <c r="K7612" s="59">
        <v>89.911259855938695</v>
      </c>
      <c r="L7612" s="59">
        <v>112.536489924843</v>
      </c>
      <c r="M7612" s="60">
        <v>0.497065533218289</v>
      </c>
      <c r="N7612" s="60">
        <v>0.51283273067111501</v>
      </c>
      <c r="O7612" s="60">
        <v>0.48420802846710198</v>
      </c>
      <c r="P7612" s="60">
        <v>0.47402702552676601</v>
      </c>
      <c r="Q7612" s="60">
        <v>0.45002273775686802</v>
      </c>
      <c r="R7612" s="60">
        <v>0.44581943392981999</v>
      </c>
      <c r="S7612" s="60">
        <v>0.35072689261490703</v>
      </c>
    </row>
    <row r="7613" spans="1:19" x14ac:dyDescent="0.3">
      <c r="A7613" s="61" t="s">
        <v>3901</v>
      </c>
      <c r="B7613" s="61" t="s">
        <v>3902</v>
      </c>
      <c r="C7613" s="53" t="s">
        <v>50</v>
      </c>
      <c r="D7613" s="53" t="s">
        <v>191</v>
      </c>
      <c r="E7613" s="53" t="s">
        <v>18193</v>
      </c>
      <c r="F7613" s="59">
        <v>109.361938131345</v>
      </c>
      <c r="G7613" s="59">
        <v>86.329833538211304</v>
      </c>
      <c r="H7613" s="59">
        <v>90.995984812314603</v>
      </c>
      <c r="I7613" s="59">
        <v>103.197924164558</v>
      </c>
      <c r="J7613" s="59">
        <v>87.251373093576106</v>
      </c>
      <c r="K7613" s="59">
        <v>88.761072240840903</v>
      </c>
      <c r="L7613" s="59">
        <v>108.27766553125301</v>
      </c>
      <c r="M7613" s="60">
        <v>0.63648201089960499</v>
      </c>
      <c r="N7613" s="60">
        <v>0.67401128866846305</v>
      </c>
      <c r="O7613" s="60">
        <v>0.63310497323433801</v>
      </c>
      <c r="P7613" s="60">
        <v>0.60484981386069603</v>
      </c>
      <c r="Q7613" s="60">
        <v>0.56831710225329002</v>
      </c>
      <c r="R7613" s="60">
        <v>0.57306472685663701</v>
      </c>
      <c r="S7613" s="60">
        <v>0.47331898769281</v>
      </c>
    </row>
    <row r="7614" spans="1:19" x14ac:dyDescent="0.3">
      <c r="A7614" s="61" t="s">
        <v>13031</v>
      </c>
      <c r="B7614" s="61" t="s">
        <v>13032</v>
      </c>
      <c r="C7614" s="53" t="s">
        <v>50</v>
      </c>
      <c r="D7614" s="53" t="s">
        <v>191</v>
      </c>
      <c r="E7614" s="53" t="s">
        <v>18194</v>
      </c>
      <c r="F7614" s="59">
        <v>106.734079312924</v>
      </c>
      <c r="G7614" s="59">
        <v>85.940018628530197</v>
      </c>
      <c r="H7614" s="59">
        <v>87.319007025492994</v>
      </c>
      <c r="I7614" s="59">
        <v>101.735099537815</v>
      </c>
      <c r="J7614" s="59">
        <v>87.946305499385403</v>
      </c>
      <c r="K7614" s="59">
        <v>89.911259855938695</v>
      </c>
      <c r="L7614" s="59">
        <v>112.536489924843</v>
      </c>
      <c r="M7614" s="60">
        <v>0.497065533218289</v>
      </c>
      <c r="N7614" s="60">
        <v>0.51283273067111501</v>
      </c>
      <c r="O7614" s="60">
        <v>0.48420802846710198</v>
      </c>
      <c r="P7614" s="60">
        <v>0.47402702552676601</v>
      </c>
      <c r="Q7614" s="60">
        <v>0.45002273775686802</v>
      </c>
      <c r="R7614" s="60">
        <v>0.44581943392981999</v>
      </c>
      <c r="S7614" s="60">
        <v>0.35072689261490703</v>
      </c>
    </row>
    <row r="7615" spans="1:19" x14ac:dyDescent="0.3">
      <c r="A7615" s="61" t="s">
        <v>3899</v>
      </c>
      <c r="B7615" s="61" t="s">
        <v>3900</v>
      </c>
      <c r="C7615" s="53" t="s">
        <v>50</v>
      </c>
      <c r="D7615" s="53" t="s">
        <v>191</v>
      </c>
      <c r="E7615" s="53" t="s">
        <v>18193</v>
      </c>
      <c r="F7615" s="59">
        <v>105.404037787668</v>
      </c>
      <c r="G7615" s="59">
        <v>81.475248297758498</v>
      </c>
      <c r="H7615" s="59">
        <v>85.566357777066898</v>
      </c>
      <c r="I7615" s="59">
        <v>101.32380240493499</v>
      </c>
      <c r="J7615" s="59">
        <v>80.350404748721104</v>
      </c>
      <c r="K7615" s="59">
        <v>86.1665283009918</v>
      </c>
      <c r="L7615" s="59">
        <v>117.211781938691</v>
      </c>
      <c r="M7615" s="60">
        <v>0.69288970207856804</v>
      </c>
      <c r="N7615" s="60">
        <v>0.72157006913391097</v>
      </c>
      <c r="O7615" s="60">
        <v>0.66862680813595399</v>
      </c>
      <c r="P7615" s="60">
        <v>0.64459346138277396</v>
      </c>
      <c r="Q7615" s="60">
        <v>0.61516601732352205</v>
      </c>
      <c r="R7615" s="60">
        <v>0.61095407910778698</v>
      </c>
      <c r="S7615" s="60">
        <v>0.504731777457611</v>
      </c>
    </row>
    <row r="7616" spans="1:19" x14ac:dyDescent="0.3">
      <c r="A7616" s="61" t="s">
        <v>13029</v>
      </c>
      <c r="B7616" s="61" t="s">
        <v>13030</v>
      </c>
      <c r="C7616" s="53" t="s">
        <v>50</v>
      </c>
      <c r="D7616" s="53" t="s">
        <v>191</v>
      </c>
      <c r="E7616" s="53" t="s">
        <v>18194</v>
      </c>
      <c r="F7616" s="59">
        <v>106.734079312924</v>
      </c>
      <c r="G7616" s="59">
        <v>85.940018628530197</v>
      </c>
      <c r="H7616" s="59">
        <v>87.319007025492994</v>
      </c>
      <c r="I7616" s="59">
        <v>101.735099537815</v>
      </c>
      <c r="J7616" s="59">
        <v>87.946305499385403</v>
      </c>
      <c r="K7616" s="59">
        <v>89.911259855938695</v>
      </c>
      <c r="L7616" s="59">
        <v>112.536489924843</v>
      </c>
      <c r="M7616" s="60">
        <v>0.497065533218289</v>
      </c>
      <c r="N7616" s="60">
        <v>0.51283273067111501</v>
      </c>
      <c r="O7616" s="60">
        <v>0.48420802846710198</v>
      </c>
      <c r="P7616" s="60">
        <v>0.47402702552676601</v>
      </c>
      <c r="Q7616" s="60">
        <v>0.45002273775686802</v>
      </c>
      <c r="R7616" s="60">
        <v>0.44581943392981999</v>
      </c>
      <c r="S7616" s="60">
        <v>0.35072689261490703</v>
      </c>
    </row>
    <row r="7617" spans="1:19" x14ac:dyDescent="0.3">
      <c r="A7617" s="61" t="s">
        <v>13073</v>
      </c>
      <c r="B7617" s="61" t="s">
        <v>13074</v>
      </c>
      <c r="C7617" s="53" t="s">
        <v>40</v>
      </c>
      <c r="D7617" s="53" t="s">
        <v>191</v>
      </c>
      <c r="E7617" s="53" t="s">
        <v>18194</v>
      </c>
      <c r="F7617" s="59">
        <v>94.74461136267</v>
      </c>
      <c r="G7617" s="59">
        <v>103.544829986934</v>
      </c>
      <c r="H7617" s="59">
        <v>98.0095547058188</v>
      </c>
      <c r="I7617" s="59">
        <v>98.628441748255199</v>
      </c>
      <c r="J7617" s="59">
        <v>105.39987068564901</v>
      </c>
      <c r="K7617" s="59">
        <v>112.842487617316</v>
      </c>
      <c r="L7617" s="59">
        <v>104.172204466823</v>
      </c>
      <c r="M7617" s="60">
        <v>0.50127506328712701</v>
      </c>
      <c r="N7617" s="60">
        <v>0.51466507270392603</v>
      </c>
      <c r="O7617" s="60">
        <v>0.46013184282762298</v>
      </c>
      <c r="P7617" s="60">
        <v>0.47853805674241201</v>
      </c>
      <c r="Q7617" s="60">
        <v>0.44899979073374702</v>
      </c>
      <c r="R7617" s="60">
        <v>0.44182969771754399</v>
      </c>
      <c r="S7617" s="60">
        <v>0.34112005267243101</v>
      </c>
    </row>
    <row r="7618" spans="1:19" x14ac:dyDescent="0.3">
      <c r="A7618" s="61" t="s">
        <v>13075</v>
      </c>
      <c r="B7618" s="61" t="s">
        <v>13076</v>
      </c>
      <c r="C7618" s="53" t="s">
        <v>40</v>
      </c>
      <c r="D7618" s="53" t="s">
        <v>191</v>
      </c>
      <c r="E7618" s="53" t="s">
        <v>18194</v>
      </c>
      <c r="F7618" s="59">
        <v>94.74461136267</v>
      </c>
      <c r="G7618" s="59">
        <v>103.544829986934</v>
      </c>
      <c r="H7618" s="59">
        <v>98.0095547058188</v>
      </c>
      <c r="I7618" s="59">
        <v>98.628441748255199</v>
      </c>
      <c r="J7618" s="59">
        <v>105.39987068564901</v>
      </c>
      <c r="K7618" s="59">
        <v>112.842487617316</v>
      </c>
      <c r="L7618" s="59">
        <v>104.172204466823</v>
      </c>
      <c r="M7618" s="60">
        <v>0.50127506328712701</v>
      </c>
      <c r="N7618" s="60">
        <v>0.51466507270392603</v>
      </c>
      <c r="O7618" s="60">
        <v>0.46013184282762298</v>
      </c>
      <c r="P7618" s="60">
        <v>0.47853805674241201</v>
      </c>
      <c r="Q7618" s="60">
        <v>0.44899979073374702</v>
      </c>
      <c r="R7618" s="60">
        <v>0.44182969771754399</v>
      </c>
      <c r="S7618" s="60">
        <v>0.34112005267243101</v>
      </c>
    </row>
    <row r="7619" spans="1:19" x14ac:dyDescent="0.3">
      <c r="A7619" s="61" t="s">
        <v>3963</v>
      </c>
      <c r="B7619" s="61" t="s">
        <v>3964</v>
      </c>
      <c r="C7619" s="53" t="s">
        <v>50</v>
      </c>
      <c r="D7619" s="53" t="s">
        <v>191</v>
      </c>
      <c r="E7619" s="53" t="s">
        <v>18193</v>
      </c>
      <c r="F7619" s="59">
        <v>98.809037371214501</v>
      </c>
      <c r="G7619" s="59">
        <v>113.081070610721</v>
      </c>
      <c r="H7619" s="59">
        <v>100.741713921257</v>
      </c>
      <c r="I7619" s="59">
        <v>97.421781806765196</v>
      </c>
      <c r="J7619" s="59">
        <v>105.07286638136</v>
      </c>
      <c r="K7619" s="59">
        <v>119.729280394745</v>
      </c>
      <c r="L7619" s="59">
        <v>100.886318194227</v>
      </c>
      <c r="M7619" s="60">
        <v>0.62363436332926703</v>
      </c>
      <c r="N7619" s="60">
        <v>0.65873107678667298</v>
      </c>
      <c r="O7619" s="60">
        <v>0.60379373503798295</v>
      </c>
      <c r="P7619" s="60">
        <v>0.59185630255969901</v>
      </c>
      <c r="Q7619" s="60">
        <v>0.552295167969444</v>
      </c>
      <c r="R7619" s="60">
        <v>0.55516979125680899</v>
      </c>
      <c r="S7619" s="60">
        <v>0.45046326856327201</v>
      </c>
    </row>
    <row r="7620" spans="1:19" x14ac:dyDescent="0.3">
      <c r="A7620" s="61" t="s">
        <v>14649</v>
      </c>
      <c r="B7620" s="61" t="s">
        <v>14650</v>
      </c>
      <c r="C7620" s="53" t="s">
        <v>50</v>
      </c>
      <c r="D7620" s="53" t="s">
        <v>191</v>
      </c>
      <c r="E7620" s="53" t="s">
        <v>18194</v>
      </c>
      <c r="F7620" s="59">
        <v>100.877314206758</v>
      </c>
      <c r="G7620" s="59">
        <v>94.194429826997904</v>
      </c>
      <c r="H7620" s="59">
        <v>93.294384330617305</v>
      </c>
      <c r="I7620" s="59">
        <v>86.503886003939499</v>
      </c>
      <c r="J7620" s="59">
        <v>92.136168796077101</v>
      </c>
      <c r="K7620" s="59">
        <v>104.449615257913</v>
      </c>
      <c r="L7620" s="59">
        <v>106.95875373633601</v>
      </c>
      <c r="M7620" s="60">
        <v>0.44036654182233198</v>
      </c>
      <c r="N7620" s="60">
        <v>0.47186521113915503</v>
      </c>
      <c r="O7620" s="60">
        <v>0.44272316567275399</v>
      </c>
      <c r="P7620" s="60">
        <v>0.41805073926312902</v>
      </c>
      <c r="Q7620" s="60">
        <v>0.38863094525722403</v>
      </c>
      <c r="R7620" s="60">
        <v>0.39643400992545402</v>
      </c>
      <c r="S7620" s="60">
        <v>0.33844248827856099</v>
      </c>
    </row>
    <row r="7621" spans="1:19" x14ac:dyDescent="0.3">
      <c r="A7621" s="61" t="s">
        <v>14647</v>
      </c>
      <c r="B7621" s="61" t="s">
        <v>14648</v>
      </c>
      <c r="C7621" s="53" t="s">
        <v>40</v>
      </c>
      <c r="D7621" s="53" t="s">
        <v>191</v>
      </c>
      <c r="E7621" s="53" t="s">
        <v>18194</v>
      </c>
      <c r="F7621" s="59">
        <v>100.877314206758</v>
      </c>
      <c r="G7621" s="59">
        <v>94.194429826997904</v>
      </c>
      <c r="H7621" s="59">
        <v>93.294384330617305</v>
      </c>
      <c r="I7621" s="59">
        <v>86.503886003939499</v>
      </c>
      <c r="J7621" s="59">
        <v>92.136168796077101</v>
      </c>
      <c r="K7621" s="59">
        <v>104.449615257913</v>
      </c>
      <c r="L7621" s="59">
        <v>106.95875373633601</v>
      </c>
      <c r="M7621" s="60">
        <v>0.44036654182233198</v>
      </c>
      <c r="N7621" s="60">
        <v>0.47186521113915503</v>
      </c>
      <c r="O7621" s="60">
        <v>0.44272316567275399</v>
      </c>
      <c r="P7621" s="60">
        <v>0.41805073926312902</v>
      </c>
      <c r="Q7621" s="60">
        <v>0.38863094525722403</v>
      </c>
      <c r="R7621" s="60">
        <v>0.39643400992545402</v>
      </c>
      <c r="S7621" s="60">
        <v>0.33844248827856099</v>
      </c>
    </row>
    <row r="7622" spans="1:19" x14ac:dyDescent="0.3">
      <c r="A7622" s="61" t="s">
        <v>6226</v>
      </c>
      <c r="B7622" s="61" t="s">
        <v>6227</v>
      </c>
      <c r="C7622" s="53" t="s">
        <v>40</v>
      </c>
      <c r="D7622" s="53" t="s">
        <v>191</v>
      </c>
      <c r="E7622" s="53" t="s">
        <v>18193</v>
      </c>
      <c r="F7622" s="59">
        <v>103.983058387101</v>
      </c>
      <c r="G7622" s="59">
        <v>113.54838201222201</v>
      </c>
      <c r="H7622" s="59">
        <v>92.218013051932203</v>
      </c>
      <c r="I7622" s="59">
        <v>91.989629481018696</v>
      </c>
      <c r="J7622" s="59">
        <v>123.713414724101</v>
      </c>
      <c r="K7622" s="59">
        <v>100.824483263521</v>
      </c>
      <c r="L7622" s="59">
        <v>99.672816656079902</v>
      </c>
      <c r="M7622" s="60">
        <v>0.65646913123441197</v>
      </c>
      <c r="N7622" s="60">
        <v>0.696211921522634</v>
      </c>
      <c r="O7622" s="60">
        <v>0.65899343277475098</v>
      </c>
      <c r="P7622" s="60">
        <v>0.62849707215141004</v>
      </c>
      <c r="Q7622" s="60">
        <v>0.59049000726450396</v>
      </c>
      <c r="R7622" s="60">
        <v>0.59620744404331405</v>
      </c>
      <c r="S7622" s="60">
        <v>0.51372652971293298</v>
      </c>
    </row>
    <row r="7623" spans="1:19" x14ac:dyDescent="0.3">
      <c r="A7623" s="61" t="s">
        <v>6228</v>
      </c>
      <c r="B7623" s="61" t="s">
        <v>6229</v>
      </c>
      <c r="C7623" s="53" t="s">
        <v>50</v>
      </c>
      <c r="D7623" s="53" t="s">
        <v>191</v>
      </c>
      <c r="E7623" s="53" t="s">
        <v>18193</v>
      </c>
      <c r="F7623" s="59">
        <v>105.192340968027</v>
      </c>
      <c r="G7623" s="59">
        <v>117.609474135497</v>
      </c>
      <c r="H7623" s="59">
        <v>107.849376471659</v>
      </c>
      <c r="I7623" s="59">
        <v>92.032422225344604</v>
      </c>
      <c r="J7623" s="59">
        <v>113.56151397751501</v>
      </c>
      <c r="K7623" s="59">
        <v>105.76306622021001</v>
      </c>
      <c r="L7623" s="59">
        <v>100.358214928517</v>
      </c>
      <c r="M7623" s="60">
        <v>0.61815473893360495</v>
      </c>
      <c r="N7623" s="60">
        <v>0.66068457994781105</v>
      </c>
      <c r="O7623" s="60">
        <v>0.62245341931910803</v>
      </c>
      <c r="P7623" s="60">
        <v>0.58811757430230904</v>
      </c>
      <c r="Q7623" s="60">
        <v>0.55004499867940204</v>
      </c>
      <c r="R7623" s="60">
        <v>0.56112442187371003</v>
      </c>
      <c r="S7623" s="60">
        <v>0.486449659261116</v>
      </c>
    </row>
    <row r="7624" spans="1:19" x14ac:dyDescent="0.3">
      <c r="A7624" s="61" t="s">
        <v>15734</v>
      </c>
      <c r="B7624" s="61" t="s">
        <v>15735</v>
      </c>
      <c r="C7624" s="53" t="s">
        <v>50</v>
      </c>
      <c r="D7624" s="53" t="s">
        <v>191</v>
      </c>
      <c r="E7624" s="53" t="s">
        <v>18194</v>
      </c>
      <c r="F7624" s="59">
        <v>103.588775791388</v>
      </c>
      <c r="G7624" s="59">
        <v>110.246946047002</v>
      </c>
      <c r="H7624" s="59">
        <v>100.74219805761101</v>
      </c>
      <c r="I7624" s="59">
        <v>93.392372458405006</v>
      </c>
      <c r="J7624" s="59">
        <v>115.277224872746</v>
      </c>
      <c r="K7624" s="59">
        <v>102.34056721888</v>
      </c>
      <c r="L7624" s="59">
        <v>102.556321261831</v>
      </c>
      <c r="M7624" s="60">
        <v>0.45879130100028598</v>
      </c>
      <c r="N7624" s="60">
        <v>0.48115874467754099</v>
      </c>
      <c r="O7624" s="60">
        <v>0.45941591367514401</v>
      </c>
      <c r="P7624" s="60">
        <v>0.44232831627279501</v>
      </c>
      <c r="Q7624" s="60">
        <v>0.418251314371758</v>
      </c>
      <c r="R7624" s="60">
        <v>0.42226038462384102</v>
      </c>
      <c r="S7624" s="60">
        <v>0.36961831482753699</v>
      </c>
    </row>
    <row r="7625" spans="1:19" x14ac:dyDescent="0.3">
      <c r="A7625" s="61" t="s">
        <v>5461</v>
      </c>
      <c r="B7625" s="61" t="s">
        <v>5462</v>
      </c>
      <c r="C7625" s="53" t="s">
        <v>40</v>
      </c>
      <c r="D7625" s="53" t="s">
        <v>191</v>
      </c>
      <c r="E7625" s="53" t="s">
        <v>18193</v>
      </c>
      <c r="F7625" s="59">
        <v>109.126810471759</v>
      </c>
      <c r="G7625" s="59">
        <v>109.249478483994</v>
      </c>
      <c r="H7625" s="59">
        <v>90.036865306906805</v>
      </c>
      <c r="I7625" s="59">
        <v>90.323957701320694</v>
      </c>
      <c r="J7625" s="59">
        <v>104.736306756491</v>
      </c>
      <c r="K7625" s="59">
        <v>102.347378219212</v>
      </c>
      <c r="L7625" s="59">
        <v>98.079440840200604</v>
      </c>
      <c r="M7625" s="60">
        <v>0.63520911216193798</v>
      </c>
      <c r="N7625" s="60">
        <v>0.67456775066246</v>
      </c>
      <c r="O7625" s="60">
        <v>0.63990624146029096</v>
      </c>
      <c r="P7625" s="60">
        <v>0.60772376399607397</v>
      </c>
      <c r="Q7625" s="60">
        <v>0.57329212934712104</v>
      </c>
      <c r="R7625" s="60">
        <v>0.58460854562570896</v>
      </c>
      <c r="S7625" s="60">
        <v>0.52095791849633699</v>
      </c>
    </row>
    <row r="7626" spans="1:19" x14ac:dyDescent="0.3">
      <c r="A7626" s="61" t="s">
        <v>18197</v>
      </c>
      <c r="B7626" s="61" t="s">
        <v>18198</v>
      </c>
      <c r="C7626" s="53" t="s">
        <v>40</v>
      </c>
      <c r="D7626" s="53" t="s">
        <v>191</v>
      </c>
      <c r="E7626" s="53" t="s">
        <v>18194</v>
      </c>
      <c r="F7626" s="59">
        <v>102.759520679776</v>
      </c>
      <c r="G7626" s="59">
        <v>113.560471333541</v>
      </c>
      <c r="H7626" s="59">
        <v>97.598949586284704</v>
      </c>
      <c r="I7626" s="59">
        <v>94.477462826609298</v>
      </c>
      <c r="J7626" s="59">
        <v>120.079497352057</v>
      </c>
      <c r="K7626" s="59">
        <v>97.641710834504806</v>
      </c>
      <c r="L7626" s="59">
        <v>96.866089983805395</v>
      </c>
      <c r="M7626" s="60">
        <v>0.49681119634772702</v>
      </c>
      <c r="N7626" s="60">
        <v>0.53424030775032305</v>
      </c>
      <c r="O7626" s="60">
        <v>0.50057828158846696</v>
      </c>
      <c r="P7626" s="60">
        <v>0.46955965198697802</v>
      </c>
      <c r="Q7626" s="60">
        <v>0.43461507038431901</v>
      </c>
      <c r="R7626" s="60">
        <v>0.44497428471571199</v>
      </c>
      <c r="S7626" s="60">
        <v>0.356596521177383</v>
      </c>
    </row>
    <row r="7627" spans="1:19" x14ac:dyDescent="0.3">
      <c r="A7627" s="61" t="s">
        <v>8794</v>
      </c>
      <c r="B7627" s="61" t="s">
        <v>8795</v>
      </c>
      <c r="C7627" s="53" t="s">
        <v>40</v>
      </c>
      <c r="D7627" s="53" t="s">
        <v>191</v>
      </c>
      <c r="E7627" s="53" t="s">
        <v>18194</v>
      </c>
      <c r="F7627" s="59">
        <v>101.47837259955099</v>
      </c>
      <c r="G7627" s="59">
        <v>108.967876140678</v>
      </c>
      <c r="H7627" s="59">
        <v>91.179124517543201</v>
      </c>
      <c r="I7627" s="59">
        <v>119.85546918187499</v>
      </c>
      <c r="J7627" s="59">
        <v>114.24737365469301</v>
      </c>
      <c r="K7627" s="59">
        <v>95.357892985589203</v>
      </c>
      <c r="L7627" s="59">
        <v>100.806420590402</v>
      </c>
      <c r="M7627" s="60">
        <v>0.58054003881142402</v>
      </c>
      <c r="N7627" s="60">
        <v>0.62920101336497403</v>
      </c>
      <c r="O7627" s="60">
        <v>0.58193105143670998</v>
      </c>
      <c r="P7627" s="60">
        <v>0.56186517792610302</v>
      </c>
      <c r="Q7627" s="60">
        <v>0.52817326797703101</v>
      </c>
      <c r="R7627" s="60">
        <v>0.52662378770405704</v>
      </c>
      <c r="S7627" s="60">
        <v>0.46970058290966998</v>
      </c>
    </row>
    <row r="7628" spans="1:19" x14ac:dyDescent="0.3">
      <c r="A7628" s="61" t="s">
        <v>14053</v>
      </c>
      <c r="B7628" s="61" t="s">
        <v>14054</v>
      </c>
      <c r="C7628" s="53" t="s">
        <v>50</v>
      </c>
      <c r="D7628" s="53" t="s">
        <v>191</v>
      </c>
      <c r="E7628" s="53" t="s">
        <v>18194</v>
      </c>
      <c r="F7628" s="59">
        <v>100.502245992146</v>
      </c>
      <c r="G7628" s="59">
        <v>88.608473498206195</v>
      </c>
      <c r="H7628" s="59">
        <v>84.560715793874905</v>
      </c>
      <c r="I7628" s="59">
        <v>88.211268778292705</v>
      </c>
      <c r="J7628" s="59">
        <v>89.430951369685104</v>
      </c>
      <c r="K7628" s="59">
        <v>109.589948300213</v>
      </c>
      <c r="L7628" s="59">
        <v>107.190664114358</v>
      </c>
      <c r="M7628" s="60">
        <v>0.48964447585003701</v>
      </c>
      <c r="N7628" s="60">
        <v>0.51265670987541301</v>
      </c>
      <c r="O7628" s="60">
        <v>0.484449437552257</v>
      </c>
      <c r="P7628" s="60">
        <v>0.47155231321315499</v>
      </c>
      <c r="Q7628" s="60">
        <v>0.44522809900153998</v>
      </c>
      <c r="R7628" s="60">
        <v>0.44354836704276301</v>
      </c>
      <c r="S7628" s="60">
        <v>0.37762202595022598</v>
      </c>
    </row>
    <row r="7629" spans="1:19" x14ac:dyDescent="0.3">
      <c r="A7629" s="61" t="s">
        <v>14045</v>
      </c>
      <c r="B7629" s="61" t="s">
        <v>14046</v>
      </c>
      <c r="C7629" s="53" t="s">
        <v>50</v>
      </c>
      <c r="D7629" s="53" t="s">
        <v>191</v>
      </c>
      <c r="E7629" s="53" t="s">
        <v>18194</v>
      </c>
      <c r="F7629" s="59">
        <v>100.502245992146</v>
      </c>
      <c r="G7629" s="59">
        <v>88.608473498206195</v>
      </c>
      <c r="H7629" s="59">
        <v>84.560715793874905</v>
      </c>
      <c r="I7629" s="59">
        <v>88.211268778292705</v>
      </c>
      <c r="J7629" s="59">
        <v>89.430951369685104</v>
      </c>
      <c r="K7629" s="59">
        <v>109.589948300213</v>
      </c>
      <c r="L7629" s="59">
        <v>107.190664114358</v>
      </c>
      <c r="M7629" s="60">
        <v>0.48964447585003701</v>
      </c>
      <c r="N7629" s="60">
        <v>0.51265670987541301</v>
      </c>
      <c r="O7629" s="60">
        <v>0.484449437552257</v>
      </c>
      <c r="P7629" s="60">
        <v>0.47155231321315499</v>
      </c>
      <c r="Q7629" s="60">
        <v>0.44522809900153998</v>
      </c>
      <c r="R7629" s="60">
        <v>0.44354836704276301</v>
      </c>
      <c r="S7629" s="60">
        <v>0.37762202595022598</v>
      </c>
    </row>
    <row r="7630" spans="1:19" x14ac:dyDescent="0.3">
      <c r="A7630" s="61" t="s">
        <v>14049</v>
      </c>
      <c r="B7630" s="61" t="s">
        <v>14050</v>
      </c>
      <c r="C7630" s="53" t="s">
        <v>50</v>
      </c>
      <c r="D7630" s="53" t="s">
        <v>191</v>
      </c>
      <c r="E7630" s="53" t="s">
        <v>18194</v>
      </c>
      <c r="F7630" s="59">
        <v>100.502245992146</v>
      </c>
      <c r="G7630" s="59">
        <v>88.608473498206195</v>
      </c>
      <c r="H7630" s="59">
        <v>84.560715793874905</v>
      </c>
      <c r="I7630" s="59">
        <v>88.211268778292705</v>
      </c>
      <c r="J7630" s="59">
        <v>89.430951369685104</v>
      </c>
      <c r="K7630" s="59">
        <v>109.589948300213</v>
      </c>
      <c r="L7630" s="59">
        <v>107.190664114358</v>
      </c>
      <c r="M7630" s="60">
        <v>0.48964447585003701</v>
      </c>
      <c r="N7630" s="60">
        <v>0.51265670987541301</v>
      </c>
      <c r="O7630" s="60">
        <v>0.484449437552257</v>
      </c>
      <c r="P7630" s="60">
        <v>0.47155231321315499</v>
      </c>
      <c r="Q7630" s="60">
        <v>0.44522809900153998</v>
      </c>
      <c r="R7630" s="60">
        <v>0.44354836704276301</v>
      </c>
      <c r="S7630" s="60">
        <v>0.37762202595022598</v>
      </c>
    </row>
    <row r="7631" spans="1:19" x14ac:dyDescent="0.3">
      <c r="A7631" s="61" t="s">
        <v>14051</v>
      </c>
      <c r="B7631" s="61" t="s">
        <v>14052</v>
      </c>
      <c r="C7631" s="53" t="s">
        <v>50</v>
      </c>
      <c r="D7631" s="53" t="s">
        <v>191</v>
      </c>
      <c r="E7631" s="53" t="s">
        <v>18194</v>
      </c>
      <c r="F7631" s="59">
        <v>100.502245992146</v>
      </c>
      <c r="G7631" s="59">
        <v>88.608473498206195</v>
      </c>
      <c r="H7631" s="59">
        <v>84.560715793874905</v>
      </c>
      <c r="I7631" s="59">
        <v>88.211268778292705</v>
      </c>
      <c r="J7631" s="59">
        <v>89.430951369685104</v>
      </c>
      <c r="K7631" s="59">
        <v>109.589948300213</v>
      </c>
      <c r="L7631" s="59">
        <v>107.190664114358</v>
      </c>
      <c r="M7631" s="60">
        <v>0.48964447585003701</v>
      </c>
      <c r="N7631" s="60">
        <v>0.51265670987541301</v>
      </c>
      <c r="O7631" s="60">
        <v>0.484449437552257</v>
      </c>
      <c r="P7631" s="60">
        <v>0.47155231321315499</v>
      </c>
      <c r="Q7631" s="60">
        <v>0.44522809900153998</v>
      </c>
      <c r="R7631" s="60">
        <v>0.44354836704276301</v>
      </c>
      <c r="S7631" s="60">
        <v>0.37762202595022598</v>
      </c>
    </row>
    <row r="7632" spans="1:19" x14ac:dyDescent="0.3">
      <c r="A7632" s="61" t="s">
        <v>14043</v>
      </c>
      <c r="B7632" s="61" t="s">
        <v>14044</v>
      </c>
      <c r="C7632" s="53" t="s">
        <v>50</v>
      </c>
      <c r="D7632" s="53" t="s">
        <v>191</v>
      </c>
      <c r="E7632" s="53" t="s">
        <v>18194</v>
      </c>
      <c r="F7632" s="59">
        <v>100.502245992146</v>
      </c>
      <c r="G7632" s="59">
        <v>88.608473498206195</v>
      </c>
      <c r="H7632" s="59">
        <v>84.560715793874905</v>
      </c>
      <c r="I7632" s="59">
        <v>88.211268778292705</v>
      </c>
      <c r="J7632" s="59">
        <v>89.430951369685104</v>
      </c>
      <c r="K7632" s="59">
        <v>109.589948300213</v>
      </c>
      <c r="L7632" s="59">
        <v>107.190664114358</v>
      </c>
      <c r="M7632" s="60">
        <v>0.48964447585003701</v>
      </c>
      <c r="N7632" s="60">
        <v>0.51265670987541301</v>
      </c>
      <c r="O7632" s="60">
        <v>0.484449437552257</v>
      </c>
      <c r="P7632" s="60">
        <v>0.47155231321315499</v>
      </c>
      <c r="Q7632" s="60">
        <v>0.44522809900153998</v>
      </c>
      <c r="R7632" s="60">
        <v>0.44354836704276301</v>
      </c>
      <c r="S7632" s="60">
        <v>0.37762202595022598</v>
      </c>
    </row>
    <row r="7633" spans="1:19" x14ac:dyDescent="0.3">
      <c r="A7633" s="61" t="s">
        <v>14047</v>
      </c>
      <c r="B7633" s="61" t="s">
        <v>14048</v>
      </c>
      <c r="C7633" s="53" t="s">
        <v>50</v>
      </c>
      <c r="D7633" s="53" t="s">
        <v>191</v>
      </c>
      <c r="E7633" s="53" t="s">
        <v>18194</v>
      </c>
      <c r="F7633" s="59">
        <v>100.502245992146</v>
      </c>
      <c r="G7633" s="59">
        <v>88.608473498206195</v>
      </c>
      <c r="H7633" s="59">
        <v>84.560715793874905</v>
      </c>
      <c r="I7633" s="59">
        <v>88.211268778292705</v>
      </c>
      <c r="J7633" s="59">
        <v>89.430951369685104</v>
      </c>
      <c r="K7633" s="59">
        <v>109.589948300213</v>
      </c>
      <c r="L7633" s="59">
        <v>107.190664114358</v>
      </c>
      <c r="M7633" s="60">
        <v>0.48964447585003701</v>
      </c>
      <c r="N7633" s="60">
        <v>0.51265670987541301</v>
      </c>
      <c r="O7633" s="60">
        <v>0.484449437552257</v>
      </c>
      <c r="P7633" s="60">
        <v>0.47155231321315499</v>
      </c>
      <c r="Q7633" s="60">
        <v>0.44522809900153998</v>
      </c>
      <c r="R7633" s="60">
        <v>0.44354836704276301</v>
      </c>
      <c r="S7633" s="60">
        <v>0.37762202595022598</v>
      </c>
    </row>
    <row r="7634" spans="1:19" x14ac:dyDescent="0.3">
      <c r="A7634" s="61" t="s">
        <v>4867</v>
      </c>
      <c r="B7634" s="61" t="s">
        <v>4868</v>
      </c>
      <c r="C7634" s="53" t="s">
        <v>50</v>
      </c>
      <c r="D7634" s="53" t="s">
        <v>191</v>
      </c>
      <c r="E7634" s="53" t="s">
        <v>18193</v>
      </c>
      <c r="F7634" s="59">
        <v>99.478684222754794</v>
      </c>
      <c r="G7634" s="59">
        <v>89.618391748114803</v>
      </c>
      <c r="H7634" s="59">
        <v>81.643491674737106</v>
      </c>
      <c r="I7634" s="59">
        <v>87.622796957436293</v>
      </c>
      <c r="J7634" s="59">
        <v>89.3230920692002</v>
      </c>
      <c r="K7634" s="59">
        <v>109.87333865917201</v>
      </c>
      <c r="L7634" s="59">
        <v>111.261192125937</v>
      </c>
      <c r="M7634" s="60">
        <v>0.612379186088439</v>
      </c>
      <c r="N7634" s="60">
        <v>0.65514686110295695</v>
      </c>
      <c r="O7634" s="60">
        <v>0.61260019248240405</v>
      </c>
      <c r="P7634" s="60">
        <v>0.58473372637737997</v>
      </c>
      <c r="Q7634" s="60">
        <v>0.54736857830292796</v>
      </c>
      <c r="R7634" s="60">
        <v>0.55201896382780202</v>
      </c>
      <c r="S7634" s="60">
        <v>0.472691806049374</v>
      </c>
    </row>
    <row r="7635" spans="1:19" x14ac:dyDescent="0.3">
      <c r="A7635" s="61" t="s">
        <v>13645</v>
      </c>
      <c r="B7635" s="61" t="s">
        <v>13646</v>
      </c>
      <c r="C7635" s="53" t="s">
        <v>50</v>
      </c>
      <c r="D7635" s="53" t="s">
        <v>191</v>
      </c>
      <c r="E7635" s="53" t="s">
        <v>18194</v>
      </c>
      <c r="F7635" s="59">
        <v>100.99254587602501</v>
      </c>
      <c r="G7635" s="59">
        <v>90.612212803876801</v>
      </c>
      <c r="H7635" s="59">
        <v>91.962555478798507</v>
      </c>
      <c r="I7635" s="59">
        <v>91.889981246647906</v>
      </c>
      <c r="J7635" s="59">
        <v>93.708318238474902</v>
      </c>
      <c r="K7635" s="59">
        <v>100.060637602645</v>
      </c>
      <c r="L7635" s="59">
        <v>98.404522768241605</v>
      </c>
      <c r="M7635" s="60">
        <v>0.50850850054263297</v>
      </c>
      <c r="N7635" s="60">
        <v>0.52927689159723501</v>
      </c>
      <c r="O7635" s="60">
        <v>0.50470689878323804</v>
      </c>
      <c r="P7635" s="60">
        <v>0.48948225653300798</v>
      </c>
      <c r="Q7635" s="60">
        <v>0.46669693002688201</v>
      </c>
      <c r="R7635" s="60">
        <v>0.47007131704292898</v>
      </c>
      <c r="S7635" s="60">
        <v>0.42211088781064698</v>
      </c>
    </row>
    <row r="7636" spans="1:19" x14ac:dyDescent="0.3">
      <c r="A7636" s="61" t="s">
        <v>13655</v>
      </c>
      <c r="B7636" s="61" t="s">
        <v>13656</v>
      </c>
      <c r="C7636" s="53" t="s">
        <v>40</v>
      </c>
      <c r="D7636" s="53" t="s">
        <v>191</v>
      </c>
      <c r="E7636" s="53" t="s">
        <v>18194</v>
      </c>
      <c r="F7636" s="59">
        <v>100.99254587602501</v>
      </c>
      <c r="G7636" s="59">
        <v>90.612212803876801</v>
      </c>
      <c r="H7636" s="59">
        <v>91.962555478798507</v>
      </c>
      <c r="I7636" s="59">
        <v>91.889981246647906</v>
      </c>
      <c r="J7636" s="59">
        <v>93.708318238474902</v>
      </c>
      <c r="K7636" s="59">
        <v>100.060637602645</v>
      </c>
      <c r="L7636" s="59">
        <v>98.404522768241605</v>
      </c>
      <c r="M7636" s="60">
        <v>0.50850850054263297</v>
      </c>
      <c r="N7636" s="60">
        <v>0.52927689159723501</v>
      </c>
      <c r="O7636" s="60">
        <v>0.50470689878323804</v>
      </c>
      <c r="P7636" s="60">
        <v>0.48948225653300798</v>
      </c>
      <c r="Q7636" s="60">
        <v>0.46669693002688201</v>
      </c>
      <c r="R7636" s="60">
        <v>0.47007131704292898</v>
      </c>
      <c r="S7636" s="60">
        <v>0.42211088781064698</v>
      </c>
    </row>
    <row r="7637" spans="1:19" x14ac:dyDescent="0.3">
      <c r="A7637" s="61" t="s">
        <v>13653</v>
      </c>
      <c r="B7637" s="61" t="s">
        <v>13654</v>
      </c>
      <c r="C7637" s="53" t="s">
        <v>40</v>
      </c>
      <c r="D7637" s="53" t="s">
        <v>191</v>
      </c>
      <c r="E7637" s="53" t="s">
        <v>18194</v>
      </c>
      <c r="F7637" s="59">
        <v>100.99254587602501</v>
      </c>
      <c r="G7637" s="59">
        <v>90.612212803876801</v>
      </c>
      <c r="H7637" s="59">
        <v>91.962555478798507</v>
      </c>
      <c r="I7637" s="59">
        <v>91.889981246647906</v>
      </c>
      <c r="J7637" s="59">
        <v>93.708318238474902</v>
      </c>
      <c r="K7637" s="59">
        <v>100.060637602645</v>
      </c>
      <c r="L7637" s="59">
        <v>98.404522768241605</v>
      </c>
      <c r="M7637" s="60">
        <v>0.50850850054263297</v>
      </c>
      <c r="N7637" s="60">
        <v>0.52927689159723501</v>
      </c>
      <c r="O7637" s="60">
        <v>0.50470689878323804</v>
      </c>
      <c r="P7637" s="60">
        <v>0.48948225653300798</v>
      </c>
      <c r="Q7637" s="60">
        <v>0.46669693002688201</v>
      </c>
      <c r="R7637" s="60">
        <v>0.47007131704292898</v>
      </c>
      <c r="S7637" s="60">
        <v>0.42211088781064698</v>
      </c>
    </row>
    <row r="7638" spans="1:19" x14ac:dyDescent="0.3">
      <c r="A7638" s="61" t="s">
        <v>13657</v>
      </c>
      <c r="B7638" s="61" t="s">
        <v>13658</v>
      </c>
      <c r="C7638" s="53" t="s">
        <v>40</v>
      </c>
      <c r="D7638" s="53" t="s">
        <v>191</v>
      </c>
      <c r="E7638" s="53" t="s">
        <v>18194</v>
      </c>
      <c r="F7638" s="59">
        <v>100.99254587602501</v>
      </c>
      <c r="G7638" s="59">
        <v>90.612212803876801</v>
      </c>
      <c r="H7638" s="59">
        <v>91.962555478798507</v>
      </c>
      <c r="I7638" s="59">
        <v>91.889981246647906</v>
      </c>
      <c r="J7638" s="59">
        <v>93.708318238474902</v>
      </c>
      <c r="K7638" s="59">
        <v>100.060637602645</v>
      </c>
      <c r="L7638" s="59">
        <v>98.404522768241605</v>
      </c>
      <c r="M7638" s="60">
        <v>0.50850850054263297</v>
      </c>
      <c r="N7638" s="60">
        <v>0.52927689159723501</v>
      </c>
      <c r="O7638" s="60">
        <v>0.50470689878323804</v>
      </c>
      <c r="P7638" s="60">
        <v>0.48948225653300798</v>
      </c>
      <c r="Q7638" s="60">
        <v>0.46669693002688201</v>
      </c>
      <c r="R7638" s="60">
        <v>0.47007131704292898</v>
      </c>
      <c r="S7638" s="60">
        <v>0.42211088781064698</v>
      </c>
    </row>
    <row r="7639" spans="1:19" x14ac:dyDescent="0.3">
      <c r="A7639" s="61" t="s">
        <v>13649</v>
      </c>
      <c r="B7639" s="61" t="s">
        <v>13650</v>
      </c>
      <c r="C7639" s="53" t="s">
        <v>40</v>
      </c>
      <c r="D7639" s="53" t="s">
        <v>191</v>
      </c>
      <c r="E7639" s="53" t="s">
        <v>18194</v>
      </c>
      <c r="F7639" s="59">
        <v>100.99254587602501</v>
      </c>
      <c r="G7639" s="59">
        <v>90.612212803876801</v>
      </c>
      <c r="H7639" s="59">
        <v>91.962555478798507</v>
      </c>
      <c r="I7639" s="59">
        <v>91.889981246647906</v>
      </c>
      <c r="J7639" s="59">
        <v>93.708318238474902</v>
      </c>
      <c r="K7639" s="59">
        <v>100.060637602645</v>
      </c>
      <c r="L7639" s="59">
        <v>98.404522768241605</v>
      </c>
      <c r="M7639" s="60">
        <v>0.50850850054263297</v>
      </c>
      <c r="N7639" s="60">
        <v>0.52927689159723501</v>
      </c>
      <c r="O7639" s="60">
        <v>0.50470689878323804</v>
      </c>
      <c r="P7639" s="60">
        <v>0.48948225653300798</v>
      </c>
      <c r="Q7639" s="60">
        <v>0.46669693002688201</v>
      </c>
      <c r="R7639" s="60">
        <v>0.47007131704292898</v>
      </c>
      <c r="S7639" s="60">
        <v>0.42211088781064698</v>
      </c>
    </row>
    <row r="7640" spans="1:19" x14ac:dyDescent="0.3">
      <c r="A7640" s="61" t="s">
        <v>13643</v>
      </c>
      <c r="B7640" s="61" t="s">
        <v>13644</v>
      </c>
      <c r="C7640" s="53" t="s">
        <v>50</v>
      </c>
      <c r="D7640" s="53" t="s">
        <v>191</v>
      </c>
      <c r="E7640" s="53" t="s">
        <v>18194</v>
      </c>
      <c r="F7640" s="59">
        <v>100.99254587602501</v>
      </c>
      <c r="G7640" s="59">
        <v>90.612212803876801</v>
      </c>
      <c r="H7640" s="59">
        <v>91.962555478798507</v>
      </c>
      <c r="I7640" s="59">
        <v>91.889981246647906</v>
      </c>
      <c r="J7640" s="59">
        <v>93.708318238474902</v>
      </c>
      <c r="K7640" s="59">
        <v>100.060637602645</v>
      </c>
      <c r="L7640" s="59">
        <v>98.404522768241605</v>
      </c>
      <c r="M7640" s="60">
        <v>0.50850850054263297</v>
      </c>
      <c r="N7640" s="60">
        <v>0.52927689159723501</v>
      </c>
      <c r="O7640" s="60">
        <v>0.50470689878323804</v>
      </c>
      <c r="P7640" s="60">
        <v>0.48948225653300798</v>
      </c>
      <c r="Q7640" s="60">
        <v>0.46669693002688201</v>
      </c>
      <c r="R7640" s="60">
        <v>0.47007131704292898</v>
      </c>
      <c r="S7640" s="60">
        <v>0.42211088781064698</v>
      </c>
    </row>
    <row r="7641" spans="1:19" x14ac:dyDescent="0.3">
      <c r="A7641" s="61" t="s">
        <v>13647</v>
      </c>
      <c r="B7641" s="61" t="s">
        <v>13648</v>
      </c>
      <c r="C7641" s="53" t="s">
        <v>50</v>
      </c>
      <c r="D7641" s="53" t="s">
        <v>191</v>
      </c>
      <c r="E7641" s="53" t="s">
        <v>18194</v>
      </c>
      <c r="F7641" s="59">
        <v>100.99254587602501</v>
      </c>
      <c r="G7641" s="59">
        <v>90.612212803876801</v>
      </c>
      <c r="H7641" s="59">
        <v>91.962555478798507</v>
      </c>
      <c r="I7641" s="59">
        <v>91.889981246647906</v>
      </c>
      <c r="J7641" s="59">
        <v>93.708318238474902</v>
      </c>
      <c r="K7641" s="59">
        <v>100.060637602645</v>
      </c>
      <c r="L7641" s="59">
        <v>98.404522768241605</v>
      </c>
      <c r="M7641" s="60">
        <v>0.50850850054263297</v>
      </c>
      <c r="N7641" s="60">
        <v>0.52927689159723501</v>
      </c>
      <c r="O7641" s="60">
        <v>0.50470689878323804</v>
      </c>
      <c r="P7641" s="60">
        <v>0.48948225653300798</v>
      </c>
      <c r="Q7641" s="60">
        <v>0.46669693002688201</v>
      </c>
      <c r="R7641" s="60">
        <v>0.47007131704292898</v>
      </c>
      <c r="S7641" s="60">
        <v>0.42211088781064698</v>
      </c>
    </row>
    <row r="7642" spans="1:19" x14ac:dyDescent="0.3">
      <c r="A7642" s="61" t="s">
        <v>13651</v>
      </c>
      <c r="B7642" s="61" t="s">
        <v>13652</v>
      </c>
      <c r="C7642" s="53" t="s">
        <v>40</v>
      </c>
      <c r="D7642" s="53" t="s">
        <v>191</v>
      </c>
      <c r="E7642" s="53" t="s">
        <v>18194</v>
      </c>
      <c r="F7642" s="59">
        <v>100.99254587602501</v>
      </c>
      <c r="G7642" s="59">
        <v>90.612212803876801</v>
      </c>
      <c r="H7642" s="59">
        <v>91.962555478798507</v>
      </c>
      <c r="I7642" s="59">
        <v>91.889981246647906</v>
      </c>
      <c r="J7642" s="59">
        <v>93.708318238474902</v>
      </c>
      <c r="K7642" s="59">
        <v>100.060637602645</v>
      </c>
      <c r="L7642" s="59">
        <v>98.404522768241605</v>
      </c>
      <c r="M7642" s="60">
        <v>0.50850850054263297</v>
      </c>
      <c r="N7642" s="60">
        <v>0.52927689159723501</v>
      </c>
      <c r="O7642" s="60">
        <v>0.50470689878323804</v>
      </c>
      <c r="P7642" s="60">
        <v>0.48948225653300798</v>
      </c>
      <c r="Q7642" s="60">
        <v>0.46669693002688201</v>
      </c>
      <c r="R7642" s="60">
        <v>0.47007131704292898</v>
      </c>
      <c r="S7642" s="60">
        <v>0.42211088781064698</v>
      </c>
    </row>
    <row r="7643" spans="1:19" x14ac:dyDescent="0.3">
      <c r="A7643" s="61" t="s">
        <v>9073</v>
      </c>
      <c r="B7643" s="61" t="s">
        <v>9074</v>
      </c>
      <c r="C7643" s="53" t="s">
        <v>40</v>
      </c>
      <c r="D7643" s="53" t="s">
        <v>191</v>
      </c>
      <c r="E7643" s="53" t="s">
        <v>18194</v>
      </c>
      <c r="F7643" s="59">
        <v>104.44572189566099</v>
      </c>
      <c r="G7643" s="59">
        <v>114.472229550572</v>
      </c>
      <c r="H7643" s="59">
        <v>101.84271941927599</v>
      </c>
      <c r="I7643" s="59">
        <v>103.11160690407</v>
      </c>
      <c r="J7643" s="59">
        <v>116.51700358838799</v>
      </c>
      <c r="K7643" s="59">
        <v>106.539503058636</v>
      </c>
      <c r="L7643" s="59">
        <v>109.78504113234899</v>
      </c>
      <c r="M7643" s="60">
        <v>0.52490583115495604</v>
      </c>
      <c r="N7643" s="60">
        <v>0.563457230267017</v>
      </c>
      <c r="O7643" s="60">
        <v>0.527924740803977</v>
      </c>
      <c r="P7643" s="60">
        <v>0.503757718785103</v>
      </c>
      <c r="Q7643" s="60">
        <v>0.472911476779385</v>
      </c>
      <c r="R7643" s="60">
        <v>0.478464530593606</v>
      </c>
      <c r="S7643" s="60">
        <v>0.42383253640704199</v>
      </c>
    </row>
    <row r="7644" spans="1:19" x14ac:dyDescent="0.3">
      <c r="A7644" s="61" t="s">
        <v>4269</v>
      </c>
      <c r="B7644" s="61" t="s">
        <v>4270</v>
      </c>
      <c r="C7644" s="53" t="s">
        <v>50</v>
      </c>
      <c r="D7644" s="53" t="s">
        <v>191</v>
      </c>
      <c r="E7644" s="53" t="s">
        <v>18193</v>
      </c>
      <c r="F7644" s="59">
        <v>98.492464330450304</v>
      </c>
      <c r="G7644" s="59">
        <v>98.474450689463893</v>
      </c>
      <c r="H7644" s="59">
        <v>106.884167438671</v>
      </c>
      <c r="I7644" s="59">
        <v>104.33624297979399</v>
      </c>
      <c r="J7644" s="59">
        <v>111.223114691161</v>
      </c>
      <c r="K7644" s="59">
        <v>113.26066469161201</v>
      </c>
      <c r="L7644" s="59">
        <v>87.609709955170501</v>
      </c>
      <c r="M7644" s="60">
        <v>0.66298094310736799</v>
      </c>
      <c r="N7644" s="60">
        <v>0.69673316804966101</v>
      </c>
      <c r="O7644" s="60">
        <v>0.66664449082467903</v>
      </c>
      <c r="P7644" s="60">
        <v>0.64050089487573902</v>
      </c>
      <c r="Q7644" s="60">
        <v>0.611607628950258</v>
      </c>
      <c r="R7644" s="60">
        <v>0.62015835883156301</v>
      </c>
      <c r="S7644" s="60">
        <v>0.565673739041202</v>
      </c>
    </row>
    <row r="7645" spans="1:19" x14ac:dyDescent="0.3">
      <c r="A7645" s="61" t="s">
        <v>8554</v>
      </c>
      <c r="B7645" s="61" t="s">
        <v>8555</v>
      </c>
      <c r="C7645" s="53" t="s">
        <v>40</v>
      </c>
      <c r="D7645" s="53" t="s">
        <v>191</v>
      </c>
      <c r="E7645" s="53" t="s">
        <v>18194</v>
      </c>
      <c r="F7645" s="59">
        <v>101.800724155155</v>
      </c>
      <c r="G7645" s="59">
        <v>97.953840821114895</v>
      </c>
      <c r="H7645" s="59">
        <v>112.837039967957</v>
      </c>
      <c r="I7645" s="59">
        <v>107.55400282376699</v>
      </c>
      <c r="J7645" s="59">
        <v>103.777879146812</v>
      </c>
      <c r="K7645" s="59">
        <v>93.467542268685193</v>
      </c>
      <c r="L7645" s="59">
        <v>98.801792417127302</v>
      </c>
      <c r="M7645" s="60">
        <v>0.354047819564351</v>
      </c>
      <c r="N7645" s="60">
        <v>0.37019306836474403</v>
      </c>
      <c r="O7645" s="60">
        <v>0.354884461788818</v>
      </c>
      <c r="P7645" s="60">
        <v>0.34376922431949303</v>
      </c>
      <c r="Q7645" s="60">
        <v>0.32805779841874899</v>
      </c>
      <c r="R7645" s="60">
        <v>0.33082971357073199</v>
      </c>
      <c r="S7645" s="60">
        <v>0.302358879164358</v>
      </c>
    </row>
    <row r="7646" spans="1:19" x14ac:dyDescent="0.3">
      <c r="A7646" s="61" t="s">
        <v>7320</v>
      </c>
      <c r="B7646" s="61" t="s">
        <v>7321</v>
      </c>
      <c r="C7646" s="53" t="s">
        <v>50</v>
      </c>
      <c r="D7646" s="53" t="s">
        <v>191</v>
      </c>
      <c r="E7646" s="53" t="s">
        <v>18193</v>
      </c>
      <c r="F7646" s="59">
        <v>108.24468577258</v>
      </c>
      <c r="G7646" s="59">
        <v>110.26057938490101</v>
      </c>
      <c r="H7646" s="59">
        <v>106.133340035017</v>
      </c>
      <c r="I7646" s="59">
        <v>104.42173301994499</v>
      </c>
      <c r="J7646" s="59">
        <v>116.595038706457</v>
      </c>
      <c r="K7646" s="59">
        <v>108.739261238463</v>
      </c>
      <c r="L7646" s="59">
        <v>106.020927253973</v>
      </c>
      <c r="M7646" s="60">
        <v>0.65246029552454099</v>
      </c>
      <c r="N7646" s="60">
        <v>0.68676533245599403</v>
      </c>
      <c r="O7646" s="60">
        <v>0.65518083462783805</v>
      </c>
      <c r="P7646" s="60">
        <v>0.62850757197356599</v>
      </c>
      <c r="Q7646" s="60">
        <v>0.596350525755028</v>
      </c>
      <c r="R7646" s="60">
        <v>0.60277479582861104</v>
      </c>
      <c r="S7646" s="60">
        <v>0.52975554560690397</v>
      </c>
    </row>
    <row r="7647" spans="1:19" x14ac:dyDescent="0.3">
      <c r="A7647" s="61" t="s">
        <v>7324</v>
      </c>
      <c r="B7647" s="61" t="s">
        <v>7325</v>
      </c>
      <c r="C7647" s="53" t="s">
        <v>50</v>
      </c>
      <c r="D7647" s="53" t="s">
        <v>191</v>
      </c>
      <c r="E7647" s="53" t="s">
        <v>18193</v>
      </c>
      <c r="F7647" s="59">
        <v>93.817301736016802</v>
      </c>
      <c r="G7647" s="59">
        <v>106.426424847677</v>
      </c>
      <c r="H7647" s="59">
        <v>103.243537701565</v>
      </c>
      <c r="I7647" s="59">
        <v>105.495083222606</v>
      </c>
      <c r="J7647" s="59">
        <v>111.37252515841</v>
      </c>
      <c r="K7647" s="59">
        <v>108.64288673038899</v>
      </c>
      <c r="L7647" s="59">
        <v>102.850865021456</v>
      </c>
      <c r="M7647" s="60">
        <v>0.65413972586676195</v>
      </c>
      <c r="N7647" s="60">
        <v>0.65008693907996695</v>
      </c>
      <c r="O7647" s="60">
        <v>0.645771247324189</v>
      </c>
      <c r="P7647" s="60">
        <v>0.628872260799612</v>
      </c>
      <c r="Q7647" s="60">
        <v>0.59647609421541303</v>
      </c>
      <c r="R7647" s="60">
        <v>0.579772595181686</v>
      </c>
      <c r="S7647" s="60">
        <v>0.45688726057741302</v>
      </c>
    </row>
    <row r="7648" spans="1:19" x14ac:dyDescent="0.3">
      <c r="A7648" s="61" t="s">
        <v>7322</v>
      </c>
      <c r="B7648" s="61" t="s">
        <v>7323</v>
      </c>
      <c r="C7648" s="53" t="s">
        <v>50</v>
      </c>
      <c r="D7648" s="53" t="s">
        <v>191</v>
      </c>
      <c r="E7648" s="53" t="s">
        <v>18193</v>
      </c>
      <c r="F7648" s="59">
        <v>110.037008484998</v>
      </c>
      <c r="G7648" s="59">
        <v>107.45230888606601</v>
      </c>
      <c r="H7648" s="59">
        <v>112.14933940610899</v>
      </c>
      <c r="I7648" s="59">
        <v>106.811795285006</v>
      </c>
      <c r="J7648" s="59">
        <v>114.997176765044</v>
      </c>
      <c r="K7648" s="59">
        <v>105.190202613948</v>
      </c>
      <c r="L7648" s="59">
        <v>100.359473400187</v>
      </c>
      <c r="M7648" s="60">
        <v>0.65413972586676195</v>
      </c>
      <c r="N7648" s="60">
        <v>0.68733511708457296</v>
      </c>
      <c r="O7648" s="60">
        <v>0.65713538789944104</v>
      </c>
      <c r="P7648" s="60">
        <v>0.628872260799612</v>
      </c>
      <c r="Q7648" s="60">
        <v>0.59647609421541303</v>
      </c>
      <c r="R7648" s="60">
        <v>0.60423419626946795</v>
      </c>
      <c r="S7648" s="60">
        <v>0.53032100883425604</v>
      </c>
    </row>
    <row r="7649" spans="1:19" x14ac:dyDescent="0.3">
      <c r="A7649" s="61" t="s">
        <v>7326</v>
      </c>
      <c r="B7649" s="61" t="s">
        <v>7327</v>
      </c>
      <c r="C7649" s="53" t="s">
        <v>40</v>
      </c>
      <c r="D7649" s="53" t="s">
        <v>191</v>
      </c>
      <c r="E7649" s="53" t="s">
        <v>18193</v>
      </c>
      <c r="F7649" s="59">
        <v>108.96705474486301</v>
      </c>
      <c r="G7649" s="59">
        <v>111.001280275562</v>
      </c>
      <c r="H7649" s="59">
        <v>110.64904623229801</v>
      </c>
      <c r="I7649" s="59">
        <v>109.71587954064501</v>
      </c>
      <c r="J7649" s="59">
        <v>109.97561450434399</v>
      </c>
      <c r="K7649" s="59">
        <v>100.755381422604</v>
      </c>
      <c r="L7649" s="59">
        <v>100.66128894955</v>
      </c>
      <c r="M7649" s="60">
        <v>0.65405551190931999</v>
      </c>
      <c r="N7649" s="60">
        <v>0.68724947493842103</v>
      </c>
      <c r="O7649" s="60">
        <v>0.65705150011526903</v>
      </c>
      <c r="P7649" s="60">
        <v>0.62879095762368298</v>
      </c>
      <c r="Q7649" s="60">
        <v>0.59639816000142198</v>
      </c>
      <c r="R7649" s="60">
        <v>0.604153544007343</v>
      </c>
      <c r="S7649" s="60">
        <v>0.53023773009897501</v>
      </c>
    </row>
    <row r="7650" spans="1:19" x14ac:dyDescent="0.3">
      <c r="A7650" s="61" t="s">
        <v>17067</v>
      </c>
      <c r="B7650" s="61" t="s">
        <v>17068</v>
      </c>
      <c r="C7650" s="53" t="s">
        <v>40</v>
      </c>
      <c r="D7650" s="53" t="s">
        <v>191</v>
      </c>
      <c r="E7650" s="53" t="s">
        <v>18194</v>
      </c>
      <c r="F7650" s="59">
        <v>104.776812226069</v>
      </c>
      <c r="G7650" s="59">
        <v>110.632588826771</v>
      </c>
      <c r="H7650" s="59">
        <v>107.73734429344999</v>
      </c>
      <c r="I7650" s="59">
        <v>106.560065773402</v>
      </c>
      <c r="J7650" s="59">
        <v>113.552779063247</v>
      </c>
      <c r="K7650" s="59">
        <v>104.720169059847</v>
      </c>
      <c r="L7650" s="59">
        <v>102.850865021456</v>
      </c>
      <c r="M7650" s="60">
        <v>0.55485671680035598</v>
      </c>
      <c r="N7650" s="60">
        <v>0.57138671580659695</v>
      </c>
      <c r="O7650" s="60">
        <v>0.555004839541822</v>
      </c>
      <c r="P7650" s="60">
        <v>0.53914963366782198</v>
      </c>
      <c r="Q7650" s="60">
        <v>0.51646560250483198</v>
      </c>
      <c r="R7650" s="60">
        <v>0.51875033241833701</v>
      </c>
      <c r="S7650" s="60">
        <v>0.45688726057741302</v>
      </c>
    </row>
    <row r="7651" spans="1:19" x14ac:dyDescent="0.3">
      <c r="A7651" s="61" t="s">
        <v>17065</v>
      </c>
      <c r="B7651" s="61" t="s">
        <v>17066</v>
      </c>
      <c r="C7651" s="53" t="s">
        <v>50</v>
      </c>
      <c r="D7651" s="53" t="s">
        <v>191</v>
      </c>
      <c r="E7651" s="53" t="s">
        <v>18194</v>
      </c>
      <c r="F7651" s="59">
        <v>104.776812226069</v>
      </c>
      <c r="G7651" s="59">
        <v>110.632588826771</v>
      </c>
      <c r="H7651" s="59">
        <v>107.73734429344999</v>
      </c>
      <c r="I7651" s="59">
        <v>106.560065773402</v>
      </c>
      <c r="J7651" s="59">
        <v>113.552779063247</v>
      </c>
      <c r="K7651" s="59">
        <v>104.720169059847</v>
      </c>
      <c r="L7651" s="59">
        <v>102.850865021456</v>
      </c>
      <c r="M7651" s="60">
        <v>0.55485671680035598</v>
      </c>
      <c r="N7651" s="60">
        <v>0.57138671580659695</v>
      </c>
      <c r="O7651" s="60">
        <v>0.555004839541822</v>
      </c>
      <c r="P7651" s="60">
        <v>0.53914963366782198</v>
      </c>
      <c r="Q7651" s="60">
        <v>0.51646560250483198</v>
      </c>
      <c r="R7651" s="60">
        <v>0.51875033241833701</v>
      </c>
      <c r="S7651" s="60">
        <v>0.45688726057741302</v>
      </c>
    </row>
    <row r="7652" spans="1:19" x14ac:dyDescent="0.3">
      <c r="A7652" s="61" t="s">
        <v>7328</v>
      </c>
      <c r="B7652" s="61" t="s">
        <v>7329</v>
      </c>
      <c r="C7652" s="53" t="s">
        <v>40</v>
      </c>
      <c r="D7652" s="53" t="s">
        <v>191</v>
      </c>
      <c r="E7652" s="53" t="s">
        <v>18193</v>
      </c>
      <c r="F7652" s="59">
        <v>107.936425491348</v>
      </c>
      <c r="G7652" s="59">
        <v>120.408184872094</v>
      </c>
      <c r="H7652" s="59">
        <v>110.046636879722</v>
      </c>
      <c r="I7652" s="59">
        <v>119.365500213385</v>
      </c>
      <c r="J7652" s="59">
        <v>124.07762686761799</v>
      </c>
      <c r="K7652" s="59">
        <v>104.352862360931</v>
      </c>
      <c r="L7652" s="59">
        <v>104.66416364486</v>
      </c>
      <c r="M7652" s="60">
        <v>0.70105635776248099</v>
      </c>
      <c r="N7652" s="60">
        <v>0.73481878075157903</v>
      </c>
      <c r="O7652" s="60">
        <v>0.70435816245062099</v>
      </c>
      <c r="P7652" s="60">
        <v>0.67564255134704099</v>
      </c>
      <c r="Q7652" s="60">
        <v>0.64231247113138101</v>
      </c>
      <c r="R7652" s="60">
        <v>0.65095427031644404</v>
      </c>
      <c r="S7652" s="60">
        <v>0.57669012286247801</v>
      </c>
    </row>
    <row r="7653" spans="1:19" x14ac:dyDescent="0.3">
      <c r="A7653" s="61" t="s">
        <v>7332</v>
      </c>
      <c r="B7653" s="61" t="s">
        <v>7333</v>
      </c>
      <c r="C7653" s="53" t="s">
        <v>40</v>
      </c>
      <c r="D7653" s="53" t="s">
        <v>191</v>
      </c>
      <c r="E7653" s="53" t="s">
        <v>18193</v>
      </c>
      <c r="F7653" s="59">
        <v>102.73985843646599</v>
      </c>
      <c r="G7653" s="59">
        <v>107.999744892718</v>
      </c>
      <c r="H7653" s="59">
        <v>110.703171163769</v>
      </c>
      <c r="I7653" s="59">
        <v>104.447090504873</v>
      </c>
      <c r="J7653" s="59">
        <v>112.53832252834999</v>
      </c>
      <c r="K7653" s="59">
        <v>109.312692428086</v>
      </c>
      <c r="L7653" s="59">
        <v>100.373124050762</v>
      </c>
      <c r="M7653" s="60">
        <v>0.66812164766364102</v>
      </c>
      <c r="N7653" s="60">
        <v>0.70189539933772604</v>
      </c>
      <c r="O7653" s="60">
        <v>0.67129244790290599</v>
      </c>
      <c r="P7653" s="60">
        <v>0.64249960706443798</v>
      </c>
      <c r="Q7653" s="60">
        <v>0.60954197761089601</v>
      </c>
      <c r="R7653" s="60">
        <v>0.61775758834731698</v>
      </c>
      <c r="S7653" s="60">
        <v>0.54342558911873895</v>
      </c>
    </row>
    <row r="7654" spans="1:19" x14ac:dyDescent="0.3">
      <c r="A7654" s="61" t="s">
        <v>7330</v>
      </c>
      <c r="B7654" s="61" t="s">
        <v>7331</v>
      </c>
      <c r="C7654" s="53" t="s">
        <v>40</v>
      </c>
      <c r="D7654" s="53" t="s">
        <v>191</v>
      </c>
      <c r="E7654" s="53" t="s">
        <v>18193</v>
      </c>
      <c r="F7654" s="59">
        <v>107.426081042761</v>
      </c>
      <c r="G7654" s="59">
        <v>108.331215686471</v>
      </c>
      <c r="H7654" s="59">
        <v>110.45887142067301</v>
      </c>
      <c r="I7654" s="59">
        <v>103.175875560976</v>
      </c>
      <c r="J7654" s="59">
        <v>116.79237055419</v>
      </c>
      <c r="K7654" s="59">
        <v>104.76561012772299</v>
      </c>
      <c r="L7654" s="59">
        <v>102.333674463078</v>
      </c>
      <c r="M7654" s="60">
        <v>0.65491780774684305</v>
      </c>
      <c r="N7654" s="60">
        <v>0.68813269988095405</v>
      </c>
      <c r="O7654" s="60">
        <v>0.65784334369108299</v>
      </c>
      <c r="P7654" s="60">
        <v>0.62990931623495705</v>
      </c>
      <c r="Q7654" s="60">
        <v>0.59755688263150597</v>
      </c>
      <c r="R7654" s="60">
        <v>0.60501463849125603</v>
      </c>
      <c r="S7654" s="60">
        <v>0.53090048173204896</v>
      </c>
    </row>
    <row r="7655" spans="1:19" x14ac:dyDescent="0.3">
      <c r="A7655" s="61" t="s">
        <v>3469</v>
      </c>
      <c r="B7655" s="61" t="s">
        <v>3470</v>
      </c>
      <c r="C7655" s="53" t="s">
        <v>50</v>
      </c>
      <c r="D7655" s="53" t="s">
        <v>191</v>
      </c>
      <c r="E7655" s="53" t="s">
        <v>18193</v>
      </c>
      <c r="F7655" s="59">
        <v>105.56319272379601</v>
      </c>
      <c r="G7655" s="59">
        <v>111.21553721479501</v>
      </c>
      <c r="H7655" s="59">
        <v>101.906111023151</v>
      </c>
      <c r="I7655" s="59">
        <v>120.336656888332</v>
      </c>
      <c r="J7655" s="59">
        <v>107.70526068272601</v>
      </c>
      <c r="K7655" s="59">
        <v>115.018797151217</v>
      </c>
      <c r="L7655" s="59">
        <v>97.555486903477501</v>
      </c>
      <c r="M7655" s="60">
        <v>0.46816123313836</v>
      </c>
      <c r="N7655" s="60">
        <v>0.53178934473442696</v>
      </c>
      <c r="O7655" s="60">
        <v>0.47623098847551898</v>
      </c>
      <c r="P7655" s="60">
        <v>0.42480584319602999</v>
      </c>
      <c r="Q7655" s="60">
        <v>0.37079176340931203</v>
      </c>
      <c r="R7655" s="60">
        <v>0.389077573412767</v>
      </c>
      <c r="S7655" s="60">
        <v>0.29294379074636501</v>
      </c>
    </row>
    <row r="7656" spans="1:19" x14ac:dyDescent="0.3">
      <c r="A7656" s="61" t="s">
        <v>18170</v>
      </c>
      <c r="B7656" s="61" t="s">
        <v>18171</v>
      </c>
      <c r="C7656" s="53" t="s">
        <v>50</v>
      </c>
      <c r="D7656" s="53" t="s">
        <v>191</v>
      </c>
      <c r="E7656" s="53" t="s">
        <v>18194</v>
      </c>
      <c r="F7656" s="59">
        <v>104.38536973216701</v>
      </c>
      <c r="G7656" s="59">
        <v>109.010090211042</v>
      </c>
      <c r="H7656" s="59">
        <v>99.605060101846504</v>
      </c>
      <c r="I7656" s="59">
        <v>107.19575278576799</v>
      </c>
      <c r="J7656" s="59"/>
      <c r="K7656" s="59">
        <v>97.501741337769701</v>
      </c>
      <c r="L7656" s="59"/>
      <c r="M7656" s="60">
        <v>0.34145279683199797</v>
      </c>
      <c r="N7656" s="60">
        <v>0.36776571386018903</v>
      </c>
      <c r="O7656" s="60">
        <v>0.344377759378383</v>
      </c>
      <c r="P7656" s="60">
        <v>0.324158413241322</v>
      </c>
      <c r="Q7656" s="60">
        <v>0.29958951562056402</v>
      </c>
      <c r="R7656" s="60">
        <v>0.30631273059109398</v>
      </c>
      <c r="S7656" s="60">
        <v>0.264995179500011</v>
      </c>
    </row>
    <row r="7657" spans="1:19" x14ac:dyDescent="0.3">
      <c r="A7657" s="61" t="s">
        <v>8216</v>
      </c>
      <c r="B7657" s="61" t="s">
        <v>8217</v>
      </c>
      <c r="C7657" s="53" t="s">
        <v>50</v>
      </c>
      <c r="D7657" s="53" t="s">
        <v>191</v>
      </c>
      <c r="E7657" s="53" t="s">
        <v>18193</v>
      </c>
      <c r="F7657" s="59">
        <v>110.26290581369599</v>
      </c>
      <c r="G7657" s="59">
        <v>112.626045639038</v>
      </c>
      <c r="H7657" s="59">
        <v>102.624107930287</v>
      </c>
      <c r="I7657" s="59">
        <v>114.79650776605</v>
      </c>
      <c r="J7657" s="59">
        <v>99.473352003161907</v>
      </c>
      <c r="K7657" s="59">
        <v>94.842429829942603</v>
      </c>
      <c r="L7657" s="59">
        <v>96.789298098314603</v>
      </c>
      <c r="M7657" s="60">
        <v>0.60501822878442402</v>
      </c>
      <c r="N7657" s="60">
        <v>0.65539176124879095</v>
      </c>
      <c r="O7657" s="60">
        <v>0.611234600653491</v>
      </c>
      <c r="P7657" s="60">
        <v>0.57101776341400201</v>
      </c>
      <c r="Q7657" s="60">
        <v>0.52780067479164705</v>
      </c>
      <c r="R7657" s="60">
        <v>0.54182163734206301</v>
      </c>
      <c r="S7657" s="60">
        <v>0.464889386467215</v>
      </c>
    </row>
    <row r="7658" spans="1:19" x14ac:dyDescent="0.3">
      <c r="A7658" s="61" t="s">
        <v>5906</v>
      </c>
      <c r="B7658" s="61" t="s">
        <v>5907</v>
      </c>
      <c r="C7658" s="53" t="s">
        <v>40</v>
      </c>
      <c r="D7658" s="53" t="s">
        <v>191</v>
      </c>
      <c r="E7658" s="53" t="s">
        <v>18193</v>
      </c>
      <c r="F7658" s="59">
        <v>100.929424613265</v>
      </c>
      <c r="G7658" s="59">
        <v>99.1746421697692</v>
      </c>
      <c r="H7658" s="59">
        <v>105.683811865533</v>
      </c>
      <c r="I7658" s="59">
        <v>110.91140382376</v>
      </c>
      <c r="J7658" s="59">
        <v>106.19894643393999</v>
      </c>
      <c r="K7658" s="59">
        <v>98.3628054286457</v>
      </c>
      <c r="L7658" s="59">
        <v>97.821440195851594</v>
      </c>
      <c r="M7658" s="60">
        <v>0.500740434759402</v>
      </c>
      <c r="N7658" s="60">
        <v>0.556284494228239</v>
      </c>
      <c r="O7658" s="60">
        <v>0.50735011962912402</v>
      </c>
      <c r="P7658" s="60">
        <v>0.465230845678273</v>
      </c>
      <c r="Q7658" s="60">
        <v>0.421609704691642</v>
      </c>
      <c r="R7658" s="60">
        <v>0.43523442778331001</v>
      </c>
      <c r="S7658" s="60">
        <v>0.36210379305112</v>
      </c>
    </row>
    <row r="7659" spans="1:19" x14ac:dyDescent="0.3">
      <c r="A7659" s="61" t="s">
        <v>18172</v>
      </c>
      <c r="B7659" s="61" t="s">
        <v>18173</v>
      </c>
      <c r="C7659" s="53" t="s">
        <v>40</v>
      </c>
      <c r="D7659" s="53" t="s">
        <v>191</v>
      </c>
      <c r="E7659" s="53" t="s">
        <v>18194</v>
      </c>
      <c r="F7659" s="59">
        <v>100.913787668099</v>
      </c>
      <c r="G7659" s="59">
        <v>110.563140932024</v>
      </c>
      <c r="H7659" s="59">
        <v>97.874301381259798</v>
      </c>
      <c r="I7659" s="59">
        <v>105.258784551893</v>
      </c>
      <c r="J7659" s="59">
        <v>96.130640264668699</v>
      </c>
      <c r="K7659" s="59">
        <v>98.362553169374195</v>
      </c>
      <c r="L7659" s="59">
        <v>93.857003299328994</v>
      </c>
      <c r="M7659" s="60">
        <v>0.38407346976109502</v>
      </c>
      <c r="N7659" s="60">
        <v>0.41194546176201202</v>
      </c>
      <c r="O7659" s="60">
        <v>0.38712414569704601</v>
      </c>
      <c r="P7659" s="60">
        <v>0.36572598941409001</v>
      </c>
      <c r="Q7659" s="60">
        <v>0.339915765147705</v>
      </c>
      <c r="R7659" s="60">
        <v>0.34701946041981802</v>
      </c>
      <c r="S7659" s="60">
        <v>0.30243510766714499</v>
      </c>
    </row>
    <row r="7660" spans="1:19" x14ac:dyDescent="0.3">
      <c r="A7660" s="61" t="s">
        <v>16547</v>
      </c>
      <c r="B7660" s="61" t="s">
        <v>16548</v>
      </c>
      <c r="C7660" s="53" t="s">
        <v>40</v>
      </c>
      <c r="D7660" s="53" t="s">
        <v>191</v>
      </c>
      <c r="E7660" s="53" t="s">
        <v>18194</v>
      </c>
      <c r="F7660" s="59">
        <v>84.241783782170202</v>
      </c>
      <c r="G7660" s="59">
        <v>87.227235686176797</v>
      </c>
      <c r="H7660" s="59">
        <v>91.941223220692606</v>
      </c>
      <c r="I7660" s="59">
        <v>91.112521395088294</v>
      </c>
      <c r="J7660" s="59">
        <v>95.127717677340399</v>
      </c>
      <c r="K7660" s="59">
        <v>114.32709076221499</v>
      </c>
      <c r="L7660" s="59">
        <v>105.855288942827</v>
      </c>
      <c r="M7660" s="60">
        <v>0.49144910398143199</v>
      </c>
      <c r="N7660" s="60">
        <v>0.51756545505612495</v>
      </c>
      <c r="O7660" s="60">
        <v>0.49269010516568801</v>
      </c>
      <c r="P7660" s="60">
        <v>0.47049966115821801</v>
      </c>
      <c r="Q7660" s="60">
        <v>0.44365881386515099</v>
      </c>
      <c r="R7660" s="60">
        <v>0.45100770142657098</v>
      </c>
      <c r="S7660" s="60">
        <v>0.38821318955307499</v>
      </c>
    </row>
    <row r="7661" spans="1:19" x14ac:dyDescent="0.3">
      <c r="A7661" s="61" t="s">
        <v>15081</v>
      </c>
      <c r="B7661" s="61" t="s">
        <v>15082</v>
      </c>
      <c r="C7661" s="53" t="s">
        <v>40</v>
      </c>
      <c r="D7661" s="53" t="s">
        <v>191</v>
      </c>
      <c r="E7661" s="53" t="s">
        <v>18194</v>
      </c>
      <c r="F7661" s="59">
        <v>86.797438473767997</v>
      </c>
      <c r="G7661" s="59">
        <v>97.887865321105394</v>
      </c>
      <c r="H7661" s="59">
        <v>88.469738622327498</v>
      </c>
      <c r="I7661" s="59">
        <v>93.085028287261395</v>
      </c>
      <c r="J7661" s="59">
        <v>93.926324325280703</v>
      </c>
      <c r="K7661" s="59">
        <v>107.840702246766</v>
      </c>
      <c r="L7661" s="59">
        <v>116.194066223712</v>
      </c>
      <c r="M7661" s="60">
        <v>0.487850602670022</v>
      </c>
      <c r="N7661" s="60">
        <v>0.50249280140396901</v>
      </c>
      <c r="O7661" s="60">
        <v>0.47968796554196003</v>
      </c>
      <c r="P7661" s="60">
        <v>0.45726234018646</v>
      </c>
      <c r="Q7661" s="60">
        <v>0.42988322956019298</v>
      </c>
      <c r="R7661" s="60">
        <v>0.43759839944060702</v>
      </c>
      <c r="S7661" s="60">
        <v>0.368216957296013</v>
      </c>
    </row>
    <row r="7662" spans="1:19" x14ac:dyDescent="0.3">
      <c r="A7662" s="61" t="s">
        <v>15085</v>
      </c>
      <c r="B7662" s="61" t="s">
        <v>15086</v>
      </c>
      <c r="C7662" s="53" t="s">
        <v>40</v>
      </c>
      <c r="D7662" s="53" t="s">
        <v>191</v>
      </c>
      <c r="E7662" s="53" t="s">
        <v>18194</v>
      </c>
      <c r="F7662" s="59">
        <v>86.797438473767997</v>
      </c>
      <c r="G7662" s="59">
        <v>97.887865321105394</v>
      </c>
      <c r="H7662" s="59">
        <v>88.469738622327498</v>
      </c>
      <c r="I7662" s="59">
        <v>93.085028287261395</v>
      </c>
      <c r="J7662" s="59">
        <v>93.926324325280703</v>
      </c>
      <c r="K7662" s="59">
        <v>107.840702246766</v>
      </c>
      <c r="L7662" s="59">
        <v>116.194066223712</v>
      </c>
      <c r="M7662" s="60">
        <v>0.487850602670022</v>
      </c>
      <c r="N7662" s="60">
        <v>0.50249280140396901</v>
      </c>
      <c r="O7662" s="60">
        <v>0.47968796554196003</v>
      </c>
      <c r="P7662" s="60">
        <v>0.45726234018646</v>
      </c>
      <c r="Q7662" s="60">
        <v>0.42988322956019298</v>
      </c>
      <c r="R7662" s="60">
        <v>0.43759839944060702</v>
      </c>
      <c r="S7662" s="60">
        <v>0.368216957296013</v>
      </c>
    </row>
    <row r="7663" spans="1:19" x14ac:dyDescent="0.3">
      <c r="A7663" s="61" t="s">
        <v>16549</v>
      </c>
      <c r="B7663" s="61" t="s">
        <v>16550</v>
      </c>
      <c r="C7663" s="53" t="s">
        <v>50</v>
      </c>
      <c r="D7663" s="53" t="s">
        <v>191</v>
      </c>
      <c r="E7663" s="53" t="s">
        <v>18194</v>
      </c>
      <c r="F7663" s="59">
        <v>84.241783782170202</v>
      </c>
      <c r="G7663" s="59">
        <v>87.227235686176797</v>
      </c>
      <c r="H7663" s="59">
        <v>91.941223220692606</v>
      </c>
      <c r="I7663" s="59">
        <v>91.112521395088294</v>
      </c>
      <c r="J7663" s="59">
        <v>95.127717677340399</v>
      </c>
      <c r="K7663" s="59">
        <v>114.32709076221499</v>
      </c>
      <c r="L7663" s="59">
        <v>105.855288942827</v>
      </c>
      <c r="M7663" s="60">
        <v>0.49144910398143199</v>
      </c>
      <c r="N7663" s="60">
        <v>0.51756545505612495</v>
      </c>
      <c r="O7663" s="60">
        <v>0.49269010516568801</v>
      </c>
      <c r="P7663" s="60">
        <v>0.47049966115821801</v>
      </c>
      <c r="Q7663" s="60">
        <v>0.44365881386515099</v>
      </c>
      <c r="R7663" s="60">
        <v>0.45100770142657098</v>
      </c>
      <c r="S7663" s="60">
        <v>0.38821318955307499</v>
      </c>
    </row>
    <row r="7664" spans="1:19" x14ac:dyDescent="0.3">
      <c r="A7664" s="61" t="s">
        <v>15089</v>
      </c>
      <c r="B7664" s="61" t="s">
        <v>15090</v>
      </c>
      <c r="C7664" s="53" t="s">
        <v>40</v>
      </c>
      <c r="D7664" s="53" t="s">
        <v>191</v>
      </c>
      <c r="E7664" s="53" t="s">
        <v>18194</v>
      </c>
      <c r="F7664" s="59">
        <v>86.797438473767997</v>
      </c>
      <c r="G7664" s="59">
        <v>97.887865321105394</v>
      </c>
      <c r="H7664" s="59">
        <v>88.469738622327498</v>
      </c>
      <c r="I7664" s="59">
        <v>93.085028287261395</v>
      </c>
      <c r="J7664" s="59">
        <v>93.926324325280703</v>
      </c>
      <c r="K7664" s="59">
        <v>107.840702246766</v>
      </c>
      <c r="L7664" s="59">
        <v>116.194066223712</v>
      </c>
      <c r="M7664" s="60">
        <v>0.487850602670022</v>
      </c>
      <c r="N7664" s="60">
        <v>0.50249280140396901</v>
      </c>
      <c r="O7664" s="60">
        <v>0.47968796554196003</v>
      </c>
      <c r="P7664" s="60">
        <v>0.45726234018646</v>
      </c>
      <c r="Q7664" s="60">
        <v>0.42988322956019298</v>
      </c>
      <c r="R7664" s="60">
        <v>0.43759839944060702</v>
      </c>
      <c r="S7664" s="60">
        <v>0.368216957296013</v>
      </c>
    </row>
    <row r="7665" spans="1:19" x14ac:dyDescent="0.3">
      <c r="A7665" s="61" t="s">
        <v>16551</v>
      </c>
      <c r="B7665" s="61" t="s">
        <v>16552</v>
      </c>
      <c r="C7665" s="53" t="s">
        <v>50</v>
      </c>
      <c r="D7665" s="53" t="s">
        <v>191</v>
      </c>
      <c r="E7665" s="53" t="s">
        <v>18194</v>
      </c>
      <c r="F7665" s="59">
        <v>84.241783782170202</v>
      </c>
      <c r="G7665" s="59">
        <v>87.227235686176797</v>
      </c>
      <c r="H7665" s="59">
        <v>91.941223220692606</v>
      </c>
      <c r="I7665" s="59">
        <v>91.112521395088294</v>
      </c>
      <c r="J7665" s="59">
        <v>95.127717677340399</v>
      </c>
      <c r="K7665" s="59">
        <v>114.32709076221499</v>
      </c>
      <c r="L7665" s="59">
        <v>105.855288942827</v>
      </c>
      <c r="M7665" s="60">
        <v>0.49144910398143199</v>
      </c>
      <c r="N7665" s="60">
        <v>0.51756545505612495</v>
      </c>
      <c r="O7665" s="60">
        <v>0.49269010516568801</v>
      </c>
      <c r="P7665" s="60">
        <v>0.47049966115821801</v>
      </c>
      <c r="Q7665" s="60">
        <v>0.44365881386515099</v>
      </c>
      <c r="R7665" s="60">
        <v>0.45100770142657098</v>
      </c>
      <c r="S7665" s="60">
        <v>0.38821318955307499</v>
      </c>
    </row>
    <row r="7666" spans="1:19" x14ac:dyDescent="0.3">
      <c r="A7666" s="61" t="s">
        <v>15087</v>
      </c>
      <c r="B7666" s="61" t="s">
        <v>15088</v>
      </c>
      <c r="C7666" s="53" t="s">
        <v>50</v>
      </c>
      <c r="D7666" s="53" t="s">
        <v>191</v>
      </c>
      <c r="E7666" s="53" t="s">
        <v>18194</v>
      </c>
      <c r="F7666" s="59">
        <v>86.797438473767997</v>
      </c>
      <c r="G7666" s="59">
        <v>97.887865321105394</v>
      </c>
      <c r="H7666" s="59">
        <v>88.469738622327498</v>
      </c>
      <c r="I7666" s="59">
        <v>93.085028287261395</v>
      </c>
      <c r="J7666" s="59">
        <v>93.926324325280703</v>
      </c>
      <c r="K7666" s="59">
        <v>107.840702246766</v>
      </c>
      <c r="L7666" s="59">
        <v>116.194066223712</v>
      </c>
      <c r="M7666" s="60">
        <v>0.487850602670022</v>
      </c>
      <c r="N7666" s="60">
        <v>0.50249280140396901</v>
      </c>
      <c r="O7666" s="60">
        <v>0.47968796554196003</v>
      </c>
      <c r="P7666" s="60">
        <v>0.45726234018646</v>
      </c>
      <c r="Q7666" s="60">
        <v>0.42988322956019298</v>
      </c>
      <c r="R7666" s="60">
        <v>0.43759839944060702</v>
      </c>
      <c r="S7666" s="60">
        <v>0.368216957296013</v>
      </c>
    </row>
    <row r="7667" spans="1:19" x14ac:dyDescent="0.3">
      <c r="A7667" s="61" t="s">
        <v>16545</v>
      </c>
      <c r="B7667" s="61" t="s">
        <v>16546</v>
      </c>
      <c r="C7667" s="53" t="s">
        <v>40</v>
      </c>
      <c r="D7667" s="53" t="s">
        <v>191</v>
      </c>
      <c r="E7667" s="53" t="s">
        <v>18194</v>
      </c>
      <c r="F7667" s="59">
        <v>84.241783782170202</v>
      </c>
      <c r="G7667" s="59">
        <v>87.227235686176797</v>
      </c>
      <c r="H7667" s="59">
        <v>91.941223220692606</v>
      </c>
      <c r="I7667" s="59">
        <v>91.112521395088294</v>
      </c>
      <c r="J7667" s="59">
        <v>95.127717677340399</v>
      </c>
      <c r="K7667" s="59">
        <v>114.32709076221499</v>
      </c>
      <c r="L7667" s="59">
        <v>105.855288942827</v>
      </c>
      <c r="M7667" s="60">
        <v>0.49144910398143199</v>
      </c>
      <c r="N7667" s="60">
        <v>0.51756545505612495</v>
      </c>
      <c r="O7667" s="60">
        <v>0.49269010516568801</v>
      </c>
      <c r="P7667" s="60">
        <v>0.47049966115821801</v>
      </c>
      <c r="Q7667" s="60">
        <v>0.44365881386515099</v>
      </c>
      <c r="R7667" s="60">
        <v>0.45100770142657098</v>
      </c>
      <c r="S7667" s="60">
        <v>0.38821318955307499</v>
      </c>
    </row>
    <row r="7668" spans="1:19" x14ac:dyDescent="0.3">
      <c r="A7668" s="61" t="s">
        <v>15083</v>
      </c>
      <c r="B7668" s="61" t="s">
        <v>15084</v>
      </c>
      <c r="C7668" s="53" t="s">
        <v>50</v>
      </c>
      <c r="D7668" s="53" t="s">
        <v>191</v>
      </c>
      <c r="E7668" s="53" t="s">
        <v>18194</v>
      </c>
      <c r="F7668" s="59">
        <v>86.797438473767997</v>
      </c>
      <c r="G7668" s="59">
        <v>97.887865321105394</v>
      </c>
      <c r="H7668" s="59">
        <v>88.469738622327498</v>
      </c>
      <c r="I7668" s="59">
        <v>93.085028287261395</v>
      </c>
      <c r="J7668" s="59">
        <v>93.926324325280703</v>
      </c>
      <c r="K7668" s="59">
        <v>107.840702246766</v>
      </c>
      <c r="L7668" s="59">
        <v>116.194066223712</v>
      </c>
      <c r="M7668" s="60">
        <v>0.487850602670022</v>
      </c>
      <c r="N7668" s="60">
        <v>0.50249280140396901</v>
      </c>
      <c r="O7668" s="60">
        <v>0.47968796554196003</v>
      </c>
      <c r="P7668" s="60">
        <v>0.45726234018646</v>
      </c>
      <c r="Q7668" s="60">
        <v>0.42988322956019298</v>
      </c>
      <c r="R7668" s="60">
        <v>0.43759839944060702</v>
      </c>
      <c r="S7668" s="60">
        <v>0.368216957296013</v>
      </c>
    </row>
    <row r="7669" spans="1:19" x14ac:dyDescent="0.3">
      <c r="A7669" s="61" t="s">
        <v>16543</v>
      </c>
      <c r="B7669" s="61" t="s">
        <v>16544</v>
      </c>
      <c r="C7669" s="53" t="s">
        <v>40</v>
      </c>
      <c r="D7669" s="53" t="s">
        <v>191</v>
      </c>
      <c r="E7669" s="53" t="s">
        <v>18194</v>
      </c>
      <c r="F7669" s="59">
        <v>84.241783782170202</v>
      </c>
      <c r="G7669" s="59">
        <v>87.227235686176797</v>
      </c>
      <c r="H7669" s="59">
        <v>91.941223220692606</v>
      </c>
      <c r="I7669" s="59">
        <v>91.112521395088294</v>
      </c>
      <c r="J7669" s="59">
        <v>95.127717677340399</v>
      </c>
      <c r="K7669" s="59">
        <v>114.32709076221499</v>
      </c>
      <c r="L7669" s="59">
        <v>105.855288942827</v>
      </c>
      <c r="M7669" s="60">
        <v>0.49144910398143199</v>
      </c>
      <c r="N7669" s="60">
        <v>0.51756545505612495</v>
      </c>
      <c r="O7669" s="60">
        <v>0.49269010516568801</v>
      </c>
      <c r="P7669" s="60">
        <v>0.47049966115821801</v>
      </c>
      <c r="Q7669" s="60">
        <v>0.44365881386515099</v>
      </c>
      <c r="R7669" s="60">
        <v>0.45100770142657098</v>
      </c>
      <c r="S7669" s="60">
        <v>0.38821318955307499</v>
      </c>
    </row>
    <row r="7670" spans="1:19" x14ac:dyDescent="0.3">
      <c r="A7670" s="61" t="s">
        <v>3577</v>
      </c>
      <c r="B7670" s="61" t="s">
        <v>3578</v>
      </c>
      <c r="C7670" s="53" t="s">
        <v>50</v>
      </c>
      <c r="D7670" s="53" t="s">
        <v>191</v>
      </c>
      <c r="E7670" s="53" t="s">
        <v>18193</v>
      </c>
      <c r="F7670" s="59">
        <v>108.028564948194</v>
      </c>
      <c r="G7670" s="59">
        <v>123.562315085165</v>
      </c>
      <c r="H7670" s="59">
        <v>108.572630797016</v>
      </c>
      <c r="I7670" s="59">
        <v>118.204241941897</v>
      </c>
      <c r="J7670" s="59">
        <v>118.084027904293</v>
      </c>
      <c r="K7670" s="59">
        <v>110.178572377783</v>
      </c>
      <c r="L7670" s="59">
        <v>97.183470400074796</v>
      </c>
      <c r="M7670" s="60">
        <v>0.56186787676796301</v>
      </c>
      <c r="N7670" s="60">
        <v>0.60993036758447905</v>
      </c>
      <c r="O7670" s="60">
        <v>0.56710640657920297</v>
      </c>
      <c r="P7670" s="60">
        <v>0.53168848227596199</v>
      </c>
      <c r="Q7670" s="60">
        <v>0.49354976427128899</v>
      </c>
      <c r="R7670" s="60">
        <v>0.504141473911349</v>
      </c>
      <c r="S7670" s="60">
        <v>0.437010131026285</v>
      </c>
    </row>
    <row r="7671" spans="1:19" x14ac:dyDescent="0.3">
      <c r="A7671" s="61" t="s">
        <v>3292</v>
      </c>
      <c r="B7671" s="61" t="s">
        <v>3293</v>
      </c>
      <c r="C7671" s="53" t="s">
        <v>40</v>
      </c>
      <c r="D7671" s="53" t="s">
        <v>80</v>
      </c>
      <c r="E7671" s="53" t="s">
        <v>18193</v>
      </c>
      <c r="F7671" s="59">
        <v>98.8681060271592</v>
      </c>
      <c r="G7671" s="59">
        <v>92.932541211569799</v>
      </c>
      <c r="H7671" s="59">
        <v>99.862957268327406</v>
      </c>
      <c r="I7671" s="59">
        <v>98.929693123459501</v>
      </c>
      <c r="J7671" s="59">
        <v>90.509303078560706</v>
      </c>
      <c r="K7671" s="59">
        <v>93.746862080306997</v>
      </c>
      <c r="L7671" s="59">
        <v>94.091397135856297</v>
      </c>
      <c r="M7671" s="60">
        <v>0.64292620851015303</v>
      </c>
      <c r="N7671" s="60">
        <v>0.67962105468863898</v>
      </c>
      <c r="O7671" s="60">
        <v>0.64030573682931102</v>
      </c>
      <c r="P7671" s="60">
        <v>0.61806823436365099</v>
      </c>
      <c r="Q7671" s="60">
        <v>0.58489589269572295</v>
      </c>
      <c r="R7671" s="60">
        <v>0.58795685901470596</v>
      </c>
      <c r="S7671" s="60">
        <v>0.51758096176206503</v>
      </c>
    </row>
    <row r="7672" spans="1:19" x14ac:dyDescent="0.3">
      <c r="A7672" s="61" t="s">
        <v>12250</v>
      </c>
      <c r="B7672" s="61" t="s">
        <v>12251</v>
      </c>
      <c r="C7672" s="53" t="s">
        <v>40</v>
      </c>
      <c r="D7672" s="53" t="s">
        <v>80</v>
      </c>
      <c r="E7672" s="53" t="s">
        <v>18194</v>
      </c>
      <c r="F7672" s="59">
        <v>97.151482405312194</v>
      </c>
      <c r="G7672" s="59">
        <v>93.412796071221507</v>
      </c>
      <c r="H7672" s="59">
        <v>94.043475651563398</v>
      </c>
      <c r="I7672" s="59">
        <v>92.351252032697602</v>
      </c>
      <c r="J7672" s="59">
        <v>92.702601443764905</v>
      </c>
      <c r="K7672" s="59">
        <v>94.938620876728095</v>
      </c>
      <c r="L7672" s="59">
        <v>97.030109861318294</v>
      </c>
      <c r="M7672" s="60">
        <v>0.53810107743592095</v>
      </c>
      <c r="N7672" s="60">
        <v>0.55792660398541405</v>
      </c>
      <c r="O7672" s="60">
        <v>0.52927316414773196</v>
      </c>
      <c r="P7672" s="60">
        <v>0.52268332515523996</v>
      </c>
      <c r="Q7672" s="60">
        <v>0.4995952121151</v>
      </c>
      <c r="R7672" s="60">
        <v>0.49612084643402099</v>
      </c>
      <c r="S7672" s="60">
        <v>0.44038631111860099</v>
      </c>
    </row>
    <row r="7673" spans="1:19" x14ac:dyDescent="0.3">
      <c r="A7673" s="61" t="s">
        <v>12556</v>
      </c>
      <c r="B7673" s="61" t="s">
        <v>12557</v>
      </c>
      <c r="C7673" s="53" t="s">
        <v>50</v>
      </c>
      <c r="D7673" s="53" t="s">
        <v>80</v>
      </c>
      <c r="E7673" s="53" t="s">
        <v>18194</v>
      </c>
      <c r="F7673" s="59">
        <v>103.75268243631599</v>
      </c>
      <c r="G7673" s="59">
        <v>107.218669611024</v>
      </c>
      <c r="H7673" s="59">
        <v>105.238935943828</v>
      </c>
      <c r="I7673" s="59">
        <v>101.415025718341</v>
      </c>
      <c r="J7673" s="59">
        <v>116.894197455319</v>
      </c>
      <c r="K7673" s="59">
        <v>98.484348532224999</v>
      </c>
      <c r="L7673" s="59">
        <v>100.88450164199401</v>
      </c>
      <c r="M7673" s="60">
        <v>0.492473652375366</v>
      </c>
      <c r="N7673" s="60">
        <v>0.51501152383509297</v>
      </c>
      <c r="O7673" s="60">
        <v>0.491409718195219</v>
      </c>
      <c r="P7673" s="60">
        <v>0.47374324139571999</v>
      </c>
      <c r="Q7673" s="60">
        <v>0.45090269353802398</v>
      </c>
      <c r="R7673" s="60">
        <v>0.45374291493184798</v>
      </c>
      <c r="S7673" s="60">
        <v>0.39648192862117798</v>
      </c>
    </row>
    <row r="7674" spans="1:19" x14ac:dyDescent="0.3">
      <c r="A7674" s="61" t="s">
        <v>12552</v>
      </c>
      <c r="B7674" s="61" t="s">
        <v>12553</v>
      </c>
      <c r="C7674" s="53" t="s">
        <v>40</v>
      </c>
      <c r="D7674" s="53" t="s">
        <v>80</v>
      </c>
      <c r="E7674" s="53" t="s">
        <v>18194</v>
      </c>
      <c r="F7674" s="59">
        <v>103.75268243631599</v>
      </c>
      <c r="G7674" s="59">
        <v>107.218669611024</v>
      </c>
      <c r="H7674" s="59">
        <v>105.238935943828</v>
      </c>
      <c r="I7674" s="59">
        <v>101.415025718341</v>
      </c>
      <c r="J7674" s="59">
        <v>116.894197455319</v>
      </c>
      <c r="K7674" s="59">
        <v>98.484348532224999</v>
      </c>
      <c r="L7674" s="59">
        <v>100.88450164199401</v>
      </c>
      <c r="M7674" s="60">
        <v>0.492473652375366</v>
      </c>
      <c r="N7674" s="60">
        <v>0.51501152383509297</v>
      </c>
      <c r="O7674" s="60">
        <v>0.491409718195219</v>
      </c>
      <c r="P7674" s="60">
        <v>0.47374324139571999</v>
      </c>
      <c r="Q7674" s="60">
        <v>0.45090269353802398</v>
      </c>
      <c r="R7674" s="60">
        <v>0.45374291493184798</v>
      </c>
      <c r="S7674" s="60">
        <v>0.39648192862117798</v>
      </c>
    </row>
    <row r="7675" spans="1:19" x14ac:dyDescent="0.3">
      <c r="A7675" s="61" t="s">
        <v>12554</v>
      </c>
      <c r="B7675" s="61" t="s">
        <v>12555</v>
      </c>
      <c r="C7675" s="53" t="s">
        <v>50</v>
      </c>
      <c r="D7675" s="53" t="s">
        <v>80</v>
      </c>
      <c r="E7675" s="53" t="s">
        <v>18194</v>
      </c>
      <c r="F7675" s="59">
        <v>103.75268243631599</v>
      </c>
      <c r="G7675" s="59">
        <v>107.218669611024</v>
      </c>
      <c r="H7675" s="59">
        <v>105.238935943828</v>
      </c>
      <c r="I7675" s="59">
        <v>101.415025718341</v>
      </c>
      <c r="J7675" s="59">
        <v>116.894197455319</v>
      </c>
      <c r="K7675" s="59">
        <v>98.484348532224999</v>
      </c>
      <c r="L7675" s="59">
        <v>100.88450164199401</v>
      </c>
      <c r="M7675" s="60">
        <v>0.492473652375366</v>
      </c>
      <c r="N7675" s="60">
        <v>0.51501152383509297</v>
      </c>
      <c r="O7675" s="60">
        <v>0.491409718195219</v>
      </c>
      <c r="P7675" s="60">
        <v>0.47374324139571999</v>
      </c>
      <c r="Q7675" s="60">
        <v>0.45090269353802398</v>
      </c>
      <c r="R7675" s="60">
        <v>0.45374291493184798</v>
      </c>
      <c r="S7675" s="60">
        <v>0.39648192862117798</v>
      </c>
    </row>
    <row r="7676" spans="1:19" x14ac:dyDescent="0.3">
      <c r="A7676" s="61" t="s">
        <v>3531</v>
      </c>
      <c r="B7676" s="61" t="s">
        <v>3532</v>
      </c>
      <c r="C7676" s="53" t="s">
        <v>50</v>
      </c>
      <c r="D7676" s="53" t="s">
        <v>80</v>
      </c>
      <c r="E7676" s="53" t="s">
        <v>18193</v>
      </c>
      <c r="F7676" s="59">
        <v>99.666240176998002</v>
      </c>
      <c r="G7676" s="59">
        <v>102.304754712145</v>
      </c>
      <c r="H7676" s="59">
        <v>110.090133505292</v>
      </c>
      <c r="I7676" s="59">
        <v>98.728404962677104</v>
      </c>
      <c r="J7676" s="59">
        <v>108.069521085438</v>
      </c>
      <c r="K7676" s="59">
        <v>102.531538953796</v>
      </c>
      <c r="L7676" s="59">
        <v>105.0317573598</v>
      </c>
      <c r="M7676" s="60">
        <v>0.68677951962066297</v>
      </c>
      <c r="N7676" s="60">
        <v>0.72810396995983395</v>
      </c>
      <c r="O7676" s="60">
        <v>0.689643052827977</v>
      </c>
      <c r="P7676" s="60">
        <v>0.66024980189000404</v>
      </c>
      <c r="Q7676" s="60">
        <v>0.62455382380418001</v>
      </c>
      <c r="R7676" s="60">
        <v>0.63177169088733498</v>
      </c>
      <c r="S7676" s="60">
        <v>0.54950375068355795</v>
      </c>
    </row>
    <row r="7677" spans="1:19" x14ac:dyDescent="0.3">
      <c r="A7677" s="61" t="s">
        <v>12248</v>
      </c>
      <c r="B7677" s="61" t="s">
        <v>12249</v>
      </c>
      <c r="C7677" s="53" t="s">
        <v>40</v>
      </c>
      <c r="D7677" s="53" t="s">
        <v>80</v>
      </c>
      <c r="E7677" s="53" t="s">
        <v>18194</v>
      </c>
      <c r="F7677" s="59">
        <v>97.151482405312194</v>
      </c>
      <c r="G7677" s="59">
        <v>93.412796071221507</v>
      </c>
      <c r="H7677" s="59">
        <v>94.043475651563398</v>
      </c>
      <c r="I7677" s="59">
        <v>92.351252032697602</v>
      </c>
      <c r="J7677" s="59">
        <v>92.702601443764905</v>
      </c>
      <c r="K7677" s="59">
        <v>94.938620876728095</v>
      </c>
      <c r="L7677" s="59">
        <v>97.030109861318294</v>
      </c>
      <c r="M7677" s="60">
        <v>0.53810107743592095</v>
      </c>
      <c r="N7677" s="60">
        <v>0.55792660398541405</v>
      </c>
      <c r="O7677" s="60">
        <v>0.52927316414773196</v>
      </c>
      <c r="P7677" s="60">
        <v>0.52268332515523996</v>
      </c>
      <c r="Q7677" s="60">
        <v>0.4995952121151</v>
      </c>
      <c r="R7677" s="60">
        <v>0.49612084643402099</v>
      </c>
      <c r="S7677" s="60">
        <v>0.44038631111860099</v>
      </c>
    </row>
    <row r="7678" spans="1:19" x14ac:dyDescent="0.3">
      <c r="A7678" s="61" t="s">
        <v>12252</v>
      </c>
      <c r="B7678" s="61" t="s">
        <v>12253</v>
      </c>
      <c r="C7678" s="53" t="s">
        <v>50</v>
      </c>
      <c r="D7678" s="53" t="s">
        <v>80</v>
      </c>
      <c r="E7678" s="53" t="s">
        <v>18194</v>
      </c>
      <c r="F7678" s="59">
        <v>97.151482405312194</v>
      </c>
      <c r="G7678" s="59">
        <v>93.412796071221507</v>
      </c>
      <c r="H7678" s="59">
        <v>94.043475651563398</v>
      </c>
      <c r="I7678" s="59">
        <v>92.351252032697602</v>
      </c>
      <c r="J7678" s="59">
        <v>92.702601443764905</v>
      </c>
      <c r="K7678" s="59">
        <v>94.938620876728095</v>
      </c>
      <c r="L7678" s="59">
        <v>97.030109861318294</v>
      </c>
      <c r="M7678" s="60">
        <v>0.53810107743592095</v>
      </c>
      <c r="N7678" s="60">
        <v>0.55792660398541405</v>
      </c>
      <c r="O7678" s="60">
        <v>0.52927316414773196</v>
      </c>
      <c r="P7678" s="60">
        <v>0.52268332515523996</v>
      </c>
      <c r="Q7678" s="60">
        <v>0.4995952121151</v>
      </c>
      <c r="R7678" s="60">
        <v>0.49612084643402099</v>
      </c>
      <c r="S7678" s="60">
        <v>0.44038631111860099</v>
      </c>
    </row>
    <row r="7679" spans="1:19" x14ac:dyDescent="0.3">
      <c r="A7679" s="61" t="s">
        <v>15654</v>
      </c>
      <c r="B7679" s="61" t="s">
        <v>15655</v>
      </c>
      <c r="C7679" s="53" t="s">
        <v>40</v>
      </c>
      <c r="D7679" s="53" t="s">
        <v>80</v>
      </c>
      <c r="E7679" s="53" t="s">
        <v>18194</v>
      </c>
      <c r="F7679" s="59">
        <v>93.945652490959006</v>
      </c>
      <c r="G7679" s="59">
        <v>97.594367479829302</v>
      </c>
      <c r="H7679" s="59">
        <v>90.993980185223094</v>
      </c>
      <c r="I7679" s="59">
        <v>94.820536553052506</v>
      </c>
      <c r="J7679" s="59">
        <v>86.947243647644896</v>
      </c>
      <c r="K7679" s="59">
        <v>99.740354325218306</v>
      </c>
      <c r="L7679" s="59">
        <v>100.789867920899</v>
      </c>
      <c r="M7679" s="60">
        <v>0.52208493752831397</v>
      </c>
      <c r="N7679" s="60">
        <v>0.54706316808682298</v>
      </c>
      <c r="O7679" s="60">
        <v>0.522314004595968</v>
      </c>
      <c r="P7679" s="60">
        <v>0.50444452745496604</v>
      </c>
      <c r="Q7679" s="60">
        <v>0.47903436665909599</v>
      </c>
      <c r="R7679" s="60">
        <v>0.483190053430546</v>
      </c>
      <c r="S7679" s="60">
        <v>0.42732921079094499</v>
      </c>
    </row>
    <row r="7680" spans="1:19" x14ac:dyDescent="0.3">
      <c r="A7680" s="61" t="s">
        <v>6184</v>
      </c>
      <c r="B7680" s="61" t="s">
        <v>6185</v>
      </c>
      <c r="C7680" s="53" t="s">
        <v>40</v>
      </c>
      <c r="D7680" s="53" t="s">
        <v>80</v>
      </c>
      <c r="E7680" s="53" t="s">
        <v>18193</v>
      </c>
      <c r="F7680" s="59">
        <v>98.256096857189306</v>
      </c>
      <c r="G7680" s="59">
        <v>104.097719328745</v>
      </c>
      <c r="H7680" s="59">
        <v>87.049138831191996</v>
      </c>
      <c r="I7680" s="59">
        <v>98.512274560089594</v>
      </c>
      <c r="J7680" s="59">
        <v>83.971678211715201</v>
      </c>
      <c r="K7680" s="59">
        <v>96.987075092094699</v>
      </c>
      <c r="L7680" s="59">
        <v>100.291543834039</v>
      </c>
      <c r="M7680" s="60">
        <v>0.63566041983013299</v>
      </c>
      <c r="N7680" s="60">
        <v>0.675551488405293</v>
      </c>
      <c r="O7680" s="60">
        <v>0.63903314655497001</v>
      </c>
      <c r="P7680" s="60">
        <v>0.60793435817491803</v>
      </c>
      <c r="Q7680" s="60">
        <v>0.57218237750183698</v>
      </c>
      <c r="R7680" s="60">
        <v>0.58176023191639803</v>
      </c>
      <c r="S7680" s="60">
        <v>0.50985437602416595</v>
      </c>
    </row>
    <row r="7681" spans="1:19" x14ac:dyDescent="0.3">
      <c r="A7681" s="61" t="s">
        <v>15656</v>
      </c>
      <c r="B7681" s="61" t="s">
        <v>15657</v>
      </c>
      <c r="C7681" s="53" t="s">
        <v>40</v>
      </c>
      <c r="D7681" s="53" t="s">
        <v>80</v>
      </c>
      <c r="E7681" s="53" t="s">
        <v>18194</v>
      </c>
      <c r="F7681" s="59">
        <v>93.945652490959006</v>
      </c>
      <c r="G7681" s="59">
        <v>97.594367479829302</v>
      </c>
      <c r="H7681" s="59">
        <v>90.993980185223094</v>
      </c>
      <c r="I7681" s="59">
        <v>94.820536553052506</v>
      </c>
      <c r="J7681" s="59">
        <v>86.947243647644896</v>
      </c>
      <c r="K7681" s="59">
        <v>99.740354325218306</v>
      </c>
      <c r="L7681" s="59">
        <v>100.789867920899</v>
      </c>
      <c r="M7681" s="60">
        <v>0.52208493752831397</v>
      </c>
      <c r="N7681" s="60">
        <v>0.54706316808682298</v>
      </c>
      <c r="O7681" s="60">
        <v>0.522314004595968</v>
      </c>
      <c r="P7681" s="60">
        <v>0.50444452745496604</v>
      </c>
      <c r="Q7681" s="60">
        <v>0.47903436665909599</v>
      </c>
      <c r="R7681" s="60">
        <v>0.483190053430546</v>
      </c>
      <c r="S7681" s="60">
        <v>0.42732921079094499</v>
      </c>
    </row>
    <row r="7682" spans="1:19" x14ac:dyDescent="0.3">
      <c r="A7682" s="61" t="s">
        <v>15660</v>
      </c>
      <c r="B7682" s="61" t="s">
        <v>15661</v>
      </c>
      <c r="C7682" s="53" t="s">
        <v>50</v>
      </c>
      <c r="D7682" s="53" t="s">
        <v>80</v>
      </c>
      <c r="E7682" s="53" t="s">
        <v>18194</v>
      </c>
      <c r="F7682" s="59">
        <v>93.945652490959006</v>
      </c>
      <c r="G7682" s="59">
        <v>97.594367479829302</v>
      </c>
      <c r="H7682" s="59">
        <v>90.993980185223094</v>
      </c>
      <c r="I7682" s="59">
        <v>94.820536553052506</v>
      </c>
      <c r="J7682" s="59">
        <v>86.947243647644896</v>
      </c>
      <c r="K7682" s="59">
        <v>99.740354325218306</v>
      </c>
      <c r="L7682" s="59">
        <v>100.789867920899</v>
      </c>
      <c r="M7682" s="60">
        <v>0.52208493752831397</v>
      </c>
      <c r="N7682" s="60">
        <v>0.54706316808682298</v>
      </c>
      <c r="O7682" s="60">
        <v>0.522314004595968</v>
      </c>
      <c r="P7682" s="60">
        <v>0.50444452745496604</v>
      </c>
      <c r="Q7682" s="60">
        <v>0.47903436665909599</v>
      </c>
      <c r="R7682" s="60">
        <v>0.483190053430546</v>
      </c>
      <c r="S7682" s="60">
        <v>0.42732921079094499</v>
      </c>
    </row>
    <row r="7683" spans="1:19" x14ac:dyDescent="0.3">
      <c r="A7683" s="61" t="s">
        <v>15658</v>
      </c>
      <c r="B7683" s="61" t="s">
        <v>15659</v>
      </c>
      <c r="C7683" s="53" t="s">
        <v>40</v>
      </c>
      <c r="D7683" s="53" t="s">
        <v>80</v>
      </c>
      <c r="E7683" s="53" t="s">
        <v>18194</v>
      </c>
      <c r="F7683" s="59">
        <v>93.945652490959006</v>
      </c>
      <c r="G7683" s="59">
        <v>97.594367479829302</v>
      </c>
      <c r="H7683" s="59">
        <v>90.993980185223094</v>
      </c>
      <c r="I7683" s="59">
        <v>94.820536553052506</v>
      </c>
      <c r="J7683" s="59">
        <v>86.947243647644896</v>
      </c>
      <c r="K7683" s="59">
        <v>99.740354325218306</v>
      </c>
      <c r="L7683" s="59">
        <v>100.789867920899</v>
      </c>
      <c r="M7683" s="60">
        <v>0.52208493752831397</v>
      </c>
      <c r="N7683" s="60">
        <v>0.54706316808682298</v>
      </c>
      <c r="O7683" s="60">
        <v>0.522314004595968</v>
      </c>
      <c r="P7683" s="60">
        <v>0.50444452745496604</v>
      </c>
      <c r="Q7683" s="60">
        <v>0.47903436665909599</v>
      </c>
      <c r="R7683" s="60">
        <v>0.483190053430546</v>
      </c>
      <c r="S7683" s="60">
        <v>0.42732921079094499</v>
      </c>
    </row>
    <row r="7684" spans="1:19" x14ac:dyDescent="0.3">
      <c r="A7684" s="61" t="s">
        <v>3294</v>
      </c>
      <c r="B7684" s="61" t="s">
        <v>3295</v>
      </c>
      <c r="C7684" s="53" t="s">
        <v>50</v>
      </c>
      <c r="D7684" s="53" t="s">
        <v>80</v>
      </c>
      <c r="E7684" s="53" t="s">
        <v>18193</v>
      </c>
      <c r="F7684" s="59">
        <v>94.502001127157996</v>
      </c>
      <c r="G7684" s="59">
        <v>92.443580726512195</v>
      </c>
      <c r="H7684" s="59">
        <v>90.4051115213027</v>
      </c>
      <c r="I7684" s="59">
        <v>90.687807384674599</v>
      </c>
      <c r="J7684" s="59">
        <v>103.350061384486</v>
      </c>
      <c r="K7684" s="59">
        <v>98.802522004835296</v>
      </c>
      <c r="L7684" s="59">
        <v>96.4966406509932</v>
      </c>
      <c r="M7684" s="60">
        <v>0.71775252393212996</v>
      </c>
      <c r="N7684" s="60">
        <v>0.73608793829678099</v>
      </c>
      <c r="O7684" s="60">
        <v>0.66599265009942299</v>
      </c>
      <c r="P7684" s="60">
        <v>0.69046923201255905</v>
      </c>
      <c r="Q7684" s="60">
        <v>0.65405523436407498</v>
      </c>
      <c r="R7684" s="60">
        <v>0.62380087357839997</v>
      </c>
      <c r="S7684" s="60">
        <v>0.530285320175647</v>
      </c>
    </row>
    <row r="7685" spans="1:19" x14ac:dyDescent="0.3">
      <c r="A7685" s="61" t="s">
        <v>3294</v>
      </c>
      <c r="B7685" s="61" t="s">
        <v>3295</v>
      </c>
      <c r="C7685" s="53" t="s">
        <v>50</v>
      </c>
      <c r="D7685" s="53" t="s">
        <v>80</v>
      </c>
      <c r="E7685" s="53" t="s">
        <v>18193</v>
      </c>
      <c r="F7685" s="59">
        <v>94.502001127157996</v>
      </c>
      <c r="G7685" s="59">
        <v>92.443580726512195</v>
      </c>
      <c r="H7685" s="59">
        <v>90.4051115213027</v>
      </c>
      <c r="I7685" s="59">
        <v>90.687807384674599</v>
      </c>
      <c r="J7685" s="59">
        <v>103.350061384486</v>
      </c>
      <c r="K7685" s="59">
        <v>98.802522004835296</v>
      </c>
      <c r="L7685" s="59">
        <v>96.4966406509932</v>
      </c>
      <c r="M7685" s="60">
        <v>0.71775252393212996</v>
      </c>
      <c r="N7685" s="60">
        <v>0.73608793829678099</v>
      </c>
      <c r="O7685" s="60">
        <v>0.66599265009942299</v>
      </c>
      <c r="P7685" s="60">
        <v>0.69046923201255905</v>
      </c>
      <c r="Q7685" s="60">
        <v>0.65405523436407498</v>
      </c>
      <c r="R7685" s="60">
        <v>0.62380087357839997</v>
      </c>
      <c r="S7685" s="60">
        <v>0.530285320175647</v>
      </c>
    </row>
    <row r="7686" spans="1:19" x14ac:dyDescent="0.3">
      <c r="A7686" s="61" t="s">
        <v>3557</v>
      </c>
      <c r="B7686" s="61" t="s">
        <v>3558</v>
      </c>
      <c r="C7686" s="53" t="s">
        <v>50</v>
      </c>
      <c r="D7686" s="53" t="s">
        <v>80</v>
      </c>
      <c r="E7686" s="53" t="s">
        <v>18193</v>
      </c>
      <c r="F7686" s="59">
        <v>111.931137923889</v>
      </c>
      <c r="G7686" s="59">
        <v>111.907749414516</v>
      </c>
      <c r="H7686" s="59">
        <v>116.794552078132</v>
      </c>
      <c r="I7686" s="59">
        <v>118.271628583148</v>
      </c>
      <c r="J7686" s="59">
        <v>129.77240489644601</v>
      </c>
      <c r="K7686" s="59">
        <v>113.850148743972</v>
      </c>
      <c r="L7686" s="59">
        <v>88.215171558143297</v>
      </c>
      <c r="M7686" s="60">
        <v>0.62518301717157598</v>
      </c>
      <c r="N7686" s="60">
        <v>0.66875803577273196</v>
      </c>
      <c r="O7686" s="60">
        <v>0.62926582986185897</v>
      </c>
      <c r="P7686" s="60">
        <v>0.599492707591749</v>
      </c>
      <c r="Q7686" s="60">
        <v>0.564591369089254</v>
      </c>
      <c r="R7686" s="60">
        <v>0.57190422908102301</v>
      </c>
      <c r="S7686" s="60">
        <v>0.50789068011781502</v>
      </c>
    </row>
    <row r="7687" spans="1:19" x14ac:dyDescent="0.3">
      <c r="A7687" s="61" t="s">
        <v>3559</v>
      </c>
      <c r="B7687" s="61" t="s">
        <v>3560</v>
      </c>
      <c r="C7687" s="53" t="s">
        <v>50</v>
      </c>
      <c r="D7687" s="53" t="s">
        <v>80</v>
      </c>
      <c r="E7687" s="53" t="s">
        <v>18193</v>
      </c>
      <c r="F7687" s="59">
        <v>108.470473866593</v>
      </c>
      <c r="G7687" s="59">
        <v>119.272938467758</v>
      </c>
      <c r="H7687" s="59">
        <v>125.21058177875101</v>
      </c>
      <c r="I7687" s="59">
        <v>124.160673790394</v>
      </c>
      <c r="J7687" s="59">
        <v>125.497557157627</v>
      </c>
      <c r="K7687" s="59">
        <v>109.367788146265</v>
      </c>
      <c r="L7687" s="59">
        <v>88.090161511995305</v>
      </c>
      <c r="M7687" s="60">
        <v>0.62855002066883403</v>
      </c>
      <c r="N7687" s="60">
        <v>0.671583740180971</v>
      </c>
      <c r="O7687" s="60">
        <v>0.63271940664477699</v>
      </c>
      <c r="P7687" s="60">
        <v>0.60264853403283003</v>
      </c>
      <c r="Q7687" s="60">
        <v>0.56765510016286602</v>
      </c>
      <c r="R7687" s="60">
        <v>0.575549096739713</v>
      </c>
      <c r="S7687" s="60">
        <v>0.51127982147745699</v>
      </c>
    </row>
    <row r="7688" spans="1:19" x14ac:dyDescent="0.3">
      <c r="A7688" s="61" t="s">
        <v>3553</v>
      </c>
      <c r="B7688" s="61" t="s">
        <v>3554</v>
      </c>
      <c r="C7688" s="53" t="s">
        <v>50</v>
      </c>
      <c r="D7688" s="53" t="s">
        <v>80</v>
      </c>
      <c r="E7688" s="53" t="s">
        <v>18193</v>
      </c>
      <c r="F7688" s="59">
        <v>114.01255023031101</v>
      </c>
      <c r="G7688" s="59">
        <v>115.99167327234601</v>
      </c>
      <c r="H7688" s="59">
        <v>123.695348459635</v>
      </c>
      <c r="I7688" s="59">
        <v>119.189365914063</v>
      </c>
      <c r="J7688" s="59">
        <v>123.54754787140899</v>
      </c>
      <c r="K7688" s="59">
        <v>109.473450382065</v>
      </c>
      <c r="L7688" s="59">
        <v>88.373164165573996</v>
      </c>
      <c r="M7688" s="60">
        <v>0.62537388527234405</v>
      </c>
      <c r="N7688" s="60">
        <v>0.66898440279122595</v>
      </c>
      <c r="O7688" s="60">
        <v>0.62947443030144801</v>
      </c>
      <c r="P7688" s="60">
        <v>0.59968805500592204</v>
      </c>
      <c r="Q7688" s="60">
        <v>0.56477945547394104</v>
      </c>
      <c r="R7688" s="60">
        <v>0.57210154156703197</v>
      </c>
      <c r="S7688" s="60">
        <v>0.50811462979298805</v>
      </c>
    </row>
    <row r="7689" spans="1:19" x14ac:dyDescent="0.3">
      <c r="A7689" s="61" t="s">
        <v>3555</v>
      </c>
      <c r="B7689" s="61" t="s">
        <v>3556</v>
      </c>
      <c r="C7689" s="53" t="s">
        <v>50</v>
      </c>
      <c r="D7689" s="53" t="s">
        <v>80</v>
      </c>
      <c r="E7689" s="53" t="s">
        <v>18193</v>
      </c>
      <c r="F7689" s="59">
        <v>114.01255023031101</v>
      </c>
      <c r="G7689" s="59">
        <v>122.18547936296299</v>
      </c>
      <c r="H7689" s="59">
        <v>115.403719108148</v>
      </c>
      <c r="I7689" s="59">
        <v>125.780753003089</v>
      </c>
      <c r="J7689" s="59">
        <v>133.213333748293</v>
      </c>
      <c r="K7689" s="59">
        <v>109.473450382065</v>
      </c>
      <c r="L7689" s="59">
        <v>88.373164165573996</v>
      </c>
      <c r="M7689" s="60">
        <v>0.62537388527234405</v>
      </c>
      <c r="N7689" s="60">
        <v>0.66898440279122595</v>
      </c>
      <c r="O7689" s="60">
        <v>0.62947443030144801</v>
      </c>
      <c r="P7689" s="60">
        <v>0.59968805500592204</v>
      </c>
      <c r="Q7689" s="60">
        <v>0.56477945547394104</v>
      </c>
      <c r="R7689" s="60">
        <v>0.57210154156703197</v>
      </c>
      <c r="S7689" s="60">
        <v>0.50811462979298805</v>
      </c>
    </row>
    <row r="7690" spans="1:19" x14ac:dyDescent="0.3">
      <c r="A7690" s="61" t="s">
        <v>5165</v>
      </c>
      <c r="B7690" s="61" t="s">
        <v>5166</v>
      </c>
      <c r="C7690" s="53" t="s">
        <v>50</v>
      </c>
      <c r="D7690" s="53" t="s">
        <v>80</v>
      </c>
      <c r="E7690" s="53" t="s">
        <v>18193</v>
      </c>
      <c r="F7690" s="59">
        <v>119.471662850729</v>
      </c>
      <c r="G7690" s="59">
        <v>125.030412042753</v>
      </c>
      <c r="H7690" s="59">
        <v>113.65182632277499</v>
      </c>
      <c r="I7690" s="59">
        <v>115.848032078296</v>
      </c>
      <c r="J7690" s="59">
        <v>142.28171905215601</v>
      </c>
      <c r="K7690" s="59">
        <v>121.680104538845</v>
      </c>
      <c r="L7690" s="59">
        <v>97.694225731479193</v>
      </c>
      <c r="M7690" s="60">
        <v>0.64520530842204704</v>
      </c>
      <c r="N7690" s="60">
        <v>0.686904386860827</v>
      </c>
      <c r="O7690" s="60">
        <v>0.64856038035879204</v>
      </c>
      <c r="P7690" s="60">
        <v>0.62301884806549601</v>
      </c>
      <c r="Q7690" s="60">
        <v>0.59019528348501604</v>
      </c>
      <c r="R7690" s="60">
        <v>0.59436049121855095</v>
      </c>
      <c r="S7690" s="60">
        <v>0.53222845728986501</v>
      </c>
    </row>
    <row r="7691" spans="1:19" x14ac:dyDescent="0.3">
      <c r="A7691" s="61" t="s">
        <v>5169</v>
      </c>
      <c r="B7691" s="61" t="s">
        <v>5170</v>
      </c>
      <c r="C7691" s="53" t="s">
        <v>50</v>
      </c>
      <c r="D7691" s="53" t="s">
        <v>80</v>
      </c>
      <c r="E7691" s="53" t="s">
        <v>18193</v>
      </c>
      <c r="F7691" s="59">
        <v>124.765339540627</v>
      </c>
      <c r="G7691" s="59">
        <v>118.63966170946399</v>
      </c>
      <c r="H7691" s="59">
        <v>127.98090077291801</v>
      </c>
      <c r="I7691" s="59">
        <v>123.551935071296</v>
      </c>
      <c r="J7691" s="59">
        <v>141.29168166985201</v>
      </c>
      <c r="K7691" s="59">
        <v>111.124601977859</v>
      </c>
      <c r="L7691" s="59">
        <v>92.616362303395206</v>
      </c>
      <c r="M7691" s="60">
        <v>0.70943460918275902</v>
      </c>
      <c r="N7691" s="60">
        <v>0.74867306306396597</v>
      </c>
      <c r="O7691" s="60">
        <v>0.71290917362581896</v>
      </c>
      <c r="P7691" s="60">
        <v>0.68699273874215405</v>
      </c>
      <c r="Q7691" s="60">
        <v>0.65369785347414899</v>
      </c>
      <c r="R7691" s="60">
        <v>0.65913674037052605</v>
      </c>
      <c r="S7691" s="60">
        <v>0.59350499812523805</v>
      </c>
    </row>
    <row r="7692" spans="1:19" x14ac:dyDescent="0.3">
      <c r="A7692" s="61" t="s">
        <v>5163</v>
      </c>
      <c r="B7692" s="61" t="s">
        <v>5164</v>
      </c>
      <c r="C7692" s="53" t="s">
        <v>40</v>
      </c>
      <c r="D7692" s="53" t="s">
        <v>80</v>
      </c>
      <c r="E7692" s="53" t="s">
        <v>18193</v>
      </c>
      <c r="F7692" s="59">
        <v>118.401709110594</v>
      </c>
      <c r="G7692" s="59">
        <v>121.146848974924</v>
      </c>
      <c r="H7692" s="59">
        <v>118.78832392483</v>
      </c>
      <c r="I7692" s="59">
        <v>124.02287797204799</v>
      </c>
      <c r="J7692" s="59">
        <v>139.67659119587799</v>
      </c>
      <c r="K7692" s="59">
        <v>115.166426156744</v>
      </c>
      <c r="L7692" s="59">
        <v>95.977486207113301</v>
      </c>
      <c r="M7692" s="60">
        <v>0.645183749729624</v>
      </c>
      <c r="N7692" s="60">
        <v>0.68688584935244501</v>
      </c>
      <c r="O7692" s="60">
        <v>0.64854262394108797</v>
      </c>
      <c r="P7692" s="60">
        <v>0.62300286951561101</v>
      </c>
      <c r="Q7692" s="60">
        <v>0.5901776808893</v>
      </c>
      <c r="R7692" s="60">
        <v>0.59433980465593494</v>
      </c>
      <c r="S7692" s="60">
        <v>0.53221366161980299</v>
      </c>
    </row>
    <row r="7693" spans="1:19" x14ac:dyDescent="0.3">
      <c r="A7693" s="61" t="s">
        <v>5167</v>
      </c>
      <c r="B7693" s="61" t="s">
        <v>5168</v>
      </c>
      <c r="C7693" s="53" t="s">
        <v>50</v>
      </c>
      <c r="D7693" s="53" t="s">
        <v>80</v>
      </c>
      <c r="E7693" s="53" t="s">
        <v>18193</v>
      </c>
      <c r="F7693" s="59">
        <v>119.471662850729</v>
      </c>
      <c r="G7693" s="59">
        <v>123.79168367604601</v>
      </c>
      <c r="H7693" s="59">
        <v>118.627953757509</v>
      </c>
      <c r="I7693" s="59">
        <v>125.072843292122</v>
      </c>
      <c r="J7693" s="59">
        <v>139.86528464773301</v>
      </c>
      <c r="K7693" s="59">
        <v>109.19464655531699</v>
      </c>
      <c r="L7693" s="59">
        <v>97.694225731479193</v>
      </c>
      <c r="M7693" s="60">
        <v>0.64520530842204704</v>
      </c>
      <c r="N7693" s="60">
        <v>0.686904386860827</v>
      </c>
      <c r="O7693" s="60">
        <v>0.64856038035879204</v>
      </c>
      <c r="P7693" s="60">
        <v>0.62301884806549601</v>
      </c>
      <c r="Q7693" s="60">
        <v>0.59019528348501604</v>
      </c>
      <c r="R7693" s="60">
        <v>0.59436049121855095</v>
      </c>
      <c r="S7693" s="60">
        <v>0.53222845728986501</v>
      </c>
    </row>
    <row r="7694" spans="1:19" x14ac:dyDescent="0.3">
      <c r="A7694" s="61" t="s">
        <v>5161</v>
      </c>
      <c r="B7694" s="61" t="s">
        <v>5162</v>
      </c>
      <c r="C7694" s="53" t="s">
        <v>40</v>
      </c>
      <c r="D7694" s="53" t="s">
        <v>80</v>
      </c>
      <c r="E7694" s="53" t="s">
        <v>18193</v>
      </c>
      <c r="F7694" s="59">
        <v>118.401709110594</v>
      </c>
      <c r="G7694" s="59">
        <v>122.385610193047</v>
      </c>
      <c r="H7694" s="59">
        <v>112.98186481953</v>
      </c>
      <c r="I7694" s="59">
        <v>118.752116333936</v>
      </c>
      <c r="J7694" s="59">
        <v>136.05193958924499</v>
      </c>
      <c r="K7694" s="59">
        <v>113.08763776396999</v>
      </c>
      <c r="L7694" s="59">
        <v>91.940359317239</v>
      </c>
      <c r="M7694" s="60">
        <v>0.645183749729624</v>
      </c>
      <c r="N7694" s="60">
        <v>0.68688584935244501</v>
      </c>
      <c r="O7694" s="60">
        <v>0.64854262394108797</v>
      </c>
      <c r="P7694" s="60">
        <v>0.62300286951561101</v>
      </c>
      <c r="Q7694" s="60">
        <v>0.5901776808893</v>
      </c>
      <c r="R7694" s="60">
        <v>0.59433980465593494</v>
      </c>
      <c r="S7694" s="60">
        <v>0.53221366161980299</v>
      </c>
    </row>
    <row r="7695" spans="1:19" x14ac:dyDescent="0.3">
      <c r="A7695" s="61" t="s">
        <v>5159</v>
      </c>
      <c r="B7695" s="61" t="s">
        <v>5160</v>
      </c>
      <c r="C7695" s="53" t="s">
        <v>40</v>
      </c>
      <c r="D7695" s="53" t="s">
        <v>80</v>
      </c>
      <c r="E7695" s="53" t="s">
        <v>18193</v>
      </c>
      <c r="F7695" s="59">
        <v>118.401709110594</v>
      </c>
      <c r="G7695" s="59">
        <v>118.669326538677</v>
      </c>
      <c r="H7695" s="59">
        <v>117.957992254264</v>
      </c>
      <c r="I7695" s="59">
        <v>124.02287797204799</v>
      </c>
      <c r="J7695" s="59">
        <v>140.88485665728399</v>
      </c>
      <c r="K7695" s="59">
        <v>111.002542889406</v>
      </c>
      <c r="L7695" s="59">
        <v>91.940359317239</v>
      </c>
      <c r="M7695" s="60">
        <v>0.645183749729624</v>
      </c>
      <c r="N7695" s="60">
        <v>0.68688584935244501</v>
      </c>
      <c r="O7695" s="60">
        <v>0.64854262394108797</v>
      </c>
      <c r="P7695" s="60">
        <v>0.62300286951561101</v>
      </c>
      <c r="Q7695" s="60">
        <v>0.5901776808893</v>
      </c>
      <c r="R7695" s="60">
        <v>0.59433980465593494</v>
      </c>
      <c r="S7695" s="60">
        <v>0.53221366161980299</v>
      </c>
    </row>
    <row r="7696" spans="1:19" x14ac:dyDescent="0.3">
      <c r="A7696" s="61" t="s">
        <v>5157</v>
      </c>
      <c r="B7696" s="61" t="s">
        <v>5158</v>
      </c>
      <c r="C7696" s="53" t="s">
        <v>40</v>
      </c>
      <c r="D7696" s="53" t="s">
        <v>80</v>
      </c>
      <c r="E7696" s="53" t="s">
        <v>18193</v>
      </c>
      <c r="F7696" s="59">
        <v>110.29185300523601</v>
      </c>
      <c r="G7696" s="59">
        <v>122.385610193047</v>
      </c>
      <c r="H7696" s="59">
        <v>114.64252816066301</v>
      </c>
      <c r="I7696" s="59">
        <v>116.114747004455</v>
      </c>
      <c r="J7696" s="59">
        <v>140.88485665728399</v>
      </c>
      <c r="K7696" s="59">
        <v>111.002542889406</v>
      </c>
      <c r="L7696" s="59">
        <v>91.940359317239</v>
      </c>
      <c r="M7696" s="60">
        <v>0.645183749729624</v>
      </c>
      <c r="N7696" s="60">
        <v>0.68688584935244501</v>
      </c>
      <c r="O7696" s="60">
        <v>0.64854262394108797</v>
      </c>
      <c r="P7696" s="60">
        <v>0.62300286951561101</v>
      </c>
      <c r="Q7696" s="60">
        <v>0.5901776808893</v>
      </c>
      <c r="R7696" s="60">
        <v>0.59433980465593494</v>
      </c>
      <c r="S7696" s="60">
        <v>0.53221366161980299</v>
      </c>
    </row>
    <row r="7697" spans="1:19" x14ac:dyDescent="0.3">
      <c r="A7697" s="61" t="s">
        <v>8030</v>
      </c>
      <c r="B7697" s="61" t="s">
        <v>8031</v>
      </c>
      <c r="C7697" s="53" t="s">
        <v>40</v>
      </c>
      <c r="D7697" s="53" t="s">
        <v>80</v>
      </c>
      <c r="E7697" s="53" t="s">
        <v>18193</v>
      </c>
      <c r="F7697" s="59">
        <v>108.550870594795</v>
      </c>
      <c r="G7697" s="59">
        <v>115.136748006077</v>
      </c>
      <c r="H7697" s="59">
        <v>111.52707289838099</v>
      </c>
      <c r="I7697" s="59">
        <v>123.146024415452</v>
      </c>
      <c r="J7697" s="59">
        <v>103.189213488058</v>
      </c>
      <c r="K7697" s="59">
        <v>107.44379521559701</v>
      </c>
      <c r="L7697" s="59">
        <v>98.077543366285894</v>
      </c>
      <c r="M7697" s="60">
        <v>0.63200803710958997</v>
      </c>
      <c r="N7697" s="60">
        <v>0.67080489081737904</v>
      </c>
      <c r="O7697" s="60">
        <v>0.63498093454706594</v>
      </c>
      <c r="P7697" s="60">
        <v>0.60317900382001999</v>
      </c>
      <c r="Q7697" s="60">
        <v>0.56647278741403895</v>
      </c>
      <c r="R7697" s="60">
        <v>0.57550021793107298</v>
      </c>
      <c r="S7697" s="60">
        <v>0.49812277042977898</v>
      </c>
    </row>
    <row r="7698" spans="1:19" x14ac:dyDescent="0.3">
      <c r="A7698" s="61" t="s">
        <v>7848</v>
      </c>
      <c r="B7698" s="61" t="s">
        <v>7849</v>
      </c>
      <c r="C7698" s="53" t="s">
        <v>50</v>
      </c>
      <c r="D7698" s="53" t="s">
        <v>80</v>
      </c>
      <c r="E7698" s="53" t="s">
        <v>18193</v>
      </c>
      <c r="F7698" s="59">
        <v>120.991171937217</v>
      </c>
      <c r="G7698" s="59">
        <v>106.795214850718</v>
      </c>
      <c r="H7698" s="59">
        <v>103.07927174951899</v>
      </c>
      <c r="I7698" s="59">
        <v>100.891185258692</v>
      </c>
      <c r="J7698" s="59">
        <v>98.697450320236896</v>
      </c>
      <c r="K7698" s="59">
        <v>100.560894110748</v>
      </c>
      <c r="L7698" s="59">
        <v>90.242510819936101</v>
      </c>
      <c r="M7698" s="60">
        <v>0.63755710068983695</v>
      </c>
      <c r="N7698" s="60">
        <v>0.68125088749196405</v>
      </c>
      <c r="O7698" s="60">
        <v>0.63883885131121398</v>
      </c>
      <c r="P7698" s="60">
        <v>0.61607746805971197</v>
      </c>
      <c r="Q7698" s="60">
        <v>0.58503417696606397</v>
      </c>
      <c r="R7698" s="60">
        <v>0.58554626267559495</v>
      </c>
      <c r="S7698" s="60">
        <v>0.45058123178578102</v>
      </c>
    </row>
    <row r="7699" spans="1:19" x14ac:dyDescent="0.3">
      <c r="A7699" s="61" t="s">
        <v>7846</v>
      </c>
      <c r="B7699" s="61" t="s">
        <v>7847</v>
      </c>
      <c r="C7699" s="53" t="s">
        <v>50</v>
      </c>
      <c r="D7699" s="53" t="s">
        <v>80</v>
      </c>
      <c r="E7699" s="53" t="s">
        <v>18193</v>
      </c>
      <c r="F7699" s="59">
        <v>118.290562818548</v>
      </c>
      <c r="G7699" s="59">
        <v>100.60140547495899</v>
      </c>
      <c r="H7699" s="59">
        <v>107.230892279198</v>
      </c>
      <c r="I7699" s="59">
        <v>100.891185258692</v>
      </c>
      <c r="J7699" s="59">
        <v>95.072779409925502</v>
      </c>
      <c r="K7699" s="59">
        <v>96.397006256878299</v>
      </c>
      <c r="L7699" s="59">
        <v>88.312584520442897</v>
      </c>
      <c r="M7699" s="60">
        <v>0.63755710068983695</v>
      </c>
      <c r="N7699" s="60">
        <v>0.68125088749196405</v>
      </c>
      <c r="O7699" s="60">
        <v>0.63883885131121398</v>
      </c>
      <c r="P7699" s="60">
        <v>0.61607746805971197</v>
      </c>
      <c r="Q7699" s="60">
        <v>0.58503417696606397</v>
      </c>
      <c r="R7699" s="60">
        <v>0.58554626267559495</v>
      </c>
      <c r="S7699" s="60">
        <v>0.52145746564814699</v>
      </c>
    </row>
    <row r="7700" spans="1:19" x14ac:dyDescent="0.3">
      <c r="A7700" s="61" t="s">
        <v>7844</v>
      </c>
      <c r="B7700" s="61" t="s">
        <v>7845</v>
      </c>
      <c r="C7700" s="53" t="s">
        <v>50</v>
      </c>
      <c r="D7700" s="53" t="s">
        <v>80</v>
      </c>
      <c r="E7700" s="53" t="s">
        <v>18193</v>
      </c>
      <c r="F7700" s="59">
        <v>118.290562818548</v>
      </c>
      <c r="G7700" s="59">
        <v>98.123885666824705</v>
      </c>
      <c r="H7700" s="59">
        <v>108.061223949764</v>
      </c>
      <c r="I7700" s="59">
        <v>100.891185258692</v>
      </c>
      <c r="J7700" s="59">
        <v>99.905677174287106</v>
      </c>
      <c r="K7700" s="59">
        <v>100.560894110748</v>
      </c>
      <c r="L7700" s="59">
        <v>90.331134013365997</v>
      </c>
      <c r="M7700" s="60">
        <v>0.63755710068983695</v>
      </c>
      <c r="N7700" s="60">
        <v>0.68125088749196405</v>
      </c>
      <c r="O7700" s="60">
        <v>0.63883885131121398</v>
      </c>
      <c r="P7700" s="60">
        <v>0.61607746805971197</v>
      </c>
      <c r="Q7700" s="60">
        <v>0.58503417696606397</v>
      </c>
      <c r="R7700" s="60">
        <v>0.58554626267559495</v>
      </c>
      <c r="S7700" s="60">
        <v>0.52145746564814699</v>
      </c>
    </row>
    <row r="7701" spans="1:19" x14ac:dyDescent="0.3">
      <c r="A7701" s="61" t="s">
        <v>17566</v>
      </c>
      <c r="B7701" s="61" t="s">
        <v>17567</v>
      </c>
      <c r="C7701" s="53" t="s">
        <v>40</v>
      </c>
      <c r="D7701" s="53" t="s">
        <v>80</v>
      </c>
      <c r="E7701" s="53" t="s">
        <v>18194</v>
      </c>
      <c r="F7701" s="59">
        <v>118.349385696452</v>
      </c>
      <c r="G7701" s="59">
        <v>100.090901030878</v>
      </c>
      <c r="H7701" s="59">
        <v>108.407078857779</v>
      </c>
      <c r="I7701" s="59">
        <v>102.85634579795401</v>
      </c>
      <c r="J7701" s="59">
        <v>98.043663703955005</v>
      </c>
      <c r="K7701" s="59">
        <v>98.487421508806094</v>
      </c>
      <c r="L7701" s="59">
        <v>90.242510819936101</v>
      </c>
      <c r="M7701" s="60">
        <v>0.54153056784871301</v>
      </c>
      <c r="N7701" s="60">
        <v>0.56799339625063205</v>
      </c>
      <c r="O7701" s="60">
        <v>0.53975470406237402</v>
      </c>
      <c r="P7701" s="60">
        <v>0.52652818865092399</v>
      </c>
      <c r="Q7701" s="60">
        <v>0.50553373291151105</v>
      </c>
      <c r="R7701" s="60">
        <v>0.50366975974079597</v>
      </c>
      <c r="S7701" s="60">
        <v>0.45058123178578102</v>
      </c>
    </row>
    <row r="7702" spans="1:19" x14ac:dyDescent="0.3">
      <c r="A7702" s="61" t="s">
        <v>7852</v>
      </c>
      <c r="B7702" s="61" t="s">
        <v>7853</v>
      </c>
      <c r="C7702" s="53" t="s">
        <v>50</v>
      </c>
      <c r="D7702" s="53" t="s">
        <v>80</v>
      </c>
      <c r="E7702" s="53" t="s">
        <v>18193</v>
      </c>
      <c r="F7702" s="59">
        <v>120.991171937217</v>
      </c>
      <c r="G7702" s="59">
        <v>99.3626475419766</v>
      </c>
      <c r="H7702" s="59">
        <v>109.716062525385</v>
      </c>
      <c r="I7702" s="59">
        <v>106.161950078421</v>
      </c>
      <c r="J7702" s="59">
        <v>101.113899202418</v>
      </c>
      <c r="K7702" s="59">
        <v>102.639712315981</v>
      </c>
      <c r="L7702" s="59">
        <v>90.331134013365997</v>
      </c>
      <c r="M7702" s="60">
        <v>0.63755710068983695</v>
      </c>
      <c r="N7702" s="60">
        <v>0.68125088749196405</v>
      </c>
      <c r="O7702" s="60">
        <v>0.63883885131121398</v>
      </c>
      <c r="P7702" s="60">
        <v>0.61607746805971197</v>
      </c>
      <c r="Q7702" s="60">
        <v>0.58503417696606397</v>
      </c>
      <c r="R7702" s="60">
        <v>0.58554626267559495</v>
      </c>
      <c r="S7702" s="60">
        <v>0.52145746564814699</v>
      </c>
    </row>
    <row r="7703" spans="1:19" x14ac:dyDescent="0.3">
      <c r="A7703" s="61" t="s">
        <v>7850</v>
      </c>
      <c r="B7703" s="61" t="s">
        <v>7851</v>
      </c>
      <c r="C7703" s="53" t="s">
        <v>50</v>
      </c>
      <c r="D7703" s="53" t="s">
        <v>80</v>
      </c>
      <c r="E7703" s="53" t="s">
        <v>18193</v>
      </c>
      <c r="F7703" s="59">
        <v>120.991171937217</v>
      </c>
      <c r="G7703" s="59">
        <v>99.3626475419766</v>
      </c>
      <c r="H7703" s="59">
        <v>114.69218996011899</v>
      </c>
      <c r="I7703" s="59">
        <v>107.482607345502</v>
      </c>
      <c r="J7703" s="59">
        <v>97.489228292106304</v>
      </c>
      <c r="K7703" s="59">
        <v>96.397006256878299</v>
      </c>
      <c r="L7703" s="59">
        <v>88.312584520442897</v>
      </c>
      <c r="M7703" s="60">
        <v>0.63755710068983695</v>
      </c>
      <c r="N7703" s="60">
        <v>0.68125088749196405</v>
      </c>
      <c r="O7703" s="60">
        <v>0.63883885131121398</v>
      </c>
      <c r="P7703" s="60">
        <v>0.61607746805971197</v>
      </c>
      <c r="Q7703" s="60">
        <v>0.58503417696606397</v>
      </c>
      <c r="R7703" s="60">
        <v>0.58554626267559495</v>
      </c>
      <c r="S7703" s="60">
        <v>0.52145746564814699</v>
      </c>
    </row>
    <row r="7704" spans="1:19" x14ac:dyDescent="0.3">
      <c r="A7704" s="61" t="s">
        <v>13241</v>
      </c>
      <c r="B7704" s="61" t="s">
        <v>13242</v>
      </c>
      <c r="C7704" s="53" t="s">
        <v>40</v>
      </c>
      <c r="D7704" s="53" t="s">
        <v>80</v>
      </c>
      <c r="E7704" s="53" t="s">
        <v>18194</v>
      </c>
      <c r="F7704" s="59">
        <v>116.882036172078</v>
      </c>
      <c r="G7704" s="59">
        <v>117.670479216171</v>
      </c>
      <c r="H7704" s="59">
        <v>116.81690556136</v>
      </c>
      <c r="I7704" s="59">
        <v>115.898651599651</v>
      </c>
      <c r="J7704" s="59">
        <v>109.457455529263</v>
      </c>
      <c r="K7704" s="59">
        <v>91.727239953048894</v>
      </c>
      <c r="L7704" s="59">
        <v>91.644883563073705</v>
      </c>
      <c r="M7704" s="60">
        <v>0.56015396617769997</v>
      </c>
      <c r="N7704" s="60">
        <v>0.58078957873926595</v>
      </c>
      <c r="O7704" s="60">
        <v>0.561684948797459</v>
      </c>
      <c r="P7704" s="60">
        <v>0.54642573218351997</v>
      </c>
      <c r="Q7704" s="60">
        <v>0.52601025482683395</v>
      </c>
      <c r="R7704" s="60">
        <v>0.53037500487813605</v>
      </c>
      <c r="S7704" s="60">
        <v>0.48033181270859499</v>
      </c>
    </row>
    <row r="7705" spans="1:19" x14ac:dyDescent="0.3">
      <c r="A7705" s="61" t="s">
        <v>13243</v>
      </c>
      <c r="B7705" s="61" t="s">
        <v>13244</v>
      </c>
      <c r="C7705" s="53" t="s">
        <v>40</v>
      </c>
      <c r="D7705" s="53" t="s">
        <v>80</v>
      </c>
      <c r="E7705" s="53" t="s">
        <v>18194</v>
      </c>
      <c r="F7705" s="59">
        <v>116.882036172078</v>
      </c>
      <c r="G7705" s="59">
        <v>117.670479216171</v>
      </c>
      <c r="H7705" s="59">
        <v>116.81690556136</v>
      </c>
      <c r="I7705" s="59">
        <v>115.898651599651</v>
      </c>
      <c r="J7705" s="59">
        <v>109.457455529263</v>
      </c>
      <c r="K7705" s="59">
        <v>91.727239953048894</v>
      </c>
      <c r="L7705" s="59">
        <v>91.644883563073705</v>
      </c>
      <c r="M7705" s="60">
        <v>0.56015396617769997</v>
      </c>
      <c r="N7705" s="60">
        <v>0.58078957873926595</v>
      </c>
      <c r="O7705" s="60">
        <v>0.561684948797459</v>
      </c>
      <c r="P7705" s="60">
        <v>0.54642573218351997</v>
      </c>
      <c r="Q7705" s="60">
        <v>0.52601025482683395</v>
      </c>
      <c r="R7705" s="60">
        <v>0.53037500487813605</v>
      </c>
      <c r="S7705" s="60">
        <v>0.48033181270859499</v>
      </c>
    </row>
    <row r="7706" spans="1:19" x14ac:dyDescent="0.3">
      <c r="A7706" s="61" t="s">
        <v>13245</v>
      </c>
      <c r="B7706" s="61" t="s">
        <v>13246</v>
      </c>
      <c r="C7706" s="53" t="s">
        <v>40</v>
      </c>
      <c r="D7706" s="53" t="s">
        <v>80</v>
      </c>
      <c r="E7706" s="53" t="s">
        <v>18194</v>
      </c>
      <c r="F7706" s="59">
        <v>116.882036172078</v>
      </c>
      <c r="G7706" s="59">
        <v>117.670479216171</v>
      </c>
      <c r="H7706" s="59">
        <v>116.81690556136</v>
      </c>
      <c r="I7706" s="59">
        <v>115.898651599651</v>
      </c>
      <c r="J7706" s="59">
        <v>109.457455529263</v>
      </c>
      <c r="K7706" s="59">
        <v>91.727239953048894</v>
      </c>
      <c r="L7706" s="59">
        <v>91.644883563073705</v>
      </c>
      <c r="M7706" s="60">
        <v>0.56015396617769997</v>
      </c>
      <c r="N7706" s="60">
        <v>0.58078957873926595</v>
      </c>
      <c r="O7706" s="60">
        <v>0.561684948797459</v>
      </c>
      <c r="P7706" s="60">
        <v>0.54642573218351997</v>
      </c>
      <c r="Q7706" s="60">
        <v>0.52601025482683395</v>
      </c>
      <c r="R7706" s="60">
        <v>0.53037500487813605</v>
      </c>
      <c r="S7706" s="60">
        <v>0.48033181270859499</v>
      </c>
    </row>
    <row r="7707" spans="1:19" x14ac:dyDescent="0.3">
      <c r="A7707" s="61" t="s">
        <v>4113</v>
      </c>
      <c r="B7707" s="61" t="s">
        <v>4114</v>
      </c>
      <c r="C7707" s="53" t="s">
        <v>50</v>
      </c>
      <c r="D7707" s="53" t="s">
        <v>80</v>
      </c>
      <c r="E7707" s="53" t="s">
        <v>18193</v>
      </c>
      <c r="F7707" s="59">
        <v>117.381129448105</v>
      </c>
      <c r="G7707" s="59">
        <v>114.459384646671</v>
      </c>
      <c r="H7707" s="59">
        <v>121.861076847747</v>
      </c>
      <c r="I7707" s="59">
        <v>112.803097652299</v>
      </c>
      <c r="J7707" s="59">
        <v>111.96857447397601</v>
      </c>
      <c r="K7707" s="59">
        <v>92.594323867451195</v>
      </c>
      <c r="L7707" s="59">
        <v>91.644883563073705</v>
      </c>
      <c r="M7707" s="60">
        <v>0.65575716041730703</v>
      </c>
      <c r="N7707" s="60">
        <v>0.69221777497234305</v>
      </c>
      <c r="O7707" s="60">
        <v>0.65923510547221598</v>
      </c>
      <c r="P7707" s="60">
        <v>0.63343914818832203</v>
      </c>
      <c r="Q7707" s="60">
        <v>0.60313272823554098</v>
      </c>
      <c r="R7707" s="60">
        <v>0.61058740834525704</v>
      </c>
      <c r="S7707" s="60">
        <v>0.48033181270859499</v>
      </c>
    </row>
    <row r="7708" spans="1:19" x14ac:dyDescent="0.3">
      <c r="A7708" s="61" t="s">
        <v>4115</v>
      </c>
      <c r="B7708" s="61" t="s">
        <v>4116</v>
      </c>
      <c r="C7708" s="53" t="s">
        <v>50</v>
      </c>
      <c r="D7708" s="53" t="s">
        <v>80</v>
      </c>
      <c r="E7708" s="53" t="s">
        <v>18193</v>
      </c>
      <c r="F7708" s="59">
        <v>119.60492916649901</v>
      </c>
      <c r="G7708" s="59">
        <v>120.230852925148</v>
      </c>
      <c r="H7708" s="59">
        <v>118.174681095911</v>
      </c>
      <c r="I7708" s="59">
        <v>111.59316064562999</v>
      </c>
      <c r="J7708" s="59">
        <v>106.458532643027</v>
      </c>
      <c r="K7708" s="59">
        <v>90.7339690712041</v>
      </c>
      <c r="L7708" s="59">
        <v>90.210170051300906</v>
      </c>
      <c r="M7708" s="60">
        <v>0.65546779660281296</v>
      </c>
      <c r="N7708" s="60">
        <v>0.69163505351191301</v>
      </c>
      <c r="O7708" s="60">
        <v>0.658869658716837</v>
      </c>
      <c r="P7708" s="60">
        <v>0.63268699774559201</v>
      </c>
      <c r="Q7708" s="60">
        <v>0.60235756487024295</v>
      </c>
      <c r="R7708" s="60">
        <v>0.61002681392926905</v>
      </c>
      <c r="S7708" s="60">
        <v>0.54620579139726499</v>
      </c>
    </row>
    <row r="7709" spans="1:19" x14ac:dyDescent="0.3">
      <c r="A7709" s="61" t="s">
        <v>4111</v>
      </c>
      <c r="B7709" s="61" t="s">
        <v>4112</v>
      </c>
      <c r="C7709" s="53" t="s">
        <v>40</v>
      </c>
      <c r="D7709" s="53" t="s">
        <v>80</v>
      </c>
      <c r="E7709" s="53" t="s">
        <v>18193</v>
      </c>
      <c r="F7709" s="59">
        <v>113.111746399987</v>
      </c>
      <c r="G7709" s="59">
        <v>108.35529577485801</v>
      </c>
      <c r="H7709" s="59">
        <v>120.29739207006099</v>
      </c>
      <c r="I7709" s="59">
        <v>114.71416752640999</v>
      </c>
      <c r="J7709" s="59">
        <v>112.133234846797</v>
      </c>
      <c r="K7709" s="59">
        <v>90.640174487498598</v>
      </c>
      <c r="L7709" s="59">
        <v>94.272773318883495</v>
      </c>
      <c r="M7709" s="60">
        <v>0.69262057507939101</v>
      </c>
      <c r="N7709" s="60">
        <v>0.72885160147819195</v>
      </c>
      <c r="O7709" s="60">
        <v>0.69635308678577801</v>
      </c>
      <c r="P7709" s="60">
        <v>0.66904082395349695</v>
      </c>
      <c r="Q7709" s="60">
        <v>0.63744015385115105</v>
      </c>
      <c r="R7709" s="60">
        <v>0.64595132523329801</v>
      </c>
      <c r="S7709" s="60">
        <v>0.57966181845772302</v>
      </c>
    </row>
    <row r="7710" spans="1:19" x14ac:dyDescent="0.3">
      <c r="A7710" s="61" t="s">
        <v>4117</v>
      </c>
      <c r="B7710" s="61" t="s">
        <v>4118</v>
      </c>
      <c r="C7710" s="53" t="s">
        <v>50</v>
      </c>
      <c r="D7710" s="53" t="s">
        <v>80</v>
      </c>
      <c r="E7710" s="53" t="s">
        <v>18193</v>
      </c>
      <c r="F7710" s="59">
        <v>119.60492916649901</v>
      </c>
      <c r="G7710" s="59">
        <v>120.230852925148</v>
      </c>
      <c r="H7710" s="59">
        <v>120.65985134209799</v>
      </c>
      <c r="I7710" s="59">
        <v>111.59316064562999</v>
      </c>
      <c r="J7710" s="59">
        <v>111.291401451871</v>
      </c>
      <c r="K7710" s="59">
        <v>90.7339690712041</v>
      </c>
      <c r="L7710" s="59">
        <v>90.210170051300906</v>
      </c>
      <c r="M7710" s="60">
        <v>0.65546779660281296</v>
      </c>
      <c r="N7710" s="60">
        <v>0.69163505351191301</v>
      </c>
      <c r="O7710" s="60">
        <v>0.658869658716837</v>
      </c>
      <c r="P7710" s="60">
        <v>0.63268699774559201</v>
      </c>
      <c r="Q7710" s="60">
        <v>0.60235756487024295</v>
      </c>
      <c r="R7710" s="60">
        <v>0.61002681392926905</v>
      </c>
      <c r="S7710" s="60">
        <v>0.54620579139726499</v>
      </c>
    </row>
    <row r="7711" spans="1:19" x14ac:dyDescent="0.3">
      <c r="A7711" s="61" t="s">
        <v>14087</v>
      </c>
      <c r="B7711" s="61" t="s">
        <v>14088</v>
      </c>
      <c r="C7711" s="53" t="s">
        <v>50</v>
      </c>
      <c r="D7711" s="53" t="s">
        <v>80</v>
      </c>
      <c r="E7711" s="53" t="s">
        <v>18194</v>
      </c>
      <c r="F7711" s="59">
        <v>106.833264406956</v>
      </c>
      <c r="G7711" s="59">
        <v>104.84709299339499</v>
      </c>
      <c r="H7711" s="59">
        <v>110.847315198594</v>
      </c>
      <c r="I7711" s="59">
        <v>108.34800708205501</v>
      </c>
      <c r="J7711" s="59">
        <v>100.38063934406</v>
      </c>
      <c r="K7711" s="59">
        <v>91.794489981585897</v>
      </c>
      <c r="L7711" s="59">
        <v>93.311563260924103</v>
      </c>
      <c r="M7711" s="60">
        <v>0.52486449872742802</v>
      </c>
      <c r="N7711" s="60">
        <v>0.54710002933302704</v>
      </c>
      <c r="O7711" s="60">
        <v>0.52586660012789099</v>
      </c>
      <c r="P7711" s="60">
        <v>0.51175056912295902</v>
      </c>
      <c r="Q7711" s="60">
        <v>0.49152598432132899</v>
      </c>
      <c r="R7711" s="60">
        <v>0.49426338208822101</v>
      </c>
      <c r="S7711" s="60">
        <v>0.45467482253085001</v>
      </c>
    </row>
    <row r="7712" spans="1:19" x14ac:dyDescent="0.3">
      <c r="A7712" s="61" t="s">
        <v>14089</v>
      </c>
      <c r="B7712" s="61" t="s">
        <v>14090</v>
      </c>
      <c r="C7712" s="53" t="s">
        <v>50</v>
      </c>
      <c r="D7712" s="53" t="s">
        <v>80</v>
      </c>
      <c r="E7712" s="53" t="s">
        <v>18194</v>
      </c>
      <c r="F7712" s="59">
        <v>106.833264406956</v>
      </c>
      <c r="G7712" s="59">
        <v>104.84709299339499</v>
      </c>
      <c r="H7712" s="59">
        <v>110.847315198594</v>
      </c>
      <c r="I7712" s="59">
        <v>108.34800708205501</v>
      </c>
      <c r="J7712" s="59">
        <v>100.38063934406</v>
      </c>
      <c r="K7712" s="59">
        <v>91.794489981585897</v>
      </c>
      <c r="L7712" s="59">
        <v>93.311563260924103</v>
      </c>
      <c r="M7712" s="60">
        <v>0.52486449872742802</v>
      </c>
      <c r="N7712" s="60">
        <v>0.54710002933302704</v>
      </c>
      <c r="O7712" s="60">
        <v>0.52586660012789099</v>
      </c>
      <c r="P7712" s="60">
        <v>0.51175056912295902</v>
      </c>
      <c r="Q7712" s="60">
        <v>0.49152598432132899</v>
      </c>
      <c r="R7712" s="60">
        <v>0.49426338208822101</v>
      </c>
      <c r="S7712" s="60">
        <v>0.45467482253085001</v>
      </c>
    </row>
    <row r="7713" spans="1:19" x14ac:dyDescent="0.3">
      <c r="A7713" s="61" t="s">
        <v>4809</v>
      </c>
      <c r="B7713" s="61" t="s">
        <v>4810</v>
      </c>
      <c r="C7713" s="53" t="s">
        <v>50</v>
      </c>
      <c r="D7713" s="53" t="s">
        <v>80</v>
      </c>
      <c r="E7713" s="53" t="s">
        <v>18193</v>
      </c>
      <c r="F7713" s="59">
        <v>120.09255280059401</v>
      </c>
      <c r="G7713" s="59">
        <v>100.630715508872</v>
      </c>
      <c r="H7713" s="59">
        <v>120.33268107150199</v>
      </c>
      <c r="I7713" s="59">
        <v>121.90783465267801</v>
      </c>
      <c r="J7713" s="59">
        <v>113.763478707953</v>
      </c>
      <c r="K7713" s="59">
        <v>109.169993944685</v>
      </c>
      <c r="L7713" s="59">
        <v>89.352986210314697</v>
      </c>
      <c r="M7713" s="60">
        <v>0.64122631816795495</v>
      </c>
      <c r="N7713" s="60">
        <v>0.68311940418261596</v>
      </c>
      <c r="O7713" s="60">
        <v>0.64401711036466802</v>
      </c>
      <c r="P7713" s="60">
        <v>0.61994667855536101</v>
      </c>
      <c r="Q7713" s="60">
        <v>0.58840891968779097</v>
      </c>
      <c r="R7713" s="60">
        <v>0.59227070635968804</v>
      </c>
      <c r="S7713" s="60">
        <v>0.53623758897270202</v>
      </c>
    </row>
    <row r="7714" spans="1:19" x14ac:dyDescent="0.3">
      <c r="A7714" s="61" t="s">
        <v>4811</v>
      </c>
      <c r="B7714" s="61" t="s">
        <v>4812</v>
      </c>
      <c r="C7714" s="53" t="s">
        <v>50</v>
      </c>
      <c r="D7714" s="53" t="s">
        <v>80</v>
      </c>
      <c r="E7714" s="53" t="s">
        <v>18193</v>
      </c>
      <c r="F7714" s="59">
        <v>124.74529497591899</v>
      </c>
      <c r="G7714" s="59">
        <v>97.963355576912207</v>
      </c>
      <c r="H7714" s="59">
        <v>119.779479640549</v>
      </c>
      <c r="I7714" s="59">
        <v>119.08335444633499</v>
      </c>
      <c r="J7714" s="59">
        <v>104.332522073199</v>
      </c>
      <c r="K7714" s="59">
        <v>103.730166082202</v>
      </c>
      <c r="L7714" s="59">
        <v>90.519095547038404</v>
      </c>
      <c r="M7714" s="60">
        <v>0.65677444396516205</v>
      </c>
      <c r="N7714" s="60">
        <v>0.69872540527109095</v>
      </c>
      <c r="O7714" s="60">
        <v>0.65974095974691305</v>
      </c>
      <c r="P7714" s="60">
        <v>0.63484606738202098</v>
      </c>
      <c r="Q7714" s="60">
        <v>0.60258346088927495</v>
      </c>
      <c r="R7714" s="60">
        <v>0.60702137572917303</v>
      </c>
      <c r="S7714" s="60">
        <v>0.54919815752003898</v>
      </c>
    </row>
    <row r="7715" spans="1:19" x14ac:dyDescent="0.3">
      <c r="A7715" s="61" t="s">
        <v>4803</v>
      </c>
      <c r="B7715" s="61" t="s">
        <v>4804</v>
      </c>
      <c r="C7715" s="53" t="s">
        <v>40</v>
      </c>
      <c r="D7715" s="53" t="s">
        <v>80</v>
      </c>
      <c r="E7715" s="53" t="s">
        <v>18193</v>
      </c>
      <c r="F7715" s="59">
        <v>127.13245516581701</v>
      </c>
      <c r="G7715" s="59">
        <v>102.940922395103</v>
      </c>
      <c r="H7715" s="59">
        <v>115.51692380409</v>
      </c>
      <c r="I7715" s="59">
        <v>122.178526599685</v>
      </c>
      <c r="J7715" s="59">
        <v>113.57483351529299</v>
      </c>
      <c r="K7715" s="59">
        <v>104.73514982067999</v>
      </c>
      <c r="L7715" s="59">
        <v>89.654796178871905</v>
      </c>
      <c r="M7715" s="60">
        <v>0.64116966836236799</v>
      </c>
      <c r="N7715" s="60">
        <v>0.68307491528717401</v>
      </c>
      <c r="O7715" s="60">
        <v>0.64395120854032695</v>
      </c>
      <c r="P7715" s="60">
        <v>0.61989566829908005</v>
      </c>
      <c r="Q7715" s="60">
        <v>0.58836028525681505</v>
      </c>
      <c r="R7715" s="60">
        <v>0.59220830502992206</v>
      </c>
      <c r="S7715" s="60">
        <v>0.53619073548028295</v>
      </c>
    </row>
    <row r="7716" spans="1:19" x14ac:dyDescent="0.3">
      <c r="A7716" s="61" t="s">
        <v>4805</v>
      </c>
      <c r="B7716" s="61" t="s">
        <v>4806</v>
      </c>
      <c r="C7716" s="53" t="s">
        <v>40</v>
      </c>
      <c r="D7716" s="53" t="s">
        <v>80</v>
      </c>
      <c r="E7716" s="53" t="s">
        <v>18193</v>
      </c>
      <c r="F7716" s="59">
        <v>116.313906575096</v>
      </c>
      <c r="G7716" s="59">
        <v>96.747126159909698</v>
      </c>
      <c r="H7716" s="59">
        <v>117.17758714522201</v>
      </c>
      <c r="I7716" s="59">
        <v>111.633058118779</v>
      </c>
      <c r="J7716" s="59">
        <v>105.11726484062</v>
      </c>
      <c r="K7716" s="59">
        <v>108.899044554348</v>
      </c>
      <c r="L7716" s="59">
        <v>91.673373575823106</v>
      </c>
      <c r="M7716" s="60">
        <v>0.64116966836236799</v>
      </c>
      <c r="N7716" s="60">
        <v>0.68307491528717401</v>
      </c>
      <c r="O7716" s="60">
        <v>0.64395120854032695</v>
      </c>
      <c r="P7716" s="60">
        <v>0.61989566829908005</v>
      </c>
      <c r="Q7716" s="60">
        <v>0.58836028525681505</v>
      </c>
      <c r="R7716" s="60">
        <v>0.59220830502992206</v>
      </c>
      <c r="S7716" s="60">
        <v>0.53619073548028295</v>
      </c>
    </row>
    <row r="7717" spans="1:19" x14ac:dyDescent="0.3">
      <c r="A7717" s="61" t="s">
        <v>4807</v>
      </c>
      <c r="B7717" s="61" t="s">
        <v>4808</v>
      </c>
      <c r="C7717" s="53" t="s">
        <v>40</v>
      </c>
      <c r="D7717" s="53" t="s">
        <v>80</v>
      </c>
      <c r="E7717" s="53" t="s">
        <v>18193</v>
      </c>
      <c r="F7717" s="59">
        <v>119.022599060459</v>
      </c>
      <c r="G7717" s="59">
        <v>109.13472848572</v>
      </c>
      <c r="H7717" s="59">
        <v>119.662719568257</v>
      </c>
      <c r="I7717" s="59">
        <v>112.949770181178</v>
      </c>
      <c r="J7717" s="59">
        <v>114.783050717504</v>
      </c>
      <c r="K7717" s="59">
        <v>110.977832947122</v>
      </c>
      <c r="L7717" s="59">
        <v>89.654796178871905</v>
      </c>
      <c r="M7717" s="60">
        <v>0.64116966836236799</v>
      </c>
      <c r="N7717" s="60">
        <v>0.68307491528717401</v>
      </c>
      <c r="O7717" s="60">
        <v>0.64395120854032695</v>
      </c>
      <c r="P7717" s="60">
        <v>0.61989566829908005</v>
      </c>
      <c r="Q7717" s="60">
        <v>0.58836028525681505</v>
      </c>
      <c r="R7717" s="60">
        <v>0.59220830502992206</v>
      </c>
      <c r="S7717" s="60">
        <v>0.53619073548028295</v>
      </c>
    </row>
    <row r="7718" spans="1:19" x14ac:dyDescent="0.3">
      <c r="A7718" s="61" t="s">
        <v>6406</v>
      </c>
      <c r="B7718" s="61" t="s">
        <v>6407</v>
      </c>
      <c r="C7718" s="53" t="s">
        <v>40</v>
      </c>
      <c r="D7718" s="53" t="s">
        <v>80</v>
      </c>
      <c r="E7718" s="53" t="s">
        <v>18193</v>
      </c>
      <c r="F7718" s="59">
        <v>102.580894661036</v>
      </c>
      <c r="G7718" s="59">
        <v>103.48244514676099</v>
      </c>
      <c r="H7718" s="59">
        <v>103.32523571133299</v>
      </c>
      <c r="I7718" s="59">
        <v>112.263113669623</v>
      </c>
      <c r="J7718" s="59">
        <v>116.51290155682599</v>
      </c>
      <c r="K7718" s="59">
        <v>105.59148405021401</v>
      </c>
      <c r="L7718" s="59">
        <v>105.584452445526</v>
      </c>
      <c r="M7718" s="60">
        <v>0.62140053391119798</v>
      </c>
      <c r="N7718" s="60">
        <v>0.66508523682218001</v>
      </c>
      <c r="O7718" s="60">
        <v>0.62614185380233001</v>
      </c>
      <c r="P7718" s="60">
        <v>0.592081553281811</v>
      </c>
      <c r="Q7718" s="60">
        <v>0.55359928019263605</v>
      </c>
      <c r="R7718" s="60">
        <v>0.564939348796895</v>
      </c>
      <c r="S7718" s="60">
        <v>0.49129280996049202</v>
      </c>
    </row>
    <row r="7719" spans="1:19" x14ac:dyDescent="0.3">
      <c r="A7719" s="61" t="s">
        <v>6402</v>
      </c>
      <c r="B7719" s="61" t="s">
        <v>6403</v>
      </c>
      <c r="C7719" s="53" t="s">
        <v>40</v>
      </c>
      <c r="D7719" s="53" t="s">
        <v>80</v>
      </c>
      <c r="E7719" s="53" t="s">
        <v>18193</v>
      </c>
      <c r="F7719" s="59">
        <v>116.347987796834</v>
      </c>
      <c r="G7719" s="59">
        <v>114.855638434011</v>
      </c>
      <c r="H7719" s="59">
        <v>108.937245988755</v>
      </c>
      <c r="I7719" s="59">
        <v>131.92280036861101</v>
      </c>
      <c r="J7719" s="59">
        <v>123.007527481062</v>
      </c>
      <c r="K7719" s="59">
        <v>100.806039670869</v>
      </c>
      <c r="L7719" s="59">
        <v>100.956329400876</v>
      </c>
      <c r="M7719" s="60">
        <v>0.66518641264914502</v>
      </c>
      <c r="N7719" s="60">
        <v>0.70759677173376101</v>
      </c>
      <c r="O7719" s="60">
        <v>0.66995365086326797</v>
      </c>
      <c r="P7719" s="60">
        <v>0.63580772881506897</v>
      </c>
      <c r="Q7719" s="60">
        <v>0.59693904384754004</v>
      </c>
      <c r="R7719" s="60">
        <v>0.60886332180203095</v>
      </c>
      <c r="S7719" s="60">
        <v>0.53344270349941403</v>
      </c>
    </row>
    <row r="7720" spans="1:19" x14ac:dyDescent="0.3">
      <c r="A7720" s="61" t="s">
        <v>6400</v>
      </c>
      <c r="B7720" s="61" t="s">
        <v>6401</v>
      </c>
      <c r="C7720" s="53" t="s">
        <v>40</v>
      </c>
      <c r="D7720" s="53" t="s">
        <v>80</v>
      </c>
      <c r="E7720" s="53" t="s">
        <v>18193</v>
      </c>
      <c r="F7720" s="59">
        <v>110.255750941825</v>
      </c>
      <c r="G7720" s="59">
        <v>101.910570564053</v>
      </c>
      <c r="H7720" s="59">
        <v>101.191521982071</v>
      </c>
      <c r="I7720" s="59">
        <v>112.551113611362</v>
      </c>
      <c r="J7720" s="59">
        <v>113.877901258937</v>
      </c>
      <c r="K7720" s="59">
        <v>104.691159243615</v>
      </c>
      <c r="L7720" s="59">
        <v>103.710158406971</v>
      </c>
      <c r="M7720" s="60">
        <v>0.62303142098789399</v>
      </c>
      <c r="N7720" s="60">
        <v>0.66628332519612798</v>
      </c>
      <c r="O7720" s="60">
        <v>0.62784617882093496</v>
      </c>
      <c r="P7720" s="60">
        <v>0.59332095673898899</v>
      </c>
      <c r="Q7720" s="60">
        <v>0.55475907301622496</v>
      </c>
      <c r="R7720" s="60">
        <v>0.56656598073464304</v>
      </c>
      <c r="S7720" s="60">
        <v>0.49255052210149602</v>
      </c>
    </row>
    <row r="7721" spans="1:19" x14ac:dyDescent="0.3">
      <c r="A7721" s="61" t="s">
        <v>14249</v>
      </c>
      <c r="B7721" s="61" t="s">
        <v>14250</v>
      </c>
      <c r="C7721" s="53" t="s">
        <v>50</v>
      </c>
      <c r="D7721" s="53" t="s">
        <v>80</v>
      </c>
      <c r="E7721" s="53" t="s">
        <v>18194</v>
      </c>
      <c r="F7721" s="59">
        <v>96.075373836847604</v>
      </c>
      <c r="G7721" s="59">
        <v>89.873910066629904</v>
      </c>
      <c r="H7721" s="59">
        <v>93.215636526758203</v>
      </c>
      <c r="I7721" s="59">
        <v>93.672481990780597</v>
      </c>
      <c r="J7721" s="59">
        <v>90.812322563010397</v>
      </c>
      <c r="K7721" s="59">
        <v>98.245097812627506</v>
      </c>
      <c r="L7721" s="59"/>
      <c r="M7721" s="60">
        <v>0.33862312746162498</v>
      </c>
      <c r="N7721" s="60">
        <v>0.35991625845384301</v>
      </c>
      <c r="O7721" s="60">
        <v>0.34007851749770601</v>
      </c>
      <c r="P7721" s="60">
        <v>0.323637985220386</v>
      </c>
      <c r="Q7721" s="60">
        <v>0.301915606921971</v>
      </c>
      <c r="R7721" s="60">
        <v>0.30726134969376101</v>
      </c>
      <c r="S7721" s="60">
        <v>0.25948457264939401</v>
      </c>
    </row>
    <row r="7722" spans="1:19" x14ac:dyDescent="0.3">
      <c r="A7722" s="61" t="s">
        <v>14251</v>
      </c>
      <c r="B7722" s="61" t="s">
        <v>14252</v>
      </c>
      <c r="C7722" s="53" t="s">
        <v>50</v>
      </c>
      <c r="D7722" s="53" t="s">
        <v>80</v>
      </c>
      <c r="E7722" s="53" t="s">
        <v>18194</v>
      </c>
      <c r="F7722" s="59">
        <v>96.075373836847604</v>
      </c>
      <c r="G7722" s="59">
        <v>89.873910066629904</v>
      </c>
      <c r="H7722" s="59">
        <v>93.215636526758203</v>
      </c>
      <c r="I7722" s="59">
        <v>93.672481990780597</v>
      </c>
      <c r="J7722" s="59">
        <v>90.812322563010397</v>
      </c>
      <c r="K7722" s="59">
        <v>98.245097812627506</v>
      </c>
      <c r="L7722" s="59"/>
      <c r="M7722" s="60">
        <v>0.33862312746162498</v>
      </c>
      <c r="N7722" s="60">
        <v>0.35991625845384301</v>
      </c>
      <c r="O7722" s="60">
        <v>0.34007851749770601</v>
      </c>
      <c r="P7722" s="60">
        <v>0.323637985220386</v>
      </c>
      <c r="Q7722" s="60">
        <v>0.301915606921971</v>
      </c>
      <c r="R7722" s="60">
        <v>0.30726134969376101</v>
      </c>
      <c r="S7722" s="60">
        <v>0.25948457264939401</v>
      </c>
    </row>
    <row r="7723" spans="1:19" x14ac:dyDescent="0.3">
      <c r="A7723" s="61" t="s">
        <v>14245</v>
      </c>
      <c r="B7723" s="61" t="s">
        <v>14246</v>
      </c>
      <c r="C7723" s="53" t="s">
        <v>40</v>
      </c>
      <c r="D7723" s="53" t="s">
        <v>80</v>
      </c>
      <c r="E7723" s="53" t="s">
        <v>18194</v>
      </c>
      <c r="F7723" s="59">
        <v>96.075373836847604</v>
      </c>
      <c r="G7723" s="59">
        <v>89.873910066629904</v>
      </c>
      <c r="H7723" s="59">
        <v>93.215636526758203</v>
      </c>
      <c r="I7723" s="59">
        <v>93.672481990780597</v>
      </c>
      <c r="J7723" s="59">
        <v>90.812322563010397</v>
      </c>
      <c r="K7723" s="59">
        <v>98.245097812627506</v>
      </c>
      <c r="L7723" s="59"/>
      <c r="M7723" s="60">
        <v>0.33862312746162498</v>
      </c>
      <c r="N7723" s="60">
        <v>0.35991625845384301</v>
      </c>
      <c r="O7723" s="60">
        <v>0.34007851749770601</v>
      </c>
      <c r="P7723" s="60">
        <v>0.323637985220386</v>
      </c>
      <c r="Q7723" s="60">
        <v>0.301915606921971</v>
      </c>
      <c r="R7723" s="60">
        <v>0.30726134969376101</v>
      </c>
      <c r="S7723" s="60">
        <v>0.25948457264939401</v>
      </c>
    </row>
    <row r="7724" spans="1:19" x14ac:dyDescent="0.3">
      <c r="A7724" s="61" t="s">
        <v>14247</v>
      </c>
      <c r="B7724" s="61" t="s">
        <v>14248</v>
      </c>
      <c r="C7724" s="53" t="s">
        <v>40</v>
      </c>
      <c r="D7724" s="53" t="s">
        <v>80</v>
      </c>
      <c r="E7724" s="53" t="s">
        <v>18194</v>
      </c>
      <c r="F7724" s="59">
        <v>96.075373836847604</v>
      </c>
      <c r="G7724" s="59">
        <v>89.873910066629904</v>
      </c>
      <c r="H7724" s="59">
        <v>93.215636526758203</v>
      </c>
      <c r="I7724" s="59">
        <v>93.672481990780597</v>
      </c>
      <c r="J7724" s="59">
        <v>90.812322563010397</v>
      </c>
      <c r="K7724" s="59">
        <v>98.245097812627506</v>
      </c>
      <c r="L7724" s="59"/>
      <c r="M7724" s="60">
        <v>0.33862312746162498</v>
      </c>
      <c r="N7724" s="60">
        <v>0.35991625845384301</v>
      </c>
      <c r="O7724" s="60">
        <v>0.34007851749770601</v>
      </c>
      <c r="P7724" s="60">
        <v>0.323637985220386</v>
      </c>
      <c r="Q7724" s="60">
        <v>0.301915606921971</v>
      </c>
      <c r="R7724" s="60">
        <v>0.30726134969376101</v>
      </c>
      <c r="S7724" s="60">
        <v>0.25948457264939401</v>
      </c>
    </row>
    <row r="7725" spans="1:19" x14ac:dyDescent="0.3">
      <c r="A7725" s="61" t="s">
        <v>13153</v>
      </c>
      <c r="B7725" s="61" t="s">
        <v>13154</v>
      </c>
      <c r="C7725" s="53" t="s">
        <v>40</v>
      </c>
      <c r="D7725" s="53" t="s">
        <v>80</v>
      </c>
      <c r="E7725" s="53" t="s">
        <v>18194</v>
      </c>
      <c r="F7725" s="59">
        <v>93.587504729062005</v>
      </c>
      <c r="G7725" s="59">
        <v>88.068626168795305</v>
      </c>
      <c r="H7725" s="59">
        <v>93.374380298514495</v>
      </c>
      <c r="I7725" s="59">
        <v>89.357859796892498</v>
      </c>
      <c r="J7725" s="59">
        <v>89.096611667779101</v>
      </c>
      <c r="K7725" s="59">
        <v>104.316743419773</v>
      </c>
      <c r="L7725" s="59">
        <v>103.359773106196</v>
      </c>
      <c r="M7725" s="60">
        <v>0.44995384955078399</v>
      </c>
      <c r="N7725" s="60">
        <v>0.48143795186207999</v>
      </c>
      <c r="O7725" s="60">
        <v>0.45169977264556699</v>
      </c>
      <c r="P7725" s="60">
        <v>0.42713046141010003</v>
      </c>
      <c r="Q7725" s="60">
        <v>0.39626167754949798</v>
      </c>
      <c r="R7725" s="60">
        <v>0.40417731763872899</v>
      </c>
      <c r="S7725" s="60">
        <v>0.34170900350087002</v>
      </c>
    </row>
    <row r="7726" spans="1:19" x14ac:dyDescent="0.3">
      <c r="A7726" s="61" t="s">
        <v>13157</v>
      </c>
      <c r="B7726" s="61" t="s">
        <v>13158</v>
      </c>
      <c r="C7726" s="53" t="s">
        <v>40</v>
      </c>
      <c r="D7726" s="53" t="s">
        <v>80</v>
      </c>
      <c r="E7726" s="53" t="s">
        <v>18194</v>
      </c>
      <c r="F7726" s="59">
        <v>93.587504729062005</v>
      </c>
      <c r="G7726" s="59">
        <v>88.068626168795305</v>
      </c>
      <c r="H7726" s="59">
        <v>93.374380298514495</v>
      </c>
      <c r="I7726" s="59">
        <v>89.357859796892498</v>
      </c>
      <c r="J7726" s="59">
        <v>89.096611667779101</v>
      </c>
      <c r="K7726" s="59">
        <v>104.316743419773</v>
      </c>
      <c r="L7726" s="59">
        <v>103.359773106196</v>
      </c>
      <c r="M7726" s="60">
        <v>0.44995384955078399</v>
      </c>
      <c r="N7726" s="60">
        <v>0.48143795186207999</v>
      </c>
      <c r="O7726" s="60">
        <v>0.45169977264556699</v>
      </c>
      <c r="P7726" s="60">
        <v>0.42713046141010003</v>
      </c>
      <c r="Q7726" s="60">
        <v>0.39626167754949798</v>
      </c>
      <c r="R7726" s="60">
        <v>0.40417731763872899</v>
      </c>
      <c r="S7726" s="60">
        <v>0.34170900350087002</v>
      </c>
    </row>
    <row r="7727" spans="1:19" x14ac:dyDescent="0.3">
      <c r="A7727" s="61" t="s">
        <v>13161</v>
      </c>
      <c r="B7727" s="61" t="s">
        <v>13162</v>
      </c>
      <c r="C7727" s="53" t="s">
        <v>40</v>
      </c>
      <c r="D7727" s="53" t="s">
        <v>80</v>
      </c>
      <c r="E7727" s="53" t="s">
        <v>18194</v>
      </c>
      <c r="F7727" s="59">
        <v>93.587504729062005</v>
      </c>
      <c r="G7727" s="59">
        <v>88.068626168795305</v>
      </c>
      <c r="H7727" s="59">
        <v>93.374380298514495</v>
      </c>
      <c r="I7727" s="59">
        <v>89.357859796892498</v>
      </c>
      <c r="J7727" s="59">
        <v>89.096611667779101</v>
      </c>
      <c r="K7727" s="59">
        <v>104.316743419773</v>
      </c>
      <c r="L7727" s="59">
        <v>103.359773106196</v>
      </c>
      <c r="M7727" s="60">
        <v>0.44995384955078399</v>
      </c>
      <c r="N7727" s="60">
        <v>0.48143795186207999</v>
      </c>
      <c r="O7727" s="60">
        <v>0.45169977264556699</v>
      </c>
      <c r="P7727" s="60">
        <v>0.42713046141010003</v>
      </c>
      <c r="Q7727" s="60">
        <v>0.39626167754949798</v>
      </c>
      <c r="R7727" s="60">
        <v>0.40417731763872899</v>
      </c>
      <c r="S7727" s="60">
        <v>0.34170900350087002</v>
      </c>
    </row>
    <row r="7728" spans="1:19" x14ac:dyDescent="0.3">
      <c r="A7728" s="61" t="s">
        <v>15770</v>
      </c>
      <c r="B7728" s="61" t="s">
        <v>15771</v>
      </c>
      <c r="C7728" s="53" t="s">
        <v>40</v>
      </c>
      <c r="D7728" s="53" t="s">
        <v>80</v>
      </c>
      <c r="E7728" s="53" t="s">
        <v>18194</v>
      </c>
      <c r="F7728" s="59">
        <v>100.124577992029</v>
      </c>
      <c r="G7728" s="59">
        <v>94.331354531494</v>
      </c>
      <c r="H7728" s="59">
        <v>104.931017657941</v>
      </c>
      <c r="I7728" s="59">
        <v>94.830145035421594</v>
      </c>
      <c r="J7728" s="59">
        <v>89.798734693620702</v>
      </c>
      <c r="K7728" s="59">
        <v>104.98314935046901</v>
      </c>
      <c r="L7728" s="59">
        <v>98.393026308640501</v>
      </c>
      <c r="M7728" s="60">
        <v>0.47156107012027099</v>
      </c>
      <c r="N7728" s="60">
        <v>0.50142865057738495</v>
      </c>
      <c r="O7728" s="60">
        <v>0.46937458527051101</v>
      </c>
      <c r="P7728" s="60">
        <v>0.44849767253703199</v>
      </c>
      <c r="Q7728" s="60">
        <v>0.41732778441451901</v>
      </c>
      <c r="R7728" s="60">
        <v>0.42245724872805102</v>
      </c>
      <c r="S7728" s="60">
        <v>0.35798731213715601</v>
      </c>
    </row>
    <row r="7729" spans="1:19" x14ac:dyDescent="0.3">
      <c r="A7729" s="61" t="s">
        <v>13159</v>
      </c>
      <c r="B7729" s="61" t="s">
        <v>13160</v>
      </c>
      <c r="C7729" s="53" t="s">
        <v>50</v>
      </c>
      <c r="D7729" s="53" t="s">
        <v>80</v>
      </c>
      <c r="E7729" s="53" t="s">
        <v>18194</v>
      </c>
      <c r="F7729" s="59">
        <v>93.587504729062005</v>
      </c>
      <c r="G7729" s="59">
        <v>88.068626168795305</v>
      </c>
      <c r="H7729" s="59">
        <v>93.374380298514495</v>
      </c>
      <c r="I7729" s="59">
        <v>89.357859796892498</v>
      </c>
      <c r="J7729" s="59">
        <v>89.096611667779101</v>
      </c>
      <c r="K7729" s="59">
        <v>104.316743419773</v>
      </c>
      <c r="L7729" s="59">
        <v>103.359773106196</v>
      </c>
      <c r="M7729" s="60">
        <v>0.44995384955078399</v>
      </c>
      <c r="N7729" s="60">
        <v>0.48143795186207999</v>
      </c>
      <c r="O7729" s="60">
        <v>0.45169977264556699</v>
      </c>
      <c r="P7729" s="60">
        <v>0.42713046141010003</v>
      </c>
      <c r="Q7729" s="60">
        <v>0.39626167754949798</v>
      </c>
      <c r="R7729" s="60">
        <v>0.40417731763872899</v>
      </c>
      <c r="S7729" s="60">
        <v>0.34170900350087002</v>
      </c>
    </row>
    <row r="7730" spans="1:19" x14ac:dyDescent="0.3">
      <c r="A7730" s="61" t="s">
        <v>16878</v>
      </c>
      <c r="B7730" s="61" t="s">
        <v>16879</v>
      </c>
      <c r="C7730" s="53" t="s">
        <v>50</v>
      </c>
      <c r="D7730" s="53" t="s">
        <v>80</v>
      </c>
      <c r="E7730" s="53" t="s">
        <v>18194</v>
      </c>
      <c r="F7730" s="59">
        <v>92.293510649874705</v>
      </c>
      <c r="G7730" s="59">
        <v>86.393466732215401</v>
      </c>
      <c r="H7730" s="59">
        <v>103.65622612034799</v>
      </c>
      <c r="I7730" s="59">
        <v>93.760040081773099</v>
      </c>
      <c r="J7730" s="59">
        <v>88.882533879434007</v>
      </c>
      <c r="K7730" s="59">
        <v>106.200214338362</v>
      </c>
      <c r="L7730" s="59">
        <v>102.986793913822</v>
      </c>
      <c r="M7730" s="60">
        <v>0.436222318277799</v>
      </c>
      <c r="N7730" s="60">
        <v>0.474365165368556</v>
      </c>
      <c r="O7730" s="60">
        <v>0.43910956973909399</v>
      </c>
      <c r="P7730" s="60">
        <v>0.41035562697084399</v>
      </c>
      <c r="Q7730" s="60">
        <v>0.37443746285385099</v>
      </c>
      <c r="R7730" s="60">
        <v>0.383611811722742</v>
      </c>
      <c r="S7730" s="60">
        <v>0.313424435892113</v>
      </c>
    </row>
    <row r="7731" spans="1:19" x14ac:dyDescent="0.3">
      <c r="A7731" s="61" t="s">
        <v>16876</v>
      </c>
      <c r="B7731" s="61" t="s">
        <v>16877</v>
      </c>
      <c r="C7731" s="53" t="s">
        <v>50</v>
      </c>
      <c r="D7731" s="53" t="s">
        <v>80</v>
      </c>
      <c r="E7731" s="53" t="s">
        <v>18194</v>
      </c>
      <c r="F7731" s="59">
        <v>92.293510649874705</v>
      </c>
      <c r="G7731" s="59">
        <v>86.393466732215401</v>
      </c>
      <c r="H7731" s="59">
        <v>103.65622612034799</v>
      </c>
      <c r="I7731" s="59">
        <v>93.760040081773099</v>
      </c>
      <c r="J7731" s="59">
        <v>88.882533879434007</v>
      </c>
      <c r="K7731" s="59">
        <v>106.200214338362</v>
      </c>
      <c r="L7731" s="59">
        <v>102.986793913822</v>
      </c>
      <c r="M7731" s="60">
        <v>0.436222318277799</v>
      </c>
      <c r="N7731" s="60">
        <v>0.474365165368556</v>
      </c>
      <c r="O7731" s="60">
        <v>0.43910956973909399</v>
      </c>
      <c r="P7731" s="60">
        <v>0.41035562697084399</v>
      </c>
      <c r="Q7731" s="60">
        <v>0.37443746285385099</v>
      </c>
      <c r="R7731" s="60">
        <v>0.383611811722742</v>
      </c>
      <c r="S7731" s="60">
        <v>0.313424435892113</v>
      </c>
    </row>
    <row r="7732" spans="1:19" x14ac:dyDescent="0.3">
      <c r="A7732" s="61" t="s">
        <v>13163</v>
      </c>
      <c r="B7732" s="61" t="s">
        <v>13164</v>
      </c>
      <c r="C7732" s="53" t="s">
        <v>50</v>
      </c>
      <c r="D7732" s="53" t="s">
        <v>80</v>
      </c>
      <c r="E7732" s="53" t="s">
        <v>18194</v>
      </c>
      <c r="F7732" s="59">
        <v>93.587504729062005</v>
      </c>
      <c r="G7732" s="59">
        <v>88.068626168795305</v>
      </c>
      <c r="H7732" s="59">
        <v>93.374380298514495</v>
      </c>
      <c r="I7732" s="59">
        <v>89.357859796892498</v>
      </c>
      <c r="J7732" s="59">
        <v>89.096611667779101</v>
      </c>
      <c r="K7732" s="59">
        <v>104.316743419773</v>
      </c>
      <c r="L7732" s="59">
        <v>103.359773106196</v>
      </c>
      <c r="M7732" s="60">
        <v>0.44995384955078399</v>
      </c>
      <c r="N7732" s="60">
        <v>0.48143795186207999</v>
      </c>
      <c r="O7732" s="60">
        <v>0.45169977264556699</v>
      </c>
      <c r="P7732" s="60">
        <v>0.42713046141010003</v>
      </c>
      <c r="Q7732" s="60">
        <v>0.39626167754949798</v>
      </c>
      <c r="R7732" s="60">
        <v>0.40417731763872899</v>
      </c>
      <c r="S7732" s="60">
        <v>0.34170900350087002</v>
      </c>
    </row>
    <row r="7733" spans="1:19" x14ac:dyDescent="0.3">
      <c r="A7733" s="61" t="s">
        <v>16882</v>
      </c>
      <c r="B7733" s="61" t="s">
        <v>16883</v>
      </c>
      <c r="C7733" s="53" t="s">
        <v>40</v>
      </c>
      <c r="D7733" s="53" t="s">
        <v>80</v>
      </c>
      <c r="E7733" s="53" t="s">
        <v>18194</v>
      </c>
      <c r="F7733" s="59">
        <v>92.293510649874705</v>
      </c>
      <c r="G7733" s="59">
        <v>86.393466732215401</v>
      </c>
      <c r="H7733" s="59">
        <v>103.65622612034799</v>
      </c>
      <c r="I7733" s="59">
        <v>93.760040081773099</v>
      </c>
      <c r="J7733" s="59">
        <v>88.882533879434007</v>
      </c>
      <c r="K7733" s="59">
        <v>106.200214338362</v>
      </c>
      <c r="L7733" s="59">
        <v>102.986793913822</v>
      </c>
      <c r="M7733" s="60">
        <v>0.436222318277799</v>
      </c>
      <c r="N7733" s="60">
        <v>0.474365165368556</v>
      </c>
      <c r="O7733" s="60">
        <v>0.43910956973909399</v>
      </c>
      <c r="P7733" s="60">
        <v>0.41035562697084399</v>
      </c>
      <c r="Q7733" s="60">
        <v>0.37443746285385099</v>
      </c>
      <c r="R7733" s="60">
        <v>0.383611811722742</v>
      </c>
      <c r="S7733" s="60">
        <v>0.313424435892113</v>
      </c>
    </row>
    <row r="7734" spans="1:19" x14ac:dyDescent="0.3">
      <c r="A7734" s="61" t="s">
        <v>13165</v>
      </c>
      <c r="B7734" s="61" t="s">
        <v>13166</v>
      </c>
      <c r="C7734" s="53" t="s">
        <v>40</v>
      </c>
      <c r="D7734" s="53" t="s">
        <v>80</v>
      </c>
      <c r="E7734" s="53" t="s">
        <v>18194</v>
      </c>
      <c r="F7734" s="59">
        <v>93.587504729062005</v>
      </c>
      <c r="G7734" s="59">
        <v>88.068626168795305</v>
      </c>
      <c r="H7734" s="59">
        <v>93.374380298514495</v>
      </c>
      <c r="I7734" s="59">
        <v>89.357859796892498</v>
      </c>
      <c r="J7734" s="59">
        <v>89.096611667779101</v>
      </c>
      <c r="K7734" s="59">
        <v>104.316743419773</v>
      </c>
      <c r="L7734" s="59">
        <v>103.359773106196</v>
      </c>
      <c r="M7734" s="60">
        <v>0.44995384955078399</v>
      </c>
      <c r="N7734" s="60">
        <v>0.48143795186207999</v>
      </c>
      <c r="O7734" s="60">
        <v>0.45169977264556699</v>
      </c>
      <c r="P7734" s="60">
        <v>0.42713046141010003</v>
      </c>
      <c r="Q7734" s="60">
        <v>0.39626167754949798</v>
      </c>
      <c r="R7734" s="60">
        <v>0.40417731763872899</v>
      </c>
      <c r="S7734" s="60">
        <v>0.34170900350087002</v>
      </c>
    </row>
    <row r="7735" spans="1:19" x14ac:dyDescent="0.3">
      <c r="A7735" s="61" t="s">
        <v>16880</v>
      </c>
      <c r="B7735" s="61" t="s">
        <v>16881</v>
      </c>
      <c r="C7735" s="53" t="s">
        <v>40</v>
      </c>
      <c r="D7735" s="53" t="s">
        <v>80</v>
      </c>
      <c r="E7735" s="53" t="s">
        <v>18194</v>
      </c>
      <c r="F7735" s="59">
        <v>92.293510649874705</v>
      </c>
      <c r="G7735" s="59">
        <v>86.393466732215401</v>
      </c>
      <c r="H7735" s="59">
        <v>103.65622612034799</v>
      </c>
      <c r="I7735" s="59">
        <v>93.760040081773099</v>
      </c>
      <c r="J7735" s="59">
        <v>88.882533879434007</v>
      </c>
      <c r="K7735" s="59">
        <v>106.200214338362</v>
      </c>
      <c r="L7735" s="59">
        <v>102.986793913822</v>
      </c>
      <c r="M7735" s="60">
        <v>0.436222318277799</v>
      </c>
      <c r="N7735" s="60">
        <v>0.474365165368556</v>
      </c>
      <c r="O7735" s="60">
        <v>0.43910956973909399</v>
      </c>
      <c r="P7735" s="60">
        <v>0.41035562697084399</v>
      </c>
      <c r="Q7735" s="60">
        <v>0.37443746285385099</v>
      </c>
      <c r="R7735" s="60">
        <v>0.383611811722742</v>
      </c>
      <c r="S7735" s="60">
        <v>0.313424435892113</v>
      </c>
    </row>
    <row r="7736" spans="1:19" x14ac:dyDescent="0.3">
      <c r="A7736" s="61" t="s">
        <v>15776</v>
      </c>
      <c r="B7736" s="61" t="s">
        <v>15777</v>
      </c>
      <c r="C7736" s="53" t="s">
        <v>40</v>
      </c>
      <c r="D7736" s="53" t="s">
        <v>80</v>
      </c>
      <c r="E7736" s="53" t="s">
        <v>18194</v>
      </c>
      <c r="F7736" s="59">
        <v>100.124577992029</v>
      </c>
      <c r="G7736" s="59">
        <v>94.331354531494</v>
      </c>
      <c r="H7736" s="59">
        <v>104.931017657941</v>
      </c>
      <c r="I7736" s="59">
        <v>94.830145035421594</v>
      </c>
      <c r="J7736" s="59">
        <v>89.798734693620702</v>
      </c>
      <c r="K7736" s="59">
        <v>104.98314935046901</v>
      </c>
      <c r="L7736" s="59">
        <v>98.393026308640501</v>
      </c>
      <c r="M7736" s="60">
        <v>0.47156107012027099</v>
      </c>
      <c r="N7736" s="60">
        <v>0.50142865057738495</v>
      </c>
      <c r="O7736" s="60">
        <v>0.46937458527051101</v>
      </c>
      <c r="P7736" s="60">
        <v>0.44849767253703199</v>
      </c>
      <c r="Q7736" s="60">
        <v>0.41732778441451901</v>
      </c>
      <c r="R7736" s="60">
        <v>0.42245724872805102</v>
      </c>
      <c r="S7736" s="60">
        <v>0.35798731213715601</v>
      </c>
    </row>
    <row r="7737" spans="1:19" x14ac:dyDescent="0.3">
      <c r="A7737" s="61" t="s">
        <v>15778</v>
      </c>
      <c r="B7737" s="61" t="s">
        <v>15779</v>
      </c>
      <c r="C7737" s="53" t="s">
        <v>40</v>
      </c>
      <c r="D7737" s="53" t="s">
        <v>80</v>
      </c>
      <c r="E7737" s="53" t="s">
        <v>18194</v>
      </c>
      <c r="F7737" s="59">
        <v>100.124577992029</v>
      </c>
      <c r="G7737" s="59">
        <v>94.331354531494</v>
      </c>
      <c r="H7737" s="59">
        <v>104.931017657941</v>
      </c>
      <c r="I7737" s="59">
        <v>94.830145035421594</v>
      </c>
      <c r="J7737" s="59">
        <v>89.798734693620702</v>
      </c>
      <c r="K7737" s="59">
        <v>104.98314935046901</v>
      </c>
      <c r="L7737" s="59">
        <v>98.393026308640501</v>
      </c>
      <c r="M7737" s="60">
        <v>0.47156107012027099</v>
      </c>
      <c r="N7737" s="60">
        <v>0.50142865057738495</v>
      </c>
      <c r="O7737" s="60">
        <v>0.46937458527051101</v>
      </c>
      <c r="P7737" s="60">
        <v>0.44849767253703199</v>
      </c>
      <c r="Q7737" s="60">
        <v>0.41732778441451901</v>
      </c>
      <c r="R7737" s="60">
        <v>0.42245724872805102</v>
      </c>
      <c r="S7737" s="60">
        <v>0.35798731213715601</v>
      </c>
    </row>
    <row r="7738" spans="1:19" x14ac:dyDescent="0.3">
      <c r="A7738" s="61" t="s">
        <v>13155</v>
      </c>
      <c r="B7738" s="61" t="s">
        <v>13156</v>
      </c>
      <c r="C7738" s="53" t="s">
        <v>50</v>
      </c>
      <c r="D7738" s="53" t="s">
        <v>80</v>
      </c>
      <c r="E7738" s="53" t="s">
        <v>18194</v>
      </c>
      <c r="F7738" s="59">
        <v>93.587504729062005</v>
      </c>
      <c r="G7738" s="59">
        <v>88.068626168795305</v>
      </c>
      <c r="H7738" s="59">
        <v>93.374380298514495</v>
      </c>
      <c r="I7738" s="59">
        <v>89.357859796892498</v>
      </c>
      <c r="J7738" s="59">
        <v>89.096611667779101</v>
      </c>
      <c r="K7738" s="59">
        <v>104.316743419773</v>
      </c>
      <c r="L7738" s="59">
        <v>103.359773106196</v>
      </c>
      <c r="M7738" s="60">
        <v>0.44995384955078399</v>
      </c>
      <c r="N7738" s="60">
        <v>0.48143795186207999</v>
      </c>
      <c r="O7738" s="60">
        <v>0.45169977264556699</v>
      </c>
      <c r="P7738" s="60">
        <v>0.42713046141010003</v>
      </c>
      <c r="Q7738" s="60">
        <v>0.39626167754949798</v>
      </c>
      <c r="R7738" s="60">
        <v>0.40417731763872899</v>
      </c>
      <c r="S7738" s="60">
        <v>0.34170900350087002</v>
      </c>
    </row>
    <row r="7739" spans="1:19" x14ac:dyDescent="0.3">
      <c r="A7739" s="61" t="s">
        <v>6272</v>
      </c>
      <c r="B7739" s="61" t="s">
        <v>6273</v>
      </c>
      <c r="C7739" s="53" t="s">
        <v>40</v>
      </c>
      <c r="D7739" s="53" t="s">
        <v>80</v>
      </c>
      <c r="E7739" s="53" t="s">
        <v>18193</v>
      </c>
      <c r="F7739" s="59">
        <v>103.51755477672999</v>
      </c>
      <c r="G7739" s="59">
        <v>90.301077037014394</v>
      </c>
      <c r="H7739" s="59">
        <v>109.629220566855</v>
      </c>
      <c r="I7739" s="59">
        <v>99.837383863388695</v>
      </c>
      <c r="J7739" s="59">
        <v>96.203410304579805</v>
      </c>
      <c r="K7739" s="59">
        <v>103.737814124663</v>
      </c>
      <c r="L7739" s="59">
        <v>96.049534407817305</v>
      </c>
      <c r="M7739" s="60">
        <v>0.60461550561506905</v>
      </c>
      <c r="N7739" s="60">
        <v>0.65064969739896195</v>
      </c>
      <c r="O7739" s="60">
        <v>0.60708856145037804</v>
      </c>
      <c r="P7739" s="60">
        <v>0.57212007308414803</v>
      </c>
      <c r="Q7739" s="60">
        <v>0.53056058158358599</v>
      </c>
      <c r="R7739" s="60">
        <v>0.54124609212975305</v>
      </c>
      <c r="S7739" s="60">
        <v>0.46058069881304697</v>
      </c>
    </row>
    <row r="7740" spans="1:19" x14ac:dyDescent="0.3">
      <c r="A7740" s="61" t="s">
        <v>15772</v>
      </c>
      <c r="B7740" s="61" t="s">
        <v>15773</v>
      </c>
      <c r="C7740" s="53" t="s">
        <v>50</v>
      </c>
      <c r="D7740" s="53" t="s">
        <v>80</v>
      </c>
      <c r="E7740" s="53" t="s">
        <v>18194</v>
      </c>
      <c r="F7740" s="59">
        <v>100.124577992029</v>
      </c>
      <c r="G7740" s="59">
        <v>94.331354531494</v>
      </c>
      <c r="H7740" s="59">
        <v>104.931017657941</v>
      </c>
      <c r="I7740" s="59">
        <v>94.830145035421594</v>
      </c>
      <c r="J7740" s="59">
        <v>89.798734693620702</v>
      </c>
      <c r="K7740" s="59">
        <v>104.98314935046901</v>
      </c>
      <c r="L7740" s="59">
        <v>98.393026308640501</v>
      </c>
      <c r="M7740" s="60">
        <v>0.47156107012027099</v>
      </c>
      <c r="N7740" s="60">
        <v>0.50142865057738495</v>
      </c>
      <c r="O7740" s="60">
        <v>0.46937458527051101</v>
      </c>
      <c r="P7740" s="60">
        <v>0.44849767253703199</v>
      </c>
      <c r="Q7740" s="60">
        <v>0.41732778441451901</v>
      </c>
      <c r="R7740" s="60">
        <v>0.42245724872805102</v>
      </c>
      <c r="S7740" s="60">
        <v>0.35798731213715601</v>
      </c>
    </row>
    <row r="7741" spans="1:19" x14ac:dyDescent="0.3">
      <c r="A7741" s="61" t="s">
        <v>15774</v>
      </c>
      <c r="B7741" s="61" t="s">
        <v>15775</v>
      </c>
      <c r="C7741" s="53" t="s">
        <v>40</v>
      </c>
      <c r="D7741" s="53" t="s">
        <v>80</v>
      </c>
      <c r="E7741" s="53" t="s">
        <v>18194</v>
      </c>
      <c r="F7741" s="59">
        <v>100.124577992029</v>
      </c>
      <c r="G7741" s="59">
        <v>94.331354531494</v>
      </c>
      <c r="H7741" s="59">
        <v>104.931017657941</v>
      </c>
      <c r="I7741" s="59">
        <v>94.830145035421594</v>
      </c>
      <c r="J7741" s="59">
        <v>89.798734693620702</v>
      </c>
      <c r="K7741" s="59">
        <v>104.98314935046901</v>
      </c>
      <c r="L7741" s="59">
        <v>98.393026308640501</v>
      </c>
      <c r="M7741" s="60">
        <v>0.47156107012027099</v>
      </c>
      <c r="N7741" s="60">
        <v>0.50142865057738495</v>
      </c>
      <c r="O7741" s="60">
        <v>0.46937458527051101</v>
      </c>
      <c r="P7741" s="60">
        <v>0.44849767253703199</v>
      </c>
      <c r="Q7741" s="60">
        <v>0.41732778441451901</v>
      </c>
      <c r="R7741" s="60">
        <v>0.42245724872805102</v>
      </c>
      <c r="S7741" s="60">
        <v>0.35798731213715601</v>
      </c>
    </row>
    <row r="7742" spans="1:19" x14ac:dyDescent="0.3">
      <c r="A7742" s="61" t="s">
        <v>16884</v>
      </c>
      <c r="B7742" s="61" t="s">
        <v>16885</v>
      </c>
      <c r="C7742" s="53" t="s">
        <v>40</v>
      </c>
      <c r="D7742" s="53" t="s">
        <v>80</v>
      </c>
      <c r="E7742" s="53" t="s">
        <v>18194</v>
      </c>
      <c r="F7742" s="59">
        <v>92.293510649874705</v>
      </c>
      <c r="G7742" s="59">
        <v>86.393466732215401</v>
      </c>
      <c r="H7742" s="59">
        <v>103.65622612034799</v>
      </c>
      <c r="I7742" s="59">
        <v>93.760040081773099</v>
      </c>
      <c r="J7742" s="59">
        <v>88.882533879434007</v>
      </c>
      <c r="K7742" s="59">
        <v>106.200214338362</v>
      </c>
      <c r="L7742" s="59">
        <v>102.986793913822</v>
      </c>
      <c r="M7742" s="60">
        <v>0.436222318277799</v>
      </c>
      <c r="N7742" s="60">
        <v>0.474365165368556</v>
      </c>
      <c r="O7742" s="60">
        <v>0.43910956973909399</v>
      </c>
      <c r="P7742" s="60">
        <v>0.41035562697084399</v>
      </c>
      <c r="Q7742" s="60">
        <v>0.37443746285385099</v>
      </c>
      <c r="R7742" s="60">
        <v>0.383611811722742</v>
      </c>
      <c r="S7742" s="60">
        <v>0.313424435892113</v>
      </c>
    </row>
    <row r="7743" spans="1:19" x14ac:dyDescent="0.3">
      <c r="A7743" s="61" t="s">
        <v>3193</v>
      </c>
      <c r="B7743" s="61" t="s">
        <v>3194</v>
      </c>
      <c r="C7743" s="53" t="s">
        <v>40</v>
      </c>
      <c r="D7743" s="53" t="s">
        <v>80</v>
      </c>
      <c r="E7743" s="53" t="s">
        <v>18193</v>
      </c>
      <c r="F7743" s="59">
        <v>101.999274580449</v>
      </c>
      <c r="G7743" s="59">
        <v>107.97665034683</v>
      </c>
      <c r="H7743" s="59">
        <v>98.507220401705894</v>
      </c>
      <c r="I7743" s="59">
        <v>117.771860235288</v>
      </c>
      <c r="J7743" s="59">
        <v>111.58776116743201</v>
      </c>
      <c r="K7743" s="59">
        <v>104.014364817463</v>
      </c>
      <c r="L7743" s="59">
        <v>102.963449403865</v>
      </c>
      <c r="M7743" s="60">
        <v>0.51518802142247799</v>
      </c>
      <c r="N7743" s="60">
        <v>0.56918794499087</v>
      </c>
      <c r="O7743" s="60">
        <v>0.52050655785923705</v>
      </c>
      <c r="P7743" s="60">
        <v>0.47684115873417199</v>
      </c>
      <c r="Q7743" s="60">
        <v>0.43011965383044798</v>
      </c>
      <c r="R7743" s="60">
        <v>0.44514347469396398</v>
      </c>
      <c r="S7743" s="60">
        <v>0.35874816052689301</v>
      </c>
    </row>
    <row r="7744" spans="1:19" x14ac:dyDescent="0.3">
      <c r="A7744" s="61" t="s">
        <v>7226</v>
      </c>
      <c r="B7744" s="61" t="s">
        <v>7227</v>
      </c>
      <c r="C7744" s="53" t="s">
        <v>50</v>
      </c>
      <c r="D7744" s="53" t="s">
        <v>80</v>
      </c>
      <c r="E7744" s="53" t="s">
        <v>18193</v>
      </c>
      <c r="F7744" s="59">
        <v>103.907904923782</v>
      </c>
      <c r="G7744" s="59">
        <v>104.27400003035901</v>
      </c>
      <c r="H7744" s="59">
        <v>109.662769703273</v>
      </c>
      <c r="I7744" s="59">
        <v>90.383103955374096</v>
      </c>
      <c r="J7744" s="59">
        <v>90.203822375173701</v>
      </c>
      <c r="K7744" s="59">
        <v>108.633255012747</v>
      </c>
      <c r="L7744" s="59">
        <v>91.748240083371002</v>
      </c>
      <c r="M7744" s="60">
        <v>0.610938084192435</v>
      </c>
      <c r="N7744" s="60">
        <v>0.65777931418748903</v>
      </c>
      <c r="O7744" s="60">
        <v>0.61577850154827096</v>
      </c>
      <c r="P7744" s="60">
        <v>0.58274228763790403</v>
      </c>
      <c r="Q7744" s="60">
        <v>0.54443053165273603</v>
      </c>
      <c r="R7744" s="60">
        <v>0.55441319344533002</v>
      </c>
      <c r="S7744" s="60">
        <v>0.485747340368686</v>
      </c>
    </row>
    <row r="7745" spans="1:19" x14ac:dyDescent="0.3">
      <c r="A7745" s="61" t="s">
        <v>7224</v>
      </c>
      <c r="B7745" s="61" t="s">
        <v>7225</v>
      </c>
      <c r="C7745" s="53" t="s">
        <v>40</v>
      </c>
      <c r="D7745" s="53" t="s">
        <v>80</v>
      </c>
      <c r="E7745" s="53" t="s">
        <v>18193</v>
      </c>
      <c r="F7745" s="59">
        <v>101.377483444432</v>
      </c>
      <c r="G7745" s="59">
        <v>107.503852758752</v>
      </c>
      <c r="H7745" s="59">
        <v>99.954905352468401</v>
      </c>
      <c r="I7745" s="59">
        <v>89.534662235716993</v>
      </c>
      <c r="J7745" s="59">
        <v>86.826354364550994</v>
      </c>
      <c r="K7745" s="59">
        <v>101.846362640029</v>
      </c>
      <c r="L7745" s="59">
        <v>92.148969831748403</v>
      </c>
      <c r="M7745" s="60">
        <v>0.61532918076620602</v>
      </c>
      <c r="N7745" s="60">
        <v>0.65944081133058496</v>
      </c>
      <c r="O7745" s="60">
        <v>0.62068970676619994</v>
      </c>
      <c r="P7745" s="60">
        <v>0.584518852292226</v>
      </c>
      <c r="Q7745" s="60">
        <v>0.54580113097517702</v>
      </c>
      <c r="R7745" s="60">
        <v>0.55862993942148598</v>
      </c>
      <c r="S7745" s="60">
        <v>0.48738402308761503</v>
      </c>
    </row>
    <row r="7746" spans="1:19" x14ac:dyDescent="0.3">
      <c r="A7746" s="61" t="s">
        <v>16972</v>
      </c>
      <c r="B7746" s="61" t="s">
        <v>16973</v>
      </c>
      <c r="C7746" s="53" t="s">
        <v>50</v>
      </c>
      <c r="D7746" s="53" t="s">
        <v>80</v>
      </c>
      <c r="E7746" s="53" t="s">
        <v>18194</v>
      </c>
      <c r="F7746" s="59">
        <v>98.807901330489898</v>
      </c>
      <c r="G7746" s="59">
        <v>100.872055155971</v>
      </c>
      <c r="H7746" s="59">
        <v>101.905014151724</v>
      </c>
      <c r="I7746" s="59">
        <v>91.422729021242603</v>
      </c>
      <c r="J7746" s="59">
        <v>90.155225365961897</v>
      </c>
      <c r="K7746" s="59">
        <v>103.319981040283</v>
      </c>
      <c r="L7746" s="59">
        <v>93.193278085562298</v>
      </c>
      <c r="M7746" s="60">
        <v>0.48687856176009398</v>
      </c>
      <c r="N7746" s="60">
        <v>0.51627792723722399</v>
      </c>
      <c r="O7746" s="60">
        <v>0.48997690373702601</v>
      </c>
      <c r="P7746" s="60">
        <v>0.46686569084662799</v>
      </c>
      <c r="Q7746" s="60">
        <v>0.43935002237482901</v>
      </c>
      <c r="R7746" s="60">
        <v>0.447175173139918</v>
      </c>
      <c r="S7746" s="60">
        <v>0.39560638016597</v>
      </c>
    </row>
    <row r="7747" spans="1:19" x14ac:dyDescent="0.3">
      <c r="A7747" s="61" t="s">
        <v>8802</v>
      </c>
      <c r="B7747" s="61" t="s">
        <v>8803</v>
      </c>
      <c r="C7747" s="53" t="s">
        <v>50</v>
      </c>
      <c r="D7747" s="53" t="s">
        <v>80</v>
      </c>
      <c r="E7747" s="53" t="s">
        <v>18194</v>
      </c>
      <c r="F7747" s="59"/>
      <c r="G7747" s="59">
        <v>104.819399249179</v>
      </c>
      <c r="H7747" s="59"/>
      <c r="I7747" s="59"/>
      <c r="J7747" s="59"/>
      <c r="K7747" s="59"/>
      <c r="L7747" s="59"/>
      <c r="M7747" s="60">
        <v>0.28323206299325498</v>
      </c>
      <c r="N7747" s="60">
        <v>0.30172783330338199</v>
      </c>
      <c r="O7747" s="60">
        <v>0.28449260302303397</v>
      </c>
      <c r="P7747" s="60">
        <v>0.270563755522643</v>
      </c>
      <c r="Q7747" s="60">
        <v>0.25105324587781003</v>
      </c>
      <c r="R7747" s="60">
        <v>0.25521990541994499</v>
      </c>
      <c r="S7747" s="60">
        <v>0.218689209038163</v>
      </c>
    </row>
    <row r="7748" spans="1:19" x14ac:dyDescent="0.3">
      <c r="A7748" s="61" t="s">
        <v>6364</v>
      </c>
      <c r="B7748" s="61" t="s">
        <v>6365</v>
      </c>
      <c r="C7748" s="53" t="s">
        <v>50</v>
      </c>
      <c r="D7748" s="53" t="s">
        <v>80</v>
      </c>
      <c r="E7748" s="53" t="s">
        <v>18193</v>
      </c>
      <c r="F7748" s="59">
        <v>109.071046165037</v>
      </c>
      <c r="G7748" s="59">
        <v>117.153759284065</v>
      </c>
      <c r="H7748" s="59">
        <v>111.728972887334</v>
      </c>
      <c r="I7748" s="59">
        <v>102.560964505521</v>
      </c>
      <c r="J7748" s="59">
        <v>119.72262060615699</v>
      </c>
      <c r="K7748" s="59">
        <v>110.27672416708801</v>
      </c>
      <c r="L7748" s="59">
        <v>97.493260920685103</v>
      </c>
      <c r="M7748" s="60">
        <v>0.67298784525070598</v>
      </c>
      <c r="N7748" s="60">
        <v>0.70424127175885098</v>
      </c>
      <c r="O7748" s="60">
        <v>0.67628377377429305</v>
      </c>
      <c r="P7748" s="60">
        <v>0.65140932561086795</v>
      </c>
      <c r="Q7748" s="60">
        <v>0.624135192429213</v>
      </c>
      <c r="R7748" s="60">
        <v>0.632525958759528</v>
      </c>
      <c r="S7748" s="60">
        <v>0.58089415400913202</v>
      </c>
    </row>
    <row r="7749" spans="1:19" x14ac:dyDescent="0.3">
      <c r="A7749" s="61" t="s">
        <v>6358</v>
      </c>
      <c r="B7749" s="61" t="s">
        <v>6359</v>
      </c>
      <c r="C7749" s="53" t="s">
        <v>50</v>
      </c>
      <c r="D7749" s="53" t="s">
        <v>80</v>
      </c>
      <c r="E7749" s="53" t="s">
        <v>18193</v>
      </c>
      <c r="F7749" s="59">
        <v>109.071046165037</v>
      </c>
      <c r="G7749" s="59">
        <v>109.72119197532299</v>
      </c>
      <c r="H7749" s="59">
        <v>109.243840464299</v>
      </c>
      <c r="I7749" s="59">
        <v>102.560964505521</v>
      </c>
      <c r="J7749" s="59">
        <v>108.848617527062</v>
      </c>
      <c r="K7749" s="59">
        <v>108.197878442662</v>
      </c>
      <c r="L7749" s="59">
        <v>95.474711427762003</v>
      </c>
      <c r="M7749" s="60">
        <v>0.67298784525070598</v>
      </c>
      <c r="N7749" s="60">
        <v>0.70424127175885098</v>
      </c>
      <c r="O7749" s="60">
        <v>0.67628377377429305</v>
      </c>
      <c r="P7749" s="60">
        <v>0.65140932561086795</v>
      </c>
      <c r="Q7749" s="60">
        <v>0.624135192429213</v>
      </c>
      <c r="R7749" s="60">
        <v>0.632525958759528</v>
      </c>
      <c r="S7749" s="60">
        <v>0.58089415400913202</v>
      </c>
    </row>
    <row r="7750" spans="1:19" x14ac:dyDescent="0.3">
      <c r="A7750" s="61" t="s">
        <v>6360</v>
      </c>
      <c r="B7750" s="61" t="s">
        <v>6361</v>
      </c>
      <c r="C7750" s="53" t="s">
        <v>50</v>
      </c>
      <c r="D7750" s="53" t="s">
        <v>80</v>
      </c>
      <c r="E7750" s="53" t="s">
        <v>18193</v>
      </c>
      <c r="F7750" s="59">
        <v>111.771600666363</v>
      </c>
      <c r="G7750" s="59">
        <v>122.108771305142</v>
      </c>
      <c r="H7750" s="59">
        <v>106.7528454526</v>
      </c>
      <c r="I7750" s="59">
        <v>109.152383410715</v>
      </c>
      <c r="J7750" s="59">
        <v>122.139055010579</v>
      </c>
      <c r="K7750" s="59">
        <v>108.197878442662</v>
      </c>
      <c r="L7750" s="59">
        <v>103.548962417108</v>
      </c>
      <c r="M7750" s="60">
        <v>0.67298784525070598</v>
      </c>
      <c r="N7750" s="60">
        <v>0.70424127175885098</v>
      </c>
      <c r="O7750" s="60">
        <v>0.67628377377429305</v>
      </c>
      <c r="P7750" s="60">
        <v>0.65140932561086795</v>
      </c>
      <c r="Q7750" s="60">
        <v>0.624135192429213</v>
      </c>
      <c r="R7750" s="60">
        <v>0.632525958759528</v>
      </c>
      <c r="S7750" s="60">
        <v>0.58089415400913202</v>
      </c>
    </row>
    <row r="7751" spans="1:19" x14ac:dyDescent="0.3">
      <c r="A7751" s="61" t="s">
        <v>6362</v>
      </c>
      <c r="B7751" s="61" t="s">
        <v>6363</v>
      </c>
      <c r="C7751" s="53" t="s">
        <v>50</v>
      </c>
      <c r="D7751" s="53" t="s">
        <v>80</v>
      </c>
      <c r="E7751" s="53" t="s">
        <v>18193</v>
      </c>
      <c r="F7751" s="59">
        <v>109.071046165037</v>
      </c>
      <c r="G7751" s="59">
        <v>113.43747562969401</v>
      </c>
      <c r="H7751" s="59">
        <v>109.243840464299</v>
      </c>
      <c r="I7751" s="59">
        <v>102.560964505521</v>
      </c>
      <c r="J7751" s="59">
        <v>110.05683472927301</v>
      </c>
      <c r="K7751" s="59">
        <v>110.27672416708801</v>
      </c>
      <c r="L7751" s="59">
        <v>95.474711427762003</v>
      </c>
      <c r="M7751" s="60">
        <v>0.67298784525070598</v>
      </c>
      <c r="N7751" s="60">
        <v>0.70424127175885098</v>
      </c>
      <c r="O7751" s="60">
        <v>0.67628377377429305</v>
      </c>
      <c r="P7751" s="60">
        <v>0.65140932561086795</v>
      </c>
      <c r="Q7751" s="60">
        <v>0.624135192429213</v>
      </c>
      <c r="R7751" s="60">
        <v>0.632525958759528</v>
      </c>
      <c r="S7751" s="60">
        <v>0.58089415400913202</v>
      </c>
    </row>
    <row r="7752" spans="1:19" x14ac:dyDescent="0.3">
      <c r="A7752" s="61" t="s">
        <v>6366</v>
      </c>
      <c r="B7752" s="61" t="s">
        <v>6367</v>
      </c>
      <c r="C7752" s="53" t="s">
        <v>50</v>
      </c>
      <c r="D7752" s="53" t="s">
        <v>80</v>
      </c>
      <c r="E7752" s="53" t="s">
        <v>18193</v>
      </c>
      <c r="F7752" s="59">
        <v>112.35797245575</v>
      </c>
      <c r="G7752" s="59">
        <v>122.772304218149</v>
      </c>
      <c r="H7752" s="59">
        <v>111.41662929258401</v>
      </c>
      <c r="I7752" s="59">
        <v>102.399344741487</v>
      </c>
      <c r="J7752" s="59">
        <v>111.15371796897</v>
      </c>
      <c r="K7752" s="59">
        <v>116.551616215979</v>
      </c>
      <c r="L7752" s="59">
        <v>102.78048548163601</v>
      </c>
      <c r="M7752" s="60">
        <v>0.67309187856003205</v>
      </c>
      <c r="N7752" s="60">
        <v>0.70459435705225404</v>
      </c>
      <c r="O7752" s="60">
        <v>0.67644853205655497</v>
      </c>
      <c r="P7752" s="60">
        <v>0.65184635235939303</v>
      </c>
      <c r="Q7752" s="60">
        <v>0.62463829934394399</v>
      </c>
      <c r="R7752" s="60">
        <v>0.63282537602493105</v>
      </c>
      <c r="S7752" s="60">
        <v>0.58154267687183303</v>
      </c>
    </row>
    <row r="7753" spans="1:19" x14ac:dyDescent="0.3">
      <c r="A7753" s="61" t="s">
        <v>6356</v>
      </c>
      <c r="B7753" s="61" t="s">
        <v>6357</v>
      </c>
      <c r="C7753" s="53" t="s">
        <v>50</v>
      </c>
      <c r="D7753" s="53" t="s">
        <v>80</v>
      </c>
      <c r="E7753" s="53" t="s">
        <v>18193</v>
      </c>
      <c r="F7753" s="59">
        <v>115.066664941113</v>
      </c>
      <c r="G7753" s="59">
        <v>121.533543000026</v>
      </c>
      <c r="H7753" s="59">
        <v>117.223050574731</v>
      </c>
      <c r="I7753" s="59">
        <v>108.990757283447</v>
      </c>
      <c r="J7753" s="59">
        <v>118.403069441432</v>
      </c>
      <c r="K7753" s="59">
        <v>108.223849681304</v>
      </c>
      <c r="L7753" s="59">
        <v>102.78048548163601</v>
      </c>
      <c r="M7753" s="60">
        <v>0.67309187856003205</v>
      </c>
      <c r="N7753" s="60">
        <v>0.70459435705225404</v>
      </c>
      <c r="O7753" s="60">
        <v>0.67644853205655497</v>
      </c>
      <c r="P7753" s="60">
        <v>0.65184635235939303</v>
      </c>
      <c r="Q7753" s="60">
        <v>0.62463829934394399</v>
      </c>
      <c r="R7753" s="60">
        <v>0.63282537602493105</v>
      </c>
      <c r="S7753" s="60">
        <v>0.58154267687183303</v>
      </c>
    </row>
    <row r="7754" spans="1:19" x14ac:dyDescent="0.3">
      <c r="A7754" s="61" t="s">
        <v>6936</v>
      </c>
      <c r="B7754" s="61" t="s">
        <v>6937</v>
      </c>
      <c r="C7754" s="53" t="s">
        <v>50</v>
      </c>
      <c r="D7754" s="53" t="s">
        <v>80</v>
      </c>
      <c r="E7754" s="53" t="s">
        <v>18193</v>
      </c>
      <c r="F7754" s="59">
        <v>108.727612315217</v>
      </c>
      <c r="G7754" s="59">
        <v>114.368287668368</v>
      </c>
      <c r="H7754" s="59">
        <v>121.226933870081</v>
      </c>
      <c r="I7754" s="59">
        <v>101.50983789535999</v>
      </c>
      <c r="J7754" s="59">
        <v>120.848073289204</v>
      </c>
      <c r="K7754" s="59">
        <v>96.324711042909698</v>
      </c>
      <c r="L7754" s="59">
        <v>90.279399945161003</v>
      </c>
      <c r="M7754" s="60">
        <v>0.66027391485963305</v>
      </c>
      <c r="N7754" s="60">
        <v>0.69511958956112896</v>
      </c>
      <c r="O7754" s="60">
        <v>0.663473305315878</v>
      </c>
      <c r="P7754" s="60">
        <v>0.63683372737141697</v>
      </c>
      <c r="Q7754" s="60">
        <v>0.60609539270729695</v>
      </c>
      <c r="R7754" s="60">
        <v>0.61413527514348798</v>
      </c>
      <c r="S7754" s="60">
        <v>0.55392449376571495</v>
      </c>
    </row>
    <row r="7755" spans="1:19" x14ac:dyDescent="0.3">
      <c r="A7755" s="61" t="s">
        <v>6940</v>
      </c>
      <c r="B7755" s="61" t="s">
        <v>6941</v>
      </c>
      <c r="C7755" s="53" t="s">
        <v>40</v>
      </c>
      <c r="D7755" s="53" t="s">
        <v>80</v>
      </c>
      <c r="E7755" s="53" t="s">
        <v>18193</v>
      </c>
      <c r="F7755" s="59">
        <v>115.76751468044</v>
      </c>
      <c r="G7755" s="59">
        <v>108.007202164292</v>
      </c>
      <c r="H7755" s="59">
        <v>124.702768131003</v>
      </c>
      <c r="I7755" s="59">
        <v>105.730618305316</v>
      </c>
      <c r="J7755" s="59">
        <v>124.284079703177</v>
      </c>
      <c r="K7755" s="59">
        <v>96.053773118902697</v>
      </c>
      <c r="L7755" s="59">
        <v>92.599787310669399</v>
      </c>
      <c r="M7755" s="60">
        <v>0.660199358368455</v>
      </c>
      <c r="N7755" s="60">
        <v>0.69504483677753004</v>
      </c>
      <c r="O7755" s="60">
        <v>0.66339367741363198</v>
      </c>
      <c r="P7755" s="60">
        <v>0.63676181810561405</v>
      </c>
      <c r="Q7755" s="60">
        <v>0.60603205590183795</v>
      </c>
      <c r="R7755" s="60">
        <v>0.61405668080539499</v>
      </c>
      <c r="S7755" s="60">
        <v>0.553846196512085</v>
      </c>
    </row>
    <row r="7756" spans="1:19" x14ac:dyDescent="0.3">
      <c r="A7756" s="61" t="s">
        <v>6930</v>
      </c>
      <c r="B7756" s="61" t="s">
        <v>6931</v>
      </c>
      <c r="C7756" s="53" t="s">
        <v>50</v>
      </c>
      <c r="D7756" s="53" t="s">
        <v>80</v>
      </c>
      <c r="E7756" s="53" t="s">
        <v>18193</v>
      </c>
      <c r="F7756" s="59">
        <v>116.83746842057499</v>
      </c>
      <c r="G7756" s="59">
        <v>104.45823077479599</v>
      </c>
      <c r="H7756" s="59">
        <v>117.081100282761</v>
      </c>
      <c r="I7756" s="59">
        <v>101.50983789535999</v>
      </c>
      <c r="J7756" s="59">
        <v>116.01520448036</v>
      </c>
      <c r="K7756" s="59">
        <v>96.324711042909698</v>
      </c>
      <c r="L7756" s="59">
        <v>90.279399945161003</v>
      </c>
      <c r="M7756" s="60">
        <v>0.66027391485963305</v>
      </c>
      <c r="N7756" s="60">
        <v>0.69511958956112896</v>
      </c>
      <c r="O7756" s="60">
        <v>0.663473305315878</v>
      </c>
      <c r="P7756" s="60">
        <v>0.63683372737141697</v>
      </c>
      <c r="Q7756" s="60">
        <v>0.60609539270729695</v>
      </c>
      <c r="R7756" s="60">
        <v>0.61413527514348798</v>
      </c>
      <c r="S7756" s="60">
        <v>0.55392449376571495</v>
      </c>
    </row>
    <row r="7757" spans="1:19" x14ac:dyDescent="0.3">
      <c r="A7757" s="61" t="s">
        <v>6934</v>
      </c>
      <c r="B7757" s="61" t="s">
        <v>6935</v>
      </c>
      <c r="C7757" s="53" t="s">
        <v>40</v>
      </c>
      <c r="D7757" s="53" t="s">
        <v>80</v>
      </c>
      <c r="E7757" s="53" t="s">
        <v>18193</v>
      </c>
      <c r="F7757" s="59">
        <v>113.06690556177099</v>
      </c>
      <c r="G7757" s="59">
        <v>114.201008254909</v>
      </c>
      <c r="H7757" s="59">
        <v>121.387304037402</v>
      </c>
      <c r="I7757" s="59">
        <v>100.45986939367</v>
      </c>
      <c r="J7757" s="59">
        <v>124.284079703177</v>
      </c>
      <c r="K7757" s="59">
        <v>96.053773118902697</v>
      </c>
      <c r="L7757" s="59">
        <v>90.581209913718098</v>
      </c>
      <c r="M7757" s="60">
        <v>0.660199358368455</v>
      </c>
      <c r="N7757" s="60">
        <v>0.69504483677753004</v>
      </c>
      <c r="O7757" s="60">
        <v>0.66339367741363198</v>
      </c>
      <c r="P7757" s="60">
        <v>0.63676181810561405</v>
      </c>
      <c r="Q7757" s="60">
        <v>0.60603205590183795</v>
      </c>
      <c r="R7757" s="60">
        <v>0.61405668080539499</v>
      </c>
      <c r="S7757" s="60">
        <v>0.553846196512085</v>
      </c>
    </row>
    <row r="7758" spans="1:19" x14ac:dyDescent="0.3">
      <c r="A7758" s="61" t="s">
        <v>6932</v>
      </c>
      <c r="B7758" s="61" t="s">
        <v>6933</v>
      </c>
      <c r="C7758" s="53" t="s">
        <v>40</v>
      </c>
      <c r="D7758" s="53" t="s">
        <v>80</v>
      </c>
      <c r="E7758" s="53" t="s">
        <v>18193</v>
      </c>
      <c r="F7758" s="59">
        <v>107.657658575082</v>
      </c>
      <c r="G7758" s="59">
        <v>104.290918509921</v>
      </c>
      <c r="H7758" s="59">
        <v>121.387304037402</v>
      </c>
      <c r="I7758" s="59">
        <v>100.45986939367</v>
      </c>
      <c r="J7758" s="59">
        <v>119.451162635138</v>
      </c>
      <c r="K7758" s="59">
        <v>96.053773118902697</v>
      </c>
      <c r="L7758" s="59">
        <v>90.581209913718098</v>
      </c>
      <c r="M7758" s="60">
        <v>0.660199358368455</v>
      </c>
      <c r="N7758" s="60">
        <v>0.69504483677753004</v>
      </c>
      <c r="O7758" s="60">
        <v>0.66339367741363198</v>
      </c>
      <c r="P7758" s="60">
        <v>0.63676181810561405</v>
      </c>
      <c r="Q7758" s="60">
        <v>0.60603205590183795</v>
      </c>
      <c r="R7758" s="60">
        <v>0.61405668080539499</v>
      </c>
      <c r="S7758" s="60">
        <v>0.553846196512085</v>
      </c>
    </row>
    <row r="7759" spans="1:19" x14ac:dyDescent="0.3">
      <c r="A7759" s="61" t="s">
        <v>6938</v>
      </c>
      <c r="B7759" s="61" t="s">
        <v>6939</v>
      </c>
      <c r="C7759" s="53" t="s">
        <v>40</v>
      </c>
      <c r="D7759" s="53" t="s">
        <v>80</v>
      </c>
      <c r="E7759" s="53" t="s">
        <v>18193</v>
      </c>
      <c r="F7759" s="59">
        <v>115.76751468044</v>
      </c>
      <c r="G7759" s="59">
        <v>110.484724600539</v>
      </c>
      <c r="H7759" s="59">
        <v>123.87243646043601</v>
      </c>
      <c r="I7759" s="59">
        <v>107.051275572397</v>
      </c>
      <c r="J7759" s="59">
        <v>124.284079703177</v>
      </c>
      <c r="K7759" s="59">
        <v>96.053773118902697</v>
      </c>
      <c r="L7759" s="59">
        <v>90.581209913718098</v>
      </c>
      <c r="M7759" s="60">
        <v>0.660199358368455</v>
      </c>
      <c r="N7759" s="60">
        <v>0.69504483677753004</v>
      </c>
      <c r="O7759" s="60">
        <v>0.66339367741363198</v>
      </c>
      <c r="P7759" s="60">
        <v>0.63676181810561405</v>
      </c>
      <c r="Q7759" s="60">
        <v>0.60603205590183795</v>
      </c>
      <c r="R7759" s="60">
        <v>0.61405668080539499</v>
      </c>
      <c r="S7759" s="60">
        <v>0.553846196512085</v>
      </c>
    </row>
    <row r="7760" spans="1:19" x14ac:dyDescent="0.3">
      <c r="A7760" s="61" t="s">
        <v>8066</v>
      </c>
      <c r="B7760" s="61" t="s">
        <v>8067</v>
      </c>
      <c r="C7760" s="53" t="s">
        <v>50</v>
      </c>
      <c r="D7760" s="53" t="s">
        <v>80</v>
      </c>
      <c r="E7760" s="53" t="s">
        <v>18193</v>
      </c>
      <c r="F7760" s="59">
        <v>83.784472773178393</v>
      </c>
      <c r="G7760" s="59">
        <v>86.991953840303196</v>
      </c>
      <c r="H7760" s="59">
        <v>92.010969114216195</v>
      </c>
      <c r="I7760" s="59">
        <v>92.627257279557995</v>
      </c>
      <c r="J7760" s="59">
        <v>98.043340367349501</v>
      </c>
      <c r="K7760" s="59">
        <v>97.374499467918895</v>
      </c>
      <c r="L7760" s="59">
        <v>103.588215013518</v>
      </c>
      <c r="M7760" s="60">
        <v>0.44527659511052198</v>
      </c>
      <c r="N7760" s="60">
        <v>0.40381227431324301</v>
      </c>
      <c r="O7760" s="60">
        <v>0.23550361668932199</v>
      </c>
      <c r="P7760" s="60">
        <v>0.38903668788101498</v>
      </c>
      <c r="Q7760" s="60">
        <v>0.31184355534777902</v>
      </c>
      <c r="R7760" s="60">
        <v>0.215969602191417</v>
      </c>
      <c r="S7760" s="60">
        <v>0.01</v>
      </c>
    </row>
    <row r="7761" spans="1:19" x14ac:dyDescent="0.3">
      <c r="A7761" s="61" t="s">
        <v>3334</v>
      </c>
      <c r="B7761" s="61" t="s">
        <v>3335</v>
      </c>
      <c r="C7761" s="53" t="s">
        <v>50</v>
      </c>
      <c r="D7761" s="53" t="s">
        <v>80</v>
      </c>
      <c r="E7761" s="53" t="s">
        <v>18193</v>
      </c>
      <c r="F7761" s="59">
        <v>107.680324772232</v>
      </c>
      <c r="G7761" s="59">
        <v>97.081435316059896</v>
      </c>
      <c r="H7761" s="59">
        <v>117.119036904889</v>
      </c>
      <c r="I7761" s="59">
        <v>112.29352992507</v>
      </c>
      <c r="J7761" s="59">
        <v>109.39606983341601</v>
      </c>
      <c r="K7761" s="59">
        <v>107.600253295629</v>
      </c>
      <c r="L7761" s="59">
        <v>94.266104256153696</v>
      </c>
      <c r="M7761" s="60">
        <v>0.54898122587049702</v>
      </c>
      <c r="N7761" s="60">
        <v>0.59680100708400596</v>
      </c>
      <c r="O7761" s="60">
        <v>0.55446401671093504</v>
      </c>
      <c r="P7761" s="60">
        <v>0.51737042240022002</v>
      </c>
      <c r="Q7761" s="60">
        <v>0.47864506273589502</v>
      </c>
      <c r="R7761" s="60">
        <v>0.490758076669364</v>
      </c>
      <c r="S7761" s="60">
        <v>0.42047700336114602</v>
      </c>
    </row>
    <row r="7762" spans="1:19" x14ac:dyDescent="0.3">
      <c r="A7762" s="61" t="s">
        <v>8792</v>
      </c>
      <c r="B7762" s="61" t="s">
        <v>8793</v>
      </c>
      <c r="C7762" s="53" t="s">
        <v>40</v>
      </c>
      <c r="D7762" s="53" t="s">
        <v>80</v>
      </c>
      <c r="E7762" s="53" t="s">
        <v>18194</v>
      </c>
      <c r="F7762" s="59">
        <v>102.315711077857</v>
      </c>
      <c r="G7762" s="59">
        <v>100.92232767883399</v>
      </c>
      <c r="H7762" s="59">
        <v>109.776844331726</v>
      </c>
      <c r="I7762" s="59">
        <v>108.822990635989</v>
      </c>
      <c r="J7762" s="59">
        <v>108.118600686598</v>
      </c>
      <c r="K7762" s="59">
        <v>105.86430818559199</v>
      </c>
      <c r="L7762" s="59"/>
      <c r="M7762" s="60">
        <v>0.36458254653302402</v>
      </c>
      <c r="N7762" s="60">
        <v>0.386079315115682</v>
      </c>
      <c r="O7762" s="60">
        <v>0.366227864126761</v>
      </c>
      <c r="P7762" s="60">
        <v>0.35081945594688202</v>
      </c>
      <c r="Q7762" s="60">
        <v>0.33066794987320097</v>
      </c>
      <c r="R7762" s="60">
        <v>0.33506216314049603</v>
      </c>
      <c r="S7762" s="60">
        <v>0.29522310338329</v>
      </c>
    </row>
    <row r="7763" spans="1:19" x14ac:dyDescent="0.3">
      <c r="A7763" s="61" t="s">
        <v>6694</v>
      </c>
      <c r="B7763" s="61" t="s">
        <v>6695</v>
      </c>
      <c r="C7763" s="53" t="s">
        <v>40</v>
      </c>
      <c r="D7763" s="53" t="s">
        <v>80</v>
      </c>
      <c r="E7763" s="53" t="s">
        <v>18193</v>
      </c>
      <c r="F7763" s="59">
        <v>97.983933177635095</v>
      </c>
      <c r="G7763" s="59">
        <v>86.497342911586003</v>
      </c>
      <c r="H7763" s="59">
        <v>106.085115515363</v>
      </c>
      <c r="I7763" s="59">
        <v>99.024381217428498</v>
      </c>
      <c r="J7763" s="59">
        <v>86.890876908062594</v>
      </c>
      <c r="K7763" s="59">
        <v>94.569399300614407</v>
      </c>
      <c r="L7763" s="59">
        <v>105.162292403523</v>
      </c>
      <c r="M7763" s="60">
        <v>0.473977128674413</v>
      </c>
      <c r="N7763" s="60">
        <v>0.53663086893635303</v>
      </c>
      <c r="O7763" s="60">
        <v>0.48144570537914699</v>
      </c>
      <c r="P7763" s="60">
        <v>0.43188446426855098</v>
      </c>
      <c r="Q7763" s="60">
        <v>0.37911208835763099</v>
      </c>
      <c r="R7763" s="60">
        <v>0.39614179072368499</v>
      </c>
      <c r="S7763" s="60">
        <v>0.30052891456946801</v>
      </c>
    </row>
    <row r="7764" spans="1:19" x14ac:dyDescent="0.3">
      <c r="A7764" s="61" t="s">
        <v>13551</v>
      </c>
      <c r="B7764" s="61" t="s">
        <v>13552</v>
      </c>
      <c r="C7764" s="53" t="s">
        <v>50</v>
      </c>
      <c r="D7764" s="53" t="s">
        <v>80</v>
      </c>
      <c r="E7764" s="53" t="s">
        <v>18194</v>
      </c>
      <c r="F7764" s="59">
        <v>113.395319642396</v>
      </c>
      <c r="G7764" s="59">
        <v>111.800982310482</v>
      </c>
      <c r="H7764" s="59">
        <v>113.67243994098099</v>
      </c>
      <c r="I7764" s="59">
        <v>113.37111167791301</v>
      </c>
      <c r="J7764" s="59">
        <v>100.221412956579</v>
      </c>
      <c r="K7764" s="59">
        <v>89.286746163821206</v>
      </c>
      <c r="L7764" s="59">
        <v>91.101647942893393</v>
      </c>
      <c r="M7764" s="60">
        <v>0.55876758681947203</v>
      </c>
      <c r="N7764" s="60">
        <v>0.57956897113029504</v>
      </c>
      <c r="O7764" s="60">
        <v>0.55979722976003998</v>
      </c>
      <c r="P7764" s="60">
        <v>0.54621436026034798</v>
      </c>
      <c r="Q7764" s="60">
        <v>0.52639499711989801</v>
      </c>
      <c r="R7764" s="60">
        <v>0.52927373313665105</v>
      </c>
      <c r="S7764" s="60">
        <v>0.485392331219833</v>
      </c>
    </row>
    <row r="7765" spans="1:19" x14ac:dyDescent="0.3">
      <c r="A7765" s="61" t="s">
        <v>13549</v>
      </c>
      <c r="B7765" s="61" t="s">
        <v>13550</v>
      </c>
      <c r="C7765" s="53" t="s">
        <v>50</v>
      </c>
      <c r="D7765" s="53" t="s">
        <v>80</v>
      </c>
      <c r="E7765" s="53" t="s">
        <v>18194</v>
      </c>
      <c r="F7765" s="59">
        <v>113.395319642396</v>
      </c>
      <c r="G7765" s="59">
        <v>111.800982310482</v>
      </c>
      <c r="H7765" s="59">
        <v>113.67243994098099</v>
      </c>
      <c r="I7765" s="59">
        <v>113.37111167791301</v>
      </c>
      <c r="J7765" s="59">
        <v>100.221412956579</v>
      </c>
      <c r="K7765" s="59">
        <v>89.286746163821206</v>
      </c>
      <c r="L7765" s="59">
        <v>91.101647942893393</v>
      </c>
      <c r="M7765" s="60">
        <v>0.55876758681947203</v>
      </c>
      <c r="N7765" s="60">
        <v>0.57956897113029504</v>
      </c>
      <c r="O7765" s="60">
        <v>0.55979722976003998</v>
      </c>
      <c r="P7765" s="60">
        <v>0.54621436026034798</v>
      </c>
      <c r="Q7765" s="60">
        <v>0.52639499711989801</v>
      </c>
      <c r="R7765" s="60">
        <v>0.52927373313665105</v>
      </c>
      <c r="S7765" s="60">
        <v>0.485392331219833</v>
      </c>
    </row>
    <row r="7766" spans="1:19" x14ac:dyDescent="0.3">
      <c r="A7766" s="61" t="s">
        <v>15037</v>
      </c>
      <c r="B7766" s="61" t="s">
        <v>15038</v>
      </c>
      <c r="C7766" s="53" t="s">
        <v>50</v>
      </c>
      <c r="D7766" s="53" t="s">
        <v>80</v>
      </c>
      <c r="E7766" s="53" t="s">
        <v>18194</v>
      </c>
      <c r="F7766" s="59">
        <v>103.986390044996</v>
      </c>
      <c r="G7766" s="59">
        <v>92.223476235119705</v>
      </c>
      <c r="H7766" s="59">
        <v>97.183595391701303</v>
      </c>
      <c r="I7766" s="59">
        <v>88.463443716230998</v>
      </c>
      <c r="J7766" s="59">
        <v>90.928578963398905</v>
      </c>
      <c r="K7766" s="59">
        <v>94.135054700276399</v>
      </c>
      <c r="L7766" s="59">
        <v>98.448834364956497</v>
      </c>
      <c r="M7766" s="60">
        <v>0.43253778389258002</v>
      </c>
      <c r="N7766" s="60">
        <v>0.45259838618446702</v>
      </c>
      <c r="O7766" s="60">
        <v>0.43248017572796299</v>
      </c>
      <c r="P7766" s="60">
        <v>0.41796315526314398</v>
      </c>
      <c r="Q7766" s="60">
        <v>0.397102968461997</v>
      </c>
      <c r="R7766" s="60">
        <v>0.40059469786226898</v>
      </c>
      <c r="S7766" s="60">
        <v>0.35483699189293799</v>
      </c>
    </row>
    <row r="7767" spans="1:19" x14ac:dyDescent="0.3">
      <c r="A7767" s="61" t="s">
        <v>15035</v>
      </c>
      <c r="B7767" s="61" t="s">
        <v>15036</v>
      </c>
      <c r="C7767" s="53" t="s">
        <v>50</v>
      </c>
      <c r="D7767" s="53" t="s">
        <v>80</v>
      </c>
      <c r="E7767" s="53" t="s">
        <v>18194</v>
      </c>
      <c r="F7767" s="59">
        <v>103.986390044996</v>
      </c>
      <c r="G7767" s="59">
        <v>92.223476235119705</v>
      </c>
      <c r="H7767" s="59">
        <v>97.183595391701303</v>
      </c>
      <c r="I7767" s="59">
        <v>88.463443716230998</v>
      </c>
      <c r="J7767" s="59">
        <v>90.928578963398905</v>
      </c>
      <c r="K7767" s="59">
        <v>94.135054700276399</v>
      </c>
      <c r="L7767" s="59">
        <v>98.448834364956497</v>
      </c>
      <c r="M7767" s="60">
        <v>0.43253778389258002</v>
      </c>
      <c r="N7767" s="60">
        <v>0.45259838618446702</v>
      </c>
      <c r="O7767" s="60">
        <v>0.43248017572796299</v>
      </c>
      <c r="P7767" s="60">
        <v>0.41796315526314398</v>
      </c>
      <c r="Q7767" s="60">
        <v>0.397102968461997</v>
      </c>
      <c r="R7767" s="60">
        <v>0.40059469786226898</v>
      </c>
      <c r="S7767" s="60">
        <v>0.35483699189293799</v>
      </c>
    </row>
    <row r="7768" spans="1:19" x14ac:dyDescent="0.3">
      <c r="A7768" s="61" t="s">
        <v>15033</v>
      </c>
      <c r="B7768" s="61" t="s">
        <v>15034</v>
      </c>
      <c r="C7768" s="53" t="s">
        <v>50</v>
      </c>
      <c r="D7768" s="53" t="s">
        <v>80</v>
      </c>
      <c r="E7768" s="53" t="s">
        <v>18194</v>
      </c>
      <c r="F7768" s="59">
        <v>103.986390044996</v>
      </c>
      <c r="G7768" s="59">
        <v>92.223476235119705</v>
      </c>
      <c r="H7768" s="59">
        <v>97.183595391701303</v>
      </c>
      <c r="I7768" s="59">
        <v>88.463443716230998</v>
      </c>
      <c r="J7768" s="59">
        <v>90.928578963398905</v>
      </c>
      <c r="K7768" s="59">
        <v>94.135054700276399</v>
      </c>
      <c r="L7768" s="59">
        <v>98.448834364956497</v>
      </c>
      <c r="M7768" s="60">
        <v>0.43253778389258002</v>
      </c>
      <c r="N7768" s="60">
        <v>0.45259838618446702</v>
      </c>
      <c r="O7768" s="60">
        <v>0.43248017572796299</v>
      </c>
      <c r="P7768" s="60">
        <v>0.41796315526314398</v>
      </c>
      <c r="Q7768" s="60">
        <v>0.397102968461997</v>
      </c>
      <c r="R7768" s="60">
        <v>0.40059469786226898</v>
      </c>
      <c r="S7768" s="60">
        <v>0.35483699189293799</v>
      </c>
    </row>
    <row r="7769" spans="1:19" x14ac:dyDescent="0.3">
      <c r="A7769" s="61" t="s">
        <v>8260</v>
      </c>
      <c r="B7769" s="61" t="s">
        <v>8261</v>
      </c>
      <c r="C7769" s="53" t="s">
        <v>40</v>
      </c>
      <c r="D7769" s="53" t="s">
        <v>80</v>
      </c>
      <c r="E7769" s="53" t="s">
        <v>18193</v>
      </c>
      <c r="F7769" s="59">
        <v>111.257105299744</v>
      </c>
      <c r="G7769" s="59">
        <v>128.14462778462399</v>
      </c>
      <c r="H7769" s="59">
        <v>110.47812340538199</v>
      </c>
      <c r="I7769" s="59">
        <v>132.34690987185601</v>
      </c>
      <c r="J7769" s="59">
        <v>128.45946524141499</v>
      </c>
      <c r="K7769" s="59">
        <v>108.487345956799</v>
      </c>
      <c r="L7769" s="59">
        <v>90.174676127483906</v>
      </c>
      <c r="M7769" s="60">
        <v>0.64996953020803705</v>
      </c>
      <c r="N7769" s="60">
        <v>0.68706654966592495</v>
      </c>
      <c r="O7769" s="60">
        <v>0.65433670003465105</v>
      </c>
      <c r="P7769" s="60">
        <v>0.62334626081594002</v>
      </c>
      <c r="Q7769" s="60">
        <v>0.58938472913246398</v>
      </c>
      <c r="R7769" s="60">
        <v>0.60067444991698804</v>
      </c>
      <c r="S7769" s="60">
        <v>0.53285822052848097</v>
      </c>
    </row>
    <row r="7770" spans="1:19" x14ac:dyDescent="0.3">
      <c r="A7770" s="61" t="s">
        <v>8264</v>
      </c>
      <c r="B7770" s="61" t="s">
        <v>8265</v>
      </c>
      <c r="C7770" s="53" t="s">
        <v>50</v>
      </c>
      <c r="D7770" s="53" t="s">
        <v>80</v>
      </c>
      <c r="E7770" s="53" t="s">
        <v>18193</v>
      </c>
      <c r="F7770" s="59">
        <v>106.52505874306701</v>
      </c>
      <c r="G7770" s="59">
        <v>122.675491093353</v>
      </c>
      <c r="H7770" s="59">
        <v>106.421438988905</v>
      </c>
      <c r="I7770" s="59">
        <v>121.48464781827001</v>
      </c>
      <c r="J7770" s="59">
        <v>124.717447272911</v>
      </c>
      <c r="K7770" s="59">
        <v>103.548189683584</v>
      </c>
      <c r="L7770" s="59">
        <v>88.967464157283501</v>
      </c>
      <c r="M7770" s="60">
        <v>0.64999507331194795</v>
      </c>
      <c r="N7770" s="60">
        <v>0.68748320711423505</v>
      </c>
      <c r="O7770" s="60">
        <v>0.65432212927362499</v>
      </c>
      <c r="P7770" s="60">
        <v>0.62383020979567505</v>
      </c>
      <c r="Q7770" s="60">
        <v>0.58997519311394098</v>
      </c>
      <c r="R7770" s="60">
        <v>0.60084737588236203</v>
      </c>
      <c r="S7770" s="60">
        <v>0.53346335066425599</v>
      </c>
    </row>
    <row r="7771" spans="1:19" x14ac:dyDescent="0.3">
      <c r="A7771" s="61" t="s">
        <v>8262</v>
      </c>
      <c r="B7771" s="61" t="s">
        <v>8263</v>
      </c>
      <c r="C7771" s="53" t="s">
        <v>40</v>
      </c>
      <c r="D7771" s="53" t="s">
        <v>80</v>
      </c>
      <c r="E7771" s="53" t="s">
        <v>18193</v>
      </c>
      <c r="F7771" s="59">
        <v>112.888088382333</v>
      </c>
      <c r="G7771" s="59">
        <v>126.510302658909</v>
      </c>
      <c r="H7771" s="59">
        <v>105.371846502311</v>
      </c>
      <c r="I7771" s="59">
        <v>128.76918191687599</v>
      </c>
      <c r="J7771" s="59">
        <v>119.61432697291799</v>
      </c>
      <c r="K7771" s="59">
        <v>108.261745903693</v>
      </c>
      <c r="L7771" s="59">
        <v>89.894380164636601</v>
      </c>
      <c r="M7771" s="60">
        <v>0.64953503132810497</v>
      </c>
      <c r="N7771" s="60">
        <v>0.68682791353326</v>
      </c>
      <c r="O7771" s="60">
        <v>0.65391391745720695</v>
      </c>
      <c r="P7771" s="60">
        <v>0.62316794890786698</v>
      </c>
      <c r="Q7771" s="60">
        <v>0.58928328963223797</v>
      </c>
      <c r="R7771" s="60">
        <v>0.600384369774417</v>
      </c>
      <c r="S7771" s="60">
        <v>0.53282276852827104</v>
      </c>
    </row>
    <row r="7772" spans="1:19" x14ac:dyDescent="0.3">
      <c r="A7772" s="61" t="s">
        <v>8258</v>
      </c>
      <c r="B7772" s="61" t="s">
        <v>8259</v>
      </c>
      <c r="C7772" s="53" t="s">
        <v>40</v>
      </c>
      <c r="D7772" s="53" t="s">
        <v>80</v>
      </c>
      <c r="E7772" s="53" t="s">
        <v>18193</v>
      </c>
      <c r="F7772" s="59">
        <v>103.404769964409</v>
      </c>
      <c r="G7772" s="59">
        <v>121.581900285299</v>
      </c>
      <c r="H7772" s="59">
        <v>108.67626623533199</v>
      </c>
      <c r="I7772" s="59">
        <v>126.550195180619</v>
      </c>
      <c r="J7772" s="59">
        <v>131.30767466214101</v>
      </c>
      <c r="K7772" s="59">
        <v>117.45969226201299</v>
      </c>
      <c r="L7772" s="59">
        <v>90.654262659435801</v>
      </c>
      <c r="M7772" s="60">
        <v>0.64949240632192795</v>
      </c>
      <c r="N7772" s="60">
        <v>0.68671665082163402</v>
      </c>
      <c r="O7772" s="60">
        <v>0.65383805764549197</v>
      </c>
      <c r="P7772" s="60">
        <v>0.62308009296935796</v>
      </c>
      <c r="Q7772" s="60">
        <v>0.589199471602181</v>
      </c>
      <c r="R7772" s="60">
        <v>0.60031818044333596</v>
      </c>
      <c r="S7772" s="60">
        <v>0.532698660580468</v>
      </c>
    </row>
    <row r="7773" spans="1:19" x14ac:dyDescent="0.3">
      <c r="A7773" s="61" t="s">
        <v>3589</v>
      </c>
      <c r="B7773" s="61" t="s">
        <v>3590</v>
      </c>
      <c r="C7773" s="53" t="s">
        <v>40</v>
      </c>
      <c r="D7773" s="53" t="s">
        <v>80</v>
      </c>
      <c r="E7773" s="53" t="s">
        <v>18193</v>
      </c>
      <c r="F7773" s="59">
        <v>77.455852059705606</v>
      </c>
      <c r="G7773" s="59">
        <v>78.526373735765205</v>
      </c>
      <c r="H7773" s="59">
        <v>91.7211302953054</v>
      </c>
      <c r="I7773" s="59">
        <v>96.228401933291195</v>
      </c>
      <c r="J7773" s="59">
        <v>93.081855978315801</v>
      </c>
      <c r="K7773" s="59">
        <v>96.626487662867405</v>
      </c>
      <c r="L7773" s="59">
        <v>94.728194962450502</v>
      </c>
      <c r="M7773" s="60">
        <v>0.56899035257684505</v>
      </c>
      <c r="N7773" s="60">
        <v>0.62101087294414403</v>
      </c>
      <c r="O7773" s="60">
        <v>0.57341563356328396</v>
      </c>
      <c r="P7773" s="60">
        <v>0.53358261178606303</v>
      </c>
      <c r="Q7773" s="60">
        <v>0.48856724771427801</v>
      </c>
      <c r="R7773" s="60">
        <v>0.50157924290907696</v>
      </c>
      <c r="S7773" s="60">
        <v>0.41892005622341999</v>
      </c>
    </row>
    <row r="7774" spans="1:19" x14ac:dyDescent="0.3">
      <c r="A7774" s="61" t="s">
        <v>8032</v>
      </c>
      <c r="B7774" s="61" t="s">
        <v>8033</v>
      </c>
      <c r="C7774" s="53" t="s">
        <v>50</v>
      </c>
      <c r="D7774" s="53" t="s">
        <v>80</v>
      </c>
      <c r="E7774" s="53" t="s">
        <v>18193</v>
      </c>
      <c r="F7774" s="59">
        <v>107.33710939178199</v>
      </c>
      <c r="G7774" s="59">
        <v>126.65051250506799</v>
      </c>
      <c r="H7774" s="59">
        <v>113.264063361602</v>
      </c>
      <c r="I7774" s="59">
        <v>129.92519052084401</v>
      </c>
      <c r="J7774" s="59">
        <v>103.204897726383</v>
      </c>
      <c r="K7774" s="59">
        <v>112.63815760733701</v>
      </c>
      <c r="L7774" s="59">
        <v>90.2150532562286</v>
      </c>
      <c r="M7774" s="60">
        <v>0.62984092624377996</v>
      </c>
      <c r="N7774" s="60">
        <v>0.669774383048926</v>
      </c>
      <c r="O7774" s="60">
        <v>0.63292303463117905</v>
      </c>
      <c r="P7774" s="60">
        <v>0.60182752804268502</v>
      </c>
      <c r="Q7774" s="60">
        <v>0.56527744003701597</v>
      </c>
      <c r="R7774" s="60">
        <v>0.57363820851898795</v>
      </c>
      <c r="S7774" s="60">
        <v>0.497412919134117</v>
      </c>
    </row>
    <row r="7775" spans="1:19" x14ac:dyDescent="0.3">
      <c r="A7775" s="61" t="s">
        <v>4037</v>
      </c>
      <c r="B7775" s="61" t="s">
        <v>4038</v>
      </c>
      <c r="C7775" s="53" t="s">
        <v>50</v>
      </c>
      <c r="D7775" s="53" t="s">
        <v>80</v>
      </c>
      <c r="E7775" s="53" t="s">
        <v>18193</v>
      </c>
      <c r="F7775" s="59">
        <v>92.570568043319497</v>
      </c>
      <c r="G7775" s="59">
        <v>86.658117744552399</v>
      </c>
      <c r="H7775" s="59">
        <v>103.117094902189</v>
      </c>
      <c r="I7775" s="59">
        <v>89.894375817388905</v>
      </c>
      <c r="J7775" s="59">
        <v>79.794603601658295</v>
      </c>
      <c r="K7775" s="59">
        <v>98.835946358319603</v>
      </c>
      <c r="L7775" s="59">
        <v>101.75950220495901</v>
      </c>
      <c r="M7775" s="60">
        <v>0.54662344971712595</v>
      </c>
      <c r="N7775" s="60">
        <v>0.52258654225578005</v>
      </c>
      <c r="O7775" s="60">
        <v>0.35255741370076299</v>
      </c>
      <c r="P7775" s="60">
        <v>0.51241587036967695</v>
      </c>
      <c r="Q7775" s="60">
        <v>0.47103647030954998</v>
      </c>
      <c r="R7775" s="60">
        <v>0.43224903246797403</v>
      </c>
      <c r="S7775" s="60">
        <v>0.215325237717714</v>
      </c>
    </row>
    <row r="7776" spans="1:19" x14ac:dyDescent="0.3">
      <c r="A7776" s="61" t="s">
        <v>8516</v>
      </c>
      <c r="B7776" s="61" t="s">
        <v>8517</v>
      </c>
      <c r="C7776" s="53" t="s">
        <v>50</v>
      </c>
      <c r="D7776" s="53" t="s">
        <v>80</v>
      </c>
      <c r="E7776" s="53" t="s">
        <v>18194</v>
      </c>
      <c r="F7776" s="59"/>
      <c r="G7776" s="59">
        <v>93.287040848378197</v>
      </c>
      <c r="H7776" s="59"/>
      <c r="I7776" s="59"/>
      <c r="J7776" s="59"/>
      <c r="K7776" s="59"/>
      <c r="L7776" s="59"/>
      <c r="M7776" s="60">
        <v>0.29632815658544298</v>
      </c>
      <c r="N7776" s="60">
        <v>0.30741936753840599</v>
      </c>
      <c r="O7776" s="60">
        <v>0.29276498799496098</v>
      </c>
      <c r="P7776" s="60">
        <v>0.285519368061041</v>
      </c>
      <c r="Q7776" s="60">
        <v>0.268328299855636</v>
      </c>
      <c r="R7776" s="60">
        <v>0.26843466189418602</v>
      </c>
      <c r="S7776" s="60">
        <v>0.224912785807836</v>
      </c>
    </row>
    <row r="7777" spans="1:19" x14ac:dyDescent="0.3">
      <c r="A7777" s="61" t="s">
        <v>16553</v>
      </c>
      <c r="B7777" s="61" t="s">
        <v>16554</v>
      </c>
      <c r="C7777" s="53" t="s">
        <v>40</v>
      </c>
      <c r="D7777" s="53" t="s">
        <v>80</v>
      </c>
      <c r="E7777" s="53" t="s">
        <v>18194</v>
      </c>
      <c r="F7777" s="59">
        <v>90.8403780197618</v>
      </c>
      <c r="G7777" s="59">
        <v>100.995872145234</v>
      </c>
      <c r="H7777" s="59">
        <v>102.03826511858099</v>
      </c>
      <c r="I7777" s="59">
        <v>107.914161831774</v>
      </c>
      <c r="J7777" s="59">
        <v>98.072710913333907</v>
      </c>
      <c r="K7777" s="59">
        <v>90.179629321907896</v>
      </c>
      <c r="L7777" s="59">
        <v>100.97758668952601</v>
      </c>
      <c r="M7777" s="60">
        <v>0.49910667582969998</v>
      </c>
      <c r="N7777" s="60">
        <v>0.525221466891581</v>
      </c>
      <c r="O7777" s="60">
        <v>0.49953462044609698</v>
      </c>
      <c r="P7777" s="60">
        <v>0.48634025566011202</v>
      </c>
      <c r="Q7777" s="60">
        <v>0.46396751270834602</v>
      </c>
      <c r="R7777" s="60">
        <v>0.46381025455472602</v>
      </c>
      <c r="S7777" s="60">
        <v>0.41818137518082599</v>
      </c>
    </row>
    <row r="7778" spans="1:19" x14ac:dyDescent="0.3">
      <c r="A7778" s="61" t="s">
        <v>16555</v>
      </c>
      <c r="B7778" s="61" t="s">
        <v>16556</v>
      </c>
      <c r="C7778" s="53" t="s">
        <v>50</v>
      </c>
      <c r="D7778" s="53" t="s">
        <v>80</v>
      </c>
      <c r="E7778" s="53" t="s">
        <v>18194</v>
      </c>
      <c r="F7778" s="59">
        <v>90.8403780197618</v>
      </c>
      <c r="G7778" s="59">
        <v>100.995872145234</v>
      </c>
      <c r="H7778" s="59">
        <v>102.03826511858099</v>
      </c>
      <c r="I7778" s="59">
        <v>107.914161831774</v>
      </c>
      <c r="J7778" s="59">
        <v>98.072710913333907</v>
      </c>
      <c r="K7778" s="59">
        <v>90.179629321907896</v>
      </c>
      <c r="L7778" s="59">
        <v>100.97758668952601</v>
      </c>
      <c r="M7778" s="60">
        <v>0.49910667582969998</v>
      </c>
      <c r="N7778" s="60">
        <v>0.525221466891581</v>
      </c>
      <c r="O7778" s="60">
        <v>0.49953462044609698</v>
      </c>
      <c r="P7778" s="60">
        <v>0.48634025566011202</v>
      </c>
      <c r="Q7778" s="60">
        <v>0.46396751270834602</v>
      </c>
      <c r="R7778" s="60">
        <v>0.46381025455472602</v>
      </c>
      <c r="S7778" s="60">
        <v>0.41818137518082599</v>
      </c>
    </row>
    <row r="7779" spans="1:19" x14ac:dyDescent="0.3">
      <c r="A7779" s="61" t="s">
        <v>194</v>
      </c>
      <c r="B7779" s="61" t="s">
        <v>195</v>
      </c>
      <c r="C7779" s="53" t="s">
        <v>40</v>
      </c>
      <c r="D7779" s="53" t="s">
        <v>80</v>
      </c>
      <c r="E7779" s="53" t="s">
        <v>18193</v>
      </c>
      <c r="F7779" s="59">
        <v>100.395348929349</v>
      </c>
      <c r="G7779" s="59">
        <v>120.862454261195</v>
      </c>
      <c r="H7779" s="59">
        <v>100.748147639526</v>
      </c>
      <c r="I7779" s="59">
        <v>110.39085951899</v>
      </c>
      <c r="J7779" s="59">
        <v>107.74140681966701</v>
      </c>
      <c r="K7779" s="59">
        <v>116.969105310443</v>
      </c>
      <c r="L7779" s="59">
        <v>107.20140716519801</v>
      </c>
      <c r="M7779" s="60">
        <v>0.535014459939118</v>
      </c>
      <c r="N7779" s="60">
        <v>0.58661455461894396</v>
      </c>
      <c r="O7779" s="60">
        <v>0.54060714880758198</v>
      </c>
      <c r="P7779" s="60">
        <v>0.50344114655370598</v>
      </c>
      <c r="Q7779" s="60">
        <v>0.46328502857152398</v>
      </c>
      <c r="R7779" s="60">
        <v>0.47451528743718002</v>
      </c>
      <c r="S7779" s="60">
        <v>0.40609915734025198</v>
      </c>
    </row>
    <row r="7780" spans="1:19" x14ac:dyDescent="0.3">
      <c r="A7780" s="61" t="s">
        <v>18096</v>
      </c>
      <c r="B7780" s="61" t="s">
        <v>18097</v>
      </c>
      <c r="C7780" s="53" t="s">
        <v>40</v>
      </c>
      <c r="D7780" s="53" t="s">
        <v>80</v>
      </c>
      <c r="E7780" s="53" t="s">
        <v>18194</v>
      </c>
      <c r="F7780" s="59">
        <v>78.736027951233197</v>
      </c>
      <c r="G7780" s="59">
        <v>90.258140235484603</v>
      </c>
      <c r="H7780" s="59">
        <v>93.851852213190995</v>
      </c>
      <c r="I7780" s="59">
        <v>95.428161706313503</v>
      </c>
      <c r="J7780" s="59">
        <v>91.720222795683299</v>
      </c>
      <c r="K7780" s="59">
        <v>105.06778233608399</v>
      </c>
      <c r="L7780" s="59">
        <v>105.266597660778</v>
      </c>
      <c r="M7780" s="60">
        <v>0.46227924324338998</v>
      </c>
      <c r="N7780" s="60">
        <v>0.48987767070976701</v>
      </c>
      <c r="O7780" s="60">
        <v>0.46295738332687297</v>
      </c>
      <c r="P7780" s="60">
        <v>0.44061684914765398</v>
      </c>
      <c r="Q7780" s="60">
        <v>0.41408285151207302</v>
      </c>
      <c r="R7780" s="60">
        <v>0.42140601337242301</v>
      </c>
      <c r="S7780" s="60">
        <v>0.37170656171314898</v>
      </c>
    </row>
    <row r="7781" spans="1:19" x14ac:dyDescent="0.3">
      <c r="A7781" s="61" t="s">
        <v>18094</v>
      </c>
      <c r="B7781" s="61" t="s">
        <v>18095</v>
      </c>
      <c r="C7781" s="53" t="s">
        <v>40</v>
      </c>
      <c r="D7781" s="53" t="s">
        <v>80</v>
      </c>
      <c r="E7781" s="53" t="s">
        <v>18194</v>
      </c>
      <c r="F7781" s="59">
        <v>78.736027951233197</v>
      </c>
      <c r="G7781" s="59">
        <v>90.258140235484603</v>
      </c>
      <c r="H7781" s="59">
        <v>93.851852213190995</v>
      </c>
      <c r="I7781" s="59">
        <v>95.428161706313503</v>
      </c>
      <c r="J7781" s="59">
        <v>91.720222795683299</v>
      </c>
      <c r="K7781" s="59">
        <v>105.06778233608399</v>
      </c>
      <c r="L7781" s="59">
        <v>105.266597660778</v>
      </c>
      <c r="M7781" s="60">
        <v>0.46227924324338998</v>
      </c>
      <c r="N7781" s="60">
        <v>0.48987767070976701</v>
      </c>
      <c r="O7781" s="60">
        <v>0.46295738332687297</v>
      </c>
      <c r="P7781" s="60">
        <v>0.44061684914765398</v>
      </c>
      <c r="Q7781" s="60">
        <v>0.41408285151207302</v>
      </c>
      <c r="R7781" s="60">
        <v>0.42140601337242301</v>
      </c>
      <c r="S7781" s="60">
        <v>0.37170656171314898</v>
      </c>
    </row>
    <row r="7782" spans="1:19" x14ac:dyDescent="0.3">
      <c r="A7782" s="61" t="s">
        <v>8028</v>
      </c>
      <c r="B7782" s="61" t="s">
        <v>8029</v>
      </c>
      <c r="C7782" s="53" t="s">
        <v>50</v>
      </c>
      <c r="D7782" s="53" t="s">
        <v>80</v>
      </c>
      <c r="E7782" s="53" t="s">
        <v>18193</v>
      </c>
      <c r="F7782" s="59">
        <v>107.177244430201</v>
      </c>
      <c r="G7782" s="59">
        <v>127.282245246781</v>
      </c>
      <c r="H7782" s="59">
        <v>114.730618283231</v>
      </c>
      <c r="I7782" s="59">
        <v>126.113391026827</v>
      </c>
      <c r="J7782" s="59">
        <v>110.65423530229501</v>
      </c>
      <c r="K7782" s="59">
        <v>106.071046124982</v>
      </c>
      <c r="L7782" s="59">
        <v>90.168565145317302</v>
      </c>
      <c r="M7782" s="60">
        <v>0.628239008866181</v>
      </c>
      <c r="N7782" s="60">
        <v>0.66902576672521796</v>
      </c>
      <c r="O7782" s="60">
        <v>0.63058089809104001</v>
      </c>
      <c r="P7782" s="60">
        <v>0.60136000763531805</v>
      </c>
      <c r="Q7782" s="60">
        <v>0.56506141270941002</v>
      </c>
      <c r="R7782" s="60">
        <v>0.57177811534359602</v>
      </c>
      <c r="S7782" s="60">
        <v>0.49641881216711697</v>
      </c>
    </row>
    <row r="7783" spans="1:19" x14ac:dyDescent="0.3">
      <c r="A7783" s="61" t="s">
        <v>8096</v>
      </c>
      <c r="B7783" s="61" t="s">
        <v>8097</v>
      </c>
      <c r="C7783" s="53" t="s">
        <v>40</v>
      </c>
      <c r="D7783" s="53" t="s">
        <v>80</v>
      </c>
      <c r="E7783" s="53" t="s">
        <v>18193</v>
      </c>
      <c r="F7783" s="59">
        <v>81.192934487539304</v>
      </c>
      <c r="G7783" s="59">
        <v>92.235105636605198</v>
      </c>
      <c r="H7783" s="59">
        <v>83.822559146365705</v>
      </c>
      <c r="I7783" s="59">
        <v>91.649196496418597</v>
      </c>
      <c r="J7783" s="59">
        <v>90.383250061618099</v>
      </c>
      <c r="K7783" s="59">
        <v>92.362875985776896</v>
      </c>
      <c r="L7783" s="59">
        <v>109.618593604387</v>
      </c>
      <c r="M7783" s="60">
        <v>0.61800654512612196</v>
      </c>
      <c r="N7783" s="60">
        <v>0.58166345274624798</v>
      </c>
      <c r="O7783" s="60">
        <v>0.474480902800826</v>
      </c>
      <c r="P7783" s="60">
        <v>0.45383034374248099</v>
      </c>
      <c r="Q7783" s="60">
        <v>0.42719026571824897</v>
      </c>
      <c r="R7783" s="60">
        <v>0.43283858826798099</v>
      </c>
      <c r="S7783" s="60">
        <v>0.366658391259015</v>
      </c>
    </row>
    <row r="7784" spans="1:19" x14ac:dyDescent="0.3">
      <c r="A7784" s="61" t="s">
        <v>17826</v>
      </c>
      <c r="B7784" s="61" t="s">
        <v>17827</v>
      </c>
      <c r="C7784" s="53" t="s">
        <v>40</v>
      </c>
      <c r="D7784" s="53" t="s">
        <v>80</v>
      </c>
      <c r="E7784" s="53" t="s">
        <v>18194</v>
      </c>
      <c r="F7784" s="59">
        <v>90.165307666108404</v>
      </c>
      <c r="G7784" s="59">
        <v>94.981385512267593</v>
      </c>
      <c r="H7784" s="59">
        <v>83.822559146365705</v>
      </c>
      <c r="I7784" s="59">
        <v>91.649196496418597</v>
      </c>
      <c r="J7784" s="59">
        <v>90.383250061618099</v>
      </c>
      <c r="K7784" s="59">
        <v>92.362875985776896</v>
      </c>
      <c r="L7784" s="59">
        <v>109.618593604387</v>
      </c>
      <c r="M7784" s="60">
        <v>0.49280168584992101</v>
      </c>
      <c r="N7784" s="60">
        <v>0.50904119576046802</v>
      </c>
      <c r="O7784" s="60">
        <v>0.474480902800826</v>
      </c>
      <c r="P7784" s="60">
        <v>0.45383034374248099</v>
      </c>
      <c r="Q7784" s="60">
        <v>0.42719026571824897</v>
      </c>
      <c r="R7784" s="60">
        <v>0.43283858826798099</v>
      </c>
      <c r="S7784" s="60">
        <v>0.366658391259015</v>
      </c>
    </row>
    <row r="7785" spans="1:19" x14ac:dyDescent="0.3">
      <c r="A7785" s="61" t="s">
        <v>5902</v>
      </c>
      <c r="B7785" s="61" t="s">
        <v>5903</v>
      </c>
      <c r="C7785" s="53" t="s">
        <v>50</v>
      </c>
      <c r="D7785" s="53" t="s">
        <v>80</v>
      </c>
      <c r="E7785" s="53" t="s">
        <v>18193</v>
      </c>
      <c r="F7785" s="59">
        <v>120.48891085532399</v>
      </c>
      <c r="G7785" s="59">
        <v>113.72591106766799</v>
      </c>
      <c r="H7785" s="59">
        <v>119.887880796102</v>
      </c>
      <c r="I7785" s="59">
        <v>132.480219610685</v>
      </c>
      <c r="J7785" s="59">
        <v>127.86027907818401</v>
      </c>
      <c r="K7785" s="59">
        <v>93.8610667323494</v>
      </c>
      <c r="L7785" s="59">
        <v>97.032704935937005</v>
      </c>
      <c r="M7785" s="60">
        <v>0.70617130364329095</v>
      </c>
      <c r="N7785" s="60">
        <v>0.739075427510406</v>
      </c>
      <c r="O7785" s="60">
        <v>0.70943195827111205</v>
      </c>
      <c r="P7785" s="60">
        <v>0.68397385184661197</v>
      </c>
      <c r="Q7785" s="60">
        <v>0.65516985472914002</v>
      </c>
      <c r="R7785" s="60">
        <v>0.66299338569153898</v>
      </c>
      <c r="S7785" s="60">
        <v>0.60631591278163999</v>
      </c>
    </row>
    <row r="7786" spans="1:19" x14ac:dyDescent="0.3">
      <c r="A7786" s="61" t="s">
        <v>5888</v>
      </c>
      <c r="B7786" s="61" t="s">
        <v>5889</v>
      </c>
      <c r="C7786" s="53" t="s">
        <v>40</v>
      </c>
      <c r="D7786" s="53" t="s">
        <v>80</v>
      </c>
      <c r="E7786" s="53" t="s">
        <v>18193</v>
      </c>
      <c r="F7786" s="59">
        <v>118.612477435412</v>
      </c>
      <c r="G7786" s="59">
        <v>114.311257609105</v>
      </c>
      <c r="H7786" s="59">
        <v>116.20681810879201</v>
      </c>
      <c r="I7786" s="59">
        <v>120.364973276771</v>
      </c>
      <c r="J7786" s="59">
        <v>127.152316689765</v>
      </c>
      <c r="K7786" s="59">
        <v>91.9026174784494</v>
      </c>
      <c r="L7786" s="59">
        <v>97.909282076493</v>
      </c>
      <c r="M7786" s="60">
        <v>0.741335821275663</v>
      </c>
      <c r="N7786" s="60">
        <v>0.77178188434609096</v>
      </c>
      <c r="O7786" s="60">
        <v>0.73961498137924098</v>
      </c>
      <c r="P7786" s="60">
        <v>0.71885102644711896</v>
      </c>
      <c r="Q7786" s="60">
        <v>0.68950889618840405</v>
      </c>
      <c r="R7786" s="60">
        <v>0.69449955789428297</v>
      </c>
      <c r="S7786" s="60">
        <v>0.63366501333151104</v>
      </c>
    </row>
    <row r="7787" spans="1:19" x14ac:dyDescent="0.3">
      <c r="A7787" s="61" t="s">
        <v>5896</v>
      </c>
      <c r="B7787" s="61" t="s">
        <v>5897</v>
      </c>
      <c r="C7787" s="53" t="s">
        <v>50</v>
      </c>
      <c r="D7787" s="53" t="s">
        <v>80</v>
      </c>
      <c r="E7787" s="53" t="s">
        <v>18193</v>
      </c>
      <c r="F7787" s="59">
        <v>121.173648478605</v>
      </c>
      <c r="G7787" s="59">
        <v>115.23369253654</v>
      </c>
      <c r="H7787" s="59">
        <v>114.60273820405401</v>
      </c>
      <c r="I7787" s="59">
        <v>121.795746297094</v>
      </c>
      <c r="J7787" s="59">
        <v>120.27422320326799</v>
      </c>
      <c r="K7787" s="59">
        <v>95.461909802958999</v>
      </c>
      <c r="L7787" s="59">
        <v>96.602620149937394</v>
      </c>
      <c r="M7787" s="60">
        <v>0.67438184618479802</v>
      </c>
      <c r="N7787" s="60">
        <v>0.70635452852951996</v>
      </c>
      <c r="O7787" s="60">
        <v>0.67718902998888697</v>
      </c>
      <c r="P7787" s="60">
        <v>0.65262531630365705</v>
      </c>
      <c r="Q7787" s="60">
        <v>0.62522107210269195</v>
      </c>
      <c r="R7787" s="60">
        <v>0.632591476478777</v>
      </c>
      <c r="S7787" s="60">
        <v>0.57865894329202905</v>
      </c>
    </row>
    <row r="7788" spans="1:19" x14ac:dyDescent="0.3">
      <c r="A7788" s="61" t="s">
        <v>5900</v>
      </c>
      <c r="B7788" s="61" t="s">
        <v>5901</v>
      </c>
      <c r="C7788" s="53" t="s">
        <v>50</v>
      </c>
      <c r="D7788" s="53" t="s">
        <v>80</v>
      </c>
      <c r="E7788" s="53" t="s">
        <v>18193</v>
      </c>
      <c r="F7788" s="59">
        <v>117.33929256372799</v>
      </c>
      <c r="G7788" s="59">
        <v>112.54920617555</v>
      </c>
      <c r="H7788" s="59">
        <v>121.21902883117301</v>
      </c>
      <c r="I7788" s="59">
        <v>126.836636130185</v>
      </c>
      <c r="J7788" s="59">
        <v>124.21231828043901</v>
      </c>
      <c r="K7788" s="59">
        <v>97.193423176246796</v>
      </c>
      <c r="L7788" s="59">
        <v>98.221416535468606</v>
      </c>
      <c r="M7788" s="60">
        <v>0.67501120780591695</v>
      </c>
      <c r="N7788" s="60">
        <v>0.70665069672474701</v>
      </c>
      <c r="O7788" s="60">
        <v>0.677960845480719</v>
      </c>
      <c r="P7788" s="60">
        <v>0.65280011411550698</v>
      </c>
      <c r="Q7788" s="60">
        <v>0.62527729263952303</v>
      </c>
      <c r="R7788" s="60">
        <v>0.63302174026872704</v>
      </c>
      <c r="S7788" s="60">
        <v>0.57858027863488304</v>
      </c>
    </row>
    <row r="7789" spans="1:19" x14ac:dyDescent="0.3">
      <c r="A7789" s="61" t="s">
        <v>5890</v>
      </c>
      <c r="B7789" s="61" t="s">
        <v>5891</v>
      </c>
      <c r="C7789" s="53" t="s">
        <v>40</v>
      </c>
      <c r="D7789" s="53" t="s">
        <v>80</v>
      </c>
      <c r="E7789" s="53" t="s">
        <v>18193</v>
      </c>
      <c r="F7789" s="59">
        <v>120.449750220731</v>
      </c>
      <c r="G7789" s="59">
        <v>117.157997116809</v>
      </c>
      <c r="H7789" s="59">
        <v>115.72998162307999</v>
      </c>
      <c r="I7789" s="59">
        <v>124.325926960676</v>
      </c>
      <c r="J7789" s="59">
        <v>125.67071114874101</v>
      </c>
      <c r="K7789" s="59">
        <v>93.634320046190894</v>
      </c>
      <c r="L7789" s="59">
        <v>98.744672871487893</v>
      </c>
      <c r="M7789" s="60">
        <v>0.67192181281394303</v>
      </c>
      <c r="N7789" s="60">
        <v>0.70556353317684894</v>
      </c>
      <c r="O7789" s="60">
        <v>0.67449137758163702</v>
      </c>
      <c r="P7789" s="60">
        <v>0.65176244323776</v>
      </c>
      <c r="Q7789" s="60">
        <v>0.62456186990083695</v>
      </c>
      <c r="R7789" s="60">
        <v>0.63023510259306503</v>
      </c>
      <c r="S7789" s="60">
        <v>0.577861063135377</v>
      </c>
    </row>
    <row r="7790" spans="1:19" x14ac:dyDescent="0.3">
      <c r="A7790" s="61" t="s">
        <v>5898</v>
      </c>
      <c r="B7790" s="61" t="s">
        <v>5899</v>
      </c>
      <c r="C7790" s="53" t="s">
        <v>50</v>
      </c>
      <c r="D7790" s="53" t="s">
        <v>80</v>
      </c>
      <c r="E7790" s="53" t="s">
        <v>18193</v>
      </c>
      <c r="F7790" s="59">
        <v>120.047985049091</v>
      </c>
      <c r="G7790" s="59">
        <v>118.74301226616799</v>
      </c>
      <c r="H7790" s="59">
        <v>117.07323306700501</v>
      </c>
      <c r="I7790" s="59">
        <v>130.79071752206499</v>
      </c>
      <c r="J7790" s="59">
        <v>121.79588387601601</v>
      </c>
      <c r="K7790" s="59">
        <v>95.114600384481193</v>
      </c>
      <c r="L7790" s="59">
        <v>102.25854984326899</v>
      </c>
      <c r="M7790" s="60">
        <v>0.67501120780591695</v>
      </c>
      <c r="N7790" s="60">
        <v>0.70665069672474701</v>
      </c>
      <c r="O7790" s="60">
        <v>0.677960845480719</v>
      </c>
      <c r="P7790" s="60">
        <v>0.65280011411550698</v>
      </c>
      <c r="Q7790" s="60">
        <v>0.62527729263952303</v>
      </c>
      <c r="R7790" s="60">
        <v>0.63302174026872704</v>
      </c>
      <c r="S7790" s="60">
        <v>0.57858027863488304</v>
      </c>
    </row>
    <row r="7791" spans="1:19" x14ac:dyDescent="0.3">
      <c r="A7791" s="61" t="s">
        <v>5892</v>
      </c>
      <c r="B7791" s="61" t="s">
        <v>5893</v>
      </c>
      <c r="C7791" s="53" t="s">
        <v>50</v>
      </c>
      <c r="D7791" s="53" t="s">
        <v>80</v>
      </c>
      <c r="E7791" s="53" t="s">
        <v>18193</v>
      </c>
      <c r="F7791" s="59">
        <v>117.33929256372799</v>
      </c>
      <c r="G7791" s="59">
        <v>112.54920617555</v>
      </c>
      <c r="H7791" s="59">
        <v>122.049360501739</v>
      </c>
      <c r="I7791" s="59">
        <v>128.15729339726599</v>
      </c>
      <c r="J7791" s="59">
        <v>125.42058374184499</v>
      </c>
      <c r="K7791" s="59">
        <v>95.114600384481193</v>
      </c>
      <c r="L7791" s="59">
        <v>104.277112451086</v>
      </c>
      <c r="M7791" s="60">
        <v>0.67501120780591695</v>
      </c>
      <c r="N7791" s="60">
        <v>0.70665069672474701</v>
      </c>
      <c r="O7791" s="60">
        <v>0.677960845480719</v>
      </c>
      <c r="P7791" s="60">
        <v>0.65280011411550698</v>
      </c>
      <c r="Q7791" s="60">
        <v>0.62527729263952303</v>
      </c>
      <c r="R7791" s="60">
        <v>0.63302174026872704</v>
      </c>
      <c r="S7791" s="60">
        <v>0.57858027863488304</v>
      </c>
    </row>
    <row r="7792" spans="1:19" x14ac:dyDescent="0.3">
      <c r="A7792" s="61" t="s">
        <v>6392</v>
      </c>
      <c r="B7792" s="61" t="s">
        <v>6393</v>
      </c>
      <c r="C7792" s="53" t="s">
        <v>40</v>
      </c>
      <c r="D7792" s="53" t="s">
        <v>80</v>
      </c>
      <c r="E7792" s="53" t="s">
        <v>18193</v>
      </c>
      <c r="F7792" s="59">
        <v>116.821684008584</v>
      </c>
      <c r="G7792" s="59">
        <v>114.71973212343001</v>
      </c>
      <c r="H7792" s="59">
        <v>110.736871592798</v>
      </c>
      <c r="I7792" s="59">
        <v>118.541525125985</v>
      </c>
      <c r="J7792" s="59">
        <v>93.951800354240902</v>
      </c>
      <c r="K7792" s="59">
        <v>93.526249880980103</v>
      </c>
      <c r="L7792" s="59">
        <v>88.472390889703902</v>
      </c>
      <c r="M7792" s="60">
        <v>0.64313002846234402</v>
      </c>
      <c r="N7792" s="60">
        <v>0.681963273279652</v>
      </c>
      <c r="O7792" s="60">
        <v>0.64658130492299104</v>
      </c>
      <c r="P7792" s="60">
        <v>0.61734723890682297</v>
      </c>
      <c r="Q7792" s="60">
        <v>0.58364461686766</v>
      </c>
      <c r="R7792" s="60">
        <v>0.59298240466125096</v>
      </c>
      <c r="S7792" s="60">
        <v>0.528974422745905</v>
      </c>
    </row>
    <row r="7793" spans="1:19" x14ac:dyDescent="0.3">
      <c r="A7793" s="61" t="s">
        <v>15996</v>
      </c>
      <c r="B7793" s="61" t="s">
        <v>15997</v>
      </c>
      <c r="C7793" s="53" t="s">
        <v>40</v>
      </c>
      <c r="D7793" s="53" t="s">
        <v>80</v>
      </c>
      <c r="E7793" s="53" t="s">
        <v>18194</v>
      </c>
      <c r="F7793" s="59">
        <v>113.137361933633</v>
      </c>
      <c r="G7793" s="59">
        <v>115.38592600118299</v>
      </c>
      <c r="H7793" s="59">
        <v>111.59674314559901</v>
      </c>
      <c r="I7793" s="59">
        <v>116.302939630989</v>
      </c>
      <c r="J7793" s="59">
        <v>99.625730410894107</v>
      </c>
      <c r="K7793" s="59">
        <v>94.343065402354895</v>
      </c>
      <c r="L7793" s="59">
        <v>90.372180838786406</v>
      </c>
      <c r="M7793" s="60">
        <v>0.53902961929450799</v>
      </c>
      <c r="N7793" s="60">
        <v>0.56311348545575501</v>
      </c>
      <c r="O7793" s="60">
        <v>0.54013205677974396</v>
      </c>
      <c r="P7793" s="60">
        <v>0.52257952293611598</v>
      </c>
      <c r="Q7793" s="60">
        <v>0.49881340581306499</v>
      </c>
      <c r="R7793" s="60">
        <v>0.50423967324915298</v>
      </c>
      <c r="S7793" s="60">
        <v>0.45676772138847799</v>
      </c>
    </row>
    <row r="7794" spans="1:19" x14ac:dyDescent="0.3">
      <c r="A7794" s="61" t="s">
        <v>6390</v>
      </c>
      <c r="B7794" s="61" t="s">
        <v>6391</v>
      </c>
      <c r="C7794" s="53" t="s">
        <v>40</v>
      </c>
      <c r="D7794" s="53" t="s">
        <v>80</v>
      </c>
      <c r="E7794" s="53" t="s">
        <v>18193</v>
      </c>
      <c r="F7794" s="59">
        <v>114.121074889916</v>
      </c>
      <c r="G7794" s="59">
        <v>118.436015777801</v>
      </c>
      <c r="H7794" s="59">
        <v>117.373662368664</v>
      </c>
      <c r="I7794" s="59">
        <v>122.495574701699</v>
      </c>
      <c r="J7794" s="59">
        <v>106.034044765145</v>
      </c>
      <c r="K7794" s="59">
        <v>93.526249880980103</v>
      </c>
      <c r="L7794" s="59">
        <v>88.472390889703902</v>
      </c>
      <c r="M7794" s="60">
        <v>0.64313002846234402</v>
      </c>
      <c r="N7794" s="60">
        <v>0.681963273279652</v>
      </c>
      <c r="O7794" s="60">
        <v>0.64658130492299104</v>
      </c>
      <c r="P7794" s="60">
        <v>0.61734723890682297</v>
      </c>
      <c r="Q7794" s="60">
        <v>0.58364461686766</v>
      </c>
      <c r="R7794" s="60">
        <v>0.59298240466125096</v>
      </c>
      <c r="S7794" s="60">
        <v>0.528974422745905</v>
      </c>
    </row>
    <row r="7795" spans="1:19" x14ac:dyDescent="0.3">
      <c r="A7795" s="61" t="s">
        <v>6396</v>
      </c>
      <c r="B7795" s="61" t="s">
        <v>6397</v>
      </c>
      <c r="C7795" s="53" t="s">
        <v>50</v>
      </c>
      <c r="D7795" s="53" t="s">
        <v>80</v>
      </c>
      <c r="E7795" s="53" t="s">
        <v>18193</v>
      </c>
      <c r="F7795" s="59">
        <v>117.89163774871901</v>
      </c>
      <c r="G7795" s="59">
        <v>119.842089260799</v>
      </c>
      <c r="H7795" s="59">
        <v>108.915875907497</v>
      </c>
      <c r="I7795" s="59">
        <v>122.224882754691</v>
      </c>
      <c r="J7795" s="59">
        <v>106.222738217</v>
      </c>
      <c r="K7795" s="59">
        <v>95.876033529413803</v>
      </c>
      <c r="L7795" s="59">
        <v>92.207707811020995</v>
      </c>
      <c r="M7795" s="60">
        <v>0.64315170495488305</v>
      </c>
      <c r="N7795" s="60">
        <v>0.68198441199908499</v>
      </c>
      <c r="O7795" s="60">
        <v>0.64660212899682801</v>
      </c>
      <c r="P7795" s="60">
        <v>0.61736886155313797</v>
      </c>
      <c r="Q7795" s="60">
        <v>0.58366699679442902</v>
      </c>
      <c r="R7795" s="60">
        <v>0.59299797456533998</v>
      </c>
      <c r="S7795" s="60">
        <v>0.52900128178827699</v>
      </c>
    </row>
    <row r="7796" spans="1:19" x14ac:dyDescent="0.3">
      <c r="A7796" s="61" t="s">
        <v>6388</v>
      </c>
      <c r="B7796" s="61" t="s">
        <v>6389</v>
      </c>
      <c r="C7796" s="53" t="s">
        <v>40</v>
      </c>
      <c r="D7796" s="53" t="s">
        <v>80</v>
      </c>
      <c r="E7796" s="53" t="s">
        <v>18193</v>
      </c>
      <c r="F7796" s="59">
        <v>114.498699196158</v>
      </c>
      <c r="G7796" s="59">
        <v>111.165603061524</v>
      </c>
      <c r="H7796" s="59">
        <v>111.077885137271</v>
      </c>
      <c r="I7796" s="59">
        <v>111.07754784671199</v>
      </c>
      <c r="J7796" s="59">
        <v>95.044953158176298</v>
      </c>
      <c r="K7796" s="59">
        <v>92.367061196419002</v>
      </c>
      <c r="L7796" s="59">
        <v>91.110577231903903</v>
      </c>
      <c r="M7796" s="60">
        <v>0.64143105811705703</v>
      </c>
      <c r="N7796" s="60">
        <v>0.682113566452204</v>
      </c>
      <c r="O7796" s="60">
        <v>0.64456185662457699</v>
      </c>
      <c r="P7796" s="60">
        <v>0.61745533990312995</v>
      </c>
      <c r="Q7796" s="60">
        <v>0.58393992715450604</v>
      </c>
      <c r="R7796" s="60">
        <v>0.59141179914712005</v>
      </c>
      <c r="S7796" s="60">
        <v>0.52930853384182597</v>
      </c>
    </row>
    <row r="7797" spans="1:19" x14ac:dyDescent="0.3">
      <c r="A7797" s="61" t="s">
        <v>6394</v>
      </c>
      <c r="B7797" s="61" t="s">
        <v>6395</v>
      </c>
      <c r="C7797" s="53" t="s">
        <v>50</v>
      </c>
      <c r="D7797" s="53" t="s">
        <v>80</v>
      </c>
      <c r="E7797" s="53" t="s">
        <v>18193</v>
      </c>
      <c r="F7797" s="59">
        <v>112.48233614468801</v>
      </c>
      <c r="G7797" s="59">
        <v>111.170760733934</v>
      </c>
      <c r="H7797" s="59">
        <v>111.406833096043</v>
      </c>
      <c r="I7797" s="59">
        <v>119.591490446059</v>
      </c>
      <c r="J7797" s="59">
        <v>95.348696530548693</v>
      </c>
      <c r="K7797" s="59">
        <v>93.797199271317595</v>
      </c>
      <c r="L7797" s="59">
        <v>94.226257303944095</v>
      </c>
      <c r="M7797" s="60">
        <v>0.64315170495488305</v>
      </c>
      <c r="N7797" s="60">
        <v>0.68198441199908499</v>
      </c>
      <c r="O7797" s="60">
        <v>0.64660212899682801</v>
      </c>
      <c r="P7797" s="60">
        <v>0.61736886155313797</v>
      </c>
      <c r="Q7797" s="60">
        <v>0.58366699679442902</v>
      </c>
      <c r="R7797" s="60">
        <v>0.59299797456533998</v>
      </c>
      <c r="S7797" s="60">
        <v>0.52900128178827699</v>
      </c>
    </row>
    <row r="7798" spans="1:19" x14ac:dyDescent="0.3">
      <c r="A7798" s="61" t="s">
        <v>7252</v>
      </c>
      <c r="B7798" s="61" t="s">
        <v>7253</v>
      </c>
      <c r="C7798" s="53" t="s">
        <v>40</v>
      </c>
      <c r="D7798" s="53" t="s">
        <v>80</v>
      </c>
      <c r="E7798" s="53" t="s">
        <v>18193</v>
      </c>
      <c r="F7798" s="59">
        <v>104.727765852479</v>
      </c>
      <c r="G7798" s="59">
        <v>107.62819537068</v>
      </c>
      <c r="H7798" s="59">
        <v>115.719769371859</v>
      </c>
      <c r="I7798" s="59">
        <v>112.95409717986099</v>
      </c>
      <c r="J7798" s="59">
        <v>109.82538363078299</v>
      </c>
      <c r="K7798" s="59">
        <v>115.644686802998</v>
      </c>
      <c r="L7798" s="59">
        <v>104.47352611488699</v>
      </c>
      <c r="M7798" s="60">
        <v>0.64572234711614096</v>
      </c>
      <c r="N7798" s="60">
        <v>0.684680095197299</v>
      </c>
      <c r="O7798" s="60">
        <v>0.649665543658969</v>
      </c>
      <c r="P7798" s="60">
        <v>0.62030892366912604</v>
      </c>
      <c r="Q7798" s="60">
        <v>0.58676521017501904</v>
      </c>
      <c r="R7798" s="60">
        <v>0.59607875476854</v>
      </c>
      <c r="S7798" s="60">
        <v>0.52432926515896605</v>
      </c>
    </row>
    <row r="7799" spans="1:19" x14ac:dyDescent="0.3">
      <c r="A7799" s="61" t="s">
        <v>7254</v>
      </c>
      <c r="B7799" s="61" t="s">
        <v>7255</v>
      </c>
      <c r="C7799" s="53" t="s">
        <v>50</v>
      </c>
      <c r="D7799" s="53" t="s">
        <v>80</v>
      </c>
      <c r="E7799" s="53" t="s">
        <v>18193</v>
      </c>
      <c r="F7799" s="59">
        <v>103.09711047394499</v>
      </c>
      <c r="G7799" s="59">
        <v>97.885421175708402</v>
      </c>
      <c r="H7799" s="59">
        <v>101.461310747751</v>
      </c>
      <c r="I7799" s="59">
        <v>102.141894683095</v>
      </c>
      <c r="J7799" s="59">
        <v>107.59759441902099</v>
      </c>
      <c r="K7799" s="59">
        <v>115.915636193335</v>
      </c>
      <c r="L7799" s="59">
        <v>105.182690248106</v>
      </c>
      <c r="M7799" s="60">
        <v>0.64568359383195495</v>
      </c>
      <c r="N7799" s="60">
        <v>0.68463812827542803</v>
      </c>
      <c r="O7799" s="60">
        <v>0.649618330473966</v>
      </c>
      <c r="P7799" s="60">
        <v>0.62026600887090799</v>
      </c>
      <c r="Q7799" s="60">
        <v>0.58672524844388596</v>
      </c>
      <c r="R7799" s="60">
        <v>0.59603241607781299</v>
      </c>
      <c r="S7799" s="60">
        <v>0.45084282440579498</v>
      </c>
    </row>
    <row r="7800" spans="1:19" x14ac:dyDescent="0.3">
      <c r="A7800" s="61" t="s">
        <v>7256</v>
      </c>
      <c r="B7800" s="61" t="s">
        <v>7257</v>
      </c>
      <c r="C7800" s="53" t="s">
        <v>50</v>
      </c>
      <c r="D7800" s="53" t="s">
        <v>80</v>
      </c>
      <c r="E7800" s="53" t="s">
        <v>18193</v>
      </c>
      <c r="F7800" s="59">
        <v>97.687848194400203</v>
      </c>
      <c r="G7800" s="59">
        <v>100.362943611956</v>
      </c>
      <c r="H7800" s="59">
        <v>98.140029453269506</v>
      </c>
      <c r="I7800" s="59">
        <v>102.141894683095</v>
      </c>
      <c r="J7800" s="59">
        <v>105.18116001459801</v>
      </c>
      <c r="K7800" s="59">
        <v>117.99442458610901</v>
      </c>
      <c r="L7800" s="59">
        <v>108.208826293787</v>
      </c>
      <c r="M7800" s="60">
        <v>0.64568359383195495</v>
      </c>
      <c r="N7800" s="60">
        <v>0.68463812827542803</v>
      </c>
      <c r="O7800" s="60">
        <v>0.649618330473966</v>
      </c>
      <c r="P7800" s="60">
        <v>0.62026600887090799</v>
      </c>
      <c r="Q7800" s="60">
        <v>0.58672524844388596</v>
      </c>
      <c r="R7800" s="60">
        <v>0.59603241607781299</v>
      </c>
      <c r="S7800" s="60">
        <v>0.52428696749827097</v>
      </c>
    </row>
    <row r="7801" spans="1:19" x14ac:dyDescent="0.3">
      <c r="A7801" s="61" t="s">
        <v>7258</v>
      </c>
      <c r="B7801" s="61" t="s">
        <v>7259</v>
      </c>
      <c r="C7801" s="53" t="s">
        <v>50</v>
      </c>
      <c r="D7801" s="53" t="s">
        <v>80</v>
      </c>
      <c r="E7801" s="53" t="s">
        <v>18193</v>
      </c>
      <c r="F7801" s="59">
        <v>94.987265292055994</v>
      </c>
      <c r="G7801" s="59">
        <v>100.362943611956</v>
      </c>
      <c r="H7801" s="59">
        <v>105.607144335071</v>
      </c>
      <c r="I7801" s="59">
        <v>102.141894683095</v>
      </c>
      <c r="J7801" s="59">
        <v>108.805811621232</v>
      </c>
      <c r="K7801" s="59">
        <v>126.322191120784</v>
      </c>
      <c r="L7801" s="59">
        <v>102.15314879482899</v>
      </c>
      <c r="M7801" s="60">
        <v>0.64568359383195495</v>
      </c>
      <c r="N7801" s="60">
        <v>0.68463812827542803</v>
      </c>
      <c r="O7801" s="60">
        <v>0.649618330473966</v>
      </c>
      <c r="P7801" s="60">
        <v>0.62026600887090799</v>
      </c>
      <c r="Q7801" s="60">
        <v>0.58672524844388596</v>
      </c>
      <c r="R7801" s="60">
        <v>0.59603241607781299</v>
      </c>
      <c r="S7801" s="60">
        <v>0.52428696749827097</v>
      </c>
    </row>
    <row r="7802" spans="1:19" x14ac:dyDescent="0.3">
      <c r="A7802" s="61" t="s">
        <v>7260</v>
      </c>
      <c r="B7802" s="61" t="s">
        <v>7261</v>
      </c>
      <c r="C7802" s="53" t="s">
        <v>50</v>
      </c>
      <c r="D7802" s="53" t="s">
        <v>80</v>
      </c>
      <c r="E7802" s="53" t="s">
        <v>18193</v>
      </c>
      <c r="F7802" s="59">
        <v>99.0140435663956</v>
      </c>
      <c r="G7802" s="59">
        <v>98.172938745101902</v>
      </c>
      <c r="H7802" s="59">
        <v>105.018729548983</v>
      </c>
      <c r="I7802" s="59">
        <v>103.632978429177</v>
      </c>
      <c r="J7802" s="59">
        <v>103.86267055216</v>
      </c>
      <c r="K7802" s="59">
        <v>118.692036135332</v>
      </c>
      <c r="L7802" s="59">
        <v>109.451560091833</v>
      </c>
      <c r="M7802" s="60">
        <v>0.64797607640749799</v>
      </c>
      <c r="N7802" s="60">
        <v>0.68653113712691005</v>
      </c>
      <c r="O7802" s="60">
        <v>0.65193655088173796</v>
      </c>
      <c r="P7802" s="60">
        <v>0.62217906753480701</v>
      </c>
      <c r="Q7802" s="60">
        <v>0.58847080916312899</v>
      </c>
      <c r="R7802" s="60">
        <v>0.59818895559720398</v>
      </c>
      <c r="S7802" s="60">
        <v>0.52540626880841601</v>
      </c>
    </row>
    <row r="7803" spans="1:19" x14ac:dyDescent="0.3">
      <c r="A7803" s="61" t="s">
        <v>3223</v>
      </c>
      <c r="B7803" s="61" t="s">
        <v>3224</v>
      </c>
      <c r="C7803" s="53" t="s">
        <v>50</v>
      </c>
      <c r="D7803" s="53" t="s">
        <v>80</v>
      </c>
      <c r="E7803" s="53" t="s">
        <v>18193</v>
      </c>
      <c r="F7803" s="59">
        <v>112.02639056925899</v>
      </c>
      <c r="G7803" s="59">
        <v>116.652676626272</v>
      </c>
      <c r="H7803" s="59">
        <v>105.636797686764</v>
      </c>
      <c r="I7803" s="59">
        <v>113.328955256923</v>
      </c>
      <c r="J7803" s="59">
        <v>94.655337374491495</v>
      </c>
      <c r="K7803" s="59">
        <v>125.297502493297</v>
      </c>
      <c r="L7803" s="59">
        <v>93.261419722324206</v>
      </c>
      <c r="M7803" s="60">
        <v>0.65455210052516499</v>
      </c>
      <c r="N7803" s="60">
        <v>0.69168536464349994</v>
      </c>
      <c r="O7803" s="60">
        <v>0.65764987281415399</v>
      </c>
      <c r="P7803" s="60">
        <v>0.63080007378172198</v>
      </c>
      <c r="Q7803" s="60">
        <v>0.599344305412293</v>
      </c>
      <c r="R7803" s="60">
        <v>0.60708641879684</v>
      </c>
      <c r="S7803" s="60">
        <v>0.54858340453475996</v>
      </c>
    </row>
    <row r="7804" spans="1:19" x14ac:dyDescent="0.3">
      <c r="A7804" s="61" t="s">
        <v>3221</v>
      </c>
      <c r="B7804" s="61" t="s">
        <v>3222</v>
      </c>
      <c r="C7804" s="53" t="s">
        <v>40</v>
      </c>
      <c r="D7804" s="53" t="s">
        <v>80</v>
      </c>
      <c r="E7804" s="53" t="s">
        <v>18193</v>
      </c>
      <c r="F7804" s="59">
        <v>113.65704594779299</v>
      </c>
      <c r="G7804" s="59">
        <v>110.29155827077901</v>
      </c>
      <c r="H7804" s="59">
        <v>104.136504512953</v>
      </c>
      <c r="I7804" s="59">
        <v>120.187089088275</v>
      </c>
      <c r="J7804" s="59">
        <v>98.091338962545194</v>
      </c>
      <c r="K7804" s="59">
        <v>108.37726918374599</v>
      </c>
      <c r="L7804" s="59">
        <v>93.5632296908813</v>
      </c>
      <c r="M7804" s="60">
        <v>0.65451424833036198</v>
      </c>
      <c r="N7804" s="60">
        <v>0.69165563618649095</v>
      </c>
      <c r="O7804" s="60">
        <v>0.65761232206762998</v>
      </c>
      <c r="P7804" s="60">
        <v>0.630763544179341</v>
      </c>
      <c r="Q7804" s="60">
        <v>0.59930992757925305</v>
      </c>
      <c r="R7804" s="60">
        <v>0.60704639359971102</v>
      </c>
      <c r="S7804" s="60">
        <v>0.54855505113816305</v>
      </c>
    </row>
    <row r="7805" spans="1:19" x14ac:dyDescent="0.3">
      <c r="A7805" s="61" t="s">
        <v>3225</v>
      </c>
      <c r="B7805" s="61" t="s">
        <v>3226</v>
      </c>
      <c r="C7805" s="53" t="s">
        <v>50</v>
      </c>
      <c r="D7805" s="53" t="s">
        <v>80</v>
      </c>
      <c r="E7805" s="53" t="s">
        <v>18193</v>
      </c>
      <c r="F7805" s="59">
        <v>109.325836067933</v>
      </c>
      <c r="G7805" s="59">
        <v>114.175154190025</v>
      </c>
      <c r="H7805" s="59">
        <v>103.976134345632</v>
      </c>
      <c r="I7805" s="59">
        <v>117.283004832636</v>
      </c>
      <c r="J7805" s="59">
        <v>93.447110520441399</v>
      </c>
      <c r="K7805" s="59">
        <v>121.13361922596</v>
      </c>
      <c r="L7805" s="59">
        <v>93.261419722324206</v>
      </c>
      <c r="M7805" s="60">
        <v>0.65455210052516499</v>
      </c>
      <c r="N7805" s="60">
        <v>0.69168536464349994</v>
      </c>
      <c r="O7805" s="60">
        <v>0.65764987281415399</v>
      </c>
      <c r="P7805" s="60">
        <v>0.63080007378172198</v>
      </c>
      <c r="Q7805" s="60">
        <v>0.599344305412293</v>
      </c>
      <c r="R7805" s="60">
        <v>0.60708641879684</v>
      </c>
      <c r="S7805" s="60">
        <v>0.54858340453475996</v>
      </c>
    </row>
    <row r="7806" spans="1:19" x14ac:dyDescent="0.3">
      <c r="A7806" s="61" t="s">
        <v>3219</v>
      </c>
      <c r="B7806" s="61" t="s">
        <v>3220</v>
      </c>
      <c r="C7806" s="53" t="s">
        <v>40</v>
      </c>
      <c r="D7806" s="53" t="s">
        <v>80</v>
      </c>
      <c r="E7806" s="53" t="s">
        <v>18193</v>
      </c>
      <c r="F7806" s="59">
        <v>113.65704594779299</v>
      </c>
      <c r="G7806" s="59">
        <v>112.769080707027</v>
      </c>
      <c r="H7806" s="59">
        <v>103.30621066553999</v>
      </c>
      <c r="I7806" s="59">
        <v>122.82445841775601</v>
      </c>
      <c r="J7806" s="59">
        <v>94.466663226314296</v>
      </c>
      <c r="K7806" s="59">
        <v>110.45605757652</v>
      </c>
      <c r="L7806" s="59">
        <v>101.637491841838</v>
      </c>
      <c r="M7806" s="60">
        <v>0.65451424833036198</v>
      </c>
      <c r="N7806" s="60">
        <v>0.69165563618649095</v>
      </c>
      <c r="O7806" s="60">
        <v>0.65761232206762998</v>
      </c>
      <c r="P7806" s="60">
        <v>0.630763544179341</v>
      </c>
      <c r="Q7806" s="60">
        <v>0.59930992757925305</v>
      </c>
      <c r="R7806" s="60">
        <v>0.60704639359971102</v>
      </c>
      <c r="S7806" s="60">
        <v>0.54855505113816305</v>
      </c>
    </row>
    <row r="7807" spans="1:19" x14ac:dyDescent="0.3">
      <c r="A7807" s="61" t="s">
        <v>3227</v>
      </c>
      <c r="B7807" s="61" t="s">
        <v>3228</v>
      </c>
      <c r="C7807" s="53" t="s">
        <v>50</v>
      </c>
      <c r="D7807" s="53" t="s">
        <v>80</v>
      </c>
      <c r="E7807" s="53" t="s">
        <v>18193</v>
      </c>
      <c r="F7807" s="59">
        <v>112.02639056925899</v>
      </c>
      <c r="G7807" s="59">
        <v>111.697631753778</v>
      </c>
      <c r="H7807" s="59">
        <v>106.467129357331</v>
      </c>
      <c r="I7807" s="59">
        <v>113.328955256923</v>
      </c>
      <c r="J7807" s="59">
        <v>94.655337374491495</v>
      </c>
      <c r="K7807" s="59">
        <v>114.89089023419599</v>
      </c>
      <c r="L7807" s="59">
        <v>93.261419722324206</v>
      </c>
      <c r="M7807" s="60">
        <v>0.65455210052516499</v>
      </c>
      <c r="N7807" s="60">
        <v>0.69168536464349994</v>
      </c>
      <c r="O7807" s="60">
        <v>0.65764987281415399</v>
      </c>
      <c r="P7807" s="60">
        <v>0.63080007378172198</v>
      </c>
      <c r="Q7807" s="60">
        <v>0.599344305412293</v>
      </c>
      <c r="R7807" s="60">
        <v>0.60708641879684</v>
      </c>
      <c r="S7807" s="60">
        <v>0.54858340453475996</v>
      </c>
    </row>
    <row r="7808" spans="1:19" x14ac:dyDescent="0.3">
      <c r="A7808" s="61" t="s">
        <v>5734</v>
      </c>
      <c r="B7808" s="61" t="s">
        <v>5735</v>
      </c>
      <c r="C7808" s="53" t="s">
        <v>40</v>
      </c>
      <c r="D7808" s="53" t="s">
        <v>80</v>
      </c>
      <c r="E7808" s="53" t="s">
        <v>18193</v>
      </c>
      <c r="F7808" s="59">
        <v>109.94131890088801</v>
      </c>
      <c r="G7808" s="59">
        <v>106.11926410222701</v>
      </c>
      <c r="H7808" s="59">
        <v>99.279644825534206</v>
      </c>
      <c r="I7808" s="59">
        <v>117.052114910277</v>
      </c>
      <c r="J7808" s="59">
        <v>129.49322545425099</v>
      </c>
      <c r="K7808" s="59">
        <v>93.480671217137797</v>
      </c>
      <c r="L7808" s="59">
        <v>114.000446858125</v>
      </c>
      <c r="M7808" s="60">
        <v>0.66738697005984904</v>
      </c>
      <c r="N7808" s="60">
        <v>0.70077795519183905</v>
      </c>
      <c r="O7808" s="60">
        <v>0.66949791109180501</v>
      </c>
      <c r="P7808" s="60">
        <v>0.64366653654712103</v>
      </c>
      <c r="Q7808" s="60">
        <v>0.61264666680021496</v>
      </c>
      <c r="R7808" s="60">
        <v>0.62028887674415401</v>
      </c>
      <c r="S7808" s="60">
        <v>0.55575155017984201</v>
      </c>
    </row>
    <row r="7809" spans="1:19" x14ac:dyDescent="0.3">
      <c r="A7809" s="61" t="s">
        <v>5742</v>
      </c>
      <c r="B7809" s="61" t="s">
        <v>5743</v>
      </c>
      <c r="C7809" s="53" t="s">
        <v>50</v>
      </c>
      <c r="D7809" s="53" t="s">
        <v>80</v>
      </c>
      <c r="E7809" s="53" t="s">
        <v>18193</v>
      </c>
      <c r="F7809" s="59">
        <v>108.30258015566</v>
      </c>
      <c r="G7809" s="59">
        <v>112.48034960630299</v>
      </c>
      <c r="H7809" s="59">
        <v>111.562513192433</v>
      </c>
      <c r="I7809" s="59">
        <v>108.87726901652501</v>
      </c>
      <c r="J7809" s="59">
        <v>129.68191890610601</v>
      </c>
      <c r="K7809" s="59">
        <v>95.830437666075795</v>
      </c>
      <c r="L7809" s="59">
        <v>113.69863688956799</v>
      </c>
      <c r="M7809" s="60">
        <v>0.66733414697558902</v>
      </c>
      <c r="N7809" s="60">
        <v>0.70072444372739895</v>
      </c>
      <c r="O7809" s="60">
        <v>0.66943355895873402</v>
      </c>
      <c r="P7809" s="60">
        <v>0.64361105028544097</v>
      </c>
      <c r="Q7809" s="60">
        <v>0.61259270629990004</v>
      </c>
      <c r="R7809" s="60">
        <v>0.62022604035811302</v>
      </c>
      <c r="S7809" s="60">
        <v>0.55568197451206003</v>
      </c>
    </row>
    <row r="7810" spans="1:19" x14ac:dyDescent="0.3">
      <c r="A7810" s="61" t="s">
        <v>5738</v>
      </c>
      <c r="B7810" s="61" t="s">
        <v>5739</v>
      </c>
      <c r="C7810" s="53" t="s">
        <v>50</v>
      </c>
      <c r="D7810" s="53" t="s">
        <v>80</v>
      </c>
      <c r="E7810" s="53" t="s">
        <v>18193</v>
      </c>
      <c r="F7810" s="59">
        <v>113.711881759691</v>
      </c>
      <c r="G7810" s="59">
        <v>116.19663326067401</v>
      </c>
      <c r="H7810" s="59">
        <v>107.416717428266</v>
      </c>
      <c r="I7810" s="59">
        <v>108.87726901652501</v>
      </c>
      <c r="J7810" s="59">
        <v>127.265436242489</v>
      </c>
      <c r="K7810" s="59">
        <v>93.751620607475402</v>
      </c>
      <c r="L7810" s="59">
        <v>113.69863688956799</v>
      </c>
      <c r="M7810" s="60">
        <v>0.66733414697558902</v>
      </c>
      <c r="N7810" s="60">
        <v>0.70072444372739895</v>
      </c>
      <c r="O7810" s="60">
        <v>0.66943355895873402</v>
      </c>
      <c r="P7810" s="60">
        <v>0.64361105028544097</v>
      </c>
      <c r="Q7810" s="60">
        <v>0.61259270629990004</v>
      </c>
      <c r="R7810" s="60">
        <v>0.62022604035811302</v>
      </c>
      <c r="S7810" s="60">
        <v>0.55568197451206003</v>
      </c>
    </row>
    <row r="7811" spans="1:19" x14ac:dyDescent="0.3">
      <c r="A7811" s="61" t="s">
        <v>5744</v>
      </c>
      <c r="B7811" s="61" t="s">
        <v>5745</v>
      </c>
      <c r="C7811" s="53" t="s">
        <v>50</v>
      </c>
      <c r="D7811" s="53" t="s">
        <v>80</v>
      </c>
      <c r="E7811" s="53" t="s">
        <v>18193</v>
      </c>
      <c r="F7811" s="59">
        <v>111.011272641023</v>
      </c>
      <c r="G7811" s="59">
        <v>107.525337585225</v>
      </c>
      <c r="H7811" s="59">
        <v>103.265096898587</v>
      </c>
      <c r="I7811" s="59">
        <v>114.148030654637</v>
      </c>
      <c r="J7811" s="59">
        <v>127.265436242489</v>
      </c>
      <c r="K7811" s="59">
        <v>93.751620607475402</v>
      </c>
      <c r="L7811" s="59">
        <v>113.69863688956799</v>
      </c>
      <c r="M7811" s="60">
        <v>0.66733414697558902</v>
      </c>
      <c r="N7811" s="60">
        <v>0.70072444372739895</v>
      </c>
      <c r="O7811" s="60">
        <v>0.66943355895873402</v>
      </c>
      <c r="P7811" s="60">
        <v>0.64361105028544097</v>
      </c>
      <c r="Q7811" s="60">
        <v>0.61259270629990004</v>
      </c>
      <c r="R7811" s="60">
        <v>0.62022604035811302</v>
      </c>
      <c r="S7811" s="60">
        <v>0.55568197451206003</v>
      </c>
    </row>
    <row r="7812" spans="1:19" x14ac:dyDescent="0.3">
      <c r="A7812" s="61" t="s">
        <v>5740</v>
      </c>
      <c r="B7812" s="61" t="s">
        <v>5741</v>
      </c>
      <c r="C7812" s="53" t="s">
        <v>50</v>
      </c>
      <c r="D7812" s="53" t="s">
        <v>80</v>
      </c>
      <c r="E7812" s="53" t="s">
        <v>18193</v>
      </c>
      <c r="F7812" s="59">
        <v>114.40022412757899</v>
      </c>
      <c r="G7812" s="59">
        <v>109.39750696730999</v>
      </c>
      <c r="H7812" s="59">
        <v>100.455373743968</v>
      </c>
      <c r="I7812" s="59">
        <v>117.478260648196</v>
      </c>
      <c r="J7812" s="59">
        <v>127.595191320884</v>
      </c>
      <c r="K7812" s="59">
        <v>93.871501093128401</v>
      </c>
      <c r="L7812" s="59">
        <v>108.79592704623199</v>
      </c>
      <c r="M7812" s="60">
        <v>0.66669968138053204</v>
      </c>
      <c r="N7812" s="60">
        <v>0.66662632529485499</v>
      </c>
      <c r="O7812" s="60">
        <v>0.635063754734149</v>
      </c>
      <c r="P7812" s="60">
        <v>0.64332087548205596</v>
      </c>
      <c r="Q7812" s="60">
        <v>0.61235186671577801</v>
      </c>
      <c r="R7812" s="60">
        <v>0.59743554288242495</v>
      </c>
      <c r="S7812" s="60">
        <v>0.491302703828779</v>
      </c>
    </row>
    <row r="7813" spans="1:19" x14ac:dyDescent="0.3">
      <c r="A7813" s="61" t="s">
        <v>15220</v>
      </c>
      <c r="B7813" s="61" t="s">
        <v>15221</v>
      </c>
      <c r="C7813" s="53" t="s">
        <v>40</v>
      </c>
      <c r="D7813" s="53" t="s">
        <v>80</v>
      </c>
      <c r="E7813" s="53" t="s">
        <v>18194</v>
      </c>
      <c r="F7813" s="59">
        <v>109.03712879532701</v>
      </c>
      <c r="G7813" s="59">
        <v>108.624710242606</v>
      </c>
      <c r="H7813" s="59">
        <v>104.888920489019</v>
      </c>
      <c r="I7813" s="59">
        <v>112.386305867415</v>
      </c>
      <c r="J7813" s="59">
        <v>126.062093218957</v>
      </c>
      <c r="K7813" s="59">
        <v>94.241462247560904</v>
      </c>
      <c r="L7813" s="59">
        <v>108.79592704623199</v>
      </c>
      <c r="M7813" s="60">
        <v>0.57596270380417502</v>
      </c>
      <c r="N7813" s="60">
        <v>0.59555639503374602</v>
      </c>
      <c r="O7813" s="60">
        <v>0.57516254719508297</v>
      </c>
      <c r="P7813" s="60">
        <v>0.56124635730207995</v>
      </c>
      <c r="Q7813" s="60">
        <v>0.53917503719244897</v>
      </c>
      <c r="R7813" s="60">
        <v>0.54213574525449404</v>
      </c>
      <c r="S7813" s="60">
        <v>0.491302703828779</v>
      </c>
    </row>
    <row r="7814" spans="1:19" x14ac:dyDescent="0.3">
      <c r="A7814" s="61" t="s">
        <v>5736</v>
      </c>
      <c r="B7814" s="61" t="s">
        <v>5737</v>
      </c>
      <c r="C7814" s="53" t="s">
        <v>50</v>
      </c>
      <c r="D7814" s="53" t="s">
        <v>80</v>
      </c>
      <c r="E7814" s="53" t="s">
        <v>18193</v>
      </c>
      <c r="F7814" s="59">
        <v>111.011272641023</v>
      </c>
      <c r="G7814" s="59">
        <v>113.719110824426</v>
      </c>
      <c r="H7814" s="59">
        <v>105.75605408713299</v>
      </c>
      <c r="I7814" s="59">
        <v>122.056129806063</v>
      </c>
      <c r="J7814" s="59">
        <v>130.89013610831699</v>
      </c>
      <c r="K7814" s="59">
        <v>93.751620607475402</v>
      </c>
      <c r="L7814" s="59">
        <v>107.642932602743</v>
      </c>
      <c r="M7814" s="60">
        <v>0.66733414697558902</v>
      </c>
      <c r="N7814" s="60">
        <v>0.70072444372739895</v>
      </c>
      <c r="O7814" s="60">
        <v>0.66943355895873402</v>
      </c>
      <c r="P7814" s="60">
        <v>0.64361105028544097</v>
      </c>
      <c r="Q7814" s="60">
        <v>0.61259270629990004</v>
      </c>
      <c r="R7814" s="60">
        <v>0.62022604035811302</v>
      </c>
      <c r="S7814" s="60">
        <v>0.55568197451206003</v>
      </c>
    </row>
    <row r="7815" spans="1:19" x14ac:dyDescent="0.3">
      <c r="A7815" s="61" t="s">
        <v>5732</v>
      </c>
      <c r="B7815" s="61" t="s">
        <v>5733</v>
      </c>
      <c r="C7815" s="53" t="s">
        <v>40</v>
      </c>
      <c r="D7815" s="53" t="s">
        <v>80</v>
      </c>
      <c r="E7815" s="53" t="s">
        <v>18193</v>
      </c>
      <c r="F7815" s="59">
        <v>101.831457333796</v>
      </c>
      <c r="G7815" s="59">
        <v>101.16421594459101</v>
      </c>
      <c r="H7815" s="59">
        <v>102.595135395342</v>
      </c>
      <c r="I7815" s="59">
        <v>107.827303696451</v>
      </c>
      <c r="J7815" s="59">
        <v>118.619222375156</v>
      </c>
      <c r="K7815" s="59">
        <v>93.480671217137797</v>
      </c>
      <c r="L7815" s="59">
        <v>109.963319968251</v>
      </c>
      <c r="M7815" s="60">
        <v>0.66738697005984904</v>
      </c>
      <c r="N7815" s="60">
        <v>0.70077795519183905</v>
      </c>
      <c r="O7815" s="60">
        <v>0.66949791109180501</v>
      </c>
      <c r="P7815" s="60">
        <v>0.64366653654712103</v>
      </c>
      <c r="Q7815" s="60">
        <v>0.61264666680021496</v>
      </c>
      <c r="R7815" s="60">
        <v>0.62028887674415401</v>
      </c>
      <c r="S7815" s="60">
        <v>0.55575155017984201</v>
      </c>
    </row>
    <row r="7816" spans="1:19" x14ac:dyDescent="0.3">
      <c r="A7816" s="61" t="s">
        <v>17770</v>
      </c>
      <c r="B7816" s="61" t="s">
        <v>17771</v>
      </c>
      <c r="C7816" s="53" t="s">
        <v>40</v>
      </c>
      <c r="D7816" s="53" t="s">
        <v>80</v>
      </c>
      <c r="E7816" s="53" t="s">
        <v>18194</v>
      </c>
      <c r="F7816" s="59">
        <v>110.126362457375</v>
      </c>
      <c r="G7816" s="59">
        <v>125.53310441996</v>
      </c>
      <c r="H7816" s="59">
        <v>110.9047685675</v>
      </c>
      <c r="I7816" s="59">
        <v>124.64762022303999</v>
      </c>
      <c r="J7816" s="59">
        <v>108.321916674492</v>
      </c>
      <c r="K7816" s="59">
        <v>108.742701137621</v>
      </c>
      <c r="L7816" s="59">
        <v>92.616613439648603</v>
      </c>
      <c r="M7816" s="60">
        <v>0.51653040360157698</v>
      </c>
      <c r="N7816" s="60">
        <v>0.53937259289683004</v>
      </c>
      <c r="O7816" s="60">
        <v>0.51594571142934897</v>
      </c>
      <c r="P7816" s="60">
        <v>0.49798862247292902</v>
      </c>
      <c r="Q7816" s="60">
        <v>0.47162043238854701</v>
      </c>
      <c r="R7816" s="60">
        <v>0.47426704711058698</v>
      </c>
      <c r="S7816" s="60">
        <v>0.41174511063728098</v>
      </c>
    </row>
    <row r="7817" spans="1:19" x14ac:dyDescent="0.3">
      <c r="A7817" s="61" t="s">
        <v>15472</v>
      </c>
      <c r="B7817" s="61" t="s">
        <v>15473</v>
      </c>
      <c r="C7817" s="53" t="s">
        <v>40</v>
      </c>
      <c r="D7817" s="53" t="s">
        <v>80</v>
      </c>
      <c r="E7817" s="53" t="s">
        <v>18194</v>
      </c>
      <c r="F7817" s="59">
        <v>87.202644537987595</v>
      </c>
      <c r="G7817" s="59">
        <v>92.903894776272097</v>
      </c>
      <c r="H7817" s="59">
        <v>87.804694128929498</v>
      </c>
      <c r="I7817" s="59">
        <v>92.242599823126696</v>
      </c>
      <c r="J7817" s="59">
        <v>96.516911203558493</v>
      </c>
      <c r="K7817" s="59">
        <v>100.936239853996</v>
      </c>
      <c r="L7817" s="59">
        <v>113.956916574199</v>
      </c>
      <c r="M7817" s="60">
        <v>0.50777408319842399</v>
      </c>
      <c r="N7817" s="60">
        <v>0.50099760427566697</v>
      </c>
      <c r="O7817" s="60">
        <v>0.47369884301916398</v>
      </c>
      <c r="P7817" s="60">
        <v>0.45207272304534701</v>
      </c>
      <c r="Q7817" s="60">
        <v>0.42581203425378</v>
      </c>
      <c r="R7817" s="60">
        <v>0.432965929947418</v>
      </c>
      <c r="S7817" s="60">
        <v>0.35751630535290302</v>
      </c>
    </row>
    <row r="7818" spans="1:19" x14ac:dyDescent="0.3">
      <c r="A7818" s="61" t="s">
        <v>15474</v>
      </c>
      <c r="B7818" s="61" t="s">
        <v>15475</v>
      </c>
      <c r="C7818" s="53" t="s">
        <v>40</v>
      </c>
      <c r="D7818" s="53" t="s">
        <v>80</v>
      </c>
      <c r="E7818" s="53" t="s">
        <v>18194</v>
      </c>
      <c r="F7818" s="59">
        <v>87.202644537987595</v>
      </c>
      <c r="G7818" s="59">
        <v>92.903894776272097</v>
      </c>
      <c r="H7818" s="59">
        <v>87.804694128929498</v>
      </c>
      <c r="I7818" s="59">
        <v>92.242599823126696</v>
      </c>
      <c r="J7818" s="59">
        <v>96.516911203558493</v>
      </c>
      <c r="K7818" s="59">
        <v>100.936239853996</v>
      </c>
      <c r="L7818" s="59">
        <v>113.956916574199</v>
      </c>
      <c r="M7818" s="60">
        <v>0.50777408319842399</v>
      </c>
      <c r="N7818" s="60">
        <v>0.50099760427566697</v>
      </c>
      <c r="O7818" s="60">
        <v>0.47369884301916398</v>
      </c>
      <c r="P7818" s="60">
        <v>0.45207272304534701</v>
      </c>
      <c r="Q7818" s="60">
        <v>0.42581203425378</v>
      </c>
      <c r="R7818" s="60">
        <v>0.432965929947418</v>
      </c>
      <c r="S7818" s="60">
        <v>0.35751630535290302</v>
      </c>
    </row>
    <row r="7819" spans="1:19" x14ac:dyDescent="0.3">
      <c r="A7819" s="61" t="s">
        <v>6020</v>
      </c>
      <c r="B7819" s="61" t="s">
        <v>6021</v>
      </c>
      <c r="C7819" s="53" t="s">
        <v>50</v>
      </c>
      <c r="D7819" s="53" t="s">
        <v>80</v>
      </c>
      <c r="E7819" s="53" t="s">
        <v>18193</v>
      </c>
      <c r="F7819" s="59">
        <v>74.515855128734103</v>
      </c>
      <c r="G7819" s="59">
        <v>92.903894776272097</v>
      </c>
      <c r="H7819" s="59">
        <v>87.804694128929498</v>
      </c>
      <c r="I7819" s="59">
        <v>92.242599823126696</v>
      </c>
      <c r="J7819" s="59">
        <v>96.516911203558493</v>
      </c>
      <c r="K7819" s="59">
        <v>100.936239853996</v>
      </c>
      <c r="L7819" s="59">
        <v>113.956916574199</v>
      </c>
      <c r="M7819" s="60">
        <v>0.62593684304573205</v>
      </c>
      <c r="N7819" s="60">
        <v>0.50099760427566697</v>
      </c>
      <c r="O7819" s="60">
        <v>0.47369884301916398</v>
      </c>
      <c r="P7819" s="60">
        <v>0.45207272304534701</v>
      </c>
      <c r="Q7819" s="60">
        <v>0.42581203425378</v>
      </c>
      <c r="R7819" s="60">
        <v>0.432965929947418</v>
      </c>
      <c r="S7819" s="60">
        <v>0.35751630535290302</v>
      </c>
    </row>
    <row r="7820" spans="1:19" x14ac:dyDescent="0.3">
      <c r="A7820" s="61" t="s">
        <v>15478</v>
      </c>
      <c r="B7820" s="61" t="s">
        <v>15479</v>
      </c>
      <c r="C7820" s="53" t="s">
        <v>50</v>
      </c>
      <c r="D7820" s="53" t="s">
        <v>80</v>
      </c>
      <c r="E7820" s="53" t="s">
        <v>18194</v>
      </c>
      <c r="F7820" s="59">
        <v>87.202644537987595</v>
      </c>
      <c r="G7820" s="59">
        <v>92.903894776272097</v>
      </c>
      <c r="H7820" s="59">
        <v>87.804694128929498</v>
      </c>
      <c r="I7820" s="59">
        <v>92.242599823126696</v>
      </c>
      <c r="J7820" s="59">
        <v>96.516911203558493</v>
      </c>
      <c r="K7820" s="59">
        <v>100.936239853996</v>
      </c>
      <c r="L7820" s="59">
        <v>113.956916574199</v>
      </c>
      <c r="M7820" s="60">
        <v>0.50777408319842399</v>
      </c>
      <c r="N7820" s="60">
        <v>0.50099760427566697</v>
      </c>
      <c r="O7820" s="60">
        <v>0.47369884301916398</v>
      </c>
      <c r="P7820" s="60">
        <v>0.45207272304534701</v>
      </c>
      <c r="Q7820" s="60">
        <v>0.42581203425378</v>
      </c>
      <c r="R7820" s="60">
        <v>0.432965929947418</v>
      </c>
      <c r="S7820" s="60">
        <v>0.35751630535290302</v>
      </c>
    </row>
    <row r="7821" spans="1:19" x14ac:dyDescent="0.3">
      <c r="A7821" s="61" t="s">
        <v>15476</v>
      </c>
      <c r="B7821" s="61" t="s">
        <v>15477</v>
      </c>
      <c r="C7821" s="53" t="s">
        <v>40</v>
      </c>
      <c r="D7821" s="53" t="s">
        <v>80</v>
      </c>
      <c r="E7821" s="53" t="s">
        <v>18194</v>
      </c>
      <c r="F7821" s="59">
        <v>87.202644537987595</v>
      </c>
      <c r="G7821" s="59">
        <v>92.903894776272097</v>
      </c>
      <c r="H7821" s="59">
        <v>87.804694128929498</v>
      </c>
      <c r="I7821" s="59">
        <v>92.242599823126696</v>
      </c>
      <c r="J7821" s="59">
        <v>96.516911203558493</v>
      </c>
      <c r="K7821" s="59">
        <v>100.936239853996</v>
      </c>
      <c r="L7821" s="59">
        <v>113.956916574199</v>
      </c>
      <c r="M7821" s="60">
        <v>0.50777408319842399</v>
      </c>
      <c r="N7821" s="60">
        <v>0.50099760427566697</v>
      </c>
      <c r="O7821" s="60">
        <v>0.47369884301916398</v>
      </c>
      <c r="P7821" s="60">
        <v>0.45207272304534701</v>
      </c>
      <c r="Q7821" s="60">
        <v>0.42581203425378</v>
      </c>
      <c r="R7821" s="60">
        <v>0.432965929947418</v>
      </c>
      <c r="S7821" s="60">
        <v>0.35751630535290302</v>
      </c>
    </row>
    <row r="7822" spans="1:19" x14ac:dyDescent="0.3">
      <c r="A7822" s="61" t="s">
        <v>6018</v>
      </c>
      <c r="B7822" s="61" t="s">
        <v>6019</v>
      </c>
      <c r="C7822" s="53" t="s">
        <v>50</v>
      </c>
      <c r="D7822" s="53" t="s">
        <v>80</v>
      </c>
      <c r="E7822" s="53" t="s">
        <v>18193</v>
      </c>
      <c r="F7822" s="59">
        <v>85.421518380787802</v>
      </c>
      <c r="G7822" s="59">
        <v>90.203311221136204</v>
      </c>
      <c r="H7822" s="59">
        <v>81.8129393986991</v>
      </c>
      <c r="I7822" s="59">
        <v>91.687725874395298</v>
      </c>
      <c r="J7822" s="59">
        <v>94.401889734989496</v>
      </c>
      <c r="K7822" s="59">
        <v>101.664638500682</v>
      </c>
      <c r="L7822" s="59">
        <v>113.956916574199</v>
      </c>
      <c r="M7822" s="60">
        <v>0.62581433440150602</v>
      </c>
      <c r="N7822" s="60">
        <v>0.60452584109394603</v>
      </c>
      <c r="O7822" s="60">
        <v>0.61039457771781302</v>
      </c>
      <c r="P7822" s="60">
        <v>0.57486513219841295</v>
      </c>
      <c r="Q7822" s="60">
        <v>0.53648200846908101</v>
      </c>
      <c r="R7822" s="60">
        <v>0.54867902291732695</v>
      </c>
      <c r="S7822" s="60">
        <v>0.35751630535290302</v>
      </c>
    </row>
    <row r="7823" spans="1:19" x14ac:dyDescent="0.3">
      <c r="A7823" s="61" t="s">
        <v>78</v>
      </c>
      <c r="B7823" s="61" t="s">
        <v>79</v>
      </c>
      <c r="C7823" s="53" t="s">
        <v>40</v>
      </c>
      <c r="D7823" s="53" t="s">
        <v>80</v>
      </c>
      <c r="E7823" s="53" t="s">
        <v>18193</v>
      </c>
      <c r="F7823" s="59">
        <v>110.522502042735</v>
      </c>
      <c r="G7823" s="59">
        <v>102.43514198473299</v>
      </c>
      <c r="H7823" s="59">
        <v>99.072597105502993</v>
      </c>
      <c r="I7823" s="59">
        <v>100.043529398354</v>
      </c>
      <c r="J7823" s="59">
        <v>102.420203218157</v>
      </c>
      <c r="K7823" s="59">
        <v>96.373758271736193</v>
      </c>
      <c r="L7823" s="59">
        <v>91.646753132960299</v>
      </c>
      <c r="M7823" s="60">
        <v>0.55692574725126098</v>
      </c>
      <c r="N7823" s="60">
        <v>0.60508817804067905</v>
      </c>
      <c r="O7823" s="60">
        <v>0.56263090149600703</v>
      </c>
      <c r="P7823" s="60">
        <v>0.52520735301343802</v>
      </c>
      <c r="Q7823" s="60">
        <v>0.48617510146520498</v>
      </c>
      <c r="R7823" s="60">
        <v>0.49844141400616199</v>
      </c>
      <c r="S7823" s="60">
        <v>0.43056122739674801</v>
      </c>
    </row>
    <row r="7824" spans="1:19" x14ac:dyDescent="0.3">
      <c r="A7824" s="61" t="s">
        <v>8026</v>
      </c>
      <c r="B7824" s="61" t="s">
        <v>8027</v>
      </c>
      <c r="C7824" s="53" t="s">
        <v>50</v>
      </c>
      <c r="D7824" s="53" t="s">
        <v>80</v>
      </c>
      <c r="E7824" s="53" t="s">
        <v>18193</v>
      </c>
      <c r="F7824" s="59">
        <v>112.746410995814</v>
      </c>
      <c r="G7824" s="59">
        <v>125.98891782564201</v>
      </c>
      <c r="H7824" s="59">
        <v>101.141758060103</v>
      </c>
      <c r="I7824" s="59">
        <v>119.379722039938</v>
      </c>
      <c r="J7824" s="59">
        <v>103.204897726383</v>
      </c>
      <c r="K7824" s="59">
        <v>112.15880765968301</v>
      </c>
      <c r="L7824" s="59">
        <v>92.616613439648603</v>
      </c>
      <c r="M7824" s="60">
        <v>0.62984092624377996</v>
      </c>
      <c r="N7824" s="60">
        <v>0.62859723193972095</v>
      </c>
      <c r="O7824" s="60">
        <v>0.60651714678000201</v>
      </c>
      <c r="P7824" s="60">
        <v>0.60182752804268502</v>
      </c>
      <c r="Q7824" s="60">
        <v>0.56527744003701597</v>
      </c>
      <c r="R7824" s="60">
        <v>0.54576773289881597</v>
      </c>
      <c r="S7824" s="60">
        <v>0.41174511063728098</v>
      </c>
    </row>
    <row r="7825" spans="1:19" x14ac:dyDescent="0.3">
      <c r="A7825" s="61" t="s">
        <v>7130</v>
      </c>
      <c r="B7825" s="61" t="s">
        <v>7131</v>
      </c>
      <c r="C7825" s="53" t="s">
        <v>50</v>
      </c>
      <c r="D7825" s="53" t="s">
        <v>80</v>
      </c>
      <c r="E7825" s="53" t="s">
        <v>18193</v>
      </c>
      <c r="F7825" s="59">
        <v>84.1641725384371</v>
      </c>
      <c r="G7825" s="59">
        <v>87.167084742335007</v>
      </c>
      <c r="H7825" s="59">
        <v>111.806850758682</v>
      </c>
      <c r="I7825" s="59">
        <v>84.586039286303105</v>
      </c>
      <c r="J7825" s="59">
        <v>82.330720809303301</v>
      </c>
      <c r="K7825" s="59">
        <v>107.38107438761701</v>
      </c>
      <c r="L7825" s="59">
        <v>100.602944417074</v>
      </c>
      <c r="M7825" s="60">
        <v>0.62975560098812899</v>
      </c>
      <c r="N7825" s="60">
        <v>0.67466121120997602</v>
      </c>
      <c r="O7825" s="60">
        <v>0.63473850480738503</v>
      </c>
      <c r="P7825" s="60">
        <v>0.599747488848559</v>
      </c>
      <c r="Q7825" s="60">
        <v>0.56043002231578398</v>
      </c>
      <c r="R7825" s="60">
        <v>0.57206866317701799</v>
      </c>
      <c r="S7825" s="60">
        <v>0.49653915510459301</v>
      </c>
    </row>
    <row r="7826" spans="1:19" x14ac:dyDescent="0.3">
      <c r="A7826" s="61" t="s">
        <v>17339</v>
      </c>
      <c r="B7826" s="61" t="s">
        <v>17340</v>
      </c>
      <c r="C7826" s="53" t="s">
        <v>40</v>
      </c>
      <c r="D7826" s="53" t="s">
        <v>80</v>
      </c>
      <c r="E7826" s="53" t="s">
        <v>18194</v>
      </c>
      <c r="F7826" s="59">
        <v>104.101141081648</v>
      </c>
      <c r="G7826" s="59">
        <v>107.309799440744</v>
      </c>
      <c r="H7826" s="59">
        <v>96.838958389202006</v>
      </c>
      <c r="I7826" s="59">
        <v>104.680239375074</v>
      </c>
      <c r="J7826" s="59">
        <v>120.845901625436</v>
      </c>
      <c r="K7826" s="59">
        <v>94.272249345024207</v>
      </c>
      <c r="L7826" s="59">
        <v>100.87838228861899</v>
      </c>
      <c r="M7826" s="60">
        <v>0.52833841837763595</v>
      </c>
      <c r="N7826" s="60">
        <v>0.54793683072481703</v>
      </c>
      <c r="O7826" s="60">
        <v>0.52681570368594599</v>
      </c>
      <c r="P7826" s="60">
        <v>0.51226654640318203</v>
      </c>
      <c r="Q7826" s="60">
        <v>0.48879126255285499</v>
      </c>
      <c r="R7826" s="60">
        <v>0.48945291782749201</v>
      </c>
      <c r="S7826" s="60">
        <v>0.428425563836209</v>
      </c>
    </row>
    <row r="7827" spans="1:19" x14ac:dyDescent="0.3">
      <c r="A7827" s="61" t="s">
        <v>7614</v>
      </c>
      <c r="B7827" s="61" t="s">
        <v>7615</v>
      </c>
      <c r="C7827" s="53" t="s">
        <v>50</v>
      </c>
      <c r="D7827" s="53" t="s">
        <v>80</v>
      </c>
      <c r="E7827" s="53" t="s">
        <v>18193</v>
      </c>
      <c r="F7827" s="59">
        <v>104.101141081648</v>
      </c>
      <c r="G7827" s="59">
        <v>107.309799440744</v>
      </c>
      <c r="H7827" s="59">
        <v>96.838958389202006</v>
      </c>
      <c r="I7827" s="59">
        <v>104.680239375074</v>
      </c>
      <c r="J7827" s="59">
        <v>120.845901625436</v>
      </c>
      <c r="K7827" s="59">
        <v>94.272249345024207</v>
      </c>
      <c r="L7827" s="59">
        <v>100.87838228861899</v>
      </c>
      <c r="M7827" s="60">
        <v>0.52833841837763595</v>
      </c>
      <c r="N7827" s="60">
        <v>0.54793683072481703</v>
      </c>
      <c r="O7827" s="60">
        <v>0.52681570368594599</v>
      </c>
      <c r="P7827" s="60">
        <v>0.51226654640318203</v>
      </c>
      <c r="Q7827" s="60">
        <v>0.48879126255285499</v>
      </c>
      <c r="R7827" s="60">
        <v>0.48945291782749201</v>
      </c>
      <c r="S7827" s="60">
        <v>0.428425563836209</v>
      </c>
    </row>
    <row r="7828" spans="1:19" x14ac:dyDescent="0.3">
      <c r="A7828" s="61" t="s">
        <v>7610</v>
      </c>
      <c r="B7828" s="61" t="s">
        <v>7611</v>
      </c>
      <c r="C7828" s="53" t="s">
        <v>50</v>
      </c>
      <c r="D7828" s="53" t="s">
        <v>80</v>
      </c>
      <c r="E7828" s="53" t="s">
        <v>18193</v>
      </c>
      <c r="F7828" s="59">
        <v>97.037946604530902</v>
      </c>
      <c r="G7828" s="59">
        <v>100.764223666039</v>
      </c>
      <c r="H7828" s="59">
        <v>92.236281634671897</v>
      </c>
      <c r="I7828" s="59">
        <v>102.031979371703</v>
      </c>
      <c r="J7828" s="59">
        <v>115.123615855545</v>
      </c>
      <c r="K7828" s="59">
        <v>94.571394442126007</v>
      </c>
      <c r="L7828" s="59">
        <v>97.953063496672996</v>
      </c>
      <c r="M7828" s="60">
        <v>0.63529764624278395</v>
      </c>
      <c r="N7828" s="60">
        <v>0.67321109966660297</v>
      </c>
      <c r="O7828" s="60">
        <v>0.63722599652668399</v>
      </c>
      <c r="P7828" s="60">
        <v>0.61010282927604698</v>
      </c>
      <c r="Q7828" s="60">
        <v>0.57626937989356997</v>
      </c>
      <c r="R7828" s="60">
        <v>0.581706791195021</v>
      </c>
      <c r="S7828" s="60">
        <v>0.50737919755084804</v>
      </c>
    </row>
    <row r="7829" spans="1:19" x14ac:dyDescent="0.3">
      <c r="A7829" s="61" t="s">
        <v>7612</v>
      </c>
      <c r="B7829" s="61" t="s">
        <v>7613</v>
      </c>
      <c r="C7829" s="53" t="s">
        <v>50</v>
      </c>
      <c r="D7829" s="53" t="s">
        <v>80</v>
      </c>
      <c r="E7829" s="53" t="s">
        <v>18193</v>
      </c>
      <c r="F7829" s="59">
        <v>97.037946604530902</v>
      </c>
      <c r="G7829" s="59">
        <v>102.002981599021</v>
      </c>
      <c r="H7829" s="59">
        <v>98.042755869232593</v>
      </c>
      <c r="I7829" s="59">
        <v>102.031979371703</v>
      </c>
      <c r="J7829" s="59">
        <v>115.123615855545</v>
      </c>
      <c r="K7829" s="59">
        <v>96.656460650863195</v>
      </c>
      <c r="L7829" s="59">
        <v>99.971635312818506</v>
      </c>
      <c r="M7829" s="60">
        <v>0.63529764624278395</v>
      </c>
      <c r="N7829" s="60">
        <v>0.67321109966660297</v>
      </c>
      <c r="O7829" s="60">
        <v>0.63722599652668399</v>
      </c>
      <c r="P7829" s="60">
        <v>0.61010282927604698</v>
      </c>
      <c r="Q7829" s="60">
        <v>0.57626937989356997</v>
      </c>
      <c r="R7829" s="60">
        <v>0.581706791195021</v>
      </c>
      <c r="S7829" s="60">
        <v>0.50737919755084804</v>
      </c>
    </row>
    <row r="7830" spans="1:19" x14ac:dyDescent="0.3">
      <c r="A7830" s="61" t="s">
        <v>14979</v>
      </c>
      <c r="B7830" s="61" t="s">
        <v>14980</v>
      </c>
      <c r="C7830" s="53" t="s">
        <v>50</v>
      </c>
      <c r="D7830" s="53" t="s">
        <v>80</v>
      </c>
      <c r="E7830" s="53" t="s">
        <v>18194</v>
      </c>
      <c r="F7830" s="59">
        <v>105.877843234103</v>
      </c>
      <c r="G7830" s="59">
        <v>99.613875465480305</v>
      </c>
      <c r="H7830" s="59">
        <v>94.070405736264505</v>
      </c>
      <c r="I7830" s="59">
        <v>106.556247833388</v>
      </c>
      <c r="J7830" s="59">
        <v>109.982660346792</v>
      </c>
      <c r="K7830" s="59">
        <v>91.640898484185499</v>
      </c>
      <c r="L7830" s="59">
        <v>98.574235067498705</v>
      </c>
      <c r="M7830" s="60">
        <v>0.55044750862732295</v>
      </c>
      <c r="N7830" s="60">
        <v>0.571449623180458</v>
      </c>
      <c r="O7830" s="60">
        <v>0.55064912866997395</v>
      </c>
      <c r="P7830" s="60">
        <v>0.53464687628597496</v>
      </c>
      <c r="Q7830" s="60">
        <v>0.51258372857410595</v>
      </c>
      <c r="R7830" s="60">
        <v>0.51689388060771102</v>
      </c>
      <c r="S7830" s="60">
        <v>0.450577546021595</v>
      </c>
    </row>
    <row r="7831" spans="1:19" x14ac:dyDescent="0.3">
      <c r="A7831" s="61" t="s">
        <v>14981</v>
      </c>
      <c r="B7831" s="61" t="s">
        <v>14982</v>
      </c>
      <c r="C7831" s="53" t="s">
        <v>50</v>
      </c>
      <c r="D7831" s="53" t="s">
        <v>80</v>
      </c>
      <c r="E7831" s="53" t="s">
        <v>18194</v>
      </c>
      <c r="F7831" s="59">
        <v>105.877843234103</v>
      </c>
      <c r="G7831" s="59">
        <v>99.613875465480305</v>
      </c>
      <c r="H7831" s="59">
        <v>94.070405736264505</v>
      </c>
      <c r="I7831" s="59">
        <v>106.556247833388</v>
      </c>
      <c r="J7831" s="59">
        <v>109.982660346792</v>
      </c>
      <c r="K7831" s="59">
        <v>91.640898484185499</v>
      </c>
      <c r="L7831" s="59">
        <v>98.574235067498705</v>
      </c>
      <c r="M7831" s="60">
        <v>0.55044750862732295</v>
      </c>
      <c r="N7831" s="60">
        <v>0.571449623180458</v>
      </c>
      <c r="O7831" s="60">
        <v>0.55064912866997395</v>
      </c>
      <c r="P7831" s="60">
        <v>0.53464687628597496</v>
      </c>
      <c r="Q7831" s="60">
        <v>0.51258372857410595</v>
      </c>
      <c r="R7831" s="60">
        <v>0.51689388060771102</v>
      </c>
      <c r="S7831" s="60">
        <v>0.450577546021595</v>
      </c>
    </row>
    <row r="7832" spans="1:19" x14ac:dyDescent="0.3">
      <c r="A7832" s="61" t="s">
        <v>5594</v>
      </c>
      <c r="B7832" s="61" t="s">
        <v>5595</v>
      </c>
      <c r="C7832" s="53" t="s">
        <v>40</v>
      </c>
      <c r="D7832" s="53" t="s">
        <v>80</v>
      </c>
      <c r="E7832" s="53" t="s">
        <v>18193</v>
      </c>
      <c r="F7832" s="59">
        <v>109.7683457771</v>
      </c>
      <c r="G7832" s="59">
        <v>100.236869730371</v>
      </c>
      <c r="H7832" s="59">
        <v>101.19133286630699</v>
      </c>
      <c r="I7832" s="59">
        <v>111.241528370322</v>
      </c>
      <c r="J7832" s="59">
        <v>113.22847727387</v>
      </c>
      <c r="K7832" s="59">
        <v>91.542804026532593</v>
      </c>
      <c r="L7832" s="59">
        <v>95.891960360808895</v>
      </c>
      <c r="M7832" s="60">
        <v>0.65074781386672098</v>
      </c>
      <c r="N7832" s="60">
        <v>0.68729114121157397</v>
      </c>
      <c r="O7832" s="60">
        <v>0.65363958234826003</v>
      </c>
      <c r="P7832" s="60">
        <v>0.62605060431052795</v>
      </c>
      <c r="Q7832" s="60">
        <v>0.59403097049404796</v>
      </c>
      <c r="R7832" s="60">
        <v>0.60239008534778504</v>
      </c>
      <c r="S7832" s="60">
        <v>0.525228486861258</v>
      </c>
    </row>
    <row r="7833" spans="1:19" x14ac:dyDescent="0.3">
      <c r="A7833" s="61" t="s">
        <v>5596</v>
      </c>
      <c r="B7833" s="61" t="s">
        <v>5597</v>
      </c>
      <c r="C7833" s="53" t="s">
        <v>40</v>
      </c>
      <c r="D7833" s="53" t="s">
        <v>80</v>
      </c>
      <c r="E7833" s="53" t="s">
        <v>18193</v>
      </c>
      <c r="F7833" s="59">
        <v>110.153780363324</v>
      </c>
      <c r="G7833" s="59">
        <v>98.598247639362199</v>
      </c>
      <c r="H7833" s="59">
        <v>96.140092432686501</v>
      </c>
      <c r="I7833" s="59">
        <v>109.695294480735</v>
      </c>
      <c r="J7833" s="59">
        <v>113.16738113319199</v>
      </c>
      <c r="K7833" s="59">
        <v>90.769056042614693</v>
      </c>
      <c r="L7833" s="59">
        <v>100.14346552781301</v>
      </c>
      <c r="M7833" s="60">
        <v>0.64979067979931204</v>
      </c>
      <c r="N7833" s="60">
        <v>0.68679314760066901</v>
      </c>
      <c r="O7833" s="60">
        <v>0.65233227408343197</v>
      </c>
      <c r="P7833" s="60">
        <v>0.62552449774151198</v>
      </c>
      <c r="Q7833" s="60">
        <v>0.59353396622916699</v>
      </c>
      <c r="R7833" s="60">
        <v>0.60117267243737105</v>
      </c>
      <c r="S7833" s="60">
        <v>0.52426581690304797</v>
      </c>
    </row>
    <row r="7834" spans="1:19" x14ac:dyDescent="0.3">
      <c r="A7834" s="61" t="s">
        <v>7440</v>
      </c>
      <c r="B7834" s="61" t="s">
        <v>7441</v>
      </c>
      <c r="C7834" s="53" t="s">
        <v>50</v>
      </c>
      <c r="D7834" s="53" t="s">
        <v>80</v>
      </c>
      <c r="E7834" s="53" t="s">
        <v>18193</v>
      </c>
      <c r="F7834" s="59">
        <v>107.893987816204</v>
      </c>
      <c r="G7834" s="59">
        <v>97.263576710399704</v>
      </c>
      <c r="H7834" s="59">
        <v>95.855609372193797</v>
      </c>
      <c r="I7834" s="59">
        <v>104.25186650548</v>
      </c>
      <c r="J7834" s="59">
        <v>106.004944470651</v>
      </c>
      <c r="K7834" s="59">
        <v>93.039332155178698</v>
      </c>
      <c r="L7834" s="59">
        <v>96.7811780261206</v>
      </c>
      <c r="M7834" s="60">
        <v>0.683628998171117</v>
      </c>
      <c r="N7834" s="60">
        <v>0.71054786163396899</v>
      </c>
      <c r="O7834" s="60">
        <v>0.67831063734095398</v>
      </c>
      <c r="P7834" s="60">
        <v>0.65784133558455005</v>
      </c>
      <c r="Q7834" s="60">
        <v>0.63318919872113999</v>
      </c>
      <c r="R7834" s="60">
        <v>0.63529588257095404</v>
      </c>
      <c r="S7834" s="60">
        <v>0.56640254029916404</v>
      </c>
    </row>
    <row r="7835" spans="1:19" x14ac:dyDescent="0.3">
      <c r="A7835" s="61" t="s">
        <v>7438</v>
      </c>
      <c r="B7835" s="61" t="s">
        <v>7439</v>
      </c>
      <c r="C7835" s="53" t="s">
        <v>40</v>
      </c>
      <c r="D7835" s="53" t="s">
        <v>80</v>
      </c>
      <c r="E7835" s="53" t="s">
        <v>18193</v>
      </c>
      <c r="F7835" s="59">
        <v>109.230201101166</v>
      </c>
      <c r="G7835" s="59">
        <v>93.012600113886705</v>
      </c>
      <c r="H7835" s="59">
        <v>95.855650977661696</v>
      </c>
      <c r="I7835" s="59">
        <v>108.989261923608</v>
      </c>
      <c r="J7835" s="59">
        <v>104.285324580637</v>
      </c>
      <c r="K7835" s="59">
        <v>92.785295602367498</v>
      </c>
      <c r="L7835" s="59">
        <v>97.443005765972501</v>
      </c>
      <c r="M7835" s="60">
        <v>0.68291693930403596</v>
      </c>
      <c r="N7835" s="60">
        <v>0.710126856869013</v>
      </c>
      <c r="O7835" s="60">
        <v>0.67748207335319399</v>
      </c>
      <c r="P7835" s="60">
        <v>0.65726049561181699</v>
      </c>
      <c r="Q7835" s="60">
        <v>0.632642154400756</v>
      </c>
      <c r="R7835" s="60">
        <v>0.63438413612387701</v>
      </c>
      <c r="S7835" s="60">
        <v>0.56563034673015</v>
      </c>
    </row>
    <row r="7836" spans="1:19" x14ac:dyDescent="0.3">
      <c r="A7836" s="61" t="s">
        <v>7608</v>
      </c>
      <c r="B7836" s="61" t="s">
        <v>7609</v>
      </c>
      <c r="C7836" s="53" t="s">
        <v>40</v>
      </c>
      <c r="D7836" s="53" t="s">
        <v>80</v>
      </c>
      <c r="E7836" s="53" t="s">
        <v>18193</v>
      </c>
      <c r="F7836" s="59">
        <v>108.38335920526001</v>
      </c>
      <c r="G7836" s="59">
        <v>107.862294565555</v>
      </c>
      <c r="H7836" s="59">
        <v>91.2161533840072</v>
      </c>
      <c r="I7836" s="59">
        <v>107.23615931758501</v>
      </c>
      <c r="J7836" s="59">
        <v>119.03550618991299</v>
      </c>
      <c r="K7836" s="59">
        <v>93.403445481042894</v>
      </c>
      <c r="L7836" s="59">
        <v>100.87838228861899</v>
      </c>
      <c r="M7836" s="60">
        <v>0.63887914395134604</v>
      </c>
      <c r="N7836" s="60">
        <v>0.63540757935359304</v>
      </c>
      <c r="O7836" s="60">
        <v>0.61542019877784804</v>
      </c>
      <c r="P7836" s="60">
        <v>0.61250005806403796</v>
      </c>
      <c r="Q7836" s="60">
        <v>0.57840790438896506</v>
      </c>
      <c r="R7836" s="60">
        <v>0.558539131605853</v>
      </c>
      <c r="S7836" s="60">
        <v>0.428425563836209</v>
      </c>
    </row>
    <row r="7837" spans="1:19" x14ac:dyDescent="0.3">
      <c r="A7837" s="61" t="s">
        <v>7442</v>
      </c>
      <c r="B7837" s="61" t="s">
        <v>7443</v>
      </c>
      <c r="C7837" s="53" t="s">
        <v>50</v>
      </c>
      <c r="D7837" s="53" t="s">
        <v>80</v>
      </c>
      <c r="E7837" s="53" t="s">
        <v>18193</v>
      </c>
      <c r="F7837" s="59">
        <v>104.091309959993</v>
      </c>
      <c r="G7837" s="59">
        <v>101.187763840028</v>
      </c>
      <c r="H7837" s="59">
        <v>90.099803032949794</v>
      </c>
      <c r="I7837" s="59">
        <v>103.39279818611701</v>
      </c>
      <c r="J7837" s="59">
        <v>111.93672340537699</v>
      </c>
      <c r="K7837" s="59">
        <v>91.225129339300196</v>
      </c>
      <c r="L7837" s="59">
        <v>97.236655477743895</v>
      </c>
      <c r="M7837" s="60">
        <v>0.68535084879764396</v>
      </c>
      <c r="N7837" s="60">
        <v>0.67971323613691303</v>
      </c>
      <c r="O7837" s="60">
        <v>0.62124671314727598</v>
      </c>
      <c r="P7837" s="60">
        <v>0.65913101378177696</v>
      </c>
      <c r="Q7837" s="60">
        <v>0.63422602206774903</v>
      </c>
      <c r="R7837" s="60">
        <v>0.615928724033598</v>
      </c>
      <c r="S7837" s="60">
        <v>0.50502120448260601</v>
      </c>
    </row>
    <row r="7838" spans="1:19" x14ac:dyDescent="0.3">
      <c r="A7838" s="61" t="s">
        <v>17173</v>
      </c>
      <c r="B7838" s="61" t="s">
        <v>17174</v>
      </c>
      <c r="C7838" s="53" t="s">
        <v>40</v>
      </c>
      <c r="D7838" s="53" t="s">
        <v>80</v>
      </c>
      <c r="E7838" s="53" t="s">
        <v>18194</v>
      </c>
      <c r="F7838" s="59">
        <v>104.783202455145</v>
      </c>
      <c r="G7838" s="59">
        <v>97.009319886283095</v>
      </c>
      <c r="H7838" s="59">
        <v>94.076374229755899</v>
      </c>
      <c r="I7838" s="59">
        <v>106.93823273180899</v>
      </c>
      <c r="J7838" s="59">
        <v>110.325204111822</v>
      </c>
      <c r="K7838" s="59">
        <v>92.743500827598993</v>
      </c>
      <c r="L7838" s="59">
        <v>97.236655477743895</v>
      </c>
      <c r="M7838" s="60">
        <v>0.60179904146902696</v>
      </c>
      <c r="N7838" s="60">
        <v>0.61271166873983995</v>
      </c>
      <c r="O7838" s="60">
        <v>0.58987916549223296</v>
      </c>
      <c r="P7838" s="60">
        <v>0.581916140107409</v>
      </c>
      <c r="Q7838" s="60">
        <v>0.56723493084659005</v>
      </c>
      <c r="R7838" s="60">
        <v>0.56363083156126703</v>
      </c>
      <c r="S7838" s="60">
        <v>0.50502120448260601</v>
      </c>
    </row>
    <row r="7839" spans="1:19" x14ac:dyDescent="0.3">
      <c r="A7839" s="61" t="s">
        <v>17341</v>
      </c>
      <c r="B7839" s="61" t="s">
        <v>17342</v>
      </c>
      <c r="C7839" s="53" t="s">
        <v>40</v>
      </c>
      <c r="D7839" s="53" t="s">
        <v>80</v>
      </c>
      <c r="E7839" s="53" t="s">
        <v>18194</v>
      </c>
      <c r="F7839" s="59">
        <v>104.101141081648</v>
      </c>
      <c r="G7839" s="59">
        <v>107.309799440744</v>
      </c>
      <c r="H7839" s="59">
        <v>96.838958389202006</v>
      </c>
      <c r="I7839" s="59">
        <v>104.680239375074</v>
      </c>
      <c r="J7839" s="59">
        <v>120.845901625436</v>
      </c>
      <c r="K7839" s="59">
        <v>94.272249345024207</v>
      </c>
      <c r="L7839" s="59">
        <v>100.87838228861899</v>
      </c>
      <c r="M7839" s="60">
        <v>0.52833841837763595</v>
      </c>
      <c r="N7839" s="60">
        <v>0.54793683072481703</v>
      </c>
      <c r="O7839" s="60">
        <v>0.52681570368594599</v>
      </c>
      <c r="P7839" s="60">
        <v>0.51226654640318203</v>
      </c>
      <c r="Q7839" s="60">
        <v>0.48879126255285499</v>
      </c>
      <c r="R7839" s="60">
        <v>0.48945291782749201</v>
      </c>
      <c r="S7839" s="60">
        <v>0.428425563836209</v>
      </c>
    </row>
    <row r="7840" spans="1:19" x14ac:dyDescent="0.3">
      <c r="A7840" s="61" t="s">
        <v>17343</v>
      </c>
      <c r="B7840" s="61" t="s">
        <v>17344</v>
      </c>
      <c r="C7840" s="53" t="s">
        <v>50</v>
      </c>
      <c r="D7840" s="53" t="s">
        <v>80</v>
      </c>
      <c r="E7840" s="53" t="s">
        <v>18194</v>
      </c>
      <c r="F7840" s="59">
        <v>104.101141081648</v>
      </c>
      <c r="G7840" s="59">
        <v>107.309799440744</v>
      </c>
      <c r="H7840" s="59">
        <v>96.838958389202006</v>
      </c>
      <c r="I7840" s="59">
        <v>104.680239375074</v>
      </c>
      <c r="J7840" s="59">
        <v>120.845901625436</v>
      </c>
      <c r="K7840" s="59">
        <v>94.272249345024207</v>
      </c>
      <c r="L7840" s="59">
        <v>100.87838228861899</v>
      </c>
      <c r="M7840" s="60">
        <v>0.52833841837763595</v>
      </c>
      <c r="N7840" s="60">
        <v>0.54793683072481703</v>
      </c>
      <c r="O7840" s="60">
        <v>0.52681570368594599</v>
      </c>
      <c r="P7840" s="60">
        <v>0.51226654640318203</v>
      </c>
      <c r="Q7840" s="60">
        <v>0.48879126255285499</v>
      </c>
      <c r="R7840" s="60">
        <v>0.48945291782749201</v>
      </c>
      <c r="S7840" s="60">
        <v>0.428425563836209</v>
      </c>
    </row>
    <row r="7841" spans="1:19" x14ac:dyDescent="0.3">
      <c r="A7841" s="61" t="s">
        <v>14977</v>
      </c>
      <c r="B7841" s="61" t="s">
        <v>14978</v>
      </c>
      <c r="C7841" s="53" t="s">
        <v>40</v>
      </c>
      <c r="D7841" s="53" t="s">
        <v>80</v>
      </c>
      <c r="E7841" s="53" t="s">
        <v>18194</v>
      </c>
      <c r="F7841" s="59">
        <v>105.877843234103</v>
      </c>
      <c r="G7841" s="59">
        <v>99.613875465480305</v>
      </c>
      <c r="H7841" s="59">
        <v>94.070405736264505</v>
      </c>
      <c r="I7841" s="59">
        <v>106.556247833388</v>
      </c>
      <c r="J7841" s="59">
        <v>109.982660346792</v>
      </c>
      <c r="K7841" s="59">
        <v>91.640898484185499</v>
      </c>
      <c r="L7841" s="59">
        <v>98.574235067498705</v>
      </c>
      <c r="M7841" s="60">
        <v>0.55044750862732295</v>
      </c>
      <c r="N7841" s="60">
        <v>0.571449623180458</v>
      </c>
      <c r="O7841" s="60">
        <v>0.55064912866997395</v>
      </c>
      <c r="P7841" s="60">
        <v>0.53464687628597496</v>
      </c>
      <c r="Q7841" s="60">
        <v>0.51258372857410595</v>
      </c>
      <c r="R7841" s="60">
        <v>0.51689388060771102</v>
      </c>
      <c r="S7841" s="60">
        <v>0.450577546021595</v>
      </c>
    </row>
    <row r="7842" spans="1:19" x14ac:dyDescent="0.3">
      <c r="A7842" s="61" t="s">
        <v>8966</v>
      </c>
      <c r="B7842" s="61" t="s">
        <v>8967</v>
      </c>
      <c r="C7842" s="53" t="s">
        <v>40</v>
      </c>
      <c r="D7842" s="53" t="s">
        <v>80</v>
      </c>
      <c r="E7842" s="53" t="s">
        <v>18194</v>
      </c>
      <c r="F7842" s="59">
        <v>96.304570053034595</v>
      </c>
      <c r="G7842" s="59">
        <v>91.463393008649902</v>
      </c>
      <c r="H7842" s="59">
        <v>93.118884902228103</v>
      </c>
      <c r="I7842" s="59">
        <v>94.682931631707206</v>
      </c>
      <c r="J7842" s="59">
        <v>92.384785690174795</v>
      </c>
      <c r="K7842" s="59">
        <v>95.909744541161203</v>
      </c>
      <c r="L7842" s="59">
        <v>99.471726277159107</v>
      </c>
      <c r="M7842" s="60">
        <v>0.43641754961477602</v>
      </c>
      <c r="N7842" s="60">
        <v>0.46043914968946498</v>
      </c>
      <c r="O7842" s="60">
        <v>0.437636147324656</v>
      </c>
      <c r="P7842" s="60">
        <v>0.41912758690137902</v>
      </c>
      <c r="Q7842" s="60">
        <v>0.39639583037385201</v>
      </c>
      <c r="R7842" s="60">
        <v>0.40207757909280001</v>
      </c>
      <c r="S7842" s="60">
        <v>0.35332365411142003</v>
      </c>
    </row>
    <row r="7843" spans="1:19" x14ac:dyDescent="0.3">
      <c r="A7843" s="61" t="s">
        <v>12624</v>
      </c>
      <c r="B7843" s="61" t="s">
        <v>12625</v>
      </c>
      <c r="C7843" s="53" t="s">
        <v>40</v>
      </c>
      <c r="D7843" s="53" t="s">
        <v>80</v>
      </c>
      <c r="E7843" s="53" t="s">
        <v>18194</v>
      </c>
      <c r="F7843" s="59">
        <v>91.601907626637896</v>
      </c>
      <c r="G7843" s="59">
        <v>95.613551892680107</v>
      </c>
      <c r="H7843" s="59">
        <v>94.3973604148905</v>
      </c>
      <c r="I7843" s="59">
        <v>94.987030553838693</v>
      </c>
      <c r="J7843" s="59">
        <v>100.057659856621</v>
      </c>
      <c r="K7843" s="59">
        <v>98.905747645398804</v>
      </c>
      <c r="L7843" s="59">
        <v>107.278952459449</v>
      </c>
      <c r="M7843" s="60">
        <v>0.51129733324580895</v>
      </c>
      <c r="N7843" s="60">
        <v>0.533372972197796</v>
      </c>
      <c r="O7843" s="60">
        <v>0.51239147533387397</v>
      </c>
      <c r="P7843" s="60">
        <v>0.49507042224463998</v>
      </c>
      <c r="Q7843" s="60">
        <v>0.47276758519032702</v>
      </c>
      <c r="R7843" s="60">
        <v>0.47808554939842002</v>
      </c>
      <c r="S7843" s="60">
        <v>0.43050662907360598</v>
      </c>
    </row>
    <row r="7844" spans="1:19" x14ac:dyDescent="0.3">
      <c r="A7844" s="61" t="s">
        <v>12620</v>
      </c>
      <c r="B7844" s="61" t="s">
        <v>12621</v>
      </c>
      <c r="C7844" s="53" t="s">
        <v>40</v>
      </c>
      <c r="D7844" s="53" t="s">
        <v>80</v>
      </c>
      <c r="E7844" s="53" t="s">
        <v>18194</v>
      </c>
      <c r="F7844" s="59">
        <v>91.601907626637896</v>
      </c>
      <c r="G7844" s="59">
        <v>95.613551892680107</v>
      </c>
      <c r="H7844" s="59">
        <v>94.3973604148905</v>
      </c>
      <c r="I7844" s="59">
        <v>94.987030553838693</v>
      </c>
      <c r="J7844" s="59">
        <v>100.057659856621</v>
      </c>
      <c r="K7844" s="59">
        <v>98.905747645398804</v>
      </c>
      <c r="L7844" s="59">
        <v>107.278952459449</v>
      </c>
      <c r="M7844" s="60">
        <v>0.51129733324580895</v>
      </c>
      <c r="N7844" s="60">
        <v>0.533372972197796</v>
      </c>
      <c r="O7844" s="60">
        <v>0.51239147533387397</v>
      </c>
      <c r="P7844" s="60">
        <v>0.49507042224463998</v>
      </c>
      <c r="Q7844" s="60">
        <v>0.47276758519032702</v>
      </c>
      <c r="R7844" s="60">
        <v>0.47808554939842002</v>
      </c>
      <c r="S7844" s="60">
        <v>0.43050662907360598</v>
      </c>
    </row>
    <row r="7845" spans="1:19" x14ac:dyDescent="0.3">
      <c r="A7845" s="61" t="s">
        <v>12626</v>
      </c>
      <c r="B7845" s="61" t="s">
        <v>12627</v>
      </c>
      <c r="C7845" s="53" t="s">
        <v>40</v>
      </c>
      <c r="D7845" s="53" t="s">
        <v>80</v>
      </c>
      <c r="E7845" s="53" t="s">
        <v>18194</v>
      </c>
      <c r="F7845" s="59">
        <v>91.601907626637896</v>
      </c>
      <c r="G7845" s="59">
        <v>95.613551892680107</v>
      </c>
      <c r="H7845" s="59">
        <v>94.3973604148905</v>
      </c>
      <c r="I7845" s="59">
        <v>94.987030553838693</v>
      </c>
      <c r="J7845" s="59">
        <v>100.057659856621</v>
      </c>
      <c r="K7845" s="59">
        <v>98.905747645398804</v>
      </c>
      <c r="L7845" s="59">
        <v>107.278952459449</v>
      </c>
      <c r="M7845" s="60">
        <v>0.51129733324580895</v>
      </c>
      <c r="N7845" s="60">
        <v>0.533372972197796</v>
      </c>
      <c r="O7845" s="60">
        <v>0.51239147533387397</v>
      </c>
      <c r="P7845" s="60">
        <v>0.49507042224463998</v>
      </c>
      <c r="Q7845" s="60">
        <v>0.47276758519032702</v>
      </c>
      <c r="R7845" s="60">
        <v>0.47808554939842002</v>
      </c>
      <c r="S7845" s="60">
        <v>0.43050662907360598</v>
      </c>
    </row>
    <row r="7846" spans="1:19" x14ac:dyDescent="0.3">
      <c r="A7846" s="61" t="s">
        <v>12634</v>
      </c>
      <c r="B7846" s="61" t="s">
        <v>12635</v>
      </c>
      <c r="C7846" s="53" t="s">
        <v>50</v>
      </c>
      <c r="D7846" s="53" t="s">
        <v>80</v>
      </c>
      <c r="E7846" s="53" t="s">
        <v>18194</v>
      </c>
      <c r="F7846" s="59">
        <v>91.601907626637896</v>
      </c>
      <c r="G7846" s="59">
        <v>95.613551892680107</v>
      </c>
      <c r="H7846" s="59">
        <v>94.3973604148905</v>
      </c>
      <c r="I7846" s="59">
        <v>94.987030553838693</v>
      </c>
      <c r="J7846" s="59">
        <v>100.057659856621</v>
      </c>
      <c r="K7846" s="59">
        <v>98.905747645398804</v>
      </c>
      <c r="L7846" s="59">
        <v>107.278952459449</v>
      </c>
      <c r="M7846" s="60">
        <v>0.51129733324580895</v>
      </c>
      <c r="N7846" s="60">
        <v>0.533372972197796</v>
      </c>
      <c r="O7846" s="60">
        <v>0.51239147533387397</v>
      </c>
      <c r="P7846" s="60">
        <v>0.49507042224463998</v>
      </c>
      <c r="Q7846" s="60">
        <v>0.47276758519032702</v>
      </c>
      <c r="R7846" s="60">
        <v>0.47808554939842002</v>
      </c>
      <c r="S7846" s="60">
        <v>0.43050662907360598</v>
      </c>
    </row>
    <row r="7847" spans="1:19" x14ac:dyDescent="0.3">
      <c r="A7847" s="61" t="s">
        <v>12628</v>
      </c>
      <c r="B7847" s="61" t="s">
        <v>12629</v>
      </c>
      <c r="C7847" s="53" t="s">
        <v>50</v>
      </c>
      <c r="D7847" s="53" t="s">
        <v>80</v>
      </c>
      <c r="E7847" s="53" t="s">
        <v>18194</v>
      </c>
      <c r="F7847" s="59">
        <v>91.601907626637896</v>
      </c>
      <c r="G7847" s="59">
        <v>95.613551892680107</v>
      </c>
      <c r="H7847" s="59">
        <v>94.3973604148905</v>
      </c>
      <c r="I7847" s="59">
        <v>94.987030553838693</v>
      </c>
      <c r="J7847" s="59">
        <v>100.057659856621</v>
      </c>
      <c r="K7847" s="59">
        <v>98.905747645398804</v>
      </c>
      <c r="L7847" s="59">
        <v>107.278952459449</v>
      </c>
      <c r="M7847" s="60">
        <v>0.51129733324580895</v>
      </c>
      <c r="N7847" s="60">
        <v>0.533372972197796</v>
      </c>
      <c r="O7847" s="60">
        <v>0.51239147533387397</v>
      </c>
      <c r="P7847" s="60">
        <v>0.49507042224463998</v>
      </c>
      <c r="Q7847" s="60">
        <v>0.47276758519032702</v>
      </c>
      <c r="R7847" s="60">
        <v>0.47808554939842002</v>
      </c>
      <c r="S7847" s="60">
        <v>0.43050662907360598</v>
      </c>
    </row>
    <row r="7848" spans="1:19" x14ac:dyDescent="0.3">
      <c r="A7848" s="61" t="s">
        <v>12632</v>
      </c>
      <c r="B7848" s="61" t="s">
        <v>12633</v>
      </c>
      <c r="C7848" s="53" t="s">
        <v>50</v>
      </c>
      <c r="D7848" s="53" t="s">
        <v>80</v>
      </c>
      <c r="E7848" s="53" t="s">
        <v>18194</v>
      </c>
      <c r="F7848" s="59">
        <v>91.601907626637896</v>
      </c>
      <c r="G7848" s="59">
        <v>95.613551892680107</v>
      </c>
      <c r="H7848" s="59">
        <v>94.3973604148905</v>
      </c>
      <c r="I7848" s="59">
        <v>94.987030553838693</v>
      </c>
      <c r="J7848" s="59">
        <v>100.057659856621</v>
      </c>
      <c r="K7848" s="59">
        <v>98.905747645398804</v>
      </c>
      <c r="L7848" s="59">
        <v>107.278952459449</v>
      </c>
      <c r="M7848" s="60">
        <v>0.51129733324580895</v>
      </c>
      <c r="N7848" s="60">
        <v>0.533372972197796</v>
      </c>
      <c r="O7848" s="60">
        <v>0.51239147533387397</v>
      </c>
      <c r="P7848" s="60">
        <v>0.49507042224463998</v>
      </c>
      <c r="Q7848" s="60">
        <v>0.47276758519032702</v>
      </c>
      <c r="R7848" s="60">
        <v>0.47808554939842002</v>
      </c>
      <c r="S7848" s="60">
        <v>0.43050662907360598</v>
      </c>
    </row>
    <row r="7849" spans="1:19" x14ac:dyDescent="0.3">
      <c r="A7849" s="61" t="s">
        <v>12630</v>
      </c>
      <c r="B7849" s="61" t="s">
        <v>12631</v>
      </c>
      <c r="C7849" s="53" t="s">
        <v>50</v>
      </c>
      <c r="D7849" s="53" t="s">
        <v>80</v>
      </c>
      <c r="E7849" s="53" t="s">
        <v>18194</v>
      </c>
      <c r="F7849" s="59">
        <v>91.601907626637896</v>
      </c>
      <c r="G7849" s="59">
        <v>95.613551892680107</v>
      </c>
      <c r="H7849" s="59">
        <v>94.3973604148905</v>
      </c>
      <c r="I7849" s="59">
        <v>94.987030553838693</v>
      </c>
      <c r="J7849" s="59">
        <v>100.057659856621</v>
      </c>
      <c r="K7849" s="59">
        <v>98.905747645398804</v>
      </c>
      <c r="L7849" s="59">
        <v>107.278952459449</v>
      </c>
      <c r="M7849" s="60">
        <v>0.51129733324580895</v>
      </c>
      <c r="N7849" s="60">
        <v>0.533372972197796</v>
      </c>
      <c r="O7849" s="60">
        <v>0.51239147533387397</v>
      </c>
      <c r="P7849" s="60">
        <v>0.49507042224463998</v>
      </c>
      <c r="Q7849" s="60">
        <v>0.47276758519032702</v>
      </c>
      <c r="R7849" s="60">
        <v>0.47808554939842002</v>
      </c>
      <c r="S7849" s="60">
        <v>0.43050662907360598</v>
      </c>
    </row>
    <row r="7850" spans="1:19" x14ac:dyDescent="0.3">
      <c r="A7850" s="61" t="s">
        <v>12622</v>
      </c>
      <c r="B7850" s="61" t="s">
        <v>12623</v>
      </c>
      <c r="C7850" s="53" t="s">
        <v>40</v>
      </c>
      <c r="D7850" s="53" t="s">
        <v>80</v>
      </c>
      <c r="E7850" s="53" t="s">
        <v>18194</v>
      </c>
      <c r="F7850" s="59">
        <v>91.601907626637896</v>
      </c>
      <c r="G7850" s="59">
        <v>95.613551892680107</v>
      </c>
      <c r="H7850" s="59">
        <v>94.3973604148905</v>
      </c>
      <c r="I7850" s="59">
        <v>94.987030553838693</v>
      </c>
      <c r="J7850" s="59">
        <v>100.057659856621</v>
      </c>
      <c r="K7850" s="59">
        <v>98.905747645398804</v>
      </c>
      <c r="L7850" s="59">
        <v>107.278952459449</v>
      </c>
      <c r="M7850" s="60">
        <v>0.51129733324580895</v>
      </c>
      <c r="N7850" s="60">
        <v>0.533372972197796</v>
      </c>
      <c r="O7850" s="60">
        <v>0.51239147533387397</v>
      </c>
      <c r="P7850" s="60">
        <v>0.49507042224463998</v>
      </c>
      <c r="Q7850" s="60">
        <v>0.47276758519032702</v>
      </c>
      <c r="R7850" s="60">
        <v>0.47808554939842002</v>
      </c>
      <c r="S7850" s="60">
        <v>0.43050662907360598</v>
      </c>
    </row>
    <row r="7851" spans="1:19" x14ac:dyDescent="0.3">
      <c r="A7851" s="61" t="s">
        <v>16266</v>
      </c>
      <c r="B7851" s="61" t="s">
        <v>16267</v>
      </c>
      <c r="C7851" s="53" t="s">
        <v>40</v>
      </c>
      <c r="D7851" s="53" t="s">
        <v>80</v>
      </c>
      <c r="E7851" s="53" t="s">
        <v>18194</v>
      </c>
      <c r="F7851" s="59">
        <v>89.730171298183194</v>
      </c>
      <c r="G7851" s="59">
        <v>93.313387684511994</v>
      </c>
      <c r="H7851" s="59">
        <v>87.033101814459897</v>
      </c>
      <c r="I7851" s="59">
        <v>90.238117683334593</v>
      </c>
      <c r="J7851" s="59">
        <v>95.938612102449596</v>
      </c>
      <c r="K7851" s="59">
        <v>91.167855018321106</v>
      </c>
      <c r="L7851" s="59">
        <v>106.38027532859201</v>
      </c>
      <c r="M7851" s="60">
        <v>0.524858593728176</v>
      </c>
      <c r="N7851" s="60">
        <v>0.54387300470585698</v>
      </c>
      <c r="O7851" s="60">
        <v>0.52113477509517703</v>
      </c>
      <c r="P7851" s="60">
        <v>0.504204832031383</v>
      </c>
      <c r="Q7851" s="60">
        <v>0.47946448269998598</v>
      </c>
      <c r="R7851" s="60">
        <v>0.482503796728247</v>
      </c>
      <c r="S7851" s="60">
        <v>0.416406932858989</v>
      </c>
    </row>
    <row r="7852" spans="1:19" x14ac:dyDescent="0.3">
      <c r="A7852" s="61" t="s">
        <v>6626</v>
      </c>
      <c r="B7852" s="61" t="s">
        <v>6627</v>
      </c>
      <c r="C7852" s="53" t="s">
        <v>50</v>
      </c>
      <c r="D7852" s="53" t="s">
        <v>80</v>
      </c>
      <c r="E7852" s="53" t="s">
        <v>18193</v>
      </c>
      <c r="F7852" s="59">
        <v>87.956363864882107</v>
      </c>
      <c r="G7852" s="59">
        <v>90.054691412321304</v>
      </c>
      <c r="H7852" s="59">
        <v>88.539635808461796</v>
      </c>
      <c r="I7852" s="59">
        <v>89.701410765837494</v>
      </c>
      <c r="J7852" s="59">
        <v>98.546008140884894</v>
      </c>
      <c r="K7852" s="59">
        <v>89.6890423703381</v>
      </c>
      <c r="L7852" s="59">
        <v>106.66188278076299</v>
      </c>
      <c r="M7852" s="60">
        <v>0.63692299080275805</v>
      </c>
      <c r="N7852" s="60">
        <v>0.67345879149620602</v>
      </c>
      <c r="O7852" s="60">
        <v>0.63806675627666598</v>
      </c>
      <c r="P7852" s="60">
        <v>0.60758515206160801</v>
      </c>
      <c r="Q7852" s="60">
        <v>0.572339134016559</v>
      </c>
      <c r="R7852" s="60">
        <v>0.58112915807727905</v>
      </c>
      <c r="S7852" s="60">
        <v>0.50199508868883203</v>
      </c>
    </row>
    <row r="7853" spans="1:19" x14ac:dyDescent="0.3">
      <c r="A7853" s="61" t="s">
        <v>6628</v>
      </c>
      <c r="B7853" s="61" t="s">
        <v>6629</v>
      </c>
      <c r="C7853" s="53" t="s">
        <v>50</v>
      </c>
      <c r="D7853" s="53" t="s">
        <v>80</v>
      </c>
      <c r="E7853" s="53" t="s">
        <v>18193</v>
      </c>
      <c r="F7853" s="59">
        <v>77.2719554674118</v>
      </c>
      <c r="G7853" s="59">
        <v>90.801765477807393</v>
      </c>
      <c r="H7853" s="59">
        <v>82.015217619178699</v>
      </c>
      <c r="I7853" s="59">
        <v>90.675239998794495</v>
      </c>
      <c r="J7853" s="59">
        <v>92.545189602010197</v>
      </c>
      <c r="K7853" s="59">
        <v>90.104008872086595</v>
      </c>
      <c r="L7853" s="59">
        <v>106.38027532859201</v>
      </c>
      <c r="M7853" s="60">
        <v>0.63596541160209297</v>
      </c>
      <c r="N7853" s="60">
        <v>0.63180547388437902</v>
      </c>
      <c r="O7853" s="60">
        <v>0.61065953095019398</v>
      </c>
      <c r="P7853" s="60">
        <v>0.60627696184661295</v>
      </c>
      <c r="Q7853" s="60">
        <v>0.57099078705796202</v>
      </c>
      <c r="R7853" s="60">
        <v>0.55242288538233697</v>
      </c>
      <c r="S7853" s="60">
        <v>0.416406932858989</v>
      </c>
    </row>
    <row r="7854" spans="1:19" x14ac:dyDescent="0.3">
      <c r="A7854" s="61" t="s">
        <v>16268</v>
      </c>
      <c r="B7854" s="61" t="s">
        <v>16269</v>
      </c>
      <c r="C7854" s="53" t="s">
        <v>40</v>
      </c>
      <c r="D7854" s="53" t="s">
        <v>80</v>
      </c>
      <c r="E7854" s="53" t="s">
        <v>18194</v>
      </c>
      <c r="F7854" s="59">
        <v>89.730171298183194</v>
      </c>
      <c r="G7854" s="59">
        <v>93.313387684511994</v>
      </c>
      <c r="H7854" s="59">
        <v>87.033101814459897</v>
      </c>
      <c r="I7854" s="59">
        <v>90.238117683334593</v>
      </c>
      <c r="J7854" s="59">
        <v>95.938612102449596</v>
      </c>
      <c r="K7854" s="59">
        <v>91.167855018321106</v>
      </c>
      <c r="L7854" s="59">
        <v>106.38027532859201</v>
      </c>
      <c r="M7854" s="60">
        <v>0.524858593728176</v>
      </c>
      <c r="N7854" s="60">
        <v>0.54387300470585698</v>
      </c>
      <c r="O7854" s="60">
        <v>0.52113477509517703</v>
      </c>
      <c r="P7854" s="60">
        <v>0.504204832031383</v>
      </c>
      <c r="Q7854" s="60">
        <v>0.47946448269998598</v>
      </c>
      <c r="R7854" s="60">
        <v>0.482503796728247</v>
      </c>
      <c r="S7854" s="60">
        <v>0.416406932858989</v>
      </c>
    </row>
    <row r="7855" spans="1:19" x14ac:dyDescent="0.3">
      <c r="A7855" s="61" t="s">
        <v>16264</v>
      </c>
      <c r="B7855" s="61" t="s">
        <v>16265</v>
      </c>
      <c r="C7855" s="53" t="s">
        <v>40</v>
      </c>
      <c r="D7855" s="53" t="s">
        <v>80</v>
      </c>
      <c r="E7855" s="53" t="s">
        <v>18194</v>
      </c>
      <c r="F7855" s="59">
        <v>89.730171298183194</v>
      </c>
      <c r="G7855" s="59">
        <v>93.313387684511994</v>
      </c>
      <c r="H7855" s="59">
        <v>87.033101814459897</v>
      </c>
      <c r="I7855" s="59">
        <v>90.238117683334593</v>
      </c>
      <c r="J7855" s="59">
        <v>95.938612102449596</v>
      </c>
      <c r="K7855" s="59">
        <v>91.167855018321106</v>
      </c>
      <c r="L7855" s="59">
        <v>106.38027532859201</v>
      </c>
      <c r="M7855" s="60">
        <v>0.524858593728176</v>
      </c>
      <c r="N7855" s="60">
        <v>0.54387300470585698</v>
      </c>
      <c r="O7855" s="60">
        <v>0.52113477509517703</v>
      </c>
      <c r="P7855" s="60">
        <v>0.504204832031383</v>
      </c>
      <c r="Q7855" s="60">
        <v>0.47946448269998598</v>
      </c>
      <c r="R7855" s="60">
        <v>0.482503796728247</v>
      </c>
      <c r="S7855" s="60">
        <v>0.416406932858989</v>
      </c>
    </row>
    <row r="7856" spans="1:19" x14ac:dyDescent="0.3">
      <c r="A7856" s="61" t="s">
        <v>17421</v>
      </c>
      <c r="B7856" s="61" t="s">
        <v>17422</v>
      </c>
      <c r="C7856" s="53" t="s">
        <v>40</v>
      </c>
      <c r="D7856" s="53" t="s">
        <v>80</v>
      </c>
      <c r="E7856" s="53" t="s">
        <v>18194</v>
      </c>
      <c r="F7856" s="59">
        <v>95.166765188276202</v>
      </c>
      <c r="G7856" s="59">
        <v>96.198096859551995</v>
      </c>
      <c r="H7856" s="59">
        <v>83.694641244035495</v>
      </c>
      <c r="I7856" s="59">
        <v>87.463111616342104</v>
      </c>
      <c r="J7856" s="59">
        <v>91.694838459193306</v>
      </c>
      <c r="K7856" s="59">
        <v>90.016348775212705</v>
      </c>
      <c r="L7856" s="59">
        <v>110.75643616058601</v>
      </c>
      <c r="M7856" s="60">
        <v>0.53094501118378901</v>
      </c>
      <c r="N7856" s="60">
        <v>0.55429675872234896</v>
      </c>
      <c r="O7856" s="60">
        <v>0.527876059740226</v>
      </c>
      <c r="P7856" s="60">
        <v>0.50779872471837695</v>
      </c>
      <c r="Q7856" s="60">
        <v>0.48358696331183099</v>
      </c>
      <c r="R7856" s="60">
        <v>0.488238824922195</v>
      </c>
      <c r="S7856" s="60">
        <v>0.43236210372508799</v>
      </c>
    </row>
    <row r="7857" spans="1:19" x14ac:dyDescent="0.3">
      <c r="A7857" s="61" t="s">
        <v>12839</v>
      </c>
      <c r="B7857" s="61" t="s">
        <v>12840</v>
      </c>
      <c r="C7857" s="53" t="s">
        <v>50</v>
      </c>
      <c r="D7857" s="53" t="s">
        <v>80</v>
      </c>
      <c r="E7857" s="53" t="s">
        <v>18194</v>
      </c>
      <c r="F7857" s="59">
        <v>93.368429106445603</v>
      </c>
      <c r="G7857" s="59">
        <v>98.543924865343996</v>
      </c>
      <c r="H7857" s="59">
        <v>95.891087489398302</v>
      </c>
      <c r="I7857" s="59">
        <v>99.1940122922597</v>
      </c>
      <c r="J7857" s="59">
        <v>92.191941947562796</v>
      </c>
      <c r="K7857" s="59">
        <v>102.277634263786</v>
      </c>
      <c r="L7857" s="59">
        <v>105.446271698087</v>
      </c>
      <c r="M7857" s="60">
        <v>0.46881354738624498</v>
      </c>
      <c r="N7857" s="60">
        <v>0.49283580232360302</v>
      </c>
      <c r="O7857" s="60">
        <v>0.469104100676559</v>
      </c>
      <c r="P7857" s="60">
        <v>0.45039478025100499</v>
      </c>
      <c r="Q7857" s="60">
        <v>0.42561372152303101</v>
      </c>
      <c r="R7857" s="60">
        <v>0.43193792230232902</v>
      </c>
      <c r="S7857" s="60">
        <v>0.38188629075873798</v>
      </c>
    </row>
    <row r="7858" spans="1:19" x14ac:dyDescent="0.3">
      <c r="A7858" s="61" t="s">
        <v>17534</v>
      </c>
      <c r="B7858" s="61" t="s">
        <v>17535</v>
      </c>
      <c r="C7858" s="53" t="s">
        <v>40</v>
      </c>
      <c r="D7858" s="53" t="s">
        <v>80</v>
      </c>
      <c r="E7858" s="53" t="s">
        <v>18194</v>
      </c>
      <c r="F7858" s="59">
        <v>104.845575460313</v>
      </c>
      <c r="G7858" s="59">
        <v>93.795712183411197</v>
      </c>
      <c r="H7858" s="59">
        <v>103.899580284628</v>
      </c>
      <c r="I7858" s="59">
        <v>96.497439439625694</v>
      </c>
      <c r="J7858" s="59">
        <v>87.481521193805605</v>
      </c>
      <c r="K7858" s="59">
        <v>100.863422921988</v>
      </c>
      <c r="L7858" s="59">
        <v>97.835866578409295</v>
      </c>
      <c r="M7858" s="60">
        <v>0.46634234794227702</v>
      </c>
      <c r="N7858" s="60">
        <v>0.49801972011892298</v>
      </c>
      <c r="O7858" s="60">
        <v>0.46940304570623798</v>
      </c>
      <c r="P7858" s="60">
        <v>0.44496770685623699</v>
      </c>
      <c r="Q7858" s="60">
        <v>0.41455636486876801</v>
      </c>
      <c r="R7858" s="60">
        <v>0.422654001228017</v>
      </c>
      <c r="S7858" s="60">
        <v>0.36023060647657501</v>
      </c>
    </row>
    <row r="7859" spans="1:19" x14ac:dyDescent="0.3">
      <c r="A7859" s="61" t="s">
        <v>7802</v>
      </c>
      <c r="B7859" s="61" t="s">
        <v>7803</v>
      </c>
      <c r="C7859" s="53" t="s">
        <v>50</v>
      </c>
      <c r="D7859" s="53" t="s">
        <v>80</v>
      </c>
      <c r="E7859" s="53" t="s">
        <v>18193</v>
      </c>
      <c r="F7859" s="59">
        <v>110.85424778125299</v>
      </c>
      <c r="G7859" s="59">
        <v>89.229890895098805</v>
      </c>
      <c r="H7859" s="59">
        <v>105.54087817159299</v>
      </c>
      <c r="I7859" s="59">
        <v>100.483909689293</v>
      </c>
      <c r="J7859" s="59">
        <v>85.297792626939696</v>
      </c>
      <c r="K7859" s="59">
        <v>100.39030607160799</v>
      </c>
      <c r="L7859" s="59">
        <v>102.08391443632399</v>
      </c>
      <c r="M7859" s="60">
        <v>0.59911750381622997</v>
      </c>
      <c r="N7859" s="60">
        <v>0.64774243739551096</v>
      </c>
      <c r="O7859" s="60">
        <v>0.60416307534746205</v>
      </c>
      <c r="P7859" s="60">
        <v>0.568726942971296</v>
      </c>
      <c r="Q7859" s="60">
        <v>0.52768157509432601</v>
      </c>
      <c r="R7859" s="60">
        <v>0.53869618389659102</v>
      </c>
      <c r="S7859" s="60">
        <v>0.46045878643609101</v>
      </c>
    </row>
    <row r="7860" spans="1:19" x14ac:dyDescent="0.3">
      <c r="A7860" s="61" t="s">
        <v>12833</v>
      </c>
      <c r="B7860" s="61" t="s">
        <v>12834</v>
      </c>
      <c r="C7860" s="53" t="s">
        <v>50</v>
      </c>
      <c r="D7860" s="53" t="s">
        <v>80</v>
      </c>
      <c r="E7860" s="53" t="s">
        <v>18194</v>
      </c>
      <c r="F7860" s="59">
        <v>93.368429106445603</v>
      </c>
      <c r="G7860" s="59">
        <v>98.543924865343996</v>
      </c>
      <c r="H7860" s="59">
        <v>95.891087489398302</v>
      </c>
      <c r="I7860" s="59">
        <v>99.1940122922597</v>
      </c>
      <c r="J7860" s="59">
        <v>92.191941947562796</v>
      </c>
      <c r="K7860" s="59">
        <v>102.277634263786</v>
      </c>
      <c r="L7860" s="59">
        <v>105.446271698087</v>
      </c>
      <c r="M7860" s="60">
        <v>0.46881354738624498</v>
      </c>
      <c r="N7860" s="60">
        <v>0.49283580232360302</v>
      </c>
      <c r="O7860" s="60">
        <v>0.469104100676559</v>
      </c>
      <c r="P7860" s="60">
        <v>0.45039478025100499</v>
      </c>
      <c r="Q7860" s="60">
        <v>0.42561372152303101</v>
      </c>
      <c r="R7860" s="60">
        <v>0.43193792230232902</v>
      </c>
      <c r="S7860" s="60">
        <v>0.38188629075873798</v>
      </c>
    </row>
    <row r="7861" spans="1:19" x14ac:dyDescent="0.3">
      <c r="A7861" s="61" t="s">
        <v>3719</v>
      </c>
      <c r="B7861" s="61" t="s">
        <v>3720</v>
      </c>
      <c r="C7861" s="53" t="s">
        <v>40</v>
      </c>
      <c r="D7861" s="53" t="s">
        <v>80</v>
      </c>
      <c r="E7861" s="53" t="s">
        <v>18193</v>
      </c>
      <c r="F7861" s="59">
        <v>92.956663499388299</v>
      </c>
      <c r="G7861" s="59">
        <v>93.897715832034194</v>
      </c>
      <c r="H7861" s="59">
        <v>96.350041188527499</v>
      </c>
      <c r="I7861" s="59">
        <v>96.928936656797902</v>
      </c>
      <c r="J7861" s="59">
        <v>90.477452009961098</v>
      </c>
      <c r="K7861" s="59">
        <v>102.80383563797</v>
      </c>
      <c r="L7861" s="59">
        <v>109.719522474234</v>
      </c>
      <c r="M7861" s="60">
        <v>0.60433718788895696</v>
      </c>
      <c r="N7861" s="60">
        <v>0.64720368067967604</v>
      </c>
      <c r="O7861" s="60">
        <v>0.60821896945561904</v>
      </c>
      <c r="P7861" s="60">
        <v>0.57428805411765005</v>
      </c>
      <c r="Q7861" s="60">
        <v>0.53681588420952397</v>
      </c>
      <c r="R7861" s="60">
        <v>0.54845765368924304</v>
      </c>
      <c r="S7861" s="60">
        <v>0.47778560393709002</v>
      </c>
    </row>
    <row r="7862" spans="1:19" x14ac:dyDescent="0.3">
      <c r="A7862" s="61" t="s">
        <v>12831</v>
      </c>
      <c r="B7862" s="61" t="s">
        <v>12832</v>
      </c>
      <c r="C7862" s="53" t="s">
        <v>40</v>
      </c>
      <c r="D7862" s="53" t="s">
        <v>80</v>
      </c>
      <c r="E7862" s="53" t="s">
        <v>18194</v>
      </c>
      <c r="F7862" s="59">
        <v>93.368429106445603</v>
      </c>
      <c r="G7862" s="59">
        <v>98.543924865343996</v>
      </c>
      <c r="H7862" s="59">
        <v>95.891087489398302</v>
      </c>
      <c r="I7862" s="59">
        <v>99.1940122922597</v>
      </c>
      <c r="J7862" s="59">
        <v>92.191941947562796</v>
      </c>
      <c r="K7862" s="59">
        <v>102.277634263786</v>
      </c>
      <c r="L7862" s="59">
        <v>105.446271698087</v>
      </c>
      <c r="M7862" s="60">
        <v>0.46881354738624498</v>
      </c>
      <c r="N7862" s="60">
        <v>0.49283580232360302</v>
      </c>
      <c r="O7862" s="60">
        <v>0.469104100676559</v>
      </c>
      <c r="P7862" s="60">
        <v>0.45039478025100499</v>
      </c>
      <c r="Q7862" s="60">
        <v>0.42561372152303101</v>
      </c>
      <c r="R7862" s="60">
        <v>0.43193792230232902</v>
      </c>
      <c r="S7862" s="60">
        <v>0.38188629075873798</v>
      </c>
    </row>
    <row r="7863" spans="1:19" x14ac:dyDescent="0.3">
      <c r="A7863" s="61" t="s">
        <v>12837</v>
      </c>
      <c r="B7863" s="61" t="s">
        <v>12838</v>
      </c>
      <c r="C7863" s="53" t="s">
        <v>50</v>
      </c>
      <c r="D7863" s="53" t="s">
        <v>80</v>
      </c>
      <c r="E7863" s="53" t="s">
        <v>18194</v>
      </c>
      <c r="F7863" s="59">
        <v>93.368429106445603</v>
      </c>
      <c r="G7863" s="59">
        <v>98.543924865343996</v>
      </c>
      <c r="H7863" s="59">
        <v>95.891087489398302</v>
      </c>
      <c r="I7863" s="59">
        <v>99.1940122922597</v>
      </c>
      <c r="J7863" s="59">
        <v>92.191941947562796</v>
      </c>
      <c r="K7863" s="59">
        <v>102.277634263786</v>
      </c>
      <c r="L7863" s="59">
        <v>105.446271698087</v>
      </c>
      <c r="M7863" s="60">
        <v>0.46881354738624498</v>
      </c>
      <c r="N7863" s="60">
        <v>0.49283580232360302</v>
      </c>
      <c r="O7863" s="60">
        <v>0.469104100676559</v>
      </c>
      <c r="P7863" s="60">
        <v>0.45039478025100499</v>
      </c>
      <c r="Q7863" s="60">
        <v>0.42561372152303101</v>
      </c>
      <c r="R7863" s="60">
        <v>0.43193792230232902</v>
      </c>
      <c r="S7863" s="60">
        <v>0.38188629075873798</v>
      </c>
    </row>
    <row r="7864" spans="1:19" x14ac:dyDescent="0.3">
      <c r="A7864" s="61" t="s">
        <v>12835</v>
      </c>
      <c r="B7864" s="61" t="s">
        <v>12836</v>
      </c>
      <c r="C7864" s="53" t="s">
        <v>50</v>
      </c>
      <c r="D7864" s="53" t="s">
        <v>80</v>
      </c>
      <c r="E7864" s="53" t="s">
        <v>18194</v>
      </c>
      <c r="F7864" s="59">
        <v>93.368429106445603</v>
      </c>
      <c r="G7864" s="59">
        <v>98.543924865343996</v>
      </c>
      <c r="H7864" s="59">
        <v>95.891087489398302</v>
      </c>
      <c r="I7864" s="59">
        <v>99.1940122922597</v>
      </c>
      <c r="J7864" s="59">
        <v>92.191941947562796</v>
      </c>
      <c r="K7864" s="59">
        <v>102.277634263786</v>
      </c>
      <c r="L7864" s="59">
        <v>105.446271698087</v>
      </c>
      <c r="M7864" s="60">
        <v>0.46881354738624498</v>
      </c>
      <c r="N7864" s="60">
        <v>0.49283580232360302</v>
      </c>
      <c r="O7864" s="60">
        <v>0.469104100676559</v>
      </c>
      <c r="P7864" s="60">
        <v>0.45039478025100499</v>
      </c>
      <c r="Q7864" s="60">
        <v>0.42561372152303101</v>
      </c>
      <c r="R7864" s="60">
        <v>0.43193792230232902</v>
      </c>
      <c r="S7864" s="60">
        <v>0.38188629075873798</v>
      </c>
    </row>
    <row r="7865" spans="1:19" x14ac:dyDescent="0.3">
      <c r="A7865" s="61" t="s">
        <v>4743</v>
      </c>
      <c r="B7865" s="61" t="s">
        <v>4744</v>
      </c>
      <c r="C7865" s="53" t="s">
        <v>50</v>
      </c>
      <c r="D7865" s="53" t="s">
        <v>80</v>
      </c>
      <c r="E7865" s="53" t="s">
        <v>18193</v>
      </c>
      <c r="F7865" s="59">
        <v>82.480702189678397</v>
      </c>
      <c r="G7865" s="59">
        <v>97.229204273184195</v>
      </c>
      <c r="H7865" s="59">
        <v>110.289385873558</v>
      </c>
      <c r="I7865" s="59">
        <v>106.11483033541199</v>
      </c>
      <c r="J7865" s="59">
        <v>106.12071827909099</v>
      </c>
      <c r="K7865" s="59">
        <v>93.178476076115999</v>
      </c>
      <c r="L7865" s="59">
        <v>93.0379921688629</v>
      </c>
      <c r="M7865" s="60">
        <v>0.64967992016614795</v>
      </c>
      <c r="N7865" s="60">
        <v>0.68738602985465602</v>
      </c>
      <c r="O7865" s="60">
        <v>0.65303182750761701</v>
      </c>
      <c r="P7865" s="60">
        <v>0.62601097336188904</v>
      </c>
      <c r="Q7865" s="60">
        <v>0.59405711082238499</v>
      </c>
      <c r="R7865" s="60">
        <v>0.60144185015903395</v>
      </c>
      <c r="S7865" s="60">
        <v>0.53903833827154302</v>
      </c>
    </row>
    <row r="7866" spans="1:19" x14ac:dyDescent="0.3">
      <c r="A7866" s="61" t="s">
        <v>4737</v>
      </c>
      <c r="B7866" s="61" t="s">
        <v>4738</v>
      </c>
      <c r="C7866" s="53" t="s">
        <v>50</v>
      </c>
      <c r="D7866" s="53" t="s">
        <v>80</v>
      </c>
      <c r="E7866" s="53" t="s">
        <v>18193</v>
      </c>
      <c r="F7866" s="59">
        <v>93.291134643299202</v>
      </c>
      <c r="G7866" s="59">
        <v>97.229204273184195</v>
      </c>
      <c r="H7866" s="59">
        <v>110.289385873558</v>
      </c>
      <c r="I7866" s="59">
        <v>106.11483033541199</v>
      </c>
      <c r="J7866" s="59">
        <v>103.704283874669</v>
      </c>
      <c r="K7866" s="59">
        <v>89.014592808778403</v>
      </c>
      <c r="L7866" s="59">
        <v>89.000865278988599</v>
      </c>
      <c r="M7866" s="60">
        <v>0.64967992016614795</v>
      </c>
      <c r="N7866" s="60">
        <v>0.68738602985465602</v>
      </c>
      <c r="O7866" s="60">
        <v>0.65303182750761701</v>
      </c>
      <c r="P7866" s="60">
        <v>0.62601097336188904</v>
      </c>
      <c r="Q7866" s="60">
        <v>0.59405711082238499</v>
      </c>
      <c r="R7866" s="60">
        <v>0.60144185015903395</v>
      </c>
      <c r="S7866" s="60">
        <v>0.53903833827154302</v>
      </c>
    </row>
    <row r="7867" spans="1:19" x14ac:dyDescent="0.3">
      <c r="A7867" s="61" t="s">
        <v>4735</v>
      </c>
      <c r="B7867" s="61" t="s">
        <v>4736</v>
      </c>
      <c r="C7867" s="53" t="s">
        <v>50</v>
      </c>
      <c r="D7867" s="53" t="s">
        <v>80</v>
      </c>
      <c r="E7867" s="53" t="s">
        <v>18193</v>
      </c>
      <c r="F7867" s="59">
        <v>90.590558295036004</v>
      </c>
      <c r="G7867" s="59">
        <v>95.990446340202297</v>
      </c>
      <c r="H7867" s="59">
        <v>107.798390861859</v>
      </c>
      <c r="I7867" s="59">
        <v>106.11483033541199</v>
      </c>
      <c r="J7867" s="59">
        <v>103.704283874669</v>
      </c>
      <c r="K7867" s="59">
        <v>89.014592808778403</v>
      </c>
      <c r="L7867" s="59">
        <v>97.075119058737201</v>
      </c>
      <c r="M7867" s="60">
        <v>0.64967992016614795</v>
      </c>
      <c r="N7867" s="60">
        <v>0.68738602985465602</v>
      </c>
      <c r="O7867" s="60">
        <v>0.65303182750761701</v>
      </c>
      <c r="P7867" s="60">
        <v>0.62601097336188904</v>
      </c>
      <c r="Q7867" s="60">
        <v>0.59405711082238499</v>
      </c>
      <c r="R7867" s="60">
        <v>0.60144185015903395</v>
      </c>
      <c r="S7867" s="60">
        <v>0.53903833827154302</v>
      </c>
    </row>
    <row r="7868" spans="1:19" x14ac:dyDescent="0.3">
      <c r="A7868" s="61" t="s">
        <v>4739</v>
      </c>
      <c r="B7868" s="61" t="s">
        <v>4740</v>
      </c>
      <c r="C7868" s="53" t="s">
        <v>40</v>
      </c>
      <c r="D7868" s="53" t="s">
        <v>80</v>
      </c>
      <c r="E7868" s="53" t="s">
        <v>18193</v>
      </c>
      <c r="F7868" s="59">
        <v>85.860860284087707</v>
      </c>
      <c r="G7868" s="59">
        <v>104.69055599317301</v>
      </c>
      <c r="H7868" s="59">
        <v>109.438591877397</v>
      </c>
      <c r="I7868" s="59">
        <v>105.05057955645201</v>
      </c>
      <c r="J7868" s="59">
        <v>106.752141584481</v>
      </c>
      <c r="K7868" s="59">
        <v>89.940212340517704</v>
      </c>
      <c r="L7868" s="59">
        <v>89.307586356501602</v>
      </c>
      <c r="M7868" s="60">
        <v>0.64970974328184405</v>
      </c>
      <c r="N7868" s="60">
        <v>0.68801721687581097</v>
      </c>
      <c r="O7868" s="60">
        <v>0.65292946405326102</v>
      </c>
      <c r="P7868" s="60">
        <v>0.62668677648739601</v>
      </c>
      <c r="Q7868" s="60">
        <v>0.59478397091164903</v>
      </c>
      <c r="R7868" s="60">
        <v>0.60159413129310102</v>
      </c>
      <c r="S7868" s="60">
        <v>0.53974403586338304</v>
      </c>
    </row>
    <row r="7869" spans="1:19" x14ac:dyDescent="0.3">
      <c r="A7869" s="61" t="s">
        <v>4741</v>
      </c>
      <c r="B7869" s="61" t="s">
        <v>4742</v>
      </c>
      <c r="C7869" s="53" t="s">
        <v>50</v>
      </c>
      <c r="D7869" s="53" t="s">
        <v>80</v>
      </c>
      <c r="E7869" s="53" t="s">
        <v>18193</v>
      </c>
      <c r="F7869" s="59">
        <v>93.561752652059795</v>
      </c>
      <c r="G7869" s="59">
        <v>109.865968168393</v>
      </c>
      <c r="H7869" s="59">
        <v>113.703341456712</v>
      </c>
      <c r="I7869" s="59">
        <v>118.665767257281</v>
      </c>
      <c r="J7869" s="59">
        <v>111.21201507634601</v>
      </c>
      <c r="K7869" s="59">
        <v>88.898840202114897</v>
      </c>
      <c r="L7869" s="59">
        <v>89.1381530975261</v>
      </c>
      <c r="M7869" s="60">
        <v>0.68555584139142201</v>
      </c>
      <c r="N7869" s="60">
        <v>0.72109693520218299</v>
      </c>
      <c r="O7869" s="60">
        <v>0.68286011624606602</v>
      </c>
      <c r="P7869" s="60">
        <v>0.66219182775168794</v>
      </c>
      <c r="Q7869" s="60">
        <v>0.62930349998122703</v>
      </c>
      <c r="R7869" s="60">
        <v>0.63353554635907905</v>
      </c>
      <c r="S7869" s="60">
        <v>0.56296319153207297</v>
      </c>
    </row>
    <row r="7870" spans="1:19" x14ac:dyDescent="0.3">
      <c r="A7870" s="61" t="s">
        <v>3336</v>
      </c>
      <c r="B7870" s="61" t="s">
        <v>3337</v>
      </c>
      <c r="C7870" s="53" t="s">
        <v>50</v>
      </c>
      <c r="D7870" s="53" t="s">
        <v>80</v>
      </c>
      <c r="E7870" s="53" t="s">
        <v>18193</v>
      </c>
      <c r="F7870" s="59">
        <v>81.4408426052766</v>
      </c>
      <c r="G7870" s="59">
        <v>100.63589946241601</v>
      </c>
      <c r="H7870" s="59">
        <v>91.807745314919899</v>
      </c>
      <c r="I7870" s="59">
        <v>96.465998703608705</v>
      </c>
      <c r="J7870" s="59">
        <v>104.59292868859799</v>
      </c>
      <c r="K7870" s="59">
        <v>110.76432987272101</v>
      </c>
      <c r="L7870" s="59">
        <v>113.54628089582501</v>
      </c>
      <c r="M7870" s="60">
        <v>0.52717809557879802</v>
      </c>
      <c r="N7870" s="60">
        <v>0.57882919053641402</v>
      </c>
      <c r="O7870" s="60">
        <v>0.53093893079394106</v>
      </c>
      <c r="P7870" s="60">
        <v>0.48935375846042301</v>
      </c>
      <c r="Q7870" s="60">
        <v>0.44397062657770098</v>
      </c>
      <c r="R7870" s="60">
        <v>0.457862876210548</v>
      </c>
      <c r="S7870" s="60">
        <v>0.37283820703786102</v>
      </c>
    </row>
    <row r="7871" spans="1:19" x14ac:dyDescent="0.3">
      <c r="A7871" s="61" t="s">
        <v>16202</v>
      </c>
      <c r="B7871" s="61" t="s">
        <v>16203</v>
      </c>
      <c r="C7871" s="53" t="s">
        <v>40</v>
      </c>
      <c r="D7871" s="53" t="s">
        <v>80</v>
      </c>
      <c r="E7871" s="53" t="s">
        <v>18194</v>
      </c>
      <c r="F7871" s="59">
        <v>92.751690074612796</v>
      </c>
      <c r="G7871" s="59">
        <v>84.114662515137297</v>
      </c>
      <c r="H7871" s="59">
        <v>96.536259698383404</v>
      </c>
      <c r="I7871" s="59">
        <v>95.150947445115307</v>
      </c>
      <c r="J7871" s="59">
        <v>89.3563909136452</v>
      </c>
      <c r="K7871" s="59">
        <v>102.29978721436299</v>
      </c>
      <c r="L7871" s="59">
        <v>95.016359861238399</v>
      </c>
      <c r="M7871" s="60">
        <v>0.463923835191977</v>
      </c>
      <c r="N7871" s="60">
        <v>0.49490262367532101</v>
      </c>
      <c r="O7871" s="60">
        <v>0.46668458634221199</v>
      </c>
      <c r="P7871" s="60">
        <v>0.44133779069814399</v>
      </c>
      <c r="Q7871" s="60">
        <v>0.41111382650851003</v>
      </c>
      <c r="R7871" s="60">
        <v>0.42010398150466299</v>
      </c>
      <c r="S7871" s="60">
        <v>0.362481877541592</v>
      </c>
    </row>
    <row r="7872" spans="1:19" x14ac:dyDescent="0.3">
      <c r="A7872" s="61" t="s">
        <v>16200</v>
      </c>
      <c r="B7872" s="61" t="s">
        <v>16201</v>
      </c>
      <c r="C7872" s="53" t="s">
        <v>40</v>
      </c>
      <c r="D7872" s="53" t="s">
        <v>80</v>
      </c>
      <c r="E7872" s="53" t="s">
        <v>18194</v>
      </c>
      <c r="F7872" s="59">
        <v>92.751690074612796</v>
      </c>
      <c r="G7872" s="59">
        <v>84.114662515137297</v>
      </c>
      <c r="H7872" s="59">
        <v>96.536259698383404</v>
      </c>
      <c r="I7872" s="59">
        <v>95.150947445115307</v>
      </c>
      <c r="J7872" s="59">
        <v>89.3563909136452</v>
      </c>
      <c r="K7872" s="59">
        <v>102.29978721436299</v>
      </c>
      <c r="L7872" s="59">
        <v>95.016359861238399</v>
      </c>
      <c r="M7872" s="60">
        <v>0.463923835191977</v>
      </c>
      <c r="N7872" s="60">
        <v>0.49490262367532101</v>
      </c>
      <c r="O7872" s="60">
        <v>0.46668458634221199</v>
      </c>
      <c r="P7872" s="60">
        <v>0.44133779069814399</v>
      </c>
      <c r="Q7872" s="60">
        <v>0.41111382650851003</v>
      </c>
      <c r="R7872" s="60">
        <v>0.42010398150466299</v>
      </c>
      <c r="S7872" s="60">
        <v>0.362481877541592</v>
      </c>
    </row>
    <row r="7873" spans="1:19" x14ac:dyDescent="0.3">
      <c r="A7873" s="61" t="s">
        <v>6536</v>
      </c>
      <c r="B7873" s="61" t="s">
        <v>6537</v>
      </c>
      <c r="C7873" s="53" t="s">
        <v>50</v>
      </c>
      <c r="D7873" s="53" t="s">
        <v>80</v>
      </c>
      <c r="E7873" s="53" t="s">
        <v>18193</v>
      </c>
      <c r="F7873" s="59">
        <v>97.117147212931599</v>
      </c>
      <c r="G7873" s="59">
        <v>76.742443258737396</v>
      </c>
      <c r="H7873" s="59">
        <v>95.023863115717702</v>
      </c>
      <c r="I7873" s="59">
        <v>94.023032516418397</v>
      </c>
      <c r="J7873" s="59">
        <v>86.412580027925401</v>
      </c>
      <c r="K7873" s="59">
        <v>113.502948255634</v>
      </c>
      <c r="L7873" s="59">
        <v>88.6259746606856</v>
      </c>
      <c r="M7873" s="60">
        <v>0.68039607850555595</v>
      </c>
      <c r="N7873" s="60">
        <v>0.72732163763967606</v>
      </c>
      <c r="O7873" s="60">
        <v>0.68606693266695695</v>
      </c>
      <c r="P7873" s="60">
        <v>0.64560593551247902</v>
      </c>
      <c r="Q7873" s="60">
        <v>0.60171751495787495</v>
      </c>
      <c r="R7873" s="60">
        <v>0.61700759362174895</v>
      </c>
      <c r="S7873" s="60">
        <v>0.53378471248869797</v>
      </c>
    </row>
    <row r="7874" spans="1:19" x14ac:dyDescent="0.3">
      <c r="A7874" s="61" t="s">
        <v>6536</v>
      </c>
      <c r="B7874" s="61" t="s">
        <v>6537</v>
      </c>
      <c r="C7874" s="53" t="s">
        <v>50</v>
      </c>
      <c r="D7874" s="53" t="s">
        <v>80</v>
      </c>
      <c r="E7874" s="53" t="s">
        <v>18193</v>
      </c>
      <c r="F7874" s="59">
        <v>97.117147212931599</v>
      </c>
      <c r="G7874" s="59">
        <v>76.742443258737396</v>
      </c>
      <c r="H7874" s="59">
        <v>95.023863115717702</v>
      </c>
      <c r="I7874" s="59">
        <v>94.023032516418397</v>
      </c>
      <c r="J7874" s="59">
        <v>86.412580027925401</v>
      </c>
      <c r="K7874" s="59">
        <v>113.502948255634</v>
      </c>
      <c r="L7874" s="59">
        <v>88.6259746606856</v>
      </c>
      <c r="M7874" s="60">
        <v>0.68039607850555595</v>
      </c>
      <c r="N7874" s="60">
        <v>0.72732163763967606</v>
      </c>
      <c r="O7874" s="60">
        <v>0.68606693266695695</v>
      </c>
      <c r="P7874" s="60">
        <v>0.64560593551247902</v>
      </c>
      <c r="Q7874" s="60">
        <v>0.60171751495787495</v>
      </c>
      <c r="R7874" s="60">
        <v>0.61700759362174895</v>
      </c>
      <c r="S7874" s="60">
        <v>0.53378471248869797</v>
      </c>
    </row>
    <row r="7875" spans="1:19" x14ac:dyDescent="0.3">
      <c r="A7875" s="61" t="s">
        <v>16204</v>
      </c>
      <c r="B7875" s="61" t="s">
        <v>16205</v>
      </c>
      <c r="C7875" s="53" t="s">
        <v>40</v>
      </c>
      <c r="D7875" s="53" t="s">
        <v>80</v>
      </c>
      <c r="E7875" s="53" t="s">
        <v>18194</v>
      </c>
      <c r="F7875" s="59">
        <v>92.751690074612796</v>
      </c>
      <c r="G7875" s="59">
        <v>84.114662515137297</v>
      </c>
      <c r="H7875" s="59">
        <v>96.536259698383404</v>
      </c>
      <c r="I7875" s="59">
        <v>95.150947445115307</v>
      </c>
      <c r="J7875" s="59">
        <v>89.3563909136452</v>
      </c>
      <c r="K7875" s="59">
        <v>102.29978721436299</v>
      </c>
      <c r="L7875" s="59">
        <v>95.016359861238399</v>
      </c>
      <c r="M7875" s="60">
        <v>0.463923835191977</v>
      </c>
      <c r="N7875" s="60">
        <v>0.49490262367532101</v>
      </c>
      <c r="O7875" s="60">
        <v>0.46668458634221199</v>
      </c>
      <c r="P7875" s="60">
        <v>0.44133779069814399</v>
      </c>
      <c r="Q7875" s="60">
        <v>0.41111382650851003</v>
      </c>
      <c r="R7875" s="60">
        <v>0.42010398150466299</v>
      </c>
      <c r="S7875" s="60">
        <v>0.362481877541592</v>
      </c>
    </row>
    <row r="7876" spans="1:19" x14ac:dyDescent="0.3">
      <c r="A7876" s="61" t="s">
        <v>16734</v>
      </c>
      <c r="B7876" s="61" t="s">
        <v>16735</v>
      </c>
      <c r="C7876" s="53" t="s">
        <v>40</v>
      </c>
      <c r="D7876" s="53" t="s">
        <v>80</v>
      </c>
      <c r="E7876" s="53" t="s">
        <v>18194</v>
      </c>
      <c r="F7876" s="59">
        <v>94.841453372707406</v>
      </c>
      <c r="G7876" s="59">
        <v>93.473834003312206</v>
      </c>
      <c r="H7876" s="59">
        <v>89.386080142065495</v>
      </c>
      <c r="I7876" s="59">
        <v>89.890748774375396</v>
      </c>
      <c r="J7876" s="59">
        <v>87.849642332105105</v>
      </c>
      <c r="K7876" s="59">
        <v>98.154060881413599</v>
      </c>
      <c r="L7876" s="59">
        <v>99.057811875477199</v>
      </c>
      <c r="M7876" s="60">
        <v>0.50239844397926403</v>
      </c>
      <c r="N7876" s="60">
        <v>0.52745747116904196</v>
      </c>
      <c r="O7876" s="60">
        <v>0.50156686002788398</v>
      </c>
      <c r="P7876" s="60">
        <v>0.48523730481824701</v>
      </c>
      <c r="Q7876" s="60">
        <v>0.45977869479327499</v>
      </c>
      <c r="R7876" s="60">
        <v>0.46259631576834498</v>
      </c>
      <c r="S7876" s="60">
        <v>0.40674738147702799</v>
      </c>
    </row>
    <row r="7877" spans="1:19" x14ac:dyDescent="0.3">
      <c r="A7877" s="61" t="s">
        <v>16736</v>
      </c>
      <c r="B7877" s="61" t="s">
        <v>16737</v>
      </c>
      <c r="C7877" s="53" t="s">
        <v>40</v>
      </c>
      <c r="D7877" s="53" t="s">
        <v>80</v>
      </c>
      <c r="E7877" s="53" t="s">
        <v>18194</v>
      </c>
      <c r="F7877" s="59">
        <v>94.841453372707406</v>
      </c>
      <c r="G7877" s="59">
        <v>93.473834003312206</v>
      </c>
      <c r="H7877" s="59">
        <v>89.386080142065495</v>
      </c>
      <c r="I7877" s="59">
        <v>89.890748774375396</v>
      </c>
      <c r="J7877" s="59">
        <v>87.849642332105105</v>
      </c>
      <c r="K7877" s="59">
        <v>98.154060881413599</v>
      </c>
      <c r="L7877" s="59">
        <v>99.057811875477199</v>
      </c>
      <c r="M7877" s="60">
        <v>0.50239844397926403</v>
      </c>
      <c r="N7877" s="60">
        <v>0.52745747116904196</v>
      </c>
      <c r="O7877" s="60">
        <v>0.50156686002788398</v>
      </c>
      <c r="P7877" s="60">
        <v>0.48523730481824701</v>
      </c>
      <c r="Q7877" s="60">
        <v>0.45977869479327499</v>
      </c>
      <c r="R7877" s="60">
        <v>0.46259631576834498</v>
      </c>
      <c r="S7877" s="60">
        <v>0.40674738147702799</v>
      </c>
    </row>
    <row r="7878" spans="1:19" x14ac:dyDescent="0.3">
      <c r="A7878" s="61" t="s">
        <v>16744</v>
      </c>
      <c r="B7878" s="61" t="s">
        <v>16745</v>
      </c>
      <c r="C7878" s="53" t="s">
        <v>50</v>
      </c>
      <c r="D7878" s="53" t="s">
        <v>80</v>
      </c>
      <c r="E7878" s="53" t="s">
        <v>18194</v>
      </c>
      <c r="F7878" s="59">
        <v>94.841453372707406</v>
      </c>
      <c r="G7878" s="59">
        <v>93.473834003312206</v>
      </c>
      <c r="H7878" s="59">
        <v>89.386080142065495</v>
      </c>
      <c r="I7878" s="59">
        <v>89.890748774375396</v>
      </c>
      <c r="J7878" s="59">
        <v>87.849642332105105</v>
      </c>
      <c r="K7878" s="59">
        <v>98.154060881413599</v>
      </c>
      <c r="L7878" s="59">
        <v>99.057811875477199</v>
      </c>
      <c r="M7878" s="60">
        <v>0.50239844397926403</v>
      </c>
      <c r="N7878" s="60">
        <v>0.52745747116904196</v>
      </c>
      <c r="O7878" s="60">
        <v>0.50156686002788398</v>
      </c>
      <c r="P7878" s="60">
        <v>0.48523730481824701</v>
      </c>
      <c r="Q7878" s="60">
        <v>0.45977869479327499</v>
      </c>
      <c r="R7878" s="60">
        <v>0.46259631576834498</v>
      </c>
      <c r="S7878" s="60">
        <v>0.40674738147702799</v>
      </c>
    </row>
    <row r="7879" spans="1:19" x14ac:dyDescent="0.3">
      <c r="A7879" s="61" t="s">
        <v>16738</v>
      </c>
      <c r="B7879" s="61" t="s">
        <v>16739</v>
      </c>
      <c r="C7879" s="53" t="s">
        <v>40</v>
      </c>
      <c r="D7879" s="53" t="s">
        <v>80</v>
      </c>
      <c r="E7879" s="53" t="s">
        <v>18194</v>
      </c>
      <c r="F7879" s="59">
        <v>94.841453372707406</v>
      </c>
      <c r="G7879" s="59">
        <v>93.473834003312206</v>
      </c>
      <c r="H7879" s="59">
        <v>89.386080142065495</v>
      </c>
      <c r="I7879" s="59">
        <v>89.890748774375396</v>
      </c>
      <c r="J7879" s="59">
        <v>87.849642332105105</v>
      </c>
      <c r="K7879" s="59">
        <v>98.154060881413599</v>
      </c>
      <c r="L7879" s="59">
        <v>99.057811875477199</v>
      </c>
      <c r="M7879" s="60">
        <v>0.50239844397926403</v>
      </c>
      <c r="N7879" s="60">
        <v>0.52745747116904196</v>
      </c>
      <c r="O7879" s="60">
        <v>0.50156686002788398</v>
      </c>
      <c r="P7879" s="60">
        <v>0.48523730481824701</v>
      </c>
      <c r="Q7879" s="60">
        <v>0.45977869479327499</v>
      </c>
      <c r="R7879" s="60">
        <v>0.46259631576834498</v>
      </c>
      <c r="S7879" s="60">
        <v>0.40674738147702799</v>
      </c>
    </row>
    <row r="7880" spans="1:19" x14ac:dyDescent="0.3">
      <c r="A7880" s="61" t="s">
        <v>16740</v>
      </c>
      <c r="B7880" s="61" t="s">
        <v>16741</v>
      </c>
      <c r="C7880" s="53" t="s">
        <v>40</v>
      </c>
      <c r="D7880" s="53" t="s">
        <v>80</v>
      </c>
      <c r="E7880" s="53" t="s">
        <v>18194</v>
      </c>
      <c r="F7880" s="59">
        <v>94.841453372707406</v>
      </c>
      <c r="G7880" s="59">
        <v>93.473834003312206</v>
      </c>
      <c r="H7880" s="59">
        <v>89.386080142065495</v>
      </c>
      <c r="I7880" s="59">
        <v>89.890748774375396</v>
      </c>
      <c r="J7880" s="59">
        <v>87.849642332105105</v>
      </c>
      <c r="K7880" s="59">
        <v>98.154060881413599</v>
      </c>
      <c r="L7880" s="59">
        <v>99.057811875477199</v>
      </c>
      <c r="M7880" s="60">
        <v>0.50239844397926403</v>
      </c>
      <c r="N7880" s="60">
        <v>0.52745747116904196</v>
      </c>
      <c r="O7880" s="60">
        <v>0.50156686002788398</v>
      </c>
      <c r="P7880" s="60">
        <v>0.48523730481824701</v>
      </c>
      <c r="Q7880" s="60">
        <v>0.45977869479327499</v>
      </c>
      <c r="R7880" s="60">
        <v>0.46259631576834498</v>
      </c>
      <c r="S7880" s="60">
        <v>0.40674738147702799</v>
      </c>
    </row>
    <row r="7881" spans="1:19" x14ac:dyDescent="0.3">
      <c r="A7881" s="61" t="s">
        <v>16742</v>
      </c>
      <c r="B7881" s="61" t="s">
        <v>16743</v>
      </c>
      <c r="C7881" s="53" t="s">
        <v>40</v>
      </c>
      <c r="D7881" s="53" t="s">
        <v>80</v>
      </c>
      <c r="E7881" s="53" t="s">
        <v>18194</v>
      </c>
      <c r="F7881" s="59">
        <v>94.841453372707406</v>
      </c>
      <c r="G7881" s="59">
        <v>93.473834003312206</v>
      </c>
      <c r="H7881" s="59">
        <v>89.386080142065495</v>
      </c>
      <c r="I7881" s="59">
        <v>89.890748774375396</v>
      </c>
      <c r="J7881" s="59">
        <v>87.849642332105105</v>
      </c>
      <c r="K7881" s="59">
        <v>98.154060881413599</v>
      </c>
      <c r="L7881" s="59">
        <v>99.057811875477199</v>
      </c>
      <c r="M7881" s="60">
        <v>0.50239844397926403</v>
      </c>
      <c r="N7881" s="60">
        <v>0.52745747116904196</v>
      </c>
      <c r="O7881" s="60">
        <v>0.50156686002788398</v>
      </c>
      <c r="P7881" s="60">
        <v>0.48523730481824701</v>
      </c>
      <c r="Q7881" s="60">
        <v>0.45977869479327499</v>
      </c>
      <c r="R7881" s="60">
        <v>0.46259631576834498</v>
      </c>
      <c r="S7881" s="60">
        <v>0.40674738147702799</v>
      </c>
    </row>
    <row r="7882" spans="1:19" x14ac:dyDescent="0.3">
      <c r="A7882" s="61" t="s">
        <v>13033</v>
      </c>
      <c r="B7882" s="61" t="s">
        <v>13034</v>
      </c>
      <c r="C7882" s="53" t="s">
        <v>40</v>
      </c>
      <c r="D7882" s="53" t="s">
        <v>80</v>
      </c>
      <c r="E7882" s="53" t="s">
        <v>18194</v>
      </c>
      <c r="F7882" s="59">
        <v>94.548868268781803</v>
      </c>
      <c r="G7882" s="59">
        <v>93.864995821074899</v>
      </c>
      <c r="H7882" s="59">
        <v>93.513039976203004</v>
      </c>
      <c r="I7882" s="59">
        <v>92.474571495156496</v>
      </c>
      <c r="J7882" s="59">
        <v>93.868760757666195</v>
      </c>
      <c r="K7882" s="59">
        <v>94.412195909098202</v>
      </c>
      <c r="L7882" s="59">
        <v>99.212344383416294</v>
      </c>
      <c r="M7882" s="60">
        <v>0.52378235372813298</v>
      </c>
      <c r="N7882" s="60">
        <v>0.54738139839660305</v>
      </c>
      <c r="O7882" s="60">
        <v>0.52532377380968298</v>
      </c>
      <c r="P7882" s="60">
        <v>0.50632048917545702</v>
      </c>
      <c r="Q7882" s="60">
        <v>0.48180073180241301</v>
      </c>
      <c r="R7882" s="60">
        <v>0.48757554027375799</v>
      </c>
      <c r="S7882" s="60">
        <v>0.43549834850274</v>
      </c>
    </row>
    <row r="7883" spans="1:19" x14ac:dyDescent="0.3">
      <c r="A7883" s="61" t="s">
        <v>13577</v>
      </c>
      <c r="B7883" s="61" t="s">
        <v>13578</v>
      </c>
      <c r="C7883" s="53" t="s">
        <v>40</v>
      </c>
      <c r="D7883" s="53" t="s">
        <v>80</v>
      </c>
      <c r="E7883" s="53" t="s">
        <v>18194</v>
      </c>
      <c r="F7883" s="59">
        <v>97.649182939103994</v>
      </c>
      <c r="G7883" s="59">
        <v>95.253204703712299</v>
      </c>
      <c r="H7883" s="59">
        <v>102.01432306293999</v>
      </c>
      <c r="I7883" s="59">
        <v>90.693120684527699</v>
      </c>
      <c r="J7883" s="59">
        <v>90.708082702138995</v>
      </c>
      <c r="K7883" s="59">
        <v>93.174978845305404</v>
      </c>
      <c r="L7883" s="59">
        <v>100.60175849587699</v>
      </c>
      <c r="M7883" s="60">
        <v>0.52192429942875795</v>
      </c>
      <c r="N7883" s="60">
        <v>0.54350787700927505</v>
      </c>
      <c r="O7883" s="60">
        <v>0.52104804380285497</v>
      </c>
      <c r="P7883" s="60">
        <v>0.505539371312417</v>
      </c>
      <c r="Q7883" s="60">
        <v>0.48296917841293602</v>
      </c>
      <c r="R7883" s="60">
        <v>0.48668474161556102</v>
      </c>
      <c r="S7883" s="60">
        <v>0.43476699598798602</v>
      </c>
    </row>
    <row r="7884" spans="1:19" x14ac:dyDescent="0.3">
      <c r="A7884" s="61" t="s">
        <v>13815</v>
      </c>
      <c r="B7884" s="61" t="s">
        <v>13816</v>
      </c>
      <c r="C7884" s="53" t="s">
        <v>40</v>
      </c>
      <c r="D7884" s="53" t="s">
        <v>80</v>
      </c>
      <c r="E7884" s="53" t="s">
        <v>18194</v>
      </c>
      <c r="F7884" s="59">
        <v>93.827460561727193</v>
      </c>
      <c r="G7884" s="59">
        <v>88.013205828947704</v>
      </c>
      <c r="H7884" s="59">
        <v>93.140065867723393</v>
      </c>
      <c r="I7884" s="59">
        <v>89.016981385957394</v>
      </c>
      <c r="J7884" s="59">
        <v>86.177268193847198</v>
      </c>
      <c r="K7884" s="59">
        <v>103.383968897786</v>
      </c>
      <c r="L7884" s="59">
        <v>102.541894879274</v>
      </c>
      <c r="M7884" s="60">
        <v>0.49688751556090699</v>
      </c>
      <c r="N7884" s="60">
        <v>0.52090705875078103</v>
      </c>
      <c r="O7884" s="60">
        <v>0.49881678352731201</v>
      </c>
      <c r="P7884" s="60">
        <v>0.480567957496007</v>
      </c>
      <c r="Q7884" s="60">
        <v>0.45742842025374802</v>
      </c>
      <c r="R7884" s="60">
        <v>0.46315991156875802</v>
      </c>
      <c r="S7884" s="60">
        <v>0.41832681443226599</v>
      </c>
    </row>
    <row r="7885" spans="1:19" x14ac:dyDescent="0.3">
      <c r="A7885" s="61" t="s">
        <v>13573</v>
      </c>
      <c r="B7885" s="61" t="s">
        <v>13574</v>
      </c>
      <c r="C7885" s="53" t="s">
        <v>40</v>
      </c>
      <c r="D7885" s="53" t="s">
        <v>80</v>
      </c>
      <c r="E7885" s="53" t="s">
        <v>18194</v>
      </c>
      <c r="F7885" s="59">
        <v>97.649182939103994</v>
      </c>
      <c r="G7885" s="59">
        <v>95.253204703712299</v>
      </c>
      <c r="H7885" s="59">
        <v>102.01432306293999</v>
      </c>
      <c r="I7885" s="59">
        <v>90.693120684527699</v>
      </c>
      <c r="J7885" s="59">
        <v>90.708082702138995</v>
      </c>
      <c r="K7885" s="59">
        <v>93.174978845305404</v>
      </c>
      <c r="L7885" s="59">
        <v>100.60175849587699</v>
      </c>
      <c r="M7885" s="60">
        <v>0.52192429942875795</v>
      </c>
      <c r="N7885" s="60">
        <v>0.54350787700927505</v>
      </c>
      <c r="O7885" s="60">
        <v>0.52104804380285497</v>
      </c>
      <c r="P7885" s="60">
        <v>0.505539371312417</v>
      </c>
      <c r="Q7885" s="60">
        <v>0.48296917841293602</v>
      </c>
      <c r="R7885" s="60">
        <v>0.48668474161556102</v>
      </c>
      <c r="S7885" s="60">
        <v>0.43476699598798602</v>
      </c>
    </row>
    <row r="7886" spans="1:19" x14ac:dyDescent="0.3">
      <c r="A7886" s="61" t="s">
        <v>17986</v>
      </c>
      <c r="B7886" s="61" t="s">
        <v>17987</v>
      </c>
      <c r="C7886" s="53" t="s">
        <v>40</v>
      </c>
      <c r="D7886" s="53" t="s">
        <v>80</v>
      </c>
      <c r="E7886" s="53" t="s">
        <v>18194</v>
      </c>
      <c r="F7886" s="59">
        <v>97.395813087113794</v>
      </c>
      <c r="G7886" s="59">
        <v>91.723477674075895</v>
      </c>
      <c r="H7886" s="59">
        <v>105.15742704982399</v>
      </c>
      <c r="I7886" s="59">
        <v>94.236232650044997</v>
      </c>
      <c r="J7886" s="59">
        <v>97.557630874883699</v>
      </c>
      <c r="K7886" s="59">
        <v>102.847195566856</v>
      </c>
      <c r="L7886" s="59">
        <v>99.676260013154604</v>
      </c>
      <c r="M7886" s="60">
        <v>0.416016847269224</v>
      </c>
      <c r="N7886" s="60">
        <v>0.441520765721996</v>
      </c>
      <c r="O7886" s="60">
        <v>0.41857045898898498</v>
      </c>
      <c r="P7886" s="60">
        <v>0.398796391887972</v>
      </c>
      <c r="Q7886" s="60">
        <v>0.37423822044521898</v>
      </c>
      <c r="R7886" s="60">
        <v>0.38076546930618099</v>
      </c>
      <c r="S7886" s="60">
        <v>0.33530205052449302</v>
      </c>
    </row>
    <row r="7887" spans="1:19" x14ac:dyDescent="0.3">
      <c r="A7887" s="61" t="s">
        <v>17990</v>
      </c>
      <c r="B7887" s="61" t="s">
        <v>17991</v>
      </c>
      <c r="C7887" s="53" t="s">
        <v>40</v>
      </c>
      <c r="D7887" s="53" t="s">
        <v>80</v>
      </c>
      <c r="E7887" s="53" t="s">
        <v>18194</v>
      </c>
      <c r="F7887" s="59">
        <v>97.395813087113794</v>
      </c>
      <c r="G7887" s="59">
        <v>91.723477674075895</v>
      </c>
      <c r="H7887" s="59">
        <v>105.15742704982399</v>
      </c>
      <c r="I7887" s="59">
        <v>94.236232650044997</v>
      </c>
      <c r="J7887" s="59">
        <v>97.557630874883699</v>
      </c>
      <c r="K7887" s="59">
        <v>102.847195566856</v>
      </c>
      <c r="L7887" s="59">
        <v>99.676260013154604</v>
      </c>
      <c r="M7887" s="60">
        <v>0.416016847269224</v>
      </c>
      <c r="N7887" s="60">
        <v>0.441520765721996</v>
      </c>
      <c r="O7887" s="60">
        <v>0.41857045898898498</v>
      </c>
      <c r="P7887" s="60">
        <v>0.398796391887972</v>
      </c>
      <c r="Q7887" s="60">
        <v>0.37423822044521898</v>
      </c>
      <c r="R7887" s="60">
        <v>0.38076546930618099</v>
      </c>
      <c r="S7887" s="60">
        <v>0.33530205052449302</v>
      </c>
    </row>
    <row r="7888" spans="1:19" x14ac:dyDescent="0.3">
      <c r="A7888" s="61" t="s">
        <v>13813</v>
      </c>
      <c r="B7888" s="61" t="s">
        <v>13814</v>
      </c>
      <c r="C7888" s="53" t="s">
        <v>40</v>
      </c>
      <c r="D7888" s="53" t="s">
        <v>80</v>
      </c>
      <c r="E7888" s="53" t="s">
        <v>18194</v>
      </c>
      <c r="F7888" s="59">
        <v>93.827460561727193</v>
      </c>
      <c r="G7888" s="59">
        <v>88.013205828947704</v>
      </c>
      <c r="H7888" s="59">
        <v>93.140065867723393</v>
      </c>
      <c r="I7888" s="59">
        <v>89.016981385957394</v>
      </c>
      <c r="J7888" s="59">
        <v>86.177268193847198</v>
      </c>
      <c r="K7888" s="59">
        <v>103.383968897786</v>
      </c>
      <c r="L7888" s="59">
        <v>102.541894879274</v>
      </c>
      <c r="M7888" s="60">
        <v>0.49688751556090699</v>
      </c>
      <c r="N7888" s="60">
        <v>0.52090705875078103</v>
      </c>
      <c r="O7888" s="60">
        <v>0.49881678352731201</v>
      </c>
      <c r="P7888" s="60">
        <v>0.480567957496007</v>
      </c>
      <c r="Q7888" s="60">
        <v>0.45742842025374802</v>
      </c>
      <c r="R7888" s="60">
        <v>0.46315991156875802</v>
      </c>
      <c r="S7888" s="60">
        <v>0.41832681443226599</v>
      </c>
    </row>
    <row r="7889" spans="1:19" x14ac:dyDescent="0.3">
      <c r="A7889" s="61" t="s">
        <v>13821</v>
      </c>
      <c r="B7889" s="61" t="s">
        <v>13822</v>
      </c>
      <c r="C7889" s="53" t="s">
        <v>50</v>
      </c>
      <c r="D7889" s="53" t="s">
        <v>80</v>
      </c>
      <c r="E7889" s="53" t="s">
        <v>18194</v>
      </c>
      <c r="F7889" s="59">
        <v>93.827460561727193</v>
      </c>
      <c r="G7889" s="59">
        <v>88.013205828947704</v>
      </c>
      <c r="H7889" s="59">
        <v>93.140065867723393</v>
      </c>
      <c r="I7889" s="59">
        <v>89.016981385957394</v>
      </c>
      <c r="J7889" s="59">
        <v>86.177268193847198</v>
      </c>
      <c r="K7889" s="59">
        <v>103.383968897786</v>
      </c>
      <c r="L7889" s="59">
        <v>102.541894879274</v>
      </c>
      <c r="M7889" s="60">
        <v>0.49688751556090699</v>
      </c>
      <c r="N7889" s="60">
        <v>0.52090705875078103</v>
      </c>
      <c r="O7889" s="60">
        <v>0.49881678352731201</v>
      </c>
      <c r="P7889" s="60">
        <v>0.480567957496007</v>
      </c>
      <c r="Q7889" s="60">
        <v>0.45742842025374802</v>
      </c>
      <c r="R7889" s="60">
        <v>0.46315991156875802</v>
      </c>
      <c r="S7889" s="60">
        <v>0.41832681443226599</v>
      </c>
    </row>
    <row r="7890" spans="1:19" x14ac:dyDescent="0.3">
      <c r="A7890" s="61" t="s">
        <v>13035</v>
      </c>
      <c r="B7890" s="61" t="s">
        <v>13036</v>
      </c>
      <c r="C7890" s="53" t="s">
        <v>40</v>
      </c>
      <c r="D7890" s="53" t="s">
        <v>80</v>
      </c>
      <c r="E7890" s="53" t="s">
        <v>18194</v>
      </c>
      <c r="F7890" s="59">
        <v>94.548868268781803</v>
      </c>
      <c r="G7890" s="59">
        <v>93.864995821074899</v>
      </c>
      <c r="H7890" s="59">
        <v>93.513039976203004</v>
      </c>
      <c r="I7890" s="59">
        <v>92.474571495156496</v>
      </c>
      <c r="J7890" s="59">
        <v>93.868760757666195</v>
      </c>
      <c r="K7890" s="59">
        <v>94.412195909098202</v>
      </c>
      <c r="L7890" s="59">
        <v>99.212344383416294</v>
      </c>
      <c r="M7890" s="60">
        <v>0.52378235372813298</v>
      </c>
      <c r="N7890" s="60">
        <v>0.54738139839660305</v>
      </c>
      <c r="O7890" s="60">
        <v>0.52532377380968298</v>
      </c>
      <c r="P7890" s="60">
        <v>0.50632048917545702</v>
      </c>
      <c r="Q7890" s="60">
        <v>0.48180073180241301</v>
      </c>
      <c r="R7890" s="60">
        <v>0.48757554027375799</v>
      </c>
      <c r="S7890" s="60">
        <v>0.43549834850274</v>
      </c>
    </row>
    <row r="7891" spans="1:19" x14ac:dyDescent="0.3">
      <c r="A7891" s="61" t="s">
        <v>13037</v>
      </c>
      <c r="B7891" s="61" t="s">
        <v>13038</v>
      </c>
      <c r="C7891" s="53" t="s">
        <v>50</v>
      </c>
      <c r="D7891" s="53" t="s">
        <v>80</v>
      </c>
      <c r="E7891" s="53" t="s">
        <v>18194</v>
      </c>
      <c r="F7891" s="59">
        <v>94.548868268781803</v>
      </c>
      <c r="G7891" s="59">
        <v>93.864995821074899</v>
      </c>
      <c r="H7891" s="59">
        <v>93.513039976203004</v>
      </c>
      <c r="I7891" s="59">
        <v>92.474571495156496</v>
      </c>
      <c r="J7891" s="59">
        <v>93.868760757666195</v>
      </c>
      <c r="K7891" s="59">
        <v>94.412195909098202</v>
      </c>
      <c r="L7891" s="59">
        <v>99.212344383416294</v>
      </c>
      <c r="M7891" s="60">
        <v>0.52378235372813298</v>
      </c>
      <c r="N7891" s="60">
        <v>0.54738139839660305</v>
      </c>
      <c r="O7891" s="60">
        <v>0.52532377380968298</v>
      </c>
      <c r="P7891" s="60">
        <v>0.50632048917545702</v>
      </c>
      <c r="Q7891" s="60">
        <v>0.48180073180241301</v>
      </c>
      <c r="R7891" s="60">
        <v>0.48757554027375799</v>
      </c>
      <c r="S7891" s="60">
        <v>0.43549834850274</v>
      </c>
    </row>
    <row r="7892" spans="1:19" x14ac:dyDescent="0.3">
      <c r="A7892" s="61" t="s">
        <v>8194</v>
      </c>
      <c r="B7892" s="61" t="s">
        <v>8195</v>
      </c>
      <c r="C7892" s="53" t="s">
        <v>40</v>
      </c>
      <c r="D7892" s="53" t="s">
        <v>80</v>
      </c>
      <c r="E7892" s="53" t="s">
        <v>18193</v>
      </c>
      <c r="F7892" s="59">
        <v>100.597340247223</v>
      </c>
      <c r="G7892" s="59">
        <v>92.996174405573896</v>
      </c>
      <c r="H7892" s="59">
        <v>109.05672932804001</v>
      </c>
      <c r="I7892" s="59">
        <v>96.125413001408006</v>
      </c>
      <c r="J7892" s="59">
        <v>99.5173306074268</v>
      </c>
      <c r="K7892" s="59">
        <v>103.85182958225199</v>
      </c>
      <c r="L7892" s="59">
        <v>97.904733719903305</v>
      </c>
      <c r="M7892" s="60">
        <v>0.61767753467244901</v>
      </c>
      <c r="N7892" s="60">
        <v>0.66339693893403096</v>
      </c>
      <c r="O7892" s="60">
        <v>0.62316612056651799</v>
      </c>
      <c r="P7892" s="60">
        <v>0.58588845700005598</v>
      </c>
      <c r="Q7892" s="60">
        <v>0.54568751316002895</v>
      </c>
      <c r="R7892" s="60">
        <v>0.55883985034869099</v>
      </c>
      <c r="S7892" s="60">
        <v>0.48486589082362402</v>
      </c>
    </row>
    <row r="7893" spans="1:19" x14ac:dyDescent="0.3">
      <c r="A7893" s="61" t="s">
        <v>3905</v>
      </c>
      <c r="B7893" s="61" t="s">
        <v>3906</v>
      </c>
      <c r="C7893" s="53" t="s">
        <v>50</v>
      </c>
      <c r="D7893" s="53" t="s">
        <v>80</v>
      </c>
      <c r="E7893" s="53" t="s">
        <v>18193</v>
      </c>
      <c r="F7893" s="59">
        <v>93.546825732346704</v>
      </c>
      <c r="G7893" s="59">
        <v>85.983119687143201</v>
      </c>
      <c r="H7893" s="59">
        <v>91.271413010058197</v>
      </c>
      <c r="I7893" s="59">
        <v>90.981597868767807</v>
      </c>
      <c r="J7893" s="59">
        <v>89.901526778646698</v>
      </c>
      <c r="K7893" s="59">
        <v>93.993502849928703</v>
      </c>
      <c r="L7893" s="59">
        <v>98.445764921859094</v>
      </c>
      <c r="M7893" s="60">
        <v>0.66620273821841602</v>
      </c>
      <c r="N7893" s="60">
        <v>0.705317085062097</v>
      </c>
      <c r="O7893" s="60">
        <v>0.67042836380163096</v>
      </c>
      <c r="P7893" s="60">
        <v>0.63799010183378901</v>
      </c>
      <c r="Q7893" s="60">
        <v>0.60188829931929799</v>
      </c>
      <c r="R7893" s="60">
        <v>0.61308273723301498</v>
      </c>
      <c r="S7893" s="60">
        <v>0.54159068290546597</v>
      </c>
    </row>
    <row r="7894" spans="1:19" x14ac:dyDescent="0.3">
      <c r="A7894" s="61" t="s">
        <v>13575</v>
      </c>
      <c r="B7894" s="61" t="s">
        <v>13576</v>
      </c>
      <c r="C7894" s="53" t="s">
        <v>40</v>
      </c>
      <c r="D7894" s="53" t="s">
        <v>80</v>
      </c>
      <c r="E7894" s="53" t="s">
        <v>18194</v>
      </c>
      <c r="F7894" s="59">
        <v>97.649182939103994</v>
      </c>
      <c r="G7894" s="59">
        <v>95.253204703712299</v>
      </c>
      <c r="H7894" s="59">
        <v>102.01432306293999</v>
      </c>
      <c r="I7894" s="59">
        <v>90.693120684527699</v>
      </c>
      <c r="J7894" s="59">
        <v>90.708082702138995</v>
      </c>
      <c r="K7894" s="59">
        <v>93.174978845305404</v>
      </c>
      <c r="L7894" s="59">
        <v>100.60175849587699</v>
      </c>
      <c r="M7894" s="60">
        <v>0.52192429942875795</v>
      </c>
      <c r="N7894" s="60">
        <v>0.54350787700927505</v>
      </c>
      <c r="O7894" s="60">
        <v>0.52104804380285497</v>
      </c>
      <c r="P7894" s="60">
        <v>0.505539371312417</v>
      </c>
      <c r="Q7894" s="60">
        <v>0.48296917841293602</v>
      </c>
      <c r="R7894" s="60">
        <v>0.48668474161556102</v>
      </c>
      <c r="S7894" s="60">
        <v>0.43476699598798602</v>
      </c>
    </row>
    <row r="7895" spans="1:19" x14ac:dyDescent="0.3">
      <c r="A7895" s="61" t="s">
        <v>4677</v>
      </c>
      <c r="B7895" s="61" t="s">
        <v>4678</v>
      </c>
      <c r="C7895" s="53" t="s">
        <v>40</v>
      </c>
      <c r="D7895" s="53" t="s">
        <v>80</v>
      </c>
      <c r="E7895" s="53" t="s">
        <v>18193</v>
      </c>
      <c r="F7895" s="59">
        <v>86.547291044987006</v>
      </c>
      <c r="G7895" s="59">
        <v>86.015708292435903</v>
      </c>
      <c r="H7895" s="59">
        <v>94.954321467218506</v>
      </c>
      <c r="I7895" s="59">
        <v>87.5282393097511</v>
      </c>
      <c r="J7895" s="59">
        <v>80.555747622798805</v>
      </c>
      <c r="K7895" s="59">
        <v>108.544849604389</v>
      </c>
      <c r="L7895" s="59">
        <v>96.677961025964095</v>
      </c>
      <c r="M7895" s="60">
        <v>0.74304881494916197</v>
      </c>
      <c r="N7895" s="60">
        <v>0.77976401906106896</v>
      </c>
      <c r="O7895" s="60">
        <v>0.74721889127903696</v>
      </c>
      <c r="P7895" s="60">
        <v>0.71707014647410305</v>
      </c>
      <c r="Q7895" s="60">
        <v>0.68203812151405996</v>
      </c>
      <c r="R7895" s="60">
        <v>0.69273318028672504</v>
      </c>
      <c r="S7895" s="60">
        <v>0.62397662333041504</v>
      </c>
    </row>
    <row r="7896" spans="1:19" x14ac:dyDescent="0.3">
      <c r="A7896" s="61" t="s">
        <v>17992</v>
      </c>
      <c r="B7896" s="61" t="s">
        <v>17993</v>
      </c>
      <c r="C7896" s="53" t="s">
        <v>50</v>
      </c>
      <c r="D7896" s="53" t="s">
        <v>80</v>
      </c>
      <c r="E7896" s="53" t="s">
        <v>18194</v>
      </c>
      <c r="F7896" s="59">
        <v>97.395813087113794</v>
      </c>
      <c r="G7896" s="59">
        <v>91.723477674075895</v>
      </c>
      <c r="H7896" s="59">
        <v>105.15742704982399</v>
      </c>
      <c r="I7896" s="59">
        <v>94.236232650044997</v>
      </c>
      <c r="J7896" s="59">
        <v>97.557630874883699</v>
      </c>
      <c r="K7896" s="59">
        <v>102.847195566856</v>
      </c>
      <c r="L7896" s="59">
        <v>99.676260013154604</v>
      </c>
      <c r="M7896" s="60">
        <v>0.416016847269224</v>
      </c>
      <c r="N7896" s="60">
        <v>0.441520765721996</v>
      </c>
      <c r="O7896" s="60">
        <v>0.41857045898898498</v>
      </c>
      <c r="P7896" s="60">
        <v>0.398796391887972</v>
      </c>
      <c r="Q7896" s="60">
        <v>0.37423822044521898</v>
      </c>
      <c r="R7896" s="60">
        <v>0.38076546930618099</v>
      </c>
      <c r="S7896" s="60">
        <v>0.33530205052449302</v>
      </c>
    </row>
    <row r="7897" spans="1:19" x14ac:dyDescent="0.3">
      <c r="A7897" s="61" t="s">
        <v>13579</v>
      </c>
      <c r="B7897" s="61" t="s">
        <v>13580</v>
      </c>
      <c r="C7897" s="53" t="s">
        <v>40</v>
      </c>
      <c r="D7897" s="53" t="s">
        <v>80</v>
      </c>
      <c r="E7897" s="53" t="s">
        <v>18194</v>
      </c>
      <c r="F7897" s="59">
        <v>97.958082789416295</v>
      </c>
      <c r="G7897" s="59">
        <v>95.788695935278596</v>
      </c>
      <c r="H7897" s="59">
        <v>105.880643552028</v>
      </c>
      <c r="I7897" s="59">
        <v>101.128829753259</v>
      </c>
      <c r="J7897" s="59">
        <v>95.493112171131003</v>
      </c>
      <c r="K7897" s="59">
        <v>88.562074074556094</v>
      </c>
      <c r="L7897" s="59">
        <v>100.51447190539599</v>
      </c>
      <c r="M7897" s="60">
        <v>0.55975528761604298</v>
      </c>
      <c r="N7897" s="60">
        <v>0.58003984017776899</v>
      </c>
      <c r="O7897" s="60">
        <v>0.56107161924527604</v>
      </c>
      <c r="P7897" s="60">
        <v>0.54692930301639098</v>
      </c>
      <c r="Q7897" s="60">
        <v>0.52744844614035502</v>
      </c>
      <c r="R7897" s="60">
        <v>0.53104034259252297</v>
      </c>
      <c r="S7897" s="60">
        <v>0.49041120191274401</v>
      </c>
    </row>
    <row r="7898" spans="1:19" x14ac:dyDescent="0.3">
      <c r="A7898" s="61" t="s">
        <v>13817</v>
      </c>
      <c r="B7898" s="61" t="s">
        <v>13818</v>
      </c>
      <c r="C7898" s="53" t="s">
        <v>50</v>
      </c>
      <c r="D7898" s="53" t="s">
        <v>80</v>
      </c>
      <c r="E7898" s="53" t="s">
        <v>18194</v>
      </c>
      <c r="F7898" s="59">
        <v>93.827460561727193</v>
      </c>
      <c r="G7898" s="59">
        <v>88.013205828947704</v>
      </c>
      <c r="H7898" s="59">
        <v>93.140065867723393</v>
      </c>
      <c r="I7898" s="59">
        <v>89.016981385957394</v>
      </c>
      <c r="J7898" s="59">
        <v>86.177268193847198</v>
      </c>
      <c r="K7898" s="59">
        <v>103.383968897786</v>
      </c>
      <c r="L7898" s="59">
        <v>102.541894879274</v>
      </c>
      <c r="M7898" s="60">
        <v>0.49688751556090699</v>
      </c>
      <c r="N7898" s="60">
        <v>0.52090705875078103</v>
      </c>
      <c r="O7898" s="60">
        <v>0.49881678352731201</v>
      </c>
      <c r="P7898" s="60">
        <v>0.480567957496007</v>
      </c>
      <c r="Q7898" s="60">
        <v>0.45742842025374802</v>
      </c>
      <c r="R7898" s="60">
        <v>0.46315991156875802</v>
      </c>
      <c r="S7898" s="60">
        <v>0.41832681443226599</v>
      </c>
    </row>
    <row r="7899" spans="1:19" x14ac:dyDescent="0.3">
      <c r="A7899" s="61" t="s">
        <v>17988</v>
      </c>
      <c r="B7899" s="61" t="s">
        <v>17989</v>
      </c>
      <c r="C7899" s="53" t="s">
        <v>40</v>
      </c>
      <c r="D7899" s="53" t="s">
        <v>80</v>
      </c>
      <c r="E7899" s="53" t="s">
        <v>18194</v>
      </c>
      <c r="F7899" s="59">
        <v>97.395813087113794</v>
      </c>
      <c r="G7899" s="59">
        <v>91.723477674075895</v>
      </c>
      <c r="H7899" s="59">
        <v>105.15742704982399</v>
      </c>
      <c r="I7899" s="59">
        <v>94.236232650044997</v>
      </c>
      <c r="J7899" s="59">
        <v>97.557630874883699</v>
      </c>
      <c r="K7899" s="59">
        <v>102.847195566856</v>
      </c>
      <c r="L7899" s="59">
        <v>99.676260013154604</v>
      </c>
      <c r="M7899" s="60">
        <v>0.416016847269224</v>
      </c>
      <c r="N7899" s="60">
        <v>0.441520765721996</v>
      </c>
      <c r="O7899" s="60">
        <v>0.41857045898898498</v>
      </c>
      <c r="P7899" s="60">
        <v>0.398796391887972</v>
      </c>
      <c r="Q7899" s="60">
        <v>0.37423822044521898</v>
      </c>
      <c r="R7899" s="60">
        <v>0.38076546930618099</v>
      </c>
      <c r="S7899" s="60">
        <v>0.33530205052449302</v>
      </c>
    </row>
    <row r="7900" spans="1:19" x14ac:dyDescent="0.3">
      <c r="A7900" s="61" t="s">
        <v>17984</v>
      </c>
      <c r="B7900" s="61" t="s">
        <v>17985</v>
      </c>
      <c r="C7900" s="53" t="s">
        <v>40</v>
      </c>
      <c r="D7900" s="53" t="s">
        <v>80</v>
      </c>
      <c r="E7900" s="53" t="s">
        <v>18194</v>
      </c>
      <c r="F7900" s="59">
        <v>97.395813087113794</v>
      </c>
      <c r="G7900" s="59">
        <v>91.723477674075895</v>
      </c>
      <c r="H7900" s="59">
        <v>105.15742704982399</v>
      </c>
      <c r="I7900" s="59">
        <v>94.236232650044997</v>
      </c>
      <c r="J7900" s="59">
        <v>97.557630874883699</v>
      </c>
      <c r="K7900" s="59">
        <v>102.847195566856</v>
      </c>
      <c r="L7900" s="59">
        <v>99.676260013154604</v>
      </c>
      <c r="M7900" s="60">
        <v>0.416016847269224</v>
      </c>
      <c r="N7900" s="60">
        <v>0.441520765721996</v>
      </c>
      <c r="O7900" s="60">
        <v>0.41857045898898498</v>
      </c>
      <c r="P7900" s="60">
        <v>0.398796391887972</v>
      </c>
      <c r="Q7900" s="60">
        <v>0.37423822044521898</v>
      </c>
      <c r="R7900" s="60">
        <v>0.38076546930618099</v>
      </c>
      <c r="S7900" s="60">
        <v>0.33530205052449302</v>
      </c>
    </row>
    <row r="7901" spans="1:19" x14ac:dyDescent="0.3">
      <c r="A7901" s="61" t="s">
        <v>4475</v>
      </c>
      <c r="B7901" s="61" t="s">
        <v>4476</v>
      </c>
      <c r="C7901" s="53" t="s">
        <v>40</v>
      </c>
      <c r="D7901" s="53" t="s">
        <v>80</v>
      </c>
      <c r="E7901" s="53" t="s">
        <v>18193</v>
      </c>
      <c r="F7901" s="59">
        <v>103.039270708207</v>
      </c>
      <c r="G7901" s="59">
        <v>92.117201902335395</v>
      </c>
      <c r="H7901" s="59">
        <v>103.80025668571599</v>
      </c>
      <c r="I7901" s="59">
        <v>98.082444510056803</v>
      </c>
      <c r="J7901" s="59">
        <v>90.398065634436406</v>
      </c>
      <c r="K7901" s="59">
        <v>87.055742233309999</v>
      </c>
      <c r="L7901" s="59">
        <v>99.160610315211301</v>
      </c>
      <c r="M7901" s="60">
        <v>0.65503123042669498</v>
      </c>
      <c r="N7901" s="60">
        <v>0.69088412727443804</v>
      </c>
      <c r="O7901" s="60">
        <v>0.65856436567511301</v>
      </c>
      <c r="P7901" s="60">
        <v>0.63269738238336004</v>
      </c>
      <c r="Q7901" s="60">
        <v>0.60301783033820699</v>
      </c>
      <c r="R7901" s="60">
        <v>0.61037914162380702</v>
      </c>
      <c r="S7901" s="60">
        <v>0.55358042606581903</v>
      </c>
    </row>
    <row r="7902" spans="1:19" x14ac:dyDescent="0.3">
      <c r="A7902" s="61" t="s">
        <v>3907</v>
      </c>
      <c r="B7902" s="61" t="s">
        <v>3908</v>
      </c>
      <c r="C7902" s="53" t="s">
        <v>50</v>
      </c>
      <c r="D7902" s="53" t="s">
        <v>80</v>
      </c>
      <c r="E7902" s="53" t="s">
        <v>18193</v>
      </c>
      <c r="F7902" s="59">
        <v>94.288032226067997</v>
      </c>
      <c r="G7902" s="59">
        <v>99.385104770382</v>
      </c>
      <c r="H7902" s="59">
        <v>95.691925896698706</v>
      </c>
      <c r="I7902" s="59">
        <v>91.738059050249305</v>
      </c>
      <c r="J7902" s="59">
        <v>100.15492143791801</v>
      </c>
      <c r="K7902" s="59">
        <v>95.676909233493205</v>
      </c>
      <c r="L7902" s="59">
        <v>100.879163601407</v>
      </c>
      <c r="M7902" s="60">
        <v>0.63603609926898697</v>
      </c>
      <c r="N7902" s="60">
        <v>0.67537217058572396</v>
      </c>
      <c r="O7902" s="60">
        <v>0.64006669565868402</v>
      </c>
      <c r="P7902" s="60">
        <v>0.60883085834195905</v>
      </c>
      <c r="Q7902" s="60">
        <v>0.57384810336388103</v>
      </c>
      <c r="R7902" s="60">
        <v>0.58411492956575795</v>
      </c>
      <c r="S7902" s="60">
        <v>0.51557054971412497</v>
      </c>
    </row>
    <row r="7903" spans="1:19" x14ac:dyDescent="0.3">
      <c r="A7903" s="61" t="s">
        <v>16732</v>
      </c>
      <c r="B7903" s="61" t="s">
        <v>16733</v>
      </c>
      <c r="C7903" s="53" t="s">
        <v>40</v>
      </c>
      <c r="D7903" s="53" t="s">
        <v>80</v>
      </c>
      <c r="E7903" s="53" t="s">
        <v>18194</v>
      </c>
      <c r="F7903" s="59">
        <v>94.841453372707406</v>
      </c>
      <c r="G7903" s="59">
        <v>93.473834003312206</v>
      </c>
      <c r="H7903" s="59">
        <v>89.386080142065495</v>
      </c>
      <c r="I7903" s="59">
        <v>89.890748774375396</v>
      </c>
      <c r="J7903" s="59">
        <v>87.849642332105105</v>
      </c>
      <c r="K7903" s="59">
        <v>98.154060881413599</v>
      </c>
      <c r="L7903" s="59">
        <v>99.057811875477199</v>
      </c>
      <c r="M7903" s="60">
        <v>0.50239844397926403</v>
      </c>
      <c r="N7903" s="60">
        <v>0.52745747116904196</v>
      </c>
      <c r="O7903" s="60">
        <v>0.50156686002788398</v>
      </c>
      <c r="P7903" s="60">
        <v>0.48523730481824701</v>
      </c>
      <c r="Q7903" s="60">
        <v>0.45977869479327499</v>
      </c>
      <c r="R7903" s="60">
        <v>0.46259631576834498</v>
      </c>
      <c r="S7903" s="60">
        <v>0.40674738147702799</v>
      </c>
    </row>
    <row r="7904" spans="1:19" x14ac:dyDescent="0.3">
      <c r="A7904" s="61" t="s">
        <v>13819</v>
      </c>
      <c r="B7904" s="61" t="s">
        <v>13820</v>
      </c>
      <c r="C7904" s="53" t="s">
        <v>50</v>
      </c>
      <c r="D7904" s="53" t="s">
        <v>80</v>
      </c>
      <c r="E7904" s="53" t="s">
        <v>18194</v>
      </c>
      <c r="F7904" s="59">
        <v>93.827460561727193</v>
      </c>
      <c r="G7904" s="59">
        <v>88.013205828947704</v>
      </c>
      <c r="H7904" s="59">
        <v>93.140065867723393</v>
      </c>
      <c r="I7904" s="59">
        <v>89.016981385957394</v>
      </c>
      <c r="J7904" s="59">
        <v>86.177268193847198</v>
      </c>
      <c r="K7904" s="59">
        <v>103.383968897786</v>
      </c>
      <c r="L7904" s="59">
        <v>102.541894879274</v>
      </c>
      <c r="M7904" s="60">
        <v>0.49688751556090699</v>
      </c>
      <c r="N7904" s="60">
        <v>0.52090705875078103</v>
      </c>
      <c r="O7904" s="60">
        <v>0.49881678352731201</v>
      </c>
      <c r="P7904" s="60">
        <v>0.480567957496007</v>
      </c>
      <c r="Q7904" s="60">
        <v>0.45742842025374802</v>
      </c>
      <c r="R7904" s="60">
        <v>0.46315991156875802</v>
      </c>
      <c r="S7904" s="60">
        <v>0.41832681443226599</v>
      </c>
    </row>
    <row r="7905" spans="1:19" x14ac:dyDescent="0.3">
      <c r="A7905" s="61" t="s">
        <v>3903</v>
      </c>
      <c r="B7905" s="61" t="s">
        <v>3904</v>
      </c>
      <c r="C7905" s="53" t="s">
        <v>40</v>
      </c>
      <c r="D7905" s="53" t="s">
        <v>80</v>
      </c>
      <c r="E7905" s="53" t="s">
        <v>18193</v>
      </c>
      <c r="F7905" s="59">
        <v>95.474664995046894</v>
      </c>
      <c r="G7905" s="59">
        <v>88.707980439165595</v>
      </c>
      <c r="H7905" s="59">
        <v>90.135735027986399</v>
      </c>
      <c r="I7905" s="59">
        <v>90.561624467204993</v>
      </c>
      <c r="J7905" s="59">
        <v>92.801653441190197</v>
      </c>
      <c r="K7905" s="59">
        <v>92.124949627355207</v>
      </c>
      <c r="L7905" s="59">
        <v>97.395038741568897</v>
      </c>
      <c r="M7905" s="60">
        <v>0.63595215619567902</v>
      </c>
      <c r="N7905" s="60">
        <v>0.67498215108040305</v>
      </c>
      <c r="O7905" s="60">
        <v>0.64001220942034098</v>
      </c>
      <c r="P7905" s="60">
        <v>0.60826110420048995</v>
      </c>
      <c r="Q7905" s="60">
        <v>0.57310815950754501</v>
      </c>
      <c r="R7905" s="60">
        <v>0.583700440219452</v>
      </c>
      <c r="S7905" s="60">
        <v>0.51453032568462698</v>
      </c>
    </row>
    <row r="7906" spans="1:19" x14ac:dyDescent="0.3">
      <c r="A7906" s="61" t="s">
        <v>4477</v>
      </c>
      <c r="B7906" s="61" t="s">
        <v>4478</v>
      </c>
      <c r="C7906" s="53" t="s">
        <v>50</v>
      </c>
      <c r="D7906" s="53" t="s">
        <v>80</v>
      </c>
      <c r="E7906" s="53" t="s">
        <v>18193</v>
      </c>
      <c r="F7906" s="59">
        <v>99.119018098735495</v>
      </c>
      <c r="G7906" s="59">
        <v>100.586067148536</v>
      </c>
      <c r="H7906" s="59">
        <v>116.318245116558</v>
      </c>
      <c r="I7906" s="59">
        <v>102.108764508622</v>
      </c>
      <c r="J7906" s="59">
        <v>99.623983428040603</v>
      </c>
      <c r="K7906" s="59">
        <v>86.889308445720005</v>
      </c>
      <c r="L7906" s="59">
        <v>102.39547490944101</v>
      </c>
      <c r="M7906" s="60">
        <v>0.70976000881921297</v>
      </c>
      <c r="N7906" s="60">
        <v>0.74347578242062595</v>
      </c>
      <c r="O7906" s="60">
        <v>0.713171989828432</v>
      </c>
      <c r="P7906" s="60">
        <v>0.68726859206538904</v>
      </c>
      <c r="Q7906" s="60">
        <v>0.65703127692895102</v>
      </c>
      <c r="R7906" s="60">
        <v>0.66524370189597504</v>
      </c>
      <c r="S7906" s="60">
        <v>0.59732790705948702</v>
      </c>
    </row>
    <row r="7907" spans="1:19" x14ac:dyDescent="0.3">
      <c r="A7907" s="61" t="s">
        <v>13581</v>
      </c>
      <c r="B7907" s="61" t="s">
        <v>13582</v>
      </c>
      <c r="C7907" s="53" t="s">
        <v>50</v>
      </c>
      <c r="D7907" s="53" t="s">
        <v>80</v>
      </c>
      <c r="E7907" s="53" t="s">
        <v>18194</v>
      </c>
      <c r="F7907" s="59">
        <v>97.958082789416295</v>
      </c>
      <c r="G7907" s="59">
        <v>95.788695935278596</v>
      </c>
      <c r="H7907" s="59">
        <v>105.880643552028</v>
      </c>
      <c r="I7907" s="59">
        <v>101.128829753259</v>
      </c>
      <c r="J7907" s="59">
        <v>95.493112171131003</v>
      </c>
      <c r="K7907" s="59">
        <v>88.562074074556094</v>
      </c>
      <c r="L7907" s="59">
        <v>100.51447190539599</v>
      </c>
      <c r="M7907" s="60">
        <v>0.55975528761604298</v>
      </c>
      <c r="N7907" s="60">
        <v>0.58003984017776899</v>
      </c>
      <c r="O7907" s="60">
        <v>0.56107161924527604</v>
      </c>
      <c r="P7907" s="60">
        <v>0.54692930301639098</v>
      </c>
      <c r="Q7907" s="60">
        <v>0.52744844614035502</v>
      </c>
      <c r="R7907" s="60">
        <v>0.53104034259252297</v>
      </c>
      <c r="S7907" s="60">
        <v>0.49041120191274401</v>
      </c>
    </row>
    <row r="7908" spans="1:19" x14ac:dyDescent="0.3">
      <c r="A7908" s="61" t="s">
        <v>13583</v>
      </c>
      <c r="B7908" s="61" t="s">
        <v>13584</v>
      </c>
      <c r="C7908" s="53" t="s">
        <v>50</v>
      </c>
      <c r="D7908" s="53" t="s">
        <v>80</v>
      </c>
      <c r="E7908" s="53" t="s">
        <v>18194</v>
      </c>
      <c r="F7908" s="59">
        <v>97.958082789416295</v>
      </c>
      <c r="G7908" s="59">
        <v>95.788695935278596</v>
      </c>
      <c r="H7908" s="59">
        <v>105.880643552028</v>
      </c>
      <c r="I7908" s="59">
        <v>101.128829753259</v>
      </c>
      <c r="J7908" s="59">
        <v>95.493112171131003</v>
      </c>
      <c r="K7908" s="59">
        <v>88.562074074556094</v>
      </c>
      <c r="L7908" s="59">
        <v>100.51447190539599</v>
      </c>
      <c r="M7908" s="60">
        <v>0.55975528761604298</v>
      </c>
      <c r="N7908" s="60">
        <v>0.58003984017776899</v>
      </c>
      <c r="O7908" s="60">
        <v>0.56107161924527604</v>
      </c>
      <c r="P7908" s="60">
        <v>0.54692930301639098</v>
      </c>
      <c r="Q7908" s="60">
        <v>0.52744844614035502</v>
      </c>
      <c r="R7908" s="60">
        <v>0.53104034259252297</v>
      </c>
      <c r="S7908" s="60">
        <v>0.49041120191274401</v>
      </c>
    </row>
    <row r="7909" spans="1:19" x14ac:dyDescent="0.3">
      <c r="A7909" s="61" t="s">
        <v>4473</v>
      </c>
      <c r="B7909" s="61" t="s">
        <v>4474</v>
      </c>
      <c r="C7909" s="53" t="s">
        <v>40</v>
      </c>
      <c r="D7909" s="53" t="s">
        <v>80</v>
      </c>
      <c r="E7909" s="53" t="s">
        <v>18193</v>
      </c>
      <c r="F7909" s="59">
        <v>98.665541227189195</v>
      </c>
      <c r="G7909" s="59">
        <v>101.86454572936</v>
      </c>
      <c r="H7909" s="59">
        <v>106.515240407527</v>
      </c>
      <c r="I7909" s="59">
        <v>99.602647048303496</v>
      </c>
      <c r="J7909" s="59">
        <v>93.049343758746801</v>
      </c>
      <c r="K7909" s="59">
        <v>88.924410119188707</v>
      </c>
      <c r="L7909" s="59">
        <v>99.359231187640106</v>
      </c>
      <c r="M7909" s="60">
        <v>0.65693327516021904</v>
      </c>
      <c r="N7909" s="60">
        <v>0.69232279317103196</v>
      </c>
      <c r="O7909" s="60">
        <v>0.66047839040767697</v>
      </c>
      <c r="P7909" s="60">
        <v>0.63455683406896402</v>
      </c>
      <c r="Q7909" s="60">
        <v>0.60490290694427296</v>
      </c>
      <c r="R7909" s="60">
        <v>0.61263921473173799</v>
      </c>
      <c r="S7909" s="60">
        <v>0.55580163685811501</v>
      </c>
    </row>
    <row r="7910" spans="1:19" x14ac:dyDescent="0.3">
      <c r="A7910" s="61" t="s">
        <v>4471</v>
      </c>
      <c r="B7910" s="61" t="s">
        <v>4472</v>
      </c>
      <c r="C7910" s="53" t="s">
        <v>50</v>
      </c>
      <c r="D7910" s="53" t="s">
        <v>80</v>
      </c>
      <c r="E7910" s="53" t="s">
        <v>18193</v>
      </c>
      <c r="F7910" s="59">
        <v>89.424423414708102</v>
      </c>
      <c r="G7910" s="59">
        <v>91.017139365205793</v>
      </c>
      <c r="H7910" s="59">
        <v>102.456400071348</v>
      </c>
      <c r="I7910" s="59">
        <v>91.073673855443701</v>
      </c>
      <c r="J7910" s="59">
        <v>89.0467116603064</v>
      </c>
      <c r="K7910" s="59">
        <v>93.497412059706306</v>
      </c>
      <c r="L7910" s="59">
        <v>98.030971543290093</v>
      </c>
      <c r="M7910" s="60">
        <v>0.63505412772673098</v>
      </c>
      <c r="N7910" s="60">
        <v>0.67296564825268002</v>
      </c>
      <c r="O7910" s="60">
        <v>0.63759482046844995</v>
      </c>
      <c r="P7910" s="60">
        <v>0.60796482932717599</v>
      </c>
      <c r="Q7910" s="60">
        <v>0.57416937490046305</v>
      </c>
      <c r="R7910" s="60">
        <v>0.58331743801975899</v>
      </c>
      <c r="S7910" s="60">
        <v>0.51417674176364103</v>
      </c>
    </row>
    <row r="7911" spans="1:19" x14ac:dyDescent="0.3">
      <c r="A7911" s="61" t="s">
        <v>16072</v>
      </c>
      <c r="B7911" s="61" t="s">
        <v>16073</v>
      </c>
      <c r="C7911" s="53" t="s">
        <v>50</v>
      </c>
      <c r="D7911" s="53" t="s">
        <v>80</v>
      </c>
      <c r="E7911" s="53" t="s">
        <v>18194</v>
      </c>
      <c r="F7911" s="59">
        <v>100.171821993317</v>
      </c>
      <c r="G7911" s="59">
        <v>106.665090389463</v>
      </c>
      <c r="H7911" s="59">
        <v>101.36402959908401</v>
      </c>
      <c r="I7911" s="59">
        <v>96.787965585006702</v>
      </c>
      <c r="J7911" s="59">
        <v>101.707260480831</v>
      </c>
      <c r="K7911" s="59">
        <v>120.323924295842</v>
      </c>
      <c r="L7911" s="59">
        <v>97.804055986309095</v>
      </c>
      <c r="M7911" s="60">
        <v>0.50466009413415103</v>
      </c>
      <c r="N7911" s="60">
        <v>0.52692089666756303</v>
      </c>
      <c r="O7911" s="60">
        <v>0.50520687997770597</v>
      </c>
      <c r="P7911" s="60">
        <v>0.48783108356605898</v>
      </c>
      <c r="Q7911" s="60">
        <v>0.46523684670084298</v>
      </c>
      <c r="R7911" s="60">
        <v>0.47034392549442799</v>
      </c>
      <c r="S7911" s="60">
        <v>0.42430926227309401</v>
      </c>
    </row>
    <row r="7912" spans="1:19" x14ac:dyDescent="0.3">
      <c r="A7912" s="61" t="s">
        <v>16070</v>
      </c>
      <c r="B7912" s="61" t="s">
        <v>16071</v>
      </c>
      <c r="C7912" s="53" t="s">
        <v>50</v>
      </c>
      <c r="D7912" s="53" t="s">
        <v>80</v>
      </c>
      <c r="E7912" s="53" t="s">
        <v>18194</v>
      </c>
      <c r="F7912" s="59">
        <v>100.171821993317</v>
      </c>
      <c r="G7912" s="59">
        <v>106.665090389463</v>
      </c>
      <c r="H7912" s="59">
        <v>101.36402959908401</v>
      </c>
      <c r="I7912" s="59">
        <v>96.787965585006702</v>
      </c>
      <c r="J7912" s="59">
        <v>101.707260480831</v>
      </c>
      <c r="K7912" s="59">
        <v>120.323924295842</v>
      </c>
      <c r="L7912" s="59">
        <v>97.804055986309095</v>
      </c>
      <c r="M7912" s="60">
        <v>0.50466009413415103</v>
      </c>
      <c r="N7912" s="60">
        <v>0.52692089666756303</v>
      </c>
      <c r="O7912" s="60">
        <v>0.50520687997770597</v>
      </c>
      <c r="P7912" s="60">
        <v>0.48783108356605898</v>
      </c>
      <c r="Q7912" s="60">
        <v>0.46523684670084298</v>
      </c>
      <c r="R7912" s="60">
        <v>0.47034392549442799</v>
      </c>
      <c r="S7912" s="60">
        <v>0.42430926227309401</v>
      </c>
    </row>
    <row r="7913" spans="1:19" x14ac:dyDescent="0.3">
      <c r="A7913" s="61" t="s">
        <v>16066</v>
      </c>
      <c r="B7913" s="61" t="s">
        <v>16067</v>
      </c>
      <c r="C7913" s="53" t="s">
        <v>40</v>
      </c>
      <c r="D7913" s="53" t="s">
        <v>80</v>
      </c>
      <c r="E7913" s="53" t="s">
        <v>18194</v>
      </c>
      <c r="F7913" s="59">
        <v>100.171821993317</v>
      </c>
      <c r="G7913" s="59">
        <v>106.665090389463</v>
      </c>
      <c r="H7913" s="59">
        <v>101.36402959908401</v>
      </c>
      <c r="I7913" s="59">
        <v>96.787965585006702</v>
      </c>
      <c r="J7913" s="59">
        <v>101.707260480831</v>
      </c>
      <c r="K7913" s="59">
        <v>120.323924295842</v>
      </c>
      <c r="L7913" s="59">
        <v>97.804055986309095</v>
      </c>
      <c r="M7913" s="60">
        <v>0.50466009413415103</v>
      </c>
      <c r="N7913" s="60">
        <v>0.52692089666756303</v>
      </c>
      <c r="O7913" s="60">
        <v>0.50520687997770597</v>
      </c>
      <c r="P7913" s="60">
        <v>0.48783108356605898</v>
      </c>
      <c r="Q7913" s="60">
        <v>0.46523684670084298</v>
      </c>
      <c r="R7913" s="60">
        <v>0.47034392549442799</v>
      </c>
      <c r="S7913" s="60">
        <v>0.42430926227309401</v>
      </c>
    </row>
    <row r="7914" spans="1:19" x14ac:dyDescent="0.3">
      <c r="A7914" s="61" t="s">
        <v>16074</v>
      </c>
      <c r="B7914" s="61" t="s">
        <v>16075</v>
      </c>
      <c r="C7914" s="53" t="s">
        <v>50</v>
      </c>
      <c r="D7914" s="53" t="s">
        <v>80</v>
      </c>
      <c r="E7914" s="53" t="s">
        <v>18194</v>
      </c>
      <c r="F7914" s="59">
        <v>100.171821993317</v>
      </c>
      <c r="G7914" s="59">
        <v>106.665090389463</v>
      </c>
      <c r="H7914" s="59">
        <v>101.36402959908401</v>
      </c>
      <c r="I7914" s="59">
        <v>96.787965585006702</v>
      </c>
      <c r="J7914" s="59">
        <v>101.707260480831</v>
      </c>
      <c r="K7914" s="59">
        <v>120.323924295842</v>
      </c>
      <c r="L7914" s="59">
        <v>97.804055986309095</v>
      </c>
      <c r="M7914" s="60">
        <v>0.50466009413415103</v>
      </c>
      <c r="N7914" s="60">
        <v>0.52692089666756303</v>
      </c>
      <c r="O7914" s="60">
        <v>0.50520687997770597</v>
      </c>
      <c r="P7914" s="60">
        <v>0.48783108356605898</v>
      </c>
      <c r="Q7914" s="60">
        <v>0.46523684670084298</v>
      </c>
      <c r="R7914" s="60">
        <v>0.47034392549442799</v>
      </c>
      <c r="S7914" s="60">
        <v>0.42430926227309401</v>
      </c>
    </row>
    <row r="7915" spans="1:19" x14ac:dyDescent="0.3">
      <c r="A7915" s="61" t="s">
        <v>16064</v>
      </c>
      <c r="B7915" s="61" t="s">
        <v>16065</v>
      </c>
      <c r="C7915" s="53" t="s">
        <v>40</v>
      </c>
      <c r="D7915" s="53" t="s">
        <v>80</v>
      </c>
      <c r="E7915" s="53" t="s">
        <v>18194</v>
      </c>
      <c r="F7915" s="59">
        <v>100.171821993317</v>
      </c>
      <c r="G7915" s="59">
        <v>106.665090389463</v>
      </c>
      <c r="H7915" s="59">
        <v>101.36402959908401</v>
      </c>
      <c r="I7915" s="59">
        <v>96.787965585006702</v>
      </c>
      <c r="J7915" s="59">
        <v>101.707260480831</v>
      </c>
      <c r="K7915" s="59">
        <v>120.323924295842</v>
      </c>
      <c r="L7915" s="59">
        <v>97.804055986309095</v>
      </c>
      <c r="M7915" s="60">
        <v>0.50466009413415103</v>
      </c>
      <c r="N7915" s="60">
        <v>0.52692089666756303</v>
      </c>
      <c r="O7915" s="60">
        <v>0.50520687997770597</v>
      </c>
      <c r="P7915" s="60">
        <v>0.48783108356605898</v>
      </c>
      <c r="Q7915" s="60">
        <v>0.46523684670084298</v>
      </c>
      <c r="R7915" s="60">
        <v>0.47034392549442799</v>
      </c>
      <c r="S7915" s="60">
        <v>0.42430926227309401</v>
      </c>
    </row>
    <row r="7916" spans="1:19" x14ac:dyDescent="0.3">
      <c r="A7916" s="61" t="s">
        <v>16068</v>
      </c>
      <c r="B7916" s="61" t="s">
        <v>16069</v>
      </c>
      <c r="C7916" s="53" t="s">
        <v>40</v>
      </c>
      <c r="D7916" s="53" t="s">
        <v>80</v>
      </c>
      <c r="E7916" s="53" t="s">
        <v>18194</v>
      </c>
      <c r="F7916" s="59">
        <v>100.171821993317</v>
      </c>
      <c r="G7916" s="59">
        <v>106.665090389463</v>
      </c>
      <c r="H7916" s="59">
        <v>101.36402959908401</v>
      </c>
      <c r="I7916" s="59">
        <v>96.787965585006702</v>
      </c>
      <c r="J7916" s="59">
        <v>101.707260480831</v>
      </c>
      <c r="K7916" s="59">
        <v>120.323924295842</v>
      </c>
      <c r="L7916" s="59">
        <v>97.804055986309095</v>
      </c>
      <c r="M7916" s="60">
        <v>0.50466009413415103</v>
      </c>
      <c r="N7916" s="60">
        <v>0.52692089666756303</v>
      </c>
      <c r="O7916" s="60">
        <v>0.50520687997770597</v>
      </c>
      <c r="P7916" s="60">
        <v>0.48783108356605898</v>
      </c>
      <c r="Q7916" s="60">
        <v>0.46523684670084298</v>
      </c>
      <c r="R7916" s="60">
        <v>0.47034392549442799</v>
      </c>
      <c r="S7916" s="60">
        <v>0.42430926227309401</v>
      </c>
    </row>
    <row r="7917" spans="1:19" x14ac:dyDescent="0.3">
      <c r="A7917" s="61" t="s">
        <v>16062</v>
      </c>
      <c r="B7917" s="61" t="s">
        <v>16063</v>
      </c>
      <c r="C7917" s="53" t="s">
        <v>40</v>
      </c>
      <c r="D7917" s="53" t="s">
        <v>80</v>
      </c>
      <c r="E7917" s="53" t="s">
        <v>18194</v>
      </c>
      <c r="F7917" s="59">
        <v>100.171821993317</v>
      </c>
      <c r="G7917" s="59">
        <v>106.665090389463</v>
      </c>
      <c r="H7917" s="59">
        <v>101.36402959908401</v>
      </c>
      <c r="I7917" s="59">
        <v>96.787965585006702</v>
      </c>
      <c r="J7917" s="59">
        <v>101.707260480831</v>
      </c>
      <c r="K7917" s="59">
        <v>120.323924295842</v>
      </c>
      <c r="L7917" s="59">
        <v>97.804055986309095</v>
      </c>
      <c r="M7917" s="60">
        <v>0.50466009413415103</v>
      </c>
      <c r="N7917" s="60">
        <v>0.52692089666756303</v>
      </c>
      <c r="O7917" s="60">
        <v>0.50520687997770597</v>
      </c>
      <c r="P7917" s="60">
        <v>0.48783108356605898</v>
      </c>
      <c r="Q7917" s="60">
        <v>0.46523684670084298</v>
      </c>
      <c r="R7917" s="60">
        <v>0.47034392549442799</v>
      </c>
      <c r="S7917" s="60">
        <v>0.42430926227309401</v>
      </c>
    </row>
    <row r="7918" spans="1:19" x14ac:dyDescent="0.3">
      <c r="A7918" s="61" t="s">
        <v>16076</v>
      </c>
      <c r="B7918" s="61" t="s">
        <v>16077</v>
      </c>
      <c r="C7918" s="53" t="s">
        <v>50</v>
      </c>
      <c r="D7918" s="53" t="s">
        <v>80</v>
      </c>
      <c r="E7918" s="53" t="s">
        <v>18194</v>
      </c>
      <c r="F7918" s="59">
        <v>100.171821993317</v>
      </c>
      <c r="G7918" s="59">
        <v>106.665090389463</v>
      </c>
      <c r="H7918" s="59">
        <v>101.36402959908401</v>
      </c>
      <c r="I7918" s="59">
        <v>96.787965585006702</v>
      </c>
      <c r="J7918" s="59">
        <v>101.707260480831</v>
      </c>
      <c r="K7918" s="59">
        <v>120.323924295842</v>
      </c>
      <c r="L7918" s="59">
        <v>97.804055986309095</v>
      </c>
      <c r="M7918" s="60">
        <v>0.50466009413415103</v>
      </c>
      <c r="N7918" s="60">
        <v>0.52692089666756303</v>
      </c>
      <c r="O7918" s="60">
        <v>0.50520687997770597</v>
      </c>
      <c r="P7918" s="60">
        <v>0.48783108356605898</v>
      </c>
      <c r="Q7918" s="60">
        <v>0.46523684670084298</v>
      </c>
      <c r="R7918" s="60">
        <v>0.47034392549442799</v>
      </c>
      <c r="S7918" s="60">
        <v>0.42430926227309401</v>
      </c>
    </row>
    <row r="7919" spans="1:19" x14ac:dyDescent="0.3">
      <c r="A7919" s="61" t="s">
        <v>4187</v>
      </c>
      <c r="B7919" s="61" t="s">
        <v>4188</v>
      </c>
      <c r="C7919" s="53" t="s">
        <v>40</v>
      </c>
      <c r="D7919" s="53" t="s">
        <v>80</v>
      </c>
      <c r="E7919" s="53" t="s">
        <v>18193</v>
      </c>
      <c r="F7919" s="59">
        <v>120.508955420032</v>
      </c>
      <c r="G7919" s="59">
        <v>104.2809973821</v>
      </c>
      <c r="H7919" s="59">
        <v>105.680823836472</v>
      </c>
      <c r="I7919" s="59">
        <v>111.663951616727</v>
      </c>
      <c r="J7919" s="59">
        <v>116.75559704771599</v>
      </c>
      <c r="K7919" s="59">
        <v>92.698323485325204</v>
      </c>
      <c r="L7919" s="59">
        <v>84.117130174800096</v>
      </c>
      <c r="M7919" s="60">
        <v>0.65998803389327299</v>
      </c>
      <c r="N7919" s="60">
        <v>0.69520112031597003</v>
      </c>
      <c r="O7919" s="60">
        <v>0.66314330710851799</v>
      </c>
      <c r="P7919" s="60">
        <v>0.63767251501541</v>
      </c>
      <c r="Q7919" s="60">
        <v>0.60770905823428301</v>
      </c>
      <c r="R7919" s="60">
        <v>0.61475854551392495</v>
      </c>
      <c r="S7919" s="60">
        <v>0.55689634577024305</v>
      </c>
    </row>
    <row r="7920" spans="1:19" x14ac:dyDescent="0.3">
      <c r="A7920" s="61" t="s">
        <v>4185</v>
      </c>
      <c r="B7920" s="61" t="s">
        <v>4186</v>
      </c>
      <c r="C7920" s="53" t="s">
        <v>40</v>
      </c>
      <c r="D7920" s="53" t="s">
        <v>80</v>
      </c>
      <c r="E7920" s="53" t="s">
        <v>18193</v>
      </c>
      <c r="F7920" s="59">
        <v>117.146056405862</v>
      </c>
      <c r="G7920" s="59">
        <v>106.184704124145</v>
      </c>
      <c r="H7920" s="59">
        <v>97.856123574086496</v>
      </c>
      <c r="I7920" s="59">
        <v>111.34276741303201</v>
      </c>
      <c r="J7920" s="59">
        <v>127.423919438369</v>
      </c>
      <c r="K7920" s="59">
        <v>99.486724827140804</v>
      </c>
      <c r="L7920" s="59">
        <v>82.067690922706106</v>
      </c>
      <c r="M7920" s="60">
        <v>0.74481828363565605</v>
      </c>
      <c r="N7920" s="60">
        <v>0.77366366069261605</v>
      </c>
      <c r="O7920" s="60">
        <v>0.73742805746972995</v>
      </c>
      <c r="P7920" s="60">
        <v>0.72264539252512705</v>
      </c>
      <c r="Q7920" s="60">
        <v>0.691339327479913</v>
      </c>
      <c r="R7920" s="60">
        <v>0.69053398167884195</v>
      </c>
      <c r="S7920" s="60">
        <v>0.61611012448709002</v>
      </c>
    </row>
    <row r="7921" spans="1:19" x14ac:dyDescent="0.3">
      <c r="A7921" s="61" t="s">
        <v>4191</v>
      </c>
      <c r="B7921" s="61" t="s">
        <v>4192</v>
      </c>
      <c r="C7921" s="53" t="s">
        <v>50</v>
      </c>
      <c r="D7921" s="53" t="s">
        <v>80</v>
      </c>
      <c r="E7921" s="53" t="s">
        <v>18193</v>
      </c>
      <c r="F7921" s="59">
        <v>124.27951827883599</v>
      </c>
      <c r="G7921" s="59">
        <v>115.597160610087</v>
      </c>
      <c r="H7921" s="59">
        <v>111.326912774451</v>
      </c>
      <c r="I7921" s="59">
        <v>127.21343499341999</v>
      </c>
      <c r="J7921" s="59">
        <v>122.985376510626</v>
      </c>
      <c r="K7921" s="59">
        <v>92.969272875662796</v>
      </c>
      <c r="L7921" s="59">
        <v>83.815320206242902</v>
      </c>
      <c r="M7921" s="60">
        <v>0.65997974421545003</v>
      </c>
      <c r="N7921" s="60">
        <v>0.69519206225696695</v>
      </c>
      <c r="O7921" s="60">
        <v>0.66313192262984799</v>
      </c>
      <c r="P7921" s="60">
        <v>0.637664828159626</v>
      </c>
      <c r="Q7921" s="60">
        <v>0.60770064940119095</v>
      </c>
      <c r="R7921" s="60">
        <v>0.61474873810024</v>
      </c>
      <c r="S7921" s="60">
        <v>0.55687969844557805</v>
      </c>
    </row>
    <row r="7922" spans="1:19" x14ac:dyDescent="0.3">
      <c r="A7922" s="61" t="s">
        <v>4189</v>
      </c>
      <c r="B7922" s="61" t="s">
        <v>4190</v>
      </c>
      <c r="C7922" s="53" t="s">
        <v>50</v>
      </c>
      <c r="D7922" s="53" t="s">
        <v>80</v>
      </c>
      <c r="E7922" s="53" t="s">
        <v>18193</v>
      </c>
      <c r="F7922" s="59">
        <v>123.778076457081</v>
      </c>
      <c r="G7922" s="59">
        <v>117.861575906683</v>
      </c>
      <c r="H7922" s="59">
        <v>107.37511196032899</v>
      </c>
      <c r="I7922" s="59">
        <v>121.56269287539401</v>
      </c>
      <c r="J7922" s="59">
        <v>123.460488283904</v>
      </c>
      <c r="K7922" s="59">
        <v>93.2430315169793</v>
      </c>
      <c r="L7922" s="59">
        <v>82.077094580195293</v>
      </c>
      <c r="M7922" s="60">
        <v>0.72308401334086403</v>
      </c>
      <c r="N7922" s="60">
        <v>0.75780825527281004</v>
      </c>
      <c r="O7922" s="60">
        <v>0.72630720335620602</v>
      </c>
      <c r="P7922" s="60">
        <v>0.70076016378036698</v>
      </c>
      <c r="Q7922" s="60">
        <v>0.66984975750961995</v>
      </c>
      <c r="R7922" s="60">
        <v>0.677209112109462</v>
      </c>
      <c r="S7922" s="60">
        <v>0.61641917101502197</v>
      </c>
    </row>
    <row r="7923" spans="1:19" x14ac:dyDescent="0.3">
      <c r="A7923" s="61" t="s">
        <v>4193</v>
      </c>
      <c r="B7923" s="61" t="s">
        <v>4194</v>
      </c>
      <c r="C7923" s="53" t="s">
        <v>50</v>
      </c>
      <c r="D7923" s="53" t="s">
        <v>80</v>
      </c>
      <c r="E7923" s="53" t="s">
        <v>18193</v>
      </c>
      <c r="F7923" s="59">
        <v>117.101816358413</v>
      </c>
      <c r="G7923" s="59">
        <v>106.97044430699999</v>
      </c>
      <c r="H7923" s="59">
        <v>104.58062397160499</v>
      </c>
      <c r="I7923" s="59">
        <v>117.71608649491399</v>
      </c>
      <c r="J7923" s="59">
        <v>115.41225409993</v>
      </c>
      <c r="K7923" s="59">
        <v>90.046734551107505</v>
      </c>
      <c r="L7923" s="59">
        <v>83.684143369872004</v>
      </c>
      <c r="M7923" s="60">
        <v>0.74879677763493901</v>
      </c>
      <c r="N7923" s="60">
        <v>0.78605000387996204</v>
      </c>
      <c r="O7923" s="60">
        <v>0.75144153362217903</v>
      </c>
      <c r="P7923" s="60">
        <v>0.72999586368983604</v>
      </c>
      <c r="Q7923" s="60">
        <v>0.69963554221317703</v>
      </c>
      <c r="R7923" s="60">
        <v>0.702851358796727</v>
      </c>
      <c r="S7923" s="60">
        <v>0.64457997865371797</v>
      </c>
    </row>
    <row r="7924" spans="1:19" x14ac:dyDescent="0.3">
      <c r="A7924" s="61" t="s">
        <v>6644</v>
      </c>
      <c r="B7924" s="61" t="s">
        <v>6645</v>
      </c>
      <c r="C7924" s="53" t="s">
        <v>40</v>
      </c>
      <c r="D7924" s="53" t="s">
        <v>80</v>
      </c>
      <c r="E7924" s="53" t="s">
        <v>18193</v>
      </c>
      <c r="F7924" s="59">
        <v>117.757934494209</v>
      </c>
      <c r="G7924" s="59">
        <v>111.145169480383</v>
      </c>
      <c r="H7924" s="59">
        <v>115.00612212727999</v>
      </c>
      <c r="I7924" s="59">
        <v>103.34424671560301</v>
      </c>
      <c r="J7924" s="59">
        <v>114.12518137333799</v>
      </c>
      <c r="K7924" s="59">
        <v>101.293461915214</v>
      </c>
      <c r="L7924" s="59">
        <v>94.0941317306158</v>
      </c>
      <c r="M7924" s="60">
        <v>0.64034947353747595</v>
      </c>
      <c r="N7924" s="60">
        <v>0.67886618435611501</v>
      </c>
      <c r="O7924" s="60">
        <v>0.64326154421638304</v>
      </c>
      <c r="P7924" s="60">
        <v>0.613691701315357</v>
      </c>
      <c r="Q7924" s="60">
        <v>0.58196689797524903</v>
      </c>
      <c r="R7924" s="60">
        <v>0.58982951984890997</v>
      </c>
      <c r="S7924" s="60">
        <v>0.52703257708906104</v>
      </c>
    </row>
    <row r="7925" spans="1:19" x14ac:dyDescent="0.3">
      <c r="A7925" s="61" t="s">
        <v>6648</v>
      </c>
      <c r="B7925" s="61" t="s">
        <v>6649</v>
      </c>
      <c r="C7925" s="53" t="s">
        <v>40</v>
      </c>
      <c r="D7925" s="53" t="s">
        <v>80</v>
      </c>
      <c r="E7925" s="53" t="s">
        <v>18193</v>
      </c>
      <c r="F7925" s="59">
        <v>114.14499728594301</v>
      </c>
      <c r="G7925" s="59">
        <v>122.64454505889201</v>
      </c>
      <c r="H7925" s="59">
        <v>110.013692913746</v>
      </c>
      <c r="I7925" s="59">
        <v>117.53390712390301</v>
      </c>
      <c r="J7925" s="59">
        <v>99.3889901046484</v>
      </c>
      <c r="K7925" s="59">
        <v>100.188949281134</v>
      </c>
      <c r="L7925" s="59">
        <v>93.576930568706899</v>
      </c>
      <c r="M7925" s="60">
        <v>0.72481883338363096</v>
      </c>
      <c r="N7925" s="60">
        <v>0.76094390930169797</v>
      </c>
      <c r="O7925" s="60">
        <v>0.72801872033668402</v>
      </c>
      <c r="P7925" s="60">
        <v>0.698724603473033</v>
      </c>
      <c r="Q7925" s="60">
        <v>0.66577619521894404</v>
      </c>
      <c r="R7925" s="60">
        <v>0.674888714810704</v>
      </c>
      <c r="S7925" s="60">
        <v>0.60822886716248303</v>
      </c>
    </row>
    <row r="7926" spans="1:19" x14ac:dyDescent="0.3">
      <c r="A7926" s="61" t="s">
        <v>6646</v>
      </c>
      <c r="B7926" s="61" t="s">
        <v>6647</v>
      </c>
      <c r="C7926" s="53" t="s">
        <v>40</v>
      </c>
      <c r="D7926" s="53" t="s">
        <v>80</v>
      </c>
      <c r="E7926" s="53" t="s">
        <v>18193</v>
      </c>
      <c r="F7926" s="59">
        <v>115.057325375541</v>
      </c>
      <c r="G7926" s="59">
        <v>104.95136338976501</v>
      </c>
      <c r="H7926" s="59">
        <v>111.69062021052601</v>
      </c>
      <c r="I7926" s="59">
        <v>103.34424671560301</v>
      </c>
      <c r="J7926" s="59">
        <v>111.70869870972101</v>
      </c>
      <c r="K7926" s="59">
        <v>109.615002232413</v>
      </c>
      <c r="L7926" s="59">
        <v>94.0941317306158</v>
      </c>
      <c r="M7926" s="60">
        <v>0.64034947353747595</v>
      </c>
      <c r="N7926" s="60">
        <v>0.67886618435611501</v>
      </c>
      <c r="O7926" s="60">
        <v>0.64326154421638304</v>
      </c>
      <c r="P7926" s="60">
        <v>0.613691701315357</v>
      </c>
      <c r="Q7926" s="60">
        <v>0.58196689797524903</v>
      </c>
      <c r="R7926" s="60">
        <v>0.58982951984890997</v>
      </c>
      <c r="S7926" s="60">
        <v>0.52703257708906104</v>
      </c>
    </row>
    <row r="7927" spans="1:19" x14ac:dyDescent="0.3">
      <c r="A7927" s="61" t="s">
        <v>13853</v>
      </c>
      <c r="B7927" s="61" t="s">
        <v>13854</v>
      </c>
      <c r="C7927" s="53" t="s">
        <v>50</v>
      </c>
      <c r="D7927" s="53" t="s">
        <v>80</v>
      </c>
      <c r="E7927" s="53" t="s">
        <v>18194</v>
      </c>
      <c r="F7927" s="59">
        <v>89.435401500556395</v>
      </c>
      <c r="G7927" s="59">
        <v>98.808230609292295</v>
      </c>
      <c r="H7927" s="59">
        <v>107.91390277011401</v>
      </c>
      <c r="I7927" s="59">
        <v>94.860243129200299</v>
      </c>
      <c r="J7927" s="59">
        <v>100.453467295005</v>
      </c>
      <c r="K7927" s="59">
        <v>110.41357482191999</v>
      </c>
      <c r="L7927" s="59">
        <v>100.65964819269399</v>
      </c>
      <c r="M7927" s="60">
        <v>0.57418080392113302</v>
      </c>
      <c r="N7927" s="60">
        <v>0.59188469464117399</v>
      </c>
      <c r="O7927" s="60">
        <v>0.57005777543608704</v>
      </c>
      <c r="P7927" s="60">
        <v>0.55574591884169</v>
      </c>
      <c r="Q7927" s="60">
        <v>0.535260372116799</v>
      </c>
      <c r="R7927" s="60">
        <v>0.53872009368196705</v>
      </c>
      <c r="S7927" s="60">
        <v>0.49687071100595598</v>
      </c>
    </row>
    <row r="7928" spans="1:19" x14ac:dyDescent="0.3">
      <c r="A7928" s="61" t="s">
        <v>13855</v>
      </c>
      <c r="B7928" s="61" t="s">
        <v>13856</v>
      </c>
      <c r="C7928" s="53" t="s">
        <v>40</v>
      </c>
      <c r="D7928" s="53" t="s">
        <v>80</v>
      </c>
      <c r="E7928" s="53" t="s">
        <v>18194</v>
      </c>
      <c r="F7928" s="59">
        <v>89.435401500556395</v>
      </c>
      <c r="G7928" s="59">
        <v>98.808230609292295</v>
      </c>
      <c r="H7928" s="59">
        <v>107.91390277011401</v>
      </c>
      <c r="I7928" s="59">
        <v>94.860243129200299</v>
      </c>
      <c r="J7928" s="59">
        <v>100.453467295005</v>
      </c>
      <c r="K7928" s="59">
        <v>110.41357482191999</v>
      </c>
      <c r="L7928" s="59">
        <v>100.65964819269399</v>
      </c>
      <c r="M7928" s="60">
        <v>0.57418080392113302</v>
      </c>
      <c r="N7928" s="60">
        <v>0.59188469464117399</v>
      </c>
      <c r="O7928" s="60">
        <v>0.57005777543608704</v>
      </c>
      <c r="P7928" s="60">
        <v>0.55574591884169</v>
      </c>
      <c r="Q7928" s="60">
        <v>0.535260372116799</v>
      </c>
      <c r="R7928" s="60">
        <v>0.53872009368196705</v>
      </c>
      <c r="S7928" s="60">
        <v>0.49687071100595598</v>
      </c>
    </row>
    <row r="7929" spans="1:19" x14ac:dyDescent="0.3">
      <c r="A7929" s="61" t="s">
        <v>13857</v>
      </c>
      <c r="B7929" s="61" t="s">
        <v>13858</v>
      </c>
      <c r="C7929" s="53" t="s">
        <v>40</v>
      </c>
      <c r="D7929" s="53" t="s">
        <v>80</v>
      </c>
      <c r="E7929" s="53" t="s">
        <v>18194</v>
      </c>
      <c r="F7929" s="59">
        <v>89.435401500556395</v>
      </c>
      <c r="G7929" s="59">
        <v>98.808230609292295</v>
      </c>
      <c r="H7929" s="59">
        <v>107.91390277011401</v>
      </c>
      <c r="I7929" s="59">
        <v>94.860243129200299</v>
      </c>
      <c r="J7929" s="59">
        <v>100.453467295005</v>
      </c>
      <c r="K7929" s="59">
        <v>110.41357482191999</v>
      </c>
      <c r="L7929" s="59">
        <v>100.65964819269399</v>
      </c>
      <c r="M7929" s="60">
        <v>0.57418080392113302</v>
      </c>
      <c r="N7929" s="60">
        <v>0.59188469464117399</v>
      </c>
      <c r="O7929" s="60">
        <v>0.57005777543608704</v>
      </c>
      <c r="P7929" s="60">
        <v>0.55574591884169</v>
      </c>
      <c r="Q7929" s="60">
        <v>0.535260372116799</v>
      </c>
      <c r="R7929" s="60">
        <v>0.53872009368196705</v>
      </c>
      <c r="S7929" s="60">
        <v>0.49687071100595598</v>
      </c>
    </row>
    <row r="7930" spans="1:19" x14ac:dyDescent="0.3">
      <c r="A7930" s="61" t="s">
        <v>13851</v>
      </c>
      <c r="B7930" s="61" t="s">
        <v>13852</v>
      </c>
      <c r="C7930" s="53" t="s">
        <v>50</v>
      </c>
      <c r="D7930" s="53" t="s">
        <v>80</v>
      </c>
      <c r="E7930" s="53" t="s">
        <v>18194</v>
      </c>
      <c r="F7930" s="59">
        <v>89.435401500556395</v>
      </c>
      <c r="G7930" s="59">
        <v>98.808230609292295</v>
      </c>
      <c r="H7930" s="59">
        <v>107.91390277011401</v>
      </c>
      <c r="I7930" s="59">
        <v>94.860243129200299</v>
      </c>
      <c r="J7930" s="59">
        <v>100.453467295005</v>
      </c>
      <c r="K7930" s="59">
        <v>110.41357482191999</v>
      </c>
      <c r="L7930" s="59">
        <v>100.65964819269399</v>
      </c>
      <c r="M7930" s="60">
        <v>0.57418080392113302</v>
      </c>
      <c r="N7930" s="60">
        <v>0.59188469464117399</v>
      </c>
      <c r="O7930" s="60">
        <v>0.57005777543608704</v>
      </c>
      <c r="P7930" s="60">
        <v>0.55574591884169</v>
      </c>
      <c r="Q7930" s="60">
        <v>0.535260372116799</v>
      </c>
      <c r="R7930" s="60">
        <v>0.53872009368196705</v>
      </c>
      <c r="S7930" s="60">
        <v>0.49687071100595598</v>
      </c>
    </row>
    <row r="7931" spans="1:19" x14ac:dyDescent="0.3">
      <c r="A7931" s="61" t="s">
        <v>4711</v>
      </c>
      <c r="B7931" s="61" t="s">
        <v>4712</v>
      </c>
      <c r="C7931" s="53" t="s">
        <v>50</v>
      </c>
      <c r="D7931" s="53" t="s">
        <v>80</v>
      </c>
      <c r="E7931" s="53" t="s">
        <v>18193</v>
      </c>
      <c r="F7931" s="59">
        <v>91.7715490925317</v>
      </c>
      <c r="G7931" s="59">
        <v>101.02237009788399</v>
      </c>
      <c r="H7931" s="59">
        <v>112.914085729945</v>
      </c>
      <c r="I7931" s="59">
        <v>93.880368824554196</v>
      </c>
      <c r="J7931" s="59">
        <v>99.904509301771796</v>
      </c>
      <c r="K7931" s="59">
        <v>111.82616941111399</v>
      </c>
      <c r="L7931" s="59">
        <v>97.101599981459103</v>
      </c>
      <c r="M7931" s="60">
        <v>0.75508844676491704</v>
      </c>
      <c r="N7931" s="60">
        <v>0.78761495386239899</v>
      </c>
      <c r="O7931" s="60">
        <v>0.75331145477130002</v>
      </c>
      <c r="P7931" s="60">
        <v>0.73223841849861604</v>
      </c>
      <c r="Q7931" s="60">
        <v>0.701460963713333</v>
      </c>
      <c r="R7931" s="60">
        <v>0.70610124862194901</v>
      </c>
      <c r="S7931" s="60">
        <v>0.64255119916667502</v>
      </c>
    </row>
    <row r="7932" spans="1:19" x14ac:dyDescent="0.3">
      <c r="A7932" s="61" t="s">
        <v>4715</v>
      </c>
      <c r="B7932" s="61" t="s">
        <v>4716</v>
      </c>
      <c r="C7932" s="53" t="s">
        <v>40</v>
      </c>
      <c r="D7932" s="53" t="s">
        <v>80</v>
      </c>
      <c r="E7932" s="53" t="s">
        <v>18193</v>
      </c>
      <c r="F7932" s="59">
        <v>93.362956448724205</v>
      </c>
      <c r="G7932" s="59">
        <v>98.993808261811097</v>
      </c>
      <c r="H7932" s="59">
        <v>111.870544947778</v>
      </c>
      <c r="I7932" s="59">
        <v>97.737799064974396</v>
      </c>
      <c r="J7932" s="59">
        <v>103.348468831056</v>
      </c>
      <c r="K7932" s="59">
        <v>107.575084700123</v>
      </c>
      <c r="L7932" s="59">
        <v>98.959812928586203</v>
      </c>
      <c r="M7932" s="60">
        <v>0.66660604635524201</v>
      </c>
      <c r="N7932" s="60">
        <v>0.69982469614141596</v>
      </c>
      <c r="O7932" s="60">
        <v>0.66685024549045702</v>
      </c>
      <c r="P7932" s="60">
        <v>0.64124276903192901</v>
      </c>
      <c r="Q7932" s="60">
        <v>0.61123288384585395</v>
      </c>
      <c r="R7932" s="60">
        <v>0.61869058906053298</v>
      </c>
      <c r="S7932" s="60">
        <v>0.56153493622678896</v>
      </c>
    </row>
    <row r="7933" spans="1:19" x14ac:dyDescent="0.3">
      <c r="A7933" s="61" t="s">
        <v>4709</v>
      </c>
      <c r="B7933" s="61" t="s">
        <v>4710</v>
      </c>
      <c r="C7933" s="53" t="s">
        <v>50</v>
      </c>
      <c r="D7933" s="53" t="s">
        <v>80</v>
      </c>
      <c r="E7933" s="53" t="s">
        <v>18193</v>
      </c>
      <c r="F7933" s="59">
        <v>90.677618339026594</v>
      </c>
      <c r="G7933" s="59">
        <v>96.757021006597398</v>
      </c>
      <c r="H7933" s="59">
        <v>104.706159015317</v>
      </c>
      <c r="I7933" s="59">
        <v>94.183735974849697</v>
      </c>
      <c r="J7933" s="59">
        <v>100.51673992537</v>
      </c>
      <c r="K7933" s="59">
        <v>114.482459540847</v>
      </c>
      <c r="L7933" s="59">
        <v>104.97734450489099</v>
      </c>
      <c r="M7933" s="60">
        <v>0.66496154693554999</v>
      </c>
      <c r="N7933" s="60">
        <v>0.69840685285964399</v>
      </c>
      <c r="O7933" s="60">
        <v>0.66485553736010095</v>
      </c>
      <c r="P7933" s="60">
        <v>0.63939044608196705</v>
      </c>
      <c r="Q7933" s="60">
        <v>0.60938294094392498</v>
      </c>
      <c r="R7933" s="60">
        <v>0.61643192456267004</v>
      </c>
      <c r="S7933" s="60">
        <v>0.55939909429259504</v>
      </c>
    </row>
    <row r="7934" spans="1:19" x14ac:dyDescent="0.3">
      <c r="A7934" s="61" t="s">
        <v>4713</v>
      </c>
      <c r="B7934" s="61" t="s">
        <v>4714</v>
      </c>
      <c r="C7934" s="53" t="s">
        <v>50</v>
      </c>
      <c r="D7934" s="53" t="s">
        <v>80</v>
      </c>
      <c r="E7934" s="53" t="s">
        <v>18193</v>
      </c>
      <c r="F7934" s="59">
        <v>78.411655553955896</v>
      </c>
      <c r="G7934" s="59">
        <v>94.788613399507696</v>
      </c>
      <c r="H7934" s="59">
        <v>110.51261812061701</v>
      </c>
      <c r="I7934" s="59">
        <v>94.183735974849697</v>
      </c>
      <c r="J7934" s="59">
        <v>102.93319845939</v>
      </c>
      <c r="K7934" s="59">
        <v>118.646342808185</v>
      </c>
      <c r="L7934" s="59">
        <v>100.940217615017</v>
      </c>
      <c r="M7934" s="60">
        <v>0.72414676008096202</v>
      </c>
      <c r="N7934" s="60">
        <v>0.72736296637137199</v>
      </c>
      <c r="O7934" s="60">
        <v>0.66485553736010095</v>
      </c>
      <c r="P7934" s="60">
        <v>0.63939044608196705</v>
      </c>
      <c r="Q7934" s="60">
        <v>0.60938294094392498</v>
      </c>
      <c r="R7934" s="60">
        <v>0.61643192456267004</v>
      </c>
      <c r="S7934" s="60">
        <v>0.55939909429259504</v>
      </c>
    </row>
    <row r="7935" spans="1:19" x14ac:dyDescent="0.3">
      <c r="A7935" s="61" t="s">
        <v>4713</v>
      </c>
      <c r="B7935" s="61" t="s">
        <v>4714</v>
      </c>
      <c r="C7935" s="53" t="s">
        <v>50</v>
      </c>
      <c r="D7935" s="53" t="s">
        <v>80</v>
      </c>
      <c r="E7935" s="53" t="s">
        <v>18193</v>
      </c>
      <c r="F7935" s="59">
        <v>78.411655553955896</v>
      </c>
      <c r="G7935" s="59">
        <v>94.788613399507696</v>
      </c>
      <c r="H7935" s="59">
        <v>110.51261812061701</v>
      </c>
      <c r="I7935" s="59">
        <v>94.183735974849697</v>
      </c>
      <c r="J7935" s="59">
        <v>102.93319845939</v>
      </c>
      <c r="K7935" s="59">
        <v>118.646342808185</v>
      </c>
      <c r="L7935" s="59">
        <v>100.940217615017</v>
      </c>
      <c r="M7935" s="60">
        <v>0.72414676008096202</v>
      </c>
      <c r="N7935" s="60">
        <v>0.72736296637137199</v>
      </c>
      <c r="O7935" s="60">
        <v>0.66485553736010095</v>
      </c>
      <c r="P7935" s="60">
        <v>0.63939044608196705</v>
      </c>
      <c r="Q7935" s="60">
        <v>0.60938294094392498</v>
      </c>
      <c r="R7935" s="60">
        <v>0.61643192456267004</v>
      </c>
      <c r="S7935" s="60">
        <v>0.55939909429259504</v>
      </c>
    </row>
    <row r="7936" spans="1:19" x14ac:dyDescent="0.3">
      <c r="A7936" s="61" t="s">
        <v>17091</v>
      </c>
      <c r="B7936" s="61" t="s">
        <v>17092</v>
      </c>
      <c r="C7936" s="53" t="s">
        <v>40</v>
      </c>
      <c r="D7936" s="53" t="s">
        <v>80</v>
      </c>
      <c r="E7936" s="53" t="s">
        <v>18194</v>
      </c>
      <c r="F7936" s="59">
        <v>106.328818631362</v>
      </c>
      <c r="G7936" s="59">
        <v>107.68985747968701</v>
      </c>
      <c r="H7936" s="59">
        <v>100.114674131662</v>
      </c>
      <c r="I7936" s="59">
        <v>101.998047429827</v>
      </c>
      <c r="J7936" s="59">
        <v>105.210163790702</v>
      </c>
      <c r="K7936" s="59">
        <v>99.583894525236701</v>
      </c>
      <c r="L7936" s="59">
        <v>103.49468071113201</v>
      </c>
      <c r="M7936" s="60">
        <v>0.58417424101941495</v>
      </c>
      <c r="N7936" s="60">
        <v>0.60139052875326904</v>
      </c>
      <c r="O7936" s="60">
        <v>0.58150443388510398</v>
      </c>
      <c r="P7936" s="60">
        <v>0.57089881767144801</v>
      </c>
      <c r="Q7936" s="60">
        <v>0.55096224478915101</v>
      </c>
      <c r="R7936" s="60">
        <v>0.55347109657788995</v>
      </c>
      <c r="S7936" s="60">
        <v>0.50538982190950199</v>
      </c>
    </row>
    <row r="7937" spans="1:19" x14ac:dyDescent="0.3">
      <c r="A7937" s="61" t="s">
        <v>7356</v>
      </c>
      <c r="B7937" s="61" t="s">
        <v>7357</v>
      </c>
      <c r="C7937" s="53" t="s">
        <v>40</v>
      </c>
      <c r="D7937" s="53" t="s">
        <v>80</v>
      </c>
      <c r="E7937" s="53" t="s">
        <v>18193</v>
      </c>
      <c r="F7937" s="59">
        <v>111.047320087092</v>
      </c>
      <c r="G7937" s="59">
        <v>110.247208858335</v>
      </c>
      <c r="H7937" s="59">
        <v>98.345776056848905</v>
      </c>
      <c r="I7937" s="59">
        <v>100.29688471608</v>
      </c>
      <c r="J7937" s="59">
        <v>108.31163746599</v>
      </c>
      <c r="K7937" s="59">
        <v>96.900343767993405</v>
      </c>
      <c r="L7937" s="59">
        <v>99.560935455180299</v>
      </c>
      <c r="M7937" s="60">
        <v>0.67165683027335099</v>
      </c>
      <c r="N7937" s="60">
        <v>0.70397843662863102</v>
      </c>
      <c r="O7937" s="60">
        <v>0.67247102288245297</v>
      </c>
      <c r="P7937" s="60">
        <v>0.65013236770133898</v>
      </c>
      <c r="Q7937" s="60">
        <v>0.62122429560922199</v>
      </c>
      <c r="R7937" s="60">
        <v>0.62756066738714</v>
      </c>
      <c r="S7937" s="60">
        <v>0.56675966331255001</v>
      </c>
    </row>
    <row r="7938" spans="1:19" x14ac:dyDescent="0.3">
      <c r="A7938" s="61" t="s">
        <v>7350</v>
      </c>
      <c r="B7938" s="61" t="s">
        <v>7351</v>
      </c>
      <c r="C7938" s="53" t="s">
        <v>50</v>
      </c>
      <c r="D7938" s="53" t="s">
        <v>80</v>
      </c>
      <c r="E7938" s="53" t="s">
        <v>18193</v>
      </c>
      <c r="F7938" s="59">
        <v>110.7870138326</v>
      </c>
      <c r="G7938" s="59">
        <v>110.96566933994001</v>
      </c>
      <c r="H7938" s="59">
        <v>96.8389810830936</v>
      </c>
      <c r="I7938" s="59">
        <v>109.97712208611701</v>
      </c>
      <c r="J7938" s="59">
        <v>108.737524860522</v>
      </c>
      <c r="K7938" s="59">
        <v>98.930761445442002</v>
      </c>
      <c r="L7938" s="59">
        <v>100.925079679742</v>
      </c>
      <c r="M7938" s="60">
        <v>0.67140371459487602</v>
      </c>
      <c r="N7938" s="60">
        <v>0.70406680628297302</v>
      </c>
      <c r="O7938" s="60">
        <v>0.67213229064721203</v>
      </c>
      <c r="P7938" s="60">
        <v>0.65014724104891797</v>
      </c>
      <c r="Q7938" s="60">
        <v>0.62124864512782496</v>
      </c>
      <c r="R7938" s="60">
        <v>0.62727130715742596</v>
      </c>
      <c r="S7938" s="60">
        <v>0.56662713360900696</v>
      </c>
    </row>
    <row r="7939" spans="1:19" x14ac:dyDescent="0.3">
      <c r="A7939" s="61" t="s">
        <v>7348</v>
      </c>
      <c r="B7939" s="61" t="s">
        <v>7349</v>
      </c>
      <c r="C7939" s="53" t="s">
        <v>50</v>
      </c>
      <c r="D7939" s="53" t="s">
        <v>80</v>
      </c>
      <c r="E7939" s="53" t="s">
        <v>18193</v>
      </c>
      <c r="F7939" s="59">
        <v>111.546631832488</v>
      </c>
      <c r="G7939" s="59">
        <v>108.388344299984</v>
      </c>
      <c r="H7939" s="59">
        <v>90.080929279767403</v>
      </c>
      <c r="I7939" s="59">
        <v>102.862709031311</v>
      </c>
      <c r="J7939" s="59">
        <v>106.36399288032</v>
      </c>
      <c r="K7939" s="59">
        <v>96.936531507134504</v>
      </c>
      <c r="L7939" s="59">
        <v>103.329893472845</v>
      </c>
      <c r="M7939" s="60">
        <v>0.67229888358979395</v>
      </c>
      <c r="N7939" s="60">
        <v>0.70434061250859903</v>
      </c>
      <c r="O7939" s="60">
        <v>0.67304781627059795</v>
      </c>
      <c r="P7939" s="60">
        <v>0.65042476873381305</v>
      </c>
      <c r="Q7939" s="60">
        <v>0.62146366506669604</v>
      </c>
      <c r="R7939" s="60">
        <v>0.62803455274765696</v>
      </c>
      <c r="S7939" s="60">
        <v>0.56693810057664196</v>
      </c>
    </row>
    <row r="7940" spans="1:19" x14ac:dyDescent="0.3">
      <c r="A7940" s="61" t="s">
        <v>7358</v>
      </c>
      <c r="B7940" s="61" t="s">
        <v>7359</v>
      </c>
      <c r="C7940" s="53" t="s">
        <v>40</v>
      </c>
      <c r="D7940" s="53" t="s">
        <v>80</v>
      </c>
      <c r="E7940" s="53" t="s">
        <v>18193</v>
      </c>
      <c r="F7940" s="59">
        <v>102.824679169413</v>
      </c>
      <c r="G7940" s="59">
        <v>97.6517917560911</v>
      </c>
      <c r="H7940" s="59">
        <v>100.278943866023</v>
      </c>
      <c r="I7940" s="59">
        <v>98.499538548525507</v>
      </c>
      <c r="J7940" s="59">
        <v>100.28877314074801</v>
      </c>
      <c r="K7940" s="59">
        <v>100.043267361728</v>
      </c>
      <c r="L7940" s="59">
        <v>104.77733401186001</v>
      </c>
      <c r="M7940" s="60">
        <v>0.67235100131604397</v>
      </c>
      <c r="N7940" s="60">
        <v>0.70436268445540995</v>
      </c>
      <c r="O7940" s="60">
        <v>0.67320018282933403</v>
      </c>
      <c r="P7940" s="60">
        <v>0.65042724573539601</v>
      </c>
      <c r="Q7940" s="60">
        <v>0.62141499192023597</v>
      </c>
      <c r="R7940" s="60">
        <v>0.62809611450015101</v>
      </c>
      <c r="S7940" s="60">
        <v>0.56683537407818596</v>
      </c>
    </row>
    <row r="7941" spans="1:19" x14ac:dyDescent="0.3">
      <c r="A7941" s="61" t="s">
        <v>7346</v>
      </c>
      <c r="B7941" s="61" t="s">
        <v>7347</v>
      </c>
      <c r="C7941" s="53" t="s">
        <v>50</v>
      </c>
      <c r="D7941" s="53" t="s">
        <v>80</v>
      </c>
      <c r="E7941" s="53" t="s">
        <v>18193</v>
      </c>
      <c r="F7941" s="59">
        <v>105.488694668587</v>
      </c>
      <c r="G7941" s="59">
        <v>102.352717780419</v>
      </c>
      <c r="H7941" s="59">
        <v>98.083071567663694</v>
      </c>
      <c r="I7941" s="59">
        <v>100.313674107293</v>
      </c>
      <c r="J7941" s="59">
        <v>100.54691157398899</v>
      </c>
      <c r="K7941" s="59">
        <v>98.761896795780501</v>
      </c>
      <c r="L7941" s="59">
        <v>103.49468071113201</v>
      </c>
      <c r="M7941" s="60">
        <v>0.67213847509926195</v>
      </c>
      <c r="N7941" s="60">
        <v>0.67106630314236604</v>
      </c>
      <c r="O7941" s="60">
        <v>0.61368203132238897</v>
      </c>
      <c r="P7941" s="60">
        <v>0.65030337562362595</v>
      </c>
      <c r="Q7941" s="60">
        <v>0.62139065301779295</v>
      </c>
      <c r="R7941" s="60">
        <v>0.606931297874158</v>
      </c>
      <c r="S7941" s="60">
        <v>0.50538982190950199</v>
      </c>
    </row>
    <row r="7942" spans="1:19" x14ac:dyDescent="0.3">
      <c r="A7942" s="61" t="s">
        <v>7352</v>
      </c>
      <c r="B7942" s="61" t="s">
        <v>7353</v>
      </c>
      <c r="C7942" s="53" t="s">
        <v>50</v>
      </c>
      <c r="D7942" s="53" t="s">
        <v>80</v>
      </c>
      <c r="E7942" s="53" t="s">
        <v>18193</v>
      </c>
      <c r="F7942" s="59">
        <v>112.474416630021</v>
      </c>
      <c r="G7942" s="59">
        <v>110.09770206127099</v>
      </c>
      <c r="H7942" s="59">
        <v>98.523991187599805</v>
      </c>
      <c r="I7942" s="59">
        <v>99.800924445223004</v>
      </c>
      <c r="J7942" s="59">
        <v>101.74679441325</v>
      </c>
      <c r="K7942" s="59">
        <v>105.783241228771</v>
      </c>
      <c r="L7942" s="59">
        <v>102.48721414569501</v>
      </c>
      <c r="M7942" s="60">
        <v>0.67241513609012105</v>
      </c>
      <c r="N7942" s="60">
        <v>0.70447523003645496</v>
      </c>
      <c r="O7942" s="60">
        <v>0.67324726519134004</v>
      </c>
      <c r="P7942" s="60">
        <v>0.65068971521958596</v>
      </c>
      <c r="Q7942" s="60">
        <v>0.62175152083062202</v>
      </c>
      <c r="R7942" s="60">
        <v>0.62836592152899096</v>
      </c>
      <c r="S7942" s="60">
        <v>0.56725961938198599</v>
      </c>
    </row>
    <row r="7943" spans="1:19" x14ac:dyDescent="0.3">
      <c r="A7943" s="61" t="s">
        <v>7354</v>
      </c>
      <c r="B7943" s="61" t="s">
        <v>7355</v>
      </c>
      <c r="C7943" s="53" t="s">
        <v>50</v>
      </c>
      <c r="D7943" s="53" t="s">
        <v>80</v>
      </c>
      <c r="E7943" s="53" t="s">
        <v>18193</v>
      </c>
      <c r="F7943" s="59">
        <v>107.76317928084799</v>
      </c>
      <c r="G7943" s="59">
        <v>106.441635053575</v>
      </c>
      <c r="H7943" s="59">
        <v>103.910700291513</v>
      </c>
      <c r="I7943" s="59">
        <v>100.434461002875</v>
      </c>
      <c r="J7943" s="59">
        <v>102.380630678382</v>
      </c>
      <c r="K7943" s="59">
        <v>96.510465597436493</v>
      </c>
      <c r="L7943" s="59">
        <v>107.607299158785</v>
      </c>
      <c r="M7943" s="60">
        <v>0.67263551425117296</v>
      </c>
      <c r="N7943" s="60">
        <v>0.70459876839594004</v>
      </c>
      <c r="O7943" s="60">
        <v>0.67350472686545304</v>
      </c>
      <c r="P7943" s="60">
        <v>0.65066991260612494</v>
      </c>
      <c r="Q7943" s="60">
        <v>0.62163802618969299</v>
      </c>
      <c r="R7943" s="60">
        <v>0.62836118972170796</v>
      </c>
      <c r="S7943" s="60">
        <v>0.566984048288945</v>
      </c>
    </row>
    <row r="7944" spans="1:19" x14ac:dyDescent="0.3">
      <c r="A7944" s="61" t="s">
        <v>17792</v>
      </c>
      <c r="B7944" s="61" t="s">
        <v>17793</v>
      </c>
      <c r="C7944" s="53" t="s">
        <v>40</v>
      </c>
      <c r="D7944" s="53" t="s">
        <v>80</v>
      </c>
      <c r="E7944" s="53" t="s">
        <v>18194</v>
      </c>
      <c r="F7944" s="59">
        <v>96.551041734663301</v>
      </c>
      <c r="G7944" s="59">
        <v>94.528200219915405</v>
      </c>
      <c r="H7944" s="59">
        <v>95.461851441321897</v>
      </c>
      <c r="I7944" s="59">
        <v>91.4855023183095</v>
      </c>
      <c r="J7944" s="59">
        <v>90.090654563255498</v>
      </c>
      <c r="K7944" s="59">
        <v>97.9226129997393</v>
      </c>
      <c r="L7944" s="59">
        <v>100.992713463191</v>
      </c>
      <c r="M7944" s="60">
        <v>0.47486894744584401</v>
      </c>
      <c r="N7944" s="60">
        <v>0.50214973467146995</v>
      </c>
      <c r="O7944" s="60">
        <v>0.47765755836652501</v>
      </c>
      <c r="P7944" s="60">
        <v>0.45556699946079998</v>
      </c>
      <c r="Q7944" s="60">
        <v>0.42901045695207002</v>
      </c>
      <c r="R7944" s="60">
        <v>0.43664683318763098</v>
      </c>
      <c r="S7944" s="60">
        <v>0.38488883782580402</v>
      </c>
    </row>
    <row r="7945" spans="1:19" x14ac:dyDescent="0.3">
      <c r="A7945" s="61" t="s">
        <v>17796</v>
      </c>
      <c r="B7945" s="61" t="s">
        <v>17797</v>
      </c>
      <c r="C7945" s="53" t="s">
        <v>40</v>
      </c>
      <c r="D7945" s="53" t="s">
        <v>80</v>
      </c>
      <c r="E7945" s="53" t="s">
        <v>18194</v>
      </c>
      <c r="F7945" s="59">
        <v>96.551041734663301</v>
      </c>
      <c r="G7945" s="59">
        <v>94.528200219915405</v>
      </c>
      <c r="H7945" s="59">
        <v>95.461851441321897</v>
      </c>
      <c r="I7945" s="59">
        <v>91.4855023183095</v>
      </c>
      <c r="J7945" s="59">
        <v>90.090654563255498</v>
      </c>
      <c r="K7945" s="59">
        <v>97.9226129997393</v>
      </c>
      <c r="L7945" s="59">
        <v>100.992713463191</v>
      </c>
      <c r="M7945" s="60">
        <v>0.47486894744584401</v>
      </c>
      <c r="N7945" s="60">
        <v>0.50214973467146995</v>
      </c>
      <c r="O7945" s="60">
        <v>0.47765755836652501</v>
      </c>
      <c r="P7945" s="60">
        <v>0.45556699946079998</v>
      </c>
      <c r="Q7945" s="60">
        <v>0.42901045695207002</v>
      </c>
      <c r="R7945" s="60">
        <v>0.43664683318763098</v>
      </c>
      <c r="S7945" s="60">
        <v>0.38488883782580402</v>
      </c>
    </row>
    <row r="7946" spans="1:19" x14ac:dyDescent="0.3">
      <c r="A7946" s="61" t="s">
        <v>17794</v>
      </c>
      <c r="B7946" s="61" t="s">
        <v>17795</v>
      </c>
      <c r="C7946" s="53" t="s">
        <v>40</v>
      </c>
      <c r="D7946" s="53" t="s">
        <v>80</v>
      </c>
      <c r="E7946" s="53" t="s">
        <v>18194</v>
      </c>
      <c r="F7946" s="59">
        <v>96.551041734663301</v>
      </c>
      <c r="G7946" s="59">
        <v>94.528200219915405</v>
      </c>
      <c r="H7946" s="59">
        <v>95.461851441321897</v>
      </c>
      <c r="I7946" s="59">
        <v>91.4855023183095</v>
      </c>
      <c r="J7946" s="59">
        <v>90.090654563255498</v>
      </c>
      <c r="K7946" s="59">
        <v>97.9226129997393</v>
      </c>
      <c r="L7946" s="59">
        <v>100.992713463191</v>
      </c>
      <c r="M7946" s="60">
        <v>0.47486894744584401</v>
      </c>
      <c r="N7946" s="60">
        <v>0.50214973467146995</v>
      </c>
      <c r="O7946" s="60">
        <v>0.47765755836652501</v>
      </c>
      <c r="P7946" s="60">
        <v>0.45556699946079998</v>
      </c>
      <c r="Q7946" s="60">
        <v>0.42901045695207002</v>
      </c>
      <c r="R7946" s="60">
        <v>0.43664683318763098</v>
      </c>
      <c r="S7946" s="60">
        <v>0.38488883782580402</v>
      </c>
    </row>
    <row r="7947" spans="1:19" x14ac:dyDescent="0.3">
      <c r="A7947" s="61" t="s">
        <v>7934</v>
      </c>
      <c r="B7947" s="61" t="s">
        <v>7935</v>
      </c>
      <c r="C7947" s="53" t="s">
        <v>50</v>
      </c>
      <c r="D7947" s="53" t="s">
        <v>80</v>
      </c>
      <c r="E7947" s="53" t="s">
        <v>18193</v>
      </c>
      <c r="F7947" s="59">
        <v>97.328763745078902</v>
      </c>
      <c r="G7947" s="59">
        <v>82.994527762449295</v>
      </c>
      <c r="H7947" s="59">
        <v>96.402252268473305</v>
      </c>
      <c r="I7947" s="59">
        <v>88.317948385522996</v>
      </c>
      <c r="J7947" s="59">
        <v>82.155491672810697</v>
      </c>
      <c r="K7947" s="59">
        <v>96.164400275820896</v>
      </c>
      <c r="L7947" s="59">
        <v>106.285066784517</v>
      </c>
      <c r="M7947" s="60">
        <v>0.61892719364089899</v>
      </c>
      <c r="N7947" s="60">
        <v>0.66042570002909196</v>
      </c>
      <c r="O7947" s="60">
        <v>0.62286853185293101</v>
      </c>
      <c r="P7947" s="60">
        <v>0.58994213187784805</v>
      </c>
      <c r="Q7947" s="60">
        <v>0.55319736850335</v>
      </c>
      <c r="R7947" s="60">
        <v>0.56356360795537996</v>
      </c>
      <c r="S7947" s="60">
        <v>0.49173777425340298</v>
      </c>
    </row>
    <row r="7948" spans="1:19" x14ac:dyDescent="0.3">
      <c r="A7948" s="61" t="s">
        <v>17680</v>
      </c>
      <c r="B7948" s="61" t="s">
        <v>17681</v>
      </c>
      <c r="C7948" s="53" t="s">
        <v>50</v>
      </c>
      <c r="D7948" s="53" t="s">
        <v>80</v>
      </c>
      <c r="E7948" s="53" t="s">
        <v>18194</v>
      </c>
      <c r="F7948" s="59">
        <v>96.353250490430298</v>
      </c>
      <c r="G7948" s="59">
        <v>87.836399504667895</v>
      </c>
      <c r="H7948" s="59">
        <v>93.590047915039307</v>
      </c>
      <c r="I7948" s="59">
        <v>91.367814317371597</v>
      </c>
      <c r="J7948" s="59">
        <v>88.928910965682803</v>
      </c>
      <c r="K7948" s="59">
        <v>97.204562716353095</v>
      </c>
      <c r="L7948" s="59">
        <v>107.69927083559401</v>
      </c>
      <c r="M7948" s="60">
        <v>0.52687277709861702</v>
      </c>
      <c r="N7948" s="60">
        <v>0.55582291878030399</v>
      </c>
      <c r="O7948" s="60">
        <v>0.52857727728789095</v>
      </c>
      <c r="P7948" s="60">
        <v>0.50645051806291597</v>
      </c>
      <c r="Q7948" s="60">
        <v>0.47847387498520499</v>
      </c>
      <c r="R7948" s="60">
        <v>0.48455876467081299</v>
      </c>
      <c r="S7948" s="60">
        <v>0.42687630582942099</v>
      </c>
    </row>
    <row r="7949" spans="1:19" x14ac:dyDescent="0.3">
      <c r="A7949" s="61" t="s">
        <v>17682</v>
      </c>
      <c r="B7949" s="61" t="s">
        <v>17683</v>
      </c>
      <c r="C7949" s="53" t="s">
        <v>40</v>
      </c>
      <c r="D7949" s="53" t="s">
        <v>80</v>
      </c>
      <c r="E7949" s="53" t="s">
        <v>18194</v>
      </c>
      <c r="F7949" s="59">
        <v>95.348744711847203</v>
      </c>
      <c r="G7949" s="59">
        <v>85.248562011391499</v>
      </c>
      <c r="H7949" s="59">
        <v>97.581472755599904</v>
      </c>
      <c r="I7949" s="59">
        <v>88.414096841547405</v>
      </c>
      <c r="J7949" s="59">
        <v>85.608919656123902</v>
      </c>
      <c r="K7949" s="59">
        <v>98.6479673356707</v>
      </c>
      <c r="L7949" s="59">
        <v>104.603101260042</v>
      </c>
      <c r="M7949" s="60">
        <v>0.49692566933127902</v>
      </c>
      <c r="N7949" s="60">
        <v>0.52225767642044896</v>
      </c>
      <c r="O7949" s="60">
        <v>0.49796146431053401</v>
      </c>
      <c r="P7949" s="60">
        <v>0.47895426098591398</v>
      </c>
      <c r="Q7949" s="60">
        <v>0.45359924837858101</v>
      </c>
      <c r="R7949" s="60">
        <v>0.45841904707125702</v>
      </c>
      <c r="S7949" s="60">
        <v>0.40503421941975698</v>
      </c>
    </row>
    <row r="7950" spans="1:19" x14ac:dyDescent="0.3">
      <c r="A7950" s="61" t="s">
        <v>13539</v>
      </c>
      <c r="B7950" s="61" t="s">
        <v>13540</v>
      </c>
      <c r="C7950" s="53" t="s">
        <v>40</v>
      </c>
      <c r="D7950" s="53" t="s">
        <v>80</v>
      </c>
      <c r="E7950" s="53" t="s">
        <v>18194</v>
      </c>
      <c r="F7950" s="59">
        <v>102.04035774549899</v>
      </c>
      <c r="G7950" s="59">
        <v>93.501462044694406</v>
      </c>
      <c r="H7950" s="59">
        <v>84.613630384460393</v>
      </c>
      <c r="I7950" s="59">
        <v>92.350392996194401</v>
      </c>
      <c r="J7950" s="59">
        <v>86.637805690280402</v>
      </c>
      <c r="K7950" s="59">
        <v>110.792250387553</v>
      </c>
      <c r="L7950" s="59">
        <v>107.84386950950901</v>
      </c>
      <c r="M7950" s="60">
        <v>0.49260875991520697</v>
      </c>
      <c r="N7950" s="60">
        <v>0.50921520834266798</v>
      </c>
      <c r="O7950" s="60">
        <v>0.45503113836858899</v>
      </c>
      <c r="P7950" s="60">
        <v>0.47004987309448398</v>
      </c>
      <c r="Q7950" s="60">
        <v>0.440695997215869</v>
      </c>
      <c r="R7950" s="60">
        <v>0.43500506937462502</v>
      </c>
      <c r="S7950" s="60">
        <v>0.34054022141109802</v>
      </c>
    </row>
    <row r="7951" spans="1:19" x14ac:dyDescent="0.3">
      <c r="A7951" s="61" t="s">
        <v>4433</v>
      </c>
      <c r="B7951" s="61" t="s">
        <v>4434</v>
      </c>
      <c r="C7951" s="53" t="s">
        <v>50</v>
      </c>
      <c r="D7951" s="53" t="s">
        <v>80</v>
      </c>
      <c r="E7951" s="53" t="s">
        <v>18193</v>
      </c>
      <c r="F7951" s="59">
        <v>102.87820416509101</v>
      </c>
      <c r="G7951" s="59">
        <v>94.881648611391796</v>
      </c>
      <c r="H7951" s="59">
        <v>78.4424047948104</v>
      </c>
      <c r="I7951" s="59">
        <v>92.184408054076798</v>
      </c>
      <c r="J7951" s="59">
        <v>83.019186483002898</v>
      </c>
      <c r="K7951" s="59">
        <v>110.217901891488</v>
      </c>
      <c r="L7951" s="59">
        <v>108.22205280313401</v>
      </c>
      <c r="M7951" s="60">
        <v>0.61391321303534097</v>
      </c>
      <c r="N7951" s="60">
        <v>0.65386673439854703</v>
      </c>
      <c r="O7951" s="60">
        <v>0.59533888616730701</v>
      </c>
      <c r="P7951" s="60">
        <v>0.58451590797838304</v>
      </c>
      <c r="Q7951" s="60">
        <v>0.54514365726965497</v>
      </c>
      <c r="R7951" s="60">
        <v>0.54617242638150498</v>
      </c>
      <c r="S7951" s="60">
        <v>0.44798817589142298</v>
      </c>
    </row>
    <row r="7952" spans="1:19" x14ac:dyDescent="0.3">
      <c r="A7952" s="61" t="s">
        <v>13541</v>
      </c>
      <c r="B7952" s="61" t="s">
        <v>13542</v>
      </c>
      <c r="C7952" s="53" t="s">
        <v>40</v>
      </c>
      <c r="D7952" s="53" t="s">
        <v>80</v>
      </c>
      <c r="E7952" s="53" t="s">
        <v>18194</v>
      </c>
      <c r="F7952" s="59">
        <v>102.04035774549899</v>
      </c>
      <c r="G7952" s="59">
        <v>93.501462044694406</v>
      </c>
      <c r="H7952" s="59">
        <v>84.613630384460393</v>
      </c>
      <c r="I7952" s="59">
        <v>92.350392996194401</v>
      </c>
      <c r="J7952" s="59">
        <v>86.637805690280402</v>
      </c>
      <c r="K7952" s="59">
        <v>110.792250387553</v>
      </c>
      <c r="L7952" s="59">
        <v>107.84386950950901</v>
      </c>
      <c r="M7952" s="60">
        <v>0.49260875991520697</v>
      </c>
      <c r="N7952" s="60">
        <v>0.50921520834266798</v>
      </c>
      <c r="O7952" s="60">
        <v>0.45503113836858899</v>
      </c>
      <c r="P7952" s="60">
        <v>0.47004987309448398</v>
      </c>
      <c r="Q7952" s="60">
        <v>0.440695997215869</v>
      </c>
      <c r="R7952" s="60">
        <v>0.43500506937462502</v>
      </c>
      <c r="S7952" s="60">
        <v>0.34054022141109802</v>
      </c>
    </row>
    <row r="7953" spans="1:19" x14ac:dyDescent="0.3">
      <c r="A7953" s="61" t="s">
        <v>13543</v>
      </c>
      <c r="B7953" s="61" t="s">
        <v>13544</v>
      </c>
      <c r="C7953" s="53" t="s">
        <v>40</v>
      </c>
      <c r="D7953" s="53" t="s">
        <v>80</v>
      </c>
      <c r="E7953" s="53" t="s">
        <v>18194</v>
      </c>
      <c r="F7953" s="59">
        <v>102.04035774549899</v>
      </c>
      <c r="G7953" s="59">
        <v>93.501462044694406</v>
      </c>
      <c r="H7953" s="59">
        <v>84.613630384460393</v>
      </c>
      <c r="I7953" s="59">
        <v>92.350392996194401</v>
      </c>
      <c r="J7953" s="59">
        <v>86.637805690280402</v>
      </c>
      <c r="K7953" s="59">
        <v>110.792250387553</v>
      </c>
      <c r="L7953" s="59">
        <v>107.84386950950901</v>
      </c>
      <c r="M7953" s="60">
        <v>0.49260875991520697</v>
      </c>
      <c r="N7953" s="60">
        <v>0.50921520834266798</v>
      </c>
      <c r="O7953" s="60">
        <v>0.45503113836858899</v>
      </c>
      <c r="P7953" s="60">
        <v>0.47004987309448398</v>
      </c>
      <c r="Q7953" s="60">
        <v>0.440695997215869</v>
      </c>
      <c r="R7953" s="60">
        <v>0.43500506937462502</v>
      </c>
      <c r="S7953" s="60">
        <v>0.34054022141109802</v>
      </c>
    </row>
    <row r="7954" spans="1:19" x14ac:dyDescent="0.3">
      <c r="A7954" s="61" t="s">
        <v>4435</v>
      </c>
      <c r="B7954" s="61" t="s">
        <v>4436</v>
      </c>
      <c r="C7954" s="53" t="s">
        <v>50</v>
      </c>
      <c r="D7954" s="53" t="s">
        <v>80</v>
      </c>
      <c r="E7954" s="53" t="s">
        <v>18193</v>
      </c>
      <c r="F7954" s="59">
        <v>106.410034619702</v>
      </c>
      <c r="G7954" s="59">
        <v>93.774555871104198</v>
      </c>
      <c r="H7954" s="59">
        <v>85.969514761377297</v>
      </c>
      <c r="I7954" s="59">
        <v>93.464626973173793</v>
      </c>
      <c r="J7954" s="59">
        <v>84.890147208059801</v>
      </c>
      <c r="K7954" s="59">
        <v>107.42676771476501</v>
      </c>
      <c r="L7954" s="59">
        <v>109.20846019852</v>
      </c>
      <c r="M7954" s="60">
        <v>0.61573011916366704</v>
      </c>
      <c r="N7954" s="60">
        <v>0.65410234334455797</v>
      </c>
      <c r="O7954" s="60">
        <v>0.59774413941261695</v>
      </c>
      <c r="P7954" s="60">
        <v>0.58488083120382695</v>
      </c>
      <c r="Q7954" s="60">
        <v>0.54536623708068499</v>
      </c>
      <c r="R7954" s="60">
        <v>0.54813119225101403</v>
      </c>
      <c r="S7954" s="60">
        <v>0.44861133250365198</v>
      </c>
    </row>
    <row r="7955" spans="1:19" x14ac:dyDescent="0.3">
      <c r="A7955" s="61" t="s">
        <v>13537</v>
      </c>
      <c r="B7955" s="61" t="s">
        <v>13538</v>
      </c>
      <c r="C7955" s="53" t="s">
        <v>40</v>
      </c>
      <c r="D7955" s="53" t="s">
        <v>80</v>
      </c>
      <c r="E7955" s="53" t="s">
        <v>18194</v>
      </c>
      <c r="F7955" s="59">
        <v>102.04035774549899</v>
      </c>
      <c r="G7955" s="59">
        <v>93.501462044694406</v>
      </c>
      <c r="H7955" s="59">
        <v>84.613630384460393</v>
      </c>
      <c r="I7955" s="59">
        <v>92.350392996194401</v>
      </c>
      <c r="J7955" s="59">
        <v>86.637805690280402</v>
      </c>
      <c r="K7955" s="59">
        <v>110.792250387553</v>
      </c>
      <c r="L7955" s="59">
        <v>107.84386950950901</v>
      </c>
      <c r="M7955" s="60">
        <v>0.49260875991520697</v>
      </c>
      <c r="N7955" s="60">
        <v>0.50921520834266798</v>
      </c>
      <c r="O7955" s="60">
        <v>0.45503113836858899</v>
      </c>
      <c r="P7955" s="60">
        <v>0.47004987309448398</v>
      </c>
      <c r="Q7955" s="60">
        <v>0.440695997215869</v>
      </c>
      <c r="R7955" s="60">
        <v>0.43500506937462502</v>
      </c>
      <c r="S7955" s="60">
        <v>0.34054022141109802</v>
      </c>
    </row>
    <row r="7956" spans="1:19" x14ac:dyDescent="0.3">
      <c r="A7956" s="61" t="s">
        <v>13545</v>
      </c>
      <c r="B7956" s="61" t="s">
        <v>13546</v>
      </c>
      <c r="C7956" s="53" t="s">
        <v>50</v>
      </c>
      <c r="D7956" s="53" t="s">
        <v>80</v>
      </c>
      <c r="E7956" s="53" t="s">
        <v>18194</v>
      </c>
      <c r="F7956" s="59">
        <v>102.04035774549899</v>
      </c>
      <c r="G7956" s="59">
        <v>93.501462044694406</v>
      </c>
      <c r="H7956" s="59">
        <v>84.613630384460393</v>
      </c>
      <c r="I7956" s="59">
        <v>92.350392996194401</v>
      </c>
      <c r="J7956" s="59">
        <v>86.637805690280402</v>
      </c>
      <c r="K7956" s="59">
        <v>110.792250387553</v>
      </c>
      <c r="L7956" s="59">
        <v>107.84386950950901</v>
      </c>
      <c r="M7956" s="60">
        <v>0.49260875991520697</v>
      </c>
      <c r="N7956" s="60">
        <v>0.50921520834266798</v>
      </c>
      <c r="O7956" s="60">
        <v>0.45503113836858899</v>
      </c>
      <c r="P7956" s="60">
        <v>0.47004987309448398</v>
      </c>
      <c r="Q7956" s="60">
        <v>0.440695997215869</v>
      </c>
      <c r="R7956" s="60">
        <v>0.43500506937462502</v>
      </c>
      <c r="S7956" s="60">
        <v>0.34054022141109802</v>
      </c>
    </row>
    <row r="7957" spans="1:19" x14ac:dyDescent="0.3">
      <c r="A7957" s="61" t="s">
        <v>13547</v>
      </c>
      <c r="B7957" s="61" t="s">
        <v>13548</v>
      </c>
      <c r="C7957" s="53" t="s">
        <v>50</v>
      </c>
      <c r="D7957" s="53" t="s">
        <v>80</v>
      </c>
      <c r="E7957" s="53" t="s">
        <v>18194</v>
      </c>
      <c r="F7957" s="59">
        <v>102.04035774549899</v>
      </c>
      <c r="G7957" s="59">
        <v>93.501462044694406</v>
      </c>
      <c r="H7957" s="59">
        <v>84.613630384460393</v>
      </c>
      <c r="I7957" s="59">
        <v>92.350392996194401</v>
      </c>
      <c r="J7957" s="59">
        <v>86.637805690280402</v>
      </c>
      <c r="K7957" s="59">
        <v>110.792250387553</v>
      </c>
      <c r="L7957" s="59">
        <v>107.84386950950901</v>
      </c>
      <c r="M7957" s="60">
        <v>0.49260875991520697</v>
      </c>
      <c r="N7957" s="60">
        <v>0.50921520834266798</v>
      </c>
      <c r="O7957" s="60">
        <v>0.45503113836858899</v>
      </c>
      <c r="P7957" s="60">
        <v>0.47004987309448398</v>
      </c>
      <c r="Q7957" s="60">
        <v>0.440695997215869</v>
      </c>
      <c r="R7957" s="60">
        <v>0.43500506937462502</v>
      </c>
      <c r="S7957" s="60">
        <v>0.34054022141109802</v>
      </c>
    </row>
    <row r="7958" spans="1:19" x14ac:dyDescent="0.3">
      <c r="A7958" s="61" t="s">
        <v>16896</v>
      </c>
      <c r="B7958" s="61" t="s">
        <v>16897</v>
      </c>
      <c r="C7958" s="53" t="s">
        <v>50</v>
      </c>
      <c r="D7958" s="53" t="s">
        <v>80</v>
      </c>
      <c r="E7958" s="53" t="s">
        <v>18194</v>
      </c>
      <c r="F7958" s="59">
        <v>97.991874539238793</v>
      </c>
      <c r="G7958" s="59">
        <v>99.895615784746099</v>
      </c>
      <c r="H7958" s="59">
        <v>94.256193062180003</v>
      </c>
      <c r="I7958" s="59">
        <v>93.010737537818201</v>
      </c>
      <c r="J7958" s="59">
        <v>102.42068581010599</v>
      </c>
      <c r="K7958" s="59">
        <v>100.648417758289</v>
      </c>
      <c r="L7958" s="59">
        <v>101.26139018871299</v>
      </c>
      <c r="M7958" s="60">
        <v>0.53198963263591004</v>
      </c>
      <c r="N7958" s="60">
        <v>0.55907809056341395</v>
      </c>
      <c r="O7958" s="60">
        <v>0.53398138504184001</v>
      </c>
      <c r="P7958" s="60">
        <v>0.51149409760689002</v>
      </c>
      <c r="Q7958" s="60">
        <v>0.48550948228412499</v>
      </c>
      <c r="R7958" s="60">
        <v>0.493118831823596</v>
      </c>
      <c r="S7958" s="60">
        <v>0.442243564644276</v>
      </c>
    </row>
    <row r="7959" spans="1:19" x14ac:dyDescent="0.3">
      <c r="A7959" s="61" t="s">
        <v>16892</v>
      </c>
      <c r="B7959" s="61" t="s">
        <v>16893</v>
      </c>
      <c r="C7959" s="53" t="s">
        <v>50</v>
      </c>
      <c r="D7959" s="53" t="s">
        <v>80</v>
      </c>
      <c r="E7959" s="53" t="s">
        <v>18194</v>
      </c>
      <c r="F7959" s="59">
        <v>97.724167634834899</v>
      </c>
      <c r="G7959" s="59">
        <v>100.412191170619</v>
      </c>
      <c r="H7959" s="59">
        <v>93.658772583440793</v>
      </c>
      <c r="I7959" s="59">
        <v>92.389685962173999</v>
      </c>
      <c r="J7959" s="59">
        <v>103.669875068743</v>
      </c>
      <c r="K7959" s="59">
        <v>101.684503918319</v>
      </c>
      <c r="L7959" s="59">
        <v>101.92085445738</v>
      </c>
      <c r="M7959" s="60">
        <v>0.501884239819542</v>
      </c>
      <c r="N7959" s="60">
        <v>0.52509370309413905</v>
      </c>
      <c r="O7959" s="60">
        <v>0.503163979356687</v>
      </c>
      <c r="P7959" s="60">
        <v>0.48392783200919598</v>
      </c>
      <c r="Q7959" s="60">
        <v>0.46080255382662499</v>
      </c>
      <c r="R7959" s="60">
        <v>0.46716766479390198</v>
      </c>
      <c r="S7959" s="60">
        <v>0.421098627128212</v>
      </c>
    </row>
    <row r="7960" spans="1:19" x14ac:dyDescent="0.3">
      <c r="A7960" s="61" t="s">
        <v>16890</v>
      </c>
      <c r="B7960" s="61" t="s">
        <v>16891</v>
      </c>
      <c r="C7960" s="53" t="s">
        <v>50</v>
      </c>
      <c r="D7960" s="53" t="s">
        <v>80</v>
      </c>
      <c r="E7960" s="53" t="s">
        <v>18194</v>
      </c>
      <c r="F7960" s="59">
        <v>97.724167634834899</v>
      </c>
      <c r="G7960" s="59">
        <v>100.412191170619</v>
      </c>
      <c r="H7960" s="59">
        <v>93.658772583440793</v>
      </c>
      <c r="I7960" s="59">
        <v>92.389685962173999</v>
      </c>
      <c r="J7960" s="59">
        <v>103.669875068743</v>
      </c>
      <c r="K7960" s="59">
        <v>101.684503918319</v>
      </c>
      <c r="L7960" s="59">
        <v>101.92085445738</v>
      </c>
      <c r="M7960" s="60">
        <v>0.501884239819542</v>
      </c>
      <c r="N7960" s="60">
        <v>0.52509370309413905</v>
      </c>
      <c r="O7960" s="60">
        <v>0.503163979356687</v>
      </c>
      <c r="P7960" s="60">
        <v>0.48392783200919598</v>
      </c>
      <c r="Q7960" s="60">
        <v>0.46080255382662499</v>
      </c>
      <c r="R7960" s="60">
        <v>0.46716766479390198</v>
      </c>
      <c r="S7960" s="60">
        <v>0.421098627128212</v>
      </c>
    </row>
    <row r="7961" spans="1:19" x14ac:dyDescent="0.3">
      <c r="A7961" s="61" t="s">
        <v>16886</v>
      </c>
      <c r="B7961" s="61" t="s">
        <v>16887</v>
      </c>
      <c r="C7961" s="53" t="s">
        <v>40</v>
      </c>
      <c r="D7961" s="53" t="s">
        <v>80</v>
      </c>
      <c r="E7961" s="53" t="s">
        <v>18194</v>
      </c>
      <c r="F7961" s="59">
        <v>97.724167634834899</v>
      </c>
      <c r="G7961" s="59">
        <v>100.412191170619</v>
      </c>
      <c r="H7961" s="59">
        <v>93.658772583440793</v>
      </c>
      <c r="I7961" s="59">
        <v>92.389685962173999</v>
      </c>
      <c r="J7961" s="59">
        <v>103.669875068743</v>
      </c>
      <c r="K7961" s="59">
        <v>101.684503918319</v>
      </c>
      <c r="L7961" s="59">
        <v>101.92085445738</v>
      </c>
      <c r="M7961" s="60">
        <v>0.501884239819542</v>
      </c>
      <c r="N7961" s="60">
        <v>0.52509370309413905</v>
      </c>
      <c r="O7961" s="60">
        <v>0.503163979356687</v>
      </c>
      <c r="P7961" s="60">
        <v>0.48392783200919598</v>
      </c>
      <c r="Q7961" s="60">
        <v>0.46080255382662499</v>
      </c>
      <c r="R7961" s="60">
        <v>0.46716766479390198</v>
      </c>
      <c r="S7961" s="60">
        <v>0.421098627128212</v>
      </c>
    </row>
    <row r="7962" spans="1:19" x14ac:dyDescent="0.3">
      <c r="A7962" s="61" t="s">
        <v>16888</v>
      </c>
      <c r="B7962" s="61" t="s">
        <v>16889</v>
      </c>
      <c r="C7962" s="53" t="s">
        <v>40</v>
      </c>
      <c r="D7962" s="53" t="s">
        <v>80</v>
      </c>
      <c r="E7962" s="53" t="s">
        <v>18194</v>
      </c>
      <c r="F7962" s="59">
        <v>97.724167634834899</v>
      </c>
      <c r="G7962" s="59">
        <v>100.412191170619</v>
      </c>
      <c r="H7962" s="59">
        <v>93.658772583440793</v>
      </c>
      <c r="I7962" s="59">
        <v>92.389685962173999</v>
      </c>
      <c r="J7962" s="59">
        <v>103.669875068743</v>
      </c>
      <c r="K7962" s="59">
        <v>101.684503918319</v>
      </c>
      <c r="L7962" s="59">
        <v>101.92085445738</v>
      </c>
      <c r="M7962" s="60">
        <v>0.501884239819542</v>
      </c>
      <c r="N7962" s="60">
        <v>0.52509370309413905</v>
      </c>
      <c r="O7962" s="60">
        <v>0.503163979356687</v>
      </c>
      <c r="P7962" s="60">
        <v>0.48392783200919598</v>
      </c>
      <c r="Q7962" s="60">
        <v>0.46080255382662499</v>
      </c>
      <c r="R7962" s="60">
        <v>0.46716766479390198</v>
      </c>
      <c r="S7962" s="60">
        <v>0.421098627128212</v>
      </c>
    </row>
    <row r="7963" spans="1:19" x14ac:dyDescent="0.3">
      <c r="A7963" s="61" t="s">
        <v>16894</v>
      </c>
      <c r="B7963" s="61" t="s">
        <v>16895</v>
      </c>
      <c r="C7963" s="53" t="s">
        <v>50</v>
      </c>
      <c r="D7963" s="53" t="s">
        <v>80</v>
      </c>
      <c r="E7963" s="53" t="s">
        <v>18194</v>
      </c>
      <c r="F7963" s="59">
        <v>97.724167634834899</v>
      </c>
      <c r="G7963" s="59">
        <v>100.412191170619</v>
      </c>
      <c r="H7963" s="59">
        <v>93.658772583440793</v>
      </c>
      <c r="I7963" s="59">
        <v>92.389685962173999</v>
      </c>
      <c r="J7963" s="59">
        <v>103.669875068743</v>
      </c>
      <c r="K7963" s="59">
        <v>101.684503918319</v>
      </c>
      <c r="L7963" s="59">
        <v>101.92085445738</v>
      </c>
      <c r="M7963" s="60">
        <v>0.501884239819542</v>
      </c>
      <c r="N7963" s="60">
        <v>0.52509370309413905</v>
      </c>
      <c r="O7963" s="60">
        <v>0.503163979356687</v>
      </c>
      <c r="P7963" s="60">
        <v>0.48392783200919598</v>
      </c>
      <c r="Q7963" s="60">
        <v>0.46080255382662499</v>
      </c>
      <c r="R7963" s="60">
        <v>0.46716766479390198</v>
      </c>
      <c r="S7963" s="60">
        <v>0.421098627128212</v>
      </c>
    </row>
    <row r="7964" spans="1:19" x14ac:dyDescent="0.3">
      <c r="A7964" s="61" t="s">
        <v>7128</v>
      </c>
      <c r="B7964" s="61" t="s">
        <v>7129</v>
      </c>
      <c r="C7964" s="53" t="s">
        <v>50</v>
      </c>
      <c r="D7964" s="53" t="s">
        <v>80</v>
      </c>
      <c r="E7964" s="53" t="s">
        <v>18193</v>
      </c>
      <c r="F7964" s="59">
        <v>99.398380344035004</v>
      </c>
      <c r="G7964" s="59">
        <v>103.421045849088</v>
      </c>
      <c r="H7964" s="59">
        <v>87.289694082173696</v>
      </c>
      <c r="I7964" s="59">
        <v>90.590481730479098</v>
      </c>
      <c r="J7964" s="59">
        <v>107.394567986296</v>
      </c>
      <c r="K7964" s="59">
        <v>103.57915450917</v>
      </c>
      <c r="L7964" s="59">
        <v>96.669254969178795</v>
      </c>
      <c r="M7964" s="60">
        <v>0.686069748036369</v>
      </c>
      <c r="N7964" s="60">
        <v>0.72517397026202801</v>
      </c>
      <c r="O7964" s="60">
        <v>0.690301732110157</v>
      </c>
      <c r="P7964" s="60">
        <v>0.65749634300191595</v>
      </c>
      <c r="Q7964" s="60">
        <v>0.62130139708689103</v>
      </c>
      <c r="R7964" s="60">
        <v>0.63317128292899905</v>
      </c>
      <c r="S7964" s="60">
        <v>0.56349264981854097</v>
      </c>
    </row>
    <row r="7965" spans="1:19" x14ac:dyDescent="0.3">
      <c r="A7965" s="61" t="s">
        <v>17281</v>
      </c>
      <c r="B7965" s="61" t="s">
        <v>17282</v>
      </c>
      <c r="C7965" s="53" t="s">
        <v>50</v>
      </c>
      <c r="D7965" s="53" t="s">
        <v>80</v>
      </c>
      <c r="E7965" s="53" t="s">
        <v>18194</v>
      </c>
      <c r="F7965" s="59">
        <v>99.724604269224002</v>
      </c>
      <c r="G7965" s="59">
        <v>87.705322352331194</v>
      </c>
      <c r="H7965" s="59">
        <v>82.089010590038001</v>
      </c>
      <c r="I7965" s="59">
        <v>85.695723551432295</v>
      </c>
      <c r="J7965" s="59">
        <v>86.872200599656495</v>
      </c>
      <c r="K7965" s="59">
        <v>104.256092264454</v>
      </c>
      <c r="L7965" s="59">
        <v>99.591116452036104</v>
      </c>
      <c r="M7965" s="60">
        <v>0.47716956318541798</v>
      </c>
      <c r="N7965" s="60">
        <v>0.50057363745445804</v>
      </c>
      <c r="O7965" s="60">
        <v>0.46983442456301</v>
      </c>
      <c r="P7965" s="60">
        <v>0.45760045629056001</v>
      </c>
      <c r="Q7965" s="60">
        <v>0.43117149631833201</v>
      </c>
      <c r="R7965" s="60">
        <v>0.43138682081155</v>
      </c>
      <c r="S7965" s="60">
        <v>0.36624746540337799</v>
      </c>
    </row>
    <row r="7966" spans="1:19" x14ac:dyDescent="0.3">
      <c r="A7966" s="61" t="s">
        <v>17285</v>
      </c>
      <c r="B7966" s="61" t="s">
        <v>17286</v>
      </c>
      <c r="C7966" s="53" t="s">
        <v>50</v>
      </c>
      <c r="D7966" s="53" t="s">
        <v>80</v>
      </c>
      <c r="E7966" s="53" t="s">
        <v>18194</v>
      </c>
      <c r="F7966" s="59">
        <v>99.724604269224002</v>
      </c>
      <c r="G7966" s="59">
        <v>87.705322352331194</v>
      </c>
      <c r="H7966" s="59">
        <v>82.089010590038001</v>
      </c>
      <c r="I7966" s="59">
        <v>85.695723551432295</v>
      </c>
      <c r="J7966" s="59">
        <v>86.872200599656495</v>
      </c>
      <c r="K7966" s="59">
        <v>104.256092264454</v>
      </c>
      <c r="L7966" s="59">
        <v>99.591116452036104</v>
      </c>
      <c r="M7966" s="60">
        <v>0.47716956318541798</v>
      </c>
      <c r="N7966" s="60">
        <v>0.50057363745445804</v>
      </c>
      <c r="O7966" s="60">
        <v>0.46983442456301</v>
      </c>
      <c r="P7966" s="60">
        <v>0.45760045629056001</v>
      </c>
      <c r="Q7966" s="60">
        <v>0.43117149631833201</v>
      </c>
      <c r="R7966" s="60">
        <v>0.43138682081155</v>
      </c>
      <c r="S7966" s="60">
        <v>0.36624746540337799</v>
      </c>
    </row>
    <row r="7967" spans="1:19" x14ac:dyDescent="0.3">
      <c r="A7967" s="61" t="s">
        <v>17283</v>
      </c>
      <c r="B7967" s="61" t="s">
        <v>17284</v>
      </c>
      <c r="C7967" s="53" t="s">
        <v>50</v>
      </c>
      <c r="D7967" s="53" t="s">
        <v>80</v>
      </c>
      <c r="E7967" s="53" t="s">
        <v>18194</v>
      </c>
      <c r="F7967" s="59">
        <v>99.724604269224002</v>
      </c>
      <c r="G7967" s="59">
        <v>87.705322352331194</v>
      </c>
      <c r="H7967" s="59">
        <v>82.089010590038001</v>
      </c>
      <c r="I7967" s="59">
        <v>85.695723551432295</v>
      </c>
      <c r="J7967" s="59">
        <v>86.872200599656495</v>
      </c>
      <c r="K7967" s="59">
        <v>104.256092264454</v>
      </c>
      <c r="L7967" s="59">
        <v>99.591116452036104</v>
      </c>
      <c r="M7967" s="60">
        <v>0.47716956318541798</v>
      </c>
      <c r="N7967" s="60">
        <v>0.50057363745445804</v>
      </c>
      <c r="O7967" s="60">
        <v>0.46983442456301</v>
      </c>
      <c r="P7967" s="60">
        <v>0.45760045629056001</v>
      </c>
      <c r="Q7967" s="60">
        <v>0.43117149631833201</v>
      </c>
      <c r="R7967" s="60">
        <v>0.43138682081155</v>
      </c>
      <c r="S7967" s="60">
        <v>0.36624746540337799</v>
      </c>
    </row>
    <row r="7968" spans="1:19" x14ac:dyDescent="0.3">
      <c r="A7968" s="61" t="s">
        <v>17277</v>
      </c>
      <c r="B7968" s="61" t="s">
        <v>17278</v>
      </c>
      <c r="C7968" s="53" t="s">
        <v>40</v>
      </c>
      <c r="D7968" s="53" t="s">
        <v>80</v>
      </c>
      <c r="E7968" s="53" t="s">
        <v>18194</v>
      </c>
      <c r="F7968" s="59">
        <v>99.724604269224002</v>
      </c>
      <c r="G7968" s="59">
        <v>87.705322352331194</v>
      </c>
      <c r="H7968" s="59">
        <v>82.089010590038001</v>
      </c>
      <c r="I7968" s="59">
        <v>85.695723551432295</v>
      </c>
      <c r="J7968" s="59">
        <v>86.872200599656495</v>
      </c>
      <c r="K7968" s="59">
        <v>104.256092264454</v>
      </c>
      <c r="L7968" s="59">
        <v>99.591116452036104</v>
      </c>
      <c r="M7968" s="60">
        <v>0.47716956318541798</v>
      </c>
      <c r="N7968" s="60">
        <v>0.50057363745445804</v>
      </c>
      <c r="O7968" s="60">
        <v>0.46983442456301</v>
      </c>
      <c r="P7968" s="60">
        <v>0.45760045629056001</v>
      </c>
      <c r="Q7968" s="60">
        <v>0.43117149631833201</v>
      </c>
      <c r="R7968" s="60">
        <v>0.43138682081155</v>
      </c>
      <c r="S7968" s="60">
        <v>0.36624746540337799</v>
      </c>
    </row>
    <row r="7969" spans="1:19" x14ac:dyDescent="0.3">
      <c r="A7969" s="61" t="s">
        <v>17279</v>
      </c>
      <c r="B7969" s="61" t="s">
        <v>17280</v>
      </c>
      <c r="C7969" s="53" t="s">
        <v>50</v>
      </c>
      <c r="D7969" s="53" t="s">
        <v>80</v>
      </c>
      <c r="E7969" s="53" t="s">
        <v>18194</v>
      </c>
      <c r="F7969" s="59">
        <v>99.724604269224002</v>
      </c>
      <c r="G7969" s="59">
        <v>87.705322352331194</v>
      </c>
      <c r="H7969" s="59">
        <v>82.089010590038001</v>
      </c>
      <c r="I7969" s="59">
        <v>85.695723551432295</v>
      </c>
      <c r="J7969" s="59">
        <v>86.872200599656495</v>
      </c>
      <c r="K7969" s="59">
        <v>104.256092264454</v>
      </c>
      <c r="L7969" s="59">
        <v>99.591116452036104</v>
      </c>
      <c r="M7969" s="60">
        <v>0.47716956318541798</v>
      </c>
      <c r="N7969" s="60">
        <v>0.50057363745445804</v>
      </c>
      <c r="O7969" s="60">
        <v>0.46983442456301</v>
      </c>
      <c r="P7969" s="60">
        <v>0.45760045629056001</v>
      </c>
      <c r="Q7969" s="60">
        <v>0.43117149631833201</v>
      </c>
      <c r="R7969" s="60">
        <v>0.43138682081155</v>
      </c>
      <c r="S7969" s="60">
        <v>0.36624746540337799</v>
      </c>
    </row>
    <row r="7970" spans="1:19" x14ac:dyDescent="0.3">
      <c r="A7970" s="61" t="s">
        <v>3290</v>
      </c>
      <c r="B7970" s="61" t="s">
        <v>3291</v>
      </c>
      <c r="C7970" s="53" t="s">
        <v>50</v>
      </c>
      <c r="D7970" s="53" t="s">
        <v>80</v>
      </c>
      <c r="E7970" s="53" t="s">
        <v>18193</v>
      </c>
      <c r="F7970" s="59">
        <v>109.872719518672</v>
      </c>
      <c r="G7970" s="59">
        <v>113.20991386672701</v>
      </c>
      <c r="H7970" s="59">
        <v>104.041530576599</v>
      </c>
      <c r="I7970" s="59">
        <v>106.314317701154</v>
      </c>
      <c r="J7970" s="59">
        <v>105.526792368099</v>
      </c>
      <c r="K7970" s="59">
        <v>95.391959453582999</v>
      </c>
      <c r="L7970" s="59">
        <v>100.80679450437999</v>
      </c>
      <c r="M7970" s="60">
        <v>0.54977316136910803</v>
      </c>
      <c r="N7970" s="60">
        <v>0.598358455708623</v>
      </c>
      <c r="O7970" s="60">
        <v>0.55503129384309502</v>
      </c>
      <c r="P7970" s="60">
        <v>0.51763696621002198</v>
      </c>
      <c r="Q7970" s="60">
        <v>0.47811944103717702</v>
      </c>
      <c r="R7970" s="60">
        <v>0.49006528065565003</v>
      </c>
      <c r="S7970" s="60">
        <v>0.41780537310084997</v>
      </c>
    </row>
    <row r="7971" spans="1:19" x14ac:dyDescent="0.3">
      <c r="A7971" s="61" t="s">
        <v>13145</v>
      </c>
      <c r="B7971" s="61" t="s">
        <v>13146</v>
      </c>
      <c r="C7971" s="53" t="s">
        <v>50</v>
      </c>
      <c r="D7971" s="53" t="s">
        <v>80</v>
      </c>
      <c r="E7971" s="53" t="s">
        <v>18194</v>
      </c>
      <c r="F7971" s="59">
        <v>102.999782369559</v>
      </c>
      <c r="G7971" s="59">
        <v>90.402982131387503</v>
      </c>
      <c r="H7971" s="59">
        <v>88.347796778119104</v>
      </c>
      <c r="I7971" s="59">
        <v>88.073122982111997</v>
      </c>
      <c r="J7971" s="59">
        <v>92.351824660093698</v>
      </c>
      <c r="K7971" s="59">
        <v>100.577597687742</v>
      </c>
      <c r="L7971" s="59">
        <v>100.69471239447699</v>
      </c>
      <c r="M7971" s="60">
        <v>0.52212657335379198</v>
      </c>
      <c r="N7971" s="60">
        <v>0.54127574786855304</v>
      </c>
      <c r="O7971" s="60">
        <v>0.51842436580365803</v>
      </c>
      <c r="P7971" s="60">
        <v>0.50496696964756205</v>
      </c>
      <c r="Q7971" s="60">
        <v>0.48408161369522901</v>
      </c>
      <c r="R7971" s="60">
        <v>0.48683564238555999</v>
      </c>
      <c r="S7971" s="60">
        <v>0.43966880392949897</v>
      </c>
    </row>
    <row r="7972" spans="1:19" x14ac:dyDescent="0.3">
      <c r="A7972" s="61" t="s">
        <v>13141</v>
      </c>
      <c r="B7972" s="61" t="s">
        <v>13142</v>
      </c>
      <c r="C7972" s="53" t="s">
        <v>50</v>
      </c>
      <c r="D7972" s="53" t="s">
        <v>80</v>
      </c>
      <c r="E7972" s="53" t="s">
        <v>18194</v>
      </c>
      <c r="F7972" s="59">
        <v>102.999782369559</v>
      </c>
      <c r="G7972" s="59">
        <v>90.402982131387503</v>
      </c>
      <c r="H7972" s="59">
        <v>88.347796778119104</v>
      </c>
      <c r="I7972" s="59">
        <v>88.073122982111997</v>
      </c>
      <c r="J7972" s="59">
        <v>92.351824660093698</v>
      </c>
      <c r="K7972" s="59">
        <v>100.577597687742</v>
      </c>
      <c r="L7972" s="59">
        <v>100.69471239447699</v>
      </c>
      <c r="M7972" s="60">
        <v>0.52212657335379198</v>
      </c>
      <c r="N7972" s="60">
        <v>0.54127574786855304</v>
      </c>
      <c r="O7972" s="60">
        <v>0.51842436580365803</v>
      </c>
      <c r="P7972" s="60">
        <v>0.50496696964756205</v>
      </c>
      <c r="Q7972" s="60">
        <v>0.48408161369522901</v>
      </c>
      <c r="R7972" s="60">
        <v>0.48683564238555999</v>
      </c>
      <c r="S7972" s="60">
        <v>0.43966880392949897</v>
      </c>
    </row>
    <row r="7973" spans="1:19" x14ac:dyDescent="0.3">
      <c r="A7973" s="61" t="s">
        <v>13143</v>
      </c>
      <c r="B7973" s="61" t="s">
        <v>13144</v>
      </c>
      <c r="C7973" s="53" t="s">
        <v>50</v>
      </c>
      <c r="D7973" s="53" t="s">
        <v>80</v>
      </c>
      <c r="E7973" s="53" t="s">
        <v>18194</v>
      </c>
      <c r="F7973" s="59">
        <v>102.999782369559</v>
      </c>
      <c r="G7973" s="59">
        <v>90.402982131387503</v>
      </c>
      <c r="H7973" s="59">
        <v>88.347796778119104</v>
      </c>
      <c r="I7973" s="59">
        <v>88.073122982111997</v>
      </c>
      <c r="J7973" s="59">
        <v>92.351824660093698</v>
      </c>
      <c r="K7973" s="59">
        <v>100.577597687742</v>
      </c>
      <c r="L7973" s="59">
        <v>100.69471239447699</v>
      </c>
      <c r="M7973" s="60">
        <v>0.52212657335379198</v>
      </c>
      <c r="N7973" s="60">
        <v>0.54127574786855304</v>
      </c>
      <c r="O7973" s="60">
        <v>0.51842436580365803</v>
      </c>
      <c r="P7973" s="60">
        <v>0.50496696964756205</v>
      </c>
      <c r="Q7973" s="60">
        <v>0.48408161369522901</v>
      </c>
      <c r="R7973" s="60">
        <v>0.48683564238555999</v>
      </c>
      <c r="S7973" s="60">
        <v>0.43966880392949897</v>
      </c>
    </row>
    <row r="7974" spans="1:19" x14ac:dyDescent="0.3">
      <c r="A7974" s="61" t="s">
        <v>17089</v>
      </c>
      <c r="B7974" s="61" t="s">
        <v>17090</v>
      </c>
      <c r="C7974" s="53" t="s">
        <v>40</v>
      </c>
      <c r="D7974" s="53" t="s">
        <v>80</v>
      </c>
      <c r="E7974" s="53" t="s">
        <v>18194</v>
      </c>
      <c r="F7974" s="59">
        <v>77.106355684865207</v>
      </c>
      <c r="G7974" s="59">
        <v>90.649006390497703</v>
      </c>
      <c r="H7974" s="59">
        <v>86.302812382705994</v>
      </c>
      <c r="I7974" s="59">
        <v>89.783369211475801</v>
      </c>
      <c r="J7974" s="59">
        <v>85.762432154934999</v>
      </c>
      <c r="K7974" s="59">
        <v>101.931247884915</v>
      </c>
      <c r="L7974" s="59">
        <v>107.701391541734</v>
      </c>
      <c r="M7974" s="60">
        <v>0.497738691282749</v>
      </c>
      <c r="N7974" s="60">
        <v>0.51067817863138198</v>
      </c>
      <c r="O7974" s="60">
        <v>0.47942958214534498</v>
      </c>
      <c r="P7974" s="60">
        <v>0.46292723505571798</v>
      </c>
      <c r="Q7974" s="60">
        <v>0.43556715052624501</v>
      </c>
      <c r="R7974" s="60">
        <v>0.43788101664272</v>
      </c>
      <c r="S7974" s="60">
        <v>0.38399096367763802</v>
      </c>
    </row>
    <row r="7975" spans="1:19" x14ac:dyDescent="0.3">
      <c r="A7975" s="61" t="s">
        <v>17087</v>
      </c>
      <c r="B7975" s="61" t="s">
        <v>17088</v>
      </c>
      <c r="C7975" s="53" t="s">
        <v>40</v>
      </c>
      <c r="D7975" s="53" t="s">
        <v>80</v>
      </c>
      <c r="E7975" s="53" t="s">
        <v>18194</v>
      </c>
      <c r="F7975" s="59">
        <v>77.106355684865207</v>
      </c>
      <c r="G7975" s="59">
        <v>90.649006390497703</v>
      </c>
      <c r="H7975" s="59">
        <v>86.302812382705994</v>
      </c>
      <c r="I7975" s="59">
        <v>89.783369211475801</v>
      </c>
      <c r="J7975" s="59">
        <v>85.762432154934999</v>
      </c>
      <c r="K7975" s="59">
        <v>101.931247884915</v>
      </c>
      <c r="L7975" s="59">
        <v>107.701391541734</v>
      </c>
      <c r="M7975" s="60">
        <v>0.497738691282749</v>
      </c>
      <c r="N7975" s="60">
        <v>0.51067817863138198</v>
      </c>
      <c r="O7975" s="60">
        <v>0.47942958214534498</v>
      </c>
      <c r="P7975" s="60">
        <v>0.46292723505571798</v>
      </c>
      <c r="Q7975" s="60">
        <v>0.43556715052624501</v>
      </c>
      <c r="R7975" s="60">
        <v>0.43788101664272</v>
      </c>
      <c r="S7975" s="60">
        <v>0.38399096367763802</v>
      </c>
    </row>
    <row r="7976" spans="1:19" x14ac:dyDescent="0.3">
      <c r="A7976" s="61" t="s">
        <v>7342</v>
      </c>
      <c r="B7976" s="61" t="s">
        <v>7343</v>
      </c>
      <c r="C7976" s="53" t="s">
        <v>50</v>
      </c>
      <c r="D7976" s="53" t="s">
        <v>80</v>
      </c>
      <c r="E7976" s="53" t="s">
        <v>18193</v>
      </c>
      <c r="F7976" s="59">
        <v>63.791739923245501</v>
      </c>
      <c r="G7976" s="59">
        <v>90.649006390497703</v>
      </c>
      <c r="H7976" s="59">
        <v>86.302812382705994</v>
      </c>
      <c r="I7976" s="59">
        <v>89.783369211475801</v>
      </c>
      <c r="J7976" s="59">
        <v>85.762432154934999</v>
      </c>
      <c r="K7976" s="59">
        <v>101.931247884915</v>
      </c>
      <c r="L7976" s="59">
        <v>107.701391541734</v>
      </c>
      <c r="M7976" s="60">
        <v>0.61576739439137496</v>
      </c>
      <c r="N7976" s="60">
        <v>0.51067817863138198</v>
      </c>
      <c r="O7976" s="60">
        <v>0.47942958214534498</v>
      </c>
      <c r="P7976" s="60">
        <v>0.46292723505571798</v>
      </c>
      <c r="Q7976" s="60">
        <v>0.43556715052624501</v>
      </c>
      <c r="R7976" s="60">
        <v>0.43788101664272</v>
      </c>
      <c r="S7976" s="60">
        <v>0.38399096367763802</v>
      </c>
    </row>
    <row r="7977" spans="1:19" x14ac:dyDescent="0.3">
      <c r="A7977" s="61" t="s">
        <v>7344</v>
      </c>
      <c r="B7977" s="61" t="s">
        <v>7345</v>
      </c>
      <c r="C7977" s="53" t="s">
        <v>50</v>
      </c>
      <c r="D7977" s="53" t="s">
        <v>80</v>
      </c>
      <c r="E7977" s="53" t="s">
        <v>18193</v>
      </c>
      <c r="F7977" s="59">
        <v>69.2009869099345</v>
      </c>
      <c r="G7977" s="59">
        <v>96.930305659014905</v>
      </c>
      <c r="H7977" s="59">
        <v>80.914034352342</v>
      </c>
      <c r="I7977" s="59">
        <v>89.8518057862305</v>
      </c>
      <c r="J7977" s="59">
        <v>84.590264571275199</v>
      </c>
      <c r="K7977" s="59">
        <v>102.054614135048</v>
      </c>
      <c r="L7977" s="59">
        <v>105.63320078271801</v>
      </c>
      <c r="M7977" s="60">
        <v>0.61576739439137496</v>
      </c>
      <c r="N7977" s="60">
        <v>0.65407954895996301</v>
      </c>
      <c r="O7977" s="60">
        <v>0.60975925214773397</v>
      </c>
      <c r="P7977" s="60">
        <v>0.57957316821197502</v>
      </c>
      <c r="Q7977" s="60">
        <v>0.54119993171383896</v>
      </c>
      <c r="R7977" s="60">
        <v>0.54835857870040305</v>
      </c>
      <c r="S7977" s="60">
        <v>0.47681636691215301</v>
      </c>
    </row>
    <row r="7978" spans="1:19" x14ac:dyDescent="0.3">
      <c r="A7978" s="61" t="s">
        <v>7340</v>
      </c>
      <c r="B7978" s="61" t="s">
        <v>7341</v>
      </c>
      <c r="C7978" s="53" t="s">
        <v>50</v>
      </c>
      <c r="D7978" s="53" t="s">
        <v>80</v>
      </c>
      <c r="E7978" s="53" t="s">
        <v>18193</v>
      </c>
      <c r="F7978" s="59">
        <v>74.602150529929304</v>
      </c>
      <c r="G7978" s="59">
        <v>85.781477691894395</v>
      </c>
      <c r="H7978" s="59">
        <v>80.914034352342</v>
      </c>
      <c r="I7978" s="59">
        <v>89.8518057862305</v>
      </c>
      <c r="J7978" s="59">
        <v>83.382047369063997</v>
      </c>
      <c r="K7978" s="59">
        <v>99.975795356498395</v>
      </c>
      <c r="L7978" s="59">
        <v>111.688905069543</v>
      </c>
      <c r="M7978" s="60">
        <v>0.61576739439137496</v>
      </c>
      <c r="N7978" s="60">
        <v>0.65407954895996301</v>
      </c>
      <c r="O7978" s="60">
        <v>0.60975925214773397</v>
      </c>
      <c r="P7978" s="60">
        <v>0.57957316821197502</v>
      </c>
      <c r="Q7978" s="60">
        <v>0.54119993171383896</v>
      </c>
      <c r="R7978" s="60">
        <v>0.54835857870040305</v>
      </c>
      <c r="S7978" s="60">
        <v>0.47681636691215301</v>
      </c>
    </row>
    <row r="7979" spans="1:19" x14ac:dyDescent="0.3">
      <c r="A7979" s="61" t="s">
        <v>17111</v>
      </c>
      <c r="B7979" s="61" t="s">
        <v>17112</v>
      </c>
      <c r="C7979" s="53" t="s">
        <v>50</v>
      </c>
      <c r="D7979" s="53" t="s">
        <v>80</v>
      </c>
      <c r="E7979" s="53" t="s">
        <v>18194</v>
      </c>
      <c r="F7979" s="59">
        <v>91.143285801425293</v>
      </c>
      <c r="G7979" s="59">
        <v>86.806211930701195</v>
      </c>
      <c r="H7979" s="59">
        <v>91.173261928879299</v>
      </c>
      <c r="I7979" s="59">
        <v>89.299222601507594</v>
      </c>
      <c r="J7979" s="59">
        <v>89.375791109974003</v>
      </c>
      <c r="K7979" s="59">
        <v>95.304379621022704</v>
      </c>
      <c r="L7979" s="59">
        <v>101.676348201048</v>
      </c>
      <c r="M7979" s="60">
        <v>0.42788481623271002</v>
      </c>
      <c r="N7979" s="60">
        <v>0.45293910582942898</v>
      </c>
      <c r="O7979" s="60">
        <v>0.42751416345957099</v>
      </c>
      <c r="P7979" s="60">
        <v>0.41113719440265001</v>
      </c>
      <c r="Q7979" s="60">
        <v>0.38691788501943403</v>
      </c>
      <c r="R7979" s="60">
        <v>0.39064844220238198</v>
      </c>
      <c r="S7979" s="60">
        <v>0.34363172550480298</v>
      </c>
    </row>
    <row r="7980" spans="1:19" x14ac:dyDescent="0.3">
      <c r="A7980" s="61" t="s">
        <v>7384</v>
      </c>
      <c r="B7980" s="61" t="s">
        <v>7385</v>
      </c>
      <c r="C7980" s="53" t="s">
        <v>50</v>
      </c>
      <c r="D7980" s="53" t="s">
        <v>80</v>
      </c>
      <c r="E7980" s="53" t="s">
        <v>18193</v>
      </c>
      <c r="F7980" s="59">
        <v>91.964075224945006</v>
      </c>
      <c r="G7980" s="59">
        <v>85.140710810609207</v>
      </c>
      <c r="H7980" s="59">
        <v>86.697421334512995</v>
      </c>
      <c r="I7980" s="59">
        <v>89.427823547652807</v>
      </c>
      <c r="J7980" s="59">
        <v>85.425341678922607</v>
      </c>
      <c r="K7980" s="59">
        <v>94.070499259413097</v>
      </c>
      <c r="L7980" s="59">
        <v>106.099700325463</v>
      </c>
      <c r="M7980" s="60">
        <v>0.57922020497311</v>
      </c>
      <c r="N7980" s="60">
        <v>0.62614793119280898</v>
      </c>
      <c r="O7980" s="60">
        <v>0.58287427612572795</v>
      </c>
      <c r="P7980" s="60">
        <v>0.54969846360346197</v>
      </c>
      <c r="Q7980" s="60">
        <v>0.511228582590466</v>
      </c>
      <c r="R7980" s="60">
        <v>0.52071055351579099</v>
      </c>
      <c r="S7980" s="60">
        <v>0.45056648850205</v>
      </c>
    </row>
    <row r="7981" spans="1:19" x14ac:dyDescent="0.3">
      <c r="A7981" s="61" t="s">
        <v>17109</v>
      </c>
      <c r="B7981" s="61" t="s">
        <v>17110</v>
      </c>
      <c r="C7981" s="53" t="s">
        <v>40</v>
      </c>
      <c r="D7981" s="53" t="s">
        <v>80</v>
      </c>
      <c r="E7981" s="53" t="s">
        <v>18194</v>
      </c>
      <c r="F7981" s="59">
        <v>91.143285801425293</v>
      </c>
      <c r="G7981" s="59">
        <v>86.806211930701195</v>
      </c>
      <c r="H7981" s="59">
        <v>91.173261928879299</v>
      </c>
      <c r="I7981" s="59">
        <v>89.299222601507594</v>
      </c>
      <c r="J7981" s="59">
        <v>89.375791109974003</v>
      </c>
      <c r="K7981" s="59">
        <v>95.304379621022704</v>
      </c>
      <c r="L7981" s="59">
        <v>101.676348201048</v>
      </c>
      <c r="M7981" s="60">
        <v>0.42788481623271002</v>
      </c>
      <c r="N7981" s="60">
        <v>0.45293910582942898</v>
      </c>
      <c r="O7981" s="60">
        <v>0.42751416345957099</v>
      </c>
      <c r="P7981" s="60">
        <v>0.41113719440265001</v>
      </c>
      <c r="Q7981" s="60">
        <v>0.38691788501943403</v>
      </c>
      <c r="R7981" s="60">
        <v>0.39064844220238198</v>
      </c>
      <c r="S7981" s="60">
        <v>0.34363172550480298</v>
      </c>
    </row>
    <row r="7982" spans="1:19" x14ac:dyDescent="0.3">
      <c r="A7982" s="61" t="s">
        <v>16260</v>
      </c>
      <c r="B7982" s="61" t="s">
        <v>16261</v>
      </c>
      <c r="C7982" s="53" t="s">
        <v>50</v>
      </c>
      <c r="D7982" s="53" t="s">
        <v>80</v>
      </c>
      <c r="E7982" s="53" t="s">
        <v>18194</v>
      </c>
      <c r="F7982" s="59">
        <v>102.459786165713</v>
      </c>
      <c r="G7982" s="59">
        <v>123.379464100226</v>
      </c>
      <c r="H7982" s="59">
        <v>119.179566616049</v>
      </c>
      <c r="I7982" s="59">
        <v>114.979418908897</v>
      </c>
      <c r="J7982" s="59">
        <v>126.96217546206501</v>
      </c>
      <c r="K7982" s="59">
        <v>102.378767299028</v>
      </c>
      <c r="L7982" s="59">
        <v>94.220034705664801</v>
      </c>
      <c r="M7982" s="60">
        <v>0.55585450962054905</v>
      </c>
      <c r="N7982" s="60">
        <v>0.57801687815471503</v>
      </c>
      <c r="O7982" s="60">
        <v>0.557532426088995</v>
      </c>
      <c r="P7982" s="60">
        <v>0.54055852392307602</v>
      </c>
      <c r="Q7982" s="60">
        <v>0.51735006272314399</v>
      </c>
      <c r="R7982" s="60">
        <v>0.52225524626396203</v>
      </c>
      <c r="S7982" s="60">
        <v>0.47302805318381402</v>
      </c>
    </row>
    <row r="7983" spans="1:19" x14ac:dyDescent="0.3">
      <c r="A7983" s="61" t="s">
        <v>6618</v>
      </c>
      <c r="B7983" s="61" t="s">
        <v>6619</v>
      </c>
      <c r="C7983" s="53" t="s">
        <v>50</v>
      </c>
      <c r="D7983" s="53" t="s">
        <v>80</v>
      </c>
      <c r="E7983" s="53" t="s">
        <v>18193</v>
      </c>
      <c r="F7983" s="59">
        <v>104.789538066879</v>
      </c>
      <c r="G7983" s="59">
        <v>124.59256836196499</v>
      </c>
      <c r="H7983" s="59">
        <v>121.130333538161</v>
      </c>
      <c r="I7983" s="59">
        <v>117.079031387377</v>
      </c>
      <c r="J7983" s="59">
        <v>128.89770698982801</v>
      </c>
      <c r="K7983" s="59">
        <v>101.995396271045</v>
      </c>
      <c r="L7983" s="59">
        <v>95.6530739757481</v>
      </c>
      <c r="M7983" s="60">
        <v>0.65138030814277503</v>
      </c>
      <c r="N7983" s="60">
        <v>0.689262488738143</v>
      </c>
      <c r="O7983" s="60">
        <v>0.654980161455611</v>
      </c>
      <c r="P7983" s="60">
        <v>0.62819507820787701</v>
      </c>
      <c r="Q7983" s="60">
        <v>0.59583049551190503</v>
      </c>
      <c r="R7983" s="60">
        <v>0.60336629464536395</v>
      </c>
      <c r="S7983" s="60">
        <v>0.540187696931691</v>
      </c>
    </row>
    <row r="7984" spans="1:19" x14ac:dyDescent="0.3">
      <c r="A7984" s="61" t="s">
        <v>6620</v>
      </c>
      <c r="B7984" s="61" t="s">
        <v>6621</v>
      </c>
      <c r="C7984" s="53" t="s">
        <v>40</v>
      </c>
      <c r="D7984" s="53" t="s">
        <v>80</v>
      </c>
      <c r="E7984" s="53" t="s">
        <v>18193</v>
      </c>
      <c r="F7984" s="59">
        <v>103.719584326743</v>
      </c>
      <c r="G7984" s="59">
        <v>126.902778533337</v>
      </c>
      <c r="H7984" s="59">
        <v>115.484244600183</v>
      </c>
      <c r="I7984" s="59">
        <v>116.02906606730301</v>
      </c>
      <c r="J7984" s="59">
        <v>126.292579133551</v>
      </c>
      <c r="K7984" s="59">
        <v>99.645639568487994</v>
      </c>
      <c r="L7984" s="59">
        <v>95.954883944305294</v>
      </c>
      <c r="M7984" s="60">
        <v>0.65130819824753305</v>
      </c>
      <c r="N7984" s="60">
        <v>0.68918420897439003</v>
      </c>
      <c r="O7984" s="60">
        <v>0.65490160785024898</v>
      </c>
      <c r="P7984" s="60">
        <v>0.62812414050501597</v>
      </c>
      <c r="Q7984" s="60">
        <v>0.59576110494636803</v>
      </c>
      <c r="R7984" s="60">
        <v>0.60329556501293102</v>
      </c>
      <c r="S7984" s="60">
        <v>0.54012683273218698</v>
      </c>
    </row>
    <row r="7985" spans="1:19" x14ac:dyDescent="0.3">
      <c r="A7985" s="61" t="s">
        <v>6622</v>
      </c>
      <c r="B7985" s="61" t="s">
        <v>6623</v>
      </c>
      <c r="C7985" s="53" t="s">
        <v>40</v>
      </c>
      <c r="D7985" s="53" t="s">
        <v>80</v>
      </c>
      <c r="E7985" s="53" t="s">
        <v>18193</v>
      </c>
      <c r="F7985" s="59">
        <v>101.010875456178</v>
      </c>
      <c r="G7985" s="59">
        <v>123.186494878966</v>
      </c>
      <c r="H7985" s="59">
        <v>118.799746516936</v>
      </c>
      <c r="I7985" s="59">
        <v>116.02906606730301</v>
      </c>
      <c r="J7985" s="59">
        <v>123.876144729128</v>
      </c>
      <c r="K7985" s="59">
        <v>107.967175872472</v>
      </c>
      <c r="L7985" s="59">
        <v>93.936334451382194</v>
      </c>
      <c r="M7985" s="60">
        <v>0.65130819824753305</v>
      </c>
      <c r="N7985" s="60">
        <v>0.68918420897439003</v>
      </c>
      <c r="O7985" s="60">
        <v>0.65490160785024898</v>
      </c>
      <c r="P7985" s="60">
        <v>0.62812414050501597</v>
      </c>
      <c r="Q7985" s="60">
        <v>0.59576110494636803</v>
      </c>
      <c r="R7985" s="60">
        <v>0.60329556501293102</v>
      </c>
      <c r="S7985" s="60">
        <v>0.54012683273218698</v>
      </c>
    </row>
    <row r="7986" spans="1:19" x14ac:dyDescent="0.3">
      <c r="A7986" s="61" t="s">
        <v>16262</v>
      </c>
      <c r="B7986" s="61" t="s">
        <v>16263</v>
      </c>
      <c r="C7986" s="53" t="s">
        <v>40</v>
      </c>
      <c r="D7986" s="53" t="s">
        <v>80</v>
      </c>
      <c r="E7986" s="53" t="s">
        <v>18194</v>
      </c>
      <c r="F7986" s="59">
        <v>102.459786165713</v>
      </c>
      <c r="G7986" s="59">
        <v>123.379464100226</v>
      </c>
      <c r="H7986" s="59">
        <v>119.179566616049</v>
      </c>
      <c r="I7986" s="59">
        <v>114.979418908897</v>
      </c>
      <c r="J7986" s="59">
        <v>126.96217546206501</v>
      </c>
      <c r="K7986" s="59">
        <v>102.378767299028</v>
      </c>
      <c r="L7986" s="59">
        <v>94.220034705664801</v>
      </c>
      <c r="M7986" s="60">
        <v>0.55585450962054905</v>
      </c>
      <c r="N7986" s="60">
        <v>0.57801687815471503</v>
      </c>
      <c r="O7986" s="60">
        <v>0.557532426088995</v>
      </c>
      <c r="P7986" s="60">
        <v>0.54055852392307602</v>
      </c>
      <c r="Q7986" s="60">
        <v>0.51735006272314399</v>
      </c>
      <c r="R7986" s="60">
        <v>0.52225524626396203</v>
      </c>
      <c r="S7986" s="60">
        <v>0.47302805318381402</v>
      </c>
    </row>
    <row r="7987" spans="1:19" x14ac:dyDescent="0.3">
      <c r="A7987" s="61" t="s">
        <v>6624</v>
      </c>
      <c r="B7987" s="61" t="s">
        <v>6625</v>
      </c>
      <c r="C7987" s="53" t="s">
        <v>40</v>
      </c>
      <c r="D7987" s="53" t="s">
        <v>80</v>
      </c>
      <c r="E7987" s="53" t="s">
        <v>18193</v>
      </c>
      <c r="F7987" s="59">
        <v>108.242828782934</v>
      </c>
      <c r="G7987" s="59">
        <v>125.96996255824899</v>
      </c>
      <c r="H7987" s="59">
        <v>128.76130588196</v>
      </c>
      <c r="I7987" s="59">
        <v>123.632716318763</v>
      </c>
      <c r="J7987" s="59">
        <v>130.65226653691201</v>
      </c>
      <c r="K7987" s="59">
        <v>102.049712278748</v>
      </c>
      <c r="L7987" s="59">
        <v>94.024594892446004</v>
      </c>
      <c r="M7987" s="60">
        <v>0.71533511568914299</v>
      </c>
      <c r="N7987" s="60">
        <v>0.75064714403598298</v>
      </c>
      <c r="O7987" s="60">
        <v>0.71910192649909099</v>
      </c>
      <c r="P7987" s="60">
        <v>0.69099771015654499</v>
      </c>
      <c r="Q7987" s="60">
        <v>0.65782409328961</v>
      </c>
      <c r="R7987" s="60">
        <v>0.66706235015687299</v>
      </c>
      <c r="S7987" s="60">
        <v>0.59980260603286595</v>
      </c>
    </row>
    <row r="7988" spans="1:19" x14ac:dyDescent="0.3">
      <c r="A7988" s="61" t="s">
        <v>3655</v>
      </c>
      <c r="B7988" s="61" t="s">
        <v>3656</v>
      </c>
      <c r="C7988" s="53" t="s">
        <v>50</v>
      </c>
      <c r="D7988" s="53" t="s">
        <v>80</v>
      </c>
      <c r="E7988" s="53" t="s">
        <v>18193</v>
      </c>
      <c r="F7988" s="59">
        <v>107.18723940388401</v>
      </c>
      <c r="G7988" s="59">
        <v>96.423519995296203</v>
      </c>
      <c r="H7988" s="59">
        <v>99.273479651648998</v>
      </c>
      <c r="I7988" s="59">
        <v>111.959237460659</v>
      </c>
      <c r="J7988" s="59">
        <v>103.29794145405</v>
      </c>
      <c r="K7988" s="59">
        <v>89.445898831526904</v>
      </c>
      <c r="L7988" s="59">
        <v>106.66352911842399</v>
      </c>
      <c r="M7988" s="60">
        <v>0.65204560960074398</v>
      </c>
      <c r="N7988" s="60">
        <v>0.69056772141465605</v>
      </c>
      <c r="O7988" s="60">
        <v>0.65572995372498</v>
      </c>
      <c r="P7988" s="60">
        <v>0.62761405052990404</v>
      </c>
      <c r="Q7988" s="60">
        <v>0.59416165436365098</v>
      </c>
      <c r="R7988" s="60">
        <v>0.60279503306982296</v>
      </c>
      <c r="S7988" s="60">
        <v>0.538811541696261</v>
      </c>
    </row>
    <row r="7989" spans="1:19" x14ac:dyDescent="0.3">
      <c r="A7989" s="61" t="s">
        <v>3657</v>
      </c>
      <c r="B7989" s="61" t="s">
        <v>3658</v>
      </c>
      <c r="C7989" s="53" t="s">
        <v>50</v>
      </c>
      <c r="D7989" s="53" t="s">
        <v>80</v>
      </c>
      <c r="E7989" s="53" t="s">
        <v>18193</v>
      </c>
      <c r="F7989" s="59">
        <v>107.98405181403299</v>
      </c>
      <c r="G7989" s="59">
        <v>109.275201143212</v>
      </c>
      <c r="H7989" s="59">
        <v>96.631210940846401</v>
      </c>
      <c r="I7989" s="59">
        <v>111.59102896245599</v>
      </c>
      <c r="J7989" s="59">
        <v>99.897236641108194</v>
      </c>
      <c r="K7989" s="59">
        <v>87.939681653586007</v>
      </c>
      <c r="L7989" s="59">
        <v>104.225699279205</v>
      </c>
      <c r="M7989" s="60">
        <v>0.65456051160394502</v>
      </c>
      <c r="N7989" s="60">
        <v>0.69165106236028495</v>
      </c>
      <c r="O7989" s="60">
        <v>0.658581653088254</v>
      </c>
      <c r="P7989" s="60">
        <v>0.62864404328274204</v>
      </c>
      <c r="Q7989" s="60">
        <v>0.59491439907036903</v>
      </c>
      <c r="R7989" s="60">
        <v>0.60506996441583805</v>
      </c>
      <c r="S7989" s="60">
        <v>0.53962796114086398</v>
      </c>
    </row>
    <row r="7990" spans="1:19" x14ac:dyDescent="0.3">
      <c r="A7990" s="61" t="s">
        <v>3649</v>
      </c>
      <c r="B7990" s="61" t="s">
        <v>3650</v>
      </c>
      <c r="C7990" s="53" t="s">
        <v>40</v>
      </c>
      <c r="D7990" s="53" t="s">
        <v>80</v>
      </c>
      <c r="E7990" s="53" t="s">
        <v>18193</v>
      </c>
      <c r="F7990" s="59">
        <v>107.334378524656</v>
      </c>
      <c r="G7990" s="59">
        <v>104.713519133394</v>
      </c>
      <c r="H7990" s="59">
        <v>100.45794571835</v>
      </c>
      <c r="I7990" s="59">
        <v>108.730755568479</v>
      </c>
      <c r="J7990" s="59">
        <v>108.62049631301601</v>
      </c>
      <c r="K7990" s="59">
        <v>92.336675420524202</v>
      </c>
      <c r="L7990" s="59">
        <v>102.16123649834999</v>
      </c>
      <c r="M7990" s="60">
        <v>0.65215990560624604</v>
      </c>
      <c r="N7990" s="60">
        <v>0.69014771187457402</v>
      </c>
      <c r="O7990" s="60">
        <v>0.65614198932377099</v>
      </c>
      <c r="P7990" s="60">
        <v>0.62691617102391906</v>
      </c>
      <c r="Q7990" s="60">
        <v>0.59330268386067297</v>
      </c>
      <c r="R7990" s="60">
        <v>0.60262298249389801</v>
      </c>
      <c r="S7990" s="60">
        <v>0.537838862882413</v>
      </c>
    </row>
    <row r="7991" spans="1:19" x14ac:dyDescent="0.3">
      <c r="A7991" s="61" t="s">
        <v>3653</v>
      </c>
      <c r="B7991" s="61" t="s">
        <v>3654</v>
      </c>
      <c r="C7991" s="53" t="s">
        <v>50</v>
      </c>
      <c r="D7991" s="53" t="s">
        <v>80</v>
      </c>
      <c r="E7991" s="53" t="s">
        <v>18193</v>
      </c>
      <c r="F7991" s="59">
        <v>109.479092331068</v>
      </c>
      <c r="G7991" s="59">
        <v>98.577077529460198</v>
      </c>
      <c r="H7991" s="59">
        <v>100.449435508999</v>
      </c>
      <c r="I7991" s="59">
        <v>110.61579981816</v>
      </c>
      <c r="J7991" s="59">
        <v>99.874221831085194</v>
      </c>
      <c r="K7991" s="59">
        <v>90.543169331245707</v>
      </c>
      <c r="L7991" s="59">
        <v>107.393358974897</v>
      </c>
      <c r="M7991" s="60">
        <v>0.65452266026017702</v>
      </c>
      <c r="N7991" s="60">
        <v>0.69164191453391199</v>
      </c>
      <c r="O7991" s="60">
        <v>0.65857300948185205</v>
      </c>
      <c r="P7991" s="60">
        <v>0.62871750754952305</v>
      </c>
      <c r="Q7991" s="60">
        <v>0.59503609209978903</v>
      </c>
      <c r="R7991" s="60">
        <v>0.60516048053602101</v>
      </c>
      <c r="S7991" s="60">
        <v>0.53981366379301698</v>
      </c>
    </row>
    <row r="7992" spans="1:19" x14ac:dyDescent="0.3">
      <c r="A7992" s="61" t="s">
        <v>3651</v>
      </c>
      <c r="B7992" s="61" t="s">
        <v>3652</v>
      </c>
      <c r="C7992" s="53" t="s">
        <v>50</v>
      </c>
      <c r="D7992" s="53" t="s">
        <v>80</v>
      </c>
      <c r="E7992" s="53" t="s">
        <v>18193</v>
      </c>
      <c r="F7992" s="59">
        <v>111.113024750154</v>
      </c>
      <c r="G7992" s="59">
        <v>104.880798546853</v>
      </c>
      <c r="H7992" s="59">
        <v>106.934358762264</v>
      </c>
      <c r="I7992" s="59">
        <v>120.32618936946</v>
      </c>
      <c r="J7992" s="59">
        <v>101.559814162812</v>
      </c>
      <c r="K7992" s="59">
        <v>88.443684211871599</v>
      </c>
      <c r="L7992" s="59">
        <v>99.840857504050305</v>
      </c>
      <c r="M7992" s="60">
        <v>0.652138742308777</v>
      </c>
      <c r="N7992" s="60">
        <v>0.69012244983927395</v>
      </c>
      <c r="O7992" s="60">
        <v>0.65612168835184803</v>
      </c>
      <c r="P7992" s="60">
        <v>0.62689508304568697</v>
      </c>
      <c r="Q7992" s="60">
        <v>0.593285222939548</v>
      </c>
      <c r="R7992" s="60">
        <v>0.60260273617773796</v>
      </c>
      <c r="S7992" s="60">
        <v>0.53781845089813396</v>
      </c>
    </row>
    <row r="7993" spans="1:19" x14ac:dyDescent="0.3">
      <c r="A7993" s="61" t="s">
        <v>3659</v>
      </c>
      <c r="B7993" s="61" t="s">
        <v>3660</v>
      </c>
      <c r="C7993" s="53" t="s">
        <v>50</v>
      </c>
      <c r="D7993" s="53" t="s">
        <v>80</v>
      </c>
      <c r="E7993" s="53" t="s">
        <v>18193</v>
      </c>
      <c r="F7993" s="59">
        <v>112.946747408208</v>
      </c>
      <c r="G7993" s="59">
        <v>109.222408916695</v>
      </c>
      <c r="H7993" s="59">
        <v>110.361287686784</v>
      </c>
      <c r="I7993" s="59">
        <v>120.20544701651001</v>
      </c>
      <c r="J7993" s="59">
        <v>105.203504021813</v>
      </c>
      <c r="K7993" s="59">
        <v>88.168377615934006</v>
      </c>
      <c r="L7993" s="59">
        <v>99.264748148297002</v>
      </c>
      <c r="M7993" s="60">
        <v>0.66704958534148295</v>
      </c>
      <c r="N7993" s="60">
        <v>0.70525764781781697</v>
      </c>
      <c r="O7993" s="60">
        <v>0.67113093439156901</v>
      </c>
      <c r="P7993" s="60">
        <v>0.64142039920250904</v>
      </c>
      <c r="Q7993" s="60">
        <v>0.60722525042314102</v>
      </c>
      <c r="R7993" s="60">
        <v>0.61684181179296405</v>
      </c>
      <c r="S7993" s="60">
        <v>0.55078289877125897</v>
      </c>
    </row>
    <row r="7994" spans="1:19" x14ac:dyDescent="0.3">
      <c r="A7994" s="61" t="s">
        <v>9065</v>
      </c>
      <c r="B7994" s="61" t="s">
        <v>9066</v>
      </c>
      <c r="C7994" s="53" t="s">
        <v>50</v>
      </c>
      <c r="D7994" s="53" t="s">
        <v>80</v>
      </c>
      <c r="E7994" s="53" t="s">
        <v>18194</v>
      </c>
      <c r="F7994" s="59">
        <v>95.492765182360898</v>
      </c>
      <c r="G7994" s="59">
        <v>91.833628474022007</v>
      </c>
      <c r="H7994" s="59">
        <v>97.092381076722106</v>
      </c>
      <c r="I7994" s="59"/>
      <c r="J7994" s="59"/>
      <c r="K7994" s="59"/>
      <c r="L7994" s="59"/>
      <c r="M7994" s="60">
        <v>0.31185235988414101</v>
      </c>
      <c r="N7994" s="60">
        <v>0.333802799108808</v>
      </c>
      <c r="O7994" s="60">
        <v>0.309461781232377</v>
      </c>
      <c r="P7994" s="60">
        <v>0.29934956534315299</v>
      </c>
      <c r="Q7994" s="60">
        <v>0.27825937020250802</v>
      </c>
      <c r="R7994" s="60">
        <v>0.27855649615044498</v>
      </c>
      <c r="S7994" s="60">
        <v>0.23463589709489799</v>
      </c>
    </row>
    <row r="7995" spans="1:19" x14ac:dyDescent="0.3">
      <c r="A7995" s="61" t="s">
        <v>17129</v>
      </c>
      <c r="B7995" s="61" t="s">
        <v>17130</v>
      </c>
      <c r="C7995" s="53" t="s">
        <v>50</v>
      </c>
      <c r="D7995" s="53" t="s">
        <v>80</v>
      </c>
      <c r="E7995" s="53" t="s">
        <v>18194</v>
      </c>
      <c r="F7995" s="59">
        <v>95.492765182360898</v>
      </c>
      <c r="G7995" s="59">
        <v>91.833628474022007</v>
      </c>
      <c r="H7995" s="59">
        <v>97.092381076722106</v>
      </c>
      <c r="I7995" s="59"/>
      <c r="J7995" s="59"/>
      <c r="K7995" s="59"/>
      <c r="L7995" s="59"/>
      <c r="M7995" s="60">
        <v>0.31185235988414101</v>
      </c>
      <c r="N7995" s="60">
        <v>0.333802799108808</v>
      </c>
      <c r="O7995" s="60">
        <v>0.309461781232377</v>
      </c>
      <c r="P7995" s="60">
        <v>0.29934956534315299</v>
      </c>
      <c r="Q7995" s="60">
        <v>0.27825937020250802</v>
      </c>
      <c r="R7995" s="60">
        <v>0.27855649615044498</v>
      </c>
      <c r="S7995" s="60">
        <v>0.23463589709489799</v>
      </c>
    </row>
    <row r="7996" spans="1:19" x14ac:dyDescent="0.3">
      <c r="A7996" s="61" t="s">
        <v>8818</v>
      </c>
      <c r="B7996" s="61" t="s">
        <v>8819</v>
      </c>
      <c r="C7996" s="53" t="s">
        <v>40</v>
      </c>
      <c r="D7996" s="53" t="s">
        <v>80</v>
      </c>
      <c r="E7996" s="53" t="s">
        <v>18194</v>
      </c>
      <c r="F7996" s="59">
        <v>95.383262872325304</v>
      </c>
      <c r="G7996" s="59">
        <v>92.323344541661996</v>
      </c>
      <c r="H7996" s="59">
        <v>96.906045315092996</v>
      </c>
      <c r="I7996" s="59"/>
      <c r="J7996" s="59"/>
      <c r="K7996" s="59"/>
      <c r="L7996" s="59"/>
      <c r="M7996" s="60">
        <v>0.31056254578522702</v>
      </c>
      <c r="N7996" s="60">
        <v>0.331100145044748</v>
      </c>
      <c r="O7996" s="60">
        <v>0.31169211021010601</v>
      </c>
      <c r="P7996" s="60">
        <v>0.29865909946414498</v>
      </c>
      <c r="Q7996" s="60">
        <v>0.27911307574008998</v>
      </c>
      <c r="R7996" s="60">
        <v>0.281361276605749</v>
      </c>
      <c r="S7996" s="60">
        <v>0.24713028938207701</v>
      </c>
    </row>
    <row r="7997" spans="1:19" x14ac:dyDescent="0.3">
      <c r="A7997" s="61" t="s">
        <v>14759</v>
      </c>
      <c r="B7997" s="61" t="s">
        <v>14760</v>
      </c>
      <c r="C7997" s="53" t="s">
        <v>50</v>
      </c>
      <c r="D7997" s="53" t="s">
        <v>80</v>
      </c>
      <c r="E7997" s="53" t="s">
        <v>18194</v>
      </c>
      <c r="F7997" s="59">
        <v>84.241783782170202</v>
      </c>
      <c r="G7997" s="59">
        <v>87.227235686176797</v>
      </c>
      <c r="H7997" s="59">
        <v>91.941223220692606</v>
      </c>
      <c r="I7997" s="59">
        <v>91.112521395088294</v>
      </c>
      <c r="J7997" s="59">
        <v>95.127717677340399</v>
      </c>
      <c r="K7997" s="59">
        <v>114.32709076221499</v>
      </c>
      <c r="L7997" s="59">
        <v>105.855288942827</v>
      </c>
      <c r="M7997" s="60">
        <v>0.49144910398143199</v>
      </c>
      <c r="N7997" s="60">
        <v>0.51756545505612495</v>
      </c>
      <c r="O7997" s="60">
        <v>0.49269010516568801</v>
      </c>
      <c r="P7997" s="60">
        <v>0.47049966115821801</v>
      </c>
      <c r="Q7997" s="60">
        <v>0.44365881386515099</v>
      </c>
      <c r="R7997" s="60">
        <v>0.45100770142657098</v>
      </c>
      <c r="S7997" s="60">
        <v>0.38821318955307499</v>
      </c>
    </row>
    <row r="7998" spans="1:19" x14ac:dyDescent="0.3">
      <c r="A7998" s="61" t="s">
        <v>14757</v>
      </c>
      <c r="B7998" s="61" t="s">
        <v>14758</v>
      </c>
      <c r="C7998" s="53" t="s">
        <v>50</v>
      </c>
      <c r="D7998" s="53" t="s">
        <v>80</v>
      </c>
      <c r="E7998" s="53" t="s">
        <v>18194</v>
      </c>
      <c r="F7998" s="59">
        <v>84.241783782170202</v>
      </c>
      <c r="G7998" s="59">
        <v>87.227235686176797</v>
      </c>
      <c r="H7998" s="59">
        <v>91.941223220692606</v>
      </c>
      <c r="I7998" s="59">
        <v>91.112521395088294</v>
      </c>
      <c r="J7998" s="59">
        <v>95.127717677340399</v>
      </c>
      <c r="K7998" s="59">
        <v>114.32709076221499</v>
      </c>
      <c r="L7998" s="59">
        <v>105.855288942827</v>
      </c>
      <c r="M7998" s="60">
        <v>0.49144910398143199</v>
      </c>
      <c r="N7998" s="60">
        <v>0.51756545505612495</v>
      </c>
      <c r="O7998" s="60">
        <v>0.49269010516568801</v>
      </c>
      <c r="P7998" s="60">
        <v>0.47049966115821801</v>
      </c>
      <c r="Q7998" s="60">
        <v>0.44365881386515099</v>
      </c>
      <c r="R7998" s="60">
        <v>0.45100770142657098</v>
      </c>
      <c r="S7998" s="60">
        <v>0.38821318955307499</v>
      </c>
    </row>
    <row r="7999" spans="1:19" x14ac:dyDescent="0.3">
      <c r="A7999" s="61" t="s">
        <v>18078</v>
      </c>
      <c r="B7999" s="61" t="s">
        <v>18079</v>
      </c>
      <c r="C7999" s="53" t="s">
        <v>50</v>
      </c>
      <c r="D7999" s="53" t="s">
        <v>80</v>
      </c>
      <c r="E7999" s="53" t="s">
        <v>18194</v>
      </c>
      <c r="F7999" s="59">
        <v>83.507672081243399</v>
      </c>
      <c r="G7999" s="59">
        <v>86.081246868604296</v>
      </c>
      <c r="H7999" s="59">
        <v>83.189702155889904</v>
      </c>
      <c r="I7999" s="59">
        <v>87.371958298502904</v>
      </c>
      <c r="J7999" s="59">
        <v>86.072787037001603</v>
      </c>
      <c r="K7999" s="59">
        <v>95.909916536119098</v>
      </c>
      <c r="L7999" s="59">
        <v>112.429087320463</v>
      </c>
      <c r="M7999" s="60">
        <v>0.477068959771762</v>
      </c>
      <c r="N7999" s="60">
        <v>0.50168175403924997</v>
      </c>
      <c r="O7999" s="60">
        <v>0.47427033185900602</v>
      </c>
      <c r="P7999" s="60">
        <v>0.45365538387734999</v>
      </c>
      <c r="Q7999" s="60">
        <v>0.42725835382548999</v>
      </c>
      <c r="R7999" s="60">
        <v>0.43318071456912499</v>
      </c>
      <c r="S7999" s="60">
        <v>0.369978204678239</v>
      </c>
    </row>
    <row r="8000" spans="1:19" x14ac:dyDescent="0.3">
      <c r="A8000" s="61" t="s">
        <v>14751</v>
      </c>
      <c r="B8000" s="61" t="s">
        <v>14752</v>
      </c>
      <c r="C8000" s="53" t="s">
        <v>50</v>
      </c>
      <c r="D8000" s="53" t="s">
        <v>80</v>
      </c>
      <c r="E8000" s="53" t="s">
        <v>18194</v>
      </c>
      <c r="F8000" s="59">
        <v>84.241783782170202</v>
      </c>
      <c r="G8000" s="59">
        <v>87.227235686176797</v>
      </c>
      <c r="H8000" s="59">
        <v>91.941223220692606</v>
      </c>
      <c r="I8000" s="59">
        <v>91.112521395088294</v>
      </c>
      <c r="J8000" s="59">
        <v>95.127717677340399</v>
      </c>
      <c r="K8000" s="59">
        <v>114.32709076221499</v>
      </c>
      <c r="L8000" s="59">
        <v>105.855288942827</v>
      </c>
      <c r="M8000" s="60">
        <v>0.49144910398143199</v>
      </c>
      <c r="N8000" s="60">
        <v>0.51756545505612495</v>
      </c>
      <c r="O8000" s="60">
        <v>0.49269010516568801</v>
      </c>
      <c r="P8000" s="60">
        <v>0.47049966115821801</v>
      </c>
      <c r="Q8000" s="60">
        <v>0.44365881386515099</v>
      </c>
      <c r="R8000" s="60">
        <v>0.45100770142657098</v>
      </c>
      <c r="S8000" s="60">
        <v>0.38821318955307499</v>
      </c>
    </row>
    <row r="8001" spans="1:19" x14ac:dyDescent="0.3">
      <c r="A8001" s="61" t="s">
        <v>18084</v>
      </c>
      <c r="B8001" s="61" t="s">
        <v>18085</v>
      </c>
      <c r="C8001" s="53" t="s">
        <v>40</v>
      </c>
      <c r="D8001" s="53" t="s">
        <v>80</v>
      </c>
      <c r="E8001" s="53" t="s">
        <v>18194</v>
      </c>
      <c r="F8001" s="59">
        <v>83.507672081243399</v>
      </c>
      <c r="G8001" s="59">
        <v>86.081246868604296</v>
      </c>
      <c r="H8001" s="59">
        <v>83.189702155889904</v>
      </c>
      <c r="I8001" s="59">
        <v>87.371958298502904</v>
      </c>
      <c r="J8001" s="59">
        <v>86.072787037001603</v>
      </c>
      <c r="K8001" s="59">
        <v>95.909916536119098</v>
      </c>
      <c r="L8001" s="59">
        <v>112.429087320463</v>
      </c>
      <c r="M8001" s="60">
        <v>0.477068959771762</v>
      </c>
      <c r="N8001" s="60">
        <v>0.50168175403924997</v>
      </c>
      <c r="O8001" s="60">
        <v>0.47427033185900602</v>
      </c>
      <c r="P8001" s="60">
        <v>0.45365538387734999</v>
      </c>
      <c r="Q8001" s="60">
        <v>0.42725835382548999</v>
      </c>
      <c r="R8001" s="60">
        <v>0.43318071456912499</v>
      </c>
      <c r="S8001" s="60">
        <v>0.369978204678239</v>
      </c>
    </row>
    <row r="8002" spans="1:19" x14ac:dyDescent="0.3">
      <c r="A8002" s="61" t="s">
        <v>14753</v>
      </c>
      <c r="B8002" s="61" t="s">
        <v>14754</v>
      </c>
      <c r="C8002" s="53" t="s">
        <v>50</v>
      </c>
      <c r="D8002" s="53" t="s">
        <v>80</v>
      </c>
      <c r="E8002" s="53" t="s">
        <v>18194</v>
      </c>
      <c r="F8002" s="59">
        <v>84.241783782170202</v>
      </c>
      <c r="G8002" s="59">
        <v>87.227235686176797</v>
      </c>
      <c r="H8002" s="59">
        <v>91.941223220692606</v>
      </c>
      <c r="I8002" s="59">
        <v>91.112521395088294</v>
      </c>
      <c r="J8002" s="59">
        <v>95.127717677340399</v>
      </c>
      <c r="K8002" s="59">
        <v>114.32709076221499</v>
      </c>
      <c r="L8002" s="59">
        <v>105.855288942827</v>
      </c>
      <c r="M8002" s="60">
        <v>0.49144910398143199</v>
      </c>
      <c r="N8002" s="60">
        <v>0.51756545505612495</v>
      </c>
      <c r="O8002" s="60">
        <v>0.49269010516568801</v>
      </c>
      <c r="P8002" s="60">
        <v>0.47049966115821801</v>
      </c>
      <c r="Q8002" s="60">
        <v>0.44365881386515099</v>
      </c>
      <c r="R8002" s="60">
        <v>0.45100770142657098</v>
      </c>
      <c r="S8002" s="60">
        <v>0.38821318955307499</v>
      </c>
    </row>
    <row r="8003" spans="1:19" x14ac:dyDescent="0.3">
      <c r="A8003" s="61" t="s">
        <v>18082</v>
      </c>
      <c r="B8003" s="61" t="s">
        <v>18083</v>
      </c>
      <c r="C8003" s="53" t="s">
        <v>50</v>
      </c>
      <c r="D8003" s="53" t="s">
        <v>80</v>
      </c>
      <c r="E8003" s="53" t="s">
        <v>18194</v>
      </c>
      <c r="F8003" s="59">
        <v>83.507672081243399</v>
      </c>
      <c r="G8003" s="59">
        <v>86.081246868604296</v>
      </c>
      <c r="H8003" s="59">
        <v>83.189702155889904</v>
      </c>
      <c r="I8003" s="59">
        <v>87.371958298502904</v>
      </c>
      <c r="J8003" s="59">
        <v>86.072787037001603</v>
      </c>
      <c r="K8003" s="59">
        <v>95.909916536119098</v>
      </c>
      <c r="L8003" s="59">
        <v>112.429087320463</v>
      </c>
      <c r="M8003" s="60">
        <v>0.477068959771762</v>
      </c>
      <c r="N8003" s="60">
        <v>0.50168175403924997</v>
      </c>
      <c r="O8003" s="60">
        <v>0.47427033185900602</v>
      </c>
      <c r="P8003" s="60">
        <v>0.45365538387734999</v>
      </c>
      <c r="Q8003" s="60">
        <v>0.42725835382548999</v>
      </c>
      <c r="R8003" s="60">
        <v>0.43318071456912499</v>
      </c>
      <c r="S8003" s="60">
        <v>0.369978204678239</v>
      </c>
    </row>
    <row r="8004" spans="1:19" x14ac:dyDescent="0.3">
      <c r="A8004" s="61" t="s">
        <v>5449</v>
      </c>
      <c r="B8004" s="61" t="s">
        <v>5450</v>
      </c>
      <c r="C8004" s="53" t="s">
        <v>40</v>
      </c>
      <c r="D8004" s="53" t="s">
        <v>80</v>
      </c>
      <c r="E8004" s="53" t="s">
        <v>18193</v>
      </c>
      <c r="F8004" s="59">
        <v>81.722395006011396</v>
      </c>
      <c r="G8004" s="59">
        <v>83.785885537546903</v>
      </c>
      <c r="H8004" s="59">
        <v>91.542907599924007</v>
      </c>
      <c r="I8004" s="59">
        <v>89.002441397736604</v>
      </c>
      <c r="J8004" s="59">
        <v>95.064889031567901</v>
      </c>
      <c r="K8004" s="59">
        <v>127.740174885325</v>
      </c>
      <c r="L8004" s="59">
        <v>102.894702249692</v>
      </c>
      <c r="M8004" s="60">
        <v>0.61719973355743196</v>
      </c>
      <c r="N8004" s="60">
        <v>0.65989742528499895</v>
      </c>
      <c r="O8004" s="60">
        <v>0.62142478356620601</v>
      </c>
      <c r="P8004" s="60">
        <v>0.586574364168016</v>
      </c>
      <c r="Q8004" s="60">
        <v>0.54857675055422805</v>
      </c>
      <c r="R8004" s="60">
        <v>0.56049808178002503</v>
      </c>
      <c r="S8004" s="60">
        <v>0.48214467753040802</v>
      </c>
    </row>
    <row r="8005" spans="1:19" x14ac:dyDescent="0.3">
      <c r="A8005" s="61" t="s">
        <v>14761</v>
      </c>
      <c r="B8005" s="61" t="s">
        <v>14762</v>
      </c>
      <c r="C8005" s="53" t="s">
        <v>40</v>
      </c>
      <c r="D8005" s="53" t="s">
        <v>80</v>
      </c>
      <c r="E8005" s="53" t="s">
        <v>18194</v>
      </c>
      <c r="F8005" s="59">
        <v>84.241783782170202</v>
      </c>
      <c r="G8005" s="59">
        <v>87.227235686176797</v>
      </c>
      <c r="H8005" s="59">
        <v>91.941223220692606</v>
      </c>
      <c r="I8005" s="59">
        <v>91.112521395088294</v>
      </c>
      <c r="J8005" s="59">
        <v>95.127717677340399</v>
      </c>
      <c r="K8005" s="59">
        <v>114.32709076221499</v>
      </c>
      <c r="L8005" s="59">
        <v>105.855288942827</v>
      </c>
      <c r="M8005" s="60">
        <v>0.49144910398143199</v>
      </c>
      <c r="N8005" s="60">
        <v>0.51756545505612495</v>
      </c>
      <c r="O8005" s="60">
        <v>0.49269010516568801</v>
      </c>
      <c r="P8005" s="60">
        <v>0.47049966115821801</v>
      </c>
      <c r="Q8005" s="60">
        <v>0.44365881386515099</v>
      </c>
      <c r="R8005" s="60">
        <v>0.45100770142657098</v>
      </c>
      <c r="S8005" s="60">
        <v>0.38821318955307499</v>
      </c>
    </row>
    <row r="8006" spans="1:19" x14ac:dyDescent="0.3">
      <c r="A8006" s="61" t="s">
        <v>14749</v>
      </c>
      <c r="B8006" s="61" t="s">
        <v>14750</v>
      </c>
      <c r="C8006" s="53" t="s">
        <v>50</v>
      </c>
      <c r="D8006" s="53" t="s">
        <v>80</v>
      </c>
      <c r="E8006" s="53" t="s">
        <v>18194</v>
      </c>
      <c r="F8006" s="59">
        <v>84.241783782170202</v>
      </c>
      <c r="G8006" s="59">
        <v>87.227235686176797</v>
      </c>
      <c r="H8006" s="59">
        <v>91.941223220692606</v>
      </c>
      <c r="I8006" s="59">
        <v>91.112521395088294</v>
      </c>
      <c r="J8006" s="59">
        <v>95.127717677340399</v>
      </c>
      <c r="K8006" s="59">
        <v>114.32709076221499</v>
      </c>
      <c r="L8006" s="59">
        <v>105.855288942827</v>
      </c>
      <c r="M8006" s="60">
        <v>0.49144910398143199</v>
      </c>
      <c r="N8006" s="60">
        <v>0.51756545505612495</v>
      </c>
      <c r="O8006" s="60">
        <v>0.49269010516568801</v>
      </c>
      <c r="P8006" s="60">
        <v>0.47049966115821801</v>
      </c>
      <c r="Q8006" s="60">
        <v>0.44365881386515099</v>
      </c>
      <c r="R8006" s="60">
        <v>0.45100770142657098</v>
      </c>
      <c r="S8006" s="60">
        <v>0.38821318955307499</v>
      </c>
    </row>
    <row r="8007" spans="1:19" x14ac:dyDescent="0.3">
      <c r="A8007" s="61" t="s">
        <v>14755</v>
      </c>
      <c r="B8007" s="61" t="s">
        <v>14756</v>
      </c>
      <c r="C8007" s="53" t="s">
        <v>50</v>
      </c>
      <c r="D8007" s="53" t="s">
        <v>80</v>
      </c>
      <c r="E8007" s="53" t="s">
        <v>18194</v>
      </c>
      <c r="F8007" s="59">
        <v>84.241783782170202</v>
      </c>
      <c r="G8007" s="59">
        <v>87.227235686176797</v>
      </c>
      <c r="H8007" s="59">
        <v>91.941223220692606</v>
      </c>
      <c r="I8007" s="59">
        <v>91.112521395088294</v>
      </c>
      <c r="J8007" s="59">
        <v>95.127717677340399</v>
      </c>
      <c r="K8007" s="59">
        <v>114.32709076221499</v>
      </c>
      <c r="L8007" s="59">
        <v>105.855288942827</v>
      </c>
      <c r="M8007" s="60">
        <v>0.49144910398143199</v>
      </c>
      <c r="N8007" s="60">
        <v>0.51756545505612495</v>
      </c>
      <c r="O8007" s="60">
        <v>0.49269010516568801</v>
      </c>
      <c r="P8007" s="60">
        <v>0.47049966115821801</v>
      </c>
      <c r="Q8007" s="60">
        <v>0.44365881386515099</v>
      </c>
      <c r="R8007" s="60">
        <v>0.45100770142657098</v>
      </c>
      <c r="S8007" s="60">
        <v>0.38821318955307499</v>
      </c>
    </row>
    <row r="8008" spans="1:19" x14ac:dyDescent="0.3">
      <c r="A8008" s="61" t="s">
        <v>14763</v>
      </c>
      <c r="B8008" s="61" t="s">
        <v>14764</v>
      </c>
      <c r="C8008" s="53" t="s">
        <v>40</v>
      </c>
      <c r="D8008" s="53" t="s">
        <v>80</v>
      </c>
      <c r="E8008" s="53" t="s">
        <v>18194</v>
      </c>
      <c r="F8008" s="59">
        <v>84.241783782170202</v>
      </c>
      <c r="G8008" s="59">
        <v>87.227235686176797</v>
      </c>
      <c r="H8008" s="59">
        <v>91.941223220692606</v>
      </c>
      <c r="I8008" s="59">
        <v>91.112521395088294</v>
      </c>
      <c r="J8008" s="59">
        <v>95.127717677340399</v>
      </c>
      <c r="K8008" s="59">
        <v>114.32709076221499</v>
      </c>
      <c r="L8008" s="59">
        <v>105.855288942827</v>
      </c>
      <c r="M8008" s="60">
        <v>0.49144910398143199</v>
      </c>
      <c r="N8008" s="60">
        <v>0.51756545505612495</v>
      </c>
      <c r="O8008" s="60">
        <v>0.49269010516568801</v>
      </c>
      <c r="P8008" s="60">
        <v>0.47049966115821801</v>
      </c>
      <c r="Q8008" s="60">
        <v>0.44365881386515099</v>
      </c>
      <c r="R8008" s="60">
        <v>0.45100770142657098</v>
      </c>
      <c r="S8008" s="60">
        <v>0.38821318955307499</v>
      </c>
    </row>
    <row r="8009" spans="1:19" x14ac:dyDescent="0.3">
      <c r="A8009" s="61" t="s">
        <v>18080</v>
      </c>
      <c r="B8009" s="61" t="s">
        <v>18081</v>
      </c>
      <c r="C8009" s="53" t="s">
        <v>50</v>
      </c>
      <c r="D8009" s="53" t="s">
        <v>80</v>
      </c>
      <c r="E8009" s="53" t="s">
        <v>18194</v>
      </c>
      <c r="F8009" s="59">
        <v>83.507672081243399</v>
      </c>
      <c r="G8009" s="59">
        <v>86.081246868604296</v>
      </c>
      <c r="H8009" s="59">
        <v>83.189702155889904</v>
      </c>
      <c r="I8009" s="59">
        <v>87.371958298502904</v>
      </c>
      <c r="J8009" s="59">
        <v>86.072787037001603</v>
      </c>
      <c r="K8009" s="59">
        <v>95.909916536119098</v>
      </c>
      <c r="L8009" s="59">
        <v>112.429087320463</v>
      </c>
      <c r="M8009" s="60">
        <v>0.477068959771762</v>
      </c>
      <c r="N8009" s="60">
        <v>0.50168175403924997</v>
      </c>
      <c r="O8009" s="60">
        <v>0.47427033185900602</v>
      </c>
      <c r="P8009" s="60">
        <v>0.45365538387734999</v>
      </c>
      <c r="Q8009" s="60">
        <v>0.42725835382548999</v>
      </c>
      <c r="R8009" s="60">
        <v>0.43318071456912499</v>
      </c>
      <c r="S8009" s="60">
        <v>0.369978204678239</v>
      </c>
    </row>
    <row r="8010" spans="1:19" x14ac:dyDescent="0.3">
      <c r="A8010" s="61" t="s">
        <v>17243</v>
      </c>
      <c r="B8010" s="61" t="s">
        <v>17244</v>
      </c>
      <c r="C8010" s="53" t="s">
        <v>50</v>
      </c>
      <c r="D8010" s="53" t="s">
        <v>80</v>
      </c>
      <c r="E8010" s="53" t="s">
        <v>18194</v>
      </c>
      <c r="F8010" s="59">
        <v>122.16522633221101</v>
      </c>
      <c r="G8010" s="59">
        <v>113.94874222663999</v>
      </c>
      <c r="H8010" s="59">
        <v>119.204378604201</v>
      </c>
      <c r="I8010" s="59">
        <v>121.002060200475</v>
      </c>
      <c r="J8010" s="59">
        <v>118.07649946989601</v>
      </c>
      <c r="K8010" s="59">
        <v>94.729916461652806</v>
      </c>
      <c r="L8010" s="59">
        <v>83.782337644960094</v>
      </c>
      <c r="M8010" s="60">
        <v>0.543447640518814</v>
      </c>
      <c r="N8010" s="60">
        <v>0.564352094451403</v>
      </c>
      <c r="O8010" s="60">
        <v>0.54383857049082096</v>
      </c>
      <c r="P8010" s="60">
        <v>0.53021250816477805</v>
      </c>
      <c r="Q8010" s="60">
        <v>0.51004221855715104</v>
      </c>
      <c r="R8010" s="60">
        <v>0.51303835872498504</v>
      </c>
      <c r="S8010" s="60">
        <v>0.46987885936062301</v>
      </c>
    </row>
    <row r="8011" spans="1:19" x14ac:dyDescent="0.3">
      <c r="A8011" s="61" t="s">
        <v>7544</v>
      </c>
      <c r="B8011" s="61" t="s">
        <v>7545</v>
      </c>
      <c r="C8011" s="53" t="s">
        <v>50</v>
      </c>
      <c r="D8011" s="53" t="s">
        <v>80</v>
      </c>
      <c r="E8011" s="53" t="s">
        <v>18193</v>
      </c>
      <c r="F8011" s="59">
        <v>124.08398819258301</v>
      </c>
      <c r="G8011" s="59">
        <v>115.480078161233</v>
      </c>
      <c r="H8011" s="59">
        <v>115.29282162451899</v>
      </c>
      <c r="I8011" s="59">
        <v>125.861916044558</v>
      </c>
      <c r="J8011" s="59">
        <v>124.029898523914</v>
      </c>
      <c r="K8011" s="59">
        <v>93.200262104116007</v>
      </c>
      <c r="L8011" s="59">
        <v>82.386885100805699</v>
      </c>
      <c r="M8011" s="60">
        <v>0.643900945147868</v>
      </c>
      <c r="N8011" s="60">
        <v>0.68235296826456204</v>
      </c>
      <c r="O8011" s="60">
        <v>0.64659320453487701</v>
      </c>
      <c r="P8011" s="60">
        <v>0.62199753859075102</v>
      </c>
      <c r="Q8011" s="60">
        <v>0.59125874449188098</v>
      </c>
      <c r="R8011" s="60">
        <v>0.59712760237896401</v>
      </c>
      <c r="S8011" s="60">
        <v>0.53861080176609999</v>
      </c>
    </row>
    <row r="8012" spans="1:19" x14ac:dyDescent="0.3">
      <c r="A8012" s="61" t="s">
        <v>5263</v>
      </c>
      <c r="B8012" s="61" t="s">
        <v>5264</v>
      </c>
      <c r="C8012" s="53" t="s">
        <v>50</v>
      </c>
      <c r="D8012" s="53" t="s">
        <v>100</v>
      </c>
      <c r="E8012" s="53" t="s">
        <v>18193</v>
      </c>
      <c r="F8012" s="59">
        <v>106.247984964419</v>
      </c>
      <c r="G8012" s="59">
        <v>122.619906496422</v>
      </c>
      <c r="H8012" s="59">
        <v>126.338695130289</v>
      </c>
      <c r="I8012" s="59">
        <v>120.53748053307901</v>
      </c>
      <c r="J8012" s="59">
        <v>128.20697313397099</v>
      </c>
      <c r="K8012" s="59">
        <v>97.095368850750702</v>
      </c>
      <c r="L8012" s="59">
        <v>84.484933169950907</v>
      </c>
      <c r="M8012" s="60">
        <v>0.62921626159795896</v>
      </c>
      <c r="N8012" s="60">
        <v>0.67156199342994904</v>
      </c>
      <c r="O8012" s="60">
        <v>0.63373645526294198</v>
      </c>
      <c r="P8012" s="60">
        <v>0.60306960182945302</v>
      </c>
      <c r="Q8012" s="60">
        <v>0.567785725974711</v>
      </c>
      <c r="R8012" s="60">
        <v>0.57679612024413096</v>
      </c>
      <c r="S8012" s="60">
        <v>0.511689228641661</v>
      </c>
    </row>
    <row r="8013" spans="1:19" x14ac:dyDescent="0.3">
      <c r="A8013" s="61" t="s">
        <v>5265</v>
      </c>
      <c r="B8013" s="61" t="s">
        <v>5266</v>
      </c>
      <c r="C8013" s="53" t="s">
        <v>40</v>
      </c>
      <c r="D8013" s="53" t="s">
        <v>100</v>
      </c>
      <c r="E8013" s="53" t="s">
        <v>18193</v>
      </c>
      <c r="F8013" s="59">
        <v>115.988496448311</v>
      </c>
      <c r="G8013" s="59">
        <v>118.73631057717699</v>
      </c>
      <c r="H8013" s="59">
        <v>123.17773861534501</v>
      </c>
      <c r="I8013" s="59">
        <v>126.078934118199</v>
      </c>
      <c r="J8013" s="59">
        <v>131.64297954794401</v>
      </c>
      <c r="K8013" s="59">
        <v>96.824430926743702</v>
      </c>
      <c r="L8013" s="59">
        <v>84.786743138508101</v>
      </c>
      <c r="M8013" s="60">
        <v>0.62919377250562303</v>
      </c>
      <c r="N8013" s="60">
        <v>0.67153299576645997</v>
      </c>
      <c r="O8013" s="60">
        <v>0.63370875371770996</v>
      </c>
      <c r="P8013" s="60">
        <v>0.60304154501220397</v>
      </c>
      <c r="Q8013" s="60">
        <v>0.56776240318932503</v>
      </c>
      <c r="R8013" s="60">
        <v>0.57676905395373901</v>
      </c>
      <c r="S8013" s="60">
        <v>0.511667363142845</v>
      </c>
    </row>
    <row r="8014" spans="1:19" x14ac:dyDescent="0.3">
      <c r="A8014" s="61" t="s">
        <v>5269</v>
      </c>
      <c r="B8014" s="61" t="s">
        <v>5270</v>
      </c>
      <c r="C8014" s="53" t="s">
        <v>40</v>
      </c>
      <c r="D8014" s="53" t="s">
        <v>100</v>
      </c>
      <c r="E8014" s="53" t="s">
        <v>18193</v>
      </c>
      <c r="F8014" s="59">
        <v>105.178031224284</v>
      </c>
      <c r="G8014" s="59">
        <v>117.497549359053</v>
      </c>
      <c r="H8014" s="59">
        <v>125.66873362704401</v>
      </c>
      <c r="I8014" s="59">
        <v>120.804195459238</v>
      </c>
      <c r="J8014" s="59">
        <v>132.851196750155</v>
      </c>
      <c r="K8014" s="59">
        <v>96.824430926743702</v>
      </c>
      <c r="L8014" s="59">
        <v>86.805292631431101</v>
      </c>
      <c r="M8014" s="60">
        <v>0.62919377250562303</v>
      </c>
      <c r="N8014" s="60">
        <v>0.67153299576645997</v>
      </c>
      <c r="O8014" s="60">
        <v>0.63370875371770996</v>
      </c>
      <c r="P8014" s="60">
        <v>0.60304154501220397</v>
      </c>
      <c r="Q8014" s="60">
        <v>0.56776240318932503</v>
      </c>
      <c r="R8014" s="60">
        <v>0.57676905395373901</v>
      </c>
      <c r="S8014" s="60">
        <v>0.511667363142845</v>
      </c>
    </row>
    <row r="8015" spans="1:19" x14ac:dyDescent="0.3">
      <c r="A8015" s="61" t="s">
        <v>5267</v>
      </c>
      <c r="B8015" s="61" t="s">
        <v>5268</v>
      </c>
      <c r="C8015" s="53" t="s">
        <v>40</v>
      </c>
      <c r="D8015" s="53" t="s">
        <v>100</v>
      </c>
      <c r="E8015" s="53" t="s">
        <v>18193</v>
      </c>
      <c r="F8015" s="59">
        <v>113.287887329642</v>
      </c>
      <c r="G8015" s="59">
        <v>119.9750717953</v>
      </c>
      <c r="H8015" s="59">
        <v>124.008070285911</v>
      </c>
      <c r="I8015" s="59">
        <v>127.39561436443201</v>
      </c>
      <c r="J8015" s="59">
        <v>132.851196750155</v>
      </c>
      <c r="K8015" s="59">
        <v>96.824430926743702</v>
      </c>
      <c r="L8015" s="59">
        <v>84.786743138508101</v>
      </c>
      <c r="M8015" s="60">
        <v>0.62919377250562303</v>
      </c>
      <c r="N8015" s="60">
        <v>0.67153299576645997</v>
      </c>
      <c r="O8015" s="60">
        <v>0.63370875371770996</v>
      </c>
      <c r="P8015" s="60">
        <v>0.60304154501220397</v>
      </c>
      <c r="Q8015" s="60">
        <v>0.56776240318932503</v>
      </c>
      <c r="R8015" s="60">
        <v>0.57676905395373901</v>
      </c>
      <c r="S8015" s="60">
        <v>0.511667363142845</v>
      </c>
    </row>
    <row r="8016" spans="1:19" x14ac:dyDescent="0.3">
      <c r="A8016" s="61" t="s">
        <v>5261</v>
      </c>
      <c r="B8016" s="61" t="s">
        <v>5262</v>
      </c>
      <c r="C8016" s="53" t="s">
        <v>40</v>
      </c>
      <c r="D8016" s="53" t="s">
        <v>100</v>
      </c>
      <c r="E8016" s="53" t="s">
        <v>18193</v>
      </c>
      <c r="F8016" s="59">
        <v>95.748964212694005</v>
      </c>
      <c r="G8016" s="59">
        <v>104.54009650502699</v>
      </c>
      <c r="H8016" s="59">
        <v>115.948372506597</v>
      </c>
      <c r="I8016" s="59">
        <v>111.23172899095201</v>
      </c>
      <c r="J8016" s="59">
        <v>129.65378379551001</v>
      </c>
      <c r="K8016" s="59">
        <v>99.015182303942197</v>
      </c>
      <c r="L8016" s="59">
        <v>82.989946957356807</v>
      </c>
      <c r="M8016" s="60">
        <v>0.62742647452660105</v>
      </c>
      <c r="N8016" s="60">
        <v>0.66864845355875302</v>
      </c>
      <c r="O8016" s="60">
        <v>0.63206768006979597</v>
      </c>
      <c r="P8016" s="60">
        <v>0.60034132189008504</v>
      </c>
      <c r="Q8016" s="60">
        <v>0.56517413775654002</v>
      </c>
      <c r="R8016" s="60">
        <v>0.57543503652898398</v>
      </c>
      <c r="S8016" s="60">
        <v>0.50865030727289395</v>
      </c>
    </row>
    <row r="8017" spans="1:19" x14ac:dyDescent="0.3">
      <c r="A8017" s="61" t="s">
        <v>5259</v>
      </c>
      <c r="B8017" s="61" t="s">
        <v>5260</v>
      </c>
      <c r="C8017" s="53" t="s">
        <v>50</v>
      </c>
      <c r="D8017" s="53" t="s">
        <v>100</v>
      </c>
      <c r="E8017" s="53" t="s">
        <v>18193</v>
      </c>
      <c r="F8017" s="59">
        <v>98.539222237388998</v>
      </c>
      <c r="G8017" s="59">
        <v>101.693915471406</v>
      </c>
      <c r="H8017" s="59">
        <v>120.24992401346</v>
      </c>
      <c r="I8017" s="59">
        <v>112.84468138228701</v>
      </c>
      <c r="J8017" s="59">
        <v>120.275526201529</v>
      </c>
      <c r="K8017" s="59">
        <v>99.948238324344402</v>
      </c>
      <c r="L8017" s="59">
        <v>83.192837146093794</v>
      </c>
      <c r="M8017" s="60">
        <v>0.62467356741725499</v>
      </c>
      <c r="N8017" s="60">
        <v>0.66800491628189496</v>
      </c>
      <c r="O8017" s="60">
        <v>0.62882334267923901</v>
      </c>
      <c r="P8017" s="60">
        <v>0.59975031880211604</v>
      </c>
      <c r="Q8017" s="60">
        <v>0.56489696277493695</v>
      </c>
      <c r="R8017" s="60">
        <v>0.57292805756099097</v>
      </c>
      <c r="S8017" s="60">
        <v>0.50832584062967301</v>
      </c>
    </row>
    <row r="8018" spans="1:19" x14ac:dyDescent="0.3">
      <c r="A8018" s="61" t="s">
        <v>18174</v>
      </c>
      <c r="B8018" s="61" t="s">
        <v>18175</v>
      </c>
      <c r="C8018" s="53" t="s">
        <v>40</v>
      </c>
      <c r="D8018" s="53" t="s">
        <v>100</v>
      </c>
      <c r="E8018" s="53" t="s">
        <v>18194</v>
      </c>
      <c r="F8018" s="59">
        <v>100.960157791906</v>
      </c>
      <c r="G8018" s="59">
        <v>97.137223591773804</v>
      </c>
      <c r="H8018" s="59">
        <v>100.485462061917</v>
      </c>
      <c r="I8018" s="59">
        <v>99.621992073113006</v>
      </c>
      <c r="J8018" s="59"/>
      <c r="K8018" s="59"/>
      <c r="L8018" s="59"/>
      <c r="M8018" s="60">
        <v>0.33811682135025301</v>
      </c>
      <c r="N8018" s="60">
        <v>0.37373467095238899</v>
      </c>
      <c r="O8018" s="60">
        <v>0.341768124791475</v>
      </c>
      <c r="P8018" s="60">
        <v>0.315875897422431</v>
      </c>
      <c r="Q8018" s="60">
        <v>0.28657563039267703</v>
      </c>
      <c r="R8018" s="60">
        <v>0.29451768491184199</v>
      </c>
      <c r="S8018" s="60">
        <v>0.24712299527193499</v>
      </c>
    </row>
    <row r="8019" spans="1:19" x14ac:dyDescent="0.3">
      <c r="A8019" s="61" t="s">
        <v>12056</v>
      </c>
      <c r="B8019" s="61" t="s">
        <v>12057</v>
      </c>
      <c r="C8019" s="53" t="s">
        <v>40</v>
      </c>
      <c r="D8019" s="53" t="s">
        <v>100</v>
      </c>
      <c r="E8019" s="53" t="s">
        <v>18194</v>
      </c>
      <c r="F8019" s="59">
        <v>116.698358049155</v>
      </c>
      <c r="G8019" s="59">
        <v>111.81675099046301</v>
      </c>
      <c r="H8019" s="59">
        <v>109.865463978432</v>
      </c>
      <c r="I8019" s="59">
        <v>123.497974852429</v>
      </c>
      <c r="J8019" s="59">
        <v>102.306890628654</v>
      </c>
      <c r="K8019" s="59">
        <v>103.26634727924601</v>
      </c>
      <c r="L8019" s="59">
        <v>93.0373224721871</v>
      </c>
      <c r="M8019" s="60">
        <v>0.52239412330143997</v>
      </c>
      <c r="N8019" s="60">
        <v>0.54838460560166802</v>
      </c>
      <c r="O8019" s="60">
        <v>0.52496827235809895</v>
      </c>
      <c r="P8019" s="60">
        <v>0.50546696352057197</v>
      </c>
      <c r="Q8019" s="60">
        <v>0.48122684321798698</v>
      </c>
      <c r="R8019" s="60">
        <v>0.48717151940507702</v>
      </c>
      <c r="S8019" s="60">
        <v>0.44202467897703102</v>
      </c>
    </row>
    <row r="8020" spans="1:19" x14ac:dyDescent="0.3">
      <c r="A8020" s="61" t="s">
        <v>12052</v>
      </c>
      <c r="B8020" s="61" t="s">
        <v>12053</v>
      </c>
      <c r="C8020" s="53" t="s">
        <v>40</v>
      </c>
      <c r="D8020" s="53" t="s">
        <v>100</v>
      </c>
      <c r="E8020" s="53" t="s">
        <v>18194</v>
      </c>
      <c r="F8020" s="59">
        <v>116.698358049155</v>
      </c>
      <c r="G8020" s="59">
        <v>111.81675099046301</v>
      </c>
      <c r="H8020" s="59">
        <v>109.865463978432</v>
      </c>
      <c r="I8020" s="59">
        <v>123.497974852429</v>
      </c>
      <c r="J8020" s="59">
        <v>102.306890628654</v>
      </c>
      <c r="K8020" s="59">
        <v>103.26634727924601</v>
      </c>
      <c r="L8020" s="59">
        <v>93.0373224721871</v>
      </c>
      <c r="M8020" s="60">
        <v>0.52239412330143997</v>
      </c>
      <c r="N8020" s="60">
        <v>0.54838460560166802</v>
      </c>
      <c r="O8020" s="60">
        <v>0.52496827235809895</v>
      </c>
      <c r="P8020" s="60">
        <v>0.50546696352057197</v>
      </c>
      <c r="Q8020" s="60">
        <v>0.48122684321798698</v>
      </c>
      <c r="R8020" s="60">
        <v>0.48717151940507702</v>
      </c>
      <c r="S8020" s="60">
        <v>0.44202467897703102</v>
      </c>
    </row>
    <row r="8021" spans="1:19" x14ac:dyDescent="0.3">
      <c r="A8021" s="61" t="s">
        <v>3079</v>
      </c>
      <c r="B8021" s="61" t="s">
        <v>3080</v>
      </c>
      <c r="C8021" s="53" t="s">
        <v>50</v>
      </c>
      <c r="D8021" s="53" t="s">
        <v>100</v>
      </c>
      <c r="E8021" s="53" t="s">
        <v>18193</v>
      </c>
      <c r="F8021" s="59">
        <v>117.411605925236</v>
      </c>
      <c r="G8021" s="59">
        <v>114.84292493577701</v>
      </c>
      <c r="H8021" s="59">
        <v>109.053400890605</v>
      </c>
      <c r="I8021" s="59">
        <v>124.60998169773301</v>
      </c>
      <c r="J8021" s="59">
        <v>98.8525119392026</v>
      </c>
      <c r="K8021" s="59">
        <v>100.71777185847699</v>
      </c>
      <c r="L8021" s="59">
        <v>90.586148926702094</v>
      </c>
      <c r="M8021" s="60">
        <v>0.63356749032943005</v>
      </c>
      <c r="N8021" s="60">
        <v>0.67481692599997001</v>
      </c>
      <c r="O8021" s="60">
        <v>0.63809718354175904</v>
      </c>
      <c r="P8021" s="60">
        <v>0.60729112887700598</v>
      </c>
      <c r="Q8021" s="60">
        <v>0.57263403200649898</v>
      </c>
      <c r="R8021" s="60">
        <v>0.582315575970343</v>
      </c>
      <c r="S8021" s="60">
        <v>0.519262483057781</v>
      </c>
    </row>
    <row r="8022" spans="1:19" x14ac:dyDescent="0.3">
      <c r="A8022" s="61" t="s">
        <v>12058</v>
      </c>
      <c r="B8022" s="61" t="s">
        <v>12059</v>
      </c>
      <c r="C8022" s="53" t="s">
        <v>50</v>
      </c>
      <c r="D8022" s="53" t="s">
        <v>100</v>
      </c>
      <c r="E8022" s="53" t="s">
        <v>18194</v>
      </c>
      <c r="F8022" s="59">
        <v>116.698358049155</v>
      </c>
      <c r="G8022" s="59">
        <v>111.81675099046301</v>
      </c>
      <c r="H8022" s="59">
        <v>109.865463978432</v>
      </c>
      <c r="I8022" s="59">
        <v>123.497974852429</v>
      </c>
      <c r="J8022" s="59">
        <v>102.306890628654</v>
      </c>
      <c r="K8022" s="59">
        <v>103.26634727924601</v>
      </c>
      <c r="L8022" s="59">
        <v>93.0373224721871</v>
      </c>
      <c r="M8022" s="60">
        <v>0.52239412330143997</v>
      </c>
      <c r="N8022" s="60">
        <v>0.54838460560166802</v>
      </c>
      <c r="O8022" s="60">
        <v>0.52496827235809895</v>
      </c>
      <c r="P8022" s="60">
        <v>0.50546696352057197</v>
      </c>
      <c r="Q8022" s="60">
        <v>0.48122684321798698</v>
      </c>
      <c r="R8022" s="60">
        <v>0.48717151940507702</v>
      </c>
      <c r="S8022" s="60">
        <v>0.44202467897703102</v>
      </c>
    </row>
    <row r="8023" spans="1:19" x14ac:dyDescent="0.3">
      <c r="A8023" s="61" t="s">
        <v>12062</v>
      </c>
      <c r="B8023" s="61" t="s">
        <v>12063</v>
      </c>
      <c r="C8023" s="53" t="s">
        <v>50</v>
      </c>
      <c r="D8023" s="53" t="s">
        <v>100</v>
      </c>
      <c r="E8023" s="53" t="s">
        <v>18194</v>
      </c>
      <c r="F8023" s="59">
        <v>116.698358049155</v>
      </c>
      <c r="G8023" s="59">
        <v>111.81675099046301</v>
      </c>
      <c r="H8023" s="59">
        <v>109.865463978432</v>
      </c>
      <c r="I8023" s="59">
        <v>123.497974852429</v>
      </c>
      <c r="J8023" s="59">
        <v>102.306890628654</v>
      </c>
      <c r="K8023" s="59">
        <v>103.26634727924601</v>
      </c>
      <c r="L8023" s="59">
        <v>93.0373224721871</v>
      </c>
      <c r="M8023" s="60">
        <v>0.52239412330143997</v>
      </c>
      <c r="N8023" s="60">
        <v>0.54838460560166802</v>
      </c>
      <c r="O8023" s="60">
        <v>0.52496827235809895</v>
      </c>
      <c r="P8023" s="60">
        <v>0.50546696352057197</v>
      </c>
      <c r="Q8023" s="60">
        <v>0.48122684321798698</v>
      </c>
      <c r="R8023" s="60">
        <v>0.48717151940507702</v>
      </c>
      <c r="S8023" s="60">
        <v>0.44202467897703102</v>
      </c>
    </row>
    <row r="8024" spans="1:19" x14ac:dyDescent="0.3">
      <c r="A8024" s="61" t="s">
        <v>12060</v>
      </c>
      <c r="B8024" s="61" t="s">
        <v>12061</v>
      </c>
      <c r="C8024" s="53" t="s">
        <v>50</v>
      </c>
      <c r="D8024" s="53" t="s">
        <v>100</v>
      </c>
      <c r="E8024" s="53" t="s">
        <v>18194</v>
      </c>
      <c r="F8024" s="59">
        <v>116.698358049155</v>
      </c>
      <c r="G8024" s="59">
        <v>111.81675099046301</v>
      </c>
      <c r="H8024" s="59">
        <v>109.865463978432</v>
      </c>
      <c r="I8024" s="59">
        <v>123.497974852429</v>
      </c>
      <c r="J8024" s="59">
        <v>102.306890628654</v>
      </c>
      <c r="K8024" s="59">
        <v>103.26634727924601</v>
      </c>
      <c r="L8024" s="59">
        <v>93.0373224721871</v>
      </c>
      <c r="M8024" s="60">
        <v>0.52239412330143997</v>
      </c>
      <c r="N8024" s="60">
        <v>0.54838460560166802</v>
      </c>
      <c r="O8024" s="60">
        <v>0.52496827235809895</v>
      </c>
      <c r="P8024" s="60">
        <v>0.50546696352057197</v>
      </c>
      <c r="Q8024" s="60">
        <v>0.48122684321798698</v>
      </c>
      <c r="R8024" s="60">
        <v>0.48717151940507702</v>
      </c>
      <c r="S8024" s="60">
        <v>0.44202467897703102</v>
      </c>
    </row>
    <row r="8025" spans="1:19" x14ac:dyDescent="0.3">
      <c r="A8025" s="61" t="s">
        <v>3083</v>
      </c>
      <c r="B8025" s="61" t="s">
        <v>3084</v>
      </c>
      <c r="C8025" s="53" t="s">
        <v>50</v>
      </c>
      <c r="D8025" s="53" t="s">
        <v>100</v>
      </c>
      <c r="E8025" s="53" t="s">
        <v>18193</v>
      </c>
      <c r="F8025" s="59">
        <v>121.819717023376</v>
      </c>
      <c r="G8025" s="59">
        <v>114.389903900508</v>
      </c>
      <c r="H8025" s="59">
        <v>112.262884510425</v>
      </c>
      <c r="I8025" s="59">
        <v>125.50140705871701</v>
      </c>
      <c r="J8025" s="59">
        <v>97.899904388422698</v>
      </c>
      <c r="K8025" s="59">
        <v>101.618004934431</v>
      </c>
      <c r="L8025" s="59">
        <v>97.796493994678301</v>
      </c>
      <c r="M8025" s="60">
        <v>0.63316264874394501</v>
      </c>
      <c r="N8025" s="60">
        <v>0.67472350504252598</v>
      </c>
      <c r="O8025" s="60">
        <v>0.63752778830144996</v>
      </c>
      <c r="P8025" s="60">
        <v>0.60728557910134695</v>
      </c>
      <c r="Q8025" s="60">
        <v>0.572703116048629</v>
      </c>
      <c r="R8025" s="60">
        <v>0.58201130395649703</v>
      </c>
      <c r="S8025" s="60">
        <v>0.519479799722112</v>
      </c>
    </row>
    <row r="8026" spans="1:19" x14ac:dyDescent="0.3">
      <c r="A8026" s="61" t="s">
        <v>3081</v>
      </c>
      <c r="B8026" s="61" t="s">
        <v>3082</v>
      </c>
      <c r="C8026" s="53" t="s">
        <v>50</v>
      </c>
      <c r="D8026" s="53" t="s">
        <v>100</v>
      </c>
      <c r="E8026" s="53" t="s">
        <v>18193</v>
      </c>
      <c r="F8026" s="59">
        <v>118.478282624819</v>
      </c>
      <c r="G8026" s="59">
        <v>106.76699548383699</v>
      </c>
      <c r="H8026" s="59">
        <v>114.791248796961</v>
      </c>
      <c r="I8026" s="59">
        <v>122.29923713646799</v>
      </c>
      <c r="J8026" s="59">
        <v>103.346345426483</v>
      </c>
      <c r="K8026" s="59">
        <v>103.703971250115</v>
      </c>
      <c r="L8026" s="59">
        <v>95.598103040276797</v>
      </c>
      <c r="M8026" s="60">
        <v>0.63514712599451795</v>
      </c>
      <c r="N8026" s="60">
        <v>0.67561363148504205</v>
      </c>
      <c r="O8026" s="60">
        <v>0.63987595944125197</v>
      </c>
      <c r="P8026" s="60">
        <v>0.60802576436456701</v>
      </c>
      <c r="Q8026" s="60">
        <v>0.57314956038925802</v>
      </c>
      <c r="R8026" s="60">
        <v>0.58371107373011699</v>
      </c>
      <c r="S8026" s="60">
        <v>0.51992017267649304</v>
      </c>
    </row>
    <row r="8027" spans="1:19" x14ac:dyDescent="0.3">
      <c r="A8027" s="61" t="s">
        <v>12054</v>
      </c>
      <c r="B8027" s="61" t="s">
        <v>12055</v>
      </c>
      <c r="C8027" s="53" t="s">
        <v>40</v>
      </c>
      <c r="D8027" s="53" t="s">
        <v>100</v>
      </c>
      <c r="E8027" s="53" t="s">
        <v>18194</v>
      </c>
      <c r="F8027" s="59">
        <v>116.698358049155</v>
      </c>
      <c r="G8027" s="59">
        <v>111.81675099046301</v>
      </c>
      <c r="H8027" s="59">
        <v>109.865463978432</v>
      </c>
      <c r="I8027" s="59">
        <v>123.497974852429</v>
      </c>
      <c r="J8027" s="59">
        <v>102.306890628654</v>
      </c>
      <c r="K8027" s="59">
        <v>103.26634727924601</v>
      </c>
      <c r="L8027" s="59">
        <v>93.0373224721871</v>
      </c>
      <c r="M8027" s="60">
        <v>0.52239412330143997</v>
      </c>
      <c r="N8027" s="60">
        <v>0.54838460560166802</v>
      </c>
      <c r="O8027" s="60">
        <v>0.52496827235809895</v>
      </c>
      <c r="P8027" s="60">
        <v>0.50546696352057197</v>
      </c>
      <c r="Q8027" s="60">
        <v>0.48122684321798698</v>
      </c>
      <c r="R8027" s="60">
        <v>0.48717151940507702</v>
      </c>
      <c r="S8027" s="60">
        <v>0.44202467897703102</v>
      </c>
    </row>
    <row r="8028" spans="1:19" x14ac:dyDescent="0.3">
      <c r="A8028" s="61" t="s">
        <v>12064</v>
      </c>
      <c r="B8028" s="61" t="s">
        <v>12065</v>
      </c>
      <c r="C8028" s="53" t="s">
        <v>50</v>
      </c>
      <c r="D8028" s="53" t="s">
        <v>100</v>
      </c>
      <c r="E8028" s="53" t="s">
        <v>18194</v>
      </c>
      <c r="F8028" s="59">
        <v>116.698358049155</v>
      </c>
      <c r="G8028" s="59">
        <v>111.81675099046301</v>
      </c>
      <c r="H8028" s="59">
        <v>109.865463978432</v>
      </c>
      <c r="I8028" s="59">
        <v>123.497974852429</v>
      </c>
      <c r="J8028" s="59">
        <v>102.306890628654</v>
      </c>
      <c r="K8028" s="59">
        <v>103.26634727924601</v>
      </c>
      <c r="L8028" s="59">
        <v>93.0373224721871</v>
      </c>
      <c r="M8028" s="60">
        <v>0.52239412330143997</v>
      </c>
      <c r="N8028" s="60">
        <v>0.54838460560166802</v>
      </c>
      <c r="O8028" s="60">
        <v>0.52496827235809895</v>
      </c>
      <c r="P8028" s="60">
        <v>0.50546696352057197</v>
      </c>
      <c r="Q8028" s="60">
        <v>0.48122684321798698</v>
      </c>
      <c r="R8028" s="60">
        <v>0.48717151940507702</v>
      </c>
      <c r="S8028" s="60">
        <v>0.44202467897703102</v>
      </c>
    </row>
    <row r="8029" spans="1:19" x14ac:dyDescent="0.3">
      <c r="A8029" s="61" t="s">
        <v>14729</v>
      </c>
      <c r="B8029" s="61" t="s">
        <v>14730</v>
      </c>
      <c r="C8029" s="53" t="s">
        <v>40</v>
      </c>
      <c r="D8029" s="53" t="s">
        <v>100</v>
      </c>
      <c r="E8029" s="53" t="s">
        <v>18194</v>
      </c>
      <c r="F8029" s="59">
        <v>101.03063054897</v>
      </c>
      <c r="G8029" s="59">
        <v>94.110395903269193</v>
      </c>
      <c r="H8029" s="59">
        <v>94.313551873204105</v>
      </c>
      <c r="I8029" s="59">
        <v>90.964098977036002</v>
      </c>
      <c r="J8029" s="59">
        <v>87.417046909488903</v>
      </c>
      <c r="K8029" s="59">
        <v>94.453876020561495</v>
      </c>
      <c r="L8029" s="59">
        <v>105.75193242253</v>
      </c>
      <c r="M8029" s="60">
        <v>0.44748099137054498</v>
      </c>
      <c r="N8029" s="60">
        <v>0.48105498543423397</v>
      </c>
      <c r="O8029" s="60">
        <v>0.44995239069508403</v>
      </c>
      <c r="P8029" s="60">
        <v>0.424054691137698</v>
      </c>
      <c r="Q8029" s="60">
        <v>0.39189471165919598</v>
      </c>
      <c r="R8029" s="60">
        <v>0.40006976378085102</v>
      </c>
      <c r="S8029" s="60">
        <v>0.33783154731677101</v>
      </c>
    </row>
    <row r="8030" spans="1:19" x14ac:dyDescent="0.3">
      <c r="A8030" s="61" t="s">
        <v>14733</v>
      </c>
      <c r="B8030" s="61" t="s">
        <v>14734</v>
      </c>
      <c r="C8030" s="53" t="s">
        <v>50</v>
      </c>
      <c r="D8030" s="53" t="s">
        <v>100</v>
      </c>
      <c r="E8030" s="53" t="s">
        <v>18194</v>
      </c>
      <c r="F8030" s="59">
        <v>101.03063054897</v>
      </c>
      <c r="G8030" s="59">
        <v>94.110395903269193</v>
      </c>
      <c r="H8030" s="59">
        <v>94.313551873204105</v>
      </c>
      <c r="I8030" s="59">
        <v>90.964098977036002</v>
      </c>
      <c r="J8030" s="59">
        <v>87.417046909488903</v>
      </c>
      <c r="K8030" s="59">
        <v>94.453876020561495</v>
      </c>
      <c r="L8030" s="59">
        <v>105.75193242253</v>
      </c>
      <c r="M8030" s="60">
        <v>0.44748099137054498</v>
      </c>
      <c r="N8030" s="60">
        <v>0.48105498543423397</v>
      </c>
      <c r="O8030" s="60">
        <v>0.44995239069508403</v>
      </c>
      <c r="P8030" s="60">
        <v>0.424054691137698</v>
      </c>
      <c r="Q8030" s="60">
        <v>0.39189471165919598</v>
      </c>
      <c r="R8030" s="60">
        <v>0.40006976378085102</v>
      </c>
      <c r="S8030" s="60">
        <v>0.33783154731677101</v>
      </c>
    </row>
    <row r="8031" spans="1:19" x14ac:dyDescent="0.3">
      <c r="A8031" s="61" t="s">
        <v>14731</v>
      </c>
      <c r="B8031" s="61" t="s">
        <v>14732</v>
      </c>
      <c r="C8031" s="53" t="s">
        <v>40</v>
      </c>
      <c r="D8031" s="53" t="s">
        <v>100</v>
      </c>
      <c r="E8031" s="53" t="s">
        <v>18194</v>
      </c>
      <c r="F8031" s="59">
        <v>101.03063054897</v>
      </c>
      <c r="G8031" s="59">
        <v>94.110395903269193</v>
      </c>
      <c r="H8031" s="59">
        <v>94.313551873204105</v>
      </c>
      <c r="I8031" s="59">
        <v>90.964098977036002</v>
      </c>
      <c r="J8031" s="59">
        <v>87.417046909488903</v>
      </c>
      <c r="K8031" s="59">
        <v>94.453876020561495</v>
      </c>
      <c r="L8031" s="59">
        <v>105.75193242253</v>
      </c>
      <c r="M8031" s="60">
        <v>0.44748099137054498</v>
      </c>
      <c r="N8031" s="60">
        <v>0.48105498543423397</v>
      </c>
      <c r="O8031" s="60">
        <v>0.44995239069508403</v>
      </c>
      <c r="P8031" s="60">
        <v>0.424054691137698</v>
      </c>
      <c r="Q8031" s="60">
        <v>0.39189471165919598</v>
      </c>
      <c r="R8031" s="60">
        <v>0.40006976378085102</v>
      </c>
      <c r="S8031" s="60">
        <v>0.33783154731677101</v>
      </c>
    </row>
    <row r="8032" spans="1:19" x14ac:dyDescent="0.3">
      <c r="A8032" s="61" t="s">
        <v>14727</v>
      </c>
      <c r="B8032" s="61" t="s">
        <v>14728</v>
      </c>
      <c r="C8032" s="53" t="s">
        <v>40</v>
      </c>
      <c r="D8032" s="53" t="s">
        <v>100</v>
      </c>
      <c r="E8032" s="53" t="s">
        <v>18194</v>
      </c>
      <c r="F8032" s="59">
        <v>101.03063054897</v>
      </c>
      <c r="G8032" s="59">
        <v>94.110395903269193</v>
      </c>
      <c r="H8032" s="59">
        <v>94.313551873204105</v>
      </c>
      <c r="I8032" s="59">
        <v>90.964098977036002</v>
      </c>
      <c r="J8032" s="59">
        <v>87.417046909488903</v>
      </c>
      <c r="K8032" s="59">
        <v>94.453876020561495</v>
      </c>
      <c r="L8032" s="59">
        <v>105.75193242253</v>
      </c>
      <c r="M8032" s="60">
        <v>0.44748099137054498</v>
      </c>
      <c r="N8032" s="60">
        <v>0.48105498543423397</v>
      </c>
      <c r="O8032" s="60">
        <v>0.44995239069508403</v>
      </c>
      <c r="P8032" s="60">
        <v>0.424054691137698</v>
      </c>
      <c r="Q8032" s="60">
        <v>0.39189471165919598</v>
      </c>
      <c r="R8032" s="60">
        <v>0.40006976378085102</v>
      </c>
      <c r="S8032" s="60">
        <v>0.33783154731677101</v>
      </c>
    </row>
    <row r="8033" spans="1:19" x14ac:dyDescent="0.3">
      <c r="A8033" s="61" t="s">
        <v>5840</v>
      </c>
      <c r="B8033" s="61" t="s">
        <v>5841</v>
      </c>
      <c r="C8033" s="53" t="s">
        <v>50</v>
      </c>
      <c r="D8033" s="53" t="s">
        <v>100</v>
      </c>
      <c r="E8033" s="53" t="s">
        <v>18193</v>
      </c>
      <c r="F8033" s="59">
        <v>104.809691866272</v>
      </c>
      <c r="G8033" s="59">
        <v>116.991243326017</v>
      </c>
      <c r="H8033" s="59">
        <v>107.76733805351699</v>
      </c>
      <c r="I8033" s="59">
        <v>118.84272877694001</v>
      </c>
      <c r="J8033" s="59">
        <v>127.593984841013</v>
      </c>
      <c r="K8033" s="59">
        <v>104.99949460463399</v>
      </c>
      <c r="L8033" s="59">
        <v>99.379684840279893</v>
      </c>
      <c r="M8033" s="60">
        <v>0.66168765859869805</v>
      </c>
      <c r="N8033" s="60">
        <v>0.70013082022331796</v>
      </c>
      <c r="O8033" s="60">
        <v>0.66518967843147003</v>
      </c>
      <c r="P8033" s="60">
        <v>0.63678750155430197</v>
      </c>
      <c r="Q8033" s="60">
        <v>0.60338368175517598</v>
      </c>
      <c r="R8033" s="60">
        <v>0.61225441234271505</v>
      </c>
      <c r="S8033" s="60">
        <v>0.54726559366866101</v>
      </c>
    </row>
    <row r="8034" spans="1:19" x14ac:dyDescent="0.3">
      <c r="A8034" s="61" t="s">
        <v>15328</v>
      </c>
      <c r="B8034" s="61" t="s">
        <v>15329</v>
      </c>
      <c r="C8034" s="53" t="s">
        <v>50</v>
      </c>
      <c r="D8034" s="53" t="s">
        <v>100</v>
      </c>
      <c r="E8034" s="53" t="s">
        <v>18194</v>
      </c>
      <c r="F8034" s="59">
        <v>102.129618868394</v>
      </c>
      <c r="G8034" s="59">
        <v>119.348726685914</v>
      </c>
      <c r="H8034" s="59">
        <v>105.783400226514</v>
      </c>
      <c r="I8034" s="59">
        <v>118.330743021034</v>
      </c>
      <c r="J8034" s="59">
        <v>125.802024417922</v>
      </c>
      <c r="K8034" s="59">
        <v>107.801372733061</v>
      </c>
      <c r="L8034" s="59">
        <v>102.343884546981</v>
      </c>
      <c r="M8034" s="60">
        <v>0.545992625052929</v>
      </c>
      <c r="N8034" s="60">
        <v>0.56851983495025404</v>
      </c>
      <c r="O8034" s="60">
        <v>0.54705067245372896</v>
      </c>
      <c r="P8034" s="60">
        <v>0.53011413259339202</v>
      </c>
      <c r="Q8034" s="60">
        <v>0.50710089532883995</v>
      </c>
      <c r="R8034" s="60">
        <v>0.51238552753030897</v>
      </c>
      <c r="S8034" s="60">
        <v>0.46380011099315599</v>
      </c>
    </row>
    <row r="8035" spans="1:19" x14ac:dyDescent="0.3">
      <c r="A8035" s="61" t="s">
        <v>5838</v>
      </c>
      <c r="B8035" s="61" t="s">
        <v>5839</v>
      </c>
      <c r="C8035" s="53" t="s">
        <v>40</v>
      </c>
      <c r="D8035" s="53" t="s">
        <v>100</v>
      </c>
      <c r="E8035" s="53" t="s">
        <v>18193</v>
      </c>
      <c r="F8035" s="59">
        <v>99.176388155327601</v>
      </c>
      <c r="G8035" s="59">
        <v>120.874970650929</v>
      </c>
      <c r="H8035" s="59">
        <v>103.831914664501</v>
      </c>
      <c r="I8035" s="59">
        <v>116.139022739712</v>
      </c>
      <c r="J8035" s="59">
        <v>127.286091177884</v>
      </c>
      <c r="K8035" s="59">
        <v>107.39254071814401</v>
      </c>
      <c r="L8035" s="59">
        <v>109.04870963731599</v>
      </c>
      <c r="M8035" s="60">
        <v>0.64835680186239697</v>
      </c>
      <c r="N8035" s="60">
        <v>0.68543932572793498</v>
      </c>
      <c r="O8035" s="60">
        <v>0.65190722142509805</v>
      </c>
      <c r="P8035" s="60">
        <v>0.62286968888053396</v>
      </c>
      <c r="Q8035" s="60">
        <v>0.58993556346862797</v>
      </c>
      <c r="R8035" s="60">
        <v>0.59960464829383198</v>
      </c>
      <c r="S8035" s="60">
        <v>0.535032213876938</v>
      </c>
    </row>
    <row r="8036" spans="1:19" x14ac:dyDescent="0.3">
      <c r="A8036" s="61" t="s">
        <v>5842</v>
      </c>
      <c r="B8036" s="61" t="s">
        <v>5843</v>
      </c>
      <c r="C8036" s="53" t="s">
        <v>50</v>
      </c>
      <c r="D8036" s="53" t="s">
        <v>100</v>
      </c>
      <c r="E8036" s="53" t="s">
        <v>18193</v>
      </c>
      <c r="F8036" s="59">
        <v>101.27819457744999</v>
      </c>
      <c r="G8036" s="59">
        <v>115.954255508809</v>
      </c>
      <c r="H8036" s="59">
        <v>102.04363600626</v>
      </c>
      <c r="I8036" s="59">
        <v>113.805116009028</v>
      </c>
      <c r="J8036" s="59">
        <v>119.635271463482</v>
      </c>
      <c r="K8036" s="59">
        <v>105.859205668508</v>
      </c>
      <c r="L8036" s="59">
        <v>107.934501792966</v>
      </c>
      <c r="M8036" s="60">
        <v>0.64616987367797996</v>
      </c>
      <c r="N8036" s="60">
        <v>0.68444688433692102</v>
      </c>
      <c r="O8036" s="60">
        <v>0.64954454798546701</v>
      </c>
      <c r="P8036" s="60">
        <v>0.62175447488179103</v>
      </c>
      <c r="Q8036" s="60">
        <v>0.58898763939941701</v>
      </c>
      <c r="R8036" s="60">
        <v>0.59744580331633901</v>
      </c>
      <c r="S8036" s="60">
        <v>0.53389373713027199</v>
      </c>
    </row>
    <row r="8037" spans="1:19" x14ac:dyDescent="0.3">
      <c r="A8037" s="61" t="s">
        <v>5844</v>
      </c>
      <c r="B8037" s="61" t="s">
        <v>5845</v>
      </c>
      <c r="C8037" s="53" t="s">
        <v>50</v>
      </c>
      <c r="D8037" s="53" t="s">
        <v>100</v>
      </c>
      <c r="E8037" s="53" t="s">
        <v>18193</v>
      </c>
      <c r="F8037" s="59">
        <v>102.946912781992</v>
      </c>
      <c r="G8037" s="59">
        <v>125.997294936882</v>
      </c>
      <c r="H8037" s="59">
        <v>103.67154449717999</v>
      </c>
      <c r="I8037" s="59">
        <v>123.78040696497899</v>
      </c>
      <c r="J8037" s="59">
        <v>127.47473637054399</v>
      </c>
      <c r="K8037" s="59">
        <v>105.58468451621199</v>
      </c>
      <c r="L8037" s="59">
        <v>100.672631936996</v>
      </c>
      <c r="M8037" s="60">
        <v>0.64836962858790503</v>
      </c>
      <c r="N8037" s="60">
        <v>0.68544863159900205</v>
      </c>
      <c r="O8037" s="60">
        <v>0.65191602050304698</v>
      </c>
      <c r="P8037" s="60">
        <v>0.622880345043755</v>
      </c>
      <c r="Q8037" s="60">
        <v>0.58994437040935399</v>
      </c>
      <c r="R8037" s="60">
        <v>0.59961485095067302</v>
      </c>
      <c r="S8037" s="60">
        <v>0.53502633899386998</v>
      </c>
    </row>
    <row r="8038" spans="1:19" x14ac:dyDescent="0.3">
      <c r="A8038" s="61" t="s">
        <v>6046</v>
      </c>
      <c r="B8038" s="61" t="s">
        <v>6047</v>
      </c>
      <c r="C8038" s="53" t="s">
        <v>50</v>
      </c>
      <c r="D8038" s="53" t="s">
        <v>100</v>
      </c>
      <c r="E8038" s="53" t="s">
        <v>18193</v>
      </c>
      <c r="F8038" s="59">
        <v>112.401229391033</v>
      </c>
      <c r="G8038" s="59">
        <v>122.54704205434599</v>
      </c>
      <c r="H8038" s="59">
        <v>110.009683659563</v>
      </c>
      <c r="I8038" s="59">
        <v>119.95098131456299</v>
      </c>
      <c r="J8038" s="59">
        <v>132.785805541136</v>
      </c>
      <c r="K8038" s="59">
        <v>104.17985836595</v>
      </c>
      <c r="L8038" s="59">
        <v>94.865873437382206</v>
      </c>
      <c r="M8038" s="60">
        <v>0.66289458981821703</v>
      </c>
      <c r="N8038" s="60">
        <v>0.69969278078663699</v>
      </c>
      <c r="O8038" s="60">
        <v>0.66619876702548497</v>
      </c>
      <c r="P8038" s="60">
        <v>0.64164358719026604</v>
      </c>
      <c r="Q8038" s="60">
        <v>0.61134951052393904</v>
      </c>
      <c r="R8038" s="60">
        <v>0.61729023202094602</v>
      </c>
      <c r="S8038" s="60">
        <v>0.55975451613106997</v>
      </c>
    </row>
    <row r="8039" spans="1:19" x14ac:dyDescent="0.3">
      <c r="A8039" s="61" t="s">
        <v>6036</v>
      </c>
      <c r="B8039" s="61" t="s">
        <v>6037</v>
      </c>
      <c r="C8039" s="53" t="s">
        <v>40</v>
      </c>
      <c r="D8039" s="53" t="s">
        <v>100</v>
      </c>
      <c r="E8039" s="53" t="s">
        <v>18193</v>
      </c>
      <c r="F8039" s="59">
        <v>115.376181421223</v>
      </c>
      <c r="G8039" s="59">
        <v>113.296214538203</v>
      </c>
      <c r="H8039" s="59">
        <v>104.35561403637099</v>
      </c>
      <c r="I8039" s="59">
        <v>112.28509864087199</v>
      </c>
      <c r="J8039" s="59">
        <v>119.990169582394</v>
      </c>
      <c r="K8039" s="59">
        <v>103.695973484573</v>
      </c>
      <c r="L8039" s="59">
        <v>96.151105070312497</v>
      </c>
      <c r="M8039" s="60">
        <v>0.661328531027776</v>
      </c>
      <c r="N8039" s="60">
        <v>0.69820031525830395</v>
      </c>
      <c r="O8039" s="60">
        <v>0.66460898621047404</v>
      </c>
      <c r="P8039" s="60">
        <v>0.64011159058909295</v>
      </c>
      <c r="Q8039" s="60">
        <v>0.60981386104468704</v>
      </c>
      <c r="R8039" s="60">
        <v>0.61570867104823701</v>
      </c>
      <c r="S8039" s="60">
        <v>0.55818155903553601</v>
      </c>
    </row>
    <row r="8040" spans="1:19" x14ac:dyDescent="0.3">
      <c r="A8040" s="61" t="s">
        <v>6032</v>
      </c>
      <c r="B8040" s="61" t="s">
        <v>6033</v>
      </c>
      <c r="C8040" s="53" t="s">
        <v>40</v>
      </c>
      <c r="D8040" s="53" t="s">
        <v>100</v>
      </c>
      <c r="E8040" s="53" t="s">
        <v>18193</v>
      </c>
      <c r="F8040" s="59">
        <v>117.326348253549</v>
      </c>
      <c r="G8040" s="59">
        <v>121.451644418378</v>
      </c>
      <c r="H8040" s="59">
        <v>99.627984714679897</v>
      </c>
      <c r="I8040" s="59">
        <v>112.327891385198</v>
      </c>
      <c r="J8040" s="59">
        <v>128.95513543169699</v>
      </c>
      <c r="K8040" s="59">
        <v>107.557311887807</v>
      </c>
      <c r="L8040" s="59">
        <v>103.603771509216</v>
      </c>
      <c r="M8040" s="60">
        <v>0.66473245261099601</v>
      </c>
      <c r="N8040" s="60">
        <v>0.70006380819653602</v>
      </c>
      <c r="O8040" s="60">
        <v>0.66826487927007605</v>
      </c>
      <c r="P8040" s="60">
        <v>0.642150342350569</v>
      </c>
      <c r="Q8040" s="60">
        <v>0.61161179072491101</v>
      </c>
      <c r="R8040" s="60">
        <v>0.61913199759389503</v>
      </c>
      <c r="S8040" s="60">
        <v>0.56032140841375899</v>
      </c>
    </row>
    <row r="8041" spans="1:19" x14ac:dyDescent="0.3">
      <c r="A8041" s="61" t="s">
        <v>6034</v>
      </c>
      <c r="B8041" s="61" t="s">
        <v>6035</v>
      </c>
      <c r="C8041" s="53" t="s">
        <v>40</v>
      </c>
      <c r="D8041" s="53" t="s">
        <v>100</v>
      </c>
      <c r="E8041" s="53" t="s">
        <v>18193</v>
      </c>
      <c r="F8041" s="59">
        <v>112.675626919897</v>
      </c>
      <c r="G8041" s="59">
        <v>118.251259410698</v>
      </c>
      <c r="H8041" s="59">
        <v>106.840784282558</v>
      </c>
      <c r="I8041" s="59">
        <v>116.23914821658499</v>
      </c>
      <c r="J8041" s="59">
        <v>133.280607065911</v>
      </c>
      <c r="K8041" s="59">
        <v>103.695973484573</v>
      </c>
      <c r="L8041" s="59">
        <v>96.151105070312497</v>
      </c>
      <c r="M8041" s="60">
        <v>0.661328531027776</v>
      </c>
      <c r="N8041" s="60">
        <v>0.69820031525830395</v>
      </c>
      <c r="O8041" s="60">
        <v>0.66460898621047404</v>
      </c>
      <c r="P8041" s="60">
        <v>0.64011159058909295</v>
      </c>
      <c r="Q8041" s="60">
        <v>0.60981386104468704</v>
      </c>
      <c r="R8041" s="60">
        <v>0.61570867104823701</v>
      </c>
      <c r="S8041" s="60">
        <v>0.55818155903553601</v>
      </c>
    </row>
    <row r="8042" spans="1:19" x14ac:dyDescent="0.3">
      <c r="A8042" s="61" t="s">
        <v>6044</v>
      </c>
      <c r="B8042" s="61" t="s">
        <v>6045</v>
      </c>
      <c r="C8042" s="53" t="s">
        <v>50</v>
      </c>
      <c r="D8042" s="53" t="s">
        <v>100</v>
      </c>
      <c r="E8042" s="53" t="s">
        <v>18193</v>
      </c>
      <c r="F8042" s="59">
        <v>115.57810173655101</v>
      </c>
      <c r="G8042" s="59">
        <v>119.70158375189099</v>
      </c>
      <c r="H8042" s="59">
        <v>103.698814990255</v>
      </c>
      <c r="I8042" s="59">
        <v>119.044602355191</v>
      </c>
      <c r="J8042" s="59">
        <v>134.77157489073599</v>
      </c>
      <c r="K8042" s="59">
        <v>107.281661301954</v>
      </c>
      <c r="L8042" s="59">
        <v>96.428192069921593</v>
      </c>
      <c r="M8042" s="60">
        <v>0.66143176410534699</v>
      </c>
      <c r="N8042" s="60">
        <v>0.697663208807076</v>
      </c>
      <c r="O8042" s="60">
        <v>0.66473936700110303</v>
      </c>
      <c r="P8042" s="60">
        <v>0.63942870384279904</v>
      </c>
      <c r="Q8042" s="60">
        <v>0.60901858187894498</v>
      </c>
      <c r="R8042" s="60">
        <v>0.61553743111215198</v>
      </c>
      <c r="S8042" s="60">
        <v>0.55724300108004199</v>
      </c>
    </row>
    <row r="8043" spans="1:19" x14ac:dyDescent="0.3">
      <c r="A8043" s="61" t="s">
        <v>6040</v>
      </c>
      <c r="B8043" s="61" t="s">
        <v>6041</v>
      </c>
      <c r="C8043" s="53" t="s">
        <v>50</v>
      </c>
      <c r="D8043" s="53" t="s">
        <v>100</v>
      </c>
      <c r="E8043" s="53" t="s">
        <v>18193</v>
      </c>
      <c r="F8043" s="59">
        <v>110.16885474986201</v>
      </c>
      <c r="G8043" s="59">
        <v>120.940344970014</v>
      </c>
      <c r="H8043" s="59">
        <v>103.698814990255</v>
      </c>
      <c r="I8043" s="59">
        <v>122.998651930904</v>
      </c>
      <c r="J8043" s="59">
        <v>135.97979209294701</v>
      </c>
      <c r="K8043" s="59">
        <v>107.281661301954</v>
      </c>
      <c r="L8043" s="59">
        <v>96.428192069921593</v>
      </c>
      <c r="M8043" s="60">
        <v>0.66143176410534699</v>
      </c>
      <c r="N8043" s="60">
        <v>0.697663208807076</v>
      </c>
      <c r="O8043" s="60">
        <v>0.66473936700110303</v>
      </c>
      <c r="P8043" s="60">
        <v>0.63942870384279904</v>
      </c>
      <c r="Q8043" s="60">
        <v>0.60901858187894498</v>
      </c>
      <c r="R8043" s="60">
        <v>0.61553743111215198</v>
      </c>
      <c r="S8043" s="60">
        <v>0.55724300108004199</v>
      </c>
    </row>
    <row r="8044" spans="1:19" x14ac:dyDescent="0.3">
      <c r="A8044" s="61" t="s">
        <v>6038</v>
      </c>
      <c r="B8044" s="61" t="s">
        <v>6039</v>
      </c>
      <c r="C8044" s="53" t="s">
        <v>40</v>
      </c>
      <c r="D8044" s="53" t="s">
        <v>100</v>
      </c>
      <c r="E8044" s="53" t="s">
        <v>18193</v>
      </c>
      <c r="F8044" s="59">
        <v>114.508147996416</v>
      </c>
      <c r="G8044" s="59">
        <v>114.579226614522</v>
      </c>
      <c r="H8044" s="59">
        <v>106.344355403764</v>
      </c>
      <c r="I8044" s="59">
        <v>119.31131728135</v>
      </c>
      <c r="J8044" s="59">
        <v>122.500661157574</v>
      </c>
      <c r="K8044" s="59">
        <v>102.846845843775</v>
      </c>
      <c r="L8044" s="59">
        <v>96.730002038478801</v>
      </c>
      <c r="M8044" s="60">
        <v>0.66140699077878595</v>
      </c>
      <c r="N8044" s="60">
        <v>0.69763846901887006</v>
      </c>
      <c r="O8044" s="60">
        <v>0.66471386132089305</v>
      </c>
      <c r="P8044" s="60">
        <v>0.63940319909916099</v>
      </c>
      <c r="Q8044" s="60">
        <v>0.60899763116938799</v>
      </c>
      <c r="R8044" s="60">
        <v>0.61551296200175998</v>
      </c>
      <c r="S8044" s="60">
        <v>0.55722359664788301</v>
      </c>
    </row>
    <row r="8045" spans="1:19" x14ac:dyDescent="0.3">
      <c r="A8045" s="61" t="s">
        <v>6048</v>
      </c>
      <c r="B8045" s="61" t="s">
        <v>6049</v>
      </c>
      <c r="C8045" s="53" t="s">
        <v>50</v>
      </c>
      <c r="D8045" s="53" t="s">
        <v>100</v>
      </c>
      <c r="E8045" s="53" t="s">
        <v>18193</v>
      </c>
      <c r="F8045" s="59">
        <v>115.57810173655101</v>
      </c>
      <c r="G8045" s="59">
        <v>114.74653887939699</v>
      </c>
      <c r="H8045" s="59">
        <v>109.505274095555</v>
      </c>
      <c r="I8045" s="59">
        <v>116.40723302571</v>
      </c>
      <c r="J8045" s="59">
        <v>121.481089148024</v>
      </c>
      <c r="K8045" s="59">
        <v>103.117783767782</v>
      </c>
      <c r="L8045" s="59">
        <v>96.428192069921593</v>
      </c>
      <c r="M8045" s="60">
        <v>0.66143176410534699</v>
      </c>
      <c r="N8045" s="60">
        <v>0.697663208807076</v>
      </c>
      <c r="O8045" s="60">
        <v>0.66473936700110303</v>
      </c>
      <c r="P8045" s="60">
        <v>0.63942870384279904</v>
      </c>
      <c r="Q8045" s="60">
        <v>0.60901858187894498</v>
      </c>
      <c r="R8045" s="60">
        <v>0.61553743111215198</v>
      </c>
      <c r="S8045" s="60">
        <v>0.55724300108004199</v>
      </c>
    </row>
    <row r="8046" spans="1:19" x14ac:dyDescent="0.3">
      <c r="A8046" s="61" t="s">
        <v>8540</v>
      </c>
      <c r="B8046" s="61" t="s">
        <v>8541</v>
      </c>
      <c r="C8046" s="53" t="s">
        <v>50</v>
      </c>
      <c r="D8046" s="53" t="s">
        <v>100</v>
      </c>
      <c r="E8046" s="53" t="s">
        <v>18194</v>
      </c>
      <c r="F8046" s="59">
        <v>92.195150277715001</v>
      </c>
      <c r="G8046" s="59">
        <v>87.439981460245093</v>
      </c>
      <c r="H8046" s="59">
        <v>91.230715297785196</v>
      </c>
      <c r="I8046" s="59">
        <v>88.188074792706402</v>
      </c>
      <c r="J8046" s="59"/>
      <c r="K8046" s="59"/>
      <c r="L8046" s="59"/>
      <c r="M8046" s="60">
        <v>0.32906186842683399</v>
      </c>
      <c r="N8046" s="60">
        <v>0.34350806103582199</v>
      </c>
      <c r="O8046" s="60">
        <v>0.32670182656049801</v>
      </c>
      <c r="P8046" s="60">
        <v>0.31755292203255198</v>
      </c>
      <c r="Q8046" s="60">
        <v>0.29871723648140602</v>
      </c>
      <c r="R8046" s="60">
        <v>0.299360377260938</v>
      </c>
      <c r="S8046" s="60">
        <v>0.25097157321362501</v>
      </c>
    </row>
    <row r="8047" spans="1:19" x14ac:dyDescent="0.3">
      <c r="A8047" s="61" t="s">
        <v>7048</v>
      </c>
      <c r="B8047" s="61" t="s">
        <v>7049</v>
      </c>
      <c r="C8047" s="53" t="s">
        <v>40</v>
      </c>
      <c r="D8047" s="53" t="s">
        <v>100</v>
      </c>
      <c r="E8047" s="53" t="s">
        <v>18193</v>
      </c>
      <c r="F8047" s="59">
        <v>116.83271671177501</v>
      </c>
      <c r="G8047" s="59">
        <v>101.803376391603</v>
      </c>
      <c r="H8047" s="59">
        <v>111.900992585677</v>
      </c>
      <c r="I8047" s="59">
        <v>113.315115224371</v>
      </c>
      <c r="J8047" s="59">
        <v>107.95596719996099</v>
      </c>
      <c r="K8047" s="59">
        <v>110.69690784922599</v>
      </c>
      <c r="L8047" s="59">
        <v>93.941719928816696</v>
      </c>
      <c r="M8047" s="60">
        <v>0.64846367786677706</v>
      </c>
      <c r="N8047" s="60">
        <v>0.68634784925592396</v>
      </c>
      <c r="O8047" s="60">
        <v>0.65242015585658097</v>
      </c>
      <c r="P8047" s="60">
        <v>0.62406929830883595</v>
      </c>
      <c r="Q8047" s="60">
        <v>0.59182004941539601</v>
      </c>
      <c r="R8047" s="60">
        <v>0.60034363922865297</v>
      </c>
      <c r="S8047" s="60">
        <v>0.53993258219402196</v>
      </c>
    </row>
    <row r="8048" spans="1:19" x14ac:dyDescent="0.3">
      <c r="A8048" s="61" t="s">
        <v>4485</v>
      </c>
      <c r="B8048" s="61" t="s">
        <v>4486</v>
      </c>
      <c r="C8048" s="53" t="s">
        <v>40</v>
      </c>
      <c r="D8048" s="53" t="s">
        <v>100</v>
      </c>
      <c r="E8048" s="53" t="s">
        <v>18193</v>
      </c>
      <c r="F8048" s="59">
        <v>105.068195748459</v>
      </c>
      <c r="G8048" s="59">
        <v>100.16840080784</v>
      </c>
      <c r="H8048" s="59">
        <v>109.489350548281</v>
      </c>
      <c r="I8048" s="59">
        <v>104.178689321874</v>
      </c>
      <c r="J8048" s="59">
        <v>107.92440568652999</v>
      </c>
      <c r="K8048" s="59">
        <v>102.51104862114499</v>
      </c>
      <c r="L8048" s="59">
        <v>92.880083273516703</v>
      </c>
      <c r="M8048" s="60">
        <v>0.64402206957219599</v>
      </c>
      <c r="N8048" s="60">
        <v>0.68171421393315401</v>
      </c>
      <c r="O8048" s="60">
        <v>0.64806288325277595</v>
      </c>
      <c r="P8048" s="60">
        <v>0.619949363116856</v>
      </c>
      <c r="Q8048" s="60">
        <v>0.588634326290284</v>
      </c>
      <c r="R8048" s="60">
        <v>0.59736884338194296</v>
      </c>
      <c r="S8048" s="60">
        <v>0.53993548218103604</v>
      </c>
    </row>
    <row r="8049" spans="1:19" x14ac:dyDescent="0.3">
      <c r="A8049" s="61" t="s">
        <v>4483</v>
      </c>
      <c r="B8049" s="61" t="s">
        <v>4484</v>
      </c>
      <c r="C8049" s="53" t="s">
        <v>50</v>
      </c>
      <c r="D8049" s="53" t="s">
        <v>100</v>
      </c>
      <c r="E8049" s="53" t="s">
        <v>18193</v>
      </c>
      <c r="F8049" s="59">
        <v>108.846841973957</v>
      </c>
      <c r="G8049" s="59">
        <v>107.768273811173</v>
      </c>
      <c r="H8049" s="59">
        <v>116.796065004239</v>
      </c>
      <c r="I8049" s="59">
        <v>110.499384463894</v>
      </c>
      <c r="J8049" s="59">
        <v>112.94596794723</v>
      </c>
      <c r="K8049" s="59">
        <v>106.94586981249</v>
      </c>
      <c r="L8049" s="59">
        <v>92.578273304959495</v>
      </c>
      <c r="M8049" s="60">
        <v>0.64403071982752103</v>
      </c>
      <c r="N8049" s="60">
        <v>0.68171891474005497</v>
      </c>
      <c r="O8049" s="60">
        <v>0.64807177290686901</v>
      </c>
      <c r="P8049" s="60">
        <v>0.61996278564110796</v>
      </c>
      <c r="Q8049" s="60">
        <v>0.58864758138991702</v>
      </c>
      <c r="R8049" s="60">
        <v>0.59737910559728502</v>
      </c>
      <c r="S8049" s="60">
        <v>0.53994418201017003</v>
      </c>
    </row>
    <row r="8050" spans="1:19" x14ac:dyDescent="0.3">
      <c r="A8050" s="61" t="s">
        <v>4491</v>
      </c>
      <c r="B8050" s="61" t="s">
        <v>4492</v>
      </c>
      <c r="C8050" s="53" t="s">
        <v>50</v>
      </c>
      <c r="D8050" s="53" t="s">
        <v>100</v>
      </c>
      <c r="E8050" s="53" t="s">
        <v>18193</v>
      </c>
      <c r="F8050" s="59">
        <v>103.437540369926</v>
      </c>
      <c r="G8050" s="59">
        <v>99.096948569449296</v>
      </c>
      <c r="H8050" s="59">
        <v>110.15927422837299</v>
      </c>
      <c r="I8050" s="59">
        <v>105.228654641948</v>
      </c>
      <c r="J8050" s="59">
        <v>109.32131634059699</v>
      </c>
      <c r="K8050" s="59">
        <v>104.860803603753</v>
      </c>
      <c r="L8050" s="59">
        <v>92.578273304959495</v>
      </c>
      <c r="M8050" s="60">
        <v>0.64403071982752103</v>
      </c>
      <c r="N8050" s="60">
        <v>0.68171891474005497</v>
      </c>
      <c r="O8050" s="60">
        <v>0.64807177290686901</v>
      </c>
      <c r="P8050" s="60">
        <v>0.61996278564110796</v>
      </c>
      <c r="Q8050" s="60">
        <v>0.58864758138991702</v>
      </c>
      <c r="R8050" s="60">
        <v>0.59737910559728502</v>
      </c>
      <c r="S8050" s="60">
        <v>0.53994418201017003</v>
      </c>
    </row>
    <row r="8051" spans="1:19" x14ac:dyDescent="0.3">
      <c r="A8051" s="61" t="s">
        <v>4489</v>
      </c>
      <c r="B8051" s="61" t="s">
        <v>4490</v>
      </c>
      <c r="C8051" s="53" t="s">
        <v>50</v>
      </c>
      <c r="D8051" s="53" t="s">
        <v>100</v>
      </c>
      <c r="E8051" s="53" t="s">
        <v>18193</v>
      </c>
      <c r="F8051" s="59">
        <v>106.138149488594</v>
      </c>
      <c r="G8051" s="59">
        <v>106.52951259304901</v>
      </c>
      <c r="H8051" s="59">
        <v>112.64444447456</v>
      </c>
      <c r="I8051" s="59">
        <v>105.228654641948</v>
      </c>
      <c r="J8051" s="59">
        <v>105.69661647476801</v>
      </c>
      <c r="K8051" s="59">
        <v>102.78198654515199</v>
      </c>
      <c r="L8051" s="59">
        <v>92.578273304959495</v>
      </c>
      <c r="M8051" s="60">
        <v>0.64403071982752103</v>
      </c>
      <c r="N8051" s="60">
        <v>0.68171891474005497</v>
      </c>
      <c r="O8051" s="60">
        <v>0.64807177290686901</v>
      </c>
      <c r="P8051" s="60">
        <v>0.61996278564110796</v>
      </c>
      <c r="Q8051" s="60">
        <v>0.58864758138991702</v>
      </c>
      <c r="R8051" s="60">
        <v>0.59737910559728502</v>
      </c>
      <c r="S8051" s="60">
        <v>0.53994418201017003</v>
      </c>
    </row>
    <row r="8052" spans="1:19" x14ac:dyDescent="0.3">
      <c r="A8052" s="61" t="s">
        <v>4487</v>
      </c>
      <c r="B8052" s="61" t="s">
        <v>4488</v>
      </c>
      <c r="C8052" s="53" t="s">
        <v>50</v>
      </c>
      <c r="D8052" s="53" t="s">
        <v>100</v>
      </c>
      <c r="E8052" s="53" t="s">
        <v>18193</v>
      </c>
      <c r="F8052" s="59">
        <v>107.80070139516501</v>
      </c>
      <c r="G8052" s="59">
        <v>107.178623734157</v>
      </c>
      <c r="H8052" s="59">
        <v>108.528037300018</v>
      </c>
      <c r="I8052" s="59">
        <v>109.741714268075</v>
      </c>
      <c r="J8052" s="59">
        <v>108.619868943483</v>
      </c>
      <c r="K8052" s="59">
        <v>101.36846318318599</v>
      </c>
      <c r="L8052" s="59">
        <v>99.673634244105003</v>
      </c>
      <c r="M8052" s="60">
        <v>0.64621287705060004</v>
      </c>
      <c r="N8052" s="60">
        <v>0.68344003181192303</v>
      </c>
      <c r="O8052" s="60">
        <v>0.65026404594625398</v>
      </c>
      <c r="P8052" s="60">
        <v>0.621834622892806</v>
      </c>
      <c r="Q8052" s="60">
        <v>0.59042844185394106</v>
      </c>
      <c r="R8052" s="60">
        <v>0.59957403869687098</v>
      </c>
      <c r="S8052" s="60">
        <v>0.54181295263901497</v>
      </c>
    </row>
    <row r="8053" spans="1:19" x14ac:dyDescent="0.3">
      <c r="A8053" s="61" t="s">
        <v>3296</v>
      </c>
      <c r="B8053" s="61" t="s">
        <v>3297</v>
      </c>
      <c r="C8053" s="53" t="s">
        <v>40</v>
      </c>
      <c r="D8053" s="53" t="s">
        <v>100</v>
      </c>
      <c r="E8053" s="53" t="s">
        <v>18193</v>
      </c>
      <c r="F8053" s="59">
        <v>115.638235430675</v>
      </c>
      <c r="G8053" s="59">
        <v>98.200829926331394</v>
      </c>
      <c r="H8053" s="59">
        <v>107.741807425465</v>
      </c>
      <c r="I8053" s="59">
        <v>102.644077878014</v>
      </c>
      <c r="J8053" s="59">
        <v>94.466281978674999</v>
      </c>
      <c r="K8053" s="59">
        <v>102.204341479061</v>
      </c>
      <c r="L8053" s="59">
        <v>89.1656106612336</v>
      </c>
      <c r="M8053" s="60">
        <v>0.61516588771121306</v>
      </c>
      <c r="N8053" s="60">
        <v>0.65882611960354398</v>
      </c>
      <c r="O8053" s="60">
        <v>0.61994682832813497</v>
      </c>
      <c r="P8053" s="60">
        <v>0.58687589343313296</v>
      </c>
      <c r="Q8053" s="60">
        <v>0.55047462092852995</v>
      </c>
      <c r="R8053" s="60">
        <v>0.56093267834627503</v>
      </c>
      <c r="S8053" s="60">
        <v>0.495480762687108</v>
      </c>
    </row>
    <row r="8054" spans="1:19" x14ac:dyDescent="0.3">
      <c r="A8054" s="61" t="s">
        <v>6584</v>
      </c>
      <c r="B8054" s="61" t="s">
        <v>6585</v>
      </c>
      <c r="C8054" s="53" t="s">
        <v>50</v>
      </c>
      <c r="D8054" s="53" t="s">
        <v>100</v>
      </c>
      <c r="E8054" s="53" t="s">
        <v>18193</v>
      </c>
      <c r="F8054" s="59">
        <v>97.377759870714399</v>
      </c>
      <c r="G8054" s="59">
        <v>102.919404717213</v>
      </c>
      <c r="H8054" s="59">
        <v>93.608051735710205</v>
      </c>
      <c r="I8054" s="59">
        <v>92.680485726589396</v>
      </c>
      <c r="J8054" s="59">
        <v>91.814955595169707</v>
      </c>
      <c r="K8054" s="59">
        <v>97.879098275391797</v>
      </c>
      <c r="L8054" s="59">
        <v>102.592002142637</v>
      </c>
      <c r="M8054" s="60">
        <v>0.58119826237710304</v>
      </c>
      <c r="N8054" s="60">
        <v>0.62952011550871001</v>
      </c>
      <c r="O8054" s="60">
        <v>0.58661378121411301</v>
      </c>
      <c r="P8054" s="60">
        <v>0.54961787140221396</v>
      </c>
      <c r="Q8054" s="60">
        <v>0.50925466927159602</v>
      </c>
      <c r="R8054" s="60">
        <v>0.52159936328061196</v>
      </c>
      <c r="S8054" s="60">
        <v>0.42955760104165402</v>
      </c>
    </row>
    <row r="8055" spans="1:19" x14ac:dyDescent="0.3">
      <c r="A8055" s="61" t="s">
        <v>16226</v>
      </c>
      <c r="B8055" s="61" t="s">
        <v>16227</v>
      </c>
      <c r="C8055" s="53" t="s">
        <v>40</v>
      </c>
      <c r="D8055" s="53" t="s">
        <v>100</v>
      </c>
      <c r="E8055" s="53" t="s">
        <v>18194</v>
      </c>
      <c r="F8055" s="59">
        <v>98.627385551698694</v>
      </c>
      <c r="G8055" s="59">
        <v>95.548295838694699</v>
      </c>
      <c r="H8055" s="59">
        <v>91.237183056891695</v>
      </c>
      <c r="I8055" s="59">
        <v>94.029141220441105</v>
      </c>
      <c r="J8055" s="59">
        <v>91.958767995816302</v>
      </c>
      <c r="K8055" s="59">
        <v>97.644307958369097</v>
      </c>
      <c r="L8055" s="59">
        <v>103.589562778078</v>
      </c>
      <c r="M8055" s="60">
        <v>0.42977943199135998</v>
      </c>
      <c r="N8055" s="60">
        <v>0.45873354426263102</v>
      </c>
      <c r="O8055" s="60">
        <v>0.43285847365354901</v>
      </c>
      <c r="P8055" s="60">
        <v>0.40985561584310398</v>
      </c>
      <c r="Q8055" s="60">
        <v>0.38263458460100702</v>
      </c>
      <c r="R8055" s="60">
        <v>0.39058539016191601</v>
      </c>
      <c r="S8055" s="60">
        <v>0.30893622517770403</v>
      </c>
    </row>
    <row r="8056" spans="1:19" x14ac:dyDescent="0.3">
      <c r="A8056" s="61" t="s">
        <v>16228</v>
      </c>
      <c r="B8056" s="61" t="s">
        <v>16229</v>
      </c>
      <c r="C8056" s="53" t="s">
        <v>40</v>
      </c>
      <c r="D8056" s="53" t="s">
        <v>100</v>
      </c>
      <c r="E8056" s="53" t="s">
        <v>18194</v>
      </c>
      <c r="F8056" s="59">
        <v>98.627385551698694</v>
      </c>
      <c r="G8056" s="59">
        <v>95.548295838694699</v>
      </c>
      <c r="H8056" s="59">
        <v>91.237183056891695</v>
      </c>
      <c r="I8056" s="59">
        <v>94.029141220441105</v>
      </c>
      <c r="J8056" s="59">
        <v>91.958767995816302</v>
      </c>
      <c r="K8056" s="59">
        <v>97.644307958369097</v>
      </c>
      <c r="L8056" s="59">
        <v>103.589562778078</v>
      </c>
      <c r="M8056" s="60">
        <v>0.42977943199135998</v>
      </c>
      <c r="N8056" s="60">
        <v>0.45873354426263102</v>
      </c>
      <c r="O8056" s="60">
        <v>0.43285847365354901</v>
      </c>
      <c r="P8056" s="60">
        <v>0.40985561584310398</v>
      </c>
      <c r="Q8056" s="60">
        <v>0.38263458460100702</v>
      </c>
      <c r="R8056" s="60">
        <v>0.39058539016191601</v>
      </c>
      <c r="S8056" s="60">
        <v>0.30893622517770403</v>
      </c>
    </row>
    <row r="8057" spans="1:19" x14ac:dyDescent="0.3">
      <c r="A8057" s="61" t="s">
        <v>6582</v>
      </c>
      <c r="B8057" s="61" t="s">
        <v>6583</v>
      </c>
      <c r="C8057" s="53" t="s">
        <v>50</v>
      </c>
      <c r="D8057" s="53" t="s">
        <v>100</v>
      </c>
      <c r="E8057" s="53" t="s">
        <v>18193</v>
      </c>
      <c r="F8057" s="59">
        <v>94.123044157757604</v>
      </c>
      <c r="G8057" s="59">
        <v>87.844382398907996</v>
      </c>
      <c r="H8057" s="59">
        <v>88.545725336041698</v>
      </c>
      <c r="I8057" s="59">
        <v>93.418716244503003</v>
      </c>
      <c r="J8057" s="59">
        <v>90.344980520103704</v>
      </c>
      <c r="K8057" s="59">
        <v>96.754119387956095</v>
      </c>
      <c r="L8057" s="59">
        <v>103.589562778078</v>
      </c>
      <c r="M8057" s="60">
        <v>0.583100261975256</v>
      </c>
      <c r="N8057" s="60">
        <v>0.63034637143080097</v>
      </c>
      <c r="O8057" s="60">
        <v>0.58877301125903803</v>
      </c>
      <c r="P8057" s="60">
        <v>0.55049058918471805</v>
      </c>
      <c r="Q8057" s="60">
        <v>0.50993368875552303</v>
      </c>
      <c r="R8057" s="60">
        <v>0.52341432333970195</v>
      </c>
      <c r="S8057" s="60">
        <v>0.30893622517770403</v>
      </c>
    </row>
    <row r="8058" spans="1:19" x14ac:dyDescent="0.3">
      <c r="A8058" s="61" t="s">
        <v>16230</v>
      </c>
      <c r="B8058" s="61" t="s">
        <v>16231</v>
      </c>
      <c r="C8058" s="53" t="s">
        <v>50</v>
      </c>
      <c r="D8058" s="53" t="s">
        <v>100</v>
      </c>
      <c r="E8058" s="53" t="s">
        <v>18194</v>
      </c>
      <c r="F8058" s="59">
        <v>98.627385551698694</v>
      </c>
      <c r="G8058" s="59">
        <v>95.548295838694699</v>
      </c>
      <c r="H8058" s="59">
        <v>91.237183056891695</v>
      </c>
      <c r="I8058" s="59">
        <v>94.029141220441105</v>
      </c>
      <c r="J8058" s="59">
        <v>91.958767995816302</v>
      </c>
      <c r="K8058" s="59">
        <v>97.644307958369097</v>
      </c>
      <c r="L8058" s="59">
        <v>103.589562778078</v>
      </c>
      <c r="M8058" s="60">
        <v>0.42977943199135998</v>
      </c>
      <c r="N8058" s="60">
        <v>0.45873354426263102</v>
      </c>
      <c r="O8058" s="60">
        <v>0.43285847365354901</v>
      </c>
      <c r="P8058" s="60">
        <v>0.40985561584310398</v>
      </c>
      <c r="Q8058" s="60">
        <v>0.38263458460100702</v>
      </c>
      <c r="R8058" s="60">
        <v>0.39058539016191601</v>
      </c>
      <c r="S8058" s="60">
        <v>0.30893622517770403</v>
      </c>
    </row>
    <row r="8059" spans="1:19" x14ac:dyDescent="0.3">
      <c r="A8059" s="61" t="s">
        <v>16224</v>
      </c>
      <c r="B8059" s="61" t="s">
        <v>16225</v>
      </c>
      <c r="C8059" s="53" t="s">
        <v>40</v>
      </c>
      <c r="D8059" s="53" t="s">
        <v>100</v>
      </c>
      <c r="E8059" s="53" t="s">
        <v>18194</v>
      </c>
      <c r="F8059" s="59">
        <v>98.627385551698694</v>
      </c>
      <c r="G8059" s="59">
        <v>95.548295838694699</v>
      </c>
      <c r="H8059" s="59">
        <v>91.237183056891695</v>
      </c>
      <c r="I8059" s="59">
        <v>94.029141220441105</v>
      </c>
      <c r="J8059" s="59">
        <v>91.958767995816302</v>
      </c>
      <c r="K8059" s="59">
        <v>97.644307958369097</v>
      </c>
      <c r="L8059" s="59">
        <v>103.589562778078</v>
      </c>
      <c r="M8059" s="60">
        <v>0.42977943199135998</v>
      </c>
      <c r="N8059" s="60">
        <v>0.45873354426263102</v>
      </c>
      <c r="O8059" s="60">
        <v>0.43285847365354901</v>
      </c>
      <c r="P8059" s="60">
        <v>0.40985561584310398</v>
      </c>
      <c r="Q8059" s="60">
        <v>0.38263458460100702</v>
      </c>
      <c r="R8059" s="60">
        <v>0.39058539016191601</v>
      </c>
      <c r="S8059" s="60">
        <v>0.30893622517770403</v>
      </c>
    </row>
    <row r="8060" spans="1:19" x14ac:dyDescent="0.3">
      <c r="A8060" s="61" t="s">
        <v>18062</v>
      </c>
      <c r="B8060" s="61" t="s">
        <v>18063</v>
      </c>
      <c r="C8060" s="53" t="s">
        <v>40</v>
      </c>
      <c r="D8060" s="53" t="s">
        <v>100</v>
      </c>
      <c r="E8060" s="53" t="s">
        <v>18194</v>
      </c>
      <c r="F8060" s="59">
        <v>100.124577992029</v>
      </c>
      <c r="G8060" s="59">
        <v>94.331354531494</v>
      </c>
      <c r="H8060" s="59">
        <v>104.931017657941</v>
      </c>
      <c r="I8060" s="59">
        <v>94.830145035421594</v>
      </c>
      <c r="J8060" s="59">
        <v>89.798734693620702</v>
      </c>
      <c r="K8060" s="59">
        <v>104.98314935046901</v>
      </c>
      <c r="L8060" s="59">
        <v>98.393026308640501</v>
      </c>
      <c r="M8060" s="60">
        <v>0.47156107012027099</v>
      </c>
      <c r="N8060" s="60">
        <v>0.50142865057738495</v>
      </c>
      <c r="O8060" s="60">
        <v>0.46937458527051101</v>
      </c>
      <c r="P8060" s="60">
        <v>0.44849767253703199</v>
      </c>
      <c r="Q8060" s="60">
        <v>0.41732778441451901</v>
      </c>
      <c r="R8060" s="60">
        <v>0.42245724872805102</v>
      </c>
      <c r="S8060" s="60">
        <v>0.35798731213715601</v>
      </c>
    </row>
    <row r="8061" spans="1:19" x14ac:dyDescent="0.3">
      <c r="A8061" s="61" t="s">
        <v>13171</v>
      </c>
      <c r="B8061" s="61" t="s">
        <v>13172</v>
      </c>
      <c r="C8061" s="53" t="s">
        <v>40</v>
      </c>
      <c r="D8061" s="53" t="s">
        <v>100</v>
      </c>
      <c r="E8061" s="53" t="s">
        <v>18194</v>
      </c>
      <c r="F8061" s="59">
        <v>95.377751982464105</v>
      </c>
      <c r="G8061" s="59">
        <v>97.497751463533007</v>
      </c>
      <c r="H8061" s="59">
        <v>103.642912370609</v>
      </c>
      <c r="I8061" s="59">
        <v>92.134552120724607</v>
      </c>
      <c r="J8061" s="59">
        <v>88.323016774367801</v>
      </c>
      <c r="K8061" s="59">
        <v>104.17430292880999</v>
      </c>
      <c r="L8061" s="59">
        <v>98.377093108562207</v>
      </c>
      <c r="M8061" s="60">
        <v>0.44138211855409798</v>
      </c>
      <c r="N8061" s="60">
        <v>0.47090229327281002</v>
      </c>
      <c r="O8061" s="60">
        <v>0.43778635505539099</v>
      </c>
      <c r="P8061" s="60">
        <v>0.41865400363552402</v>
      </c>
      <c r="Q8061" s="60">
        <v>0.38808892974561499</v>
      </c>
      <c r="R8061" s="60">
        <v>0.39191594149907999</v>
      </c>
      <c r="S8061" s="60">
        <v>0.32835303070609501</v>
      </c>
    </row>
    <row r="8062" spans="1:19" x14ac:dyDescent="0.3">
      <c r="A8062" s="61" t="s">
        <v>13169</v>
      </c>
      <c r="B8062" s="61" t="s">
        <v>13170</v>
      </c>
      <c r="C8062" s="53" t="s">
        <v>40</v>
      </c>
      <c r="D8062" s="53" t="s">
        <v>100</v>
      </c>
      <c r="E8062" s="53" t="s">
        <v>18194</v>
      </c>
      <c r="F8062" s="59">
        <v>95.377751982464105</v>
      </c>
      <c r="G8062" s="59">
        <v>97.497751463533007</v>
      </c>
      <c r="H8062" s="59">
        <v>103.642912370609</v>
      </c>
      <c r="I8062" s="59">
        <v>92.134552120724607</v>
      </c>
      <c r="J8062" s="59">
        <v>88.323016774367801</v>
      </c>
      <c r="K8062" s="59">
        <v>104.17430292880999</v>
      </c>
      <c r="L8062" s="59">
        <v>98.377093108562207</v>
      </c>
      <c r="M8062" s="60">
        <v>0.44138211855409798</v>
      </c>
      <c r="N8062" s="60">
        <v>0.47090229327281002</v>
      </c>
      <c r="O8062" s="60">
        <v>0.43778635505539099</v>
      </c>
      <c r="P8062" s="60">
        <v>0.41865400363552402</v>
      </c>
      <c r="Q8062" s="60">
        <v>0.38808892974561499</v>
      </c>
      <c r="R8062" s="60">
        <v>0.39191594149907999</v>
      </c>
      <c r="S8062" s="60">
        <v>0.32835303070609501</v>
      </c>
    </row>
    <row r="8063" spans="1:19" x14ac:dyDescent="0.3">
      <c r="A8063" s="61" t="s">
        <v>18058</v>
      </c>
      <c r="B8063" s="61" t="s">
        <v>18059</v>
      </c>
      <c r="C8063" s="53" t="s">
        <v>40</v>
      </c>
      <c r="D8063" s="53" t="s">
        <v>100</v>
      </c>
      <c r="E8063" s="53" t="s">
        <v>18194</v>
      </c>
      <c r="F8063" s="59">
        <v>100.124577992029</v>
      </c>
      <c r="G8063" s="59">
        <v>94.331354531494</v>
      </c>
      <c r="H8063" s="59">
        <v>104.931017657941</v>
      </c>
      <c r="I8063" s="59">
        <v>94.830145035421594</v>
      </c>
      <c r="J8063" s="59">
        <v>89.798734693620702</v>
      </c>
      <c r="K8063" s="59">
        <v>104.98314935046901</v>
      </c>
      <c r="L8063" s="59">
        <v>98.393026308640501</v>
      </c>
      <c r="M8063" s="60">
        <v>0.47156107012027099</v>
      </c>
      <c r="N8063" s="60">
        <v>0.50142865057738495</v>
      </c>
      <c r="O8063" s="60">
        <v>0.46937458527051101</v>
      </c>
      <c r="P8063" s="60">
        <v>0.44849767253703199</v>
      </c>
      <c r="Q8063" s="60">
        <v>0.41732778441451901</v>
      </c>
      <c r="R8063" s="60">
        <v>0.42245724872805102</v>
      </c>
      <c r="S8063" s="60">
        <v>0.35798731213715601</v>
      </c>
    </row>
    <row r="8064" spans="1:19" x14ac:dyDescent="0.3">
      <c r="A8064" s="61" t="s">
        <v>13167</v>
      </c>
      <c r="B8064" s="61" t="s">
        <v>13168</v>
      </c>
      <c r="C8064" s="53" t="s">
        <v>50</v>
      </c>
      <c r="D8064" s="53" t="s">
        <v>100</v>
      </c>
      <c r="E8064" s="53" t="s">
        <v>18194</v>
      </c>
      <c r="F8064" s="59">
        <v>95.377751982464105</v>
      </c>
      <c r="G8064" s="59">
        <v>97.497751463533007</v>
      </c>
      <c r="H8064" s="59">
        <v>103.642912370609</v>
      </c>
      <c r="I8064" s="59">
        <v>92.134552120724607</v>
      </c>
      <c r="J8064" s="59">
        <v>88.323016774367801</v>
      </c>
      <c r="K8064" s="59">
        <v>104.17430292880999</v>
      </c>
      <c r="L8064" s="59">
        <v>98.377093108562207</v>
      </c>
      <c r="M8064" s="60">
        <v>0.44138211855409798</v>
      </c>
      <c r="N8064" s="60">
        <v>0.47090229327281002</v>
      </c>
      <c r="O8064" s="60">
        <v>0.43778635505539099</v>
      </c>
      <c r="P8064" s="60">
        <v>0.41865400363552402</v>
      </c>
      <c r="Q8064" s="60">
        <v>0.38808892974561499</v>
      </c>
      <c r="R8064" s="60">
        <v>0.39191594149907999</v>
      </c>
      <c r="S8064" s="60">
        <v>0.32835303070609501</v>
      </c>
    </row>
    <row r="8065" spans="1:19" x14ac:dyDescent="0.3">
      <c r="A8065" s="61" t="s">
        <v>18066</v>
      </c>
      <c r="B8065" s="61" t="s">
        <v>18067</v>
      </c>
      <c r="C8065" s="53" t="s">
        <v>50</v>
      </c>
      <c r="D8065" s="53" t="s">
        <v>100</v>
      </c>
      <c r="E8065" s="53" t="s">
        <v>18194</v>
      </c>
      <c r="F8065" s="59">
        <v>100.124577992029</v>
      </c>
      <c r="G8065" s="59">
        <v>94.331354531494</v>
      </c>
      <c r="H8065" s="59">
        <v>104.931017657941</v>
      </c>
      <c r="I8065" s="59">
        <v>94.830145035421594</v>
      </c>
      <c r="J8065" s="59">
        <v>89.798734693620702</v>
      </c>
      <c r="K8065" s="59">
        <v>104.98314935046901</v>
      </c>
      <c r="L8065" s="59">
        <v>98.393026308640501</v>
      </c>
      <c r="M8065" s="60">
        <v>0.47156107012027099</v>
      </c>
      <c r="N8065" s="60">
        <v>0.50142865057738495</v>
      </c>
      <c r="O8065" s="60">
        <v>0.46937458527051101</v>
      </c>
      <c r="P8065" s="60">
        <v>0.44849767253703199</v>
      </c>
      <c r="Q8065" s="60">
        <v>0.41732778441451901</v>
      </c>
      <c r="R8065" s="60">
        <v>0.42245724872805102</v>
      </c>
      <c r="S8065" s="60">
        <v>0.35798731213715601</v>
      </c>
    </row>
    <row r="8066" spans="1:19" x14ac:dyDescent="0.3">
      <c r="A8066" s="61" t="s">
        <v>18060</v>
      </c>
      <c r="B8066" s="61" t="s">
        <v>18061</v>
      </c>
      <c r="C8066" s="53" t="s">
        <v>40</v>
      </c>
      <c r="D8066" s="53" t="s">
        <v>100</v>
      </c>
      <c r="E8066" s="53" t="s">
        <v>18194</v>
      </c>
      <c r="F8066" s="59">
        <v>100.124577992029</v>
      </c>
      <c r="G8066" s="59">
        <v>94.331354531494</v>
      </c>
      <c r="H8066" s="59">
        <v>104.931017657941</v>
      </c>
      <c r="I8066" s="59">
        <v>94.830145035421594</v>
      </c>
      <c r="J8066" s="59">
        <v>89.798734693620702</v>
      </c>
      <c r="K8066" s="59">
        <v>104.98314935046901</v>
      </c>
      <c r="L8066" s="59">
        <v>98.393026308640501</v>
      </c>
      <c r="M8066" s="60">
        <v>0.47156107012027099</v>
      </c>
      <c r="N8066" s="60">
        <v>0.50142865057738495</v>
      </c>
      <c r="O8066" s="60">
        <v>0.46937458527051101</v>
      </c>
      <c r="P8066" s="60">
        <v>0.44849767253703199</v>
      </c>
      <c r="Q8066" s="60">
        <v>0.41732778441451901</v>
      </c>
      <c r="R8066" s="60">
        <v>0.42245724872805102</v>
      </c>
      <c r="S8066" s="60">
        <v>0.35798731213715601</v>
      </c>
    </row>
    <row r="8067" spans="1:19" x14ac:dyDescent="0.3">
      <c r="A8067" s="61" t="s">
        <v>8244</v>
      </c>
      <c r="B8067" s="61" t="s">
        <v>8245</v>
      </c>
      <c r="C8067" s="53" t="s">
        <v>50</v>
      </c>
      <c r="D8067" s="53" t="s">
        <v>100</v>
      </c>
      <c r="E8067" s="53" t="s">
        <v>18193</v>
      </c>
      <c r="F8067" s="59">
        <v>102.77563279582201</v>
      </c>
      <c r="G8067" s="59">
        <v>99.642824133810905</v>
      </c>
      <c r="H8067" s="59">
        <v>108.88777330506301</v>
      </c>
      <c r="I8067" s="59">
        <v>99.281687784907604</v>
      </c>
      <c r="J8067" s="59">
        <v>85.072036113441399</v>
      </c>
      <c r="K8067" s="59">
        <v>105.280006914631</v>
      </c>
      <c r="L8067" s="59">
        <v>97.670563115601198</v>
      </c>
      <c r="M8067" s="60">
        <v>0.60566936155973194</v>
      </c>
      <c r="N8067" s="60">
        <v>0.65105078672999495</v>
      </c>
      <c r="O8067" s="60">
        <v>0.60807414712488395</v>
      </c>
      <c r="P8067" s="60">
        <v>0.57276719729620995</v>
      </c>
      <c r="Q8067" s="60">
        <v>0.53120768067901603</v>
      </c>
      <c r="R8067" s="60">
        <v>0.542343033790471</v>
      </c>
      <c r="S8067" s="60">
        <v>0.46137570992959998</v>
      </c>
    </row>
    <row r="8068" spans="1:19" x14ac:dyDescent="0.3">
      <c r="A8068" s="61" t="s">
        <v>18064</v>
      </c>
      <c r="B8068" s="61" t="s">
        <v>18065</v>
      </c>
      <c r="C8068" s="53" t="s">
        <v>40</v>
      </c>
      <c r="D8068" s="53" t="s">
        <v>100</v>
      </c>
      <c r="E8068" s="53" t="s">
        <v>18194</v>
      </c>
      <c r="F8068" s="59">
        <v>100.124577992029</v>
      </c>
      <c r="G8068" s="59">
        <v>94.331354531494</v>
      </c>
      <c r="H8068" s="59">
        <v>104.931017657941</v>
      </c>
      <c r="I8068" s="59">
        <v>94.830145035421594</v>
      </c>
      <c r="J8068" s="59">
        <v>89.798734693620702</v>
      </c>
      <c r="K8068" s="59">
        <v>104.98314935046901</v>
      </c>
      <c r="L8068" s="59">
        <v>98.393026308640501</v>
      </c>
      <c r="M8068" s="60">
        <v>0.47156107012027099</v>
      </c>
      <c r="N8068" s="60">
        <v>0.50142865057738495</v>
      </c>
      <c r="O8068" s="60">
        <v>0.46937458527051101</v>
      </c>
      <c r="P8068" s="60">
        <v>0.44849767253703199</v>
      </c>
      <c r="Q8068" s="60">
        <v>0.41732778441451901</v>
      </c>
      <c r="R8068" s="60">
        <v>0.42245724872805102</v>
      </c>
      <c r="S8068" s="60">
        <v>0.35798731213715601</v>
      </c>
    </row>
    <row r="8069" spans="1:19" x14ac:dyDescent="0.3">
      <c r="A8069" s="61" t="s">
        <v>17798</v>
      </c>
      <c r="B8069" s="61" t="s">
        <v>17799</v>
      </c>
      <c r="C8069" s="53" t="s">
        <v>50</v>
      </c>
      <c r="D8069" s="53" t="s">
        <v>100</v>
      </c>
      <c r="E8069" s="53" t="s">
        <v>18194</v>
      </c>
      <c r="F8069" s="59">
        <v>92.001733882618495</v>
      </c>
      <c r="G8069" s="59">
        <v>88.2889277686876</v>
      </c>
      <c r="H8069" s="59">
        <v>93.665505104616102</v>
      </c>
      <c r="I8069" s="59">
        <v>92.6205440683663</v>
      </c>
      <c r="J8069" s="59">
        <v>90.653646330350696</v>
      </c>
      <c r="K8069" s="59">
        <v>101.582682903245</v>
      </c>
      <c r="L8069" s="59">
        <v>99.493455143885797</v>
      </c>
      <c r="M8069" s="60">
        <v>0.47374029819595698</v>
      </c>
      <c r="N8069" s="60">
        <v>0.50404211883833405</v>
      </c>
      <c r="O8069" s="60">
        <v>0.47605402492230597</v>
      </c>
      <c r="P8069" s="60">
        <v>0.45188015774736801</v>
      </c>
      <c r="Q8069" s="60">
        <v>0.42248047599222599</v>
      </c>
      <c r="R8069" s="60">
        <v>0.43066669025627002</v>
      </c>
      <c r="S8069" s="60">
        <v>0.37365662379416398</v>
      </c>
    </row>
    <row r="8070" spans="1:19" x14ac:dyDescent="0.3">
      <c r="A8070" s="61" t="s">
        <v>8468</v>
      </c>
      <c r="B8070" s="61" t="s">
        <v>8469</v>
      </c>
      <c r="C8070" s="53" t="s">
        <v>50</v>
      </c>
      <c r="D8070" s="53" t="s">
        <v>100</v>
      </c>
      <c r="E8070" s="53" t="s">
        <v>18194</v>
      </c>
      <c r="F8070" s="59">
        <v>102.482987612819</v>
      </c>
      <c r="G8070" s="59">
        <v>96.8160320062822</v>
      </c>
      <c r="H8070" s="59">
        <v>96.265056346793102</v>
      </c>
      <c r="I8070" s="59">
        <v>99.645623690073407</v>
      </c>
      <c r="J8070" s="59">
        <v>98.228679805162699</v>
      </c>
      <c r="K8070" s="59">
        <v>106.816758930763</v>
      </c>
      <c r="L8070" s="59"/>
      <c r="M8070" s="60">
        <v>0.34739774517844901</v>
      </c>
      <c r="N8070" s="60">
        <v>0.35688702714197401</v>
      </c>
      <c r="O8070" s="60">
        <v>0.34333108503280602</v>
      </c>
      <c r="P8070" s="60">
        <v>0.33733936563467698</v>
      </c>
      <c r="Q8070" s="60">
        <v>0.32174576578925301</v>
      </c>
      <c r="R8070" s="60">
        <v>0.32149137327364602</v>
      </c>
      <c r="S8070" s="60">
        <v>0.28103452117954703</v>
      </c>
    </row>
    <row r="8071" spans="1:19" x14ac:dyDescent="0.3">
      <c r="A8071" s="61" t="s">
        <v>17485</v>
      </c>
      <c r="B8071" s="61" t="s">
        <v>17486</v>
      </c>
      <c r="C8071" s="53" t="s">
        <v>40</v>
      </c>
      <c r="D8071" s="53" t="s">
        <v>100</v>
      </c>
      <c r="E8071" s="53" t="s">
        <v>18194</v>
      </c>
      <c r="F8071" s="59">
        <v>91.087521494703694</v>
      </c>
      <c r="G8071" s="59">
        <v>90.517929238160903</v>
      </c>
      <c r="H8071" s="59">
        <v>95.299287531145893</v>
      </c>
      <c r="I8071" s="59">
        <v>88.845301349985206</v>
      </c>
      <c r="J8071" s="59">
        <v>91.923297487603094</v>
      </c>
      <c r="K8071" s="59">
        <v>106.53096064239401</v>
      </c>
      <c r="L8071" s="59">
        <v>100.454129444505</v>
      </c>
      <c r="M8071" s="60">
        <v>0.47425436469242199</v>
      </c>
      <c r="N8071" s="60">
        <v>0.50487056105410399</v>
      </c>
      <c r="O8071" s="60">
        <v>0.47740703070187501</v>
      </c>
      <c r="P8071" s="60">
        <v>0.45331355049351202</v>
      </c>
      <c r="Q8071" s="60">
        <v>0.423383491245857</v>
      </c>
      <c r="R8071" s="60">
        <v>0.43157061740813202</v>
      </c>
      <c r="S8071" s="60">
        <v>0.37305573016223798</v>
      </c>
    </row>
    <row r="8072" spans="1:19" x14ac:dyDescent="0.3">
      <c r="A8072" s="61" t="s">
        <v>17483</v>
      </c>
      <c r="B8072" s="61" t="s">
        <v>17484</v>
      </c>
      <c r="C8072" s="53" t="s">
        <v>50</v>
      </c>
      <c r="D8072" s="53" t="s">
        <v>100</v>
      </c>
      <c r="E8072" s="53" t="s">
        <v>18194</v>
      </c>
      <c r="F8072" s="59">
        <v>91.087521494703694</v>
      </c>
      <c r="G8072" s="59">
        <v>90.517929238160903</v>
      </c>
      <c r="H8072" s="59">
        <v>95.299287531145893</v>
      </c>
      <c r="I8072" s="59">
        <v>88.845301349985206</v>
      </c>
      <c r="J8072" s="59">
        <v>91.923297487603094</v>
      </c>
      <c r="K8072" s="59">
        <v>106.53096064239401</v>
      </c>
      <c r="L8072" s="59">
        <v>100.454129444505</v>
      </c>
      <c r="M8072" s="60">
        <v>0.47425436469242199</v>
      </c>
      <c r="N8072" s="60">
        <v>0.50487056105410399</v>
      </c>
      <c r="O8072" s="60">
        <v>0.47740703070187501</v>
      </c>
      <c r="P8072" s="60">
        <v>0.45331355049351202</v>
      </c>
      <c r="Q8072" s="60">
        <v>0.423383491245857</v>
      </c>
      <c r="R8072" s="60">
        <v>0.43157061740813202</v>
      </c>
      <c r="S8072" s="60">
        <v>0.37305573016223798</v>
      </c>
    </row>
    <row r="8073" spans="1:19" x14ac:dyDescent="0.3">
      <c r="A8073" s="61" t="s">
        <v>17481</v>
      </c>
      <c r="B8073" s="61" t="s">
        <v>17482</v>
      </c>
      <c r="C8073" s="53" t="s">
        <v>50</v>
      </c>
      <c r="D8073" s="53" t="s">
        <v>100</v>
      </c>
      <c r="E8073" s="53" t="s">
        <v>18194</v>
      </c>
      <c r="F8073" s="59">
        <v>91.087521494703694</v>
      </c>
      <c r="G8073" s="59">
        <v>90.517929238160903</v>
      </c>
      <c r="H8073" s="59">
        <v>95.299287531145893</v>
      </c>
      <c r="I8073" s="59">
        <v>88.845301349985206</v>
      </c>
      <c r="J8073" s="59">
        <v>91.923297487603094</v>
      </c>
      <c r="K8073" s="59">
        <v>106.53096064239401</v>
      </c>
      <c r="L8073" s="59">
        <v>100.454129444505</v>
      </c>
      <c r="M8073" s="60">
        <v>0.47425436469242199</v>
      </c>
      <c r="N8073" s="60">
        <v>0.50487056105410399</v>
      </c>
      <c r="O8073" s="60">
        <v>0.47740703070187501</v>
      </c>
      <c r="P8073" s="60">
        <v>0.45331355049351202</v>
      </c>
      <c r="Q8073" s="60">
        <v>0.423383491245857</v>
      </c>
      <c r="R8073" s="60">
        <v>0.43157061740813202</v>
      </c>
      <c r="S8073" s="60">
        <v>0.37305573016223798</v>
      </c>
    </row>
    <row r="8074" spans="1:19" x14ac:dyDescent="0.3">
      <c r="A8074" s="61" t="s">
        <v>7050</v>
      </c>
      <c r="B8074" s="61" t="s">
        <v>7051</v>
      </c>
      <c r="C8074" s="53" t="s">
        <v>50</v>
      </c>
      <c r="D8074" s="53" t="s">
        <v>100</v>
      </c>
      <c r="E8074" s="53" t="s">
        <v>18193</v>
      </c>
      <c r="F8074" s="59">
        <v>117.90267045191</v>
      </c>
      <c r="G8074" s="59">
        <v>101.970688656478</v>
      </c>
      <c r="H8074" s="59">
        <v>110.91611551330099</v>
      </c>
      <c r="I8074" s="59">
        <v>120.956499449638</v>
      </c>
      <c r="J8074" s="59">
        <v>106.93639519041</v>
      </c>
      <c r="K8074" s="59">
        <v>102.64632265553</v>
      </c>
      <c r="L8074" s="59">
        <v>89.6027830703853</v>
      </c>
      <c r="M8074" s="60">
        <v>0.64851069368090697</v>
      </c>
      <c r="N8074" s="60">
        <v>0.68638961919115804</v>
      </c>
      <c r="O8074" s="60">
        <v>0.65246701770950599</v>
      </c>
      <c r="P8074" s="60">
        <v>0.62411178723167104</v>
      </c>
      <c r="Q8074" s="60">
        <v>0.59185948535549004</v>
      </c>
      <c r="R8074" s="60">
        <v>0.60038946078886002</v>
      </c>
      <c r="S8074" s="60">
        <v>0.53996738058726201</v>
      </c>
    </row>
    <row r="8075" spans="1:19" x14ac:dyDescent="0.3">
      <c r="A8075" s="61" t="s">
        <v>16824</v>
      </c>
      <c r="B8075" s="61" t="s">
        <v>16825</v>
      </c>
      <c r="C8075" s="53" t="s">
        <v>50</v>
      </c>
      <c r="D8075" s="53" t="s">
        <v>100</v>
      </c>
      <c r="E8075" s="53" t="s">
        <v>18194</v>
      </c>
      <c r="F8075" s="59">
        <v>118.598932334465</v>
      </c>
      <c r="G8075" s="59">
        <v>106.660491191136</v>
      </c>
      <c r="H8075" s="59">
        <v>110.14346415055699</v>
      </c>
      <c r="I8075" s="59">
        <v>118.20608727957099</v>
      </c>
      <c r="J8075" s="59">
        <v>108.00692890972</v>
      </c>
      <c r="K8075" s="59">
        <v>104.596344156493</v>
      </c>
      <c r="L8075" s="59">
        <v>91.106977612271606</v>
      </c>
      <c r="M8075" s="60">
        <v>0.54923061269847395</v>
      </c>
      <c r="N8075" s="60">
        <v>0.57254256860407104</v>
      </c>
      <c r="O8075" s="60">
        <v>0.55119916610374298</v>
      </c>
      <c r="P8075" s="60">
        <v>0.53426112949524396</v>
      </c>
      <c r="Q8075" s="60">
        <v>0.51188246704788498</v>
      </c>
      <c r="R8075" s="60">
        <v>0.51652022897060201</v>
      </c>
      <c r="S8075" s="60">
        <v>0.47274729070870097</v>
      </c>
    </row>
    <row r="8076" spans="1:19" x14ac:dyDescent="0.3">
      <c r="A8076" s="61" t="s">
        <v>9087</v>
      </c>
      <c r="B8076" s="61" t="s">
        <v>9088</v>
      </c>
      <c r="C8076" s="53" t="s">
        <v>50</v>
      </c>
      <c r="D8076" s="53" t="s">
        <v>100</v>
      </c>
      <c r="E8076" s="53" t="s">
        <v>18194</v>
      </c>
      <c r="F8076" s="59">
        <v>96.618242912910503</v>
      </c>
      <c r="G8076" s="59">
        <v>100.250552345396</v>
      </c>
      <c r="H8076" s="59">
        <v>98.960160219560606</v>
      </c>
      <c r="I8076" s="59">
        <v>94.9060584093708</v>
      </c>
      <c r="J8076" s="59">
        <v>97.440286229651306</v>
      </c>
      <c r="K8076" s="59">
        <v>95.742897965672398</v>
      </c>
      <c r="L8076" s="59">
        <v>101.44543120642901</v>
      </c>
      <c r="M8076" s="60">
        <v>0.40216985091872698</v>
      </c>
      <c r="N8076" s="60">
        <v>0.421716864286517</v>
      </c>
      <c r="O8076" s="60">
        <v>0.40230803306531299</v>
      </c>
      <c r="P8076" s="60">
        <v>0.38814648421262499</v>
      </c>
      <c r="Q8076" s="60">
        <v>0.36807263970332499</v>
      </c>
      <c r="R8076" s="60">
        <v>0.3726355478026</v>
      </c>
      <c r="S8076" s="60">
        <v>0.33402920143743697</v>
      </c>
    </row>
    <row r="8077" spans="1:19" x14ac:dyDescent="0.3">
      <c r="A8077" s="61" t="s">
        <v>3213</v>
      </c>
      <c r="B8077" s="61" t="s">
        <v>3214</v>
      </c>
      <c r="C8077" s="53" t="s">
        <v>50</v>
      </c>
      <c r="D8077" s="53" t="s">
        <v>100</v>
      </c>
      <c r="E8077" s="53" t="s">
        <v>18193</v>
      </c>
      <c r="F8077" s="59">
        <v>90.755721138842503</v>
      </c>
      <c r="G8077" s="59">
        <v>95.236319075566698</v>
      </c>
      <c r="H8077" s="59">
        <v>90.075217983714296</v>
      </c>
      <c r="I8077" s="59">
        <v>105.373609097821</v>
      </c>
      <c r="J8077" s="59">
        <v>100.779245815745</v>
      </c>
      <c r="K8077" s="59">
        <v>90.346349767760998</v>
      </c>
      <c r="L8077" s="59">
        <v>112.74697000923901</v>
      </c>
      <c r="M8077" s="60">
        <v>0.61295223364614004</v>
      </c>
      <c r="N8077" s="60">
        <v>0.66464726387937301</v>
      </c>
      <c r="O8077" s="60">
        <v>0.61167838186241097</v>
      </c>
      <c r="P8077" s="60">
        <v>0.59595650087491903</v>
      </c>
      <c r="Q8077" s="60">
        <v>0.56106659609984</v>
      </c>
      <c r="R8077" s="60">
        <v>0.55418362676861199</v>
      </c>
      <c r="S8077" s="60">
        <v>0.48655990297260598</v>
      </c>
    </row>
    <row r="8078" spans="1:19" x14ac:dyDescent="0.3">
      <c r="A8078" s="61" t="s">
        <v>3205</v>
      </c>
      <c r="B8078" s="61" t="s">
        <v>3206</v>
      </c>
      <c r="C8078" s="53" t="s">
        <v>40</v>
      </c>
      <c r="D8078" s="53" t="s">
        <v>100</v>
      </c>
      <c r="E8078" s="53" t="s">
        <v>18193</v>
      </c>
      <c r="F8078" s="59">
        <v>81.575911293349805</v>
      </c>
      <c r="G8078" s="59">
        <v>97.340113940854394</v>
      </c>
      <c r="H8078" s="59">
        <v>89.960840770039994</v>
      </c>
      <c r="I8078" s="59">
        <v>99.052885321251196</v>
      </c>
      <c r="J8078" s="59">
        <v>99.382349639437294</v>
      </c>
      <c r="K8078" s="59">
        <v>90.534684246656198</v>
      </c>
      <c r="L8078" s="59">
        <v>108.170681487295</v>
      </c>
      <c r="M8078" s="60">
        <v>0.61294284633889096</v>
      </c>
      <c r="N8078" s="60">
        <v>0.62530429463067605</v>
      </c>
      <c r="O8078" s="60">
        <v>0.55661899026872097</v>
      </c>
      <c r="P8078" s="60">
        <v>0.59594792669247298</v>
      </c>
      <c r="Q8078" s="60">
        <v>0.56105710274335396</v>
      </c>
      <c r="R8078" s="60">
        <v>0.52825528674285005</v>
      </c>
      <c r="S8078" s="60">
        <v>0.40450469796467098</v>
      </c>
    </row>
    <row r="8079" spans="1:19" x14ac:dyDescent="0.3">
      <c r="A8079" s="61" t="s">
        <v>3211</v>
      </c>
      <c r="B8079" s="61" t="s">
        <v>3212</v>
      </c>
      <c r="C8079" s="53" t="s">
        <v>50</v>
      </c>
      <c r="D8079" s="53" t="s">
        <v>100</v>
      </c>
      <c r="E8079" s="53" t="s">
        <v>18193</v>
      </c>
      <c r="F8079" s="59">
        <v>90.755721138842503</v>
      </c>
      <c r="G8079" s="59">
        <v>100.191360662919</v>
      </c>
      <c r="H8079" s="59">
        <v>91.735881324846702</v>
      </c>
      <c r="I8079" s="59">
        <v>100.102857004558</v>
      </c>
      <c r="J8079" s="59">
        <v>95.946348051383694</v>
      </c>
      <c r="K8079" s="59">
        <v>92.425195492187598</v>
      </c>
      <c r="L8079" s="59">
        <v>112.74697000923901</v>
      </c>
      <c r="M8079" s="60">
        <v>0.61295223364614004</v>
      </c>
      <c r="N8079" s="60">
        <v>0.66464726387937301</v>
      </c>
      <c r="O8079" s="60">
        <v>0.61167838186241097</v>
      </c>
      <c r="P8079" s="60">
        <v>0.59595650087491903</v>
      </c>
      <c r="Q8079" s="60">
        <v>0.56106659609984</v>
      </c>
      <c r="R8079" s="60">
        <v>0.55418362676861199</v>
      </c>
      <c r="S8079" s="60">
        <v>0.48655990297260598</v>
      </c>
    </row>
    <row r="8080" spans="1:19" x14ac:dyDescent="0.3">
      <c r="A8080" s="61" t="s">
        <v>3209</v>
      </c>
      <c r="B8080" s="61" t="s">
        <v>3210</v>
      </c>
      <c r="C8080" s="53" t="s">
        <v>50</v>
      </c>
      <c r="D8080" s="53" t="s">
        <v>100</v>
      </c>
      <c r="E8080" s="53" t="s">
        <v>18193</v>
      </c>
      <c r="F8080" s="59">
        <v>90.755721138842503</v>
      </c>
      <c r="G8080" s="59">
        <v>92.890688506788607</v>
      </c>
      <c r="H8080" s="59">
        <v>88.456046641060894</v>
      </c>
      <c r="I8080" s="59">
        <v>100.102857004558</v>
      </c>
      <c r="J8080" s="59">
        <v>95.946348051383694</v>
      </c>
      <c r="K8080" s="59">
        <v>90.722101419109293</v>
      </c>
      <c r="L8080" s="59">
        <v>108.170681487295</v>
      </c>
      <c r="M8080" s="60">
        <v>0.61295223364614004</v>
      </c>
      <c r="N8080" s="60">
        <v>0.625309761076008</v>
      </c>
      <c r="O8080" s="60">
        <v>0.55662275371764602</v>
      </c>
      <c r="P8080" s="60">
        <v>0.59595650087491903</v>
      </c>
      <c r="Q8080" s="60">
        <v>0.56106659609984</v>
      </c>
      <c r="R8080" s="60">
        <v>0.52826143012202498</v>
      </c>
      <c r="S8080" s="60">
        <v>0.40450469796467098</v>
      </c>
    </row>
    <row r="8081" spans="1:19" x14ac:dyDescent="0.3">
      <c r="A8081" s="61" t="s">
        <v>3203</v>
      </c>
      <c r="B8081" s="61" t="s">
        <v>3204</v>
      </c>
      <c r="C8081" s="53" t="s">
        <v>40</v>
      </c>
      <c r="D8081" s="53" t="s">
        <v>100</v>
      </c>
      <c r="E8081" s="53" t="s">
        <v>18193</v>
      </c>
      <c r="F8081" s="59">
        <v>89.685767398707398</v>
      </c>
      <c r="G8081" s="59">
        <v>95.069010095833406</v>
      </c>
      <c r="H8081" s="59">
        <v>86.9142992919232</v>
      </c>
      <c r="I8081" s="59">
        <v>101.690241924265</v>
      </c>
      <c r="J8081" s="59">
        <v>105.42346943192901</v>
      </c>
      <c r="K8081" s="59">
        <v>90.075400377423406</v>
      </c>
      <c r="L8081" s="59">
        <v>106.993103594999</v>
      </c>
      <c r="M8081" s="60">
        <v>0.61294284633889096</v>
      </c>
      <c r="N8081" s="60">
        <v>0.66463741584820901</v>
      </c>
      <c r="O8081" s="60">
        <v>0.61166859811765795</v>
      </c>
      <c r="P8081" s="60">
        <v>0.59594792669247298</v>
      </c>
      <c r="Q8081" s="60">
        <v>0.56105710274335396</v>
      </c>
      <c r="R8081" s="60">
        <v>0.55417214483128296</v>
      </c>
      <c r="S8081" s="60">
        <v>0.48656324318029398</v>
      </c>
    </row>
    <row r="8082" spans="1:19" x14ac:dyDescent="0.3">
      <c r="A8082" s="61" t="s">
        <v>3207</v>
      </c>
      <c r="B8082" s="61" t="s">
        <v>3208</v>
      </c>
      <c r="C8082" s="53" t="s">
        <v>40</v>
      </c>
      <c r="D8082" s="53" t="s">
        <v>100</v>
      </c>
      <c r="E8082" s="53" t="s">
        <v>18193</v>
      </c>
      <c r="F8082" s="59">
        <v>95.095041694067703</v>
      </c>
      <c r="G8082" s="59">
        <v>100.024051683186</v>
      </c>
      <c r="H8082" s="59">
        <v>96.042058603280907</v>
      </c>
      <c r="I8082" s="59">
        <v>103.006931715348</v>
      </c>
      <c r="J8082" s="59">
        <v>93.341225021025707</v>
      </c>
      <c r="K8082" s="59">
        <v>90.075400377423406</v>
      </c>
      <c r="L8082" s="59">
        <v>106.993103594999</v>
      </c>
      <c r="M8082" s="60">
        <v>0.61294284633889096</v>
      </c>
      <c r="N8082" s="60">
        <v>0.66463741584820901</v>
      </c>
      <c r="O8082" s="60">
        <v>0.61166859811765795</v>
      </c>
      <c r="P8082" s="60">
        <v>0.59594792669247298</v>
      </c>
      <c r="Q8082" s="60">
        <v>0.56105710274335396</v>
      </c>
      <c r="R8082" s="60">
        <v>0.55417214483128296</v>
      </c>
      <c r="S8082" s="60">
        <v>0.48656324318029398</v>
      </c>
    </row>
    <row r="8083" spans="1:19" x14ac:dyDescent="0.3">
      <c r="A8083" s="61" t="s">
        <v>17870</v>
      </c>
      <c r="B8083" s="61" t="s">
        <v>17871</v>
      </c>
      <c r="C8083" s="53" t="s">
        <v>50</v>
      </c>
      <c r="D8083" s="53" t="s">
        <v>100</v>
      </c>
      <c r="E8083" s="53" t="s">
        <v>18194</v>
      </c>
      <c r="F8083" s="59">
        <v>102.573248233082</v>
      </c>
      <c r="G8083" s="59">
        <v>94.156223629462104</v>
      </c>
      <c r="H8083" s="59">
        <v>94.901539257667395</v>
      </c>
      <c r="I8083" s="59">
        <v>85.650671859264605</v>
      </c>
      <c r="J8083" s="59">
        <v>87.943699502863595</v>
      </c>
      <c r="K8083" s="59">
        <v>100.091999621921</v>
      </c>
      <c r="L8083" s="59">
        <v>104.429200566158</v>
      </c>
      <c r="M8083" s="60">
        <v>0.455369123227159</v>
      </c>
      <c r="N8083" s="60">
        <v>0.48184043685112599</v>
      </c>
      <c r="O8083" s="60">
        <v>0.45748021959968799</v>
      </c>
      <c r="P8083" s="60">
        <v>0.43611136442442</v>
      </c>
      <c r="Q8083" s="60">
        <v>0.41014224320557702</v>
      </c>
      <c r="R8083" s="60">
        <v>0.41747679611965699</v>
      </c>
      <c r="S8083" s="60">
        <v>0.36172525367016001</v>
      </c>
    </row>
    <row r="8084" spans="1:19" x14ac:dyDescent="0.3">
      <c r="A8084" s="61" t="s">
        <v>17868</v>
      </c>
      <c r="B8084" s="61" t="s">
        <v>17869</v>
      </c>
      <c r="C8084" s="53" t="s">
        <v>40</v>
      </c>
      <c r="D8084" s="53" t="s">
        <v>100</v>
      </c>
      <c r="E8084" s="53" t="s">
        <v>18194</v>
      </c>
      <c r="F8084" s="59">
        <v>102.573248233082</v>
      </c>
      <c r="G8084" s="59">
        <v>94.156223629462104</v>
      </c>
      <c r="H8084" s="59">
        <v>94.901539257667395</v>
      </c>
      <c r="I8084" s="59">
        <v>85.650671859264605</v>
      </c>
      <c r="J8084" s="59">
        <v>87.943699502863595</v>
      </c>
      <c r="K8084" s="59">
        <v>100.091999621921</v>
      </c>
      <c r="L8084" s="59">
        <v>104.429200566158</v>
      </c>
      <c r="M8084" s="60">
        <v>0.455369123227159</v>
      </c>
      <c r="N8084" s="60">
        <v>0.48184043685112599</v>
      </c>
      <c r="O8084" s="60">
        <v>0.45748021959968799</v>
      </c>
      <c r="P8084" s="60">
        <v>0.43611136442442</v>
      </c>
      <c r="Q8084" s="60">
        <v>0.41014224320557702</v>
      </c>
      <c r="R8084" s="60">
        <v>0.41747679611965699</v>
      </c>
      <c r="S8084" s="60">
        <v>0.36172525367016001</v>
      </c>
    </row>
    <row r="8085" spans="1:19" x14ac:dyDescent="0.3">
      <c r="A8085" s="61" t="s">
        <v>17459</v>
      </c>
      <c r="B8085" s="61" t="s">
        <v>17460</v>
      </c>
      <c r="C8085" s="53" t="s">
        <v>40</v>
      </c>
      <c r="D8085" s="53" t="s">
        <v>100</v>
      </c>
      <c r="E8085" s="53" t="s">
        <v>18194</v>
      </c>
      <c r="F8085" s="59">
        <v>99.072347579544896</v>
      </c>
      <c r="G8085" s="59">
        <v>102.337507574521</v>
      </c>
      <c r="H8085" s="59">
        <v>85.736788902998299</v>
      </c>
      <c r="I8085" s="59">
        <v>94.059557475887601</v>
      </c>
      <c r="J8085" s="59">
        <v>93.642999418248394</v>
      </c>
      <c r="K8085" s="59">
        <v>95.706549697903796</v>
      </c>
      <c r="L8085" s="59">
        <v>96.408491826042095</v>
      </c>
      <c r="M8085" s="60">
        <v>0.51208601043833302</v>
      </c>
      <c r="N8085" s="60">
        <v>0.53202295137169398</v>
      </c>
      <c r="O8085" s="60">
        <v>0.50449118452263297</v>
      </c>
      <c r="P8085" s="60">
        <v>0.495051809232322</v>
      </c>
      <c r="Q8085" s="60">
        <v>0.471325557491581</v>
      </c>
      <c r="R8085" s="60">
        <v>0.47280969067120598</v>
      </c>
      <c r="S8085" s="60">
        <v>0.41451712575466698</v>
      </c>
    </row>
    <row r="8086" spans="1:19" x14ac:dyDescent="0.3">
      <c r="A8086" s="61" t="s">
        <v>17465</v>
      </c>
      <c r="B8086" s="61" t="s">
        <v>17466</v>
      </c>
      <c r="C8086" s="53" t="s">
        <v>40</v>
      </c>
      <c r="D8086" s="53" t="s">
        <v>100</v>
      </c>
      <c r="E8086" s="53" t="s">
        <v>18194</v>
      </c>
      <c r="F8086" s="59">
        <v>99.072347579544896</v>
      </c>
      <c r="G8086" s="59">
        <v>102.337507574521</v>
      </c>
      <c r="H8086" s="59">
        <v>85.736788902998299</v>
      </c>
      <c r="I8086" s="59">
        <v>94.059557475887601</v>
      </c>
      <c r="J8086" s="59">
        <v>93.642999418248394</v>
      </c>
      <c r="K8086" s="59">
        <v>95.706549697903796</v>
      </c>
      <c r="L8086" s="59">
        <v>96.408491826042095</v>
      </c>
      <c r="M8086" s="60">
        <v>0.51208601043833302</v>
      </c>
      <c r="N8086" s="60">
        <v>0.53202295137169398</v>
      </c>
      <c r="O8086" s="60">
        <v>0.50449118452263297</v>
      </c>
      <c r="P8086" s="60">
        <v>0.495051809232322</v>
      </c>
      <c r="Q8086" s="60">
        <v>0.471325557491581</v>
      </c>
      <c r="R8086" s="60">
        <v>0.47280969067120598</v>
      </c>
      <c r="S8086" s="60">
        <v>0.41451712575466698</v>
      </c>
    </row>
    <row r="8087" spans="1:19" x14ac:dyDescent="0.3">
      <c r="A8087" s="61" t="s">
        <v>17461</v>
      </c>
      <c r="B8087" s="61" t="s">
        <v>17462</v>
      </c>
      <c r="C8087" s="53" t="s">
        <v>40</v>
      </c>
      <c r="D8087" s="53" t="s">
        <v>100</v>
      </c>
      <c r="E8087" s="53" t="s">
        <v>18194</v>
      </c>
      <c r="F8087" s="59">
        <v>99.072347579544896</v>
      </c>
      <c r="G8087" s="59">
        <v>102.337507574521</v>
      </c>
      <c r="H8087" s="59">
        <v>85.736788902998299</v>
      </c>
      <c r="I8087" s="59">
        <v>94.059557475887601</v>
      </c>
      <c r="J8087" s="59">
        <v>93.642999418248394</v>
      </c>
      <c r="K8087" s="59">
        <v>95.706549697903796</v>
      </c>
      <c r="L8087" s="59">
        <v>96.408491826042095</v>
      </c>
      <c r="M8087" s="60">
        <v>0.51208601043833302</v>
      </c>
      <c r="N8087" s="60">
        <v>0.53202295137169398</v>
      </c>
      <c r="O8087" s="60">
        <v>0.50449118452263297</v>
      </c>
      <c r="P8087" s="60">
        <v>0.495051809232322</v>
      </c>
      <c r="Q8087" s="60">
        <v>0.471325557491581</v>
      </c>
      <c r="R8087" s="60">
        <v>0.47280969067120598</v>
      </c>
      <c r="S8087" s="60">
        <v>0.41451712575466698</v>
      </c>
    </row>
    <row r="8088" spans="1:19" x14ac:dyDescent="0.3">
      <c r="A8088" s="61" t="s">
        <v>17467</v>
      </c>
      <c r="B8088" s="61" t="s">
        <v>17468</v>
      </c>
      <c r="C8088" s="53" t="s">
        <v>50</v>
      </c>
      <c r="D8088" s="53" t="s">
        <v>100</v>
      </c>
      <c r="E8088" s="53" t="s">
        <v>18194</v>
      </c>
      <c r="F8088" s="59">
        <v>99.072347579544896</v>
      </c>
      <c r="G8088" s="59">
        <v>102.337507574521</v>
      </c>
      <c r="H8088" s="59">
        <v>85.736788902998299</v>
      </c>
      <c r="I8088" s="59">
        <v>94.059557475887601</v>
      </c>
      <c r="J8088" s="59">
        <v>93.642999418248394</v>
      </c>
      <c r="K8088" s="59">
        <v>95.706549697903796</v>
      </c>
      <c r="L8088" s="59">
        <v>96.408491826042095</v>
      </c>
      <c r="M8088" s="60">
        <v>0.51208601043833302</v>
      </c>
      <c r="N8088" s="60">
        <v>0.53202295137169398</v>
      </c>
      <c r="O8088" s="60">
        <v>0.50449118452263297</v>
      </c>
      <c r="P8088" s="60">
        <v>0.495051809232322</v>
      </c>
      <c r="Q8088" s="60">
        <v>0.471325557491581</v>
      </c>
      <c r="R8088" s="60">
        <v>0.47280969067120598</v>
      </c>
      <c r="S8088" s="60">
        <v>0.41451712575466698</v>
      </c>
    </row>
    <row r="8089" spans="1:19" x14ac:dyDescent="0.3">
      <c r="A8089" s="61" t="s">
        <v>7770</v>
      </c>
      <c r="B8089" s="61" t="s">
        <v>7771</v>
      </c>
      <c r="C8089" s="53" t="s">
        <v>50</v>
      </c>
      <c r="D8089" s="53" t="s">
        <v>100</v>
      </c>
      <c r="E8089" s="53" t="s">
        <v>18193</v>
      </c>
      <c r="F8089" s="59">
        <v>92.5105927394888</v>
      </c>
      <c r="G8089" s="59">
        <v>98.989908798657595</v>
      </c>
      <c r="H8089" s="59">
        <v>80.813878644071707</v>
      </c>
      <c r="I8089" s="59">
        <v>93.290465276192407</v>
      </c>
      <c r="J8089" s="59">
        <v>86.697067981553602</v>
      </c>
      <c r="K8089" s="59">
        <v>93.042428064420903</v>
      </c>
      <c r="L8089" s="59">
        <v>94.646101311609598</v>
      </c>
      <c r="M8089" s="60">
        <v>0.69919966562751801</v>
      </c>
      <c r="N8089" s="60">
        <v>0.71544544864003301</v>
      </c>
      <c r="O8089" s="60">
        <v>0.65276269795853703</v>
      </c>
      <c r="P8089" s="60">
        <v>0.66903611138761598</v>
      </c>
      <c r="Q8089" s="60">
        <v>0.63070741124865504</v>
      </c>
      <c r="R8089" s="60">
        <v>0.62183236504421902</v>
      </c>
      <c r="S8089" s="60">
        <v>0.499864139532676</v>
      </c>
    </row>
    <row r="8090" spans="1:19" x14ac:dyDescent="0.3">
      <c r="A8090" s="61" t="s">
        <v>7770</v>
      </c>
      <c r="B8090" s="61" t="s">
        <v>7771</v>
      </c>
      <c r="C8090" s="53" t="s">
        <v>50</v>
      </c>
      <c r="D8090" s="53" t="s">
        <v>100</v>
      </c>
      <c r="E8090" s="53" t="s">
        <v>18193</v>
      </c>
      <c r="F8090" s="59">
        <v>92.5105927394888</v>
      </c>
      <c r="G8090" s="59">
        <v>98.989908798657595</v>
      </c>
      <c r="H8090" s="59">
        <v>80.813878644071707</v>
      </c>
      <c r="I8090" s="59">
        <v>93.290465276192407</v>
      </c>
      <c r="J8090" s="59">
        <v>86.697067981553602</v>
      </c>
      <c r="K8090" s="59">
        <v>93.042428064420903</v>
      </c>
      <c r="L8090" s="59">
        <v>94.646101311609598</v>
      </c>
      <c r="M8090" s="60">
        <v>0.69919966562751801</v>
      </c>
      <c r="N8090" s="60">
        <v>0.71544544864003301</v>
      </c>
      <c r="O8090" s="60">
        <v>0.65276269795853703</v>
      </c>
      <c r="P8090" s="60">
        <v>0.66903611138761598</v>
      </c>
      <c r="Q8090" s="60">
        <v>0.63070741124865504</v>
      </c>
      <c r="R8090" s="60">
        <v>0.62183236504421902</v>
      </c>
      <c r="S8090" s="60">
        <v>0.499864139532676</v>
      </c>
    </row>
    <row r="8091" spans="1:19" x14ac:dyDescent="0.3">
      <c r="A8091" s="61" t="s">
        <v>17463</v>
      </c>
      <c r="B8091" s="61" t="s">
        <v>17464</v>
      </c>
      <c r="C8091" s="53" t="s">
        <v>40</v>
      </c>
      <c r="D8091" s="53" t="s">
        <v>100</v>
      </c>
      <c r="E8091" s="53" t="s">
        <v>18194</v>
      </c>
      <c r="F8091" s="59">
        <v>99.072347579544896</v>
      </c>
      <c r="G8091" s="59">
        <v>102.337507574521</v>
      </c>
      <c r="H8091" s="59">
        <v>85.736788902998299</v>
      </c>
      <c r="I8091" s="59">
        <v>94.059557475887601</v>
      </c>
      <c r="J8091" s="59">
        <v>93.642999418248394</v>
      </c>
      <c r="K8091" s="59">
        <v>95.706549697903796</v>
      </c>
      <c r="L8091" s="59">
        <v>96.408491826042095</v>
      </c>
      <c r="M8091" s="60">
        <v>0.51208601043833302</v>
      </c>
      <c r="N8091" s="60">
        <v>0.53202295137169398</v>
      </c>
      <c r="O8091" s="60">
        <v>0.50449118452263297</v>
      </c>
      <c r="P8091" s="60">
        <v>0.495051809232322</v>
      </c>
      <c r="Q8091" s="60">
        <v>0.471325557491581</v>
      </c>
      <c r="R8091" s="60">
        <v>0.47280969067120598</v>
      </c>
      <c r="S8091" s="60">
        <v>0.41451712575466698</v>
      </c>
    </row>
    <row r="8092" spans="1:19" x14ac:dyDescent="0.3">
      <c r="A8092" s="61" t="s">
        <v>6188</v>
      </c>
      <c r="B8092" s="61" t="s">
        <v>6189</v>
      </c>
      <c r="C8092" s="53" t="s">
        <v>50</v>
      </c>
      <c r="D8092" s="53" t="s">
        <v>100</v>
      </c>
      <c r="E8092" s="53" t="s">
        <v>18193</v>
      </c>
      <c r="F8092" s="59">
        <v>108.486804452009</v>
      </c>
      <c r="G8092" s="59">
        <v>115.81197602340301</v>
      </c>
      <c r="H8092" s="59">
        <v>123.921946967282</v>
      </c>
      <c r="I8092" s="59">
        <v>96.921676207537601</v>
      </c>
      <c r="J8092" s="59">
        <v>121.586583747961</v>
      </c>
      <c r="K8092" s="59">
        <v>108.12265931440901</v>
      </c>
      <c r="L8092" s="59">
        <v>86.310024035654394</v>
      </c>
      <c r="M8092" s="60">
        <v>0.64445433929990903</v>
      </c>
      <c r="N8092" s="60">
        <v>0.68894465981826203</v>
      </c>
      <c r="O8092" s="60">
        <v>0.64604841173501004</v>
      </c>
      <c r="P8092" s="60">
        <v>0.62923398021936905</v>
      </c>
      <c r="Q8092" s="60">
        <v>0.59955909717634304</v>
      </c>
      <c r="R8092" s="60">
        <v>0.59663952460123404</v>
      </c>
      <c r="S8092" s="60">
        <v>0.54502860138087905</v>
      </c>
    </row>
    <row r="8093" spans="1:19" x14ac:dyDescent="0.3">
      <c r="A8093" s="61" t="s">
        <v>6194</v>
      </c>
      <c r="B8093" s="61" t="s">
        <v>6195</v>
      </c>
      <c r="C8093" s="53" t="s">
        <v>40</v>
      </c>
      <c r="D8093" s="53" t="s">
        <v>100</v>
      </c>
      <c r="E8093" s="53" t="s">
        <v>18193</v>
      </c>
      <c r="F8093" s="59">
        <v>110.12554319723699</v>
      </c>
      <c r="G8093" s="59">
        <v>108.212096449786</v>
      </c>
      <c r="H8093" s="59">
        <v>118.275858029303</v>
      </c>
      <c r="I8093" s="59">
        <v>95.871710887464005</v>
      </c>
      <c r="J8093" s="59">
        <v>116.56502148726101</v>
      </c>
      <c r="K8093" s="59">
        <v>105.772887132306</v>
      </c>
      <c r="L8093" s="59">
        <v>82.574707114337301</v>
      </c>
      <c r="M8093" s="60">
        <v>0.64442409655381605</v>
      </c>
      <c r="N8093" s="60">
        <v>0.68891470502207997</v>
      </c>
      <c r="O8093" s="60">
        <v>0.64601563948724405</v>
      </c>
      <c r="P8093" s="60">
        <v>0.62920254001738396</v>
      </c>
      <c r="Q8093" s="60">
        <v>0.59952903356032905</v>
      </c>
      <c r="R8093" s="60">
        <v>0.59660353643918196</v>
      </c>
      <c r="S8093" s="60">
        <v>0.54499139811233099</v>
      </c>
    </row>
    <row r="8094" spans="1:19" x14ac:dyDescent="0.3">
      <c r="A8094" s="61" t="s">
        <v>6192</v>
      </c>
      <c r="B8094" s="61" t="s">
        <v>6193</v>
      </c>
      <c r="C8094" s="53" t="s">
        <v>40</v>
      </c>
      <c r="D8094" s="53" t="s">
        <v>100</v>
      </c>
      <c r="E8094" s="53" t="s">
        <v>18193</v>
      </c>
      <c r="F8094" s="59">
        <v>107.41685071187401</v>
      </c>
      <c r="G8094" s="59">
        <v>116.883424976651</v>
      </c>
      <c r="H8094" s="59">
        <v>122.42165379347</v>
      </c>
      <c r="I8094" s="59">
        <v>95.871710887464005</v>
      </c>
      <c r="J8094" s="59">
        <v>111.73215267841699</v>
      </c>
      <c r="K8094" s="59">
        <v>105.772887132306</v>
      </c>
      <c r="L8094" s="59">
        <v>82.574707114337301</v>
      </c>
      <c r="M8094" s="60">
        <v>0.64442409655381605</v>
      </c>
      <c r="N8094" s="60">
        <v>0.68891470502207997</v>
      </c>
      <c r="O8094" s="60">
        <v>0.64601563948724405</v>
      </c>
      <c r="P8094" s="60">
        <v>0.62920254001738396</v>
      </c>
      <c r="Q8094" s="60">
        <v>0.59952903356032905</v>
      </c>
      <c r="R8094" s="60">
        <v>0.59660353643918196</v>
      </c>
      <c r="S8094" s="60">
        <v>0.54499139811233099</v>
      </c>
    </row>
    <row r="8095" spans="1:19" x14ac:dyDescent="0.3">
      <c r="A8095" s="61" t="s">
        <v>6186</v>
      </c>
      <c r="B8095" s="61" t="s">
        <v>6187</v>
      </c>
      <c r="C8095" s="53" t="s">
        <v>50</v>
      </c>
      <c r="D8095" s="53" t="s">
        <v>100</v>
      </c>
      <c r="E8095" s="53" t="s">
        <v>18193</v>
      </c>
      <c r="F8095" s="59">
        <v>108.486804452009</v>
      </c>
      <c r="G8095" s="59">
        <v>117.05073724152599</v>
      </c>
      <c r="H8095" s="59">
        <v>121.43098977873601</v>
      </c>
      <c r="I8095" s="59">
        <v>96.921676207537601</v>
      </c>
      <c r="J8095" s="59">
        <v>121.586583747961</v>
      </c>
      <c r="K8095" s="59">
        <v>110.20769685732</v>
      </c>
      <c r="L8095" s="59">
        <v>86.310024035654394</v>
      </c>
      <c r="M8095" s="60">
        <v>0.64445433929990903</v>
      </c>
      <c r="N8095" s="60">
        <v>0.68894465981826203</v>
      </c>
      <c r="O8095" s="60">
        <v>0.64604841173501004</v>
      </c>
      <c r="P8095" s="60">
        <v>0.62923398021936905</v>
      </c>
      <c r="Q8095" s="60">
        <v>0.59955909717634304</v>
      </c>
      <c r="R8095" s="60">
        <v>0.59663952460123404</v>
      </c>
      <c r="S8095" s="60">
        <v>0.54502860138087905</v>
      </c>
    </row>
    <row r="8096" spans="1:19" x14ac:dyDescent="0.3">
      <c r="A8096" s="61" t="s">
        <v>6196</v>
      </c>
      <c r="B8096" s="61" t="s">
        <v>6197</v>
      </c>
      <c r="C8096" s="53" t="s">
        <v>40</v>
      </c>
      <c r="D8096" s="53" t="s">
        <v>100</v>
      </c>
      <c r="E8096" s="53" t="s">
        <v>18193</v>
      </c>
      <c r="F8096" s="59">
        <v>107.41685071187401</v>
      </c>
      <c r="G8096" s="59">
        <v>114.405902540404</v>
      </c>
      <c r="H8096" s="59">
        <v>124.912648805169</v>
      </c>
      <c r="I8096" s="59">
        <v>95.871710887464005</v>
      </c>
      <c r="J8096" s="59">
        <v>118.98145589168401</v>
      </c>
      <c r="K8096" s="59">
        <v>107.851709924071</v>
      </c>
      <c r="L8096" s="59">
        <v>84.5932566072604</v>
      </c>
      <c r="M8096" s="60">
        <v>0.64442409655381605</v>
      </c>
      <c r="N8096" s="60">
        <v>0.68891470502207997</v>
      </c>
      <c r="O8096" s="60">
        <v>0.64601563948724405</v>
      </c>
      <c r="P8096" s="60">
        <v>0.62920254001738396</v>
      </c>
      <c r="Q8096" s="60">
        <v>0.59952903356032905</v>
      </c>
      <c r="R8096" s="60">
        <v>0.59660353643918196</v>
      </c>
      <c r="S8096" s="60">
        <v>0.54499139811233099</v>
      </c>
    </row>
    <row r="8097" spans="1:19" x14ac:dyDescent="0.3">
      <c r="A8097" s="61" t="s">
        <v>6190</v>
      </c>
      <c r="B8097" s="61" t="s">
        <v>6191</v>
      </c>
      <c r="C8097" s="53" t="s">
        <v>50</v>
      </c>
      <c r="D8097" s="53" t="s">
        <v>100</v>
      </c>
      <c r="E8097" s="53" t="s">
        <v>18193</v>
      </c>
      <c r="F8097" s="59">
        <v>108.486804452009</v>
      </c>
      <c r="G8097" s="59">
        <v>110.856931150908</v>
      </c>
      <c r="H8097" s="59">
        <v>120.600658108169</v>
      </c>
      <c r="I8097" s="59">
        <v>96.921676207537601</v>
      </c>
      <c r="J8097" s="59">
        <v>108.296146264444</v>
      </c>
      <c r="K8097" s="59">
        <v>106.04381358998199</v>
      </c>
      <c r="L8097" s="59">
        <v>82.272897145780107</v>
      </c>
      <c r="M8097" s="60">
        <v>0.64445433929990903</v>
      </c>
      <c r="N8097" s="60">
        <v>0.68894465981826203</v>
      </c>
      <c r="O8097" s="60">
        <v>0.64604841173501004</v>
      </c>
      <c r="P8097" s="60">
        <v>0.62923398021936905</v>
      </c>
      <c r="Q8097" s="60">
        <v>0.59955909717634304</v>
      </c>
      <c r="R8097" s="60">
        <v>0.59663952460123404</v>
      </c>
      <c r="S8097" s="60">
        <v>0.54502860138087905</v>
      </c>
    </row>
    <row r="8098" spans="1:19" x14ac:dyDescent="0.3">
      <c r="A8098" s="61" t="s">
        <v>18162</v>
      </c>
      <c r="B8098" s="61" t="s">
        <v>18163</v>
      </c>
      <c r="C8098" s="53" t="s">
        <v>50</v>
      </c>
      <c r="D8098" s="53" t="s">
        <v>100</v>
      </c>
      <c r="E8098" s="53" t="s">
        <v>18194</v>
      </c>
      <c r="F8098" s="59">
        <v>94.547224286771694</v>
      </c>
      <c r="G8098" s="59">
        <v>114.110765413439</v>
      </c>
      <c r="H8098" s="59">
        <v>90.759287522905296</v>
      </c>
      <c r="I8098" s="59">
        <v>96.440478956230393</v>
      </c>
      <c r="J8098" s="59">
        <v>110.519785185449</v>
      </c>
      <c r="K8098" s="59">
        <v>103.87623566677701</v>
      </c>
      <c r="L8098" s="59">
        <v>95.850522878994298</v>
      </c>
      <c r="M8098" s="60">
        <v>0.45286885780791603</v>
      </c>
      <c r="N8098" s="60">
        <v>0.47994773849403499</v>
      </c>
      <c r="O8098" s="60">
        <v>0.45022754297346301</v>
      </c>
      <c r="P8098" s="60">
        <v>0.43306517356593599</v>
      </c>
      <c r="Q8098" s="60">
        <v>0.406032506054533</v>
      </c>
      <c r="R8098" s="60">
        <v>0.41097659129967001</v>
      </c>
      <c r="S8098" s="60">
        <v>0.35331872860701002</v>
      </c>
    </row>
    <row r="8099" spans="1:19" x14ac:dyDescent="0.3">
      <c r="A8099" s="61" t="s">
        <v>18160</v>
      </c>
      <c r="B8099" s="61" t="s">
        <v>18161</v>
      </c>
      <c r="C8099" s="53" t="s">
        <v>50</v>
      </c>
      <c r="D8099" s="53" t="s">
        <v>100</v>
      </c>
      <c r="E8099" s="53" t="s">
        <v>18194</v>
      </c>
      <c r="F8099" s="59">
        <v>94.547224286771694</v>
      </c>
      <c r="G8099" s="59">
        <v>114.110765413439</v>
      </c>
      <c r="H8099" s="59">
        <v>90.759287522905296</v>
      </c>
      <c r="I8099" s="59">
        <v>96.440478956230393</v>
      </c>
      <c r="J8099" s="59">
        <v>110.519785185449</v>
      </c>
      <c r="K8099" s="59">
        <v>103.87623566677701</v>
      </c>
      <c r="L8099" s="59">
        <v>95.850522878994298</v>
      </c>
      <c r="M8099" s="60">
        <v>0.45286885780791603</v>
      </c>
      <c r="N8099" s="60">
        <v>0.47994773849403499</v>
      </c>
      <c r="O8099" s="60">
        <v>0.45022754297346301</v>
      </c>
      <c r="P8099" s="60">
        <v>0.43306517356593599</v>
      </c>
      <c r="Q8099" s="60">
        <v>0.406032506054533</v>
      </c>
      <c r="R8099" s="60">
        <v>0.41097659129967001</v>
      </c>
      <c r="S8099" s="60">
        <v>0.35331872860701002</v>
      </c>
    </row>
    <row r="8100" spans="1:19" x14ac:dyDescent="0.3">
      <c r="A8100" s="61" t="s">
        <v>18156</v>
      </c>
      <c r="B8100" s="61" t="s">
        <v>18157</v>
      </c>
      <c r="C8100" s="53" t="s">
        <v>40</v>
      </c>
      <c r="D8100" s="53" t="s">
        <v>100</v>
      </c>
      <c r="E8100" s="53" t="s">
        <v>18194</v>
      </c>
      <c r="F8100" s="59">
        <v>94.547224286771694</v>
      </c>
      <c r="G8100" s="59">
        <v>114.110765413439</v>
      </c>
      <c r="H8100" s="59">
        <v>90.759287522905296</v>
      </c>
      <c r="I8100" s="59">
        <v>96.440478956230393</v>
      </c>
      <c r="J8100" s="59">
        <v>110.519785185449</v>
      </c>
      <c r="K8100" s="59">
        <v>103.87623566677701</v>
      </c>
      <c r="L8100" s="59">
        <v>95.850522878994298</v>
      </c>
      <c r="M8100" s="60">
        <v>0.45286885780791603</v>
      </c>
      <c r="N8100" s="60">
        <v>0.47994773849403499</v>
      </c>
      <c r="O8100" s="60">
        <v>0.45022754297346301</v>
      </c>
      <c r="P8100" s="60">
        <v>0.43306517356593599</v>
      </c>
      <c r="Q8100" s="60">
        <v>0.406032506054533</v>
      </c>
      <c r="R8100" s="60">
        <v>0.41097659129967001</v>
      </c>
      <c r="S8100" s="60">
        <v>0.35331872860701002</v>
      </c>
    </row>
    <row r="8101" spans="1:19" x14ac:dyDescent="0.3">
      <c r="A8101" s="61" t="s">
        <v>18158</v>
      </c>
      <c r="B8101" s="61" t="s">
        <v>18159</v>
      </c>
      <c r="C8101" s="53" t="s">
        <v>40</v>
      </c>
      <c r="D8101" s="53" t="s">
        <v>100</v>
      </c>
      <c r="E8101" s="53" t="s">
        <v>18194</v>
      </c>
      <c r="F8101" s="59">
        <v>94.547224286771694</v>
      </c>
      <c r="G8101" s="59">
        <v>114.110765413439</v>
      </c>
      <c r="H8101" s="59">
        <v>90.759287522905296</v>
      </c>
      <c r="I8101" s="59">
        <v>96.440478956230393</v>
      </c>
      <c r="J8101" s="59">
        <v>110.519785185449</v>
      </c>
      <c r="K8101" s="59">
        <v>103.87623566677701</v>
      </c>
      <c r="L8101" s="59">
        <v>95.850522878994298</v>
      </c>
      <c r="M8101" s="60">
        <v>0.45286885780791603</v>
      </c>
      <c r="N8101" s="60">
        <v>0.47994773849403499</v>
      </c>
      <c r="O8101" s="60">
        <v>0.45022754297346301</v>
      </c>
      <c r="P8101" s="60">
        <v>0.43306517356593599</v>
      </c>
      <c r="Q8101" s="60">
        <v>0.406032506054533</v>
      </c>
      <c r="R8101" s="60">
        <v>0.41097659129967001</v>
      </c>
      <c r="S8101" s="60">
        <v>0.35331872860701002</v>
      </c>
    </row>
    <row r="8102" spans="1:19" x14ac:dyDescent="0.3">
      <c r="A8102" s="61" t="s">
        <v>18164</v>
      </c>
      <c r="B8102" s="61" t="s">
        <v>18165</v>
      </c>
      <c r="C8102" s="53" t="s">
        <v>50</v>
      </c>
      <c r="D8102" s="53" t="s">
        <v>100</v>
      </c>
      <c r="E8102" s="53" t="s">
        <v>18194</v>
      </c>
      <c r="F8102" s="59">
        <v>94.547224286771694</v>
      </c>
      <c r="G8102" s="59">
        <v>114.110765413439</v>
      </c>
      <c r="H8102" s="59">
        <v>90.759287522905296</v>
      </c>
      <c r="I8102" s="59">
        <v>96.440478956230393</v>
      </c>
      <c r="J8102" s="59">
        <v>110.519785185449</v>
      </c>
      <c r="K8102" s="59">
        <v>103.87623566677701</v>
      </c>
      <c r="L8102" s="59">
        <v>95.850522878994298</v>
      </c>
      <c r="M8102" s="60">
        <v>0.45286885780791603</v>
      </c>
      <c r="N8102" s="60">
        <v>0.47994773849403499</v>
      </c>
      <c r="O8102" s="60">
        <v>0.45022754297346301</v>
      </c>
      <c r="P8102" s="60">
        <v>0.43306517356593599</v>
      </c>
      <c r="Q8102" s="60">
        <v>0.406032506054533</v>
      </c>
      <c r="R8102" s="60">
        <v>0.41097659129967001</v>
      </c>
      <c r="S8102" s="60">
        <v>0.35331872860701002</v>
      </c>
    </row>
    <row r="8103" spans="1:19" x14ac:dyDescent="0.3">
      <c r="A8103" s="61" t="s">
        <v>18154</v>
      </c>
      <c r="B8103" s="61" t="s">
        <v>18155</v>
      </c>
      <c r="C8103" s="53" t="s">
        <v>40</v>
      </c>
      <c r="D8103" s="53" t="s">
        <v>100</v>
      </c>
      <c r="E8103" s="53" t="s">
        <v>18194</v>
      </c>
      <c r="F8103" s="59">
        <v>94.547224286771694</v>
      </c>
      <c r="G8103" s="59">
        <v>114.110765413439</v>
      </c>
      <c r="H8103" s="59">
        <v>90.759287522905296</v>
      </c>
      <c r="I8103" s="59">
        <v>96.440478956230393</v>
      </c>
      <c r="J8103" s="59">
        <v>110.519785185449</v>
      </c>
      <c r="K8103" s="59">
        <v>103.87623566677701</v>
      </c>
      <c r="L8103" s="59">
        <v>95.850522878994298</v>
      </c>
      <c r="M8103" s="60">
        <v>0.45286885780791603</v>
      </c>
      <c r="N8103" s="60">
        <v>0.47994773849403499</v>
      </c>
      <c r="O8103" s="60">
        <v>0.45022754297346301</v>
      </c>
      <c r="P8103" s="60">
        <v>0.43306517356593599</v>
      </c>
      <c r="Q8103" s="60">
        <v>0.406032506054533</v>
      </c>
      <c r="R8103" s="60">
        <v>0.41097659129967001</v>
      </c>
      <c r="S8103" s="60">
        <v>0.35331872860701002</v>
      </c>
    </row>
    <row r="8104" spans="1:19" x14ac:dyDescent="0.3">
      <c r="A8104" s="61" t="s">
        <v>18166</v>
      </c>
      <c r="B8104" s="61" t="s">
        <v>18167</v>
      </c>
      <c r="C8104" s="53" t="s">
        <v>50</v>
      </c>
      <c r="D8104" s="53" t="s">
        <v>100</v>
      </c>
      <c r="E8104" s="53" t="s">
        <v>18194</v>
      </c>
      <c r="F8104" s="59">
        <v>94.547224286771694</v>
      </c>
      <c r="G8104" s="59">
        <v>114.110765413439</v>
      </c>
      <c r="H8104" s="59">
        <v>90.759287522905296</v>
      </c>
      <c r="I8104" s="59">
        <v>96.440478956230393</v>
      </c>
      <c r="J8104" s="59">
        <v>110.519785185449</v>
      </c>
      <c r="K8104" s="59">
        <v>103.87623566677701</v>
      </c>
      <c r="L8104" s="59">
        <v>95.850522878994298</v>
      </c>
      <c r="M8104" s="60">
        <v>0.45286885780791603</v>
      </c>
      <c r="N8104" s="60">
        <v>0.47994773849403499</v>
      </c>
      <c r="O8104" s="60">
        <v>0.45022754297346301</v>
      </c>
      <c r="P8104" s="60">
        <v>0.43306517356593599</v>
      </c>
      <c r="Q8104" s="60">
        <v>0.406032506054533</v>
      </c>
      <c r="R8104" s="60">
        <v>0.41097659129967001</v>
      </c>
      <c r="S8104" s="60">
        <v>0.35331872860701002</v>
      </c>
    </row>
    <row r="8105" spans="1:19" x14ac:dyDescent="0.3">
      <c r="A8105" s="61" t="s">
        <v>8550</v>
      </c>
      <c r="B8105" s="61" t="s">
        <v>8551</v>
      </c>
      <c r="C8105" s="53" t="s">
        <v>50</v>
      </c>
      <c r="D8105" s="53" t="s">
        <v>100</v>
      </c>
      <c r="E8105" s="53" t="s">
        <v>18194</v>
      </c>
      <c r="F8105" s="59">
        <v>99.133475309302895</v>
      </c>
      <c r="G8105" s="59">
        <v>101.762574932154</v>
      </c>
      <c r="H8105" s="59">
        <v>103.989107686998</v>
      </c>
      <c r="I8105" s="59">
        <v>99.401037544236701</v>
      </c>
      <c r="J8105" s="59">
        <v>111.46397633264699</v>
      </c>
      <c r="K8105" s="59">
        <v>93.4932268490642</v>
      </c>
      <c r="L8105" s="59"/>
      <c r="M8105" s="60">
        <v>0.35350873027917901</v>
      </c>
      <c r="N8105" s="60">
        <v>0.382051556442074</v>
      </c>
      <c r="O8105" s="60">
        <v>0.35579981328403998</v>
      </c>
      <c r="P8105" s="60">
        <v>0.336367051974508</v>
      </c>
      <c r="Q8105" s="60">
        <v>0.30967868864724701</v>
      </c>
      <c r="R8105" s="60">
        <v>0.31487498607174502</v>
      </c>
      <c r="S8105" s="60">
        <v>0.26543477501299001</v>
      </c>
    </row>
    <row r="8106" spans="1:19" x14ac:dyDescent="0.3">
      <c r="A8106" s="61" t="s">
        <v>8552</v>
      </c>
      <c r="B8106" s="61" t="s">
        <v>8553</v>
      </c>
      <c r="C8106" s="53" t="s">
        <v>50</v>
      </c>
      <c r="D8106" s="53" t="s">
        <v>100</v>
      </c>
      <c r="E8106" s="53" t="s">
        <v>18194</v>
      </c>
      <c r="F8106" s="59">
        <v>99.133475309302895</v>
      </c>
      <c r="G8106" s="59">
        <v>101.762574932154</v>
      </c>
      <c r="H8106" s="59">
        <v>103.989107686998</v>
      </c>
      <c r="I8106" s="59">
        <v>99.401037544236701</v>
      </c>
      <c r="J8106" s="59">
        <v>111.46397633264699</v>
      </c>
      <c r="K8106" s="59">
        <v>93.4932268490642</v>
      </c>
      <c r="L8106" s="59"/>
      <c r="M8106" s="60">
        <v>0.35350873027917901</v>
      </c>
      <c r="N8106" s="60">
        <v>0.382051556442074</v>
      </c>
      <c r="O8106" s="60">
        <v>0.35579981328403998</v>
      </c>
      <c r="P8106" s="60">
        <v>0.336367051974508</v>
      </c>
      <c r="Q8106" s="60">
        <v>0.30967868864724701</v>
      </c>
      <c r="R8106" s="60">
        <v>0.31487498607174502</v>
      </c>
      <c r="S8106" s="60">
        <v>0.26543477501299001</v>
      </c>
    </row>
    <row r="8107" spans="1:19" x14ac:dyDescent="0.3">
      <c r="A8107" s="61" t="s">
        <v>4507</v>
      </c>
      <c r="B8107" s="61" t="s">
        <v>4508</v>
      </c>
      <c r="C8107" s="53" t="s">
        <v>40</v>
      </c>
      <c r="D8107" s="53" t="s">
        <v>100</v>
      </c>
      <c r="E8107" s="53" t="s">
        <v>18193</v>
      </c>
      <c r="F8107" s="59">
        <v>94.236850314384398</v>
      </c>
      <c r="G8107" s="59">
        <v>96.556492674372194</v>
      </c>
      <c r="H8107" s="59">
        <v>106.89748118841101</v>
      </c>
      <c r="I8107" s="59">
        <v>96.962028651871094</v>
      </c>
      <c r="J8107" s="59">
        <v>106.750259475882</v>
      </c>
      <c r="K8107" s="59">
        <v>90.435844477519097</v>
      </c>
      <c r="L8107" s="59">
        <v>95.431990360652094</v>
      </c>
      <c r="M8107" s="60">
        <v>0.62487378966726603</v>
      </c>
      <c r="N8107" s="60">
        <v>0.67699241026441404</v>
      </c>
      <c r="O8107" s="60">
        <v>0.62995035768617802</v>
      </c>
      <c r="P8107" s="60">
        <v>0.59445022978228701</v>
      </c>
      <c r="Q8107" s="60">
        <v>0.55164874329041702</v>
      </c>
      <c r="R8107" s="60">
        <v>0.56147382583285199</v>
      </c>
      <c r="S8107" s="60">
        <v>0.48377711042177401</v>
      </c>
    </row>
    <row r="8108" spans="1:19" x14ac:dyDescent="0.3">
      <c r="A8108" s="61" t="s">
        <v>14105</v>
      </c>
      <c r="B8108" s="61" t="s">
        <v>14106</v>
      </c>
      <c r="C8108" s="53" t="s">
        <v>50</v>
      </c>
      <c r="D8108" s="53" t="s">
        <v>100</v>
      </c>
      <c r="E8108" s="53" t="s">
        <v>18194</v>
      </c>
      <c r="F8108" s="59">
        <v>112.041574190482</v>
      </c>
      <c r="G8108" s="59">
        <v>105.809310986363</v>
      </c>
      <c r="H8108" s="59">
        <v>98.809351745234494</v>
      </c>
      <c r="I8108" s="59">
        <v>109.1483745737</v>
      </c>
      <c r="J8108" s="59">
        <v>103.51370831421499</v>
      </c>
      <c r="K8108" s="59">
        <v>85.694115483306305</v>
      </c>
      <c r="L8108" s="59">
        <v>97.489800821193498</v>
      </c>
      <c r="M8108" s="60">
        <v>0.56077809083330898</v>
      </c>
      <c r="N8108" s="60">
        <v>0.57943037053336999</v>
      </c>
      <c r="O8108" s="60">
        <v>0.56122783235026497</v>
      </c>
      <c r="P8108" s="60">
        <v>0.54712730123966302</v>
      </c>
      <c r="Q8108" s="60">
        <v>0.52648852429178605</v>
      </c>
      <c r="R8108" s="60">
        <v>0.52902244223580797</v>
      </c>
      <c r="S8108" s="60">
        <v>0.48024348394553001</v>
      </c>
    </row>
    <row r="8109" spans="1:19" x14ac:dyDescent="0.3">
      <c r="A8109" s="61" t="s">
        <v>14103</v>
      </c>
      <c r="B8109" s="61" t="s">
        <v>14104</v>
      </c>
      <c r="C8109" s="53" t="s">
        <v>50</v>
      </c>
      <c r="D8109" s="53" t="s">
        <v>100</v>
      </c>
      <c r="E8109" s="53" t="s">
        <v>18194</v>
      </c>
      <c r="F8109" s="59">
        <v>112.041574190482</v>
      </c>
      <c r="G8109" s="59">
        <v>105.809310986363</v>
      </c>
      <c r="H8109" s="59">
        <v>98.809351745234494</v>
      </c>
      <c r="I8109" s="59">
        <v>109.1483745737</v>
      </c>
      <c r="J8109" s="59">
        <v>103.51370831421499</v>
      </c>
      <c r="K8109" s="59">
        <v>85.694115483306305</v>
      </c>
      <c r="L8109" s="59">
        <v>97.489800821193498</v>
      </c>
      <c r="M8109" s="60">
        <v>0.56077809083330898</v>
      </c>
      <c r="N8109" s="60">
        <v>0.57943037053336999</v>
      </c>
      <c r="O8109" s="60">
        <v>0.56122783235026497</v>
      </c>
      <c r="P8109" s="60">
        <v>0.54712730123966302</v>
      </c>
      <c r="Q8109" s="60">
        <v>0.52648852429178605</v>
      </c>
      <c r="R8109" s="60">
        <v>0.52902244223580797</v>
      </c>
      <c r="S8109" s="60">
        <v>0.48024348394553001</v>
      </c>
    </row>
    <row r="8110" spans="1:19" x14ac:dyDescent="0.3">
      <c r="A8110" s="61" t="s">
        <v>4909</v>
      </c>
      <c r="B8110" s="61" t="s">
        <v>4910</v>
      </c>
      <c r="C8110" s="53" t="s">
        <v>40</v>
      </c>
      <c r="D8110" s="53" t="s">
        <v>100</v>
      </c>
      <c r="E8110" s="53" t="s">
        <v>18193</v>
      </c>
      <c r="F8110" s="59">
        <v>113.878628506431</v>
      </c>
      <c r="G8110" s="59">
        <v>112.527622794827</v>
      </c>
      <c r="H8110" s="59">
        <v>95.875258500005899</v>
      </c>
      <c r="I8110" s="59">
        <v>113.050150187385</v>
      </c>
      <c r="J8110" s="59">
        <v>110.86898871936801</v>
      </c>
      <c r="K8110" s="59">
        <v>85.014506073009699</v>
      </c>
      <c r="L8110" s="59">
        <v>97.678962228076699</v>
      </c>
      <c r="M8110" s="60">
        <v>0.71619482526005296</v>
      </c>
      <c r="N8110" s="60">
        <v>0.73315908093427196</v>
      </c>
      <c r="O8110" s="60">
        <v>0.71290421293503303</v>
      </c>
      <c r="P8110" s="60">
        <v>0.69084235566671903</v>
      </c>
      <c r="Q8110" s="60">
        <v>0.65697959324389099</v>
      </c>
      <c r="R8110" s="60">
        <v>0.64937309761746598</v>
      </c>
      <c r="S8110" s="60">
        <v>0.54755283064696203</v>
      </c>
    </row>
    <row r="8111" spans="1:19" x14ac:dyDescent="0.3">
      <c r="A8111" s="61" t="s">
        <v>4909</v>
      </c>
      <c r="B8111" s="61" t="s">
        <v>4910</v>
      </c>
      <c r="C8111" s="53" t="s">
        <v>40</v>
      </c>
      <c r="D8111" s="53" t="s">
        <v>100</v>
      </c>
      <c r="E8111" s="53" t="s">
        <v>18193</v>
      </c>
      <c r="F8111" s="59">
        <v>113.878628506431</v>
      </c>
      <c r="G8111" s="59">
        <v>112.527622794827</v>
      </c>
      <c r="H8111" s="59">
        <v>95.875258500005899</v>
      </c>
      <c r="I8111" s="59">
        <v>113.050150187385</v>
      </c>
      <c r="J8111" s="59">
        <v>110.86898871936801</v>
      </c>
      <c r="K8111" s="59">
        <v>85.014506073009699</v>
      </c>
      <c r="L8111" s="59">
        <v>97.678962228076699</v>
      </c>
      <c r="M8111" s="60">
        <v>0.71619482526005296</v>
      </c>
      <c r="N8111" s="60">
        <v>0.73315908093427196</v>
      </c>
      <c r="O8111" s="60">
        <v>0.71290421293503303</v>
      </c>
      <c r="P8111" s="60">
        <v>0.69084235566671903</v>
      </c>
      <c r="Q8111" s="60">
        <v>0.65697959324389099</v>
      </c>
      <c r="R8111" s="60">
        <v>0.64937309761746598</v>
      </c>
      <c r="S8111" s="60">
        <v>0.54755283064696203</v>
      </c>
    </row>
    <row r="8112" spans="1:19" x14ac:dyDescent="0.3">
      <c r="A8112" s="61" t="s">
        <v>4913</v>
      </c>
      <c r="B8112" s="61" t="s">
        <v>4914</v>
      </c>
      <c r="C8112" s="53" t="s">
        <v>50</v>
      </c>
      <c r="D8112" s="53" t="s">
        <v>100</v>
      </c>
      <c r="E8112" s="53" t="s">
        <v>18193</v>
      </c>
      <c r="F8112" s="59">
        <v>113.61875919068</v>
      </c>
      <c r="G8112" s="59">
        <v>106.943506145367</v>
      </c>
      <c r="H8112" s="59">
        <v>97.304479322329399</v>
      </c>
      <c r="I8112" s="59">
        <v>108.98633483626401</v>
      </c>
      <c r="J8112" s="59">
        <v>103.418685959559</v>
      </c>
      <c r="K8112" s="59">
        <v>86.6724228038142</v>
      </c>
      <c r="L8112" s="59">
        <v>95.554600660378497</v>
      </c>
      <c r="M8112" s="60">
        <v>0.65489259803496103</v>
      </c>
      <c r="N8112" s="60">
        <v>0.69019134214071998</v>
      </c>
      <c r="O8112" s="60">
        <v>0.65767875543308196</v>
      </c>
      <c r="P8112" s="60">
        <v>0.63242988735454697</v>
      </c>
      <c r="Q8112" s="60">
        <v>0.60206754115459005</v>
      </c>
      <c r="R8112" s="60">
        <v>0.60840491101626304</v>
      </c>
      <c r="S8112" s="60">
        <v>0.54604885124371605</v>
      </c>
    </row>
    <row r="8113" spans="1:19" x14ac:dyDescent="0.3">
      <c r="A8113" s="61" t="s">
        <v>4903</v>
      </c>
      <c r="B8113" s="61" t="s">
        <v>4904</v>
      </c>
      <c r="C8113" s="53" t="s">
        <v>40</v>
      </c>
      <c r="D8113" s="53" t="s">
        <v>100</v>
      </c>
      <c r="E8113" s="53" t="s">
        <v>18193</v>
      </c>
      <c r="F8113" s="59">
        <v>117.95002368788199</v>
      </c>
      <c r="G8113" s="59">
        <v>110.492477534862</v>
      </c>
      <c r="H8113" s="59">
        <v>96.634520466704998</v>
      </c>
      <c r="I8113" s="59">
        <v>109.25308157859</v>
      </c>
      <c r="J8113" s="59">
        <v>104.43825796911</v>
      </c>
      <c r="K8113" s="59">
        <v>84.322685020702593</v>
      </c>
      <c r="L8113" s="59">
        <v>95.856410628935606</v>
      </c>
      <c r="M8113" s="60">
        <v>0.65483797116273501</v>
      </c>
      <c r="N8113" s="60">
        <v>0.69014311890857605</v>
      </c>
      <c r="O8113" s="60">
        <v>0.65762098795985902</v>
      </c>
      <c r="P8113" s="60">
        <v>0.63237532638368299</v>
      </c>
      <c r="Q8113" s="60">
        <v>0.60202060495404097</v>
      </c>
      <c r="R8113" s="60">
        <v>0.60834507785416003</v>
      </c>
      <c r="S8113" s="60">
        <v>0.54600603822722604</v>
      </c>
    </row>
    <row r="8114" spans="1:19" x14ac:dyDescent="0.3">
      <c r="A8114" s="61" t="s">
        <v>4915</v>
      </c>
      <c r="B8114" s="61" t="s">
        <v>4916</v>
      </c>
      <c r="C8114" s="53" t="s">
        <v>50</v>
      </c>
      <c r="D8114" s="53" t="s">
        <v>100</v>
      </c>
      <c r="E8114" s="53" t="s">
        <v>18193</v>
      </c>
      <c r="F8114" s="59">
        <v>108.209512203991</v>
      </c>
      <c r="G8114" s="59">
        <v>101.988461272872</v>
      </c>
      <c r="H8114" s="59">
        <v>97.304479322329399</v>
      </c>
      <c r="I8114" s="59">
        <v>106.34899732295</v>
      </c>
      <c r="J8114" s="59">
        <v>99.794015049248102</v>
      </c>
      <c r="K8114" s="59">
        <v>86.6724228038142</v>
      </c>
      <c r="L8114" s="59">
        <v>97.573150153301498</v>
      </c>
      <c r="M8114" s="60">
        <v>0.65489259803496103</v>
      </c>
      <c r="N8114" s="60">
        <v>0.69019134214071998</v>
      </c>
      <c r="O8114" s="60">
        <v>0.65767875543308196</v>
      </c>
      <c r="P8114" s="60">
        <v>0.63242988735454697</v>
      </c>
      <c r="Q8114" s="60">
        <v>0.60206754115459005</v>
      </c>
      <c r="R8114" s="60">
        <v>0.60840491101626304</v>
      </c>
      <c r="S8114" s="60">
        <v>0.54604885124371605</v>
      </c>
    </row>
    <row r="8115" spans="1:19" x14ac:dyDescent="0.3">
      <c r="A8115" s="61" t="s">
        <v>14107</v>
      </c>
      <c r="B8115" s="61" t="s">
        <v>14108</v>
      </c>
      <c r="C8115" s="53" t="s">
        <v>50</v>
      </c>
      <c r="D8115" s="53" t="s">
        <v>100</v>
      </c>
      <c r="E8115" s="53" t="s">
        <v>18194</v>
      </c>
      <c r="F8115" s="59">
        <v>112.041574190482</v>
      </c>
      <c r="G8115" s="59">
        <v>105.809310986363</v>
      </c>
      <c r="H8115" s="59">
        <v>98.809351745234494</v>
      </c>
      <c r="I8115" s="59">
        <v>109.1483745737</v>
      </c>
      <c r="J8115" s="59">
        <v>103.51370831421499</v>
      </c>
      <c r="K8115" s="59">
        <v>85.694115483306305</v>
      </c>
      <c r="L8115" s="59">
        <v>97.489800821193498</v>
      </c>
      <c r="M8115" s="60">
        <v>0.56077809083330898</v>
      </c>
      <c r="N8115" s="60">
        <v>0.57943037053336999</v>
      </c>
      <c r="O8115" s="60">
        <v>0.56122783235026497</v>
      </c>
      <c r="P8115" s="60">
        <v>0.54712730123966302</v>
      </c>
      <c r="Q8115" s="60">
        <v>0.52648852429178605</v>
      </c>
      <c r="R8115" s="60">
        <v>0.52902244223580797</v>
      </c>
      <c r="S8115" s="60">
        <v>0.48024348394553001</v>
      </c>
    </row>
    <row r="8116" spans="1:19" x14ac:dyDescent="0.3">
      <c r="A8116" s="61" t="s">
        <v>14101</v>
      </c>
      <c r="B8116" s="61" t="s">
        <v>14102</v>
      </c>
      <c r="C8116" s="53" t="s">
        <v>40</v>
      </c>
      <c r="D8116" s="53" t="s">
        <v>100</v>
      </c>
      <c r="E8116" s="53" t="s">
        <v>18194</v>
      </c>
      <c r="F8116" s="59">
        <v>112.041574190482</v>
      </c>
      <c r="G8116" s="59">
        <v>105.809310986363</v>
      </c>
      <c r="H8116" s="59">
        <v>98.809351745234494</v>
      </c>
      <c r="I8116" s="59">
        <v>109.1483745737</v>
      </c>
      <c r="J8116" s="59">
        <v>103.51370831421499</v>
      </c>
      <c r="K8116" s="59">
        <v>85.694115483306305</v>
      </c>
      <c r="L8116" s="59">
        <v>97.489800821193498</v>
      </c>
      <c r="M8116" s="60">
        <v>0.56077809083330898</v>
      </c>
      <c r="N8116" s="60">
        <v>0.57943037053336999</v>
      </c>
      <c r="O8116" s="60">
        <v>0.56122783235026497</v>
      </c>
      <c r="P8116" s="60">
        <v>0.54712730123966302</v>
      </c>
      <c r="Q8116" s="60">
        <v>0.52648852429178605</v>
      </c>
      <c r="R8116" s="60">
        <v>0.52902244223580797</v>
      </c>
      <c r="S8116" s="60">
        <v>0.48024348394553001</v>
      </c>
    </row>
    <row r="8117" spans="1:19" x14ac:dyDescent="0.3">
      <c r="A8117" s="61" t="s">
        <v>14109</v>
      </c>
      <c r="B8117" s="61" t="s">
        <v>14110</v>
      </c>
      <c r="C8117" s="53" t="s">
        <v>50</v>
      </c>
      <c r="D8117" s="53" t="s">
        <v>100</v>
      </c>
      <c r="E8117" s="53" t="s">
        <v>18194</v>
      </c>
      <c r="F8117" s="59">
        <v>112.041574190482</v>
      </c>
      <c r="G8117" s="59">
        <v>105.809310986363</v>
      </c>
      <c r="H8117" s="59">
        <v>98.809351745234494</v>
      </c>
      <c r="I8117" s="59">
        <v>109.1483745737</v>
      </c>
      <c r="J8117" s="59">
        <v>103.51370831421499</v>
      </c>
      <c r="K8117" s="59">
        <v>85.694115483306305</v>
      </c>
      <c r="L8117" s="59">
        <v>97.489800821193498</v>
      </c>
      <c r="M8117" s="60">
        <v>0.56077809083330898</v>
      </c>
      <c r="N8117" s="60">
        <v>0.57943037053336999</v>
      </c>
      <c r="O8117" s="60">
        <v>0.56122783235026497</v>
      </c>
      <c r="P8117" s="60">
        <v>0.54712730123966302</v>
      </c>
      <c r="Q8117" s="60">
        <v>0.52648852429178605</v>
      </c>
      <c r="R8117" s="60">
        <v>0.52902244223580797</v>
      </c>
      <c r="S8117" s="60">
        <v>0.48024348394553001</v>
      </c>
    </row>
    <row r="8118" spans="1:19" x14ac:dyDescent="0.3">
      <c r="A8118" s="61" t="s">
        <v>8348</v>
      </c>
      <c r="B8118" s="61" t="s">
        <v>8349</v>
      </c>
      <c r="C8118" s="53" t="s">
        <v>50</v>
      </c>
      <c r="D8118" s="53" t="s">
        <v>100</v>
      </c>
      <c r="E8118" s="53" t="s">
        <v>18193</v>
      </c>
      <c r="F8118" s="59">
        <v>107.288063018191</v>
      </c>
      <c r="G8118" s="59">
        <v>124.672890075615</v>
      </c>
      <c r="H8118" s="59">
        <v>119.171510284531</v>
      </c>
      <c r="I8118" s="59">
        <v>122.779152196254</v>
      </c>
      <c r="J8118" s="59">
        <v>100.88447981602999</v>
      </c>
      <c r="K8118" s="59">
        <v>113.088211080496</v>
      </c>
      <c r="L8118" s="59">
        <v>97.524708760419202</v>
      </c>
      <c r="M8118" s="60">
        <v>0.67017181885754895</v>
      </c>
      <c r="N8118" s="60">
        <v>0.70292736309869897</v>
      </c>
      <c r="O8118" s="60">
        <v>0.67383390457922598</v>
      </c>
      <c r="P8118" s="60">
        <v>0.647130804311145</v>
      </c>
      <c r="Q8118" s="60">
        <v>0.61757464909201698</v>
      </c>
      <c r="R8118" s="60">
        <v>0.62696747933576802</v>
      </c>
      <c r="S8118" s="60">
        <v>0.57036368387277003</v>
      </c>
    </row>
    <row r="8119" spans="1:19" x14ac:dyDescent="0.3">
      <c r="A8119" s="61" t="s">
        <v>8350</v>
      </c>
      <c r="B8119" s="61" t="s">
        <v>8351</v>
      </c>
      <c r="C8119" s="53" t="s">
        <v>50</v>
      </c>
      <c r="D8119" s="53" t="s">
        <v>100</v>
      </c>
      <c r="E8119" s="53" t="s">
        <v>18193</v>
      </c>
      <c r="F8119" s="59">
        <v>118.09852824221799</v>
      </c>
      <c r="G8119" s="59">
        <v>120.956606421244</v>
      </c>
      <c r="H8119" s="59">
        <v>124.147637719264</v>
      </c>
      <c r="I8119" s="59">
        <v>122.779152196254</v>
      </c>
      <c r="J8119" s="59">
        <v>100.88447981602999</v>
      </c>
      <c r="K8119" s="59">
        <v>111.00942268772199</v>
      </c>
      <c r="L8119" s="59">
        <v>103.580393514425</v>
      </c>
      <c r="M8119" s="60">
        <v>0.67017181885754895</v>
      </c>
      <c r="N8119" s="60">
        <v>0.70292736309869897</v>
      </c>
      <c r="O8119" s="60">
        <v>0.67383390457922598</v>
      </c>
      <c r="P8119" s="60">
        <v>0.647130804311145</v>
      </c>
      <c r="Q8119" s="60">
        <v>0.61757464909201698</v>
      </c>
      <c r="R8119" s="60">
        <v>0.62696747933576802</v>
      </c>
      <c r="S8119" s="60">
        <v>0.57036368387277003</v>
      </c>
    </row>
    <row r="8120" spans="1:19" x14ac:dyDescent="0.3">
      <c r="A8120" s="61" t="s">
        <v>8342</v>
      </c>
      <c r="B8120" s="61" t="s">
        <v>8343</v>
      </c>
      <c r="C8120" s="53" t="s">
        <v>40</v>
      </c>
      <c r="D8120" s="53" t="s">
        <v>100</v>
      </c>
      <c r="E8120" s="53" t="s">
        <v>18193</v>
      </c>
      <c r="F8120" s="59">
        <v>114.327965383414</v>
      </c>
      <c r="G8120" s="59">
        <v>125.744339028864</v>
      </c>
      <c r="H8120" s="59">
        <v>122.647344545453</v>
      </c>
      <c r="I8120" s="59">
        <v>116.458425238068</v>
      </c>
      <c r="J8120" s="59">
        <v>101.904022870064</v>
      </c>
      <c r="K8120" s="59">
        <v>121.138836406349</v>
      </c>
      <c r="L8120" s="59">
        <v>97.826518728976296</v>
      </c>
      <c r="M8120" s="60">
        <v>0.67014762288504304</v>
      </c>
      <c r="N8120" s="60">
        <v>0.70290741798715395</v>
      </c>
      <c r="O8120" s="60">
        <v>0.67381178421676702</v>
      </c>
      <c r="P8120" s="60">
        <v>0.647105815254165</v>
      </c>
      <c r="Q8120" s="60">
        <v>0.61755006409953295</v>
      </c>
      <c r="R8120" s="60">
        <v>0.62693898303520801</v>
      </c>
      <c r="S8120" s="60">
        <v>0.57033689283673406</v>
      </c>
    </row>
    <row r="8121" spans="1:19" x14ac:dyDescent="0.3">
      <c r="A8121" s="61" t="s">
        <v>8344</v>
      </c>
      <c r="B8121" s="61" t="s">
        <v>8345</v>
      </c>
      <c r="C8121" s="53" t="s">
        <v>40</v>
      </c>
      <c r="D8121" s="53" t="s">
        <v>100</v>
      </c>
      <c r="E8121" s="53" t="s">
        <v>18193</v>
      </c>
      <c r="F8121" s="59">
        <v>115.017837036893</v>
      </c>
      <c r="G8121" s="59">
        <v>126.333791997379</v>
      </c>
      <c r="H8121" s="59">
        <v>119.938109942848</v>
      </c>
      <c r="I8121" s="59">
        <v>131.550869378893</v>
      </c>
      <c r="J8121" s="59">
        <v>108.16179266598699</v>
      </c>
      <c r="K8121" s="59">
        <v>113.131611141538</v>
      </c>
      <c r="L8121" s="59">
        <v>105.531574312166</v>
      </c>
      <c r="M8121" s="60">
        <v>0.74289464473106404</v>
      </c>
      <c r="N8121" s="60">
        <v>0.77479514466062105</v>
      </c>
      <c r="O8121" s="60">
        <v>0.74638131551752296</v>
      </c>
      <c r="P8121" s="60">
        <v>0.72014291806089703</v>
      </c>
      <c r="Q8121" s="60">
        <v>0.68980617087582397</v>
      </c>
      <c r="R8121" s="60">
        <v>0.69924340923952599</v>
      </c>
      <c r="S8121" s="60">
        <v>0.63920217588141504</v>
      </c>
    </row>
    <row r="8122" spans="1:19" x14ac:dyDescent="0.3">
      <c r="A8122" s="61" t="s">
        <v>8340</v>
      </c>
      <c r="B8122" s="61" t="s">
        <v>8341</v>
      </c>
      <c r="C8122" s="53" t="s">
        <v>40</v>
      </c>
      <c r="D8122" s="53" t="s">
        <v>100</v>
      </c>
      <c r="E8122" s="53" t="s">
        <v>18193</v>
      </c>
      <c r="F8122" s="59">
        <v>111.61927289805099</v>
      </c>
      <c r="G8122" s="59">
        <v>120.789294156369</v>
      </c>
      <c r="H8122" s="59">
        <v>121.817012874886</v>
      </c>
      <c r="I8122" s="59">
        <v>120.412474813781</v>
      </c>
      <c r="J8122" s="59">
        <v>99.487578813803097</v>
      </c>
      <c r="K8122" s="59">
        <v>110.738473297384</v>
      </c>
      <c r="L8122" s="59">
        <v>97.826518728976296</v>
      </c>
      <c r="M8122" s="60">
        <v>0.67014762288504304</v>
      </c>
      <c r="N8122" s="60">
        <v>0.70290741798715395</v>
      </c>
      <c r="O8122" s="60">
        <v>0.67381178421676702</v>
      </c>
      <c r="P8122" s="60">
        <v>0.647105815254165</v>
      </c>
      <c r="Q8122" s="60">
        <v>0.61755006409953295</v>
      </c>
      <c r="R8122" s="60">
        <v>0.62693898303520801</v>
      </c>
      <c r="S8122" s="60">
        <v>0.57033689283673406</v>
      </c>
    </row>
    <row r="8123" spans="1:19" x14ac:dyDescent="0.3">
      <c r="A8123" s="61" t="s">
        <v>8346</v>
      </c>
      <c r="B8123" s="61" t="s">
        <v>8347</v>
      </c>
      <c r="C8123" s="53" t="s">
        <v>50</v>
      </c>
      <c r="D8123" s="53" t="s">
        <v>100</v>
      </c>
      <c r="E8123" s="53" t="s">
        <v>18193</v>
      </c>
      <c r="F8123" s="59">
        <v>112.689226638186</v>
      </c>
      <c r="G8123" s="59">
        <v>124.672890075615</v>
      </c>
      <c r="H8123" s="59">
        <v>120.826348860152</v>
      </c>
      <c r="I8123" s="59">
        <v>126.733201771967</v>
      </c>
      <c r="J8123" s="59">
        <v>109.34206779438099</v>
      </c>
      <c r="K8123" s="59">
        <v>115.16705680492301</v>
      </c>
      <c r="L8123" s="59">
        <v>99.543266624550697</v>
      </c>
      <c r="M8123" s="60">
        <v>0.67017181885754895</v>
      </c>
      <c r="N8123" s="60">
        <v>0.70292736309869897</v>
      </c>
      <c r="O8123" s="60">
        <v>0.67383390457922598</v>
      </c>
      <c r="P8123" s="60">
        <v>0.647130804311145</v>
      </c>
      <c r="Q8123" s="60">
        <v>0.61757464909201698</v>
      </c>
      <c r="R8123" s="60">
        <v>0.62696747933576802</v>
      </c>
      <c r="S8123" s="60">
        <v>0.57036368387277003</v>
      </c>
    </row>
    <row r="8124" spans="1:19" x14ac:dyDescent="0.3">
      <c r="A8124" s="61" t="s">
        <v>8338</v>
      </c>
      <c r="B8124" s="61" t="s">
        <v>8339</v>
      </c>
      <c r="C8124" s="53" t="s">
        <v>40</v>
      </c>
      <c r="D8124" s="53" t="s">
        <v>100</v>
      </c>
      <c r="E8124" s="53" t="s">
        <v>18193</v>
      </c>
      <c r="F8124" s="59">
        <v>114.327965383414</v>
      </c>
      <c r="G8124" s="59">
        <v>118.311771720122</v>
      </c>
      <c r="H8124" s="59">
        <v>117.671217110719</v>
      </c>
      <c r="I8124" s="59">
        <v>120.412474813781</v>
      </c>
      <c r="J8124" s="59">
        <v>107.945157140315</v>
      </c>
      <c r="K8124" s="59">
        <v>116.981202289149</v>
      </c>
      <c r="L8124" s="59">
        <v>105.900772508725</v>
      </c>
      <c r="M8124" s="60">
        <v>0.67014762288504304</v>
      </c>
      <c r="N8124" s="60">
        <v>0.70290741798715395</v>
      </c>
      <c r="O8124" s="60">
        <v>0.67381178421676702</v>
      </c>
      <c r="P8124" s="60">
        <v>0.647105815254165</v>
      </c>
      <c r="Q8124" s="60">
        <v>0.61755006409953295</v>
      </c>
      <c r="R8124" s="60">
        <v>0.62693898303520801</v>
      </c>
      <c r="S8124" s="60">
        <v>0.57033689283673406</v>
      </c>
    </row>
    <row r="8125" spans="1:19" x14ac:dyDescent="0.3">
      <c r="A8125" s="61" t="s">
        <v>8352</v>
      </c>
      <c r="B8125" s="61" t="s">
        <v>8353</v>
      </c>
      <c r="C8125" s="53" t="s">
        <v>50</v>
      </c>
      <c r="D8125" s="53" t="s">
        <v>100</v>
      </c>
      <c r="E8125" s="53" t="s">
        <v>18193</v>
      </c>
      <c r="F8125" s="59">
        <v>116.420082688972</v>
      </c>
      <c r="G8125" s="59">
        <v>123.783405119056</v>
      </c>
      <c r="H8125" s="59">
        <v>123.321390949186</v>
      </c>
      <c r="I8125" s="59">
        <v>126.64227116729499</v>
      </c>
      <c r="J8125" s="59">
        <v>109.16799687856501</v>
      </c>
      <c r="K8125" s="59">
        <v>114.078672711362</v>
      </c>
      <c r="L8125" s="59">
        <v>98.495461996008601</v>
      </c>
      <c r="M8125" s="60">
        <v>0.68371450721481097</v>
      </c>
      <c r="N8125" s="60">
        <v>0.71692871468530295</v>
      </c>
      <c r="O8125" s="60">
        <v>0.68745473846691896</v>
      </c>
      <c r="P8125" s="60">
        <v>0.66035353630520599</v>
      </c>
      <c r="Q8125" s="60">
        <v>0.630208308419691</v>
      </c>
      <c r="R8125" s="60">
        <v>0.63976687502485596</v>
      </c>
      <c r="S8125" s="60">
        <v>0.58189382933906197</v>
      </c>
    </row>
    <row r="8126" spans="1:19" x14ac:dyDescent="0.3">
      <c r="A8126" s="61" t="s">
        <v>150</v>
      </c>
      <c r="B8126" s="61" t="s">
        <v>151</v>
      </c>
      <c r="C8126" s="53" t="s">
        <v>50</v>
      </c>
      <c r="D8126" s="53" t="s">
        <v>100</v>
      </c>
      <c r="E8126" s="53" t="s">
        <v>18193</v>
      </c>
      <c r="F8126" s="59">
        <v>86.292391907406099</v>
      </c>
      <c r="G8126" s="59">
        <v>90.051570527741902</v>
      </c>
      <c r="H8126" s="59">
        <v>92.253075114457403</v>
      </c>
      <c r="I8126" s="59">
        <v>95.760577016883801</v>
      </c>
      <c r="J8126" s="59">
        <v>87.559508052679803</v>
      </c>
      <c r="K8126" s="59">
        <v>97.521193967507699</v>
      </c>
      <c r="L8126" s="59">
        <v>111.47892725765399</v>
      </c>
      <c r="M8126" s="60">
        <v>0.50231070285175505</v>
      </c>
      <c r="N8126" s="60">
        <v>0.55766916220617802</v>
      </c>
      <c r="O8126" s="60">
        <v>0.50909775555534198</v>
      </c>
      <c r="P8126" s="60">
        <v>0.46632289722144599</v>
      </c>
      <c r="Q8126" s="60">
        <v>0.422514985365743</v>
      </c>
      <c r="R8126" s="60">
        <v>0.436694078691725</v>
      </c>
      <c r="S8126" s="60">
        <v>0.36317465112061498</v>
      </c>
    </row>
    <row r="8127" spans="1:19" x14ac:dyDescent="0.3">
      <c r="A8127" s="61" t="s">
        <v>13931</v>
      </c>
      <c r="B8127" s="61" t="s">
        <v>13932</v>
      </c>
      <c r="C8127" s="53" t="s">
        <v>50</v>
      </c>
      <c r="D8127" s="53" t="s">
        <v>100</v>
      </c>
      <c r="E8127" s="53" t="s">
        <v>18194</v>
      </c>
      <c r="F8127" s="59">
        <v>98.273421478239399</v>
      </c>
      <c r="G8127" s="59">
        <v>98.392609269280797</v>
      </c>
      <c r="H8127" s="59">
        <v>128.35448005184099</v>
      </c>
      <c r="I8127" s="59">
        <v>113.587620692885</v>
      </c>
      <c r="J8127" s="59">
        <v>107.271024447485</v>
      </c>
      <c r="K8127" s="59">
        <v>87.797728481669907</v>
      </c>
      <c r="L8127" s="59">
        <v>93.292951274142695</v>
      </c>
      <c r="M8127" s="60">
        <v>0.58858549258210702</v>
      </c>
      <c r="N8127" s="60">
        <v>0.605951705049107</v>
      </c>
      <c r="O8127" s="60">
        <v>0.58950964905700698</v>
      </c>
      <c r="P8127" s="60">
        <v>0.57713181745331099</v>
      </c>
      <c r="Q8127" s="60">
        <v>0.55925863569698397</v>
      </c>
      <c r="R8127" s="60">
        <v>0.56248081080420698</v>
      </c>
      <c r="S8127" s="60">
        <v>0.52401494153573802</v>
      </c>
    </row>
    <row r="8128" spans="1:19" x14ac:dyDescent="0.3">
      <c r="A8128" s="61" t="s">
        <v>6580</v>
      </c>
      <c r="B8128" s="61" t="s">
        <v>6581</v>
      </c>
      <c r="C8128" s="53" t="s">
        <v>50</v>
      </c>
      <c r="D8128" s="53" t="s">
        <v>100</v>
      </c>
      <c r="E8128" s="53" t="s">
        <v>18193</v>
      </c>
      <c r="F8128" s="59">
        <v>99.644497012937407</v>
      </c>
      <c r="G8128" s="59">
        <v>114.11240798427001</v>
      </c>
      <c r="H8128" s="59">
        <v>114.117883209976</v>
      </c>
      <c r="I8128" s="59">
        <v>113.43595302582099</v>
      </c>
      <c r="J8128" s="59">
        <v>103.26637994062</v>
      </c>
      <c r="K8128" s="59">
        <v>94.928123451131199</v>
      </c>
      <c r="L8128" s="59">
        <v>94.0268551187268</v>
      </c>
      <c r="M8128" s="60">
        <v>0.64846367786677706</v>
      </c>
      <c r="N8128" s="60">
        <v>0.68568352589586901</v>
      </c>
      <c r="O8128" s="60">
        <v>0.65263391544541505</v>
      </c>
      <c r="P8128" s="60">
        <v>0.62306677969686297</v>
      </c>
      <c r="Q8128" s="60">
        <v>0.59026128604481598</v>
      </c>
      <c r="R8128" s="60">
        <v>0.60030799645654898</v>
      </c>
      <c r="S8128" s="60">
        <v>0.53834589654670895</v>
      </c>
    </row>
    <row r="8129" spans="1:19" x14ac:dyDescent="0.3">
      <c r="A8129" s="61" t="s">
        <v>13927</v>
      </c>
      <c r="B8129" s="61" t="s">
        <v>13928</v>
      </c>
      <c r="C8129" s="53" t="s">
        <v>40</v>
      </c>
      <c r="D8129" s="53" t="s">
        <v>100</v>
      </c>
      <c r="E8129" s="53" t="s">
        <v>18194</v>
      </c>
      <c r="F8129" s="59">
        <v>98.273421478239399</v>
      </c>
      <c r="G8129" s="59">
        <v>98.392609269280797</v>
      </c>
      <c r="H8129" s="59">
        <v>128.35448005184099</v>
      </c>
      <c r="I8129" s="59">
        <v>113.587620692885</v>
      </c>
      <c r="J8129" s="59">
        <v>107.271024447485</v>
      </c>
      <c r="K8129" s="59">
        <v>87.797728481669907</v>
      </c>
      <c r="L8129" s="59">
        <v>93.292951274142695</v>
      </c>
      <c r="M8129" s="60">
        <v>0.58858549258210702</v>
      </c>
      <c r="N8129" s="60">
        <v>0.605951705049107</v>
      </c>
      <c r="O8129" s="60">
        <v>0.58950964905700698</v>
      </c>
      <c r="P8129" s="60">
        <v>0.57713181745331099</v>
      </c>
      <c r="Q8129" s="60">
        <v>0.55925863569698397</v>
      </c>
      <c r="R8129" s="60">
        <v>0.56248081080420698</v>
      </c>
      <c r="S8129" s="60">
        <v>0.52401494153573802</v>
      </c>
    </row>
    <row r="8130" spans="1:19" x14ac:dyDescent="0.3">
      <c r="A8130" s="61" t="s">
        <v>6574</v>
      </c>
      <c r="B8130" s="61" t="s">
        <v>6575</v>
      </c>
      <c r="C8130" s="53" t="s">
        <v>40</v>
      </c>
      <c r="D8130" s="53" t="s">
        <v>100</v>
      </c>
      <c r="E8130" s="53" t="s">
        <v>18193</v>
      </c>
      <c r="F8130" s="59">
        <v>98.574543272802302</v>
      </c>
      <c r="G8130" s="59">
        <v>111.467573283148</v>
      </c>
      <c r="H8130" s="59">
        <v>112.62341480167601</v>
      </c>
      <c r="I8130" s="59">
        <v>113.70266795198</v>
      </c>
      <c r="J8130" s="59">
        <v>100.661242432503</v>
      </c>
      <c r="K8130" s="59">
        <v>98.821074527627005</v>
      </c>
      <c r="L8130" s="59">
        <v>94.328665087283994</v>
      </c>
      <c r="M8130" s="60">
        <v>0.64846367786677706</v>
      </c>
      <c r="N8130" s="60">
        <v>0.68568585082292399</v>
      </c>
      <c r="O8130" s="60">
        <v>0.65263684281238399</v>
      </c>
      <c r="P8130" s="60">
        <v>0.62306677969686297</v>
      </c>
      <c r="Q8130" s="60">
        <v>0.59026128604481598</v>
      </c>
      <c r="R8130" s="60">
        <v>0.60030290436186395</v>
      </c>
      <c r="S8130" s="60">
        <v>0.53834589654670895</v>
      </c>
    </row>
    <row r="8131" spans="1:19" x14ac:dyDescent="0.3">
      <c r="A8131" s="61" t="s">
        <v>6576</v>
      </c>
      <c r="B8131" s="61" t="s">
        <v>6577</v>
      </c>
      <c r="C8131" s="53" t="s">
        <v>50</v>
      </c>
      <c r="D8131" s="53" t="s">
        <v>100</v>
      </c>
      <c r="E8131" s="53" t="s">
        <v>18193</v>
      </c>
      <c r="F8131" s="59">
        <v>102.353194960034</v>
      </c>
      <c r="G8131" s="59">
        <v>110.396124329899</v>
      </c>
      <c r="H8131" s="59">
        <v>120.754673985842</v>
      </c>
      <c r="I8131" s="59">
        <v>116.069345334453</v>
      </c>
      <c r="J8131" s="59">
        <v>103.26637994062</v>
      </c>
      <c r="K8131" s="59">
        <v>97.006946242896802</v>
      </c>
      <c r="L8131" s="59">
        <v>94.0268551187268</v>
      </c>
      <c r="M8131" s="60">
        <v>0.64846367786677706</v>
      </c>
      <c r="N8131" s="60">
        <v>0.68568352589586901</v>
      </c>
      <c r="O8131" s="60">
        <v>0.65263391544541505</v>
      </c>
      <c r="P8131" s="60">
        <v>0.62306677969686297</v>
      </c>
      <c r="Q8131" s="60">
        <v>0.59026128604481598</v>
      </c>
      <c r="R8131" s="60">
        <v>0.60030799645654898</v>
      </c>
      <c r="S8131" s="60">
        <v>0.53834589654670895</v>
      </c>
    </row>
    <row r="8132" spans="1:19" x14ac:dyDescent="0.3">
      <c r="A8132" s="61" t="s">
        <v>13929</v>
      </c>
      <c r="B8132" s="61" t="s">
        <v>13930</v>
      </c>
      <c r="C8132" s="53" t="s">
        <v>50</v>
      </c>
      <c r="D8132" s="53" t="s">
        <v>100</v>
      </c>
      <c r="E8132" s="53" t="s">
        <v>18194</v>
      </c>
      <c r="F8132" s="59">
        <v>98.273421478239399</v>
      </c>
      <c r="G8132" s="59">
        <v>98.392609269280797</v>
      </c>
      <c r="H8132" s="59">
        <v>128.35448005184099</v>
      </c>
      <c r="I8132" s="59">
        <v>113.587620692885</v>
      </c>
      <c r="J8132" s="59">
        <v>107.271024447485</v>
      </c>
      <c r="K8132" s="59">
        <v>87.797728481669907</v>
      </c>
      <c r="L8132" s="59">
        <v>93.292951274142695</v>
      </c>
      <c r="M8132" s="60">
        <v>0.58858549258210702</v>
      </c>
      <c r="N8132" s="60">
        <v>0.605951705049107</v>
      </c>
      <c r="O8132" s="60">
        <v>0.58950964905700698</v>
      </c>
      <c r="P8132" s="60">
        <v>0.57713181745331099</v>
      </c>
      <c r="Q8132" s="60">
        <v>0.55925863569698397</v>
      </c>
      <c r="R8132" s="60">
        <v>0.56248081080420698</v>
      </c>
      <c r="S8132" s="60">
        <v>0.52401494153573802</v>
      </c>
    </row>
    <row r="8133" spans="1:19" x14ac:dyDescent="0.3">
      <c r="A8133" s="61" t="s">
        <v>6578</v>
      </c>
      <c r="B8133" s="61" t="s">
        <v>6579</v>
      </c>
      <c r="C8133" s="53" t="s">
        <v>50</v>
      </c>
      <c r="D8133" s="53" t="s">
        <v>100</v>
      </c>
      <c r="E8133" s="53" t="s">
        <v>18193</v>
      </c>
      <c r="F8133" s="59">
        <v>91.929797380774005</v>
      </c>
      <c r="G8133" s="59">
        <v>116.917918964108</v>
      </c>
      <c r="H8133" s="59">
        <v>119.107778272281</v>
      </c>
      <c r="I8133" s="59">
        <v>114.73376628515</v>
      </c>
      <c r="J8133" s="59">
        <v>106.907874006255</v>
      </c>
      <c r="K8133" s="59">
        <v>97.846470831879103</v>
      </c>
      <c r="L8133" s="59">
        <v>99.1221027563532</v>
      </c>
      <c r="M8133" s="60">
        <v>0.67464089125916804</v>
      </c>
      <c r="N8133" s="60">
        <v>0.712843643481895</v>
      </c>
      <c r="O8133" s="60">
        <v>0.67855911445823203</v>
      </c>
      <c r="P8133" s="60">
        <v>0.64978515551475802</v>
      </c>
      <c r="Q8133" s="60">
        <v>0.61636812029256605</v>
      </c>
      <c r="R8133" s="60">
        <v>0.62572591373794095</v>
      </c>
      <c r="S8133" s="60">
        <v>0.56270365459128002</v>
      </c>
    </row>
    <row r="8134" spans="1:19" x14ac:dyDescent="0.3">
      <c r="A8134" s="61" t="s">
        <v>4789</v>
      </c>
      <c r="B8134" s="61" t="s">
        <v>4790</v>
      </c>
      <c r="C8134" s="53" t="s">
        <v>40</v>
      </c>
      <c r="D8134" s="53" t="s">
        <v>100</v>
      </c>
      <c r="E8134" s="53" t="s">
        <v>18193</v>
      </c>
      <c r="F8134" s="59">
        <v>99.989973551367697</v>
      </c>
      <c r="G8134" s="59">
        <v>91.656789298325606</v>
      </c>
      <c r="H8134" s="59">
        <v>128.302284101156</v>
      </c>
      <c r="I8134" s="59">
        <v>116.03387030848801</v>
      </c>
      <c r="J8134" s="59">
        <v>108.70287475862099</v>
      </c>
      <c r="K8134" s="59">
        <v>85.880558017664697</v>
      </c>
      <c r="L8134" s="59">
        <v>92.712380064287004</v>
      </c>
      <c r="M8134" s="60">
        <v>0.67480021292582004</v>
      </c>
      <c r="N8134" s="60">
        <v>0.70627111794462905</v>
      </c>
      <c r="O8134" s="60">
        <v>0.67785420185092804</v>
      </c>
      <c r="P8134" s="60">
        <v>0.65390854857175695</v>
      </c>
      <c r="Q8134" s="60">
        <v>0.62656807903280398</v>
      </c>
      <c r="R8134" s="60">
        <v>0.63392277616779802</v>
      </c>
      <c r="S8134" s="60">
        <v>0.58021842456545003</v>
      </c>
    </row>
    <row r="8135" spans="1:19" x14ac:dyDescent="0.3">
      <c r="A8135" s="61" t="s">
        <v>4793</v>
      </c>
      <c r="B8135" s="61" t="s">
        <v>4794</v>
      </c>
      <c r="C8135" s="53" t="s">
        <v>50</v>
      </c>
      <c r="D8135" s="53" t="s">
        <v>100</v>
      </c>
      <c r="E8135" s="53" t="s">
        <v>18193</v>
      </c>
      <c r="F8135" s="59">
        <v>98.3512348061399</v>
      </c>
      <c r="G8135" s="59">
        <v>99.256668871941997</v>
      </c>
      <c r="H8135" s="59">
        <v>133.11807919172099</v>
      </c>
      <c r="I8135" s="59">
        <v>109.175736477135</v>
      </c>
      <c r="J8135" s="59">
        <v>102.850385681031</v>
      </c>
      <c r="K8135" s="59">
        <v>86.151507408002303</v>
      </c>
      <c r="L8135" s="59">
        <v>92.410570095729796</v>
      </c>
      <c r="M8135" s="60">
        <v>0.67482808711838205</v>
      </c>
      <c r="N8135" s="60">
        <v>0.70630185044703298</v>
      </c>
      <c r="O8135" s="60">
        <v>0.67788975317673505</v>
      </c>
      <c r="P8135" s="60">
        <v>0.65394045040254201</v>
      </c>
      <c r="Q8135" s="60">
        <v>0.62659609105400504</v>
      </c>
      <c r="R8135" s="60">
        <v>0.63395541602961702</v>
      </c>
      <c r="S8135" s="60">
        <v>0.580252369781317</v>
      </c>
    </row>
    <row r="8136" spans="1:19" x14ac:dyDescent="0.3">
      <c r="A8136" s="61" t="s">
        <v>4791</v>
      </c>
      <c r="B8136" s="61" t="s">
        <v>4792</v>
      </c>
      <c r="C8136" s="53" t="s">
        <v>50</v>
      </c>
      <c r="D8136" s="53" t="s">
        <v>100</v>
      </c>
      <c r="E8136" s="53" t="s">
        <v>18193</v>
      </c>
      <c r="F8136" s="59">
        <v>98.7569815820505</v>
      </c>
      <c r="G8136" s="59">
        <v>104.472882506611</v>
      </c>
      <c r="H8136" s="59">
        <v>131.30075235222901</v>
      </c>
      <c r="I8136" s="59">
        <v>123.71082500822099</v>
      </c>
      <c r="J8136" s="59">
        <v>106.699249506928</v>
      </c>
      <c r="K8136" s="59">
        <v>86.146290227612795</v>
      </c>
      <c r="L8136" s="59">
        <v>94.393793089004802</v>
      </c>
      <c r="M8136" s="60">
        <v>0.67500722789157697</v>
      </c>
      <c r="N8136" s="60">
        <v>0.70647960756000905</v>
      </c>
      <c r="O8136" s="60">
        <v>0.67807019132408497</v>
      </c>
      <c r="P8136" s="60">
        <v>0.65411954096387204</v>
      </c>
      <c r="Q8136" s="60">
        <v>0.62677611911842701</v>
      </c>
      <c r="R8136" s="60">
        <v>0.63414187564260405</v>
      </c>
      <c r="S8136" s="60">
        <v>0.58045336854700302</v>
      </c>
    </row>
    <row r="8137" spans="1:19" x14ac:dyDescent="0.3">
      <c r="A8137" s="61" t="s">
        <v>4787</v>
      </c>
      <c r="B8137" s="61" t="s">
        <v>4788</v>
      </c>
      <c r="C8137" s="53" t="s">
        <v>40</v>
      </c>
      <c r="D8137" s="53" t="s">
        <v>100</v>
      </c>
      <c r="E8137" s="53" t="s">
        <v>18193</v>
      </c>
      <c r="F8137" s="59">
        <v>103.09629121380701</v>
      </c>
      <c r="G8137" s="59">
        <v>100.589289872507</v>
      </c>
      <c r="H8137" s="59">
        <v>132.291416366964</v>
      </c>
      <c r="I8137" s="59">
        <v>121.340202421066</v>
      </c>
      <c r="J8137" s="59">
        <v>111.34347312311201</v>
      </c>
      <c r="K8137" s="59">
        <v>85.875398168927802</v>
      </c>
      <c r="L8137" s="59">
        <v>92.677025660610795</v>
      </c>
      <c r="M8137" s="60">
        <v>0.67497936728414298</v>
      </c>
      <c r="N8137" s="60">
        <v>0.70645108465481499</v>
      </c>
      <c r="O8137" s="60">
        <v>0.67803739099803695</v>
      </c>
      <c r="P8137" s="60">
        <v>0.65408765439532301</v>
      </c>
      <c r="Q8137" s="60">
        <v>0.62674412035289995</v>
      </c>
      <c r="R8137" s="60">
        <v>0.63410459105517902</v>
      </c>
      <c r="S8137" s="60">
        <v>0.58041944105453702</v>
      </c>
    </row>
    <row r="8138" spans="1:19" x14ac:dyDescent="0.3">
      <c r="A8138" s="61" t="s">
        <v>6572</v>
      </c>
      <c r="B8138" s="61" t="s">
        <v>6573</v>
      </c>
      <c r="C8138" s="53" t="s">
        <v>40</v>
      </c>
      <c r="D8138" s="53" t="s">
        <v>100</v>
      </c>
      <c r="E8138" s="53" t="s">
        <v>18193</v>
      </c>
      <c r="F8138" s="59">
        <v>103.983823029897</v>
      </c>
      <c r="G8138" s="59">
        <v>107.751289628777</v>
      </c>
      <c r="H8138" s="59">
        <v>116.769210565843</v>
      </c>
      <c r="I8138" s="59">
        <v>109.748618376267</v>
      </c>
      <c r="J8138" s="59">
        <v>98.244793550322399</v>
      </c>
      <c r="K8138" s="59">
        <v>98.821074527627005</v>
      </c>
      <c r="L8138" s="59">
        <v>94.328665087283994</v>
      </c>
      <c r="M8138" s="60">
        <v>0.64846367786677706</v>
      </c>
      <c r="N8138" s="60">
        <v>0.68568585082292399</v>
      </c>
      <c r="O8138" s="60">
        <v>0.65263684281238399</v>
      </c>
      <c r="P8138" s="60">
        <v>0.62306677969686297</v>
      </c>
      <c r="Q8138" s="60">
        <v>0.59026128604481598</v>
      </c>
      <c r="R8138" s="60">
        <v>0.60030290436186395</v>
      </c>
      <c r="S8138" s="60">
        <v>0.53834589654670895</v>
      </c>
    </row>
    <row r="8139" spans="1:19" x14ac:dyDescent="0.3">
      <c r="A8139" s="61" t="s">
        <v>6568</v>
      </c>
      <c r="B8139" s="61" t="s">
        <v>6569</v>
      </c>
      <c r="C8139" s="53" t="s">
        <v>40</v>
      </c>
      <c r="D8139" s="53" t="s">
        <v>100</v>
      </c>
      <c r="E8139" s="53" t="s">
        <v>18193</v>
      </c>
      <c r="F8139" s="59">
        <v>118.015619116259</v>
      </c>
      <c r="G8139" s="59">
        <v>112.983271943426</v>
      </c>
      <c r="H8139" s="59">
        <v>124.10648612915899</v>
      </c>
      <c r="I8139" s="59">
        <v>113.107260206764</v>
      </c>
      <c r="J8139" s="59">
        <v>118.377926400916</v>
      </c>
      <c r="K8139" s="59">
        <v>114.714710065658</v>
      </c>
      <c r="L8139" s="59">
        <v>92.499583945553894</v>
      </c>
      <c r="M8139" s="60">
        <v>0.64479116577258599</v>
      </c>
      <c r="N8139" s="60">
        <v>0.68265551622394804</v>
      </c>
      <c r="O8139" s="60">
        <v>0.649237457145309</v>
      </c>
      <c r="P8139" s="60">
        <v>0.61857508632153502</v>
      </c>
      <c r="Q8139" s="60">
        <v>0.58497173215887399</v>
      </c>
      <c r="R8139" s="60">
        <v>0.59581609494324805</v>
      </c>
      <c r="S8139" s="60">
        <v>0.53278731323374295</v>
      </c>
    </row>
    <row r="8140" spans="1:19" x14ac:dyDescent="0.3">
      <c r="A8140" s="61" t="s">
        <v>6566</v>
      </c>
      <c r="B8140" s="61" t="s">
        <v>6567</v>
      </c>
      <c r="C8140" s="53" t="s">
        <v>40</v>
      </c>
      <c r="D8140" s="53" t="s">
        <v>100</v>
      </c>
      <c r="E8140" s="53" t="s">
        <v>18193</v>
      </c>
      <c r="F8140" s="59">
        <v>112.43853303598</v>
      </c>
      <c r="G8140" s="59">
        <v>113.583631582262</v>
      </c>
      <c r="H8140" s="59">
        <v>126.07487864041499</v>
      </c>
      <c r="I8140" s="59">
        <v>111.904577286123</v>
      </c>
      <c r="J8140" s="59">
        <v>119.295961064507</v>
      </c>
      <c r="K8140" s="59">
        <v>105.68170687196</v>
      </c>
      <c r="L8140" s="59">
        <v>96.715938408287101</v>
      </c>
      <c r="M8140" s="60">
        <v>0.64368022560176597</v>
      </c>
      <c r="N8140" s="60">
        <v>0.68204312423778302</v>
      </c>
      <c r="O8140" s="60">
        <v>0.64787911665082198</v>
      </c>
      <c r="P8140" s="60">
        <v>0.61800078314004003</v>
      </c>
      <c r="Q8140" s="60">
        <v>0.58452986873864299</v>
      </c>
      <c r="R8140" s="60">
        <v>0.59473265909948503</v>
      </c>
      <c r="S8140" s="60">
        <v>0.53229650998172595</v>
      </c>
    </row>
    <row r="8141" spans="1:19" x14ac:dyDescent="0.3">
      <c r="A8141" s="61" t="s">
        <v>6570</v>
      </c>
      <c r="B8141" s="61" t="s">
        <v>6571</v>
      </c>
      <c r="C8141" s="53" t="s">
        <v>50</v>
      </c>
      <c r="D8141" s="53" t="s">
        <v>100</v>
      </c>
      <c r="E8141" s="53" t="s">
        <v>18193</v>
      </c>
      <c r="F8141" s="59">
        <v>116.602832317072</v>
      </c>
      <c r="G8141" s="59">
        <v>116.52458895284801</v>
      </c>
      <c r="H8141" s="59">
        <v>123.769179253647</v>
      </c>
      <c r="I8141" s="59">
        <v>114.3172290296</v>
      </c>
      <c r="J8141" s="59">
        <v>113.234461414031</v>
      </c>
      <c r="K8141" s="59">
        <v>107.66928060539701</v>
      </c>
      <c r="L8141" s="59">
        <v>94.709555071641006</v>
      </c>
      <c r="M8141" s="60">
        <v>0.64299560639273501</v>
      </c>
      <c r="N8141" s="60">
        <v>0.68189045275786497</v>
      </c>
      <c r="O8141" s="60">
        <v>0.64710453212027697</v>
      </c>
      <c r="P8141" s="60">
        <v>0.61784964916290697</v>
      </c>
      <c r="Q8141" s="60">
        <v>0.58443607487098903</v>
      </c>
      <c r="R8141" s="60">
        <v>0.59414322676756504</v>
      </c>
      <c r="S8141" s="60">
        <v>0.53200054031359401</v>
      </c>
    </row>
    <row r="8142" spans="1:19" x14ac:dyDescent="0.3">
      <c r="A8142" s="61" t="s">
        <v>15592</v>
      </c>
      <c r="B8142" s="61" t="s">
        <v>15593</v>
      </c>
      <c r="C8142" s="53" t="s">
        <v>50</v>
      </c>
      <c r="D8142" s="53" t="s">
        <v>100</v>
      </c>
      <c r="E8142" s="53" t="s">
        <v>18194</v>
      </c>
      <c r="F8142" s="59">
        <v>87.928181316137398</v>
      </c>
      <c r="G8142" s="59">
        <v>89.587051496653899</v>
      </c>
      <c r="H8142" s="59">
        <v>87.989081998196099</v>
      </c>
      <c r="I8142" s="59">
        <v>90.710333230758394</v>
      </c>
      <c r="J8142" s="59">
        <v>88.484733336302995</v>
      </c>
      <c r="K8142" s="59">
        <v>94.826961750062495</v>
      </c>
      <c r="L8142" s="59"/>
      <c r="M8142" s="60">
        <v>0.40343573906192798</v>
      </c>
      <c r="N8142" s="60">
        <v>0.43306222135676797</v>
      </c>
      <c r="O8142" s="60">
        <v>0.40336219499843901</v>
      </c>
      <c r="P8142" s="60">
        <v>0.38365897383578601</v>
      </c>
      <c r="Q8142" s="60">
        <v>0.35557251799976303</v>
      </c>
      <c r="R8142" s="60">
        <v>0.36035157234153498</v>
      </c>
      <c r="S8142" s="60">
        <v>0.29481340661781602</v>
      </c>
    </row>
    <row r="8143" spans="1:19" x14ac:dyDescent="0.3">
      <c r="A8143" s="61" t="s">
        <v>6122</v>
      </c>
      <c r="B8143" s="61" t="s">
        <v>6123</v>
      </c>
      <c r="C8143" s="53" t="s">
        <v>40</v>
      </c>
      <c r="D8143" s="53" t="s">
        <v>100</v>
      </c>
      <c r="E8143" s="53" t="s">
        <v>18193</v>
      </c>
      <c r="F8143" s="59">
        <v>92.245786015973195</v>
      </c>
      <c r="G8143" s="59">
        <v>93.802282466736401</v>
      </c>
      <c r="H8143" s="59">
        <v>84.160395546014797</v>
      </c>
      <c r="I8143" s="59">
        <v>90.306172464087794</v>
      </c>
      <c r="J8143" s="59">
        <v>88.211103701515697</v>
      </c>
      <c r="K8143" s="59">
        <v>92.366143889976897</v>
      </c>
      <c r="L8143" s="59">
        <v>109.87575712789101</v>
      </c>
      <c r="M8143" s="60">
        <v>0.56601612658912903</v>
      </c>
      <c r="N8143" s="60">
        <v>0.61704583281969405</v>
      </c>
      <c r="O8143" s="60">
        <v>0.57045733143716004</v>
      </c>
      <c r="P8143" s="60">
        <v>0.53429133243605498</v>
      </c>
      <c r="Q8143" s="60">
        <v>0.49258472195730402</v>
      </c>
      <c r="R8143" s="60">
        <v>0.50299391557629802</v>
      </c>
      <c r="S8143" s="60">
        <v>0.42048101741612498</v>
      </c>
    </row>
    <row r="8144" spans="1:19" x14ac:dyDescent="0.3">
      <c r="A8144" s="61" t="s">
        <v>15590</v>
      </c>
      <c r="B8144" s="61" t="s">
        <v>15591</v>
      </c>
      <c r="C8144" s="53" t="s">
        <v>50</v>
      </c>
      <c r="D8144" s="53" t="s">
        <v>100</v>
      </c>
      <c r="E8144" s="53" t="s">
        <v>18194</v>
      </c>
      <c r="F8144" s="59">
        <v>87.928181316137398</v>
      </c>
      <c r="G8144" s="59">
        <v>89.587051496653899</v>
      </c>
      <c r="H8144" s="59">
        <v>87.989081998196099</v>
      </c>
      <c r="I8144" s="59">
        <v>90.710333230758394</v>
      </c>
      <c r="J8144" s="59">
        <v>88.484733336302995</v>
      </c>
      <c r="K8144" s="59">
        <v>94.826961750062495</v>
      </c>
      <c r="L8144" s="59"/>
      <c r="M8144" s="60">
        <v>0.40343573906192798</v>
      </c>
      <c r="N8144" s="60">
        <v>0.43306222135676797</v>
      </c>
      <c r="O8144" s="60">
        <v>0.40336219499843901</v>
      </c>
      <c r="P8144" s="60">
        <v>0.38365897383578601</v>
      </c>
      <c r="Q8144" s="60">
        <v>0.35557251799976303</v>
      </c>
      <c r="R8144" s="60">
        <v>0.36035157234153498</v>
      </c>
      <c r="S8144" s="60">
        <v>0.29481340661781602</v>
      </c>
    </row>
    <row r="8145" spans="1:19" x14ac:dyDescent="0.3">
      <c r="A8145" s="61" t="s">
        <v>15586</v>
      </c>
      <c r="B8145" s="61" t="s">
        <v>15587</v>
      </c>
      <c r="C8145" s="53" t="s">
        <v>40</v>
      </c>
      <c r="D8145" s="53" t="s">
        <v>100</v>
      </c>
      <c r="E8145" s="53" t="s">
        <v>18194</v>
      </c>
      <c r="F8145" s="59">
        <v>87.928181316137398</v>
      </c>
      <c r="G8145" s="59">
        <v>89.587051496653899</v>
      </c>
      <c r="H8145" s="59">
        <v>87.989081998196099</v>
      </c>
      <c r="I8145" s="59">
        <v>90.710333230758394</v>
      </c>
      <c r="J8145" s="59">
        <v>88.484733336302995</v>
      </c>
      <c r="K8145" s="59">
        <v>94.826961750062495</v>
      </c>
      <c r="L8145" s="59"/>
      <c r="M8145" s="60">
        <v>0.40343573906192798</v>
      </c>
      <c r="N8145" s="60">
        <v>0.43306222135676797</v>
      </c>
      <c r="O8145" s="60">
        <v>0.40336219499843901</v>
      </c>
      <c r="P8145" s="60">
        <v>0.38365897383578601</v>
      </c>
      <c r="Q8145" s="60">
        <v>0.35557251799976303</v>
      </c>
      <c r="R8145" s="60">
        <v>0.36035157234153498</v>
      </c>
      <c r="S8145" s="60">
        <v>0.29481340661781602</v>
      </c>
    </row>
    <row r="8146" spans="1:19" x14ac:dyDescent="0.3">
      <c r="A8146" s="61" t="s">
        <v>15588</v>
      </c>
      <c r="B8146" s="61" t="s">
        <v>15589</v>
      </c>
      <c r="C8146" s="53" t="s">
        <v>50</v>
      </c>
      <c r="D8146" s="53" t="s">
        <v>100</v>
      </c>
      <c r="E8146" s="53" t="s">
        <v>18194</v>
      </c>
      <c r="F8146" s="59">
        <v>87.928181316137398</v>
      </c>
      <c r="G8146" s="59">
        <v>89.587051496653899</v>
      </c>
      <c r="H8146" s="59">
        <v>87.989081998196099</v>
      </c>
      <c r="I8146" s="59">
        <v>90.710333230758394</v>
      </c>
      <c r="J8146" s="59">
        <v>88.484733336302995</v>
      </c>
      <c r="K8146" s="59">
        <v>94.826961750062495</v>
      </c>
      <c r="L8146" s="59"/>
      <c r="M8146" s="60">
        <v>0.40343573906192798</v>
      </c>
      <c r="N8146" s="60">
        <v>0.43306222135676797</v>
      </c>
      <c r="O8146" s="60">
        <v>0.40336219499843901</v>
      </c>
      <c r="P8146" s="60">
        <v>0.38365897383578601</v>
      </c>
      <c r="Q8146" s="60">
        <v>0.35557251799976303</v>
      </c>
      <c r="R8146" s="60">
        <v>0.36035157234153498</v>
      </c>
      <c r="S8146" s="60">
        <v>0.29481340661781602</v>
      </c>
    </row>
    <row r="8147" spans="1:19" x14ac:dyDescent="0.3">
      <c r="A8147" s="61" t="s">
        <v>7956</v>
      </c>
      <c r="B8147" s="61" t="s">
        <v>7957</v>
      </c>
      <c r="C8147" s="53" t="s">
        <v>40</v>
      </c>
      <c r="D8147" s="53" t="s">
        <v>100</v>
      </c>
      <c r="E8147" s="53" t="s">
        <v>18193</v>
      </c>
      <c r="F8147" s="59">
        <v>113.134412597137</v>
      </c>
      <c r="G8147" s="59">
        <v>118.971756680133</v>
      </c>
      <c r="H8147" s="59">
        <v>101.004656696304</v>
      </c>
      <c r="I8147" s="59">
        <v>114.993227125282</v>
      </c>
      <c r="J8147" s="59">
        <v>93.219148561738507</v>
      </c>
      <c r="K8147" s="59">
        <v>97.322465259990295</v>
      </c>
      <c r="L8147" s="59">
        <v>99.816176391144595</v>
      </c>
      <c r="M8147" s="60">
        <v>0.67693244125132102</v>
      </c>
      <c r="N8147" s="60">
        <v>0.72074955880220504</v>
      </c>
      <c r="O8147" s="60">
        <v>0.68204451697792801</v>
      </c>
      <c r="P8147" s="60">
        <v>0.64709581916649905</v>
      </c>
      <c r="Q8147" s="60">
        <v>0.60789820822131801</v>
      </c>
      <c r="R8147" s="60">
        <v>0.61996007957394095</v>
      </c>
      <c r="S8147" s="60">
        <v>0.54659928582614803</v>
      </c>
    </row>
    <row r="8148" spans="1:19" x14ac:dyDescent="0.3">
      <c r="A8148" s="61" t="s">
        <v>17894</v>
      </c>
      <c r="B8148" s="61" t="s">
        <v>17895</v>
      </c>
      <c r="C8148" s="53" t="s">
        <v>50</v>
      </c>
      <c r="D8148" s="53" t="s">
        <v>100</v>
      </c>
      <c r="E8148" s="53" t="s">
        <v>18194</v>
      </c>
      <c r="F8148" s="59">
        <v>80.051486646034306</v>
      </c>
      <c r="G8148" s="59">
        <v>92.559743335700801</v>
      </c>
      <c r="H8148" s="59">
        <v>90.627511659002707</v>
      </c>
      <c r="I8148" s="59">
        <v>85.465756297909905</v>
      </c>
      <c r="J8148" s="59">
        <v>80.452617723408906</v>
      </c>
      <c r="K8148" s="59">
        <v>98.744261579430997</v>
      </c>
      <c r="L8148" s="59">
        <v>105.617686143062</v>
      </c>
      <c r="M8148" s="60">
        <v>0.49022109600887698</v>
      </c>
      <c r="N8148" s="60">
        <v>0.51074085613338405</v>
      </c>
      <c r="O8148" s="60">
        <v>0.47650557926003501</v>
      </c>
      <c r="P8148" s="60">
        <v>0.470025975091443</v>
      </c>
      <c r="Q8148" s="60">
        <v>0.44176911549902298</v>
      </c>
      <c r="R8148" s="60">
        <v>0.44073378205975799</v>
      </c>
      <c r="S8148" s="60">
        <v>0.35025465441449899</v>
      </c>
    </row>
    <row r="8149" spans="1:19" x14ac:dyDescent="0.3">
      <c r="A8149" s="61" t="s">
        <v>17892</v>
      </c>
      <c r="B8149" s="61" t="s">
        <v>17893</v>
      </c>
      <c r="C8149" s="53" t="s">
        <v>50</v>
      </c>
      <c r="D8149" s="53" t="s">
        <v>100</v>
      </c>
      <c r="E8149" s="53" t="s">
        <v>18194</v>
      </c>
      <c r="F8149" s="59">
        <v>80.051486646034306</v>
      </c>
      <c r="G8149" s="59">
        <v>92.559743335700801</v>
      </c>
      <c r="H8149" s="59">
        <v>90.627511659002707</v>
      </c>
      <c r="I8149" s="59">
        <v>85.465756297909905</v>
      </c>
      <c r="J8149" s="59">
        <v>80.452617723408906</v>
      </c>
      <c r="K8149" s="59">
        <v>98.744261579430997</v>
      </c>
      <c r="L8149" s="59">
        <v>105.617686143062</v>
      </c>
      <c r="M8149" s="60">
        <v>0.49022109600887698</v>
      </c>
      <c r="N8149" s="60">
        <v>0.51074085613338405</v>
      </c>
      <c r="O8149" s="60">
        <v>0.47650557926003501</v>
      </c>
      <c r="P8149" s="60">
        <v>0.470025975091443</v>
      </c>
      <c r="Q8149" s="60">
        <v>0.44176911549902298</v>
      </c>
      <c r="R8149" s="60">
        <v>0.44073378205975799</v>
      </c>
      <c r="S8149" s="60">
        <v>0.35025465441449899</v>
      </c>
    </row>
    <row r="8150" spans="1:19" x14ac:dyDescent="0.3">
      <c r="A8150" s="61" t="s">
        <v>8154</v>
      </c>
      <c r="B8150" s="61" t="s">
        <v>8155</v>
      </c>
      <c r="C8150" s="53" t="s">
        <v>50</v>
      </c>
      <c r="D8150" s="53" t="s">
        <v>100</v>
      </c>
      <c r="E8150" s="53" t="s">
        <v>18193</v>
      </c>
      <c r="F8150" s="59">
        <v>63.623955446997698</v>
      </c>
      <c r="G8150" s="59">
        <v>87.999178274048504</v>
      </c>
      <c r="H8150" s="59">
        <v>85.180372504068799</v>
      </c>
      <c r="I8150" s="59">
        <v>87.0022862566274</v>
      </c>
      <c r="J8150" s="59">
        <v>71.205190806660994</v>
      </c>
      <c r="K8150" s="59">
        <v>91.307457592479295</v>
      </c>
      <c r="L8150" s="59">
        <v>114.02466755456599</v>
      </c>
      <c r="M8150" s="60">
        <v>0.77305087922447302</v>
      </c>
      <c r="N8150" s="60">
        <v>0.78793004542089395</v>
      </c>
      <c r="O8150" s="60">
        <v>0.72089798693798601</v>
      </c>
      <c r="P8150" s="60">
        <v>0.743215986185217</v>
      </c>
      <c r="Q8150" s="60">
        <v>0.70299076990951903</v>
      </c>
      <c r="R8150" s="60">
        <v>0.69058202012515202</v>
      </c>
      <c r="S8150" s="60">
        <v>0.52671447591127796</v>
      </c>
    </row>
    <row r="8151" spans="1:19" x14ac:dyDescent="0.3">
      <c r="A8151" s="61" t="s">
        <v>8154</v>
      </c>
      <c r="B8151" s="61" t="s">
        <v>8155</v>
      </c>
      <c r="C8151" s="53" t="s">
        <v>50</v>
      </c>
      <c r="D8151" s="53" t="s">
        <v>100</v>
      </c>
      <c r="E8151" s="53" t="s">
        <v>18193</v>
      </c>
      <c r="F8151" s="59">
        <v>63.623955446997698</v>
      </c>
      <c r="G8151" s="59">
        <v>87.999178274048504</v>
      </c>
      <c r="H8151" s="59">
        <v>85.180372504068799</v>
      </c>
      <c r="I8151" s="59">
        <v>87.0022862566274</v>
      </c>
      <c r="J8151" s="59">
        <v>71.205190806660994</v>
      </c>
      <c r="K8151" s="59">
        <v>91.307457592479295</v>
      </c>
      <c r="L8151" s="59">
        <v>114.02466755456599</v>
      </c>
      <c r="M8151" s="60">
        <v>0.77305087922447302</v>
      </c>
      <c r="N8151" s="60">
        <v>0.78793004542089395</v>
      </c>
      <c r="O8151" s="60">
        <v>0.72089798693798601</v>
      </c>
      <c r="P8151" s="60">
        <v>0.743215986185217</v>
      </c>
      <c r="Q8151" s="60">
        <v>0.70299076990951903</v>
      </c>
      <c r="R8151" s="60">
        <v>0.69058202012515202</v>
      </c>
      <c r="S8151" s="60">
        <v>0.52671447591127796</v>
      </c>
    </row>
    <row r="8152" spans="1:19" x14ac:dyDescent="0.3">
      <c r="A8152" s="61" t="s">
        <v>8154</v>
      </c>
      <c r="B8152" s="61" t="s">
        <v>8155</v>
      </c>
      <c r="C8152" s="53" t="s">
        <v>50</v>
      </c>
      <c r="D8152" s="53" t="s">
        <v>100</v>
      </c>
      <c r="E8152" s="53" t="s">
        <v>18193</v>
      </c>
      <c r="F8152" s="59">
        <v>63.623955446997698</v>
      </c>
      <c r="G8152" s="59">
        <v>87.999178274048504</v>
      </c>
      <c r="H8152" s="59">
        <v>85.180372504068799</v>
      </c>
      <c r="I8152" s="59">
        <v>87.0022862566274</v>
      </c>
      <c r="J8152" s="59">
        <v>71.205190806660994</v>
      </c>
      <c r="K8152" s="59">
        <v>91.307457592479295</v>
      </c>
      <c r="L8152" s="59">
        <v>114.02466755456599</v>
      </c>
      <c r="M8152" s="60">
        <v>0.77305087922447302</v>
      </c>
      <c r="N8152" s="60">
        <v>0.78793004542089395</v>
      </c>
      <c r="O8152" s="60">
        <v>0.72089798693798601</v>
      </c>
      <c r="P8152" s="60">
        <v>0.743215986185217</v>
      </c>
      <c r="Q8152" s="60">
        <v>0.70299076990951903</v>
      </c>
      <c r="R8152" s="60">
        <v>0.69058202012515202</v>
      </c>
      <c r="S8152" s="60">
        <v>0.52671447591127796</v>
      </c>
    </row>
    <row r="8153" spans="1:19" x14ac:dyDescent="0.3">
      <c r="A8153" s="61" t="s">
        <v>8154</v>
      </c>
      <c r="B8153" s="61" t="s">
        <v>8155</v>
      </c>
      <c r="C8153" s="53" t="s">
        <v>50</v>
      </c>
      <c r="D8153" s="53" t="s">
        <v>100</v>
      </c>
      <c r="E8153" s="53" t="s">
        <v>18193</v>
      </c>
      <c r="F8153" s="59">
        <v>63.623955446997698</v>
      </c>
      <c r="G8153" s="59">
        <v>87.999178274048504</v>
      </c>
      <c r="H8153" s="59">
        <v>85.180372504068799</v>
      </c>
      <c r="I8153" s="59">
        <v>87.0022862566274</v>
      </c>
      <c r="J8153" s="59">
        <v>71.205190806660994</v>
      </c>
      <c r="K8153" s="59">
        <v>91.307457592479295</v>
      </c>
      <c r="L8153" s="59">
        <v>114.02466755456599</v>
      </c>
      <c r="M8153" s="60">
        <v>0.77305087922447302</v>
      </c>
      <c r="N8153" s="60">
        <v>0.78793004542089395</v>
      </c>
      <c r="O8153" s="60">
        <v>0.72089798693798601</v>
      </c>
      <c r="P8153" s="60">
        <v>0.743215986185217</v>
      </c>
      <c r="Q8153" s="60">
        <v>0.70299076990951903</v>
      </c>
      <c r="R8153" s="60">
        <v>0.69058202012515202</v>
      </c>
      <c r="S8153" s="60">
        <v>0.52671447591127796</v>
      </c>
    </row>
    <row r="8154" spans="1:19" x14ac:dyDescent="0.3">
      <c r="A8154" s="61" t="s">
        <v>17896</v>
      </c>
      <c r="B8154" s="61" t="s">
        <v>17897</v>
      </c>
      <c r="C8154" s="53" t="s">
        <v>40</v>
      </c>
      <c r="D8154" s="53" t="s">
        <v>100</v>
      </c>
      <c r="E8154" s="53" t="s">
        <v>18194</v>
      </c>
      <c r="F8154" s="59">
        <v>80.051486646034306</v>
      </c>
      <c r="G8154" s="59">
        <v>92.559743335700801</v>
      </c>
      <c r="H8154" s="59">
        <v>90.627511659002707</v>
      </c>
      <c r="I8154" s="59">
        <v>85.465756297909905</v>
      </c>
      <c r="J8154" s="59">
        <v>80.452617723408906</v>
      </c>
      <c r="K8154" s="59">
        <v>98.744261579430997</v>
      </c>
      <c r="L8154" s="59">
        <v>105.617686143062</v>
      </c>
      <c r="M8154" s="60">
        <v>0.49022109600887698</v>
      </c>
      <c r="N8154" s="60">
        <v>0.51074085613338405</v>
      </c>
      <c r="O8154" s="60">
        <v>0.47650557926003501</v>
      </c>
      <c r="P8154" s="60">
        <v>0.470025975091443</v>
      </c>
      <c r="Q8154" s="60">
        <v>0.44176911549902298</v>
      </c>
      <c r="R8154" s="60">
        <v>0.44073378205975799</v>
      </c>
      <c r="S8154" s="60">
        <v>0.35025465441449899</v>
      </c>
    </row>
    <row r="8155" spans="1:19" x14ac:dyDescent="0.3">
      <c r="A8155" s="61" t="s">
        <v>7566</v>
      </c>
      <c r="B8155" s="61" t="s">
        <v>7567</v>
      </c>
      <c r="C8155" s="53" t="s">
        <v>50</v>
      </c>
      <c r="D8155" s="53" t="s">
        <v>100</v>
      </c>
      <c r="E8155" s="53" t="s">
        <v>18193</v>
      </c>
      <c r="F8155" s="59">
        <v>115.43107185046399</v>
      </c>
      <c r="G8155" s="59">
        <v>122.06481610969701</v>
      </c>
      <c r="H8155" s="59">
        <v>101.332757416456</v>
      </c>
      <c r="I8155" s="59">
        <v>113.938616644858</v>
      </c>
      <c r="J8155" s="59">
        <v>124.609443194842</v>
      </c>
      <c r="K8155" s="59">
        <v>100.494105602015</v>
      </c>
      <c r="L8155" s="59">
        <v>100.48718455626</v>
      </c>
      <c r="M8155" s="60">
        <v>0.60678711173466904</v>
      </c>
      <c r="N8155" s="60">
        <v>0.65576511448564401</v>
      </c>
      <c r="O8155" s="60">
        <v>0.61217376458422801</v>
      </c>
      <c r="P8155" s="60">
        <v>0.57271255281458799</v>
      </c>
      <c r="Q8155" s="60">
        <v>0.52820430095993398</v>
      </c>
      <c r="R8155" s="60">
        <v>0.54175641282057996</v>
      </c>
      <c r="S8155" s="60">
        <v>0.45431388006467299</v>
      </c>
    </row>
    <row r="8156" spans="1:19" x14ac:dyDescent="0.3">
      <c r="A8156" s="61" t="s">
        <v>7994</v>
      </c>
      <c r="B8156" s="61" t="s">
        <v>7995</v>
      </c>
      <c r="C8156" s="53" t="s">
        <v>50</v>
      </c>
      <c r="D8156" s="53" t="s">
        <v>100</v>
      </c>
      <c r="E8156" s="53" t="s">
        <v>18193</v>
      </c>
      <c r="F8156" s="59">
        <v>115.102548535154</v>
      </c>
      <c r="G8156" s="59">
        <v>121.641197092308</v>
      </c>
      <c r="H8156" s="59">
        <v>119.894045969987</v>
      </c>
      <c r="I8156" s="59">
        <v>120.33217080881499</v>
      </c>
      <c r="J8156" s="59">
        <v>97.387272056335107</v>
      </c>
      <c r="K8156" s="59">
        <v>100.14364580922501</v>
      </c>
      <c r="L8156" s="59">
        <v>94.706178684233805</v>
      </c>
      <c r="M8156" s="60">
        <v>0.63811986324888703</v>
      </c>
      <c r="N8156" s="60">
        <v>0.67834941979618102</v>
      </c>
      <c r="O8156" s="60">
        <v>0.64303337757114298</v>
      </c>
      <c r="P8156" s="60">
        <v>0.60906294232653102</v>
      </c>
      <c r="Q8156" s="60">
        <v>0.57195635132588796</v>
      </c>
      <c r="R8156" s="60">
        <v>0.58459793688584505</v>
      </c>
      <c r="S8156" s="60">
        <v>0.51406811894812199</v>
      </c>
    </row>
    <row r="8157" spans="1:19" x14ac:dyDescent="0.3">
      <c r="A8157" s="61" t="s">
        <v>17740</v>
      </c>
      <c r="B8157" s="61" t="s">
        <v>17741</v>
      </c>
      <c r="C8157" s="53" t="s">
        <v>40</v>
      </c>
      <c r="D8157" s="53" t="s">
        <v>100</v>
      </c>
      <c r="E8157" s="53" t="s">
        <v>18194</v>
      </c>
      <c r="F8157" s="59">
        <v>113.085256988861</v>
      </c>
      <c r="G8157" s="59">
        <v>113.960470182376</v>
      </c>
      <c r="H8157" s="59">
        <v>117.864682536627</v>
      </c>
      <c r="I8157" s="59">
        <v>119.29197305194501</v>
      </c>
      <c r="J8157" s="59">
        <v>99.673883435513304</v>
      </c>
      <c r="K8157" s="59">
        <v>101.093638173131</v>
      </c>
      <c r="L8157" s="59">
        <v>96.202643810320296</v>
      </c>
      <c r="M8157" s="60">
        <v>0.52659660528219498</v>
      </c>
      <c r="N8157" s="60">
        <v>0.55325285639008603</v>
      </c>
      <c r="O8157" s="60">
        <v>0.52962063151141703</v>
      </c>
      <c r="P8157" s="60">
        <v>0.50683672797863899</v>
      </c>
      <c r="Q8157" s="60">
        <v>0.47925832521297002</v>
      </c>
      <c r="R8157" s="60">
        <v>0.487924425092156</v>
      </c>
      <c r="S8157" s="60">
        <v>0.433744411303771</v>
      </c>
    </row>
    <row r="8158" spans="1:19" x14ac:dyDescent="0.3">
      <c r="A8158" s="61" t="s">
        <v>7812</v>
      </c>
      <c r="B8158" s="61" t="s">
        <v>7813</v>
      </c>
      <c r="C8158" s="53" t="s">
        <v>50</v>
      </c>
      <c r="D8158" s="53" t="s">
        <v>100</v>
      </c>
      <c r="E8158" s="53" t="s">
        <v>18193</v>
      </c>
      <c r="F8158" s="59">
        <v>113.70893242319499</v>
      </c>
      <c r="G8158" s="59">
        <v>122.956337854087</v>
      </c>
      <c r="H8158" s="59">
        <v>109.065693415223</v>
      </c>
      <c r="I8158" s="59">
        <v>125.27143980519401</v>
      </c>
      <c r="J8158" s="59">
        <v>120.262785774089</v>
      </c>
      <c r="K8158" s="59">
        <v>100.462317493897</v>
      </c>
      <c r="L8158" s="59">
        <v>91.729935040899406</v>
      </c>
      <c r="M8158" s="60">
        <v>0.57374963058545803</v>
      </c>
      <c r="N8158" s="60">
        <v>0.61928765356381199</v>
      </c>
      <c r="O8158" s="60">
        <v>0.57914777220315905</v>
      </c>
      <c r="P8158" s="60">
        <v>0.54381280925409103</v>
      </c>
      <c r="Q8158" s="60">
        <v>0.50661938584154398</v>
      </c>
      <c r="R8158" s="60">
        <v>0.518233460314386</v>
      </c>
      <c r="S8158" s="60">
        <v>0.45273461418448402</v>
      </c>
    </row>
    <row r="8159" spans="1:19" x14ac:dyDescent="0.3">
      <c r="A8159" s="61" t="s">
        <v>13835</v>
      </c>
      <c r="B8159" s="61" t="s">
        <v>13836</v>
      </c>
      <c r="C8159" s="53" t="s">
        <v>50</v>
      </c>
      <c r="D8159" s="53" t="s">
        <v>100</v>
      </c>
      <c r="E8159" s="53" t="s">
        <v>18194</v>
      </c>
      <c r="F8159" s="59">
        <v>98.982147038358903</v>
      </c>
      <c r="G8159" s="59">
        <v>95.142331172600393</v>
      </c>
      <c r="H8159" s="59">
        <v>107.15312787730799</v>
      </c>
      <c r="I8159" s="59">
        <v>102.187614514766</v>
      </c>
      <c r="J8159" s="59">
        <v>101.62619951124501</v>
      </c>
      <c r="K8159" s="59">
        <v>96.317280860728602</v>
      </c>
      <c r="L8159" s="59">
        <v>96.326816735623495</v>
      </c>
      <c r="M8159" s="60">
        <v>0.52758871490477699</v>
      </c>
      <c r="N8159" s="60">
        <v>0.550080733052285</v>
      </c>
      <c r="O8159" s="60">
        <v>0.52926912196531395</v>
      </c>
      <c r="P8159" s="60">
        <v>0.51228077027605401</v>
      </c>
      <c r="Q8159" s="60">
        <v>0.49057282864719398</v>
      </c>
      <c r="R8159" s="60">
        <v>0.49575276945760299</v>
      </c>
      <c r="S8159" s="60">
        <v>0.45278223959094899</v>
      </c>
    </row>
    <row r="8160" spans="1:19" x14ac:dyDescent="0.3">
      <c r="A8160" s="61" t="s">
        <v>4693</v>
      </c>
      <c r="B8160" s="61" t="s">
        <v>4694</v>
      </c>
      <c r="C8160" s="53" t="s">
        <v>50</v>
      </c>
      <c r="D8160" s="53" t="s">
        <v>100</v>
      </c>
      <c r="E8160" s="53" t="s">
        <v>18193</v>
      </c>
      <c r="F8160" s="59">
        <v>104.364014351238</v>
      </c>
      <c r="G8160" s="59">
        <v>91.664148015649801</v>
      </c>
      <c r="H8160" s="59">
        <v>112.68048993905499</v>
      </c>
      <c r="I8160" s="59">
        <v>104.4632531176</v>
      </c>
      <c r="J8160" s="59">
        <v>102.603781195358</v>
      </c>
      <c r="K8160" s="59">
        <v>93.743364849496402</v>
      </c>
      <c r="L8160" s="59">
        <v>95.224942471719601</v>
      </c>
      <c r="M8160" s="60">
        <v>0.63759669730200197</v>
      </c>
      <c r="N8160" s="60">
        <v>0.67583821491839602</v>
      </c>
      <c r="O8160" s="60">
        <v>0.641697638747181</v>
      </c>
      <c r="P8160" s="60">
        <v>0.61147764853500097</v>
      </c>
      <c r="Q8160" s="60">
        <v>0.57851225125561101</v>
      </c>
      <c r="R8160" s="60">
        <v>0.58852959122261395</v>
      </c>
      <c r="S8160" s="60">
        <v>0.52663340763697797</v>
      </c>
    </row>
    <row r="8161" spans="1:19" x14ac:dyDescent="0.3">
      <c r="A8161" s="61" t="s">
        <v>5121</v>
      </c>
      <c r="B8161" s="61" t="s">
        <v>5122</v>
      </c>
      <c r="C8161" s="53" t="s">
        <v>50</v>
      </c>
      <c r="D8161" s="53" t="s">
        <v>100</v>
      </c>
      <c r="E8161" s="53" t="s">
        <v>18193</v>
      </c>
      <c r="F8161" s="59">
        <v>115.29944405497</v>
      </c>
      <c r="G8161" s="59">
        <v>97.895519701179197</v>
      </c>
      <c r="H8161" s="59">
        <v>106.631357486224</v>
      </c>
      <c r="I8161" s="59">
        <v>107.315095227378</v>
      </c>
      <c r="J8161" s="59">
        <v>105.282263027805</v>
      </c>
      <c r="K8161" s="59">
        <v>105.04819211038</v>
      </c>
      <c r="L8161" s="59">
        <v>103.761912007996</v>
      </c>
      <c r="M8161" s="60">
        <v>0.65036950593237597</v>
      </c>
      <c r="N8161" s="60">
        <v>0.68722169476320305</v>
      </c>
      <c r="O8161" s="60">
        <v>0.65348189462031703</v>
      </c>
      <c r="P8161" s="60">
        <v>0.62573608526244495</v>
      </c>
      <c r="Q8161" s="60">
        <v>0.59445335469502802</v>
      </c>
      <c r="R8161" s="60">
        <v>0.60247617249715002</v>
      </c>
      <c r="S8161" s="60">
        <v>0.53411758201354698</v>
      </c>
    </row>
    <row r="8162" spans="1:19" x14ac:dyDescent="0.3">
      <c r="A8162" s="61" t="s">
        <v>5113</v>
      </c>
      <c r="B8162" s="61" t="s">
        <v>5114</v>
      </c>
      <c r="C8162" s="53" t="s">
        <v>40</v>
      </c>
      <c r="D8162" s="53" t="s">
        <v>100</v>
      </c>
      <c r="E8162" s="53" t="s">
        <v>18193</v>
      </c>
      <c r="F8162" s="59">
        <v>119.63065393482999</v>
      </c>
      <c r="G8162" s="59">
        <v>105.16075831933701</v>
      </c>
      <c r="H8162" s="59">
        <v>97.669773439659394</v>
      </c>
      <c r="I8162" s="59">
        <v>106.265129907305</v>
      </c>
      <c r="J8162" s="59">
        <v>114.759403712028</v>
      </c>
      <c r="K8162" s="59">
        <v>115.183854979144</v>
      </c>
      <c r="L8162" s="59">
        <v>112.13799249871801</v>
      </c>
      <c r="M8162" s="60">
        <v>0.65035674733241899</v>
      </c>
      <c r="N8162" s="60">
        <v>0.68721243423189304</v>
      </c>
      <c r="O8162" s="60">
        <v>0.65348481536705805</v>
      </c>
      <c r="P8162" s="60">
        <v>0.62572815285206096</v>
      </c>
      <c r="Q8162" s="60">
        <v>0.59444465042692696</v>
      </c>
      <c r="R8162" s="60">
        <v>0.602471109081681</v>
      </c>
      <c r="S8162" s="60">
        <v>0.53411169304007799</v>
      </c>
    </row>
    <row r="8163" spans="1:19" x14ac:dyDescent="0.3">
      <c r="A8163" s="61" t="s">
        <v>5117</v>
      </c>
      <c r="B8163" s="61" t="s">
        <v>5118</v>
      </c>
      <c r="C8163" s="53" t="s">
        <v>40</v>
      </c>
      <c r="D8163" s="53" t="s">
        <v>100</v>
      </c>
      <c r="E8163" s="53" t="s">
        <v>18193</v>
      </c>
      <c r="F8163" s="59">
        <v>116.930044816161</v>
      </c>
      <c r="G8163" s="59">
        <v>105.16075831933701</v>
      </c>
      <c r="H8163" s="59">
        <v>106.791727653545</v>
      </c>
      <c r="I8163" s="59">
        <v>112.856548812498</v>
      </c>
      <c r="J8163" s="59">
        <v>113.551186509817</v>
      </c>
      <c r="K8163" s="59">
        <v>104.777254186373</v>
      </c>
      <c r="L8163" s="59">
        <v>104.06372755735801</v>
      </c>
      <c r="M8163" s="60">
        <v>0.65035674733241899</v>
      </c>
      <c r="N8163" s="60">
        <v>0.68721243423189304</v>
      </c>
      <c r="O8163" s="60">
        <v>0.65348481536705805</v>
      </c>
      <c r="P8163" s="60">
        <v>0.62572815285206096</v>
      </c>
      <c r="Q8163" s="60">
        <v>0.59444465042692696</v>
      </c>
      <c r="R8163" s="60">
        <v>0.602471109081681</v>
      </c>
      <c r="S8163" s="60">
        <v>0.53411169304007799</v>
      </c>
    </row>
    <row r="8164" spans="1:19" x14ac:dyDescent="0.3">
      <c r="A8164" s="61" t="s">
        <v>5119</v>
      </c>
      <c r="B8164" s="61" t="s">
        <v>5120</v>
      </c>
      <c r="C8164" s="53" t="s">
        <v>50</v>
      </c>
      <c r="D8164" s="53" t="s">
        <v>100</v>
      </c>
      <c r="E8164" s="53" t="s">
        <v>18193</v>
      </c>
      <c r="F8164" s="59">
        <v>109.890142450938</v>
      </c>
      <c r="G8164" s="59">
        <v>99.134277634161094</v>
      </c>
      <c r="H8164" s="59">
        <v>104.970694145092</v>
      </c>
      <c r="I8164" s="59">
        <v>107.315095227378</v>
      </c>
      <c r="J8164" s="59">
        <v>108.90696289363299</v>
      </c>
      <c r="K8164" s="59">
        <v>105.04819211038</v>
      </c>
      <c r="L8164" s="59">
        <v>111.83615462613299</v>
      </c>
      <c r="M8164" s="60">
        <v>0.65036950593237597</v>
      </c>
      <c r="N8164" s="60">
        <v>0.68722169476320305</v>
      </c>
      <c r="O8164" s="60">
        <v>0.65348189462031703</v>
      </c>
      <c r="P8164" s="60">
        <v>0.62573608526244495</v>
      </c>
      <c r="Q8164" s="60">
        <v>0.59445335469502802</v>
      </c>
      <c r="R8164" s="60">
        <v>0.60247617249715002</v>
      </c>
      <c r="S8164" s="60">
        <v>0.53411758201354698</v>
      </c>
    </row>
    <row r="8165" spans="1:19" x14ac:dyDescent="0.3">
      <c r="A8165" s="61" t="s">
        <v>5115</v>
      </c>
      <c r="B8165" s="61" t="s">
        <v>5116</v>
      </c>
      <c r="C8165" s="53" t="s">
        <v>40</v>
      </c>
      <c r="D8165" s="53" t="s">
        <v>100</v>
      </c>
      <c r="E8165" s="53" t="s">
        <v>18193</v>
      </c>
      <c r="F8165" s="59">
        <v>113.42590535421201</v>
      </c>
      <c r="G8165" s="59">
        <v>112.71520438376</v>
      </c>
      <c r="H8165" s="59">
        <v>102.92869777874</v>
      </c>
      <c r="I8165" s="59">
        <v>105.748626255716</v>
      </c>
      <c r="J8165" s="59">
        <v>107.623992198602</v>
      </c>
      <c r="K8165" s="59">
        <v>101.89046214723299</v>
      </c>
      <c r="L8165" s="59">
        <v>110.96610702816599</v>
      </c>
      <c r="M8165" s="60">
        <v>0.65186351064661496</v>
      </c>
      <c r="N8165" s="60">
        <v>0.68829200599876195</v>
      </c>
      <c r="O8165" s="60">
        <v>0.65493361316260701</v>
      </c>
      <c r="P8165" s="60">
        <v>0.62695834347470902</v>
      </c>
      <c r="Q8165" s="60">
        <v>0.59569170184938602</v>
      </c>
      <c r="R8165" s="60">
        <v>0.60404261945440196</v>
      </c>
      <c r="S8165" s="60">
        <v>0.53575413617943002</v>
      </c>
    </row>
    <row r="8166" spans="1:19" x14ac:dyDescent="0.3">
      <c r="A8166" s="61" t="s">
        <v>5834</v>
      </c>
      <c r="B8166" s="61" t="s">
        <v>5835</v>
      </c>
      <c r="C8166" s="53" t="s">
        <v>40</v>
      </c>
      <c r="D8166" s="53" t="s">
        <v>100</v>
      </c>
      <c r="E8166" s="53" t="s">
        <v>18193</v>
      </c>
      <c r="F8166" s="59">
        <v>113.201100372364</v>
      </c>
      <c r="G8166" s="59">
        <v>123.46740734253299</v>
      </c>
      <c r="H8166" s="59">
        <v>112.93522887228799</v>
      </c>
      <c r="I8166" s="59">
        <v>123.06390688898</v>
      </c>
      <c r="J8166" s="59">
        <v>134.93266408313801</v>
      </c>
      <c r="K8166" s="59">
        <v>100.930151232486</v>
      </c>
      <c r="L8166" s="59">
        <v>98.813065644503197</v>
      </c>
      <c r="M8166" s="60">
        <v>0.65778479477710305</v>
      </c>
      <c r="N8166" s="60">
        <v>0.69404437272119301</v>
      </c>
      <c r="O8166" s="60">
        <v>0.66143744521072201</v>
      </c>
      <c r="P8166" s="60">
        <v>0.63401910027521402</v>
      </c>
      <c r="Q8166" s="60">
        <v>0.60243856175155996</v>
      </c>
      <c r="R8166" s="60">
        <v>0.61094912643706101</v>
      </c>
      <c r="S8166" s="60">
        <v>0.54936230263350705</v>
      </c>
    </row>
    <row r="8167" spans="1:19" x14ac:dyDescent="0.3">
      <c r="A8167" s="61" t="s">
        <v>5832</v>
      </c>
      <c r="B8167" s="61" t="s">
        <v>5833</v>
      </c>
      <c r="C8167" s="53" t="s">
        <v>40</v>
      </c>
      <c r="D8167" s="53" t="s">
        <v>100</v>
      </c>
      <c r="E8167" s="53" t="s">
        <v>18193</v>
      </c>
      <c r="F8167" s="59">
        <v>118.61034735905299</v>
      </c>
      <c r="G8167" s="59">
        <v>114.796078815668</v>
      </c>
      <c r="H8167" s="59">
        <v>115.420361295323</v>
      </c>
      <c r="I8167" s="59">
        <v>124.38058713521301</v>
      </c>
      <c r="J8167" s="59">
        <v>137.349146746755</v>
      </c>
      <c r="K8167" s="59">
        <v>103.008974024252</v>
      </c>
      <c r="L8167" s="59">
        <v>98.813065644503197</v>
      </c>
      <c r="M8167" s="60">
        <v>0.65778479477710305</v>
      </c>
      <c r="N8167" s="60">
        <v>0.69404437272119301</v>
      </c>
      <c r="O8167" s="60">
        <v>0.66143744521072201</v>
      </c>
      <c r="P8167" s="60">
        <v>0.63401910027521402</v>
      </c>
      <c r="Q8167" s="60">
        <v>0.60243856175155996</v>
      </c>
      <c r="R8167" s="60">
        <v>0.61094912643706101</v>
      </c>
      <c r="S8167" s="60">
        <v>0.54936230263350705</v>
      </c>
    </row>
    <row r="8168" spans="1:19" x14ac:dyDescent="0.3">
      <c r="A8168" s="61" t="s">
        <v>15326</v>
      </c>
      <c r="B8168" s="61" t="s">
        <v>15327</v>
      </c>
      <c r="C8168" s="53" t="s">
        <v>40</v>
      </c>
      <c r="D8168" s="53" t="s">
        <v>100</v>
      </c>
      <c r="E8168" s="53" t="s">
        <v>18194</v>
      </c>
      <c r="F8168" s="59">
        <v>115.469249372891</v>
      </c>
      <c r="G8168" s="59">
        <v>121.013537926257</v>
      </c>
      <c r="H8168" s="59">
        <v>114.16693983898899</v>
      </c>
      <c r="I8168" s="59">
        <v>129.03974659921599</v>
      </c>
      <c r="J8168" s="59">
        <v>137.44112877213499</v>
      </c>
      <c r="K8168" s="59">
        <v>102.640474826961</v>
      </c>
      <c r="L8168" s="59">
        <v>99.447622777636298</v>
      </c>
      <c r="M8168" s="60">
        <v>0.56458688952152902</v>
      </c>
      <c r="N8168" s="60">
        <v>0.58662362529071599</v>
      </c>
      <c r="O8168" s="60">
        <v>0.56631822731988202</v>
      </c>
      <c r="P8168" s="60">
        <v>0.54962754336043795</v>
      </c>
      <c r="Q8168" s="60">
        <v>0.52733442000858499</v>
      </c>
      <c r="R8168" s="60">
        <v>0.53234931244956696</v>
      </c>
      <c r="S8168" s="60">
        <v>0.485767425074001</v>
      </c>
    </row>
    <row r="8169" spans="1:19" x14ac:dyDescent="0.3">
      <c r="A8169" s="61" t="s">
        <v>5830</v>
      </c>
      <c r="B8169" s="61" t="s">
        <v>5831</v>
      </c>
      <c r="C8169" s="53" t="s">
        <v>40</v>
      </c>
      <c r="D8169" s="53" t="s">
        <v>100</v>
      </c>
      <c r="E8169" s="53" t="s">
        <v>18193</v>
      </c>
      <c r="F8169" s="59">
        <v>113.50559205696101</v>
      </c>
      <c r="G8169" s="59">
        <v>121.32759746919901</v>
      </c>
      <c r="H8169" s="59">
        <v>112.03102858455701</v>
      </c>
      <c r="I8169" s="59">
        <v>134.039529944821</v>
      </c>
      <c r="J8169" s="59">
        <v>138.81521282703901</v>
      </c>
      <c r="K8169" s="59">
        <v>101.863590801645</v>
      </c>
      <c r="L8169" s="59">
        <v>100.167019317981</v>
      </c>
      <c r="M8169" s="60">
        <v>0.66147717758698599</v>
      </c>
      <c r="N8169" s="60">
        <v>0.696809824388675</v>
      </c>
      <c r="O8169" s="60">
        <v>0.665328343516148</v>
      </c>
      <c r="P8169" s="60">
        <v>0.63703140744805997</v>
      </c>
      <c r="Q8169" s="60">
        <v>0.60534312061800599</v>
      </c>
      <c r="R8169" s="60">
        <v>0.61477815958678095</v>
      </c>
      <c r="S8169" s="60">
        <v>0.55275115965466204</v>
      </c>
    </row>
    <row r="8170" spans="1:19" x14ac:dyDescent="0.3">
      <c r="A8170" s="61" t="s">
        <v>5824</v>
      </c>
      <c r="B8170" s="61" t="s">
        <v>5825</v>
      </c>
      <c r="C8170" s="53" t="s">
        <v>50</v>
      </c>
      <c r="D8170" s="53" t="s">
        <v>100</v>
      </c>
      <c r="E8170" s="53" t="s">
        <v>18193</v>
      </c>
      <c r="F8170" s="59">
        <v>111.570444993831</v>
      </c>
      <c r="G8170" s="59">
        <v>122.395958389285</v>
      </c>
      <c r="H8170" s="59">
        <v>112.774858704967</v>
      </c>
      <c r="I8170" s="59">
        <v>124.11387220905399</v>
      </c>
      <c r="J8170" s="59">
        <v>138.74600914162701</v>
      </c>
      <c r="K8170" s="59">
        <v>107.44379521559701</v>
      </c>
      <c r="L8170" s="59">
        <v>98.511255675946003</v>
      </c>
      <c r="M8170" s="60">
        <v>0.65778479477710305</v>
      </c>
      <c r="N8170" s="60">
        <v>0.69404891626241005</v>
      </c>
      <c r="O8170" s="60">
        <v>0.661434586035203</v>
      </c>
      <c r="P8170" s="60">
        <v>0.63401651317345997</v>
      </c>
      <c r="Q8170" s="60">
        <v>0.60243429918393698</v>
      </c>
      <c r="R8170" s="60">
        <v>0.610939220903427</v>
      </c>
      <c r="S8170" s="60">
        <v>0.54934532536171299</v>
      </c>
    </row>
    <row r="8171" spans="1:19" x14ac:dyDescent="0.3">
      <c r="A8171" s="61" t="s">
        <v>5836</v>
      </c>
      <c r="B8171" s="61" t="s">
        <v>5837</v>
      </c>
      <c r="C8171" s="53" t="s">
        <v>40</v>
      </c>
      <c r="D8171" s="53" t="s">
        <v>100</v>
      </c>
      <c r="E8171" s="53" t="s">
        <v>18193</v>
      </c>
      <c r="F8171" s="59">
        <v>115.909792857727</v>
      </c>
      <c r="G8171" s="59">
        <v>122.22864612441001</v>
      </c>
      <c r="H8171" s="59">
        <v>117.911356307022</v>
      </c>
      <c r="I8171" s="59">
        <v>128.33463671092599</v>
      </c>
      <c r="J8171" s="59">
        <v>140.97379835338899</v>
      </c>
      <c r="K8171" s="59">
        <v>103.008974024252</v>
      </c>
      <c r="L8171" s="59">
        <v>100.83162908944</v>
      </c>
      <c r="M8171" s="60">
        <v>0.65778479477710305</v>
      </c>
      <c r="N8171" s="60">
        <v>0.69404437272119301</v>
      </c>
      <c r="O8171" s="60">
        <v>0.66143744521072201</v>
      </c>
      <c r="P8171" s="60">
        <v>0.63401910027521402</v>
      </c>
      <c r="Q8171" s="60">
        <v>0.60243856175155996</v>
      </c>
      <c r="R8171" s="60">
        <v>0.61094912643706101</v>
      </c>
      <c r="S8171" s="60">
        <v>0.54936230263350705</v>
      </c>
    </row>
    <row r="8172" spans="1:19" x14ac:dyDescent="0.3">
      <c r="A8172" s="61" t="s">
        <v>5826</v>
      </c>
      <c r="B8172" s="61" t="s">
        <v>5827</v>
      </c>
      <c r="C8172" s="53" t="s">
        <v>50</v>
      </c>
      <c r="D8172" s="53" t="s">
        <v>100</v>
      </c>
      <c r="E8172" s="53" t="s">
        <v>18193</v>
      </c>
      <c r="F8172" s="59">
        <v>119.680301099188</v>
      </c>
      <c r="G8172" s="59">
        <v>123.634719607408</v>
      </c>
      <c r="H8172" s="59">
        <v>116.92065446913401</v>
      </c>
      <c r="I8172" s="59">
        <v>132.02206680897999</v>
      </c>
      <c r="J8172" s="59">
        <v>137.537791939416</v>
      </c>
      <c r="K8172" s="59">
        <v>105.36497242383101</v>
      </c>
      <c r="L8172" s="59">
        <v>98.511255675946003</v>
      </c>
      <c r="M8172" s="60">
        <v>0.65778479477710305</v>
      </c>
      <c r="N8172" s="60">
        <v>0.69404891626241005</v>
      </c>
      <c r="O8172" s="60">
        <v>0.661434586035203</v>
      </c>
      <c r="P8172" s="60">
        <v>0.63401651317345997</v>
      </c>
      <c r="Q8172" s="60">
        <v>0.60243429918393698</v>
      </c>
      <c r="R8172" s="60">
        <v>0.610939220903427</v>
      </c>
      <c r="S8172" s="60">
        <v>0.54934532536171299</v>
      </c>
    </row>
    <row r="8173" spans="1:19" x14ac:dyDescent="0.3">
      <c r="A8173" s="61" t="s">
        <v>5828</v>
      </c>
      <c r="B8173" s="61" t="s">
        <v>5829</v>
      </c>
      <c r="C8173" s="53" t="s">
        <v>50</v>
      </c>
      <c r="D8173" s="53" t="s">
        <v>100</v>
      </c>
      <c r="E8173" s="53" t="s">
        <v>18193</v>
      </c>
      <c r="F8173" s="59">
        <v>116.17616163723901</v>
      </c>
      <c r="G8173" s="59">
        <v>126.23408794792</v>
      </c>
      <c r="H8173" s="59">
        <v>113.06344935984001</v>
      </c>
      <c r="I8173" s="59">
        <v>132.82224340362399</v>
      </c>
      <c r="J8173" s="59">
        <v>142.48460070729601</v>
      </c>
      <c r="K8173" s="59">
        <v>98.314297117354002</v>
      </c>
      <c r="L8173" s="59">
        <v>97.339370205393607</v>
      </c>
      <c r="M8173" s="60">
        <v>0.65990512881265795</v>
      </c>
      <c r="N8173" s="60">
        <v>0.69546596752915602</v>
      </c>
      <c r="O8173" s="60">
        <v>0.66350173971573601</v>
      </c>
      <c r="P8173" s="60">
        <v>0.63570471835528097</v>
      </c>
      <c r="Q8173" s="60">
        <v>0.60410585171051001</v>
      </c>
      <c r="R8173" s="60">
        <v>0.61316645601465602</v>
      </c>
      <c r="S8173" s="60">
        <v>0.55131813993189704</v>
      </c>
    </row>
    <row r="8174" spans="1:19" x14ac:dyDescent="0.3">
      <c r="A8174" s="61" t="s">
        <v>6522</v>
      </c>
      <c r="B8174" s="61" t="s">
        <v>6523</v>
      </c>
      <c r="C8174" s="53" t="s">
        <v>40</v>
      </c>
      <c r="D8174" s="53" t="s">
        <v>100</v>
      </c>
      <c r="E8174" s="53" t="s">
        <v>18193</v>
      </c>
      <c r="F8174" s="59">
        <v>110.582089563433</v>
      </c>
      <c r="G8174" s="59">
        <v>110.686662258537</v>
      </c>
      <c r="H8174" s="59">
        <v>107.987695740973</v>
      </c>
      <c r="I8174" s="59">
        <v>103.977706596293</v>
      </c>
      <c r="J8174" s="59">
        <v>133.65736660008801</v>
      </c>
      <c r="K8174" s="59">
        <v>97.219176554609007</v>
      </c>
      <c r="L8174" s="59">
        <v>95.777804981614494</v>
      </c>
      <c r="M8174" s="60">
        <v>0.66412630725598099</v>
      </c>
      <c r="N8174" s="60">
        <v>0.69995209352308496</v>
      </c>
      <c r="O8174" s="60">
        <v>0.66723607946084196</v>
      </c>
      <c r="P8174" s="60">
        <v>0.64238069089057104</v>
      </c>
      <c r="Q8174" s="60">
        <v>0.61219814845562504</v>
      </c>
      <c r="R8174" s="60">
        <v>0.61885557064522501</v>
      </c>
      <c r="S8174" s="60">
        <v>0.56115371918488199</v>
      </c>
    </row>
    <row r="8175" spans="1:19" x14ac:dyDescent="0.3">
      <c r="A8175" s="61" t="s">
        <v>6526</v>
      </c>
      <c r="B8175" s="61" t="s">
        <v>6527</v>
      </c>
      <c r="C8175" s="53" t="s">
        <v>50</v>
      </c>
      <c r="D8175" s="53" t="s">
        <v>100</v>
      </c>
      <c r="E8175" s="53" t="s">
        <v>18193</v>
      </c>
      <c r="F8175" s="59">
        <v>111.652097920911</v>
      </c>
      <c r="G8175" s="59">
        <v>110.85397452341201</v>
      </c>
      <c r="H8175" s="59">
        <v>112.803453008386</v>
      </c>
      <c r="I8175" s="59">
        <v>105.027671916367</v>
      </c>
      <c r="J8175" s="59">
        <v>129.013142983904</v>
      </c>
      <c r="K8175" s="59">
        <v>97.490114478615993</v>
      </c>
      <c r="L8175" s="59">
        <v>95.4759950130573</v>
      </c>
      <c r="M8175" s="60">
        <v>0.66409761368603004</v>
      </c>
      <c r="N8175" s="60">
        <v>0.69992527679896999</v>
      </c>
      <c r="O8175" s="60">
        <v>0.66720511493317802</v>
      </c>
      <c r="P8175" s="60">
        <v>0.64235538474063703</v>
      </c>
      <c r="Q8175" s="60">
        <v>0.61217321535184299</v>
      </c>
      <c r="R8175" s="60">
        <v>0.61882646142702302</v>
      </c>
      <c r="S8175" s="60">
        <v>0.56111530226196105</v>
      </c>
    </row>
    <row r="8176" spans="1:19" x14ac:dyDescent="0.3">
      <c r="A8176" s="61" t="s">
        <v>6524</v>
      </c>
      <c r="B8176" s="61" t="s">
        <v>6525</v>
      </c>
      <c r="C8176" s="53" t="s">
        <v>50</v>
      </c>
      <c r="D8176" s="53" t="s">
        <v>100</v>
      </c>
      <c r="E8176" s="53" t="s">
        <v>18193</v>
      </c>
      <c r="F8176" s="59">
        <v>117.846578441133</v>
      </c>
      <c r="G8176" s="59">
        <v>101.662148151529</v>
      </c>
      <c r="H8176" s="59">
        <v>114.26221636056501</v>
      </c>
      <c r="I8176" s="59">
        <v>105.43323259437599</v>
      </c>
      <c r="J8176" s="59">
        <v>129.19493537089599</v>
      </c>
      <c r="K8176" s="59">
        <v>98.913997670212495</v>
      </c>
      <c r="L8176" s="59">
        <v>93.775523537107503</v>
      </c>
      <c r="M8176" s="60">
        <v>0.66696824182778203</v>
      </c>
      <c r="N8176" s="60">
        <v>0.70188650923803597</v>
      </c>
      <c r="O8176" s="60">
        <v>0.67008774931267201</v>
      </c>
      <c r="P8176" s="60">
        <v>0.644739345023983</v>
      </c>
      <c r="Q8176" s="60">
        <v>0.61452637581226299</v>
      </c>
      <c r="R8176" s="60">
        <v>0.62186124588591696</v>
      </c>
      <c r="S8176" s="60">
        <v>0.56369169036600097</v>
      </c>
    </row>
    <row r="8177" spans="1:19" x14ac:dyDescent="0.3">
      <c r="A8177" s="61" t="s">
        <v>6530</v>
      </c>
      <c r="B8177" s="61" t="s">
        <v>6531</v>
      </c>
      <c r="C8177" s="53" t="s">
        <v>50</v>
      </c>
      <c r="D8177" s="53" t="s">
        <v>100</v>
      </c>
      <c r="E8177" s="53" t="s">
        <v>18193</v>
      </c>
      <c r="F8177" s="59">
        <v>106.250879683574</v>
      </c>
      <c r="G8177" s="59">
        <v>99.705136700866703</v>
      </c>
      <c r="H8177" s="59">
        <v>106.99699390308599</v>
      </c>
      <c r="I8177" s="59">
        <v>105.027671916367</v>
      </c>
      <c r="J8177" s="59">
        <v>125.388491377271</v>
      </c>
      <c r="K8177" s="59">
        <v>99.568934977115504</v>
      </c>
      <c r="L8177" s="59">
        <v>93.457417616106099</v>
      </c>
      <c r="M8177" s="60">
        <v>0.66409761368603004</v>
      </c>
      <c r="N8177" s="60">
        <v>0.69992527679896999</v>
      </c>
      <c r="O8177" s="60">
        <v>0.66720511493317802</v>
      </c>
      <c r="P8177" s="60">
        <v>0.64235538474063703</v>
      </c>
      <c r="Q8177" s="60">
        <v>0.61217321535184299</v>
      </c>
      <c r="R8177" s="60">
        <v>0.61882646142702302</v>
      </c>
      <c r="S8177" s="60">
        <v>0.56111530226196105</v>
      </c>
    </row>
    <row r="8178" spans="1:19" x14ac:dyDescent="0.3">
      <c r="A8178" s="61" t="s">
        <v>6534</v>
      </c>
      <c r="B8178" s="61" t="s">
        <v>6535</v>
      </c>
      <c r="C8178" s="53" t="s">
        <v>50</v>
      </c>
      <c r="D8178" s="53" t="s">
        <v>100</v>
      </c>
      <c r="E8178" s="53" t="s">
        <v>18193</v>
      </c>
      <c r="F8178" s="59">
        <v>117.0613449076</v>
      </c>
      <c r="G8178" s="59">
        <v>110.85397452341201</v>
      </c>
      <c r="H8178" s="59">
        <v>112.803453008386</v>
      </c>
      <c r="I8178" s="59">
        <v>115.57314039727299</v>
      </c>
      <c r="J8178" s="59">
        <v>130.22136018611499</v>
      </c>
      <c r="K8178" s="59">
        <v>99.568934977115504</v>
      </c>
      <c r="L8178" s="59">
        <v>95.4759950130573</v>
      </c>
      <c r="M8178" s="60">
        <v>0.66409761368603004</v>
      </c>
      <c r="N8178" s="60">
        <v>0.69992527679896999</v>
      </c>
      <c r="O8178" s="60">
        <v>0.66720511493317802</v>
      </c>
      <c r="P8178" s="60">
        <v>0.64235538474063703</v>
      </c>
      <c r="Q8178" s="60">
        <v>0.61217321535184299</v>
      </c>
      <c r="R8178" s="60">
        <v>0.61882646142702302</v>
      </c>
      <c r="S8178" s="60">
        <v>0.56111530226196105</v>
      </c>
    </row>
    <row r="8179" spans="1:19" x14ac:dyDescent="0.3">
      <c r="A8179" s="61" t="s">
        <v>6532</v>
      </c>
      <c r="B8179" s="61" t="s">
        <v>6533</v>
      </c>
      <c r="C8179" s="53" t="s">
        <v>50</v>
      </c>
      <c r="D8179" s="53" t="s">
        <v>100</v>
      </c>
      <c r="E8179" s="53" t="s">
        <v>18193</v>
      </c>
      <c r="F8179" s="59">
        <v>114.36079040627401</v>
      </c>
      <c r="G8179" s="59">
        <v>104.66016843279399</v>
      </c>
      <c r="H8179" s="59">
        <v>111.97312133781899</v>
      </c>
      <c r="I8179" s="59">
        <v>105.027671916367</v>
      </c>
      <c r="J8179" s="59">
        <v>126.596708579482</v>
      </c>
      <c r="K8179" s="59">
        <v>97.490114478615993</v>
      </c>
      <c r="L8179" s="59">
        <v>93.457417616106099</v>
      </c>
      <c r="M8179" s="60">
        <v>0.66409761368603004</v>
      </c>
      <c r="N8179" s="60">
        <v>0.69992527679896999</v>
      </c>
      <c r="O8179" s="60">
        <v>0.66720511493317802</v>
      </c>
      <c r="P8179" s="60">
        <v>0.64235538474063703</v>
      </c>
      <c r="Q8179" s="60">
        <v>0.61217321535184299</v>
      </c>
      <c r="R8179" s="60">
        <v>0.61882646142702302</v>
      </c>
      <c r="S8179" s="60">
        <v>0.56111530226196105</v>
      </c>
    </row>
    <row r="8180" spans="1:19" x14ac:dyDescent="0.3">
      <c r="A8180" s="61" t="s">
        <v>6520</v>
      </c>
      <c r="B8180" s="61" t="s">
        <v>6521</v>
      </c>
      <c r="C8180" s="53" t="s">
        <v>40</v>
      </c>
      <c r="D8180" s="53" t="s">
        <v>100</v>
      </c>
      <c r="E8180" s="53" t="s">
        <v>18193</v>
      </c>
      <c r="F8180" s="59">
        <v>113.631157327434</v>
      </c>
      <c r="G8180" s="59">
        <v>102.11319810179999</v>
      </c>
      <c r="H8180" s="59">
        <v>111.041839672777</v>
      </c>
      <c r="I8180" s="59">
        <v>110.365120240061</v>
      </c>
      <c r="J8180" s="59">
        <v>129.53067458945301</v>
      </c>
      <c r="K8180" s="59">
        <v>100.227738157356</v>
      </c>
      <c r="L8180" s="59">
        <v>93.428230002652796</v>
      </c>
      <c r="M8180" s="60">
        <v>0.66662233240799096</v>
      </c>
      <c r="N8180" s="60">
        <v>0.70185539214124903</v>
      </c>
      <c r="O8180" s="60">
        <v>0.66960420745222704</v>
      </c>
      <c r="P8180" s="60">
        <v>0.64471671160963895</v>
      </c>
      <c r="Q8180" s="60">
        <v>0.61455528592706299</v>
      </c>
      <c r="R8180" s="60">
        <v>0.62159642294156603</v>
      </c>
      <c r="S8180" s="60">
        <v>0.56377073268678402</v>
      </c>
    </row>
    <row r="8181" spans="1:19" x14ac:dyDescent="0.3">
      <c r="A8181" s="61" t="s">
        <v>6528</v>
      </c>
      <c r="B8181" s="61" t="s">
        <v>6529</v>
      </c>
      <c r="C8181" s="53" t="s">
        <v>50</v>
      </c>
      <c r="D8181" s="53" t="s">
        <v>100</v>
      </c>
      <c r="E8181" s="53" t="s">
        <v>18193</v>
      </c>
      <c r="F8181" s="59">
        <v>108.226716666888</v>
      </c>
      <c r="G8181" s="59">
        <v>107.531875017134</v>
      </c>
      <c r="H8181" s="59">
        <v>108.250528828878</v>
      </c>
      <c r="I8181" s="59">
        <v>104.57600961268599</v>
      </c>
      <c r="J8181" s="59">
        <v>122.94189497606899</v>
      </c>
      <c r="K8181" s="59">
        <v>97.797452268878899</v>
      </c>
      <c r="L8181" s="59">
        <v>93.124857408518807</v>
      </c>
      <c r="M8181" s="60">
        <v>0.66650424229869898</v>
      </c>
      <c r="N8181" s="60">
        <v>0.70152404878179297</v>
      </c>
      <c r="O8181" s="60">
        <v>0.66954826581228</v>
      </c>
      <c r="P8181" s="60">
        <v>0.64429397144532796</v>
      </c>
      <c r="Q8181" s="60">
        <v>0.61403456922615296</v>
      </c>
      <c r="R8181" s="60">
        <v>0.62130249501316204</v>
      </c>
      <c r="S8181" s="60">
        <v>0.56311609970709897</v>
      </c>
    </row>
    <row r="8182" spans="1:19" x14ac:dyDescent="0.3">
      <c r="A8182" s="61" t="s">
        <v>8280</v>
      </c>
      <c r="B8182" s="61" t="s">
        <v>8281</v>
      </c>
      <c r="C8182" s="53" t="s">
        <v>40</v>
      </c>
      <c r="D8182" s="53" t="s">
        <v>100</v>
      </c>
      <c r="E8182" s="53" t="s">
        <v>18193</v>
      </c>
      <c r="F8182" s="59">
        <v>106.634074958754</v>
      </c>
      <c r="G8182" s="59">
        <v>118.047547776201</v>
      </c>
      <c r="H8182" s="59">
        <v>109.592532108765</v>
      </c>
      <c r="I8182" s="59">
        <v>121.276156477328</v>
      </c>
      <c r="J8182" s="59">
        <v>112.50468586954101</v>
      </c>
      <c r="K8182" s="59">
        <v>106.695273158837</v>
      </c>
      <c r="L8182" s="59">
        <v>100.77976387230299</v>
      </c>
      <c r="M8182" s="60">
        <v>0.63945745577745905</v>
      </c>
      <c r="N8182" s="60">
        <v>0.67947209709632095</v>
      </c>
      <c r="O8182" s="60">
        <v>0.64339957804297299</v>
      </c>
      <c r="P8182" s="60">
        <v>0.61422073708674196</v>
      </c>
      <c r="Q8182" s="60">
        <v>0.58062485073832804</v>
      </c>
      <c r="R8182" s="60">
        <v>0.58913292698894104</v>
      </c>
      <c r="S8182" s="60">
        <v>0.52619774532387698</v>
      </c>
    </row>
    <row r="8183" spans="1:19" x14ac:dyDescent="0.3">
      <c r="A8183" s="61" t="s">
        <v>8278</v>
      </c>
      <c r="B8183" s="61" t="s">
        <v>8279</v>
      </c>
      <c r="C8183" s="53" t="s">
        <v>50</v>
      </c>
      <c r="D8183" s="53" t="s">
        <v>100</v>
      </c>
      <c r="E8183" s="53" t="s">
        <v>18193</v>
      </c>
      <c r="F8183" s="59">
        <v>110.41272118425201</v>
      </c>
      <c r="G8183" s="59">
        <v>119.45362125920001</v>
      </c>
      <c r="H8183" s="59">
        <v>113.58378247112201</v>
      </c>
      <c r="I8183" s="59">
        <v>119.688784284088</v>
      </c>
      <c r="J8183" s="59">
        <v>112.69337932139599</v>
      </c>
      <c r="K8183" s="59">
        <v>104.887371091582</v>
      </c>
      <c r="L8183" s="59">
        <v>96.440832594677204</v>
      </c>
      <c r="M8183" s="60">
        <v>0.639474966574616</v>
      </c>
      <c r="N8183" s="60">
        <v>0.67949101570913395</v>
      </c>
      <c r="O8183" s="60">
        <v>0.643414578675501</v>
      </c>
      <c r="P8183" s="60">
        <v>0.61423981233645497</v>
      </c>
      <c r="Q8183" s="60">
        <v>0.58064740695305594</v>
      </c>
      <c r="R8183" s="60">
        <v>0.58914865352461498</v>
      </c>
      <c r="S8183" s="60">
        <v>0.52621578262608004</v>
      </c>
    </row>
    <row r="8184" spans="1:19" x14ac:dyDescent="0.3">
      <c r="A8184" s="61" t="s">
        <v>13255</v>
      </c>
      <c r="B8184" s="61" t="s">
        <v>13256</v>
      </c>
      <c r="C8184" s="53" t="s">
        <v>40</v>
      </c>
      <c r="D8184" s="53" t="s">
        <v>100</v>
      </c>
      <c r="E8184" s="53" t="s">
        <v>18194</v>
      </c>
      <c r="F8184" s="59">
        <v>96.250733738504096</v>
      </c>
      <c r="G8184" s="59">
        <v>103.93267381161699</v>
      </c>
      <c r="H8184" s="59">
        <v>100.58175224398499</v>
      </c>
      <c r="I8184" s="59">
        <v>98.771130893052799</v>
      </c>
      <c r="J8184" s="59">
        <v>110.52528673366101</v>
      </c>
      <c r="K8184" s="59">
        <v>109.357067127223</v>
      </c>
      <c r="L8184" s="59">
        <v>101.64451807612799</v>
      </c>
      <c r="M8184" s="60">
        <v>0.55652370364201698</v>
      </c>
      <c r="N8184" s="60">
        <v>0.56219640144344496</v>
      </c>
      <c r="O8184" s="60">
        <v>0.53584137521921604</v>
      </c>
      <c r="P8184" s="60">
        <v>0.520347846461092</v>
      </c>
      <c r="Q8184" s="60">
        <v>0.50067032207293405</v>
      </c>
      <c r="R8184" s="60">
        <v>0.50571611534015803</v>
      </c>
      <c r="S8184" s="60">
        <v>0.46165462543653302</v>
      </c>
    </row>
    <row r="8185" spans="1:19" x14ac:dyDescent="0.3">
      <c r="A8185" s="61" t="s">
        <v>13253</v>
      </c>
      <c r="B8185" s="61" t="s">
        <v>13254</v>
      </c>
      <c r="C8185" s="53" t="s">
        <v>50</v>
      </c>
      <c r="D8185" s="53" t="s">
        <v>100</v>
      </c>
      <c r="E8185" s="53" t="s">
        <v>18194</v>
      </c>
      <c r="F8185" s="59">
        <v>96.250733738504096</v>
      </c>
      <c r="G8185" s="59">
        <v>103.93267381161699</v>
      </c>
      <c r="H8185" s="59">
        <v>100.58175224398499</v>
      </c>
      <c r="I8185" s="59">
        <v>98.771130893052799</v>
      </c>
      <c r="J8185" s="59">
        <v>110.52528673366101</v>
      </c>
      <c r="K8185" s="59">
        <v>109.357067127223</v>
      </c>
      <c r="L8185" s="59">
        <v>101.64451807612799</v>
      </c>
      <c r="M8185" s="60">
        <v>0.55652370364201698</v>
      </c>
      <c r="N8185" s="60">
        <v>0.56219640144344496</v>
      </c>
      <c r="O8185" s="60">
        <v>0.53584137521921604</v>
      </c>
      <c r="P8185" s="60">
        <v>0.520347846461092</v>
      </c>
      <c r="Q8185" s="60">
        <v>0.50067032207293405</v>
      </c>
      <c r="R8185" s="60">
        <v>0.50571611534015803</v>
      </c>
      <c r="S8185" s="60">
        <v>0.46165462543653302</v>
      </c>
    </row>
    <row r="8186" spans="1:19" x14ac:dyDescent="0.3">
      <c r="A8186" s="61" t="s">
        <v>4361</v>
      </c>
      <c r="B8186" s="61" t="s">
        <v>4362</v>
      </c>
      <c r="C8186" s="53" t="s">
        <v>50</v>
      </c>
      <c r="D8186" s="53" t="s">
        <v>100</v>
      </c>
      <c r="E8186" s="53" t="s">
        <v>18193</v>
      </c>
      <c r="F8186" s="59">
        <v>100.495096582009</v>
      </c>
      <c r="G8186" s="59">
        <v>96.399518750309397</v>
      </c>
      <c r="H8186" s="59">
        <v>90.5084443743973</v>
      </c>
      <c r="I8186" s="59">
        <v>102.812057693789</v>
      </c>
      <c r="J8186" s="59">
        <v>110.93968843982</v>
      </c>
      <c r="K8186" s="59">
        <v>91.467011581753496</v>
      </c>
      <c r="L8186" s="59">
        <v>104.10471857472299</v>
      </c>
      <c r="M8186" s="60">
        <v>0.56680021395273805</v>
      </c>
      <c r="N8186" s="60">
        <v>0.53896207220950998</v>
      </c>
      <c r="O8186" s="60">
        <v>0.48281114900544803</v>
      </c>
      <c r="P8186" s="60">
        <v>0.53441212031072405</v>
      </c>
      <c r="Q8186" s="60">
        <v>0.49473844167631598</v>
      </c>
      <c r="R8186" s="60">
        <v>0.45450776265311699</v>
      </c>
      <c r="S8186" s="60">
        <v>0.228255329693658</v>
      </c>
    </row>
    <row r="8187" spans="1:19" x14ac:dyDescent="0.3">
      <c r="A8187" s="61" t="s">
        <v>17820</v>
      </c>
      <c r="B8187" s="61" t="s">
        <v>17821</v>
      </c>
      <c r="C8187" s="53" t="s">
        <v>40</v>
      </c>
      <c r="D8187" s="53" t="s">
        <v>100</v>
      </c>
      <c r="E8187" s="53" t="s">
        <v>18194</v>
      </c>
      <c r="F8187" s="59">
        <v>100.394737215113</v>
      </c>
      <c r="G8187" s="59">
        <v>100.937094390607</v>
      </c>
      <c r="H8187" s="59">
        <v>89.739310564851294</v>
      </c>
      <c r="I8187" s="59">
        <v>103.151949803554</v>
      </c>
      <c r="J8187" s="59">
        <v>117.419016199289</v>
      </c>
      <c r="K8187" s="59">
        <v>89.348033700484606</v>
      </c>
      <c r="L8187" s="59">
        <v>104.79766767717901</v>
      </c>
      <c r="M8187" s="60">
        <v>0.49091961796223899</v>
      </c>
      <c r="N8187" s="60">
        <v>0.51158782480474496</v>
      </c>
      <c r="O8187" s="60">
        <v>0.48955496492662698</v>
      </c>
      <c r="P8187" s="60">
        <v>0.470300708017373</v>
      </c>
      <c r="Q8187" s="60">
        <v>0.44182137994117399</v>
      </c>
      <c r="R8187" s="60">
        <v>0.443301142115124</v>
      </c>
      <c r="S8187" s="60">
        <v>0.32518938483425203</v>
      </c>
    </row>
    <row r="8188" spans="1:19" x14ac:dyDescent="0.3">
      <c r="A8188" s="61" t="s">
        <v>5510</v>
      </c>
      <c r="B8188" s="61" t="s">
        <v>5511</v>
      </c>
      <c r="C8188" s="53" t="s">
        <v>50</v>
      </c>
      <c r="D8188" s="53" t="s">
        <v>100</v>
      </c>
      <c r="E8188" s="53" t="s">
        <v>18193</v>
      </c>
      <c r="F8188" s="59">
        <v>102.90600439243801</v>
      </c>
      <c r="G8188" s="59">
        <v>93.785725352756998</v>
      </c>
      <c r="H8188" s="59">
        <v>85.782138863049695</v>
      </c>
      <c r="I8188" s="59">
        <v>110.37224706142101</v>
      </c>
      <c r="J8188" s="59">
        <v>115.286008046208</v>
      </c>
      <c r="K8188" s="59">
        <v>91.668016355880297</v>
      </c>
      <c r="L8188" s="59">
        <v>97.840749783336904</v>
      </c>
      <c r="M8188" s="60">
        <v>0.68464215417734497</v>
      </c>
      <c r="N8188" s="60">
        <v>0.71116760065307505</v>
      </c>
      <c r="O8188" s="60">
        <v>0.67945605014935995</v>
      </c>
      <c r="P8188" s="60">
        <v>0.65843582035177495</v>
      </c>
      <c r="Q8188" s="60">
        <v>0.6336922549799</v>
      </c>
      <c r="R8188" s="60">
        <v>0.63625178778521096</v>
      </c>
      <c r="S8188" s="60">
        <v>0.56696512930729703</v>
      </c>
    </row>
    <row r="8189" spans="1:19" x14ac:dyDescent="0.3">
      <c r="A8189" s="61" t="s">
        <v>16982</v>
      </c>
      <c r="B8189" s="61" t="s">
        <v>16983</v>
      </c>
      <c r="C8189" s="53" t="s">
        <v>50</v>
      </c>
      <c r="D8189" s="53" t="s">
        <v>100</v>
      </c>
      <c r="E8189" s="53" t="s">
        <v>18193</v>
      </c>
      <c r="F8189" s="59">
        <v>97.900991281271203</v>
      </c>
      <c r="G8189" s="59">
        <v>101.565975629357</v>
      </c>
      <c r="H8189" s="59">
        <v>80.925646060211704</v>
      </c>
      <c r="I8189" s="59">
        <v>100.559743522825</v>
      </c>
      <c r="J8189" s="59">
        <v>103.013598278006</v>
      </c>
      <c r="K8189" s="59">
        <v>94.405052385180298</v>
      </c>
      <c r="L8189" s="59">
        <v>99.901367389111002</v>
      </c>
      <c r="M8189" s="60">
        <v>0.64417774379998705</v>
      </c>
      <c r="N8189" s="60">
        <v>0.62958498486470404</v>
      </c>
      <c r="O8189" s="60">
        <v>0.61099944924661398</v>
      </c>
      <c r="P8189" s="60">
        <v>0.61038919851898399</v>
      </c>
      <c r="Q8189" s="60">
        <v>0.57565748986629395</v>
      </c>
      <c r="R8189" s="60">
        <v>0.54551531628181005</v>
      </c>
      <c r="S8189" s="60">
        <v>0.38322515725895101</v>
      </c>
    </row>
    <row r="8190" spans="1:19" x14ac:dyDescent="0.3">
      <c r="A8190" s="61" t="s">
        <v>5512</v>
      </c>
      <c r="B8190" s="61" t="s">
        <v>5513</v>
      </c>
      <c r="C8190" s="53" t="s">
        <v>50</v>
      </c>
      <c r="D8190" s="53" t="s">
        <v>100</v>
      </c>
      <c r="E8190" s="53" t="s">
        <v>18193</v>
      </c>
      <c r="F8190" s="59">
        <v>104.04668759114701</v>
      </c>
      <c r="G8190" s="59">
        <v>93.095878455033002</v>
      </c>
      <c r="H8190" s="59">
        <v>99.254371394920099</v>
      </c>
      <c r="I8190" s="59">
        <v>107.81992234575701</v>
      </c>
      <c r="J8190" s="59">
        <v>112.900652563268</v>
      </c>
      <c r="K8190" s="59">
        <v>95.759352149977701</v>
      </c>
      <c r="L8190" s="59">
        <v>100.51479559212299</v>
      </c>
      <c r="M8190" s="60">
        <v>0.68070577223099504</v>
      </c>
      <c r="N8190" s="60">
        <v>0.70959880456840296</v>
      </c>
      <c r="O8190" s="60">
        <v>0.67494649957984498</v>
      </c>
      <c r="P8190" s="60">
        <v>0.65662271887229295</v>
      </c>
      <c r="Q8190" s="60">
        <v>0.63220868188805401</v>
      </c>
      <c r="R8190" s="60">
        <v>0.63248851498315395</v>
      </c>
      <c r="S8190" s="60">
        <v>0.56564661942042005</v>
      </c>
    </row>
    <row r="8191" spans="1:19" x14ac:dyDescent="0.3">
      <c r="A8191" s="61" t="s">
        <v>16980</v>
      </c>
      <c r="B8191" s="61" t="s">
        <v>16981</v>
      </c>
      <c r="C8191" s="53" t="s">
        <v>40</v>
      </c>
      <c r="D8191" s="53" t="s">
        <v>100</v>
      </c>
      <c r="E8191" s="53" t="s">
        <v>18193</v>
      </c>
      <c r="F8191" s="59">
        <v>106.907543992795</v>
      </c>
      <c r="G8191" s="59">
        <v>92.562404300447497</v>
      </c>
      <c r="H8191" s="59">
        <v>92.546015431887099</v>
      </c>
      <c r="I8191" s="59">
        <v>98.558328461510897</v>
      </c>
      <c r="J8191" s="59">
        <v>102.071964868135</v>
      </c>
      <c r="K8191" s="59">
        <v>94.232690504708302</v>
      </c>
      <c r="L8191" s="59">
        <v>105.357118328122</v>
      </c>
      <c r="M8191" s="60">
        <v>0.64746212750829302</v>
      </c>
      <c r="N8191" s="60">
        <v>0.66934921897129296</v>
      </c>
      <c r="O8191" s="60">
        <v>0.62679754375240604</v>
      </c>
      <c r="P8191" s="60">
        <v>0.61174927824488201</v>
      </c>
      <c r="Q8191" s="60">
        <v>0.57676639487639403</v>
      </c>
      <c r="R8191" s="60">
        <v>0.57422718524100902</v>
      </c>
      <c r="S8191" s="60">
        <v>0.47545582479175202</v>
      </c>
    </row>
    <row r="8192" spans="1:19" x14ac:dyDescent="0.3">
      <c r="A8192" s="61" t="s">
        <v>14855</v>
      </c>
      <c r="B8192" s="61" t="s">
        <v>14856</v>
      </c>
      <c r="C8192" s="53" t="s">
        <v>50</v>
      </c>
      <c r="D8192" s="53" t="s">
        <v>100</v>
      </c>
      <c r="E8192" s="53" t="s">
        <v>18194</v>
      </c>
      <c r="F8192" s="59">
        <v>104.783202455145</v>
      </c>
      <c r="G8192" s="59">
        <v>97.009319886283095</v>
      </c>
      <c r="H8192" s="59">
        <v>94.076374229755899</v>
      </c>
      <c r="I8192" s="59">
        <v>106.93823273180899</v>
      </c>
      <c r="J8192" s="59">
        <v>110.325204111822</v>
      </c>
      <c r="K8192" s="59">
        <v>92.743500827598993</v>
      </c>
      <c r="L8192" s="59">
        <v>97.236655477743895</v>
      </c>
      <c r="M8192" s="60">
        <v>0.60179904146902696</v>
      </c>
      <c r="N8192" s="60">
        <v>0.61271166873983995</v>
      </c>
      <c r="O8192" s="60">
        <v>0.58987916549223296</v>
      </c>
      <c r="P8192" s="60">
        <v>0.581916140107409</v>
      </c>
      <c r="Q8192" s="60">
        <v>0.56723493084659005</v>
      </c>
      <c r="R8192" s="60">
        <v>0.56363083156126703</v>
      </c>
      <c r="S8192" s="60">
        <v>0.50502120448260601</v>
      </c>
    </row>
    <row r="8193" spans="1:19" x14ac:dyDescent="0.3">
      <c r="A8193" s="61" t="s">
        <v>5506</v>
      </c>
      <c r="B8193" s="61" t="s">
        <v>5507</v>
      </c>
      <c r="C8193" s="53" t="s">
        <v>40</v>
      </c>
      <c r="D8193" s="53" t="s">
        <v>100</v>
      </c>
      <c r="E8193" s="53" t="s">
        <v>18193</v>
      </c>
      <c r="F8193" s="59">
        <v>110.830598471938</v>
      </c>
      <c r="G8193" s="59">
        <v>102.272593175268</v>
      </c>
      <c r="H8193" s="59">
        <v>90.002408414824401</v>
      </c>
      <c r="I8193" s="59">
        <v>113.74647881364299</v>
      </c>
      <c r="J8193" s="59">
        <v>111.15950907235199</v>
      </c>
      <c r="K8193" s="59">
        <v>89.823886417327998</v>
      </c>
      <c r="L8193" s="59">
        <v>94.578071290960395</v>
      </c>
      <c r="M8193" s="60">
        <v>0.73826273538327003</v>
      </c>
      <c r="N8193" s="60">
        <v>0.74947301921399601</v>
      </c>
      <c r="O8193" s="60">
        <v>0.70733910730764604</v>
      </c>
      <c r="P8193" s="60">
        <v>0.71079393534938196</v>
      </c>
      <c r="Q8193" s="60">
        <v>0.68202777216528199</v>
      </c>
      <c r="R8193" s="60">
        <v>0.67270915047040203</v>
      </c>
      <c r="S8193" s="60">
        <v>0.56725421792401698</v>
      </c>
    </row>
    <row r="8194" spans="1:19" x14ac:dyDescent="0.3">
      <c r="A8194" s="61" t="s">
        <v>5506</v>
      </c>
      <c r="B8194" s="61" t="s">
        <v>5507</v>
      </c>
      <c r="C8194" s="53" t="s">
        <v>40</v>
      </c>
      <c r="D8194" s="53" t="s">
        <v>100</v>
      </c>
      <c r="E8194" s="53" t="s">
        <v>18193</v>
      </c>
      <c r="F8194" s="59">
        <v>110.830598471938</v>
      </c>
      <c r="G8194" s="59">
        <v>102.272593175268</v>
      </c>
      <c r="H8194" s="59">
        <v>90.002408414824401</v>
      </c>
      <c r="I8194" s="59">
        <v>113.74647881364299</v>
      </c>
      <c r="J8194" s="59">
        <v>111.15950907235199</v>
      </c>
      <c r="K8194" s="59">
        <v>89.823886417327998</v>
      </c>
      <c r="L8194" s="59">
        <v>94.578071290960395</v>
      </c>
      <c r="M8194" s="60">
        <v>0.73826273538327003</v>
      </c>
      <c r="N8194" s="60">
        <v>0.74947301921399601</v>
      </c>
      <c r="O8194" s="60">
        <v>0.70733910730764604</v>
      </c>
      <c r="P8194" s="60">
        <v>0.71079393534938196</v>
      </c>
      <c r="Q8194" s="60">
        <v>0.68202777216528199</v>
      </c>
      <c r="R8194" s="60">
        <v>0.67270915047040203</v>
      </c>
      <c r="S8194" s="60">
        <v>0.56725421792401698</v>
      </c>
    </row>
    <row r="8195" spans="1:19" x14ac:dyDescent="0.3">
      <c r="A8195" s="61" t="s">
        <v>16974</v>
      </c>
      <c r="B8195" s="61" t="s">
        <v>16975</v>
      </c>
      <c r="C8195" s="53" t="s">
        <v>40</v>
      </c>
      <c r="D8195" s="53" t="s">
        <v>100</v>
      </c>
      <c r="E8195" s="53" t="s">
        <v>18194</v>
      </c>
      <c r="F8195" s="59">
        <v>104.609464688562</v>
      </c>
      <c r="G8195" s="59">
        <v>95.773692693305605</v>
      </c>
      <c r="H8195" s="59">
        <v>87.967976679006199</v>
      </c>
      <c r="I8195" s="59">
        <v>100.46895927252</v>
      </c>
      <c r="J8195" s="59">
        <v>106.782930950794</v>
      </c>
      <c r="K8195" s="59">
        <v>95.063535081482101</v>
      </c>
      <c r="L8195" s="59">
        <v>99.901367389111002</v>
      </c>
      <c r="M8195" s="60">
        <v>0.54860406672486695</v>
      </c>
      <c r="N8195" s="60">
        <v>0.54402503856812601</v>
      </c>
      <c r="O8195" s="60">
        <v>0.51025552948404795</v>
      </c>
      <c r="P8195" s="60">
        <v>0.51653450417415903</v>
      </c>
      <c r="Q8195" s="60">
        <v>0.49094981632573698</v>
      </c>
      <c r="R8195" s="60">
        <v>0.47800127844756801</v>
      </c>
      <c r="S8195" s="60">
        <v>0.38322515725895101</v>
      </c>
    </row>
    <row r="8196" spans="1:19" x14ac:dyDescent="0.3">
      <c r="A8196" s="61" t="s">
        <v>16976</v>
      </c>
      <c r="B8196" s="61" t="s">
        <v>16977</v>
      </c>
      <c r="C8196" s="53" t="s">
        <v>40</v>
      </c>
      <c r="D8196" s="53" t="s">
        <v>100</v>
      </c>
      <c r="E8196" s="53" t="s">
        <v>18194</v>
      </c>
      <c r="F8196" s="59">
        <v>104.609464688562</v>
      </c>
      <c r="G8196" s="59">
        <v>95.773692693305605</v>
      </c>
      <c r="H8196" s="59">
        <v>87.967976679006199</v>
      </c>
      <c r="I8196" s="59">
        <v>100.46895927252</v>
      </c>
      <c r="J8196" s="59">
        <v>106.782930950794</v>
      </c>
      <c r="K8196" s="59">
        <v>95.063535081482101</v>
      </c>
      <c r="L8196" s="59">
        <v>99.901367389111002</v>
      </c>
      <c r="M8196" s="60">
        <v>0.54860406672486695</v>
      </c>
      <c r="N8196" s="60">
        <v>0.54402503856812601</v>
      </c>
      <c r="O8196" s="60">
        <v>0.51025552948404795</v>
      </c>
      <c r="P8196" s="60">
        <v>0.51653450417415903</v>
      </c>
      <c r="Q8196" s="60">
        <v>0.49094981632573698</v>
      </c>
      <c r="R8196" s="60">
        <v>0.47800127844756801</v>
      </c>
      <c r="S8196" s="60">
        <v>0.38322515725895101</v>
      </c>
    </row>
    <row r="8197" spans="1:19" x14ac:dyDescent="0.3">
      <c r="A8197" s="61" t="s">
        <v>17818</v>
      </c>
      <c r="B8197" s="61" t="s">
        <v>17819</v>
      </c>
      <c r="C8197" s="53" t="s">
        <v>40</v>
      </c>
      <c r="D8197" s="53" t="s">
        <v>100</v>
      </c>
      <c r="E8197" s="53" t="s">
        <v>18194</v>
      </c>
      <c r="F8197" s="59">
        <v>100.394737215113</v>
      </c>
      <c r="G8197" s="59">
        <v>100.937094390607</v>
      </c>
      <c r="H8197" s="59">
        <v>89.739310564851294</v>
      </c>
      <c r="I8197" s="59">
        <v>103.151949803554</v>
      </c>
      <c r="J8197" s="59">
        <v>117.419016199289</v>
      </c>
      <c r="K8197" s="59">
        <v>89.348033700484606</v>
      </c>
      <c r="L8197" s="59">
        <v>104.79766767717901</v>
      </c>
      <c r="M8197" s="60">
        <v>0.49091961796223899</v>
      </c>
      <c r="N8197" s="60">
        <v>0.51158782480474496</v>
      </c>
      <c r="O8197" s="60">
        <v>0.48955496492662698</v>
      </c>
      <c r="P8197" s="60">
        <v>0.470300708017373</v>
      </c>
      <c r="Q8197" s="60">
        <v>0.44182137994117399</v>
      </c>
      <c r="R8197" s="60">
        <v>0.443301142115124</v>
      </c>
      <c r="S8197" s="60">
        <v>0.32518938483425203</v>
      </c>
    </row>
    <row r="8198" spans="1:19" x14ac:dyDescent="0.3">
      <c r="A8198" s="61" t="s">
        <v>5508</v>
      </c>
      <c r="B8198" s="61" t="s">
        <v>5509</v>
      </c>
      <c r="C8198" s="53" t="s">
        <v>40</v>
      </c>
      <c r="D8198" s="53" t="s">
        <v>100</v>
      </c>
      <c r="E8198" s="53" t="s">
        <v>18193</v>
      </c>
      <c r="F8198" s="59">
        <v>103.84487651050399</v>
      </c>
      <c r="G8198" s="59">
        <v>102.436226081481</v>
      </c>
      <c r="H8198" s="59">
        <v>91.700554500252906</v>
      </c>
      <c r="I8198" s="59">
        <v>103.191497298868</v>
      </c>
      <c r="J8198" s="59">
        <v>107.627129046268</v>
      </c>
      <c r="K8198" s="59">
        <v>92.855870866757201</v>
      </c>
      <c r="L8198" s="59">
        <v>95.529096378641995</v>
      </c>
      <c r="M8198" s="60">
        <v>0.682690968720568</v>
      </c>
      <c r="N8198" s="60">
        <v>0.71024192364448702</v>
      </c>
      <c r="O8198" s="60">
        <v>0.677169850761838</v>
      </c>
      <c r="P8198" s="60">
        <v>0.65749391234555499</v>
      </c>
      <c r="Q8198" s="60">
        <v>0.632953161234731</v>
      </c>
      <c r="R8198" s="60">
        <v>0.63440276513459004</v>
      </c>
      <c r="S8198" s="60">
        <v>0.56603966691172702</v>
      </c>
    </row>
    <row r="8199" spans="1:19" x14ac:dyDescent="0.3">
      <c r="A8199" s="61" t="s">
        <v>8088</v>
      </c>
      <c r="B8199" s="61" t="s">
        <v>8089</v>
      </c>
      <c r="C8199" s="53" t="s">
        <v>50</v>
      </c>
      <c r="D8199" s="53" t="s">
        <v>100</v>
      </c>
      <c r="E8199" s="53" t="s">
        <v>18193</v>
      </c>
      <c r="F8199" s="59">
        <v>96.430747037744098</v>
      </c>
      <c r="G8199" s="59">
        <v>101.624270468159</v>
      </c>
      <c r="H8199" s="59">
        <v>83.017947219615095</v>
      </c>
      <c r="I8199" s="59">
        <v>101.488775592949</v>
      </c>
      <c r="J8199" s="59">
        <v>120.620145111938</v>
      </c>
      <c r="K8199" s="59">
        <v>88.666819003914298</v>
      </c>
      <c r="L8199" s="59">
        <v>104.79766767717901</v>
      </c>
      <c r="M8199" s="60">
        <v>0.61694899693657801</v>
      </c>
      <c r="N8199" s="60">
        <v>0.61129377344306801</v>
      </c>
      <c r="O8199" s="60">
        <v>0.60578926003008005</v>
      </c>
      <c r="P8199" s="60">
        <v>0.58591779429616597</v>
      </c>
      <c r="Q8199" s="60">
        <v>0.54672857234249705</v>
      </c>
      <c r="R8199" s="60">
        <v>0.52442717517628101</v>
      </c>
      <c r="S8199" s="60">
        <v>0.32518938483425203</v>
      </c>
    </row>
    <row r="8200" spans="1:19" x14ac:dyDescent="0.3">
      <c r="A8200" s="61" t="s">
        <v>5504</v>
      </c>
      <c r="B8200" s="61" t="s">
        <v>5505</v>
      </c>
      <c r="C8200" s="53" t="s">
        <v>40</v>
      </c>
      <c r="D8200" s="53" t="s">
        <v>100</v>
      </c>
      <c r="E8200" s="53" t="s">
        <v>18193</v>
      </c>
      <c r="F8200" s="59">
        <v>101.705717287827</v>
      </c>
      <c r="G8200" s="59">
        <v>95.655342179769704</v>
      </c>
      <c r="H8200" s="59">
        <v>94.1943597721949</v>
      </c>
      <c r="I8200" s="59">
        <v>104.139173642727</v>
      </c>
      <c r="J8200" s="59">
        <v>109.58186773358</v>
      </c>
      <c r="K8200" s="59">
        <v>95.129328886042302</v>
      </c>
      <c r="L8200" s="59">
        <v>96.097445624164607</v>
      </c>
      <c r="M8200" s="60">
        <v>0.68497924683079703</v>
      </c>
      <c r="N8200" s="60">
        <v>0.711619796884151</v>
      </c>
      <c r="O8200" s="60">
        <v>0.67995944180088397</v>
      </c>
      <c r="P8200" s="60">
        <v>0.65871453782115397</v>
      </c>
      <c r="Q8200" s="60">
        <v>0.63393175815162595</v>
      </c>
      <c r="R8200" s="60">
        <v>0.63661310368441404</v>
      </c>
      <c r="S8200" s="60">
        <v>0.56747021711340595</v>
      </c>
    </row>
    <row r="8201" spans="1:19" x14ac:dyDescent="0.3">
      <c r="A8201" s="61" t="s">
        <v>5514</v>
      </c>
      <c r="B8201" s="61" t="s">
        <v>5515</v>
      </c>
      <c r="C8201" s="53" t="s">
        <v>50</v>
      </c>
      <c r="D8201" s="53" t="s">
        <v>100</v>
      </c>
      <c r="E8201" s="53" t="s">
        <v>18193</v>
      </c>
      <c r="F8201" s="59">
        <v>111.015860497795</v>
      </c>
      <c r="G8201" s="59">
        <v>95.024473430313904</v>
      </c>
      <c r="H8201" s="59">
        <v>99.049906996216194</v>
      </c>
      <c r="I8201" s="59">
        <v>110.37224706142101</v>
      </c>
      <c r="J8201" s="59">
        <v>110.453139237364</v>
      </c>
      <c r="K8201" s="59">
        <v>91.668016355880297</v>
      </c>
      <c r="L8201" s="59">
        <v>95.822200290413903</v>
      </c>
      <c r="M8201" s="60">
        <v>0.68464215417734497</v>
      </c>
      <c r="N8201" s="60">
        <v>0.71116760065307505</v>
      </c>
      <c r="O8201" s="60">
        <v>0.67945605014935995</v>
      </c>
      <c r="P8201" s="60">
        <v>0.65843582035177495</v>
      </c>
      <c r="Q8201" s="60">
        <v>0.6336922549799</v>
      </c>
      <c r="R8201" s="60">
        <v>0.63625178778521096</v>
      </c>
      <c r="S8201" s="60">
        <v>0.56696512930729703</v>
      </c>
    </row>
    <row r="8202" spans="1:19" x14ac:dyDescent="0.3">
      <c r="A8202" s="61" t="s">
        <v>16978</v>
      </c>
      <c r="B8202" s="61" t="s">
        <v>16979</v>
      </c>
      <c r="C8202" s="53" t="s">
        <v>40</v>
      </c>
      <c r="D8202" s="53" t="s">
        <v>100</v>
      </c>
      <c r="E8202" s="53" t="s">
        <v>18194</v>
      </c>
      <c r="F8202" s="59">
        <v>104.609464688562</v>
      </c>
      <c r="G8202" s="59">
        <v>95.773692693305605</v>
      </c>
      <c r="H8202" s="59">
        <v>87.967976679006199</v>
      </c>
      <c r="I8202" s="59">
        <v>100.46895927252</v>
      </c>
      <c r="J8202" s="59">
        <v>106.782930950794</v>
      </c>
      <c r="K8202" s="59">
        <v>95.063535081482101</v>
      </c>
      <c r="L8202" s="59">
        <v>99.901367389111002</v>
      </c>
      <c r="M8202" s="60">
        <v>0.54860406672486695</v>
      </c>
      <c r="N8202" s="60">
        <v>0.54402503856812601</v>
      </c>
      <c r="O8202" s="60">
        <v>0.51025552948404795</v>
      </c>
      <c r="P8202" s="60">
        <v>0.51653450417415903</v>
      </c>
      <c r="Q8202" s="60">
        <v>0.49094981632573698</v>
      </c>
      <c r="R8202" s="60">
        <v>0.47800127844756801</v>
      </c>
      <c r="S8202" s="60">
        <v>0.38322515725895101</v>
      </c>
    </row>
    <row r="8203" spans="1:19" x14ac:dyDescent="0.3">
      <c r="A8203" s="61" t="s">
        <v>7266</v>
      </c>
      <c r="B8203" s="61" t="s">
        <v>7267</v>
      </c>
      <c r="C8203" s="53" t="s">
        <v>40</v>
      </c>
      <c r="D8203" s="53" t="s">
        <v>100</v>
      </c>
      <c r="E8203" s="53" t="s">
        <v>18193</v>
      </c>
      <c r="F8203" s="59">
        <v>106.86002690479501</v>
      </c>
      <c r="G8203" s="59">
        <v>124.709749365069</v>
      </c>
      <c r="H8203" s="59">
        <v>106.95016884008</v>
      </c>
      <c r="I8203" s="59">
        <v>113.61577800049</v>
      </c>
      <c r="J8203" s="59">
        <v>115.89412216048601</v>
      </c>
      <c r="K8203" s="59">
        <v>91.393856392995403</v>
      </c>
      <c r="L8203" s="59">
        <v>90.713028542736595</v>
      </c>
      <c r="M8203" s="60">
        <v>0.60829139852250602</v>
      </c>
      <c r="N8203" s="60">
        <v>0.65490180046517499</v>
      </c>
      <c r="O8203" s="60">
        <v>0.61310088254656703</v>
      </c>
      <c r="P8203" s="60">
        <v>0.58024659728097805</v>
      </c>
      <c r="Q8203" s="60">
        <v>0.54223330258690505</v>
      </c>
      <c r="R8203" s="60">
        <v>0.55189770442359898</v>
      </c>
      <c r="S8203" s="60">
        <v>0.48208044735953998</v>
      </c>
    </row>
    <row r="8204" spans="1:19" x14ac:dyDescent="0.3">
      <c r="A8204" s="61" t="s">
        <v>9012</v>
      </c>
      <c r="B8204" s="61" t="s">
        <v>9013</v>
      </c>
      <c r="C8204" s="53" t="s">
        <v>40</v>
      </c>
      <c r="D8204" s="53" t="s">
        <v>100</v>
      </c>
      <c r="E8204" s="53" t="s">
        <v>18194</v>
      </c>
      <c r="F8204" s="59">
        <v>98.652859080254004</v>
      </c>
      <c r="G8204" s="59">
        <v>103.59032919896001</v>
      </c>
      <c r="H8204" s="59">
        <v>95.320438238118996</v>
      </c>
      <c r="I8204" s="59">
        <v>97.451116312541004</v>
      </c>
      <c r="J8204" s="59">
        <v>94.920362394837497</v>
      </c>
      <c r="K8204" s="59">
        <v>106.02088092893</v>
      </c>
      <c r="L8204" s="59">
        <v>98.3324187594813</v>
      </c>
      <c r="M8204" s="60">
        <v>0.39547207128853501</v>
      </c>
      <c r="N8204" s="60">
        <v>0.41485425443269303</v>
      </c>
      <c r="O8204" s="60">
        <v>0.39624006307452903</v>
      </c>
      <c r="P8204" s="60">
        <v>0.38142022897104899</v>
      </c>
      <c r="Q8204" s="60">
        <v>0.36115451444331298</v>
      </c>
      <c r="R8204" s="60">
        <v>0.36584401247411602</v>
      </c>
      <c r="S8204" s="60">
        <v>0.326958366263636</v>
      </c>
    </row>
    <row r="8205" spans="1:19" x14ac:dyDescent="0.3">
      <c r="A8205" s="61" t="s">
        <v>6252</v>
      </c>
      <c r="B8205" s="61" t="s">
        <v>6253</v>
      </c>
      <c r="C8205" s="53" t="s">
        <v>50</v>
      </c>
      <c r="D8205" s="53" t="s">
        <v>100</v>
      </c>
      <c r="E8205" s="53" t="s">
        <v>18193</v>
      </c>
      <c r="F8205" s="59">
        <v>120.852280035167</v>
      </c>
      <c r="G8205" s="59">
        <v>124.135079534035</v>
      </c>
      <c r="H8205" s="59">
        <v>122.157912949902</v>
      </c>
      <c r="I8205" s="59">
        <v>143.880270331438</v>
      </c>
      <c r="J8205" s="59">
        <v>126.699211109339</v>
      </c>
      <c r="K8205" s="59">
        <v>98.016436249271095</v>
      </c>
      <c r="L8205" s="59">
        <v>91.728651455604094</v>
      </c>
      <c r="M8205" s="60">
        <v>0.67946148788359795</v>
      </c>
      <c r="N8205" s="60">
        <v>0.71107665842739298</v>
      </c>
      <c r="O8205" s="60">
        <v>0.68255245535660503</v>
      </c>
      <c r="P8205" s="60">
        <v>0.65944306568686595</v>
      </c>
      <c r="Q8205" s="60">
        <v>0.63247276499763405</v>
      </c>
      <c r="R8205" s="60">
        <v>0.63901770175444805</v>
      </c>
      <c r="S8205" s="60">
        <v>0.587135848591955</v>
      </c>
    </row>
    <row r="8206" spans="1:19" x14ac:dyDescent="0.3">
      <c r="A8206" s="61" t="s">
        <v>6244</v>
      </c>
      <c r="B8206" s="61" t="s">
        <v>6245</v>
      </c>
      <c r="C8206" s="53" t="s">
        <v>50</v>
      </c>
      <c r="D8206" s="53" t="s">
        <v>100</v>
      </c>
      <c r="E8206" s="53" t="s">
        <v>18193</v>
      </c>
      <c r="F8206" s="59">
        <v>119.507874148825</v>
      </c>
      <c r="G8206" s="59">
        <v>124.32772024112801</v>
      </c>
      <c r="H8206" s="59">
        <v>115.04787888782801</v>
      </c>
      <c r="I8206" s="59">
        <v>147.244193645622</v>
      </c>
      <c r="J8206" s="59">
        <v>126.61470925915999</v>
      </c>
      <c r="K8206" s="59">
        <v>98.5409062075462</v>
      </c>
      <c r="L8206" s="59">
        <v>92.983690930067397</v>
      </c>
      <c r="M8206" s="60">
        <v>0.67496742637713603</v>
      </c>
      <c r="N8206" s="60">
        <v>0.70817805118700095</v>
      </c>
      <c r="O8206" s="60">
        <v>0.677599772483375</v>
      </c>
      <c r="P8206" s="60">
        <v>0.65629854474663996</v>
      </c>
      <c r="Q8206" s="60">
        <v>0.62958152129401901</v>
      </c>
      <c r="R8206" s="60">
        <v>0.63423507107255295</v>
      </c>
      <c r="S8206" s="60">
        <v>0.58345064215436404</v>
      </c>
    </row>
    <row r="8207" spans="1:19" x14ac:dyDescent="0.3">
      <c r="A8207" s="61" t="s">
        <v>6248</v>
      </c>
      <c r="B8207" s="61" t="s">
        <v>6249</v>
      </c>
      <c r="C8207" s="53" t="s">
        <v>50</v>
      </c>
      <c r="D8207" s="53" t="s">
        <v>100</v>
      </c>
      <c r="E8207" s="53" t="s">
        <v>18193</v>
      </c>
      <c r="F8207" s="59">
        <v>122.208483267494</v>
      </c>
      <c r="G8207" s="59">
        <v>123.088959023005</v>
      </c>
      <c r="H8207" s="59">
        <v>123.345333004826</v>
      </c>
      <c r="I8207" s="59">
        <v>145.92732250238899</v>
      </c>
      <c r="J8207" s="59">
        <v>129.03114366358199</v>
      </c>
      <c r="K8207" s="59">
        <v>104.783612266649</v>
      </c>
      <c r="L8207" s="59">
        <v>90.965141437144396</v>
      </c>
      <c r="M8207" s="60">
        <v>0.67496742637713603</v>
      </c>
      <c r="N8207" s="60">
        <v>0.70817805118700095</v>
      </c>
      <c r="O8207" s="60">
        <v>0.677599772483375</v>
      </c>
      <c r="P8207" s="60">
        <v>0.65629854474663996</v>
      </c>
      <c r="Q8207" s="60">
        <v>0.62958152129401901</v>
      </c>
      <c r="R8207" s="60">
        <v>0.63423507107255295</v>
      </c>
      <c r="S8207" s="60">
        <v>0.58345064215436404</v>
      </c>
    </row>
    <row r="8208" spans="1:19" x14ac:dyDescent="0.3">
      <c r="A8208" s="61" t="s">
        <v>6238</v>
      </c>
      <c r="B8208" s="61" t="s">
        <v>6239</v>
      </c>
      <c r="C8208" s="53" t="s">
        <v>40</v>
      </c>
      <c r="D8208" s="53" t="s">
        <v>100</v>
      </c>
      <c r="E8208" s="53" t="s">
        <v>18193</v>
      </c>
      <c r="F8208" s="59">
        <v>123.83908402868499</v>
      </c>
      <c r="G8208" s="59">
        <v>124.160407976253</v>
      </c>
      <c r="H8208" s="59">
        <v>118.523750971903</v>
      </c>
      <c r="I8208" s="59">
        <v>143.55669991523399</v>
      </c>
      <c r="J8208" s="59">
        <v>119.176664334843</v>
      </c>
      <c r="K8208" s="59">
        <v>98.2699682835392</v>
      </c>
      <c r="L8208" s="59">
        <v>91.266951405701505</v>
      </c>
      <c r="M8208" s="60">
        <v>0.67497140672258604</v>
      </c>
      <c r="N8208" s="60">
        <v>0.70817805118700095</v>
      </c>
      <c r="O8208" s="60">
        <v>0.67760250922276299</v>
      </c>
      <c r="P8208" s="60">
        <v>0.65629366780026699</v>
      </c>
      <c r="Q8208" s="60">
        <v>0.62957358064975</v>
      </c>
      <c r="R8208" s="60">
        <v>0.63423507107255295</v>
      </c>
      <c r="S8208" s="60">
        <v>0.58344546322559199</v>
      </c>
    </row>
    <row r="8209" spans="1:19" x14ac:dyDescent="0.3">
      <c r="A8209" s="61" t="s">
        <v>6242</v>
      </c>
      <c r="B8209" s="61" t="s">
        <v>6243</v>
      </c>
      <c r="C8209" s="53" t="s">
        <v>50</v>
      </c>
      <c r="D8209" s="53" t="s">
        <v>100</v>
      </c>
      <c r="E8209" s="53" t="s">
        <v>18193</v>
      </c>
      <c r="F8209" s="59">
        <v>124.705533550559</v>
      </c>
      <c r="G8209" s="59">
        <v>119.755197263824</v>
      </c>
      <c r="H8209" s="59">
        <v>113.056527722901</v>
      </c>
      <c r="I8209" s="59">
        <v>139.355375091268</v>
      </c>
      <c r="J8209" s="59">
        <v>128.12449816997599</v>
      </c>
      <c r="K8209" s="59">
        <v>97.759315253548294</v>
      </c>
      <c r="L8209" s="59">
        <v>90.392634491426193</v>
      </c>
      <c r="M8209" s="60">
        <v>0.69768490167742403</v>
      </c>
      <c r="N8209" s="60">
        <v>0.73230071629519999</v>
      </c>
      <c r="O8209" s="60">
        <v>0.70026627056653001</v>
      </c>
      <c r="P8209" s="60">
        <v>0.67876755644577802</v>
      </c>
      <c r="Q8209" s="60">
        <v>0.65089026301787101</v>
      </c>
      <c r="R8209" s="60">
        <v>0.655257401999638</v>
      </c>
      <c r="S8209" s="60">
        <v>0.60247345877257596</v>
      </c>
    </row>
    <row r="8210" spans="1:19" x14ac:dyDescent="0.3">
      <c r="A8210" s="61" t="s">
        <v>6254</v>
      </c>
      <c r="B8210" s="61" t="s">
        <v>6255</v>
      </c>
      <c r="C8210" s="53" t="s">
        <v>50</v>
      </c>
      <c r="D8210" s="53" t="s">
        <v>100</v>
      </c>
      <c r="E8210" s="53" t="s">
        <v>18193</v>
      </c>
      <c r="F8210" s="59">
        <v>122.208483267494</v>
      </c>
      <c r="G8210" s="59">
        <v>120.611436586758</v>
      </c>
      <c r="H8210" s="59">
        <v>112.556921699282</v>
      </c>
      <c r="I8210" s="59">
        <v>140.65252021109399</v>
      </c>
      <c r="J8210" s="59">
        <v>119.365357786698</v>
      </c>
      <c r="K8210" s="59">
        <v>98.5409062075462</v>
      </c>
      <c r="L8210" s="59">
        <v>95.002268327018598</v>
      </c>
      <c r="M8210" s="60">
        <v>0.67496742637713603</v>
      </c>
      <c r="N8210" s="60">
        <v>0.70817805118700095</v>
      </c>
      <c r="O8210" s="60">
        <v>0.677599772483375</v>
      </c>
      <c r="P8210" s="60">
        <v>0.65629854474663996</v>
      </c>
      <c r="Q8210" s="60">
        <v>0.62958152129401901</v>
      </c>
      <c r="R8210" s="60">
        <v>0.63423507107255295</v>
      </c>
      <c r="S8210" s="60">
        <v>0.58345064215436404</v>
      </c>
    </row>
    <row r="8211" spans="1:19" x14ac:dyDescent="0.3">
      <c r="A8211" s="61" t="s">
        <v>6246</v>
      </c>
      <c r="B8211" s="61" t="s">
        <v>6247</v>
      </c>
      <c r="C8211" s="53" t="s">
        <v>50</v>
      </c>
      <c r="D8211" s="53" t="s">
        <v>100</v>
      </c>
      <c r="E8211" s="53" t="s">
        <v>18193</v>
      </c>
      <c r="F8211" s="59">
        <v>119.507874148825</v>
      </c>
      <c r="G8211" s="59">
        <v>125.566481459252</v>
      </c>
      <c r="H8211" s="59">
        <v>116.70854222896</v>
      </c>
      <c r="I8211" s="59">
        <v>145.92732250238899</v>
      </c>
      <c r="J8211" s="59">
        <v>129.03114366358199</v>
      </c>
      <c r="K8211" s="59">
        <v>98.5409062075462</v>
      </c>
      <c r="L8211" s="59">
        <v>95.002268327018598</v>
      </c>
      <c r="M8211" s="60">
        <v>0.67496742637713603</v>
      </c>
      <c r="N8211" s="60">
        <v>0.70817805118700095</v>
      </c>
      <c r="O8211" s="60">
        <v>0.677599772483375</v>
      </c>
      <c r="P8211" s="60">
        <v>0.65629854474663996</v>
      </c>
      <c r="Q8211" s="60">
        <v>0.62958152129401901</v>
      </c>
      <c r="R8211" s="60">
        <v>0.63423507107255295</v>
      </c>
      <c r="S8211" s="60">
        <v>0.58345064215436404</v>
      </c>
    </row>
    <row r="8212" spans="1:19" x14ac:dyDescent="0.3">
      <c r="A8212" s="61" t="s">
        <v>6236</v>
      </c>
      <c r="B8212" s="61" t="s">
        <v>6237</v>
      </c>
      <c r="C8212" s="53" t="s">
        <v>40</v>
      </c>
      <c r="D8212" s="53" t="s">
        <v>100</v>
      </c>
      <c r="E8212" s="53" t="s">
        <v>18193</v>
      </c>
      <c r="F8212" s="59">
        <v>118.59592838062601</v>
      </c>
      <c r="G8212" s="59">
        <v>122.965043479492</v>
      </c>
      <c r="H8212" s="59">
        <v>110.967479354627</v>
      </c>
      <c r="I8212" s="59">
        <v>144.823937838283</v>
      </c>
      <c r="J8212" s="59">
        <v>120.12447492165499</v>
      </c>
      <c r="K8212" s="59">
        <v>99.5212333221763</v>
      </c>
      <c r="L8212" s="59">
        <v>96.660855856703193</v>
      </c>
      <c r="M8212" s="60">
        <v>0.72079812407918598</v>
      </c>
      <c r="N8212" s="60">
        <v>0.75647231719916397</v>
      </c>
      <c r="O8212" s="60">
        <v>0.72336899790362896</v>
      </c>
      <c r="P8212" s="60">
        <v>0.702809936005382</v>
      </c>
      <c r="Q8212" s="60">
        <v>0.67461184919175898</v>
      </c>
      <c r="R8212" s="60">
        <v>0.67787294888634997</v>
      </c>
      <c r="S8212" s="60">
        <v>0.62504446908217404</v>
      </c>
    </row>
    <row r="8213" spans="1:19" x14ac:dyDescent="0.3">
      <c r="A8213" s="61" t="s">
        <v>6240</v>
      </c>
      <c r="B8213" s="61" t="s">
        <v>6241</v>
      </c>
      <c r="C8213" s="53" t="s">
        <v>40</v>
      </c>
      <c r="D8213" s="53" t="s">
        <v>100</v>
      </c>
      <c r="E8213" s="53" t="s">
        <v>18193</v>
      </c>
      <c r="F8213" s="59">
        <v>121.138529527359</v>
      </c>
      <c r="G8213" s="59">
        <v>125.399169194377</v>
      </c>
      <c r="H8213" s="59">
        <v>112.71729186660301</v>
      </c>
      <c r="I8213" s="59">
        <v>146.19426014171501</v>
      </c>
      <c r="J8213" s="59">
        <v>127.634233009516</v>
      </c>
      <c r="K8213" s="59">
        <v>98.2699682835392</v>
      </c>
      <c r="L8213" s="59">
        <v>91.266951405701505</v>
      </c>
      <c r="M8213" s="60">
        <v>0.67497140672258604</v>
      </c>
      <c r="N8213" s="60">
        <v>0.70817805118700095</v>
      </c>
      <c r="O8213" s="60">
        <v>0.67760250922276299</v>
      </c>
      <c r="P8213" s="60">
        <v>0.65629366780026699</v>
      </c>
      <c r="Q8213" s="60">
        <v>0.62957358064975</v>
      </c>
      <c r="R8213" s="60">
        <v>0.63423507107255295</v>
      </c>
      <c r="S8213" s="60">
        <v>0.58344546322559199</v>
      </c>
    </row>
    <row r="8214" spans="1:19" x14ac:dyDescent="0.3">
      <c r="A8214" s="61" t="s">
        <v>98</v>
      </c>
      <c r="B8214" s="61" t="s">
        <v>99</v>
      </c>
      <c r="C8214" s="53" t="s">
        <v>50</v>
      </c>
      <c r="D8214" s="53" t="s">
        <v>100</v>
      </c>
      <c r="E8214" s="53" t="s">
        <v>18193</v>
      </c>
      <c r="F8214" s="59">
        <v>90.010795204095004</v>
      </c>
      <c r="G8214" s="59">
        <v>85.379113541062296</v>
      </c>
      <c r="H8214" s="59">
        <v>90.9380019192714</v>
      </c>
      <c r="I8214" s="59">
        <v>88.6341374510328</v>
      </c>
      <c r="J8214" s="59">
        <v>85.412697769872494</v>
      </c>
      <c r="K8214" s="59">
        <v>96.5717817999262</v>
      </c>
      <c r="L8214" s="59">
        <v>100.120084742619</v>
      </c>
      <c r="M8214" s="60">
        <v>0.61005000390906605</v>
      </c>
      <c r="N8214" s="60">
        <v>0.65427958562403499</v>
      </c>
      <c r="O8214" s="60">
        <v>0.61516821741889705</v>
      </c>
      <c r="P8214" s="60">
        <v>0.57960299088626499</v>
      </c>
      <c r="Q8214" s="60">
        <v>0.54088487290629395</v>
      </c>
      <c r="R8214" s="60">
        <v>0.55314311837470997</v>
      </c>
      <c r="S8214" s="60">
        <v>0.48106480584525402</v>
      </c>
    </row>
    <row r="8215" spans="1:19" x14ac:dyDescent="0.3">
      <c r="A8215" s="61" t="s">
        <v>16944</v>
      </c>
      <c r="B8215" s="61" t="s">
        <v>16945</v>
      </c>
      <c r="C8215" s="53" t="s">
        <v>50</v>
      </c>
      <c r="D8215" s="53" t="s">
        <v>100</v>
      </c>
      <c r="E8215" s="53" t="s">
        <v>18194</v>
      </c>
      <c r="F8215" s="59">
        <v>90.313866837786193</v>
      </c>
      <c r="G8215" s="59">
        <v>91.447197260253404</v>
      </c>
      <c r="H8215" s="59">
        <v>90.104871335407594</v>
      </c>
      <c r="I8215" s="59">
        <v>88.156767684589894</v>
      </c>
      <c r="J8215" s="59">
        <v>88.613488868157106</v>
      </c>
      <c r="K8215" s="59">
        <v>90.398406908350594</v>
      </c>
      <c r="L8215" s="59">
        <v>108.421845644746</v>
      </c>
      <c r="M8215" s="60">
        <v>0.53155472139220405</v>
      </c>
      <c r="N8215" s="60">
        <v>0.55402699921118703</v>
      </c>
      <c r="O8215" s="60">
        <v>0.52995164279056595</v>
      </c>
      <c r="P8215" s="60">
        <v>0.51102344698482605</v>
      </c>
      <c r="Q8215" s="60">
        <v>0.486036288159856</v>
      </c>
      <c r="R8215" s="60">
        <v>0.49179486133217498</v>
      </c>
      <c r="S8215" s="60">
        <v>0.43229226347760502</v>
      </c>
    </row>
    <row r="8216" spans="1:19" x14ac:dyDescent="0.3">
      <c r="A8216" s="61" t="s">
        <v>4359</v>
      </c>
      <c r="B8216" s="61" t="s">
        <v>4360</v>
      </c>
      <c r="C8216" s="53" t="s">
        <v>50</v>
      </c>
      <c r="D8216" s="53" t="s">
        <v>100</v>
      </c>
      <c r="E8216" s="53" t="s">
        <v>18193</v>
      </c>
      <c r="F8216" s="59">
        <v>105.842888134885</v>
      </c>
      <c r="G8216" s="59">
        <v>104.08484157342799</v>
      </c>
      <c r="H8216" s="59">
        <v>96.586538015227703</v>
      </c>
      <c r="I8216" s="59">
        <v>94.312527817995601</v>
      </c>
      <c r="J8216" s="59">
        <v>95.414411076173096</v>
      </c>
      <c r="K8216" s="59">
        <v>95.656235439554194</v>
      </c>
      <c r="L8216" s="59">
        <v>104.039958906173</v>
      </c>
      <c r="M8216" s="60">
        <v>0.64712339396052598</v>
      </c>
      <c r="N8216" s="60">
        <v>0.683783749289402</v>
      </c>
      <c r="O8216" s="60">
        <v>0.65080276569808604</v>
      </c>
      <c r="P8216" s="60">
        <v>0.62234183617879302</v>
      </c>
      <c r="Q8216" s="60">
        <v>0.59058673300251496</v>
      </c>
      <c r="R8216" s="60">
        <v>0.60001254328512399</v>
      </c>
      <c r="S8216" s="60">
        <v>0.537205583944944</v>
      </c>
    </row>
    <row r="8217" spans="1:19" x14ac:dyDescent="0.3">
      <c r="A8217" s="61" t="s">
        <v>13481</v>
      </c>
      <c r="B8217" s="61" t="s">
        <v>13482</v>
      </c>
      <c r="C8217" s="53" t="s">
        <v>40</v>
      </c>
      <c r="D8217" s="53" t="s">
        <v>100</v>
      </c>
      <c r="E8217" s="53" t="s">
        <v>18194</v>
      </c>
      <c r="F8217" s="59">
        <v>102.90971837172999</v>
      </c>
      <c r="G8217" s="59">
        <v>99.233278663304404</v>
      </c>
      <c r="H8217" s="59">
        <v>99.916163097188402</v>
      </c>
      <c r="I8217" s="59">
        <v>95.403758706389397</v>
      </c>
      <c r="J8217" s="59">
        <v>95.961308401786496</v>
      </c>
      <c r="K8217" s="59">
        <v>95.775651538820895</v>
      </c>
      <c r="L8217" s="59">
        <v>100.108939873773</v>
      </c>
      <c r="M8217" s="60">
        <v>0.54336326587598005</v>
      </c>
      <c r="N8217" s="60">
        <v>0.56412136101610699</v>
      </c>
      <c r="O8217" s="60">
        <v>0.54475961954614605</v>
      </c>
      <c r="P8217" s="60">
        <v>0.52822651694695399</v>
      </c>
      <c r="Q8217" s="60">
        <v>0.50698057565314003</v>
      </c>
      <c r="R8217" s="60">
        <v>0.512500815011255</v>
      </c>
      <c r="S8217" s="60">
        <v>0.46570686265643002</v>
      </c>
    </row>
    <row r="8218" spans="1:19" x14ac:dyDescent="0.3">
      <c r="A8218" s="61" t="s">
        <v>13483</v>
      </c>
      <c r="B8218" s="61" t="s">
        <v>13484</v>
      </c>
      <c r="C8218" s="53" t="s">
        <v>40</v>
      </c>
      <c r="D8218" s="53" t="s">
        <v>100</v>
      </c>
      <c r="E8218" s="53" t="s">
        <v>18194</v>
      </c>
      <c r="F8218" s="59">
        <v>102.90971837172999</v>
      </c>
      <c r="G8218" s="59">
        <v>99.233278663304404</v>
      </c>
      <c r="H8218" s="59">
        <v>99.916163097188402</v>
      </c>
      <c r="I8218" s="59">
        <v>95.403758706389397</v>
      </c>
      <c r="J8218" s="59">
        <v>95.961308401786496</v>
      </c>
      <c r="K8218" s="59">
        <v>95.775651538820895</v>
      </c>
      <c r="L8218" s="59">
        <v>100.108939873773</v>
      </c>
      <c r="M8218" s="60">
        <v>0.54336326587598005</v>
      </c>
      <c r="N8218" s="60">
        <v>0.56412136101610699</v>
      </c>
      <c r="O8218" s="60">
        <v>0.54475961954614605</v>
      </c>
      <c r="P8218" s="60">
        <v>0.52822651694695399</v>
      </c>
      <c r="Q8218" s="60">
        <v>0.50698057565314003</v>
      </c>
      <c r="R8218" s="60">
        <v>0.512500815011255</v>
      </c>
      <c r="S8218" s="60">
        <v>0.46570686265643002</v>
      </c>
    </row>
    <row r="8219" spans="1:19" x14ac:dyDescent="0.3">
      <c r="A8219" s="61" t="s">
        <v>13479</v>
      </c>
      <c r="B8219" s="61" t="s">
        <v>13480</v>
      </c>
      <c r="C8219" s="53" t="s">
        <v>40</v>
      </c>
      <c r="D8219" s="53" t="s">
        <v>100</v>
      </c>
      <c r="E8219" s="53" t="s">
        <v>18194</v>
      </c>
      <c r="F8219" s="59">
        <v>102.90971837172999</v>
      </c>
      <c r="G8219" s="59">
        <v>99.233278663304404</v>
      </c>
      <c r="H8219" s="59">
        <v>99.916163097188402</v>
      </c>
      <c r="I8219" s="59">
        <v>95.403758706389397</v>
      </c>
      <c r="J8219" s="59">
        <v>95.961308401786496</v>
      </c>
      <c r="K8219" s="59">
        <v>95.775651538820895</v>
      </c>
      <c r="L8219" s="59">
        <v>100.108939873773</v>
      </c>
      <c r="M8219" s="60">
        <v>0.54336326587598005</v>
      </c>
      <c r="N8219" s="60">
        <v>0.56412136101610699</v>
      </c>
      <c r="O8219" s="60">
        <v>0.54475961954614605</v>
      </c>
      <c r="P8219" s="60">
        <v>0.52822651694695399</v>
      </c>
      <c r="Q8219" s="60">
        <v>0.50698057565314003</v>
      </c>
      <c r="R8219" s="60">
        <v>0.512500815011255</v>
      </c>
      <c r="S8219" s="60">
        <v>0.46570686265643002</v>
      </c>
    </row>
    <row r="8220" spans="1:19" x14ac:dyDescent="0.3">
      <c r="A8220" s="61" t="s">
        <v>13485</v>
      </c>
      <c r="B8220" s="61" t="s">
        <v>13486</v>
      </c>
      <c r="C8220" s="53" t="s">
        <v>40</v>
      </c>
      <c r="D8220" s="53" t="s">
        <v>100</v>
      </c>
      <c r="E8220" s="53" t="s">
        <v>18194</v>
      </c>
      <c r="F8220" s="59">
        <v>102.90971837172999</v>
      </c>
      <c r="G8220" s="59">
        <v>99.233278663304404</v>
      </c>
      <c r="H8220" s="59">
        <v>99.916163097188402</v>
      </c>
      <c r="I8220" s="59">
        <v>95.403758706389397</v>
      </c>
      <c r="J8220" s="59">
        <v>95.961308401786496</v>
      </c>
      <c r="K8220" s="59">
        <v>95.775651538820895</v>
      </c>
      <c r="L8220" s="59">
        <v>100.108939873773</v>
      </c>
      <c r="M8220" s="60">
        <v>0.54336326587598005</v>
      </c>
      <c r="N8220" s="60">
        <v>0.56412136101610699</v>
      </c>
      <c r="O8220" s="60">
        <v>0.54475961954614605</v>
      </c>
      <c r="P8220" s="60">
        <v>0.52822651694695399</v>
      </c>
      <c r="Q8220" s="60">
        <v>0.50698057565314003</v>
      </c>
      <c r="R8220" s="60">
        <v>0.512500815011255</v>
      </c>
      <c r="S8220" s="60">
        <v>0.46570686265643002</v>
      </c>
    </row>
    <row r="8221" spans="1:19" x14ac:dyDescent="0.3">
      <c r="A8221" s="61" t="s">
        <v>13487</v>
      </c>
      <c r="B8221" s="61" t="s">
        <v>13488</v>
      </c>
      <c r="C8221" s="53" t="s">
        <v>40</v>
      </c>
      <c r="D8221" s="53" t="s">
        <v>100</v>
      </c>
      <c r="E8221" s="53" t="s">
        <v>18194</v>
      </c>
      <c r="F8221" s="59">
        <v>102.90971837172999</v>
      </c>
      <c r="G8221" s="59">
        <v>99.233278663304404</v>
      </c>
      <c r="H8221" s="59">
        <v>99.916163097188402</v>
      </c>
      <c r="I8221" s="59">
        <v>95.403758706389397</v>
      </c>
      <c r="J8221" s="59">
        <v>95.961308401786496</v>
      </c>
      <c r="K8221" s="59">
        <v>95.775651538820895</v>
      </c>
      <c r="L8221" s="59">
        <v>100.108939873773</v>
      </c>
      <c r="M8221" s="60">
        <v>0.54336326587598005</v>
      </c>
      <c r="N8221" s="60">
        <v>0.56412136101610699</v>
      </c>
      <c r="O8221" s="60">
        <v>0.54475961954614605</v>
      </c>
      <c r="P8221" s="60">
        <v>0.52822651694695399</v>
      </c>
      <c r="Q8221" s="60">
        <v>0.50698057565314003</v>
      </c>
      <c r="R8221" s="60">
        <v>0.512500815011255</v>
      </c>
      <c r="S8221" s="60">
        <v>0.46570686265643002</v>
      </c>
    </row>
    <row r="8222" spans="1:19" x14ac:dyDescent="0.3">
      <c r="A8222" s="61" t="s">
        <v>7170</v>
      </c>
      <c r="B8222" s="61" t="s">
        <v>7171</v>
      </c>
      <c r="C8222" s="53" t="s">
        <v>40</v>
      </c>
      <c r="D8222" s="53" t="s">
        <v>100</v>
      </c>
      <c r="E8222" s="53" t="s">
        <v>18193</v>
      </c>
      <c r="F8222" s="59">
        <v>89.140631702929596</v>
      </c>
      <c r="G8222" s="59">
        <v>99.804150870576606</v>
      </c>
      <c r="H8222" s="59">
        <v>86.048186918931094</v>
      </c>
      <c r="I8222" s="59">
        <v>87.130314511770393</v>
      </c>
      <c r="J8222" s="59">
        <v>97.278366496505797</v>
      </c>
      <c r="K8222" s="59">
        <v>88.1105873100812</v>
      </c>
      <c r="L8222" s="59">
        <v>108.08423480806201</v>
      </c>
      <c r="M8222" s="60">
        <v>0.63903257041375805</v>
      </c>
      <c r="N8222" s="60">
        <v>0.676928118878523</v>
      </c>
      <c r="O8222" s="60">
        <v>0.64103101142346797</v>
      </c>
      <c r="P8222" s="60">
        <v>0.60980521903217599</v>
      </c>
      <c r="Q8222" s="60">
        <v>0.57471034060021198</v>
      </c>
      <c r="R8222" s="60">
        <v>0.58506444498050603</v>
      </c>
      <c r="S8222" s="60">
        <v>0.51132046951146204</v>
      </c>
    </row>
    <row r="8223" spans="1:19" x14ac:dyDescent="0.3">
      <c r="A8223" s="61" t="s">
        <v>16946</v>
      </c>
      <c r="B8223" s="61" t="s">
        <v>16947</v>
      </c>
      <c r="C8223" s="53" t="s">
        <v>50</v>
      </c>
      <c r="D8223" s="53" t="s">
        <v>100</v>
      </c>
      <c r="E8223" s="53" t="s">
        <v>18194</v>
      </c>
      <c r="F8223" s="59">
        <v>90.313866837786193</v>
      </c>
      <c r="G8223" s="59">
        <v>91.447197260253404</v>
      </c>
      <c r="H8223" s="59">
        <v>90.104871335407594</v>
      </c>
      <c r="I8223" s="59">
        <v>88.156767684589894</v>
      </c>
      <c r="J8223" s="59">
        <v>88.613488868157106</v>
      </c>
      <c r="K8223" s="59">
        <v>90.398406908350594</v>
      </c>
      <c r="L8223" s="59">
        <v>108.421845644746</v>
      </c>
      <c r="M8223" s="60">
        <v>0.53155472139220405</v>
      </c>
      <c r="N8223" s="60">
        <v>0.55402699921118703</v>
      </c>
      <c r="O8223" s="60">
        <v>0.52995164279056595</v>
      </c>
      <c r="P8223" s="60">
        <v>0.51102344698482605</v>
      </c>
      <c r="Q8223" s="60">
        <v>0.486036288159856</v>
      </c>
      <c r="R8223" s="60">
        <v>0.49179486133217498</v>
      </c>
      <c r="S8223" s="60">
        <v>0.43229226347760502</v>
      </c>
    </row>
    <row r="8224" spans="1:19" x14ac:dyDescent="0.3">
      <c r="A8224" s="61" t="s">
        <v>7172</v>
      </c>
      <c r="B8224" s="61" t="s">
        <v>7173</v>
      </c>
      <c r="C8224" s="53" t="s">
        <v>40</v>
      </c>
      <c r="D8224" s="53" t="s">
        <v>100</v>
      </c>
      <c r="E8224" s="53" t="s">
        <v>18193</v>
      </c>
      <c r="F8224" s="59">
        <v>94.549916921758296</v>
      </c>
      <c r="G8224" s="59">
        <v>88.655319618314493</v>
      </c>
      <c r="H8224" s="59">
        <v>92.679190752438501</v>
      </c>
      <c r="I8224" s="59">
        <v>87.130314511770393</v>
      </c>
      <c r="J8224" s="59">
        <v>85.196110503395303</v>
      </c>
      <c r="K8224" s="59">
        <v>88.1105873100812</v>
      </c>
      <c r="L8224" s="59">
        <v>108.08423480806201</v>
      </c>
      <c r="M8224" s="60">
        <v>0.63903257041375805</v>
      </c>
      <c r="N8224" s="60">
        <v>0.676928118878523</v>
      </c>
      <c r="O8224" s="60">
        <v>0.64103101142346797</v>
      </c>
      <c r="P8224" s="60">
        <v>0.60980521903217599</v>
      </c>
      <c r="Q8224" s="60">
        <v>0.57471034060021198</v>
      </c>
      <c r="R8224" s="60">
        <v>0.58506444498050603</v>
      </c>
      <c r="S8224" s="60">
        <v>0.51132046951146204</v>
      </c>
    </row>
    <row r="8225" spans="1:19" x14ac:dyDescent="0.3">
      <c r="A8225" s="61" t="s">
        <v>7174</v>
      </c>
      <c r="B8225" s="61" t="s">
        <v>7175</v>
      </c>
      <c r="C8225" s="53" t="s">
        <v>50</v>
      </c>
      <c r="D8225" s="53" t="s">
        <v>100</v>
      </c>
      <c r="E8225" s="53" t="s">
        <v>18193</v>
      </c>
      <c r="F8225" s="59">
        <v>87.884542059457004</v>
      </c>
      <c r="G8225" s="59">
        <v>96.704823390720705</v>
      </c>
      <c r="H8225" s="59">
        <v>94.857766523082304</v>
      </c>
      <c r="I8225" s="59">
        <v>88.654149819940599</v>
      </c>
      <c r="J8225" s="59">
        <v>86.082824949530007</v>
      </c>
      <c r="K8225" s="59">
        <v>89.578277617453594</v>
      </c>
      <c r="L8225" s="59">
        <v>108.21680684584101</v>
      </c>
      <c r="M8225" s="60">
        <v>0.64181410267224903</v>
      </c>
      <c r="N8225" s="60">
        <v>0.67937275832252997</v>
      </c>
      <c r="O8225" s="60">
        <v>0.64403807671073499</v>
      </c>
      <c r="P8225" s="60">
        <v>0.61237685583493695</v>
      </c>
      <c r="Q8225" s="60">
        <v>0.57717629104002199</v>
      </c>
      <c r="R8225" s="60">
        <v>0.587967375545419</v>
      </c>
      <c r="S8225" s="60">
        <v>0.51377312823557597</v>
      </c>
    </row>
    <row r="8226" spans="1:19" x14ac:dyDescent="0.3">
      <c r="A8226" s="61" t="s">
        <v>7176</v>
      </c>
      <c r="B8226" s="61" t="s">
        <v>7177</v>
      </c>
      <c r="C8226" s="53" t="s">
        <v>50</v>
      </c>
      <c r="D8226" s="53" t="s">
        <v>100</v>
      </c>
      <c r="E8226" s="53" t="s">
        <v>18193</v>
      </c>
      <c r="F8226" s="59">
        <v>95.619870661893401</v>
      </c>
      <c r="G8226" s="59">
        <v>93.777643904267094</v>
      </c>
      <c r="H8226" s="59">
        <v>91.694275856909599</v>
      </c>
      <c r="I8226" s="59">
        <v>93.451041469956607</v>
      </c>
      <c r="J8226" s="59">
        <v>91.425938225501</v>
      </c>
      <c r="K8226" s="59">
        <v>88.381479368766193</v>
      </c>
      <c r="L8226" s="59">
        <v>109.801002236456</v>
      </c>
      <c r="M8226" s="60">
        <v>0.63903257041375805</v>
      </c>
      <c r="N8226" s="60">
        <v>0.67692573749961804</v>
      </c>
      <c r="O8226" s="60">
        <v>0.64102195408182905</v>
      </c>
      <c r="P8226" s="60">
        <v>0.60979419198849805</v>
      </c>
      <c r="Q8226" s="60">
        <v>0.57469659665036799</v>
      </c>
      <c r="R8226" s="60">
        <v>0.58504855060361605</v>
      </c>
      <c r="S8226" s="60">
        <v>0.51130796289007896</v>
      </c>
    </row>
    <row r="8227" spans="1:19" x14ac:dyDescent="0.3">
      <c r="A8227" s="61" t="s">
        <v>17822</v>
      </c>
      <c r="B8227" s="61" t="s">
        <v>17823</v>
      </c>
      <c r="C8227" s="53" t="s">
        <v>50</v>
      </c>
      <c r="D8227" s="53" t="s">
        <v>100</v>
      </c>
      <c r="E8227" s="53" t="s">
        <v>18194</v>
      </c>
      <c r="F8227" s="59">
        <v>81.030502510859293</v>
      </c>
      <c r="G8227" s="59">
        <v>85.376386873482303</v>
      </c>
      <c r="H8227" s="59">
        <v>95.165382223747997</v>
      </c>
      <c r="I8227" s="59">
        <v>89.514427153641705</v>
      </c>
      <c r="J8227" s="59">
        <v>83.091140942521093</v>
      </c>
      <c r="K8227" s="59">
        <v>100.996655949539</v>
      </c>
      <c r="L8227" s="59">
        <v>100.507674484137</v>
      </c>
      <c r="M8227" s="60">
        <v>0.42201332603736902</v>
      </c>
      <c r="N8227" s="60">
        <v>0.455302315641407</v>
      </c>
      <c r="O8227" s="60">
        <v>0.42241703113082202</v>
      </c>
      <c r="P8227" s="60">
        <v>0.40054769982022798</v>
      </c>
      <c r="Q8227" s="60">
        <v>0.36999299777455602</v>
      </c>
      <c r="R8227" s="60">
        <v>0.37547841042288399</v>
      </c>
      <c r="S8227" s="60">
        <v>0.31249292167593301</v>
      </c>
    </row>
    <row r="8228" spans="1:19" x14ac:dyDescent="0.3">
      <c r="A8228" s="61" t="s">
        <v>14391</v>
      </c>
      <c r="B8228" s="61" t="s">
        <v>14392</v>
      </c>
      <c r="C8228" s="53" t="s">
        <v>50</v>
      </c>
      <c r="D8228" s="53" t="s">
        <v>100</v>
      </c>
      <c r="E8228" s="53" t="s">
        <v>18194</v>
      </c>
      <c r="F8228" s="59">
        <v>85.489899293633599</v>
      </c>
      <c r="G8228" s="59">
        <v>94.271926318818004</v>
      </c>
      <c r="H8228" s="59">
        <v>93.905572436928296</v>
      </c>
      <c r="I8228" s="59">
        <v>86.179488367399003</v>
      </c>
      <c r="J8228" s="59">
        <v>81.657070708421898</v>
      </c>
      <c r="K8228" s="59">
        <v>102.441602790313</v>
      </c>
      <c r="L8228" s="59">
        <v>103.579938678766</v>
      </c>
      <c r="M8228" s="60">
        <v>0.45190700007974</v>
      </c>
      <c r="N8228" s="60">
        <v>0.47750568647793701</v>
      </c>
      <c r="O8228" s="60">
        <v>0.44411972690509199</v>
      </c>
      <c r="P8228" s="60">
        <v>0.43063309911224001</v>
      </c>
      <c r="Q8228" s="60">
        <v>0.401373482070079</v>
      </c>
      <c r="R8228" s="60">
        <v>0.40274709558354199</v>
      </c>
      <c r="S8228" s="60">
        <v>0.32110348493320701</v>
      </c>
    </row>
    <row r="8229" spans="1:19" x14ac:dyDescent="0.3">
      <c r="A8229" s="61" t="s">
        <v>14393</v>
      </c>
      <c r="B8229" s="61" t="s">
        <v>14394</v>
      </c>
      <c r="C8229" s="53" t="s">
        <v>50</v>
      </c>
      <c r="D8229" s="53" t="s">
        <v>100</v>
      </c>
      <c r="E8229" s="53" t="s">
        <v>18194</v>
      </c>
      <c r="F8229" s="59">
        <v>85.489899293633599</v>
      </c>
      <c r="G8229" s="59">
        <v>94.271926318818004</v>
      </c>
      <c r="H8229" s="59">
        <v>93.905572436928296</v>
      </c>
      <c r="I8229" s="59">
        <v>86.179488367399003</v>
      </c>
      <c r="J8229" s="59">
        <v>81.657070708421898</v>
      </c>
      <c r="K8229" s="59">
        <v>102.441602790313</v>
      </c>
      <c r="L8229" s="59">
        <v>103.579938678766</v>
      </c>
      <c r="M8229" s="60">
        <v>0.45190700007974</v>
      </c>
      <c r="N8229" s="60">
        <v>0.47750568647793701</v>
      </c>
      <c r="O8229" s="60">
        <v>0.44411972690509199</v>
      </c>
      <c r="P8229" s="60">
        <v>0.43063309911224001</v>
      </c>
      <c r="Q8229" s="60">
        <v>0.401373482070079</v>
      </c>
      <c r="R8229" s="60">
        <v>0.40274709558354199</v>
      </c>
      <c r="S8229" s="60">
        <v>0.32110348493320701</v>
      </c>
    </row>
    <row r="8230" spans="1:19" x14ac:dyDescent="0.3">
      <c r="A8230" s="61" t="s">
        <v>14389</v>
      </c>
      <c r="B8230" s="61" t="s">
        <v>14390</v>
      </c>
      <c r="C8230" s="53" t="s">
        <v>40</v>
      </c>
      <c r="D8230" s="53" t="s">
        <v>100</v>
      </c>
      <c r="E8230" s="53" t="s">
        <v>18194</v>
      </c>
      <c r="F8230" s="59">
        <v>85.489899293633599</v>
      </c>
      <c r="G8230" s="59">
        <v>94.271926318818004</v>
      </c>
      <c r="H8230" s="59">
        <v>93.905572436928296</v>
      </c>
      <c r="I8230" s="59">
        <v>86.179488367399003</v>
      </c>
      <c r="J8230" s="59">
        <v>81.657070708421898</v>
      </c>
      <c r="K8230" s="59">
        <v>102.441602790313</v>
      </c>
      <c r="L8230" s="59">
        <v>103.579938678766</v>
      </c>
      <c r="M8230" s="60">
        <v>0.45190700007974</v>
      </c>
      <c r="N8230" s="60">
        <v>0.47750568647793701</v>
      </c>
      <c r="O8230" s="60">
        <v>0.44411972690509199</v>
      </c>
      <c r="P8230" s="60">
        <v>0.43063309911224001</v>
      </c>
      <c r="Q8230" s="60">
        <v>0.401373482070079</v>
      </c>
      <c r="R8230" s="60">
        <v>0.40274709558354199</v>
      </c>
      <c r="S8230" s="60">
        <v>0.32110348493320701</v>
      </c>
    </row>
    <row r="8231" spans="1:19" x14ac:dyDescent="0.3">
      <c r="A8231" s="61" t="s">
        <v>8190</v>
      </c>
      <c r="B8231" s="61" t="s">
        <v>8191</v>
      </c>
      <c r="C8231" s="53" t="s">
        <v>50</v>
      </c>
      <c r="D8231" s="53" t="s">
        <v>100</v>
      </c>
      <c r="E8231" s="53" t="s">
        <v>18193</v>
      </c>
      <c r="F8231" s="59">
        <v>95.505234321660097</v>
      </c>
      <c r="G8231" s="59">
        <v>89.401276735635307</v>
      </c>
      <c r="H8231" s="59">
        <v>107.857584095788</v>
      </c>
      <c r="I8231" s="59">
        <v>96.099800987145997</v>
      </c>
      <c r="J8231" s="59">
        <v>87.240032182786905</v>
      </c>
      <c r="K8231" s="59">
        <v>105.952197609077</v>
      </c>
      <c r="L8231" s="59">
        <v>94.622829352125805</v>
      </c>
      <c r="M8231" s="60">
        <v>0.63941367523512904</v>
      </c>
      <c r="N8231" s="60">
        <v>0.68130265871252904</v>
      </c>
      <c r="O8231" s="60">
        <v>0.64332456592745801</v>
      </c>
      <c r="P8231" s="60">
        <v>0.609984364013194</v>
      </c>
      <c r="Q8231" s="60">
        <v>0.57242670544380803</v>
      </c>
      <c r="R8231" s="60">
        <v>0.58397150300050105</v>
      </c>
      <c r="S8231" s="60">
        <v>0.49670496978064499</v>
      </c>
    </row>
    <row r="8232" spans="1:19" x14ac:dyDescent="0.3">
      <c r="A8232" s="61" t="s">
        <v>16058</v>
      </c>
      <c r="B8232" s="61" t="s">
        <v>16059</v>
      </c>
      <c r="C8232" s="53" t="s">
        <v>50</v>
      </c>
      <c r="D8232" s="53" t="s">
        <v>100</v>
      </c>
      <c r="E8232" s="53" t="s">
        <v>18194</v>
      </c>
      <c r="F8232" s="59">
        <v>93.534143585411599</v>
      </c>
      <c r="G8232" s="59">
        <v>95.709271065302502</v>
      </c>
      <c r="H8232" s="59">
        <v>97.080780715798198</v>
      </c>
      <c r="I8232" s="59">
        <v>93.872669312192201</v>
      </c>
      <c r="J8232" s="59">
        <v>87.293792925847399</v>
      </c>
      <c r="K8232" s="59">
        <v>99.210385114822799</v>
      </c>
      <c r="L8232" s="59">
        <v>101.611139277646</v>
      </c>
      <c r="M8232" s="60">
        <v>0.49067399104510601</v>
      </c>
      <c r="N8232" s="60">
        <v>0.52010228791221402</v>
      </c>
      <c r="O8232" s="60">
        <v>0.49327752170058398</v>
      </c>
      <c r="P8232" s="60">
        <v>0.47055534868032201</v>
      </c>
      <c r="Q8232" s="60">
        <v>0.44160573958086602</v>
      </c>
      <c r="R8232" s="60">
        <v>0.44901290319107201</v>
      </c>
      <c r="S8232" s="60">
        <v>0.38841626507893301</v>
      </c>
    </row>
    <row r="8233" spans="1:19" x14ac:dyDescent="0.3">
      <c r="A8233" s="61" t="s">
        <v>6450</v>
      </c>
      <c r="B8233" s="61" t="s">
        <v>6451</v>
      </c>
      <c r="C8233" s="53" t="s">
        <v>40</v>
      </c>
      <c r="D8233" s="53" t="s">
        <v>100</v>
      </c>
      <c r="E8233" s="53" t="s">
        <v>18193</v>
      </c>
      <c r="F8233" s="59">
        <v>97.019370153990096</v>
      </c>
      <c r="G8233" s="59">
        <v>97.531466872416004</v>
      </c>
      <c r="H8233" s="59">
        <v>97.662828352366105</v>
      </c>
      <c r="I8233" s="59">
        <v>93.075483437225799</v>
      </c>
      <c r="J8233" s="59">
        <v>84.722977357106799</v>
      </c>
      <c r="K8233" s="59">
        <v>104.593775698455</v>
      </c>
      <c r="L8233" s="59">
        <v>98.151237904651197</v>
      </c>
      <c r="M8233" s="60">
        <v>0.61279261809600105</v>
      </c>
      <c r="N8233" s="60">
        <v>0.65887113143093701</v>
      </c>
      <c r="O8233" s="60">
        <v>0.61738832694175505</v>
      </c>
      <c r="P8233" s="60">
        <v>0.58410642900349596</v>
      </c>
      <c r="Q8233" s="60">
        <v>0.54498529958756803</v>
      </c>
      <c r="R8233" s="60">
        <v>0.55511825236610901</v>
      </c>
      <c r="S8233" s="60">
        <v>0.47961097685804099</v>
      </c>
    </row>
    <row r="8234" spans="1:19" x14ac:dyDescent="0.3">
      <c r="A8234" s="61" t="s">
        <v>4943</v>
      </c>
      <c r="B8234" s="61" t="s">
        <v>4944</v>
      </c>
      <c r="C8234" s="53" t="s">
        <v>50</v>
      </c>
      <c r="D8234" s="53" t="s">
        <v>100</v>
      </c>
      <c r="E8234" s="53" t="s">
        <v>18193</v>
      </c>
      <c r="F8234" s="59">
        <v>101.097438482351</v>
      </c>
      <c r="G8234" s="59">
        <v>101.36877843077799</v>
      </c>
      <c r="H8234" s="59">
        <v>94.055416420861405</v>
      </c>
      <c r="I8234" s="59">
        <v>93.432365380053795</v>
      </c>
      <c r="J8234" s="59">
        <v>85.205521046390601</v>
      </c>
      <c r="K8234" s="59">
        <v>89.871127699096505</v>
      </c>
      <c r="L8234" s="59">
        <v>103.072866679078</v>
      </c>
      <c r="M8234" s="60">
        <v>0.60491279453090396</v>
      </c>
      <c r="N8234" s="60">
        <v>0.65495234157464799</v>
      </c>
      <c r="O8234" s="60">
        <v>0.60974286383906395</v>
      </c>
      <c r="P8234" s="60">
        <v>0.57389175628637001</v>
      </c>
      <c r="Q8234" s="60">
        <v>0.53019546194297296</v>
      </c>
      <c r="R8234" s="60">
        <v>0.54093125291440802</v>
      </c>
      <c r="S8234" s="60">
        <v>0.45431023233738499</v>
      </c>
    </row>
    <row r="8235" spans="1:19" x14ac:dyDescent="0.3">
      <c r="A8235" s="61" t="s">
        <v>14183</v>
      </c>
      <c r="B8235" s="61" t="s">
        <v>14184</v>
      </c>
      <c r="C8235" s="53" t="s">
        <v>50</v>
      </c>
      <c r="D8235" s="53" t="s">
        <v>100</v>
      </c>
      <c r="E8235" s="53" t="s">
        <v>18194</v>
      </c>
      <c r="F8235" s="59">
        <v>97.066803131282398</v>
      </c>
      <c r="G8235" s="59">
        <v>95.652241006040299</v>
      </c>
      <c r="H8235" s="59">
        <v>98.887176664168393</v>
      </c>
      <c r="I8235" s="59">
        <v>93.081242163413904</v>
      </c>
      <c r="J8235" s="59">
        <v>86.277647319130807</v>
      </c>
      <c r="K8235" s="59">
        <v>91.723054742406802</v>
      </c>
      <c r="L8235" s="59">
        <v>98.538015638949503</v>
      </c>
      <c r="M8235" s="60">
        <v>0.477444405812113</v>
      </c>
      <c r="N8235" s="60">
        <v>0.51288405463176301</v>
      </c>
      <c r="O8235" s="60">
        <v>0.48034234287591399</v>
      </c>
      <c r="P8235" s="60">
        <v>0.45423825341267698</v>
      </c>
      <c r="Q8235" s="60">
        <v>0.41914450433293099</v>
      </c>
      <c r="R8235" s="60">
        <v>0.42718122036455602</v>
      </c>
      <c r="S8235" s="60">
        <v>0.351783073600754</v>
      </c>
    </row>
    <row r="8236" spans="1:19" x14ac:dyDescent="0.3">
      <c r="A8236" s="61" t="s">
        <v>14185</v>
      </c>
      <c r="B8236" s="61" t="s">
        <v>14186</v>
      </c>
      <c r="C8236" s="53" t="s">
        <v>50</v>
      </c>
      <c r="D8236" s="53" t="s">
        <v>100</v>
      </c>
      <c r="E8236" s="53" t="s">
        <v>18194</v>
      </c>
      <c r="F8236" s="59">
        <v>97.066803131282398</v>
      </c>
      <c r="G8236" s="59">
        <v>95.652241006040299</v>
      </c>
      <c r="H8236" s="59">
        <v>98.887176664168393</v>
      </c>
      <c r="I8236" s="59">
        <v>93.081242163413904</v>
      </c>
      <c r="J8236" s="59">
        <v>86.277647319130807</v>
      </c>
      <c r="K8236" s="59">
        <v>91.723054742406802</v>
      </c>
      <c r="L8236" s="59">
        <v>98.538015638949503</v>
      </c>
      <c r="M8236" s="60">
        <v>0.477444405812113</v>
      </c>
      <c r="N8236" s="60">
        <v>0.51288405463176301</v>
      </c>
      <c r="O8236" s="60">
        <v>0.48034234287591399</v>
      </c>
      <c r="P8236" s="60">
        <v>0.45423825341267698</v>
      </c>
      <c r="Q8236" s="60">
        <v>0.41914450433293099</v>
      </c>
      <c r="R8236" s="60">
        <v>0.42718122036455602</v>
      </c>
      <c r="S8236" s="60">
        <v>0.351783073600754</v>
      </c>
    </row>
    <row r="8237" spans="1:19" x14ac:dyDescent="0.3">
      <c r="A8237" s="61" t="s">
        <v>14179</v>
      </c>
      <c r="B8237" s="61" t="s">
        <v>14180</v>
      </c>
      <c r="C8237" s="53" t="s">
        <v>40</v>
      </c>
      <c r="D8237" s="53" t="s">
        <v>100</v>
      </c>
      <c r="E8237" s="53" t="s">
        <v>18194</v>
      </c>
      <c r="F8237" s="59">
        <v>97.066803131282398</v>
      </c>
      <c r="G8237" s="59">
        <v>95.652241006040299</v>
      </c>
      <c r="H8237" s="59">
        <v>98.887176664168393</v>
      </c>
      <c r="I8237" s="59">
        <v>93.081242163413904</v>
      </c>
      <c r="J8237" s="59">
        <v>86.277647319130807</v>
      </c>
      <c r="K8237" s="59">
        <v>91.723054742406802</v>
      </c>
      <c r="L8237" s="59">
        <v>98.538015638949503</v>
      </c>
      <c r="M8237" s="60">
        <v>0.477444405812113</v>
      </c>
      <c r="N8237" s="60">
        <v>0.51288405463176301</v>
      </c>
      <c r="O8237" s="60">
        <v>0.48034234287591399</v>
      </c>
      <c r="P8237" s="60">
        <v>0.45423825341267698</v>
      </c>
      <c r="Q8237" s="60">
        <v>0.41914450433293099</v>
      </c>
      <c r="R8237" s="60">
        <v>0.42718122036455602</v>
      </c>
      <c r="S8237" s="60">
        <v>0.351783073600754</v>
      </c>
    </row>
    <row r="8238" spans="1:19" x14ac:dyDescent="0.3">
      <c r="A8238" s="61" t="s">
        <v>16056</v>
      </c>
      <c r="B8238" s="61" t="s">
        <v>16057</v>
      </c>
      <c r="C8238" s="53" t="s">
        <v>40</v>
      </c>
      <c r="D8238" s="53" t="s">
        <v>100</v>
      </c>
      <c r="E8238" s="53" t="s">
        <v>18194</v>
      </c>
      <c r="F8238" s="59">
        <v>93.534143585411599</v>
      </c>
      <c r="G8238" s="59">
        <v>95.709271065302502</v>
      </c>
      <c r="H8238" s="59">
        <v>97.080780715798198</v>
      </c>
      <c r="I8238" s="59">
        <v>93.872669312192201</v>
      </c>
      <c r="J8238" s="59">
        <v>87.293792925847399</v>
      </c>
      <c r="K8238" s="59">
        <v>99.210385114822799</v>
      </c>
      <c r="L8238" s="59">
        <v>101.611139277646</v>
      </c>
      <c r="M8238" s="60">
        <v>0.49067399104510601</v>
      </c>
      <c r="N8238" s="60">
        <v>0.52010228791221402</v>
      </c>
      <c r="O8238" s="60">
        <v>0.49327752170058398</v>
      </c>
      <c r="P8238" s="60">
        <v>0.47055534868032201</v>
      </c>
      <c r="Q8238" s="60">
        <v>0.44160573958086602</v>
      </c>
      <c r="R8238" s="60">
        <v>0.44901290319107201</v>
      </c>
      <c r="S8238" s="60">
        <v>0.38841626507893301</v>
      </c>
    </row>
    <row r="8239" spans="1:19" x14ac:dyDescent="0.3">
      <c r="A8239" s="61" t="s">
        <v>14181</v>
      </c>
      <c r="B8239" s="61" t="s">
        <v>14182</v>
      </c>
      <c r="C8239" s="53" t="s">
        <v>40</v>
      </c>
      <c r="D8239" s="53" t="s">
        <v>100</v>
      </c>
      <c r="E8239" s="53" t="s">
        <v>18194</v>
      </c>
      <c r="F8239" s="59">
        <v>97.066803131282398</v>
      </c>
      <c r="G8239" s="59">
        <v>95.652241006040299</v>
      </c>
      <c r="H8239" s="59">
        <v>98.887176664168393</v>
      </c>
      <c r="I8239" s="59">
        <v>93.081242163413904</v>
      </c>
      <c r="J8239" s="59">
        <v>86.277647319130807</v>
      </c>
      <c r="K8239" s="59">
        <v>91.723054742406802</v>
      </c>
      <c r="L8239" s="59">
        <v>98.538015638949503</v>
      </c>
      <c r="M8239" s="60">
        <v>0.477444405812113</v>
      </c>
      <c r="N8239" s="60">
        <v>0.51288405463176301</v>
      </c>
      <c r="O8239" s="60">
        <v>0.48034234287591399</v>
      </c>
      <c r="P8239" s="60">
        <v>0.45423825341267698</v>
      </c>
      <c r="Q8239" s="60">
        <v>0.41914450433293099</v>
      </c>
      <c r="R8239" s="60">
        <v>0.42718122036455602</v>
      </c>
      <c r="S8239" s="60">
        <v>0.351783073600754</v>
      </c>
    </row>
    <row r="8240" spans="1:19" x14ac:dyDescent="0.3">
      <c r="A8240" s="61" t="s">
        <v>16060</v>
      </c>
      <c r="B8240" s="61" t="s">
        <v>16061</v>
      </c>
      <c r="C8240" s="53" t="s">
        <v>50</v>
      </c>
      <c r="D8240" s="53" t="s">
        <v>100</v>
      </c>
      <c r="E8240" s="53" t="s">
        <v>18194</v>
      </c>
      <c r="F8240" s="59">
        <v>93.534143585411599</v>
      </c>
      <c r="G8240" s="59">
        <v>95.709271065302502</v>
      </c>
      <c r="H8240" s="59">
        <v>97.080780715798198</v>
      </c>
      <c r="I8240" s="59">
        <v>93.872669312192201</v>
      </c>
      <c r="J8240" s="59">
        <v>87.293792925847399</v>
      </c>
      <c r="K8240" s="59">
        <v>99.210385114822799</v>
      </c>
      <c r="L8240" s="59">
        <v>101.611139277646</v>
      </c>
      <c r="M8240" s="60">
        <v>0.49067399104510601</v>
      </c>
      <c r="N8240" s="60">
        <v>0.52010228791221402</v>
      </c>
      <c r="O8240" s="60">
        <v>0.49327752170058398</v>
      </c>
      <c r="P8240" s="60">
        <v>0.47055534868032201</v>
      </c>
      <c r="Q8240" s="60">
        <v>0.44160573958086602</v>
      </c>
      <c r="R8240" s="60">
        <v>0.44901290319107201</v>
      </c>
      <c r="S8240" s="60">
        <v>0.38841626507893301</v>
      </c>
    </row>
    <row r="8241" spans="1:19" x14ac:dyDescent="0.3">
      <c r="A8241" s="61" t="s">
        <v>6558</v>
      </c>
      <c r="B8241" s="61" t="s">
        <v>6559</v>
      </c>
      <c r="C8241" s="53" t="s">
        <v>50</v>
      </c>
      <c r="D8241" s="53" t="s">
        <v>100</v>
      </c>
      <c r="E8241" s="53" t="s">
        <v>18193</v>
      </c>
      <c r="F8241" s="59">
        <v>114.93247013052</v>
      </c>
      <c r="G8241" s="59">
        <v>106.115026269482</v>
      </c>
      <c r="H8241" s="59">
        <v>120.35942204043999</v>
      </c>
      <c r="I8241" s="59">
        <v>108.56858856637599</v>
      </c>
      <c r="J8241" s="59">
        <v>110.73024353418</v>
      </c>
      <c r="K8241" s="59">
        <v>98.184756248232603</v>
      </c>
      <c r="L8241" s="59">
        <v>82.187678243785598</v>
      </c>
      <c r="M8241" s="60">
        <v>0.65266323968762896</v>
      </c>
      <c r="N8241" s="60">
        <v>0.691454332963231</v>
      </c>
      <c r="O8241" s="60">
        <v>0.65571543714692904</v>
      </c>
      <c r="P8241" s="60">
        <v>0.63277006689054005</v>
      </c>
      <c r="Q8241" s="60">
        <v>0.60306464474559496</v>
      </c>
      <c r="R8241" s="60">
        <v>0.607511428616341</v>
      </c>
      <c r="S8241" s="60">
        <v>0.54981192675638302</v>
      </c>
    </row>
    <row r="8242" spans="1:19" x14ac:dyDescent="0.3">
      <c r="A8242" s="61" t="s">
        <v>6564</v>
      </c>
      <c r="B8242" s="61" t="s">
        <v>6565</v>
      </c>
      <c r="C8242" s="53" t="s">
        <v>40</v>
      </c>
      <c r="D8242" s="53" t="s">
        <v>100</v>
      </c>
      <c r="E8242" s="53" t="s">
        <v>18193</v>
      </c>
      <c r="F8242" s="59">
        <v>119.27181799441701</v>
      </c>
      <c r="G8242" s="59">
        <v>105.94771400460699</v>
      </c>
      <c r="H8242" s="59">
        <v>123.004962453948</v>
      </c>
      <c r="I8242" s="59">
        <v>112.789353068248</v>
      </c>
      <c r="J8242" s="59">
        <v>114.166201688958</v>
      </c>
      <c r="K8242" s="59">
        <v>95.835001265625195</v>
      </c>
      <c r="L8242" s="59">
        <v>84.508065609293894</v>
      </c>
      <c r="M8242" s="60">
        <v>0.652667466522309</v>
      </c>
      <c r="N8242" s="60">
        <v>0.69145204478114197</v>
      </c>
      <c r="O8242" s="60">
        <v>0.65571834050764299</v>
      </c>
      <c r="P8242" s="60">
        <v>0.63276487560177197</v>
      </c>
      <c r="Q8242" s="60">
        <v>0.60306038912636695</v>
      </c>
      <c r="R8242" s="60">
        <v>0.607511428616341</v>
      </c>
      <c r="S8242" s="60">
        <v>0.54980344815862303</v>
      </c>
    </row>
    <row r="8243" spans="1:19" x14ac:dyDescent="0.3">
      <c r="A8243" s="61" t="s">
        <v>6562</v>
      </c>
      <c r="B8243" s="61" t="s">
        <v>6563</v>
      </c>
      <c r="C8243" s="53" t="s">
        <v>50</v>
      </c>
      <c r="D8243" s="53" t="s">
        <v>100</v>
      </c>
      <c r="E8243" s="53" t="s">
        <v>18193</v>
      </c>
      <c r="F8243" s="59">
        <v>122.672239122904</v>
      </c>
      <c r="G8243" s="59">
        <v>113.966449140202</v>
      </c>
      <c r="H8243" s="59">
        <v>125.42829184551999</v>
      </c>
      <c r="I8243" s="59">
        <v>115.911855308867</v>
      </c>
      <c r="J8243" s="59">
        <v>115.687283251368</v>
      </c>
      <c r="K8243" s="59">
        <v>96.470895290790097</v>
      </c>
      <c r="L8243" s="59">
        <v>80.553423026654798</v>
      </c>
      <c r="M8243" s="60">
        <v>0.696898880667569</v>
      </c>
      <c r="N8243" s="60">
        <v>0.734327190851226</v>
      </c>
      <c r="O8243" s="60">
        <v>0.70011200299446497</v>
      </c>
      <c r="P8243" s="60">
        <v>0.67591092600060099</v>
      </c>
      <c r="Q8243" s="60">
        <v>0.64510460529364599</v>
      </c>
      <c r="R8243" s="60">
        <v>0.65095427031644404</v>
      </c>
      <c r="S8243" s="60">
        <v>0.58943469071326304</v>
      </c>
    </row>
    <row r="8244" spans="1:19" x14ac:dyDescent="0.3">
      <c r="A8244" s="61" t="s">
        <v>6556</v>
      </c>
      <c r="B8244" s="61" t="s">
        <v>6557</v>
      </c>
      <c r="C8244" s="53" t="s">
        <v>50</v>
      </c>
      <c r="D8244" s="53" t="s">
        <v>100</v>
      </c>
      <c r="E8244" s="53" t="s">
        <v>18193</v>
      </c>
      <c r="F8244" s="59">
        <v>117.641162615883</v>
      </c>
      <c r="G8244" s="59">
        <v>103.637503833235</v>
      </c>
      <c r="H8244" s="59">
        <v>118.69879652246</v>
      </c>
      <c r="I8244" s="59">
        <v>108.56858856637599</v>
      </c>
      <c r="J8244" s="59">
        <v>117.979595006642</v>
      </c>
      <c r="K8244" s="59">
        <v>98.184756248232603</v>
      </c>
      <c r="L8244" s="59">
        <v>83.180224525366398</v>
      </c>
      <c r="M8244" s="60">
        <v>0.65266323968762896</v>
      </c>
      <c r="N8244" s="60">
        <v>0.691454332963231</v>
      </c>
      <c r="O8244" s="60">
        <v>0.65571543714692904</v>
      </c>
      <c r="P8244" s="60">
        <v>0.63277006689054005</v>
      </c>
      <c r="Q8244" s="60">
        <v>0.60306464474559496</v>
      </c>
      <c r="R8244" s="60">
        <v>0.607511428616341</v>
      </c>
      <c r="S8244" s="60">
        <v>0.48677695401131599</v>
      </c>
    </row>
    <row r="8245" spans="1:19" x14ac:dyDescent="0.3">
      <c r="A8245" s="61" t="s">
        <v>6560</v>
      </c>
      <c r="B8245" s="61" t="s">
        <v>6561</v>
      </c>
      <c r="C8245" s="53" t="s">
        <v>40</v>
      </c>
      <c r="D8245" s="53" t="s">
        <v>100</v>
      </c>
      <c r="E8245" s="53" t="s">
        <v>18193</v>
      </c>
      <c r="F8245" s="59">
        <v>111.161961889059</v>
      </c>
      <c r="G8245" s="59">
        <v>109.663997658978</v>
      </c>
      <c r="H8245" s="59">
        <v>124.665625795081</v>
      </c>
      <c r="I8245" s="59">
        <v>107.518591430136</v>
      </c>
      <c r="J8245" s="59">
        <v>118.999118756998</v>
      </c>
      <c r="K8245" s="59">
        <v>102.077707324728</v>
      </c>
      <c r="L8245" s="59">
        <v>82.489516116370893</v>
      </c>
      <c r="M8245" s="60">
        <v>0.652667466522309</v>
      </c>
      <c r="N8245" s="60">
        <v>0.69145204478114197</v>
      </c>
      <c r="O8245" s="60">
        <v>0.65571834050764299</v>
      </c>
      <c r="P8245" s="60">
        <v>0.63276487560177197</v>
      </c>
      <c r="Q8245" s="60">
        <v>0.60306038912636695</v>
      </c>
      <c r="R8245" s="60">
        <v>0.607511428616341</v>
      </c>
      <c r="S8245" s="60">
        <v>0.54980344815862303</v>
      </c>
    </row>
    <row r="8246" spans="1:19" x14ac:dyDescent="0.3">
      <c r="A8246" s="61" t="s">
        <v>3281</v>
      </c>
      <c r="B8246" s="61" t="s">
        <v>3282</v>
      </c>
      <c r="C8246" s="53" t="s">
        <v>50</v>
      </c>
      <c r="D8246" s="53" t="s">
        <v>100</v>
      </c>
      <c r="E8246" s="53" t="s">
        <v>18193</v>
      </c>
      <c r="F8246" s="59">
        <v>108.16931383988999</v>
      </c>
      <c r="G8246" s="59">
        <v>102.757742895997</v>
      </c>
      <c r="H8246" s="59">
        <v>107.084062800532</v>
      </c>
      <c r="I8246" s="59">
        <v>120.008759473445</v>
      </c>
      <c r="J8246" s="59">
        <v>105.562262876312</v>
      </c>
      <c r="K8246" s="59">
        <v>98.914903510324095</v>
      </c>
      <c r="L8246" s="59">
        <v>91.670666885091705</v>
      </c>
      <c r="M8246" s="60">
        <v>0.61593043079111098</v>
      </c>
      <c r="N8246" s="60">
        <v>0.61692291849254499</v>
      </c>
      <c r="O8246" s="60">
        <v>0.53588507753567804</v>
      </c>
      <c r="P8246" s="60">
        <v>0.59025553781354601</v>
      </c>
      <c r="Q8246" s="60">
        <v>0.55388955698352305</v>
      </c>
      <c r="R8246" s="60">
        <v>0.53014889204179305</v>
      </c>
      <c r="S8246" s="60">
        <v>0.39512665891321802</v>
      </c>
    </row>
    <row r="8247" spans="1:19" x14ac:dyDescent="0.3">
      <c r="A8247" s="61" t="s">
        <v>3279</v>
      </c>
      <c r="B8247" s="61" t="s">
        <v>3280</v>
      </c>
      <c r="C8247" s="53" t="s">
        <v>50</v>
      </c>
      <c r="D8247" s="53" t="s">
        <v>100</v>
      </c>
      <c r="E8247" s="53" t="s">
        <v>18193</v>
      </c>
      <c r="F8247" s="59">
        <v>113.38914788269</v>
      </c>
      <c r="G8247" s="59">
        <v>101.97591203172099</v>
      </c>
      <c r="H8247" s="59">
        <v>111.118885434766</v>
      </c>
      <c r="I8247" s="59">
        <v>114.810379614768</v>
      </c>
      <c r="J8247" s="59">
        <v>104.915493146961</v>
      </c>
      <c r="K8247" s="59">
        <v>98.651493232307601</v>
      </c>
      <c r="L8247" s="59">
        <v>89.444734654898298</v>
      </c>
      <c r="M8247" s="60">
        <v>0.61804823044621804</v>
      </c>
      <c r="N8247" s="60">
        <v>0.66035098966924599</v>
      </c>
      <c r="O8247" s="60">
        <v>0.61638459165191894</v>
      </c>
      <c r="P8247" s="60">
        <v>0.59154998095437095</v>
      </c>
      <c r="Q8247" s="60">
        <v>0.555058117693086</v>
      </c>
      <c r="R8247" s="60">
        <v>0.56022126429434005</v>
      </c>
      <c r="S8247" s="60">
        <v>0.48463764631971601</v>
      </c>
    </row>
    <row r="8248" spans="1:19" x14ac:dyDescent="0.3">
      <c r="A8248" s="61" t="s">
        <v>12230</v>
      </c>
      <c r="B8248" s="61" t="s">
        <v>12231</v>
      </c>
      <c r="C8248" s="53" t="s">
        <v>50</v>
      </c>
      <c r="D8248" s="53" t="s">
        <v>100</v>
      </c>
      <c r="E8248" s="53" t="s">
        <v>18194</v>
      </c>
      <c r="F8248" s="59">
        <v>108.129279327817</v>
      </c>
      <c r="G8248" s="59">
        <v>104.04075497231599</v>
      </c>
      <c r="H8248" s="59">
        <v>109.09568717529</v>
      </c>
      <c r="I8248" s="59">
        <v>118.40401565313999</v>
      </c>
      <c r="J8248" s="59">
        <v>108.09080339036601</v>
      </c>
      <c r="K8248" s="59">
        <v>100.792715794798</v>
      </c>
      <c r="L8248" s="59">
        <v>91.670666885091705</v>
      </c>
      <c r="M8248" s="60">
        <v>0.49962469821279998</v>
      </c>
      <c r="N8248" s="60">
        <v>0.52345737538735804</v>
      </c>
      <c r="O8248" s="60">
        <v>0.49119514697111699</v>
      </c>
      <c r="P8248" s="60">
        <v>0.48287537377814199</v>
      </c>
      <c r="Q8248" s="60">
        <v>0.45718441515574998</v>
      </c>
      <c r="R8248" s="60">
        <v>0.45654691308902101</v>
      </c>
      <c r="S8248" s="60">
        <v>0.39512665891321802</v>
      </c>
    </row>
    <row r="8249" spans="1:19" x14ac:dyDescent="0.3">
      <c r="A8249" s="61" t="s">
        <v>3277</v>
      </c>
      <c r="B8249" s="61" t="s">
        <v>3278</v>
      </c>
      <c r="C8249" s="53" t="s">
        <v>40</v>
      </c>
      <c r="D8249" s="53" t="s">
        <v>100</v>
      </c>
      <c r="E8249" s="53" t="s">
        <v>18193</v>
      </c>
      <c r="F8249" s="59">
        <v>109.80805258511801</v>
      </c>
      <c r="G8249" s="59">
        <v>101.896345900654</v>
      </c>
      <c r="H8249" s="59">
        <v>111.278688254797</v>
      </c>
      <c r="I8249" s="59">
        <v>118.958794153371</v>
      </c>
      <c r="J8249" s="59">
        <v>108.99826929028499</v>
      </c>
      <c r="K8249" s="59">
        <v>99.886238728555398</v>
      </c>
      <c r="L8249" s="59">
        <v>94.192632950013603</v>
      </c>
      <c r="M8249" s="60">
        <v>0.61597234320017602</v>
      </c>
      <c r="N8249" s="60">
        <v>0.65957311228674198</v>
      </c>
      <c r="O8249" s="60">
        <v>0.61526192219011899</v>
      </c>
      <c r="P8249" s="60">
        <v>0.590296145817095</v>
      </c>
      <c r="Q8249" s="60">
        <v>0.55393307958032401</v>
      </c>
      <c r="R8249" s="60">
        <v>0.55844262478468998</v>
      </c>
      <c r="S8249" s="60">
        <v>0.48424796349181998</v>
      </c>
    </row>
    <row r="8250" spans="1:19" x14ac:dyDescent="0.3">
      <c r="A8250" s="61" t="s">
        <v>12228</v>
      </c>
      <c r="B8250" s="61" t="s">
        <v>12229</v>
      </c>
      <c r="C8250" s="53" t="s">
        <v>40</v>
      </c>
      <c r="D8250" s="53" t="s">
        <v>100</v>
      </c>
      <c r="E8250" s="53" t="s">
        <v>18194</v>
      </c>
      <c r="F8250" s="59">
        <v>108.129279327817</v>
      </c>
      <c r="G8250" s="59">
        <v>104.04075497231599</v>
      </c>
      <c r="H8250" s="59">
        <v>109.09568717529</v>
      </c>
      <c r="I8250" s="59">
        <v>118.40401565313999</v>
      </c>
      <c r="J8250" s="59">
        <v>108.09080339036601</v>
      </c>
      <c r="K8250" s="59">
        <v>100.792715794798</v>
      </c>
      <c r="L8250" s="59">
        <v>91.670666885091705</v>
      </c>
      <c r="M8250" s="60">
        <v>0.49962469821279998</v>
      </c>
      <c r="N8250" s="60">
        <v>0.52345737538735804</v>
      </c>
      <c r="O8250" s="60">
        <v>0.49119514697111699</v>
      </c>
      <c r="P8250" s="60">
        <v>0.48287537377814199</v>
      </c>
      <c r="Q8250" s="60">
        <v>0.45718441515574998</v>
      </c>
      <c r="R8250" s="60">
        <v>0.45654691308902101</v>
      </c>
      <c r="S8250" s="60">
        <v>0.39512665891321802</v>
      </c>
    </row>
    <row r="8251" spans="1:19" x14ac:dyDescent="0.3">
      <c r="A8251" s="61" t="s">
        <v>7484</v>
      </c>
      <c r="B8251" s="61" t="s">
        <v>7485</v>
      </c>
      <c r="C8251" s="53" t="s">
        <v>50</v>
      </c>
      <c r="D8251" s="53" t="s">
        <v>100</v>
      </c>
      <c r="E8251" s="53" t="s">
        <v>18193</v>
      </c>
      <c r="F8251" s="59">
        <v>108.28439258059799</v>
      </c>
      <c r="G8251" s="59">
        <v>93.158558957954895</v>
      </c>
      <c r="H8251" s="59">
        <v>93.174522759805797</v>
      </c>
      <c r="I8251" s="59">
        <v>102.184299270187</v>
      </c>
      <c r="J8251" s="59">
        <v>93.873012392732207</v>
      </c>
      <c r="K8251" s="59">
        <v>86.371374295845001</v>
      </c>
      <c r="L8251" s="59">
        <v>101.557544010763</v>
      </c>
      <c r="M8251" s="60">
        <v>0.65098140910864599</v>
      </c>
      <c r="N8251" s="60">
        <v>0.68746007203378001</v>
      </c>
      <c r="O8251" s="60">
        <v>0.65458431619484403</v>
      </c>
      <c r="P8251" s="60">
        <v>0.62692671457480298</v>
      </c>
      <c r="Q8251" s="60">
        <v>0.59546605518593798</v>
      </c>
      <c r="R8251" s="60">
        <v>0.603941751113235</v>
      </c>
      <c r="S8251" s="60">
        <v>0.54322725577154996</v>
      </c>
    </row>
    <row r="8252" spans="1:19" x14ac:dyDescent="0.3">
      <c r="A8252" s="61" t="s">
        <v>7482</v>
      </c>
      <c r="B8252" s="61" t="s">
        <v>7483</v>
      </c>
      <c r="C8252" s="53" t="s">
        <v>40</v>
      </c>
      <c r="D8252" s="53" t="s">
        <v>100</v>
      </c>
      <c r="E8252" s="53" t="s">
        <v>18193</v>
      </c>
      <c r="F8252" s="59">
        <v>101.8051481599</v>
      </c>
      <c r="G8252" s="59">
        <v>96.707523777167395</v>
      </c>
      <c r="H8252" s="59">
        <v>92.504561256560706</v>
      </c>
      <c r="I8252" s="59">
        <v>101.134330768496</v>
      </c>
      <c r="J8252" s="59">
        <v>93.684338244554993</v>
      </c>
      <c r="K8252" s="59">
        <v>86.100424905507396</v>
      </c>
      <c r="L8252" s="59">
        <v>103.877923005063</v>
      </c>
      <c r="M8252" s="60">
        <v>0.65096017918726301</v>
      </c>
      <c r="N8252" s="60">
        <v>0.68743693547699503</v>
      </c>
      <c r="O8252" s="60">
        <v>0.65455810576928597</v>
      </c>
      <c r="P8252" s="60">
        <v>0.62690562718088505</v>
      </c>
      <c r="Q8252" s="60">
        <v>0.59544869226154795</v>
      </c>
      <c r="R8252" s="60">
        <v>0.60392157426223803</v>
      </c>
      <c r="S8252" s="60">
        <v>0.54322150544669301</v>
      </c>
    </row>
    <row r="8253" spans="1:19" x14ac:dyDescent="0.3">
      <c r="A8253" s="61" t="s">
        <v>17205</v>
      </c>
      <c r="B8253" s="61" t="s">
        <v>17206</v>
      </c>
      <c r="C8253" s="53" t="s">
        <v>50</v>
      </c>
      <c r="D8253" s="53" t="s">
        <v>100</v>
      </c>
      <c r="E8253" s="53" t="s">
        <v>18194</v>
      </c>
      <c r="F8253" s="59">
        <v>104.693193074658</v>
      </c>
      <c r="G8253" s="59">
        <v>96.099618167933002</v>
      </c>
      <c r="H8253" s="59">
        <v>97.317636484217203</v>
      </c>
      <c r="I8253" s="59">
        <v>103.20377833924699</v>
      </c>
      <c r="J8253" s="59">
        <v>97.541425437253807</v>
      </c>
      <c r="K8253" s="59">
        <v>87.577058950690301</v>
      </c>
      <c r="L8253" s="59">
        <v>102.08637808297</v>
      </c>
      <c r="M8253" s="60">
        <v>0.55162752472649201</v>
      </c>
      <c r="N8253" s="60">
        <v>0.572752636156178</v>
      </c>
      <c r="O8253" s="60">
        <v>0.55293576857993199</v>
      </c>
      <c r="P8253" s="60">
        <v>0.53710647229845698</v>
      </c>
      <c r="Q8253" s="60">
        <v>0.51575547523466903</v>
      </c>
      <c r="R8253" s="60">
        <v>0.52025909294082595</v>
      </c>
      <c r="S8253" s="60">
        <v>0.47575516304670701</v>
      </c>
    </row>
    <row r="8254" spans="1:19" x14ac:dyDescent="0.3">
      <c r="A8254" s="61" t="s">
        <v>17201</v>
      </c>
      <c r="B8254" s="61" t="s">
        <v>17202</v>
      </c>
      <c r="C8254" s="53" t="s">
        <v>40</v>
      </c>
      <c r="D8254" s="53" t="s">
        <v>100</v>
      </c>
      <c r="E8254" s="53" t="s">
        <v>18194</v>
      </c>
      <c r="F8254" s="59">
        <v>104.693193074658</v>
      </c>
      <c r="G8254" s="59">
        <v>96.099618167933002</v>
      </c>
      <c r="H8254" s="59">
        <v>97.317636484217203</v>
      </c>
      <c r="I8254" s="59">
        <v>103.20377833924699</v>
      </c>
      <c r="J8254" s="59">
        <v>97.541425437253807</v>
      </c>
      <c r="K8254" s="59">
        <v>87.577058950690301</v>
      </c>
      <c r="L8254" s="59">
        <v>102.08637808297</v>
      </c>
      <c r="M8254" s="60">
        <v>0.55162752472649201</v>
      </c>
      <c r="N8254" s="60">
        <v>0.572752636156178</v>
      </c>
      <c r="O8254" s="60">
        <v>0.55293576857993199</v>
      </c>
      <c r="P8254" s="60">
        <v>0.53710647229845698</v>
      </c>
      <c r="Q8254" s="60">
        <v>0.51575547523466903</v>
      </c>
      <c r="R8254" s="60">
        <v>0.52025909294082595</v>
      </c>
      <c r="S8254" s="60">
        <v>0.47575516304670701</v>
      </c>
    </row>
    <row r="8255" spans="1:19" x14ac:dyDescent="0.3">
      <c r="A8255" s="61" t="s">
        <v>17203</v>
      </c>
      <c r="B8255" s="61" t="s">
        <v>17204</v>
      </c>
      <c r="C8255" s="53" t="s">
        <v>50</v>
      </c>
      <c r="D8255" s="53" t="s">
        <v>100</v>
      </c>
      <c r="E8255" s="53" t="s">
        <v>18194</v>
      </c>
      <c r="F8255" s="59">
        <v>104.693193074658</v>
      </c>
      <c r="G8255" s="59">
        <v>96.099618167933002</v>
      </c>
      <c r="H8255" s="59">
        <v>97.317636484217203</v>
      </c>
      <c r="I8255" s="59">
        <v>103.20377833924699</v>
      </c>
      <c r="J8255" s="59">
        <v>97.541425437253807</v>
      </c>
      <c r="K8255" s="59">
        <v>87.577058950690301</v>
      </c>
      <c r="L8255" s="59">
        <v>102.08637808297</v>
      </c>
      <c r="M8255" s="60">
        <v>0.55162752472649201</v>
      </c>
      <c r="N8255" s="60">
        <v>0.572752636156178</v>
      </c>
      <c r="O8255" s="60">
        <v>0.55293576857993199</v>
      </c>
      <c r="P8255" s="60">
        <v>0.53710647229845698</v>
      </c>
      <c r="Q8255" s="60">
        <v>0.51575547523466903</v>
      </c>
      <c r="R8255" s="60">
        <v>0.52025909294082595</v>
      </c>
      <c r="S8255" s="60">
        <v>0.47575516304670701</v>
      </c>
    </row>
    <row r="8256" spans="1:19" x14ac:dyDescent="0.3">
      <c r="A8256" s="61" t="s">
        <v>3201</v>
      </c>
      <c r="B8256" s="61" t="s">
        <v>3202</v>
      </c>
      <c r="C8256" s="53" t="s">
        <v>40</v>
      </c>
      <c r="D8256" s="53" t="s">
        <v>100</v>
      </c>
      <c r="E8256" s="53" t="s">
        <v>18193</v>
      </c>
      <c r="F8256" s="59">
        <v>83.805227363339199</v>
      </c>
      <c r="G8256" s="59">
        <v>81.981258668044902</v>
      </c>
      <c r="H8256" s="59">
        <v>94.956587074063407</v>
      </c>
      <c r="I8256" s="59">
        <v>88.173662069152698</v>
      </c>
      <c r="J8256" s="59">
        <v>85.797227034420303</v>
      </c>
      <c r="K8256" s="59">
        <v>109.415488081254</v>
      </c>
      <c r="L8256" s="59">
        <v>96.339568876491697</v>
      </c>
      <c r="M8256" s="60">
        <v>0.546640183134529</v>
      </c>
      <c r="N8256" s="60">
        <v>0.59644455167363697</v>
      </c>
      <c r="O8256" s="60">
        <v>0.55219410391609802</v>
      </c>
      <c r="P8256" s="60">
        <v>0.51454265444575797</v>
      </c>
      <c r="Q8256" s="60">
        <v>0.47392909801294802</v>
      </c>
      <c r="R8256" s="60">
        <v>0.485778046957619</v>
      </c>
      <c r="S8256" s="60">
        <v>0.41267024168684302</v>
      </c>
    </row>
    <row r="8257" spans="1:19" x14ac:dyDescent="0.3">
      <c r="A8257" s="61" t="s">
        <v>5457</v>
      </c>
      <c r="B8257" s="61" t="s">
        <v>5458</v>
      </c>
      <c r="C8257" s="53" t="s">
        <v>50</v>
      </c>
      <c r="D8257" s="53" t="s">
        <v>100</v>
      </c>
      <c r="E8257" s="53" t="s">
        <v>18193</v>
      </c>
      <c r="F8257" s="59">
        <v>97.481078951402395</v>
      </c>
      <c r="G8257" s="59">
        <v>84.780987798557305</v>
      </c>
      <c r="H8257" s="59">
        <v>109.143457817113</v>
      </c>
      <c r="I8257" s="59">
        <v>83.969314709341603</v>
      </c>
      <c r="J8257" s="59">
        <v>78.118223950228</v>
      </c>
      <c r="K8257" s="59">
        <v>107.230349472849</v>
      </c>
      <c r="L8257" s="59">
        <v>97.535898275710593</v>
      </c>
      <c r="M8257" s="60">
        <v>0.67215852997996595</v>
      </c>
      <c r="N8257" s="60">
        <v>0.71102684676083105</v>
      </c>
      <c r="O8257" s="60">
        <v>0.67600626350454396</v>
      </c>
      <c r="P8257" s="60">
        <v>0.64551560180800405</v>
      </c>
      <c r="Q8257" s="60">
        <v>0.61040297640875596</v>
      </c>
      <c r="R8257" s="60">
        <v>0.62067533461320801</v>
      </c>
      <c r="S8257" s="60">
        <v>0.55334807594489799</v>
      </c>
    </row>
    <row r="8258" spans="1:19" x14ac:dyDescent="0.3">
      <c r="A8258" s="61" t="s">
        <v>14781</v>
      </c>
      <c r="B8258" s="61" t="s">
        <v>14782</v>
      </c>
      <c r="C8258" s="53" t="s">
        <v>40</v>
      </c>
      <c r="D8258" s="53" t="s">
        <v>100</v>
      </c>
      <c r="E8258" s="53" t="s">
        <v>18194</v>
      </c>
      <c r="F8258" s="59">
        <v>93.653750103815</v>
      </c>
      <c r="G8258" s="59">
        <v>81.956784362658695</v>
      </c>
      <c r="H8258" s="59">
        <v>104.021711244599</v>
      </c>
      <c r="I8258" s="59">
        <v>85.144317564880495</v>
      </c>
      <c r="J8258" s="59">
        <v>80.974299619714301</v>
      </c>
      <c r="K8258" s="59">
        <v>102.742840492735</v>
      </c>
      <c r="L8258" s="59">
        <v>98.478105690494303</v>
      </c>
      <c r="M8258" s="60">
        <v>0.52003318780684205</v>
      </c>
      <c r="N8258" s="60">
        <v>0.544288421056495</v>
      </c>
      <c r="O8258" s="60">
        <v>0.52207103659032905</v>
      </c>
      <c r="P8258" s="60">
        <v>0.50358673011775301</v>
      </c>
      <c r="Q8258" s="60">
        <v>0.47995291085201203</v>
      </c>
      <c r="R8258" s="60">
        <v>0.48564735536257297</v>
      </c>
      <c r="S8258" s="60">
        <v>0.438675568069683</v>
      </c>
    </row>
    <row r="8259" spans="1:19" x14ac:dyDescent="0.3">
      <c r="A8259" s="61" t="s">
        <v>14771</v>
      </c>
      <c r="B8259" s="61" t="s">
        <v>14772</v>
      </c>
      <c r="C8259" s="53" t="s">
        <v>40</v>
      </c>
      <c r="D8259" s="53" t="s">
        <v>100</v>
      </c>
      <c r="E8259" s="53" t="s">
        <v>18194</v>
      </c>
      <c r="F8259" s="59">
        <v>93.653750103815</v>
      </c>
      <c r="G8259" s="59">
        <v>81.956784362658695</v>
      </c>
      <c r="H8259" s="59">
        <v>104.021711244599</v>
      </c>
      <c r="I8259" s="59">
        <v>85.144317564880495</v>
      </c>
      <c r="J8259" s="59">
        <v>80.974299619714301</v>
      </c>
      <c r="K8259" s="59">
        <v>102.742840492735</v>
      </c>
      <c r="L8259" s="59">
        <v>98.478105690494303</v>
      </c>
      <c r="M8259" s="60">
        <v>0.52003318780684205</v>
      </c>
      <c r="N8259" s="60">
        <v>0.544288421056495</v>
      </c>
      <c r="O8259" s="60">
        <v>0.52207103659032905</v>
      </c>
      <c r="P8259" s="60">
        <v>0.50358673011775301</v>
      </c>
      <c r="Q8259" s="60">
        <v>0.47995291085201203</v>
      </c>
      <c r="R8259" s="60">
        <v>0.48564735536257297</v>
      </c>
      <c r="S8259" s="60">
        <v>0.438675568069683</v>
      </c>
    </row>
    <row r="8260" spans="1:19" x14ac:dyDescent="0.3">
      <c r="A8260" s="61" t="s">
        <v>14773</v>
      </c>
      <c r="B8260" s="61" t="s">
        <v>14774</v>
      </c>
      <c r="C8260" s="53" t="s">
        <v>40</v>
      </c>
      <c r="D8260" s="53" t="s">
        <v>100</v>
      </c>
      <c r="E8260" s="53" t="s">
        <v>18194</v>
      </c>
      <c r="F8260" s="59">
        <v>93.653750103815</v>
      </c>
      <c r="G8260" s="59">
        <v>81.956784362658695</v>
      </c>
      <c r="H8260" s="59">
        <v>104.021711244599</v>
      </c>
      <c r="I8260" s="59">
        <v>85.144317564880495</v>
      </c>
      <c r="J8260" s="59">
        <v>80.974299619714301</v>
      </c>
      <c r="K8260" s="59">
        <v>102.742840492735</v>
      </c>
      <c r="L8260" s="59">
        <v>98.478105690494303</v>
      </c>
      <c r="M8260" s="60">
        <v>0.52003318780684205</v>
      </c>
      <c r="N8260" s="60">
        <v>0.544288421056495</v>
      </c>
      <c r="O8260" s="60">
        <v>0.52207103659032905</v>
      </c>
      <c r="P8260" s="60">
        <v>0.50358673011775301</v>
      </c>
      <c r="Q8260" s="60">
        <v>0.47995291085201203</v>
      </c>
      <c r="R8260" s="60">
        <v>0.48564735536257297</v>
      </c>
      <c r="S8260" s="60">
        <v>0.438675568069683</v>
      </c>
    </row>
    <row r="8261" spans="1:19" x14ac:dyDescent="0.3">
      <c r="A8261" s="61" t="s">
        <v>14777</v>
      </c>
      <c r="B8261" s="61" t="s">
        <v>14778</v>
      </c>
      <c r="C8261" s="53" t="s">
        <v>40</v>
      </c>
      <c r="D8261" s="53" t="s">
        <v>100</v>
      </c>
      <c r="E8261" s="53" t="s">
        <v>18194</v>
      </c>
      <c r="F8261" s="59">
        <v>93.653750103815</v>
      </c>
      <c r="G8261" s="59">
        <v>81.956784362658695</v>
      </c>
      <c r="H8261" s="59">
        <v>104.021711244599</v>
      </c>
      <c r="I8261" s="59">
        <v>85.144317564880495</v>
      </c>
      <c r="J8261" s="59">
        <v>80.974299619714301</v>
      </c>
      <c r="K8261" s="59">
        <v>102.742840492735</v>
      </c>
      <c r="L8261" s="59">
        <v>98.478105690494303</v>
      </c>
      <c r="M8261" s="60">
        <v>0.52003318780684205</v>
      </c>
      <c r="N8261" s="60">
        <v>0.544288421056495</v>
      </c>
      <c r="O8261" s="60">
        <v>0.52207103659032905</v>
      </c>
      <c r="P8261" s="60">
        <v>0.50358673011775301</v>
      </c>
      <c r="Q8261" s="60">
        <v>0.47995291085201203</v>
      </c>
      <c r="R8261" s="60">
        <v>0.48564735536257297</v>
      </c>
      <c r="S8261" s="60">
        <v>0.438675568069683</v>
      </c>
    </row>
    <row r="8262" spans="1:19" x14ac:dyDescent="0.3">
      <c r="A8262" s="61" t="s">
        <v>14779</v>
      </c>
      <c r="B8262" s="61" t="s">
        <v>14780</v>
      </c>
      <c r="C8262" s="53" t="s">
        <v>40</v>
      </c>
      <c r="D8262" s="53" t="s">
        <v>100</v>
      </c>
      <c r="E8262" s="53" t="s">
        <v>18194</v>
      </c>
      <c r="F8262" s="59">
        <v>93.653750103815</v>
      </c>
      <c r="G8262" s="59">
        <v>81.956784362658695</v>
      </c>
      <c r="H8262" s="59">
        <v>104.021711244599</v>
      </c>
      <c r="I8262" s="59">
        <v>85.144317564880495</v>
      </c>
      <c r="J8262" s="59">
        <v>80.974299619714301</v>
      </c>
      <c r="K8262" s="59">
        <v>102.742840492735</v>
      </c>
      <c r="L8262" s="59">
        <v>98.478105690494303</v>
      </c>
      <c r="M8262" s="60">
        <v>0.52003318780684205</v>
      </c>
      <c r="N8262" s="60">
        <v>0.544288421056495</v>
      </c>
      <c r="O8262" s="60">
        <v>0.52207103659032905</v>
      </c>
      <c r="P8262" s="60">
        <v>0.50358673011775301</v>
      </c>
      <c r="Q8262" s="60">
        <v>0.47995291085201203</v>
      </c>
      <c r="R8262" s="60">
        <v>0.48564735536257297</v>
      </c>
      <c r="S8262" s="60">
        <v>0.438675568069683</v>
      </c>
    </row>
    <row r="8263" spans="1:19" x14ac:dyDescent="0.3">
      <c r="A8263" s="61" t="s">
        <v>5455</v>
      </c>
      <c r="B8263" s="61" t="s">
        <v>5456</v>
      </c>
      <c r="C8263" s="53" t="s">
        <v>40</v>
      </c>
      <c r="D8263" s="53" t="s">
        <v>100</v>
      </c>
      <c r="E8263" s="53" t="s">
        <v>18193</v>
      </c>
      <c r="F8263" s="59">
        <v>92.681026156849299</v>
      </c>
      <c r="G8263" s="59">
        <v>76.031867117122601</v>
      </c>
      <c r="H8263" s="59">
        <v>102.153323149003</v>
      </c>
      <c r="I8263" s="59">
        <v>82.659824916802293</v>
      </c>
      <c r="J8263" s="59">
        <v>81.356029850960894</v>
      </c>
      <c r="K8263" s="59">
        <v>100.243272168636</v>
      </c>
      <c r="L8263" s="59">
        <v>96.756901521623107</v>
      </c>
      <c r="M8263" s="60">
        <v>0.648570523483188</v>
      </c>
      <c r="N8263" s="60">
        <v>0.68875567267167404</v>
      </c>
      <c r="O8263" s="60">
        <v>0.65299381006157098</v>
      </c>
      <c r="P8263" s="60">
        <v>0.62126520697253995</v>
      </c>
      <c r="Q8263" s="60">
        <v>0.58601412400789099</v>
      </c>
      <c r="R8263" s="60">
        <v>0.59653155000178804</v>
      </c>
      <c r="S8263" s="60">
        <v>0.52974363209590802</v>
      </c>
    </row>
    <row r="8264" spans="1:19" x14ac:dyDescent="0.3">
      <c r="A8264" s="61" t="s">
        <v>14775</v>
      </c>
      <c r="B8264" s="61" t="s">
        <v>14776</v>
      </c>
      <c r="C8264" s="53" t="s">
        <v>40</v>
      </c>
      <c r="D8264" s="53" t="s">
        <v>100</v>
      </c>
      <c r="E8264" s="53" t="s">
        <v>18194</v>
      </c>
      <c r="F8264" s="59">
        <v>93.653750103815</v>
      </c>
      <c r="G8264" s="59">
        <v>81.956784362658695</v>
      </c>
      <c r="H8264" s="59">
        <v>104.021711244599</v>
      </c>
      <c r="I8264" s="59">
        <v>85.144317564880495</v>
      </c>
      <c r="J8264" s="59">
        <v>80.974299619714301</v>
      </c>
      <c r="K8264" s="59">
        <v>102.742840492735</v>
      </c>
      <c r="L8264" s="59">
        <v>98.478105690494303</v>
      </c>
      <c r="M8264" s="60">
        <v>0.52003318780684205</v>
      </c>
      <c r="N8264" s="60">
        <v>0.544288421056495</v>
      </c>
      <c r="O8264" s="60">
        <v>0.52207103659032905</v>
      </c>
      <c r="P8264" s="60">
        <v>0.50358673011775301</v>
      </c>
      <c r="Q8264" s="60">
        <v>0.47995291085201203</v>
      </c>
      <c r="R8264" s="60">
        <v>0.48564735536257297</v>
      </c>
      <c r="S8264" s="60">
        <v>0.438675568069683</v>
      </c>
    </row>
    <row r="8265" spans="1:19" x14ac:dyDescent="0.3">
      <c r="A8265" s="61" t="s">
        <v>7052</v>
      </c>
      <c r="B8265" s="61" t="s">
        <v>7053</v>
      </c>
      <c r="C8265" s="53" t="s">
        <v>40</v>
      </c>
      <c r="D8265" s="53" t="s">
        <v>100</v>
      </c>
      <c r="E8265" s="53" t="s">
        <v>18193</v>
      </c>
      <c r="F8265" s="59">
        <v>116.83271671177501</v>
      </c>
      <c r="G8265" s="59">
        <v>104.28089882785</v>
      </c>
      <c r="H8265" s="59">
        <v>114.39194977422299</v>
      </c>
      <c r="I8265" s="59">
        <v>115.952484553852</v>
      </c>
      <c r="J8265" s="59">
        <v>104.331267334133</v>
      </c>
      <c r="K8265" s="59">
        <v>102.375384731523</v>
      </c>
      <c r="L8265" s="59">
        <v>89.904593038942494</v>
      </c>
      <c r="M8265" s="60">
        <v>0.64846367786677706</v>
      </c>
      <c r="N8265" s="60">
        <v>0.68634784925592396</v>
      </c>
      <c r="O8265" s="60">
        <v>0.65242015585658097</v>
      </c>
      <c r="P8265" s="60">
        <v>0.62406929830883595</v>
      </c>
      <c r="Q8265" s="60">
        <v>0.59182004941539601</v>
      </c>
      <c r="R8265" s="60">
        <v>0.60034363922865297</v>
      </c>
      <c r="S8265" s="60">
        <v>0.53993258219402196</v>
      </c>
    </row>
    <row r="8266" spans="1:19" x14ac:dyDescent="0.3">
      <c r="A8266" s="61" t="s">
        <v>8326</v>
      </c>
      <c r="B8266" s="61" t="s">
        <v>8327</v>
      </c>
      <c r="C8266" s="53" t="s">
        <v>40</v>
      </c>
      <c r="D8266" s="53" t="s">
        <v>100</v>
      </c>
      <c r="E8266" s="53" t="s">
        <v>18193</v>
      </c>
      <c r="F8266" s="59">
        <v>109.396729378535</v>
      </c>
      <c r="G8266" s="59">
        <v>104.537271283197</v>
      </c>
      <c r="H8266" s="59">
        <v>91.375388856748202</v>
      </c>
      <c r="I8266" s="59">
        <v>103.29594977442299</v>
      </c>
      <c r="J8266" s="59">
        <v>112.579101547997</v>
      </c>
      <c r="K8266" s="59">
        <v>91.393225744816405</v>
      </c>
      <c r="L8266" s="59">
        <v>95.394431538751405</v>
      </c>
      <c r="M8266" s="60">
        <v>0.49520488528141399</v>
      </c>
      <c r="N8266" s="60">
        <v>0.55561978082645103</v>
      </c>
      <c r="O8266" s="60">
        <v>0.50182337755913098</v>
      </c>
      <c r="P8266" s="60">
        <v>0.45276259966270799</v>
      </c>
      <c r="Q8266" s="60">
        <v>0.39865343219280902</v>
      </c>
      <c r="R8266" s="60">
        <v>0.41602619244198702</v>
      </c>
      <c r="S8266" s="60">
        <v>0.30995377310849997</v>
      </c>
    </row>
    <row r="8267" spans="1:19" x14ac:dyDescent="0.3">
      <c r="A8267" s="61" t="s">
        <v>17982</v>
      </c>
      <c r="B8267" s="61" t="s">
        <v>17983</v>
      </c>
      <c r="C8267" s="53" t="s">
        <v>50</v>
      </c>
      <c r="D8267" s="53" t="s">
        <v>100</v>
      </c>
      <c r="E8267" s="53" t="s">
        <v>18194</v>
      </c>
      <c r="F8267" s="59">
        <v>98.065034469555798</v>
      </c>
      <c r="G8267" s="59">
        <v>103.341512569437</v>
      </c>
      <c r="H8267" s="59">
        <v>101.597020219531</v>
      </c>
      <c r="I8267" s="59">
        <v>93.739455021863193</v>
      </c>
      <c r="J8267" s="59">
        <v>94.595549057994504</v>
      </c>
      <c r="K8267" s="59">
        <v>103.885219536745</v>
      </c>
      <c r="L8267" s="59">
        <v>99.213600064683405</v>
      </c>
      <c r="M8267" s="60">
        <v>0.51789210282308296</v>
      </c>
      <c r="N8267" s="60">
        <v>0.54284095902553098</v>
      </c>
      <c r="O8267" s="60">
        <v>0.52042382022765699</v>
      </c>
      <c r="P8267" s="60">
        <v>0.49963602793154399</v>
      </c>
      <c r="Q8267" s="60">
        <v>0.47447266876352101</v>
      </c>
      <c r="R8267" s="60">
        <v>0.481962212176128</v>
      </c>
      <c r="S8267" s="60">
        <v>0.432055479383323</v>
      </c>
    </row>
    <row r="8268" spans="1:19" x14ac:dyDescent="0.3">
      <c r="A8268" s="61" t="s">
        <v>14175</v>
      </c>
      <c r="B8268" s="61" t="s">
        <v>14176</v>
      </c>
      <c r="C8268" s="53" t="s">
        <v>40</v>
      </c>
      <c r="D8268" s="53" t="s">
        <v>100</v>
      </c>
      <c r="E8268" s="53" t="s">
        <v>18194</v>
      </c>
      <c r="F8268" s="59">
        <v>93.282778189892298</v>
      </c>
      <c r="G8268" s="59">
        <v>97.297827597373697</v>
      </c>
      <c r="H8268" s="59">
        <v>95.853029833181694</v>
      </c>
      <c r="I8268" s="59">
        <v>93.617821816243904</v>
      </c>
      <c r="J8268" s="59">
        <v>89.466470137093197</v>
      </c>
      <c r="K8268" s="59">
        <v>96.144534858184002</v>
      </c>
      <c r="L8268" s="59">
        <v>100.514153799475</v>
      </c>
      <c r="M8268" s="60">
        <v>0.51482439672422098</v>
      </c>
      <c r="N8268" s="60">
        <v>0.53928026415540398</v>
      </c>
      <c r="O8268" s="60">
        <v>0.51709525294277103</v>
      </c>
      <c r="P8268" s="60">
        <v>0.49711221768591302</v>
      </c>
      <c r="Q8268" s="60">
        <v>0.471987190547418</v>
      </c>
      <c r="R8268" s="60">
        <v>0.47887815808450301</v>
      </c>
      <c r="S8268" s="60">
        <v>0.42357005832740502</v>
      </c>
    </row>
    <row r="8269" spans="1:19" x14ac:dyDescent="0.3">
      <c r="A8269" s="61" t="s">
        <v>14177</v>
      </c>
      <c r="B8269" s="61" t="s">
        <v>14178</v>
      </c>
      <c r="C8269" s="53" t="s">
        <v>40</v>
      </c>
      <c r="D8269" s="53" t="s">
        <v>100</v>
      </c>
      <c r="E8269" s="53" t="s">
        <v>18194</v>
      </c>
      <c r="F8269" s="59">
        <v>93.282778189892298</v>
      </c>
      <c r="G8269" s="59">
        <v>97.297827597373697</v>
      </c>
      <c r="H8269" s="59">
        <v>95.853029833181694</v>
      </c>
      <c r="I8269" s="59">
        <v>93.617821816243904</v>
      </c>
      <c r="J8269" s="59">
        <v>89.466470137093197</v>
      </c>
      <c r="K8269" s="59">
        <v>96.144534858184002</v>
      </c>
      <c r="L8269" s="59">
        <v>100.514153799475</v>
      </c>
      <c r="M8269" s="60">
        <v>0.51482439672422098</v>
      </c>
      <c r="N8269" s="60">
        <v>0.53928026415540398</v>
      </c>
      <c r="O8269" s="60">
        <v>0.51709525294277103</v>
      </c>
      <c r="P8269" s="60">
        <v>0.49711221768591302</v>
      </c>
      <c r="Q8269" s="60">
        <v>0.471987190547418</v>
      </c>
      <c r="R8269" s="60">
        <v>0.47887815808450301</v>
      </c>
      <c r="S8269" s="60">
        <v>0.42357005832740502</v>
      </c>
    </row>
    <row r="8270" spans="1:19" x14ac:dyDescent="0.3">
      <c r="A8270" s="61" t="s">
        <v>8186</v>
      </c>
      <c r="B8270" s="61" t="s">
        <v>8187</v>
      </c>
      <c r="C8270" s="53" t="s">
        <v>40</v>
      </c>
      <c r="D8270" s="53" t="s">
        <v>100</v>
      </c>
      <c r="E8270" s="53" t="s">
        <v>18193</v>
      </c>
      <c r="F8270" s="59">
        <v>95.611847374275897</v>
      </c>
      <c r="G8270" s="59">
        <v>108.72264031556701</v>
      </c>
      <c r="H8270" s="59">
        <v>109.44536222172501</v>
      </c>
      <c r="I8270" s="59">
        <v>97.242163637180099</v>
      </c>
      <c r="J8270" s="59">
        <v>102.139962073676</v>
      </c>
      <c r="K8270" s="59">
        <v>103.82877652472899</v>
      </c>
      <c r="L8270" s="59">
        <v>98.874733546732401</v>
      </c>
      <c r="M8270" s="60">
        <v>0.63185173873005895</v>
      </c>
      <c r="N8270" s="60">
        <v>0.672500767510397</v>
      </c>
      <c r="O8270" s="60">
        <v>0.63634057272299205</v>
      </c>
      <c r="P8270" s="60">
        <v>0.60417900581640505</v>
      </c>
      <c r="Q8270" s="60">
        <v>0.56854993070232596</v>
      </c>
      <c r="R8270" s="60">
        <v>0.57970813335537197</v>
      </c>
      <c r="S8270" s="60">
        <v>0.512628249888326</v>
      </c>
    </row>
    <row r="8271" spans="1:19" x14ac:dyDescent="0.3">
      <c r="A8271" s="61" t="s">
        <v>17980</v>
      </c>
      <c r="B8271" s="61" t="s">
        <v>17981</v>
      </c>
      <c r="C8271" s="53" t="s">
        <v>50</v>
      </c>
      <c r="D8271" s="53" t="s">
        <v>100</v>
      </c>
      <c r="E8271" s="53" t="s">
        <v>18194</v>
      </c>
      <c r="F8271" s="59">
        <v>98.065034469555798</v>
      </c>
      <c r="G8271" s="59">
        <v>103.341512569437</v>
      </c>
      <c r="H8271" s="59">
        <v>101.597020219531</v>
      </c>
      <c r="I8271" s="59">
        <v>93.739455021863193</v>
      </c>
      <c r="J8271" s="59">
        <v>94.595549057994504</v>
      </c>
      <c r="K8271" s="59">
        <v>103.885219536745</v>
      </c>
      <c r="L8271" s="59">
        <v>99.213600064683405</v>
      </c>
      <c r="M8271" s="60">
        <v>0.51789210282308296</v>
      </c>
      <c r="N8271" s="60">
        <v>0.54284095902553098</v>
      </c>
      <c r="O8271" s="60">
        <v>0.52042382022765699</v>
      </c>
      <c r="P8271" s="60">
        <v>0.49963602793154399</v>
      </c>
      <c r="Q8271" s="60">
        <v>0.47447266876352101</v>
      </c>
      <c r="R8271" s="60">
        <v>0.481962212176128</v>
      </c>
      <c r="S8271" s="60">
        <v>0.432055479383323</v>
      </c>
    </row>
    <row r="8272" spans="1:19" x14ac:dyDescent="0.3">
      <c r="A8272" s="61" t="s">
        <v>8188</v>
      </c>
      <c r="B8272" s="61" t="s">
        <v>8189</v>
      </c>
      <c r="C8272" s="53" t="s">
        <v>40</v>
      </c>
      <c r="D8272" s="53" t="s">
        <v>100</v>
      </c>
      <c r="E8272" s="53" t="s">
        <v>18193</v>
      </c>
      <c r="F8272" s="59">
        <v>101.77258530028401</v>
      </c>
      <c r="G8272" s="59">
        <v>100.276373558863</v>
      </c>
      <c r="H8272" s="59">
        <v>105.919752691889</v>
      </c>
      <c r="I8272" s="59">
        <v>93.795006049069897</v>
      </c>
      <c r="J8272" s="59">
        <v>98.151035586571993</v>
      </c>
      <c r="K8272" s="59">
        <v>105.972607677414</v>
      </c>
      <c r="L8272" s="59">
        <v>98.2597845741859</v>
      </c>
      <c r="M8272" s="60">
        <v>0.63155235934599196</v>
      </c>
      <c r="N8272" s="60">
        <v>0.67141456496623697</v>
      </c>
      <c r="O8272" s="60">
        <v>0.636138772902756</v>
      </c>
      <c r="P8272" s="60">
        <v>0.60315375997506204</v>
      </c>
      <c r="Q8272" s="60">
        <v>0.56741706055899999</v>
      </c>
      <c r="R8272" s="60">
        <v>0.57922432522474898</v>
      </c>
      <c r="S8272" s="60">
        <v>0.51132984920569002</v>
      </c>
    </row>
    <row r="8273" spans="1:19" x14ac:dyDescent="0.3">
      <c r="A8273" s="61" t="s">
        <v>4941</v>
      </c>
      <c r="B8273" s="61" t="s">
        <v>4942</v>
      </c>
      <c r="C8273" s="53" t="s">
        <v>50</v>
      </c>
      <c r="D8273" s="53" t="s">
        <v>100</v>
      </c>
      <c r="E8273" s="53" t="s">
        <v>18193</v>
      </c>
      <c r="F8273" s="59">
        <v>93.361099459078304</v>
      </c>
      <c r="G8273" s="59">
        <v>99.2557523174181</v>
      </c>
      <c r="H8273" s="59">
        <v>101.727547919396</v>
      </c>
      <c r="I8273" s="59">
        <v>93.421738780347596</v>
      </c>
      <c r="J8273" s="59">
        <v>91.307847975708299</v>
      </c>
      <c r="K8273" s="59">
        <v>97.260644538957493</v>
      </c>
      <c r="L8273" s="59">
        <v>97.145855770117706</v>
      </c>
      <c r="M8273" s="60">
        <v>0.63010127435849395</v>
      </c>
      <c r="N8273" s="60">
        <v>0.66999284843154905</v>
      </c>
      <c r="O8273" s="60">
        <v>0.63461569641001503</v>
      </c>
      <c r="P8273" s="60">
        <v>0.60189226007682906</v>
      </c>
      <c r="Q8273" s="60">
        <v>0.56600915237774296</v>
      </c>
      <c r="R8273" s="60">
        <v>0.57749377333391805</v>
      </c>
      <c r="S8273" s="60">
        <v>0.50542475827225297</v>
      </c>
    </row>
    <row r="8274" spans="1:19" x14ac:dyDescent="0.3">
      <c r="A8274" s="61" t="s">
        <v>17978</v>
      </c>
      <c r="B8274" s="61" t="s">
        <v>17979</v>
      </c>
      <c r="C8274" s="53" t="s">
        <v>50</v>
      </c>
      <c r="D8274" s="53" t="s">
        <v>100</v>
      </c>
      <c r="E8274" s="53" t="s">
        <v>18194</v>
      </c>
      <c r="F8274" s="59">
        <v>98.065034469555798</v>
      </c>
      <c r="G8274" s="59">
        <v>103.341512569437</v>
      </c>
      <c r="H8274" s="59">
        <v>101.597020219531</v>
      </c>
      <c r="I8274" s="59">
        <v>93.739455021863193</v>
      </c>
      <c r="J8274" s="59">
        <v>94.595549057994504</v>
      </c>
      <c r="K8274" s="59">
        <v>103.885219536745</v>
      </c>
      <c r="L8274" s="59">
        <v>99.213600064683405</v>
      </c>
      <c r="M8274" s="60">
        <v>0.51789210282308296</v>
      </c>
      <c r="N8274" s="60">
        <v>0.54284095902553098</v>
      </c>
      <c r="O8274" s="60">
        <v>0.52042382022765699</v>
      </c>
      <c r="P8274" s="60">
        <v>0.49963602793154399</v>
      </c>
      <c r="Q8274" s="60">
        <v>0.47447266876352101</v>
      </c>
      <c r="R8274" s="60">
        <v>0.481962212176128</v>
      </c>
      <c r="S8274" s="60">
        <v>0.432055479383323</v>
      </c>
    </row>
    <row r="8275" spans="1:19" x14ac:dyDescent="0.3">
      <c r="A8275" s="61" t="s">
        <v>8298</v>
      </c>
      <c r="B8275" s="61" t="s">
        <v>8299</v>
      </c>
      <c r="C8275" s="53" t="s">
        <v>50</v>
      </c>
      <c r="D8275" s="53" t="s">
        <v>100</v>
      </c>
      <c r="E8275" s="53" t="s">
        <v>18193</v>
      </c>
      <c r="F8275" s="59">
        <v>117.593317823828</v>
      </c>
      <c r="G8275" s="59">
        <v>116.55356390231201</v>
      </c>
      <c r="H8275" s="59">
        <v>114.809819964922</v>
      </c>
      <c r="I8275" s="59">
        <v>119.16649009014399</v>
      </c>
      <c r="J8275" s="59">
        <v>133.188721558921</v>
      </c>
      <c r="K8275" s="59">
        <v>96.504612035702806</v>
      </c>
      <c r="L8275" s="59">
        <v>80.189191747108097</v>
      </c>
      <c r="M8275" s="60">
        <v>0.66328507578334295</v>
      </c>
      <c r="N8275" s="60">
        <v>0.69829910898620695</v>
      </c>
      <c r="O8275" s="60">
        <v>0.66724733864694497</v>
      </c>
      <c r="P8275" s="60">
        <v>0.63958679485249903</v>
      </c>
      <c r="Q8275" s="60">
        <v>0.60859096054925799</v>
      </c>
      <c r="R8275" s="60">
        <v>0.61766513611014595</v>
      </c>
      <c r="S8275" s="60">
        <v>0.55872592340640803</v>
      </c>
    </row>
    <row r="8276" spans="1:19" x14ac:dyDescent="0.3">
      <c r="A8276" s="61" t="s">
        <v>8294</v>
      </c>
      <c r="B8276" s="61" t="s">
        <v>8295</v>
      </c>
      <c r="C8276" s="53" t="s">
        <v>40</v>
      </c>
      <c r="D8276" s="53" t="s">
        <v>100</v>
      </c>
      <c r="E8276" s="53" t="s">
        <v>18193</v>
      </c>
      <c r="F8276" s="59">
        <v>111.62883093299401</v>
      </c>
      <c r="G8276" s="59">
        <v>118.251587924864</v>
      </c>
      <c r="H8276" s="59">
        <v>120.81201388529</v>
      </c>
      <c r="I8276" s="59">
        <v>118.770633343005</v>
      </c>
      <c r="J8276" s="59">
        <v>132.66911480799399</v>
      </c>
      <c r="K8276" s="59">
        <v>96.069665453012206</v>
      </c>
      <c r="L8276" s="59">
        <v>80.323521738660801</v>
      </c>
      <c r="M8276" s="60">
        <v>0.66286991376359505</v>
      </c>
      <c r="N8276" s="60">
        <v>0.69789702781706697</v>
      </c>
      <c r="O8276" s="60">
        <v>0.66672060518709697</v>
      </c>
      <c r="P8276" s="60">
        <v>0.63916592252722004</v>
      </c>
      <c r="Q8276" s="60">
        <v>0.60820905202985598</v>
      </c>
      <c r="R8276" s="60">
        <v>0.617148938955142</v>
      </c>
      <c r="S8276" s="60">
        <v>0.55818432425461695</v>
      </c>
    </row>
    <row r="8277" spans="1:19" x14ac:dyDescent="0.3">
      <c r="A8277" s="61" t="s">
        <v>8304</v>
      </c>
      <c r="B8277" s="61" t="s">
        <v>8305</v>
      </c>
      <c r="C8277" s="53" t="s">
        <v>50</v>
      </c>
      <c r="D8277" s="53" t="s">
        <v>100</v>
      </c>
      <c r="E8277" s="53" t="s">
        <v>18193</v>
      </c>
      <c r="F8277" s="59">
        <v>118.862679481535</v>
      </c>
      <c r="G8277" s="59">
        <v>128.807832183464</v>
      </c>
      <c r="H8277" s="59">
        <v>117.016006637015</v>
      </c>
      <c r="I8277" s="59">
        <v>129.289853486314</v>
      </c>
      <c r="J8277" s="59">
        <v>130.53475539745699</v>
      </c>
      <c r="K8277" s="59">
        <v>99.419829108217002</v>
      </c>
      <c r="L8277" s="59">
        <v>81.811280807962007</v>
      </c>
      <c r="M8277" s="60">
        <v>0.65981805861660603</v>
      </c>
      <c r="N8277" s="60">
        <v>0.69581653294648704</v>
      </c>
      <c r="O8277" s="60">
        <v>0.66354154421867495</v>
      </c>
      <c r="P8277" s="60">
        <v>0.63684913472285898</v>
      </c>
      <c r="Q8277" s="60">
        <v>0.60601938728524196</v>
      </c>
      <c r="R8277" s="60">
        <v>0.61400755114239303</v>
      </c>
      <c r="S8277" s="60">
        <v>0.55558733137401695</v>
      </c>
    </row>
    <row r="8278" spans="1:19" x14ac:dyDescent="0.3">
      <c r="A8278" s="61" t="s">
        <v>8300</v>
      </c>
      <c r="B8278" s="61" t="s">
        <v>8301</v>
      </c>
      <c r="C8278" s="53" t="s">
        <v>50</v>
      </c>
      <c r="D8278" s="53" t="s">
        <v>100</v>
      </c>
      <c r="E8278" s="53" t="s">
        <v>18193</v>
      </c>
      <c r="F8278" s="59">
        <v>124.900572080728</v>
      </c>
      <c r="G8278" s="59">
        <v>126.076302593867</v>
      </c>
      <c r="H8278" s="59">
        <v>119.764350379481</v>
      </c>
      <c r="I8278" s="59">
        <v>128.57952574666999</v>
      </c>
      <c r="J8278" s="59">
        <v>127.91051690002</v>
      </c>
      <c r="K8278" s="59">
        <v>98.950787391706299</v>
      </c>
      <c r="L8278" s="59">
        <v>80.518570895485396</v>
      </c>
      <c r="M8278" s="60">
        <v>0.66050577297805302</v>
      </c>
      <c r="N8278" s="60">
        <v>0.69667453743491004</v>
      </c>
      <c r="O8278" s="60">
        <v>0.66409268214029005</v>
      </c>
      <c r="P8278" s="60">
        <v>0.63800802217471297</v>
      </c>
      <c r="Q8278" s="60">
        <v>0.60730101718516105</v>
      </c>
      <c r="R8278" s="60">
        <v>0.61500854961764195</v>
      </c>
      <c r="S8278" s="60">
        <v>0.55717092253420997</v>
      </c>
    </row>
    <row r="8279" spans="1:19" x14ac:dyDescent="0.3">
      <c r="A8279" s="61" t="s">
        <v>8302</v>
      </c>
      <c r="B8279" s="61" t="s">
        <v>8303</v>
      </c>
      <c r="C8279" s="53" t="s">
        <v>50</v>
      </c>
      <c r="D8279" s="53" t="s">
        <v>100</v>
      </c>
      <c r="E8279" s="53" t="s">
        <v>18193</v>
      </c>
      <c r="F8279" s="59">
        <v>118.862679481535</v>
      </c>
      <c r="G8279" s="59">
        <v>132.52401728358501</v>
      </c>
      <c r="H8279" s="59">
        <v>114.530836390828</v>
      </c>
      <c r="I8279" s="59">
        <v>126.65251597300001</v>
      </c>
      <c r="J8279" s="59">
        <v>136.575889667708</v>
      </c>
      <c r="K8279" s="59">
        <v>99.419829108217002</v>
      </c>
      <c r="L8279" s="59">
        <v>81.811280807962007</v>
      </c>
      <c r="M8279" s="60">
        <v>0.65981805861660603</v>
      </c>
      <c r="N8279" s="60">
        <v>0.69581653294648704</v>
      </c>
      <c r="O8279" s="60">
        <v>0.66354154421867495</v>
      </c>
      <c r="P8279" s="60">
        <v>0.63684913472285898</v>
      </c>
      <c r="Q8279" s="60">
        <v>0.60601938728524196</v>
      </c>
      <c r="R8279" s="60">
        <v>0.61400755114239303</v>
      </c>
      <c r="S8279" s="60">
        <v>0.55558733137401695</v>
      </c>
    </row>
    <row r="8280" spans="1:19" x14ac:dyDescent="0.3">
      <c r="A8280" s="61" t="s">
        <v>8296</v>
      </c>
      <c r="B8280" s="61" t="s">
        <v>8297</v>
      </c>
      <c r="C8280" s="53" t="s">
        <v>50</v>
      </c>
      <c r="D8280" s="53" t="s">
        <v>100</v>
      </c>
      <c r="E8280" s="53" t="s">
        <v>18193</v>
      </c>
      <c r="F8280" s="59">
        <v>116.15398699617199</v>
      </c>
      <c r="G8280" s="59">
        <v>128.807832183464</v>
      </c>
      <c r="H8280" s="59">
        <v>121.99213407174901</v>
      </c>
      <c r="I8280" s="59">
        <v>130.60656554871301</v>
      </c>
      <c r="J8280" s="59">
        <v>134.15945526328599</v>
      </c>
      <c r="K8280" s="59">
        <v>97.341006316451399</v>
      </c>
      <c r="L8280" s="59">
        <v>81.811280807962007</v>
      </c>
      <c r="M8280" s="60">
        <v>0.65981805861660603</v>
      </c>
      <c r="N8280" s="60">
        <v>0.69581653294648704</v>
      </c>
      <c r="O8280" s="60">
        <v>0.66354154421867495</v>
      </c>
      <c r="P8280" s="60">
        <v>0.63684913472285898</v>
      </c>
      <c r="Q8280" s="60">
        <v>0.60601938728524196</v>
      </c>
      <c r="R8280" s="60">
        <v>0.61400755114239303</v>
      </c>
      <c r="S8280" s="60">
        <v>0.55558733137401695</v>
      </c>
    </row>
    <row r="8281" spans="1:19" x14ac:dyDescent="0.3">
      <c r="A8281" s="61" t="s">
        <v>17425</v>
      </c>
      <c r="B8281" s="61" t="s">
        <v>17426</v>
      </c>
      <c r="C8281" s="53" t="s">
        <v>50</v>
      </c>
      <c r="D8281" s="53" t="s">
        <v>100</v>
      </c>
      <c r="E8281" s="53" t="s">
        <v>18194</v>
      </c>
      <c r="F8281" s="59">
        <v>106.328818631362</v>
      </c>
      <c r="G8281" s="59">
        <v>107.68985747968701</v>
      </c>
      <c r="H8281" s="59">
        <v>100.114674131662</v>
      </c>
      <c r="I8281" s="59">
        <v>101.998047429827</v>
      </c>
      <c r="J8281" s="59">
        <v>105.210163790702</v>
      </c>
      <c r="K8281" s="59">
        <v>99.583894525236701</v>
      </c>
      <c r="L8281" s="59">
        <v>103.49468071113201</v>
      </c>
      <c r="M8281" s="60">
        <v>0.58417424101941495</v>
      </c>
      <c r="N8281" s="60">
        <v>0.60139052875326904</v>
      </c>
      <c r="O8281" s="60">
        <v>0.58150443388510398</v>
      </c>
      <c r="P8281" s="60">
        <v>0.57089881767144801</v>
      </c>
      <c r="Q8281" s="60">
        <v>0.55096224478915101</v>
      </c>
      <c r="R8281" s="60">
        <v>0.55347109657788995</v>
      </c>
      <c r="S8281" s="60">
        <v>0.50538982190950199</v>
      </c>
    </row>
    <row r="8282" spans="1:19" x14ac:dyDescent="0.3">
      <c r="A8282" s="61" t="s">
        <v>7716</v>
      </c>
      <c r="B8282" s="61" t="s">
        <v>7717</v>
      </c>
      <c r="C8282" s="53" t="s">
        <v>40</v>
      </c>
      <c r="D8282" s="53" t="s">
        <v>100</v>
      </c>
      <c r="E8282" s="53" t="s">
        <v>18193</v>
      </c>
      <c r="F8282" s="59">
        <v>113.738152701448</v>
      </c>
      <c r="G8282" s="59">
        <v>111.020925422704</v>
      </c>
      <c r="H8282" s="59">
        <v>103.34312606254601</v>
      </c>
      <c r="I8282" s="59">
        <v>109.367524330515</v>
      </c>
      <c r="J8282" s="59">
        <v>109.471450695768</v>
      </c>
      <c r="K8282" s="59">
        <v>97.308705663358694</v>
      </c>
      <c r="L8282" s="59">
        <v>102.819509265015</v>
      </c>
      <c r="M8282" s="60">
        <v>0.66993785800760397</v>
      </c>
      <c r="N8282" s="60">
        <v>0.70328839773505603</v>
      </c>
      <c r="O8282" s="60">
        <v>0.67053160283045898</v>
      </c>
      <c r="P8282" s="60">
        <v>0.64944258894872997</v>
      </c>
      <c r="Q8282" s="60">
        <v>0.62069227670543603</v>
      </c>
      <c r="R8282" s="60">
        <v>0.62594502790403195</v>
      </c>
      <c r="S8282" s="60">
        <v>0.56611010195074596</v>
      </c>
    </row>
    <row r="8283" spans="1:19" x14ac:dyDescent="0.3">
      <c r="A8283" s="61" t="s">
        <v>17427</v>
      </c>
      <c r="B8283" s="61" t="s">
        <v>17428</v>
      </c>
      <c r="C8283" s="53" t="s">
        <v>50</v>
      </c>
      <c r="D8283" s="53" t="s">
        <v>100</v>
      </c>
      <c r="E8283" s="53" t="s">
        <v>18194</v>
      </c>
      <c r="F8283" s="59">
        <v>106.328818631362</v>
      </c>
      <c r="G8283" s="59">
        <v>107.68985747968701</v>
      </c>
      <c r="H8283" s="59">
        <v>100.114674131662</v>
      </c>
      <c r="I8283" s="59">
        <v>101.998047429827</v>
      </c>
      <c r="J8283" s="59">
        <v>105.210163790702</v>
      </c>
      <c r="K8283" s="59">
        <v>99.583894525236701</v>
      </c>
      <c r="L8283" s="59">
        <v>103.49468071113201</v>
      </c>
      <c r="M8283" s="60">
        <v>0.58417424101941495</v>
      </c>
      <c r="N8283" s="60">
        <v>0.60139052875326904</v>
      </c>
      <c r="O8283" s="60">
        <v>0.58150443388510398</v>
      </c>
      <c r="P8283" s="60">
        <v>0.57089881767144801</v>
      </c>
      <c r="Q8283" s="60">
        <v>0.55096224478915101</v>
      </c>
      <c r="R8283" s="60">
        <v>0.55347109657788995</v>
      </c>
      <c r="S8283" s="60">
        <v>0.50538982190950199</v>
      </c>
    </row>
    <row r="8284" spans="1:19" x14ac:dyDescent="0.3">
      <c r="A8284" s="61" t="s">
        <v>17431</v>
      </c>
      <c r="B8284" s="61" t="s">
        <v>17432</v>
      </c>
      <c r="C8284" s="53" t="s">
        <v>40</v>
      </c>
      <c r="D8284" s="53" t="s">
        <v>100</v>
      </c>
      <c r="E8284" s="53" t="s">
        <v>18194</v>
      </c>
      <c r="F8284" s="59">
        <v>106.328818631362</v>
      </c>
      <c r="G8284" s="59">
        <v>107.68985747968701</v>
      </c>
      <c r="H8284" s="59">
        <v>100.114674131662</v>
      </c>
      <c r="I8284" s="59">
        <v>101.998047429827</v>
      </c>
      <c r="J8284" s="59">
        <v>105.210163790702</v>
      </c>
      <c r="K8284" s="59">
        <v>99.583894525236701</v>
      </c>
      <c r="L8284" s="59">
        <v>103.49468071113201</v>
      </c>
      <c r="M8284" s="60">
        <v>0.58417424101941495</v>
      </c>
      <c r="N8284" s="60">
        <v>0.60139052875326904</v>
      </c>
      <c r="O8284" s="60">
        <v>0.58150443388510398</v>
      </c>
      <c r="P8284" s="60">
        <v>0.57089881767144801</v>
      </c>
      <c r="Q8284" s="60">
        <v>0.55096224478915101</v>
      </c>
      <c r="R8284" s="60">
        <v>0.55347109657788995</v>
      </c>
      <c r="S8284" s="60">
        <v>0.50538982190950199</v>
      </c>
    </row>
    <row r="8285" spans="1:19" x14ac:dyDescent="0.3">
      <c r="A8285" s="61" t="s">
        <v>17429</v>
      </c>
      <c r="B8285" s="61" t="s">
        <v>17430</v>
      </c>
      <c r="C8285" s="53" t="s">
        <v>40</v>
      </c>
      <c r="D8285" s="53" t="s">
        <v>100</v>
      </c>
      <c r="E8285" s="53" t="s">
        <v>18194</v>
      </c>
      <c r="F8285" s="59">
        <v>106.328818631362</v>
      </c>
      <c r="G8285" s="59">
        <v>107.68985747968701</v>
      </c>
      <c r="H8285" s="59">
        <v>100.114674131662</v>
      </c>
      <c r="I8285" s="59">
        <v>101.998047429827</v>
      </c>
      <c r="J8285" s="59">
        <v>105.210163790702</v>
      </c>
      <c r="K8285" s="59">
        <v>99.583894525236701</v>
      </c>
      <c r="L8285" s="59">
        <v>103.49468071113201</v>
      </c>
      <c r="M8285" s="60">
        <v>0.58417424101941495</v>
      </c>
      <c r="N8285" s="60">
        <v>0.60139052875326904</v>
      </c>
      <c r="O8285" s="60">
        <v>0.58150443388510398</v>
      </c>
      <c r="P8285" s="60">
        <v>0.57089881767144801</v>
      </c>
      <c r="Q8285" s="60">
        <v>0.55096224478915101</v>
      </c>
      <c r="R8285" s="60">
        <v>0.55347109657788995</v>
      </c>
      <c r="S8285" s="60">
        <v>0.50538982190950199</v>
      </c>
    </row>
    <row r="8286" spans="1:19" x14ac:dyDescent="0.3">
      <c r="A8286" s="61" t="s">
        <v>7724</v>
      </c>
      <c r="B8286" s="61" t="s">
        <v>7725</v>
      </c>
      <c r="C8286" s="53" t="s">
        <v>40</v>
      </c>
      <c r="D8286" s="53" t="s">
        <v>100</v>
      </c>
      <c r="E8286" s="53" t="s">
        <v>18193</v>
      </c>
      <c r="F8286" s="59">
        <v>93.408288843023001</v>
      </c>
      <c r="G8286" s="59">
        <v>108.61892839328</v>
      </c>
      <c r="H8286" s="59">
        <v>107.19352300436</v>
      </c>
      <c r="I8286" s="59">
        <v>105.61235761337601</v>
      </c>
      <c r="J8286" s="59">
        <v>108.50718372351299</v>
      </c>
      <c r="K8286" s="59">
        <v>96.927977624561905</v>
      </c>
      <c r="L8286" s="59">
        <v>108.391318637941</v>
      </c>
      <c r="M8286" s="60">
        <v>0.67278369449458097</v>
      </c>
      <c r="N8286" s="60">
        <v>0.70437813400148697</v>
      </c>
      <c r="O8286" s="60">
        <v>0.67382284456425501</v>
      </c>
      <c r="P8286" s="60">
        <v>0.65058078790947904</v>
      </c>
      <c r="Q8286" s="60">
        <v>0.62158937528904901</v>
      </c>
      <c r="R8286" s="60">
        <v>0.62869227410883999</v>
      </c>
      <c r="S8286" s="60">
        <v>0.56730012789968198</v>
      </c>
    </row>
    <row r="8287" spans="1:19" x14ac:dyDescent="0.3">
      <c r="A8287" s="61" t="s">
        <v>17433</v>
      </c>
      <c r="B8287" s="61" t="s">
        <v>17434</v>
      </c>
      <c r="C8287" s="53" t="s">
        <v>40</v>
      </c>
      <c r="D8287" s="53" t="s">
        <v>100</v>
      </c>
      <c r="E8287" s="53" t="s">
        <v>18194</v>
      </c>
      <c r="F8287" s="59">
        <v>106.328818631362</v>
      </c>
      <c r="G8287" s="59">
        <v>107.68985747968701</v>
      </c>
      <c r="H8287" s="59">
        <v>100.114674131662</v>
      </c>
      <c r="I8287" s="59">
        <v>101.998047429827</v>
      </c>
      <c r="J8287" s="59">
        <v>105.210163790702</v>
      </c>
      <c r="K8287" s="59">
        <v>99.583894525236701</v>
      </c>
      <c r="L8287" s="59">
        <v>103.49468071113201</v>
      </c>
      <c r="M8287" s="60">
        <v>0.58417424101941495</v>
      </c>
      <c r="N8287" s="60">
        <v>0.60139052875326904</v>
      </c>
      <c r="O8287" s="60">
        <v>0.58150443388510398</v>
      </c>
      <c r="P8287" s="60">
        <v>0.57089881767144801</v>
      </c>
      <c r="Q8287" s="60">
        <v>0.55096224478915101</v>
      </c>
      <c r="R8287" s="60">
        <v>0.55347109657788995</v>
      </c>
      <c r="S8287" s="60">
        <v>0.50538982190950199</v>
      </c>
    </row>
    <row r="8288" spans="1:19" x14ac:dyDescent="0.3">
      <c r="A8288" s="61" t="s">
        <v>7276</v>
      </c>
      <c r="B8288" s="61" t="s">
        <v>7277</v>
      </c>
      <c r="C8288" s="53" t="s">
        <v>50</v>
      </c>
      <c r="D8288" s="53" t="s">
        <v>100</v>
      </c>
      <c r="E8288" s="53" t="s">
        <v>18193</v>
      </c>
      <c r="F8288" s="59">
        <v>110.97129274629199</v>
      </c>
      <c r="G8288" s="59">
        <v>120.34474878659</v>
      </c>
      <c r="H8288" s="59">
        <v>117.681353715635</v>
      </c>
      <c r="I8288" s="59">
        <v>116.199059846436</v>
      </c>
      <c r="J8288" s="59">
        <v>111.770325701541</v>
      </c>
      <c r="K8288" s="59">
        <v>97.680851153756507</v>
      </c>
      <c r="L8288" s="59">
        <v>91.995107020485094</v>
      </c>
      <c r="M8288" s="60">
        <v>0.66274239470546203</v>
      </c>
      <c r="N8288" s="60">
        <v>0.69721988273334501</v>
      </c>
      <c r="O8288" s="60">
        <v>0.66623546075558604</v>
      </c>
      <c r="P8288" s="60">
        <v>0.64024649304843995</v>
      </c>
      <c r="Q8288" s="60">
        <v>0.610524029706488</v>
      </c>
      <c r="R8288" s="60">
        <v>0.61874397325609298</v>
      </c>
      <c r="S8288" s="60">
        <v>0.56075839024214502</v>
      </c>
    </row>
    <row r="8289" spans="1:19" x14ac:dyDescent="0.3">
      <c r="A8289" s="61" t="s">
        <v>7272</v>
      </c>
      <c r="B8289" s="61" t="s">
        <v>7273</v>
      </c>
      <c r="C8289" s="53" t="s">
        <v>40</v>
      </c>
      <c r="D8289" s="53" t="s">
        <v>100</v>
      </c>
      <c r="E8289" s="53" t="s">
        <v>18193</v>
      </c>
      <c r="F8289" s="59">
        <v>118.338407610603</v>
      </c>
      <c r="G8289" s="59">
        <v>114.23284127762</v>
      </c>
      <c r="H8289" s="59">
        <v>122.02129572245801</v>
      </c>
      <c r="I8289" s="59">
        <v>113.753223841001</v>
      </c>
      <c r="J8289" s="59">
        <v>105.89698865177699</v>
      </c>
      <c r="K8289" s="59">
        <v>99.0847599975761</v>
      </c>
      <c r="L8289" s="59">
        <v>91.182318488298193</v>
      </c>
      <c r="M8289" s="60">
        <v>0.66653275025502701</v>
      </c>
      <c r="N8289" s="60">
        <v>0.70006157424563698</v>
      </c>
      <c r="O8289" s="60">
        <v>0.67027484699421502</v>
      </c>
      <c r="P8289" s="60">
        <v>0.64309362629068301</v>
      </c>
      <c r="Q8289" s="60">
        <v>0.61314854987228995</v>
      </c>
      <c r="R8289" s="60">
        <v>0.62245282163902904</v>
      </c>
      <c r="S8289" s="60">
        <v>0.56362081102280903</v>
      </c>
    </row>
    <row r="8290" spans="1:19" x14ac:dyDescent="0.3">
      <c r="A8290" s="61" t="s">
        <v>7270</v>
      </c>
      <c r="B8290" s="61" t="s">
        <v>7271</v>
      </c>
      <c r="C8290" s="53" t="s">
        <v>40</v>
      </c>
      <c r="D8290" s="53" t="s">
        <v>100</v>
      </c>
      <c r="E8290" s="53" t="s">
        <v>18193</v>
      </c>
      <c r="F8290" s="59">
        <v>109.901339006157</v>
      </c>
      <c r="G8290" s="59">
        <v>122.65495895796199</v>
      </c>
      <c r="H8290" s="59">
        <v>118.672055553522</v>
      </c>
      <c r="I8290" s="59">
        <v>107.240963558769</v>
      </c>
      <c r="J8290" s="59">
        <v>110.37341504747501</v>
      </c>
      <c r="K8290" s="59">
        <v>99.488736021515095</v>
      </c>
      <c r="L8290" s="59">
        <v>90.278339592091001</v>
      </c>
      <c r="M8290" s="60">
        <v>0.66273005182903799</v>
      </c>
      <c r="N8290" s="60">
        <v>0.69721763094702605</v>
      </c>
      <c r="O8290" s="60">
        <v>0.66622699329424695</v>
      </c>
      <c r="P8290" s="60">
        <v>0.64023885834614103</v>
      </c>
      <c r="Q8290" s="60">
        <v>0.61051985609176396</v>
      </c>
      <c r="R8290" s="60">
        <v>0.61873426759380401</v>
      </c>
      <c r="S8290" s="60">
        <v>0.560761136984263</v>
      </c>
    </row>
    <row r="8291" spans="1:19" x14ac:dyDescent="0.3">
      <c r="A8291" s="61" t="s">
        <v>7280</v>
      </c>
      <c r="B8291" s="61" t="s">
        <v>7281</v>
      </c>
      <c r="C8291" s="53" t="s">
        <v>50</v>
      </c>
      <c r="D8291" s="53" t="s">
        <v>100</v>
      </c>
      <c r="E8291" s="53" t="s">
        <v>18193</v>
      </c>
      <c r="F8291" s="59">
        <v>110.90438650169401</v>
      </c>
      <c r="G8291" s="59">
        <v>111.910870299096</v>
      </c>
      <c r="H8291" s="59">
        <v>116.22009403537901</v>
      </c>
      <c r="I8291" s="59">
        <v>112.132985547473</v>
      </c>
      <c r="J8291" s="59">
        <v>109.556049064337</v>
      </c>
      <c r="K8291" s="59">
        <v>96.1051938781481</v>
      </c>
      <c r="L8291" s="59">
        <v>89.621116016885097</v>
      </c>
      <c r="M8291" s="60">
        <v>0.66383927170795198</v>
      </c>
      <c r="N8291" s="60">
        <v>0.69803185396477097</v>
      </c>
      <c r="O8291" s="60">
        <v>0.66742181225194497</v>
      </c>
      <c r="P8291" s="60">
        <v>0.64103712119781298</v>
      </c>
      <c r="Q8291" s="60">
        <v>0.61122455200927694</v>
      </c>
      <c r="R8291" s="60">
        <v>0.61978105616983203</v>
      </c>
      <c r="S8291" s="60">
        <v>0.56153493622678896</v>
      </c>
    </row>
    <row r="8292" spans="1:19" x14ac:dyDescent="0.3">
      <c r="A8292" s="61" t="s">
        <v>7268</v>
      </c>
      <c r="B8292" s="61" t="s">
        <v>7269</v>
      </c>
      <c r="C8292" s="53" t="s">
        <v>50</v>
      </c>
      <c r="D8292" s="53" t="s">
        <v>100</v>
      </c>
      <c r="E8292" s="53" t="s">
        <v>18193</v>
      </c>
      <c r="F8292" s="59">
        <v>116.38059435032299</v>
      </c>
      <c r="G8292" s="59">
        <v>122.822271222837</v>
      </c>
      <c r="H8292" s="59">
        <v>110.22005603471401</v>
      </c>
      <c r="I8292" s="59">
        <v>108.290928878843</v>
      </c>
      <c r="J8292" s="59">
        <v>112.978542903752</v>
      </c>
      <c r="K8292" s="59">
        <v>103.92355721286</v>
      </c>
      <c r="L8292" s="59">
        <v>91.995107020485094</v>
      </c>
      <c r="M8292" s="60">
        <v>0.66274239470546203</v>
      </c>
      <c r="N8292" s="60">
        <v>0.69721988273334501</v>
      </c>
      <c r="O8292" s="60">
        <v>0.66623546075558604</v>
      </c>
      <c r="P8292" s="60">
        <v>0.64024649304843995</v>
      </c>
      <c r="Q8292" s="60">
        <v>0.610524029706488</v>
      </c>
      <c r="R8292" s="60">
        <v>0.61874397325609298</v>
      </c>
      <c r="S8292" s="60">
        <v>0.56075839024214502</v>
      </c>
    </row>
    <row r="8293" spans="1:19" x14ac:dyDescent="0.3">
      <c r="A8293" s="61" t="s">
        <v>7278</v>
      </c>
      <c r="B8293" s="61" t="s">
        <v>7279</v>
      </c>
      <c r="C8293" s="53" t="s">
        <v>50</v>
      </c>
      <c r="D8293" s="53" t="s">
        <v>100</v>
      </c>
      <c r="E8293" s="53" t="s">
        <v>18193</v>
      </c>
      <c r="F8293" s="59">
        <v>119.014242607052</v>
      </c>
      <c r="G8293" s="59">
        <v>120.582165974544</v>
      </c>
      <c r="H8293" s="59">
        <v>121.196259293265</v>
      </c>
      <c r="I8293" s="59">
        <v>116.087035123186</v>
      </c>
      <c r="J8293" s="59">
        <v>110.764314525743</v>
      </c>
      <c r="K8293" s="59">
        <v>96.1051938781481</v>
      </c>
      <c r="L8293" s="59">
        <v>87.602566523962096</v>
      </c>
      <c r="M8293" s="60">
        <v>0.66383927170795198</v>
      </c>
      <c r="N8293" s="60">
        <v>0.69803185396477097</v>
      </c>
      <c r="O8293" s="60">
        <v>0.66742181225194497</v>
      </c>
      <c r="P8293" s="60">
        <v>0.64103712119781298</v>
      </c>
      <c r="Q8293" s="60">
        <v>0.61122455200927694</v>
      </c>
      <c r="R8293" s="60">
        <v>0.61978105616983203</v>
      </c>
      <c r="S8293" s="60">
        <v>0.56153493622678896</v>
      </c>
    </row>
    <row r="8294" spans="1:19" x14ac:dyDescent="0.3">
      <c r="A8294" s="61" t="s">
        <v>7274</v>
      </c>
      <c r="B8294" s="61" t="s">
        <v>7275</v>
      </c>
      <c r="C8294" s="53" t="s">
        <v>50</v>
      </c>
      <c r="D8294" s="53" t="s">
        <v>100</v>
      </c>
      <c r="E8294" s="53" t="s">
        <v>18193</v>
      </c>
      <c r="F8294" s="59">
        <v>117.942486494614</v>
      </c>
      <c r="G8294" s="59">
        <v>126.885235876859</v>
      </c>
      <c r="H8294" s="59">
        <v>118.44447364390599</v>
      </c>
      <c r="I8294" s="59">
        <v>116.94546711921301</v>
      </c>
      <c r="J8294" s="59">
        <v>114.28776660078</v>
      </c>
      <c r="K8294" s="59">
        <v>101.586678919433</v>
      </c>
      <c r="L8294" s="59">
        <v>91.062331167218701</v>
      </c>
      <c r="M8294" s="60">
        <v>0.66539480273247698</v>
      </c>
      <c r="N8294" s="60">
        <v>0.69918254781593303</v>
      </c>
      <c r="O8294" s="60">
        <v>0.66907241955281904</v>
      </c>
      <c r="P8294" s="60">
        <v>0.64236803802776798</v>
      </c>
      <c r="Q8294" s="60">
        <v>0.61255534457300997</v>
      </c>
      <c r="R8294" s="60">
        <v>0.62150489590376501</v>
      </c>
      <c r="S8294" s="60">
        <v>0.56310244966317302</v>
      </c>
    </row>
    <row r="8295" spans="1:19" x14ac:dyDescent="0.3">
      <c r="A8295" s="61" t="s">
        <v>17423</v>
      </c>
      <c r="B8295" s="61" t="s">
        <v>17424</v>
      </c>
      <c r="C8295" s="53" t="s">
        <v>50</v>
      </c>
      <c r="D8295" s="53" t="s">
        <v>100</v>
      </c>
      <c r="E8295" s="53" t="s">
        <v>18194</v>
      </c>
      <c r="F8295" s="59">
        <v>106.328818631362</v>
      </c>
      <c r="G8295" s="59">
        <v>107.68985747968701</v>
      </c>
      <c r="H8295" s="59">
        <v>100.114674131662</v>
      </c>
      <c r="I8295" s="59">
        <v>101.998047429827</v>
      </c>
      <c r="J8295" s="59">
        <v>105.210163790702</v>
      </c>
      <c r="K8295" s="59">
        <v>99.583894525236701</v>
      </c>
      <c r="L8295" s="59">
        <v>103.49468071113201</v>
      </c>
      <c r="M8295" s="60">
        <v>0.58417424101941495</v>
      </c>
      <c r="N8295" s="60">
        <v>0.60139052875326904</v>
      </c>
      <c r="O8295" s="60">
        <v>0.58150443388510398</v>
      </c>
      <c r="P8295" s="60">
        <v>0.57089881767144801</v>
      </c>
      <c r="Q8295" s="60">
        <v>0.55096224478915101</v>
      </c>
      <c r="R8295" s="60">
        <v>0.55347109657788995</v>
      </c>
      <c r="S8295" s="60">
        <v>0.50538982190950199</v>
      </c>
    </row>
    <row r="8296" spans="1:19" x14ac:dyDescent="0.3">
      <c r="A8296" s="61" t="s">
        <v>7054</v>
      </c>
      <c r="B8296" s="61" t="s">
        <v>7055</v>
      </c>
      <c r="C8296" s="53" t="s">
        <v>40</v>
      </c>
      <c r="D8296" s="53" t="s">
        <v>100</v>
      </c>
      <c r="E8296" s="53" t="s">
        <v>18193</v>
      </c>
      <c r="F8296" s="59">
        <v>122.242018315807</v>
      </c>
      <c r="G8296" s="59">
        <v>109.235943700344</v>
      </c>
      <c r="H8296" s="59">
        <v>109.41582233949001</v>
      </c>
      <c r="I8296" s="59">
        <v>115.952484553852</v>
      </c>
      <c r="J8296" s="59">
        <v>109.164184402172</v>
      </c>
      <c r="K8296" s="59">
        <v>106.539273732026</v>
      </c>
      <c r="L8296" s="59">
        <v>89.904593038942494</v>
      </c>
      <c r="M8296" s="60">
        <v>0.64846367786677706</v>
      </c>
      <c r="N8296" s="60">
        <v>0.68634784925592396</v>
      </c>
      <c r="O8296" s="60">
        <v>0.65242015585658097</v>
      </c>
      <c r="P8296" s="60">
        <v>0.62406929830883595</v>
      </c>
      <c r="Q8296" s="60">
        <v>0.59182004941539601</v>
      </c>
      <c r="R8296" s="60">
        <v>0.60034363922865297</v>
      </c>
      <c r="S8296" s="60">
        <v>0.53993258219402196</v>
      </c>
    </row>
    <row r="8297" spans="1:19" x14ac:dyDescent="0.3">
      <c r="A8297" s="61" t="s">
        <v>6982</v>
      </c>
      <c r="B8297" s="61" t="s">
        <v>6983</v>
      </c>
      <c r="C8297" s="53" t="s">
        <v>50</v>
      </c>
      <c r="D8297" s="53" t="s">
        <v>100</v>
      </c>
      <c r="E8297" s="53" t="s">
        <v>18193</v>
      </c>
      <c r="F8297" s="59">
        <v>99.132514044074398</v>
      </c>
      <c r="G8297" s="59">
        <v>96.151996466601105</v>
      </c>
      <c r="H8297" s="59">
        <v>96.074257453148903</v>
      </c>
      <c r="I8297" s="59">
        <v>90.124279438577702</v>
      </c>
      <c r="J8297" s="59">
        <v>92.5461982191825</v>
      </c>
      <c r="K8297" s="59">
        <v>99.992338920850202</v>
      </c>
      <c r="L8297" s="59">
        <v>107.48000098232799</v>
      </c>
      <c r="M8297" s="60">
        <v>0.62383513232047805</v>
      </c>
      <c r="N8297" s="60">
        <v>0.66703506040097704</v>
      </c>
      <c r="O8297" s="60">
        <v>0.62892310306677002</v>
      </c>
      <c r="P8297" s="60">
        <v>0.59258356067090701</v>
      </c>
      <c r="Q8297" s="60">
        <v>0.55254760969199601</v>
      </c>
      <c r="R8297" s="60">
        <v>0.56573124133306596</v>
      </c>
      <c r="S8297" s="60">
        <v>0.48819634308492899</v>
      </c>
    </row>
    <row r="8298" spans="1:19" x14ac:dyDescent="0.3">
      <c r="A8298" s="61" t="s">
        <v>16746</v>
      </c>
      <c r="B8298" s="61" t="s">
        <v>16747</v>
      </c>
      <c r="C8298" s="53" t="s">
        <v>40</v>
      </c>
      <c r="D8298" s="53" t="s">
        <v>100</v>
      </c>
      <c r="E8298" s="53" t="s">
        <v>18194</v>
      </c>
      <c r="F8298" s="59">
        <v>97.160158916346305</v>
      </c>
      <c r="G8298" s="59">
        <v>97.208836394876201</v>
      </c>
      <c r="H8298" s="59">
        <v>93.632636784945802</v>
      </c>
      <c r="I8298" s="59">
        <v>91.272079471515298</v>
      </c>
      <c r="J8298" s="59">
        <v>97.018245334244298</v>
      </c>
      <c r="K8298" s="59">
        <v>99.101174049724605</v>
      </c>
      <c r="L8298" s="59">
        <v>110.197741708807</v>
      </c>
      <c r="M8298" s="60">
        <v>0.50242350910848499</v>
      </c>
      <c r="N8298" s="60">
        <v>0.53175795383483004</v>
      </c>
      <c r="O8298" s="60">
        <v>0.50528440375023598</v>
      </c>
      <c r="P8298" s="60">
        <v>0.48045569252051001</v>
      </c>
      <c r="Q8298" s="60">
        <v>0.45002273775686802</v>
      </c>
      <c r="R8298" s="60">
        <v>0.45881896174307202</v>
      </c>
      <c r="S8298" s="60">
        <v>0.397097319770158</v>
      </c>
    </row>
    <row r="8299" spans="1:19" x14ac:dyDescent="0.3">
      <c r="A8299" s="61" t="s">
        <v>6980</v>
      </c>
      <c r="B8299" s="61" t="s">
        <v>6981</v>
      </c>
      <c r="C8299" s="53" t="s">
        <v>40</v>
      </c>
      <c r="D8299" s="53" t="s">
        <v>100</v>
      </c>
      <c r="E8299" s="53" t="s">
        <v>18193</v>
      </c>
      <c r="F8299" s="59">
        <v>89.993590741198503</v>
      </c>
      <c r="G8299" s="59">
        <v>93.847091799013896</v>
      </c>
      <c r="H8299" s="59">
        <v>90.464682986758106</v>
      </c>
      <c r="I8299" s="59">
        <v>89.964307751982403</v>
      </c>
      <c r="J8299" s="59">
        <v>100.225732154518</v>
      </c>
      <c r="K8299" s="59">
        <v>98.239765968932801</v>
      </c>
      <c r="L8299" s="59">
        <v>109.39407779382699</v>
      </c>
      <c r="M8299" s="60">
        <v>0.622010642434213</v>
      </c>
      <c r="N8299" s="60">
        <v>0.66539495029904705</v>
      </c>
      <c r="O8299" s="60">
        <v>0.62699497053425202</v>
      </c>
      <c r="P8299" s="60">
        <v>0.59077152055335902</v>
      </c>
      <c r="Q8299" s="60">
        <v>0.55076239395428594</v>
      </c>
      <c r="R8299" s="60">
        <v>0.56378204172523605</v>
      </c>
      <c r="S8299" s="60">
        <v>0.48638617075917101</v>
      </c>
    </row>
    <row r="8300" spans="1:19" x14ac:dyDescent="0.3">
      <c r="A8300" s="61" t="s">
        <v>6978</v>
      </c>
      <c r="B8300" s="61" t="s">
        <v>6979</v>
      </c>
      <c r="C8300" s="53" t="s">
        <v>40</v>
      </c>
      <c r="D8300" s="53" t="s">
        <v>100</v>
      </c>
      <c r="E8300" s="53" t="s">
        <v>18193</v>
      </c>
      <c r="F8300" s="59">
        <v>103.51274845058801</v>
      </c>
      <c r="G8300" s="59">
        <v>96.324624090686001</v>
      </c>
      <c r="H8300" s="59">
        <v>90.464682986758106</v>
      </c>
      <c r="I8300" s="59">
        <v>89.964307751982403</v>
      </c>
      <c r="J8300" s="59">
        <v>96.601059313838903</v>
      </c>
      <c r="K8300" s="59">
        <v>100.324833324303</v>
      </c>
      <c r="L8300" s="59">
        <v>115.44978208065299</v>
      </c>
      <c r="M8300" s="60">
        <v>0.622010642434213</v>
      </c>
      <c r="N8300" s="60">
        <v>0.66539495029904705</v>
      </c>
      <c r="O8300" s="60">
        <v>0.62699497053425202</v>
      </c>
      <c r="P8300" s="60">
        <v>0.59077152055335902</v>
      </c>
      <c r="Q8300" s="60">
        <v>0.55076239395428594</v>
      </c>
      <c r="R8300" s="60">
        <v>0.56378204172523605</v>
      </c>
      <c r="S8300" s="60">
        <v>0.48638617075917101</v>
      </c>
    </row>
    <row r="8301" spans="1:19" x14ac:dyDescent="0.3">
      <c r="A8301" s="61" t="s">
        <v>18114</v>
      </c>
      <c r="B8301" s="61" t="s">
        <v>18115</v>
      </c>
      <c r="C8301" s="53" t="s">
        <v>50</v>
      </c>
      <c r="D8301" s="53" t="s">
        <v>100</v>
      </c>
      <c r="E8301" s="53" t="s">
        <v>18194</v>
      </c>
      <c r="F8301" s="59">
        <v>107.76328851553301</v>
      </c>
      <c r="G8301" s="59">
        <v>117.78371804928</v>
      </c>
      <c r="H8301" s="59">
        <v>116.277547404285</v>
      </c>
      <c r="I8301" s="59">
        <v>105.13171078175399</v>
      </c>
      <c r="J8301" s="59">
        <v>120.657208173581</v>
      </c>
      <c r="K8301" s="59">
        <v>106.589725586342</v>
      </c>
      <c r="L8301" s="59">
        <v>94.904604228465502</v>
      </c>
      <c r="M8301" s="60">
        <v>0.47445708792314001</v>
      </c>
      <c r="N8301" s="60">
        <v>0.50142109262634105</v>
      </c>
      <c r="O8301" s="60">
        <v>0.4769798132029</v>
      </c>
      <c r="P8301" s="60">
        <v>0.45642393395160402</v>
      </c>
      <c r="Q8301" s="60">
        <v>0.43129939019976898</v>
      </c>
      <c r="R8301" s="60">
        <v>0.43742557773174701</v>
      </c>
      <c r="S8301" s="60">
        <v>0.38897187608925199</v>
      </c>
    </row>
    <row r="8302" spans="1:19" x14ac:dyDescent="0.3">
      <c r="A8302" s="61" t="s">
        <v>18112</v>
      </c>
      <c r="B8302" s="61" t="s">
        <v>18113</v>
      </c>
      <c r="C8302" s="53" t="s">
        <v>50</v>
      </c>
      <c r="D8302" s="53" t="s">
        <v>100</v>
      </c>
      <c r="E8302" s="53" t="s">
        <v>18194</v>
      </c>
      <c r="F8302" s="59">
        <v>107.76328851553301</v>
      </c>
      <c r="G8302" s="59">
        <v>117.78371804928</v>
      </c>
      <c r="H8302" s="59">
        <v>116.277547404285</v>
      </c>
      <c r="I8302" s="59">
        <v>105.13171078175399</v>
      </c>
      <c r="J8302" s="59">
        <v>120.657208173581</v>
      </c>
      <c r="K8302" s="59">
        <v>106.589725586342</v>
      </c>
      <c r="L8302" s="59">
        <v>94.904604228465502</v>
      </c>
      <c r="M8302" s="60">
        <v>0.47445708792314001</v>
      </c>
      <c r="N8302" s="60">
        <v>0.50142109262634105</v>
      </c>
      <c r="O8302" s="60">
        <v>0.4769798132029</v>
      </c>
      <c r="P8302" s="60">
        <v>0.45642393395160402</v>
      </c>
      <c r="Q8302" s="60">
        <v>0.43129939019976898</v>
      </c>
      <c r="R8302" s="60">
        <v>0.43742557773174701</v>
      </c>
      <c r="S8302" s="60">
        <v>0.38897187608925199</v>
      </c>
    </row>
    <row r="8303" spans="1:19" x14ac:dyDescent="0.3">
      <c r="A8303" s="61" t="s">
        <v>18110</v>
      </c>
      <c r="B8303" s="61" t="s">
        <v>18111</v>
      </c>
      <c r="C8303" s="53" t="s">
        <v>50</v>
      </c>
      <c r="D8303" s="53" t="s">
        <v>100</v>
      </c>
      <c r="E8303" s="53" t="s">
        <v>18194</v>
      </c>
      <c r="F8303" s="59">
        <v>107.76328851553301</v>
      </c>
      <c r="G8303" s="59">
        <v>117.78371804928</v>
      </c>
      <c r="H8303" s="59">
        <v>116.277547404285</v>
      </c>
      <c r="I8303" s="59">
        <v>105.13171078175399</v>
      </c>
      <c r="J8303" s="59">
        <v>120.657208173581</v>
      </c>
      <c r="K8303" s="59">
        <v>106.589725586342</v>
      </c>
      <c r="L8303" s="59">
        <v>94.904604228465502</v>
      </c>
      <c r="M8303" s="60">
        <v>0.47445708792314001</v>
      </c>
      <c r="N8303" s="60">
        <v>0.50142109262634105</v>
      </c>
      <c r="O8303" s="60">
        <v>0.4769798132029</v>
      </c>
      <c r="P8303" s="60">
        <v>0.45642393395160402</v>
      </c>
      <c r="Q8303" s="60">
        <v>0.43129939019976898</v>
      </c>
      <c r="R8303" s="60">
        <v>0.43742557773174701</v>
      </c>
      <c r="S8303" s="60">
        <v>0.38897187608925199</v>
      </c>
    </row>
    <row r="8304" spans="1:19" x14ac:dyDescent="0.3">
      <c r="A8304" s="61" t="s">
        <v>8306</v>
      </c>
      <c r="B8304" s="61" t="s">
        <v>8307</v>
      </c>
      <c r="C8304" s="53" t="s">
        <v>40</v>
      </c>
      <c r="D8304" s="53" t="s">
        <v>100</v>
      </c>
      <c r="E8304" s="53" t="s">
        <v>18193</v>
      </c>
      <c r="F8304" s="59">
        <v>109.135713098591</v>
      </c>
      <c r="G8304" s="59">
        <v>122.876574614519</v>
      </c>
      <c r="H8304" s="59">
        <v>117.228043230884</v>
      </c>
      <c r="I8304" s="59">
        <v>102.935281707748</v>
      </c>
      <c r="J8304" s="59">
        <v>119.57808431758799</v>
      </c>
      <c r="K8304" s="59">
        <v>113.254702199739</v>
      </c>
      <c r="L8304" s="59">
        <v>95.966966388497696</v>
      </c>
      <c r="M8304" s="60">
        <v>0.60494155220170498</v>
      </c>
      <c r="N8304" s="60">
        <v>0.649787309924165</v>
      </c>
      <c r="O8304" s="60">
        <v>0.60975269690840395</v>
      </c>
      <c r="P8304" s="60">
        <v>0.57618522604551403</v>
      </c>
      <c r="Q8304" s="60">
        <v>0.538928713049312</v>
      </c>
      <c r="R8304" s="60">
        <v>0.54939468525016799</v>
      </c>
      <c r="S8304" s="60">
        <v>0.48104107421198899</v>
      </c>
    </row>
    <row r="8305" spans="1:19" x14ac:dyDescent="0.3">
      <c r="A8305" s="61" t="s">
        <v>18118</v>
      </c>
      <c r="B8305" s="61" t="s">
        <v>18119</v>
      </c>
      <c r="C8305" s="53" t="s">
        <v>40</v>
      </c>
      <c r="D8305" s="53" t="s">
        <v>100</v>
      </c>
      <c r="E8305" s="53" t="s">
        <v>18194</v>
      </c>
      <c r="F8305" s="59">
        <v>107.76328851553301</v>
      </c>
      <c r="G8305" s="59">
        <v>117.78371804928</v>
      </c>
      <c r="H8305" s="59">
        <v>116.277547404285</v>
      </c>
      <c r="I8305" s="59">
        <v>105.13171078175399</v>
      </c>
      <c r="J8305" s="59">
        <v>120.657208173581</v>
      </c>
      <c r="K8305" s="59">
        <v>106.589725586342</v>
      </c>
      <c r="L8305" s="59">
        <v>94.904604228465502</v>
      </c>
      <c r="M8305" s="60">
        <v>0.47445708792314001</v>
      </c>
      <c r="N8305" s="60">
        <v>0.50142109262634105</v>
      </c>
      <c r="O8305" s="60">
        <v>0.4769798132029</v>
      </c>
      <c r="P8305" s="60">
        <v>0.45642393395160402</v>
      </c>
      <c r="Q8305" s="60">
        <v>0.43129939019976898</v>
      </c>
      <c r="R8305" s="60">
        <v>0.43742557773174701</v>
      </c>
      <c r="S8305" s="60">
        <v>0.38897187608925199</v>
      </c>
    </row>
    <row r="8306" spans="1:19" x14ac:dyDescent="0.3">
      <c r="A8306" s="61" t="s">
        <v>18116</v>
      </c>
      <c r="B8306" s="61" t="s">
        <v>18117</v>
      </c>
      <c r="C8306" s="53" t="s">
        <v>50</v>
      </c>
      <c r="D8306" s="53" t="s">
        <v>100</v>
      </c>
      <c r="E8306" s="53" t="s">
        <v>18194</v>
      </c>
      <c r="F8306" s="59">
        <v>107.76328851553301</v>
      </c>
      <c r="G8306" s="59">
        <v>117.78371804928</v>
      </c>
      <c r="H8306" s="59">
        <v>116.277547404285</v>
      </c>
      <c r="I8306" s="59">
        <v>105.13171078175399</v>
      </c>
      <c r="J8306" s="59">
        <v>120.657208173581</v>
      </c>
      <c r="K8306" s="59">
        <v>106.589725586342</v>
      </c>
      <c r="L8306" s="59">
        <v>94.904604228465502</v>
      </c>
      <c r="M8306" s="60">
        <v>0.47445708792314001</v>
      </c>
      <c r="N8306" s="60">
        <v>0.50142109262634105</v>
      </c>
      <c r="O8306" s="60">
        <v>0.4769798132029</v>
      </c>
      <c r="P8306" s="60">
        <v>0.45642393395160402</v>
      </c>
      <c r="Q8306" s="60">
        <v>0.43129939019976898</v>
      </c>
      <c r="R8306" s="60">
        <v>0.43742557773174701</v>
      </c>
      <c r="S8306" s="60">
        <v>0.38897187608925199</v>
      </c>
    </row>
    <row r="8307" spans="1:19" x14ac:dyDescent="0.3">
      <c r="A8307" s="61" t="s">
        <v>18138</v>
      </c>
      <c r="B8307" s="61" t="s">
        <v>18139</v>
      </c>
      <c r="C8307" s="53" t="s">
        <v>40</v>
      </c>
      <c r="D8307" s="53" t="s">
        <v>100</v>
      </c>
      <c r="E8307" s="53" t="s">
        <v>18194</v>
      </c>
      <c r="F8307" s="59">
        <v>106.99902804153</v>
      </c>
      <c r="G8307" s="59">
        <v>111.982979158589</v>
      </c>
      <c r="H8307" s="59">
        <v>113.56301756030599</v>
      </c>
      <c r="I8307" s="59">
        <v>102.092531900328</v>
      </c>
      <c r="J8307" s="59">
        <v>121.70255059318001</v>
      </c>
      <c r="K8307" s="59">
        <v>104.821250496602</v>
      </c>
      <c r="L8307" s="59">
        <v>98.762336121311904</v>
      </c>
      <c r="M8307" s="60">
        <v>0.51107694302467899</v>
      </c>
      <c r="N8307" s="60">
        <v>0.53463169767999796</v>
      </c>
      <c r="O8307" s="60">
        <v>0.51159191065194098</v>
      </c>
      <c r="P8307" s="60">
        <v>0.49479858018404399</v>
      </c>
      <c r="Q8307" s="60">
        <v>0.47103647030954998</v>
      </c>
      <c r="R8307" s="60">
        <v>0.47500418518015403</v>
      </c>
      <c r="S8307" s="60">
        <v>0.42449183411083702</v>
      </c>
    </row>
    <row r="8308" spans="1:19" x14ac:dyDescent="0.3">
      <c r="A8308" s="61" t="s">
        <v>18140</v>
      </c>
      <c r="B8308" s="61" t="s">
        <v>18141</v>
      </c>
      <c r="C8308" s="53" t="s">
        <v>50</v>
      </c>
      <c r="D8308" s="53" t="s">
        <v>100</v>
      </c>
      <c r="E8308" s="53" t="s">
        <v>18194</v>
      </c>
      <c r="F8308" s="59">
        <v>106.99902804153</v>
      </c>
      <c r="G8308" s="59">
        <v>111.982979158589</v>
      </c>
      <c r="H8308" s="59">
        <v>113.56301756030599</v>
      </c>
      <c r="I8308" s="59">
        <v>102.092531900328</v>
      </c>
      <c r="J8308" s="59">
        <v>121.70255059318001</v>
      </c>
      <c r="K8308" s="59">
        <v>104.821250496602</v>
      </c>
      <c r="L8308" s="59">
        <v>98.762336121311904</v>
      </c>
      <c r="M8308" s="60">
        <v>0.51107694302467899</v>
      </c>
      <c r="N8308" s="60">
        <v>0.53463169767999796</v>
      </c>
      <c r="O8308" s="60">
        <v>0.51159191065194098</v>
      </c>
      <c r="P8308" s="60">
        <v>0.49479858018404399</v>
      </c>
      <c r="Q8308" s="60">
        <v>0.47103647030954998</v>
      </c>
      <c r="R8308" s="60">
        <v>0.47500418518015403</v>
      </c>
      <c r="S8308" s="60">
        <v>0.42449183411083702</v>
      </c>
    </row>
    <row r="8309" spans="1:19" x14ac:dyDescent="0.3">
      <c r="A8309" s="61" t="s">
        <v>18142</v>
      </c>
      <c r="B8309" s="61" t="s">
        <v>18143</v>
      </c>
      <c r="C8309" s="53" t="s">
        <v>40</v>
      </c>
      <c r="D8309" s="53" t="s">
        <v>100</v>
      </c>
      <c r="E8309" s="53" t="s">
        <v>18194</v>
      </c>
      <c r="F8309" s="59">
        <v>106.99902804153</v>
      </c>
      <c r="G8309" s="59">
        <v>111.982979158589</v>
      </c>
      <c r="H8309" s="59">
        <v>113.56301756030599</v>
      </c>
      <c r="I8309" s="59">
        <v>102.092531900328</v>
      </c>
      <c r="J8309" s="59">
        <v>121.70255059318001</v>
      </c>
      <c r="K8309" s="59">
        <v>104.821250496602</v>
      </c>
      <c r="L8309" s="59">
        <v>98.762336121311904</v>
      </c>
      <c r="M8309" s="60">
        <v>0.51107694302467899</v>
      </c>
      <c r="N8309" s="60">
        <v>0.53463169767999796</v>
      </c>
      <c r="O8309" s="60">
        <v>0.51159191065194098</v>
      </c>
      <c r="P8309" s="60">
        <v>0.49479858018404399</v>
      </c>
      <c r="Q8309" s="60">
        <v>0.47103647030954998</v>
      </c>
      <c r="R8309" s="60">
        <v>0.47500418518015403</v>
      </c>
      <c r="S8309" s="60">
        <v>0.42449183411083702</v>
      </c>
    </row>
    <row r="8310" spans="1:19" x14ac:dyDescent="0.3">
      <c r="A8310" s="61" t="s">
        <v>8336</v>
      </c>
      <c r="B8310" s="61" t="s">
        <v>8337</v>
      </c>
      <c r="C8310" s="53" t="s">
        <v>40</v>
      </c>
      <c r="D8310" s="53" t="s">
        <v>100</v>
      </c>
      <c r="E8310" s="53" t="s">
        <v>18193</v>
      </c>
      <c r="F8310" s="59">
        <v>112.645915085561</v>
      </c>
      <c r="G8310" s="59">
        <v>111.667309896232</v>
      </c>
      <c r="H8310" s="59">
        <v>115.076813599621</v>
      </c>
      <c r="I8310" s="59">
        <v>99.8170985117698</v>
      </c>
      <c r="J8310" s="59">
        <v>125.030166855525</v>
      </c>
      <c r="K8310" s="59">
        <v>108.79045840426301</v>
      </c>
      <c r="L8310" s="59">
        <v>97.590757595069206</v>
      </c>
      <c r="M8310" s="60">
        <v>0.62588239962630898</v>
      </c>
      <c r="N8310" s="60">
        <v>0.66648916336444397</v>
      </c>
      <c r="O8310" s="60">
        <v>0.62931254140042503</v>
      </c>
      <c r="P8310" s="60">
        <v>0.59941624024220197</v>
      </c>
      <c r="Q8310" s="60">
        <v>0.56463839930896098</v>
      </c>
      <c r="R8310" s="60">
        <v>0.57325598237322795</v>
      </c>
      <c r="S8310" s="60">
        <v>0.50562796007725697</v>
      </c>
    </row>
    <row r="8311" spans="1:19" x14ac:dyDescent="0.3">
      <c r="A8311" s="61" t="s">
        <v>18144</v>
      </c>
      <c r="B8311" s="61" t="s">
        <v>18145</v>
      </c>
      <c r="C8311" s="53" t="s">
        <v>40</v>
      </c>
      <c r="D8311" s="53" t="s">
        <v>100</v>
      </c>
      <c r="E8311" s="53" t="s">
        <v>18194</v>
      </c>
      <c r="F8311" s="59">
        <v>106.99902804153</v>
      </c>
      <c r="G8311" s="59">
        <v>111.982979158589</v>
      </c>
      <c r="H8311" s="59">
        <v>113.56301756030599</v>
      </c>
      <c r="I8311" s="59">
        <v>102.092531900328</v>
      </c>
      <c r="J8311" s="59">
        <v>121.70255059318001</v>
      </c>
      <c r="K8311" s="59">
        <v>104.821250496602</v>
      </c>
      <c r="L8311" s="59">
        <v>98.762336121311904</v>
      </c>
      <c r="M8311" s="60">
        <v>0.51107694302467899</v>
      </c>
      <c r="N8311" s="60">
        <v>0.53463169767999796</v>
      </c>
      <c r="O8311" s="60">
        <v>0.51159191065194098</v>
      </c>
      <c r="P8311" s="60">
        <v>0.49479858018404399</v>
      </c>
      <c r="Q8311" s="60">
        <v>0.47103647030954998</v>
      </c>
      <c r="R8311" s="60">
        <v>0.47500418518015403</v>
      </c>
      <c r="S8311" s="60">
        <v>0.42449183411083702</v>
      </c>
    </row>
    <row r="8312" spans="1:19" x14ac:dyDescent="0.3">
      <c r="A8312" s="61" t="s">
        <v>6774</v>
      </c>
      <c r="B8312" s="61" t="s">
        <v>6775</v>
      </c>
      <c r="C8312" s="53" t="s">
        <v>50</v>
      </c>
      <c r="D8312" s="53" t="s">
        <v>100</v>
      </c>
      <c r="E8312" s="53" t="s">
        <v>18193</v>
      </c>
      <c r="F8312" s="59">
        <v>102.408019848465</v>
      </c>
      <c r="G8312" s="59">
        <v>107.909994822496</v>
      </c>
      <c r="H8312" s="59">
        <v>92.196340385452203</v>
      </c>
      <c r="I8312" s="59">
        <v>99.110507580915595</v>
      </c>
      <c r="J8312" s="59">
        <v>116.818285741823</v>
      </c>
      <c r="K8312" s="59">
        <v>97.915503874812998</v>
      </c>
      <c r="L8312" s="59">
        <v>114.46998793994</v>
      </c>
      <c r="M8312" s="60">
        <v>0.50897063469537296</v>
      </c>
      <c r="N8312" s="60">
        <v>0.56786961030677896</v>
      </c>
      <c r="O8312" s="60">
        <v>0.51551425593642297</v>
      </c>
      <c r="P8312" s="60">
        <v>0.47051955053070499</v>
      </c>
      <c r="Q8312" s="60">
        <v>0.42022301990629202</v>
      </c>
      <c r="R8312" s="60">
        <v>0.43492594567359999</v>
      </c>
      <c r="S8312" s="60">
        <v>0.34057617261331202</v>
      </c>
    </row>
    <row r="8313" spans="1:19" x14ac:dyDescent="0.3">
      <c r="A8313" s="61" t="s">
        <v>8630</v>
      </c>
      <c r="B8313" s="61" t="s">
        <v>8631</v>
      </c>
      <c r="C8313" s="53" t="s">
        <v>50</v>
      </c>
      <c r="D8313" s="53" t="s">
        <v>100</v>
      </c>
      <c r="E8313" s="53" t="s">
        <v>18194</v>
      </c>
      <c r="F8313" s="59"/>
      <c r="G8313" s="59">
        <v>109.888438537365</v>
      </c>
      <c r="H8313" s="59"/>
      <c r="I8313" s="59"/>
      <c r="J8313" s="59"/>
      <c r="K8313" s="59"/>
      <c r="L8313" s="59"/>
      <c r="M8313" s="60">
        <v>0.27895572788338602</v>
      </c>
      <c r="N8313" s="60">
        <v>0.31591906149313798</v>
      </c>
      <c r="O8313" s="60">
        <v>0.28211108728746598</v>
      </c>
      <c r="P8313" s="60">
        <v>0.25251391039888899</v>
      </c>
      <c r="Q8313" s="60">
        <v>0.212111468259155</v>
      </c>
      <c r="R8313" s="60">
        <v>0.22196468806463401</v>
      </c>
      <c r="S8313" s="60">
        <v>0.12951791809601099</v>
      </c>
    </row>
    <row r="8314" spans="1:19" x14ac:dyDescent="0.3">
      <c r="A8314" s="61" t="s">
        <v>16609</v>
      </c>
      <c r="B8314" s="61" t="s">
        <v>16610</v>
      </c>
      <c r="C8314" s="53" t="s">
        <v>50</v>
      </c>
      <c r="D8314" s="53" t="s">
        <v>100</v>
      </c>
      <c r="E8314" s="53" t="s">
        <v>18194</v>
      </c>
      <c r="F8314" s="59">
        <v>102.999782369559</v>
      </c>
      <c r="G8314" s="59">
        <v>90.402982131387503</v>
      </c>
      <c r="H8314" s="59">
        <v>88.347796778119104</v>
      </c>
      <c r="I8314" s="59">
        <v>88.073122982111997</v>
      </c>
      <c r="J8314" s="59">
        <v>92.351824660093698</v>
      </c>
      <c r="K8314" s="59">
        <v>100.577597687742</v>
      </c>
      <c r="L8314" s="59">
        <v>100.69471239447699</v>
      </c>
      <c r="M8314" s="60">
        <v>0.52212657335379198</v>
      </c>
      <c r="N8314" s="60">
        <v>0.54127574786855304</v>
      </c>
      <c r="O8314" s="60">
        <v>0.51842436580365803</v>
      </c>
      <c r="P8314" s="60">
        <v>0.50496696964756205</v>
      </c>
      <c r="Q8314" s="60">
        <v>0.48408161369522901</v>
      </c>
      <c r="R8314" s="60">
        <v>0.48683564238555999</v>
      </c>
      <c r="S8314" s="60">
        <v>0.43966880392949897</v>
      </c>
    </row>
    <row r="8315" spans="1:19" x14ac:dyDescent="0.3">
      <c r="A8315" s="61" t="s">
        <v>16611</v>
      </c>
      <c r="B8315" s="61" t="s">
        <v>16612</v>
      </c>
      <c r="C8315" s="53" t="s">
        <v>50</v>
      </c>
      <c r="D8315" s="53" t="s">
        <v>100</v>
      </c>
      <c r="E8315" s="53" t="s">
        <v>18194</v>
      </c>
      <c r="F8315" s="59">
        <v>102.999782369559</v>
      </c>
      <c r="G8315" s="59">
        <v>90.402982131387503</v>
      </c>
      <c r="H8315" s="59">
        <v>88.347796778119104</v>
      </c>
      <c r="I8315" s="59">
        <v>88.073122982111997</v>
      </c>
      <c r="J8315" s="59">
        <v>92.351824660093698</v>
      </c>
      <c r="K8315" s="59">
        <v>100.577597687742</v>
      </c>
      <c r="L8315" s="59">
        <v>100.69471239447699</v>
      </c>
      <c r="M8315" s="60">
        <v>0.52212657335379198</v>
      </c>
      <c r="N8315" s="60">
        <v>0.54127574786855304</v>
      </c>
      <c r="O8315" s="60">
        <v>0.51842436580365803</v>
      </c>
      <c r="P8315" s="60">
        <v>0.50496696964756205</v>
      </c>
      <c r="Q8315" s="60">
        <v>0.48408161369522901</v>
      </c>
      <c r="R8315" s="60">
        <v>0.48683564238555999</v>
      </c>
      <c r="S8315" s="60">
        <v>0.43966880392949897</v>
      </c>
    </row>
    <row r="8316" spans="1:19" x14ac:dyDescent="0.3">
      <c r="A8316" s="61" t="s">
        <v>16619</v>
      </c>
      <c r="B8316" s="61" t="s">
        <v>16620</v>
      </c>
      <c r="C8316" s="53" t="s">
        <v>40</v>
      </c>
      <c r="D8316" s="53" t="s">
        <v>100</v>
      </c>
      <c r="E8316" s="53" t="s">
        <v>18194</v>
      </c>
      <c r="F8316" s="59">
        <v>102.999782369559</v>
      </c>
      <c r="G8316" s="59">
        <v>90.402982131387503</v>
      </c>
      <c r="H8316" s="59">
        <v>88.347796778119104</v>
      </c>
      <c r="I8316" s="59">
        <v>88.073122982111997</v>
      </c>
      <c r="J8316" s="59">
        <v>92.351824660093698</v>
      </c>
      <c r="K8316" s="59">
        <v>100.577597687742</v>
      </c>
      <c r="L8316" s="59">
        <v>100.69471239447699</v>
      </c>
      <c r="M8316" s="60">
        <v>0.52212657335379198</v>
      </c>
      <c r="N8316" s="60">
        <v>0.54127574786855304</v>
      </c>
      <c r="O8316" s="60">
        <v>0.51842436580365803</v>
      </c>
      <c r="P8316" s="60">
        <v>0.50496696964756205</v>
      </c>
      <c r="Q8316" s="60">
        <v>0.48408161369522901</v>
      </c>
      <c r="R8316" s="60">
        <v>0.48683564238555999</v>
      </c>
      <c r="S8316" s="60">
        <v>0.43966880392949897</v>
      </c>
    </row>
    <row r="8317" spans="1:19" x14ac:dyDescent="0.3">
      <c r="A8317" s="61" t="s">
        <v>16617</v>
      </c>
      <c r="B8317" s="61" t="s">
        <v>16618</v>
      </c>
      <c r="C8317" s="53" t="s">
        <v>40</v>
      </c>
      <c r="D8317" s="53" t="s">
        <v>100</v>
      </c>
      <c r="E8317" s="53" t="s">
        <v>18194</v>
      </c>
      <c r="F8317" s="59">
        <v>102.999782369559</v>
      </c>
      <c r="G8317" s="59">
        <v>90.402982131387503</v>
      </c>
      <c r="H8317" s="59">
        <v>88.347796778119104</v>
      </c>
      <c r="I8317" s="59">
        <v>88.073122982111997</v>
      </c>
      <c r="J8317" s="59">
        <v>92.351824660093698</v>
      </c>
      <c r="K8317" s="59">
        <v>100.577597687742</v>
      </c>
      <c r="L8317" s="59">
        <v>100.69471239447699</v>
      </c>
      <c r="M8317" s="60">
        <v>0.52212657335379198</v>
      </c>
      <c r="N8317" s="60">
        <v>0.54127574786855304</v>
      </c>
      <c r="O8317" s="60">
        <v>0.51842436580365803</v>
      </c>
      <c r="P8317" s="60">
        <v>0.50496696964756205</v>
      </c>
      <c r="Q8317" s="60">
        <v>0.48408161369522901</v>
      </c>
      <c r="R8317" s="60">
        <v>0.48683564238555999</v>
      </c>
      <c r="S8317" s="60">
        <v>0.43966880392949897</v>
      </c>
    </row>
    <row r="8318" spans="1:19" x14ac:dyDescent="0.3">
      <c r="A8318" s="61" t="s">
        <v>16613</v>
      </c>
      <c r="B8318" s="61" t="s">
        <v>16614</v>
      </c>
      <c r="C8318" s="53" t="s">
        <v>50</v>
      </c>
      <c r="D8318" s="53" t="s">
        <v>100</v>
      </c>
      <c r="E8318" s="53" t="s">
        <v>18194</v>
      </c>
      <c r="F8318" s="59">
        <v>102.999782369559</v>
      </c>
      <c r="G8318" s="59">
        <v>90.402982131387503</v>
      </c>
      <c r="H8318" s="59">
        <v>88.347796778119104</v>
      </c>
      <c r="I8318" s="59">
        <v>88.073122982111997</v>
      </c>
      <c r="J8318" s="59">
        <v>92.351824660093698</v>
      </c>
      <c r="K8318" s="59">
        <v>100.577597687742</v>
      </c>
      <c r="L8318" s="59">
        <v>100.69471239447699</v>
      </c>
      <c r="M8318" s="60">
        <v>0.52212657335379198</v>
      </c>
      <c r="N8318" s="60">
        <v>0.54127574786855304</v>
      </c>
      <c r="O8318" s="60">
        <v>0.51842436580365803</v>
      </c>
      <c r="P8318" s="60">
        <v>0.50496696964756205</v>
      </c>
      <c r="Q8318" s="60">
        <v>0.48408161369522901</v>
      </c>
      <c r="R8318" s="60">
        <v>0.48683564238555999</v>
      </c>
      <c r="S8318" s="60">
        <v>0.43966880392949897</v>
      </c>
    </row>
    <row r="8319" spans="1:19" x14ac:dyDescent="0.3">
      <c r="A8319" s="61" t="s">
        <v>16615</v>
      </c>
      <c r="B8319" s="61" t="s">
        <v>16616</v>
      </c>
      <c r="C8319" s="53" t="s">
        <v>50</v>
      </c>
      <c r="D8319" s="53" t="s">
        <v>100</v>
      </c>
      <c r="E8319" s="53" t="s">
        <v>18194</v>
      </c>
      <c r="F8319" s="59">
        <v>102.999782369559</v>
      </c>
      <c r="G8319" s="59">
        <v>90.402982131387503</v>
      </c>
      <c r="H8319" s="59">
        <v>88.347796778119104</v>
      </c>
      <c r="I8319" s="59">
        <v>88.073122982111997</v>
      </c>
      <c r="J8319" s="59">
        <v>92.351824660093698</v>
      </c>
      <c r="K8319" s="59">
        <v>100.577597687742</v>
      </c>
      <c r="L8319" s="59">
        <v>100.69471239447699</v>
      </c>
      <c r="M8319" s="60">
        <v>0.52212657335379198</v>
      </c>
      <c r="N8319" s="60">
        <v>0.54127574786855304</v>
      </c>
      <c r="O8319" s="60">
        <v>0.51842436580365803</v>
      </c>
      <c r="P8319" s="60">
        <v>0.50496696964756205</v>
      </c>
      <c r="Q8319" s="60">
        <v>0.48408161369522901</v>
      </c>
      <c r="R8319" s="60">
        <v>0.48683564238555999</v>
      </c>
      <c r="S8319" s="60">
        <v>0.43966880392949897</v>
      </c>
    </row>
    <row r="8320" spans="1:19" x14ac:dyDescent="0.3">
      <c r="A8320" s="61" t="s">
        <v>12270</v>
      </c>
      <c r="B8320" s="61" t="s">
        <v>12271</v>
      </c>
      <c r="C8320" s="53" t="s">
        <v>50</v>
      </c>
      <c r="D8320" s="53" t="s">
        <v>100</v>
      </c>
      <c r="E8320" s="53" t="s">
        <v>18194</v>
      </c>
      <c r="F8320" s="59">
        <v>73.816370822970498</v>
      </c>
      <c r="G8320" s="59">
        <v>82.865224586610395</v>
      </c>
      <c r="H8320" s="59">
        <v>87.000309141094903</v>
      </c>
      <c r="I8320" s="59">
        <v>90.545270957477499</v>
      </c>
      <c r="J8320" s="59">
        <v>84.485397340870804</v>
      </c>
      <c r="K8320" s="59">
        <v>93.239304959558197</v>
      </c>
      <c r="L8320" s="59">
        <v>102.020015048963</v>
      </c>
      <c r="M8320" s="60">
        <v>0.492409298248841</v>
      </c>
      <c r="N8320" s="60">
        <v>0.51607078899695302</v>
      </c>
      <c r="O8320" s="60">
        <v>0.47138508197828799</v>
      </c>
      <c r="P8320" s="60">
        <v>0.47139361591324802</v>
      </c>
      <c r="Q8320" s="60">
        <v>0.44354831473770201</v>
      </c>
      <c r="R8320" s="60">
        <v>0.43496550974308501</v>
      </c>
      <c r="S8320" s="60">
        <v>0.37768132040178998</v>
      </c>
    </row>
    <row r="8321" spans="1:19" x14ac:dyDescent="0.3">
      <c r="A8321" s="61" t="s">
        <v>12268</v>
      </c>
      <c r="B8321" s="61" t="s">
        <v>12269</v>
      </c>
      <c r="C8321" s="53" t="s">
        <v>40</v>
      </c>
      <c r="D8321" s="53" t="s">
        <v>100</v>
      </c>
      <c r="E8321" s="53" t="s">
        <v>18194</v>
      </c>
      <c r="F8321" s="59">
        <v>73.816370822970498</v>
      </c>
      <c r="G8321" s="59">
        <v>82.865224586610395</v>
      </c>
      <c r="H8321" s="59">
        <v>87.000309141094903</v>
      </c>
      <c r="I8321" s="59">
        <v>90.545270957477499</v>
      </c>
      <c r="J8321" s="59">
        <v>84.485397340870804</v>
      </c>
      <c r="K8321" s="59">
        <v>93.239304959558197</v>
      </c>
      <c r="L8321" s="59">
        <v>102.020015048963</v>
      </c>
      <c r="M8321" s="60">
        <v>0.492409298248841</v>
      </c>
      <c r="N8321" s="60">
        <v>0.51607078899695302</v>
      </c>
      <c r="O8321" s="60">
        <v>0.47138508197828799</v>
      </c>
      <c r="P8321" s="60">
        <v>0.47139361591324802</v>
      </c>
      <c r="Q8321" s="60">
        <v>0.44354831473770201</v>
      </c>
      <c r="R8321" s="60">
        <v>0.43496550974308501</v>
      </c>
      <c r="S8321" s="60">
        <v>0.37768132040178998</v>
      </c>
    </row>
    <row r="8322" spans="1:19" x14ac:dyDescent="0.3">
      <c r="A8322" s="61" t="s">
        <v>12272</v>
      </c>
      <c r="B8322" s="61" t="s">
        <v>12273</v>
      </c>
      <c r="C8322" s="53" t="s">
        <v>50</v>
      </c>
      <c r="D8322" s="53" t="s">
        <v>100</v>
      </c>
      <c r="E8322" s="53" t="s">
        <v>18194</v>
      </c>
      <c r="F8322" s="59">
        <v>73.816370822970498</v>
      </c>
      <c r="G8322" s="59">
        <v>82.865224586610395</v>
      </c>
      <c r="H8322" s="59">
        <v>87.000309141094903</v>
      </c>
      <c r="I8322" s="59">
        <v>90.545270957477499</v>
      </c>
      <c r="J8322" s="59">
        <v>84.485397340870804</v>
      </c>
      <c r="K8322" s="59">
        <v>93.239304959558197</v>
      </c>
      <c r="L8322" s="59">
        <v>102.020015048963</v>
      </c>
      <c r="M8322" s="60">
        <v>0.492409298248841</v>
      </c>
      <c r="N8322" s="60">
        <v>0.51607078899695302</v>
      </c>
      <c r="O8322" s="60">
        <v>0.47138508197828799</v>
      </c>
      <c r="P8322" s="60">
        <v>0.47139361591324802</v>
      </c>
      <c r="Q8322" s="60">
        <v>0.44354831473770201</v>
      </c>
      <c r="R8322" s="60">
        <v>0.43496550974308501</v>
      </c>
      <c r="S8322" s="60">
        <v>0.37768132040178998</v>
      </c>
    </row>
    <row r="8323" spans="1:19" x14ac:dyDescent="0.3">
      <c r="A8323" s="61" t="s">
        <v>3328</v>
      </c>
      <c r="B8323" s="61" t="s">
        <v>3329</v>
      </c>
      <c r="C8323" s="53" t="s">
        <v>50</v>
      </c>
      <c r="D8323" s="53" t="s">
        <v>100</v>
      </c>
      <c r="E8323" s="53" t="s">
        <v>18193</v>
      </c>
      <c r="F8323" s="59">
        <v>73.535692299716104</v>
      </c>
      <c r="G8323" s="59">
        <v>80.706360891632997</v>
      </c>
      <c r="H8323" s="59">
        <v>82.588351851588399</v>
      </c>
      <c r="I8323" s="59">
        <v>90.161249824381898</v>
      </c>
      <c r="J8323" s="59">
        <v>85.088009906936094</v>
      </c>
      <c r="K8323" s="59">
        <v>93.916678435402204</v>
      </c>
      <c r="L8323" s="59">
        <v>107.041238043571</v>
      </c>
      <c r="M8323" s="60">
        <v>0.61051319633220902</v>
      </c>
      <c r="N8323" s="60">
        <v>0.65502056124024</v>
      </c>
      <c r="O8323" s="60">
        <v>0.60098043659508404</v>
      </c>
      <c r="P8323" s="60">
        <v>0.58290493920877795</v>
      </c>
      <c r="Q8323" s="60">
        <v>0.54487639069979199</v>
      </c>
      <c r="R8323" s="60">
        <v>0.54293466904667698</v>
      </c>
      <c r="S8323" s="60">
        <v>0.47077242840887901</v>
      </c>
    </row>
    <row r="8324" spans="1:19" x14ac:dyDescent="0.3">
      <c r="A8324" s="61" t="s">
        <v>3326</v>
      </c>
      <c r="B8324" s="61" t="s">
        <v>3327</v>
      </c>
      <c r="C8324" s="53" t="s">
        <v>50</v>
      </c>
      <c r="D8324" s="53" t="s">
        <v>100</v>
      </c>
      <c r="E8324" s="53" t="s">
        <v>18193</v>
      </c>
      <c r="F8324" s="59">
        <v>64.053083907244897</v>
      </c>
      <c r="G8324" s="59">
        <v>80.643976051460697</v>
      </c>
      <c r="H8324" s="59">
        <v>87.000309141094903</v>
      </c>
      <c r="I8324" s="59">
        <v>90.795059682906995</v>
      </c>
      <c r="J8324" s="59">
        <v>81.933595894900193</v>
      </c>
      <c r="K8324" s="59">
        <v>92.509014368335201</v>
      </c>
      <c r="L8324" s="59">
        <v>102.020015048963</v>
      </c>
      <c r="M8324" s="60">
        <v>0.61609339768525295</v>
      </c>
      <c r="N8324" s="60">
        <v>0.61374418589087898</v>
      </c>
      <c r="O8324" s="60">
        <v>0.47138508197828799</v>
      </c>
      <c r="P8324" s="60">
        <v>0.585727061875845</v>
      </c>
      <c r="Q8324" s="60">
        <v>0.54725542425010099</v>
      </c>
      <c r="R8324" s="60">
        <v>0.48059779757659798</v>
      </c>
      <c r="S8324" s="60">
        <v>0.37768132040178998</v>
      </c>
    </row>
    <row r="8325" spans="1:19" x14ac:dyDescent="0.3">
      <c r="A8325" s="61" t="s">
        <v>3324</v>
      </c>
      <c r="B8325" s="61" t="s">
        <v>3325</v>
      </c>
      <c r="C8325" s="53" t="s">
        <v>40</v>
      </c>
      <c r="D8325" s="53" t="s">
        <v>100</v>
      </c>
      <c r="E8325" s="53" t="s">
        <v>18193</v>
      </c>
      <c r="F8325" s="59">
        <v>72.465738559580998</v>
      </c>
      <c r="G8325" s="59">
        <v>76.822764972387404</v>
      </c>
      <c r="H8325" s="59">
        <v>88.555181124209199</v>
      </c>
      <c r="I8325" s="59">
        <v>89.111284504308301</v>
      </c>
      <c r="J8325" s="59">
        <v>81.274664848447401</v>
      </c>
      <c r="K8325" s="59">
        <v>93.645729045064598</v>
      </c>
      <c r="L8325" s="59">
        <v>101.28737441973399</v>
      </c>
      <c r="M8325" s="60">
        <v>0.61054626007851698</v>
      </c>
      <c r="N8325" s="60">
        <v>0.655038245789061</v>
      </c>
      <c r="O8325" s="60">
        <v>0.60099385029676</v>
      </c>
      <c r="P8325" s="60">
        <v>0.58292267885856197</v>
      </c>
      <c r="Q8325" s="60">
        <v>0.54489619461869598</v>
      </c>
      <c r="R8325" s="60">
        <v>0.54294649243154802</v>
      </c>
      <c r="S8325" s="60">
        <v>0.47077940084360897</v>
      </c>
    </row>
    <row r="8326" spans="1:19" x14ac:dyDescent="0.3">
      <c r="A8326" s="61" t="s">
        <v>8354</v>
      </c>
      <c r="B8326" s="61" t="s">
        <v>8355</v>
      </c>
      <c r="C8326" s="53" t="s">
        <v>50</v>
      </c>
      <c r="D8326" s="53" t="s">
        <v>100</v>
      </c>
      <c r="E8326" s="53" t="s">
        <v>18193</v>
      </c>
      <c r="F8326" s="59">
        <v>109.46915197472801</v>
      </c>
      <c r="G8326" s="59">
        <v>118.844818806291</v>
      </c>
      <c r="H8326" s="59">
        <v>109.573469239819</v>
      </c>
      <c r="I8326" s="59">
        <v>107.499088119896</v>
      </c>
      <c r="J8326" s="59">
        <v>129.622415318858</v>
      </c>
      <c r="K8326" s="59">
        <v>106.34658204753001</v>
      </c>
      <c r="L8326" s="59">
        <v>95.778949046768901</v>
      </c>
      <c r="M8326" s="60">
        <v>0.62788261028556103</v>
      </c>
      <c r="N8326" s="60">
        <v>0.66820248432852103</v>
      </c>
      <c r="O8326" s="60">
        <v>0.63128164990454105</v>
      </c>
      <c r="P8326" s="60">
        <v>0.601255723634188</v>
      </c>
      <c r="Q8326" s="60">
        <v>0.56547926896995704</v>
      </c>
      <c r="R8326" s="60">
        <v>0.57219468175476595</v>
      </c>
      <c r="S8326" s="60">
        <v>0.49870843736543802</v>
      </c>
    </row>
    <row r="8327" spans="1:19" x14ac:dyDescent="0.3">
      <c r="A8327" s="61" t="s">
        <v>18146</v>
      </c>
      <c r="B8327" s="61" t="s">
        <v>18147</v>
      </c>
      <c r="C8327" s="53" t="s">
        <v>50</v>
      </c>
      <c r="D8327" s="53" t="s">
        <v>100</v>
      </c>
      <c r="E8327" s="53" t="s">
        <v>18194</v>
      </c>
      <c r="F8327" s="59">
        <v>104.52748405742599</v>
      </c>
      <c r="G8327" s="59">
        <v>111.90167190244</v>
      </c>
      <c r="H8327" s="59">
        <v>104.213701567553</v>
      </c>
      <c r="I8327" s="59">
        <v>106.752808111786</v>
      </c>
      <c r="J8327" s="59">
        <v>124.295806687525</v>
      </c>
      <c r="K8327" s="59">
        <v>103.217712838319</v>
      </c>
      <c r="L8327" s="59">
        <v>94.607342616498102</v>
      </c>
      <c r="M8327" s="60">
        <v>0.51530915205272199</v>
      </c>
      <c r="N8327" s="60">
        <v>0.537916677439224</v>
      </c>
      <c r="O8327" s="60">
        <v>0.51619681827137098</v>
      </c>
      <c r="P8327" s="60">
        <v>0.49774846238982601</v>
      </c>
      <c r="Q8327" s="60">
        <v>0.47222748879163901</v>
      </c>
      <c r="R8327" s="60">
        <v>0.47408962990021802</v>
      </c>
      <c r="S8327" s="60">
        <v>0.41481513431356098</v>
      </c>
    </row>
    <row r="8328" spans="1:19" x14ac:dyDescent="0.3">
      <c r="A8328" s="61" t="s">
        <v>18148</v>
      </c>
      <c r="B8328" s="61" t="s">
        <v>18149</v>
      </c>
      <c r="C8328" s="53" t="s">
        <v>50</v>
      </c>
      <c r="D8328" s="53" t="s">
        <v>100</v>
      </c>
      <c r="E8328" s="53" t="s">
        <v>18194</v>
      </c>
      <c r="F8328" s="59">
        <v>104.52748405742599</v>
      </c>
      <c r="G8328" s="59">
        <v>111.90167190244</v>
      </c>
      <c r="H8328" s="59">
        <v>104.213701567553</v>
      </c>
      <c r="I8328" s="59">
        <v>106.752808111786</v>
      </c>
      <c r="J8328" s="59">
        <v>124.295806687525</v>
      </c>
      <c r="K8328" s="59">
        <v>103.217712838319</v>
      </c>
      <c r="L8328" s="59">
        <v>94.607342616498102</v>
      </c>
      <c r="M8328" s="60">
        <v>0.51530915205272199</v>
      </c>
      <c r="N8328" s="60">
        <v>0.537916677439224</v>
      </c>
      <c r="O8328" s="60">
        <v>0.51619681827137098</v>
      </c>
      <c r="P8328" s="60">
        <v>0.49774846238982601</v>
      </c>
      <c r="Q8328" s="60">
        <v>0.47222748879163901</v>
      </c>
      <c r="R8328" s="60">
        <v>0.47408962990021802</v>
      </c>
      <c r="S8328" s="60">
        <v>0.41481513431356098</v>
      </c>
    </row>
    <row r="8329" spans="1:19" x14ac:dyDescent="0.3">
      <c r="A8329" s="61" t="s">
        <v>8356</v>
      </c>
      <c r="B8329" s="61" t="s">
        <v>8357</v>
      </c>
      <c r="C8329" s="53" t="s">
        <v>50</v>
      </c>
      <c r="D8329" s="53" t="s">
        <v>100</v>
      </c>
      <c r="E8329" s="53" t="s">
        <v>18193</v>
      </c>
      <c r="F8329" s="59">
        <v>109.134511517055</v>
      </c>
      <c r="G8329" s="59">
        <v>111.098191954608</v>
      </c>
      <c r="H8329" s="59">
        <v>97.627135021422902</v>
      </c>
      <c r="I8329" s="59">
        <v>110.71318910468899</v>
      </c>
      <c r="J8329" s="59">
        <v>130.11924372981699</v>
      </c>
      <c r="K8329" s="59">
        <v>101.63219451845799</v>
      </c>
      <c r="L8329" s="59">
        <v>94.491680419783094</v>
      </c>
      <c r="M8329" s="60">
        <v>0.62898681040350501</v>
      </c>
      <c r="N8329" s="60">
        <v>0.66865819551542804</v>
      </c>
      <c r="O8329" s="60">
        <v>0.63264224628451005</v>
      </c>
      <c r="P8329" s="60">
        <v>0.601757154752252</v>
      </c>
      <c r="Q8329" s="60">
        <v>0.56589667180295999</v>
      </c>
      <c r="R8329" s="60">
        <v>0.573376151499007</v>
      </c>
      <c r="S8329" s="60">
        <v>0.49938356783233201</v>
      </c>
    </row>
    <row r="8330" spans="1:19" x14ac:dyDescent="0.3">
      <c r="A8330" s="61" t="s">
        <v>8358</v>
      </c>
      <c r="B8330" s="61" t="s">
        <v>8359</v>
      </c>
      <c r="C8330" s="53" t="s">
        <v>50</v>
      </c>
      <c r="D8330" s="53" t="s">
        <v>100</v>
      </c>
      <c r="E8330" s="53" t="s">
        <v>18193</v>
      </c>
      <c r="F8330" s="59">
        <v>104.845793929683</v>
      </c>
      <c r="G8330" s="59">
        <v>110.1943837804</v>
      </c>
      <c r="H8330" s="59">
        <v>103.43435550678601</v>
      </c>
      <c r="I8330" s="59">
        <v>104.407193031725</v>
      </c>
      <c r="J8330" s="59">
        <v>124.01841283554</v>
      </c>
      <c r="K8330" s="59">
        <v>103.28084072103201</v>
      </c>
      <c r="L8330" s="59">
        <v>92.380963921854104</v>
      </c>
      <c r="M8330" s="60">
        <v>0.62688381919249403</v>
      </c>
      <c r="N8330" s="60">
        <v>0.66801711489668503</v>
      </c>
      <c r="O8330" s="60">
        <v>0.63019586480774903</v>
      </c>
      <c r="P8330" s="60">
        <v>0.60104989100057304</v>
      </c>
      <c r="Q8330" s="60">
        <v>0.56535255154667596</v>
      </c>
      <c r="R8330" s="60">
        <v>0.57126775536843499</v>
      </c>
      <c r="S8330" s="60">
        <v>0.498624364708319</v>
      </c>
    </row>
    <row r="8331" spans="1:19" x14ac:dyDescent="0.3">
      <c r="A8331" s="61" t="s">
        <v>18150</v>
      </c>
      <c r="B8331" s="61" t="s">
        <v>18151</v>
      </c>
      <c r="C8331" s="53" t="s">
        <v>50</v>
      </c>
      <c r="D8331" s="53" t="s">
        <v>100</v>
      </c>
      <c r="E8331" s="53" t="s">
        <v>18194</v>
      </c>
      <c r="F8331" s="59">
        <v>104.52748405742599</v>
      </c>
      <c r="G8331" s="59">
        <v>111.90167190244</v>
      </c>
      <c r="H8331" s="59">
        <v>104.213701567553</v>
      </c>
      <c r="I8331" s="59">
        <v>106.752808111786</v>
      </c>
      <c r="J8331" s="59">
        <v>124.295806687525</v>
      </c>
      <c r="K8331" s="59">
        <v>103.217712838319</v>
      </c>
      <c r="L8331" s="59">
        <v>94.607342616498102</v>
      </c>
      <c r="M8331" s="60">
        <v>0.51530915205272199</v>
      </c>
      <c r="N8331" s="60">
        <v>0.537916677439224</v>
      </c>
      <c r="O8331" s="60">
        <v>0.51619681827137098</v>
      </c>
      <c r="P8331" s="60">
        <v>0.49774846238982601</v>
      </c>
      <c r="Q8331" s="60">
        <v>0.47222748879163901</v>
      </c>
      <c r="R8331" s="60">
        <v>0.47408962990021802</v>
      </c>
      <c r="S8331" s="60">
        <v>0.41481513431356098</v>
      </c>
    </row>
    <row r="8332" spans="1:19" x14ac:dyDescent="0.3">
      <c r="A8332" s="61" t="s">
        <v>8360</v>
      </c>
      <c r="B8332" s="61" t="s">
        <v>8361</v>
      </c>
      <c r="C8332" s="53" t="s">
        <v>50</v>
      </c>
      <c r="D8332" s="53" t="s">
        <v>100</v>
      </c>
      <c r="E8332" s="53" t="s">
        <v>18193</v>
      </c>
      <c r="F8332" s="59">
        <v>95.263426961083297</v>
      </c>
      <c r="G8332" s="59">
        <v>106.00599241770099</v>
      </c>
      <c r="H8332" s="59">
        <v>94.471977930478005</v>
      </c>
      <c r="I8332" s="59">
        <v>104.607316720803</v>
      </c>
      <c r="J8332" s="59">
        <v>122.586900338768</v>
      </c>
      <c r="K8332" s="59">
        <v>102.983128915246</v>
      </c>
      <c r="L8332" s="59">
        <v>94.607342616498102</v>
      </c>
      <c r="M8332" s="60">
        <v>0.62877973556354405</v>
      </c>
      <c r="N8332" s="60">
        <v>0.627606906276853</v>
      </c>
      <c r="O8332" s="60">
        <v>0.620039368421343</v>
      </c>
      <c r="P8332" s="60">
        <v>0.60159102261631103</v>
      </c>
      <c r="Q8332" s="60">
        <v>0.565741957289985</v>
      </c>
      <c r="R8332" s="60">
        <v>0.54578533715722499</v>
      </c>
      <c r="S8332" s="60">
        <v>0.41481513431356098</v>
      </c>
    </row>
    <row r="8333" spans="1:19" x14ac:dyDescent="0.3">
      <c r="A8333" s="61" t="s">
        <v>18152</v>
      </c>
      <c r="B8333" s="61" t="s">
        <v>18153</v>
      </c>
      <c r="C8333" s="53" t="s">
        <v>50</v>
      </c>
      <c r="D8333" s="53" t="s">
        <v>100</v>
      </c>
      <c r="E8333" s="53" t="s">
        <v>18194</v>
      </c>
      <c r="F8333" s="59">
        <v>104.52748405742599</v>
      </c>
      <c r="G8333" s="59">
        <v>111.90167190244</v>
      </c>
      <c r="H8333" s="59">
        <v>104.213701567553</v>
      </c>
      <c r="I8333" s="59">
        <v>106.752808111786</v>
      </c>
      <c r="J8333" s="59">
        <v>124.295806687525</v>
      </c>
      <c r="K8333" s="59">
        <v>103.217712838319</v>
      </c>
      <c r="L8333" s="59">
        <v>94.607342616498102</v>
      </c>
      <c r="M8333" s="60">
        <v>0.51530915205272199</v>
      </c>
      <c r="N8333" s="60">
        <v>0.537916677439224</v>
      </c>
      <c r="O8333" s="60">
        <v>0.51619681827137098</v>
      </c>
      <c r="P8333" s="60">
        <v>0.49774846238982601</v>
      </c>
      <c r="Q8333" s="60">
        <v>0.47222748879163901</v>
      </c>
      <c r="R8333" s="60">
        <v>0.47408962990021802</v>
      </c>
      <c r="S8333" s="60">
        <v>0.41481513431356098</v>
      </c>
    </row>
    <row r="8334" spans="1:19" x14ac:dyDescent="0.3">
      <c r="A8334" s="61" t="s">
        <v>8256</v>
      </c>
      <c r="B8334" s="61" t="s">
        <v>8257</v>
      </c>
      <c r="C8334" s="53" t="s">
        <v>50</v>
      </c>
      <c r="D8334" s="53" t="s">
        <v>100</v>
      </c>
      <c r="E8334" s="53" t="s">
        <v>18193</v>
      </c>
      <c r="F8334" s="59">
        <v>71.231659705147493</v>
      </c>
      <c r="G8334" s="59">
        <v>85.678554203605898</v>
      </c>
      <c r="H8334" s="59">
        <v>87.774549076251404</v>
      </c>
      <c r="I8334" s="59">
        <v>88.914787858243798</v>
      </c>
      <c r="J8334" s="59">
        <v>90.397872597656999</v>
      </c>
      <c r="K8334" s="59">
        <v>101.234008991435</v>
      </c>
      <c r="L8334" s="59">
        <v>97.436336703242702</v>
      </c>
      <c r="M8334" s="60">
        <v>0.64695605852675198</v>
      </c>
      <c r="N8334" s="60">
        <v>0.68722400985908405</v>
      </c>
      <c r="O8334" s="60">
        <v>0.63578383364664304</v>
      </c>
      <c r="P8334" s="60">
        <v>0.61603678734943501</v>
      </c>
      <c r="Q8334" s="60">
        <v>0.57473324609271703</v>
      </c>
      <c r="R8334" s="60">
        <v>0.57924584072693797</v>
      </c>
      <c r="S8334" s="60">
        <v>0.47936243853093202</v>
      </c>
    </row>
    <row r="8335" spans="1:19" x14ac:dyDescent="0.3">
      <c r="A8335" s="61" t="s">
        <v>8292</v>
      </c>
      <c r="B8335" s="61" t="s">
        <v>8293</v>
      </c>
      <c r="C8335" s="53" t="s">
        <v>40</v>
      </c>
      <c r="D8335" s="53" t="s">
        <v>100</v>
      </c>
      <c r="E8335" s="53" t="s">
        <v>18193</v>
      </c>
      <c r="F8335" s="59">
        <v>82.064627274295603</v>
      </c>
      <c r="G8335" s="59">
        <v>96.271191261544203</v>
      </c>
      <c r="H8335" s="59">
        <v>94.116368431389205</v>
      </c>
      <c r="I8335" s="59">
        <v>90.384344785878696</v>
      </c>
      <c r="J8335" s="59">
        <v>102.212592161922</v>
      </c>
      <c r="K8335" s="59">
        <v>110.541367075636</v>
      </c>
      <c r="L8335" s="59">
        <v>97.3154564532622</v>
      </c>
      <c r="M8335" s="60">
        <v>0.56642426336660801</v>
      </c>
      <c r="N8335" s="60">
        <v>0.61358638556165301</v>
      </c>
      <c r="O8335" s="60">
        <v>0.56986147783789498</v>
      </c>
      <c r="P8335" s="60">
        <v>0.53292982855823501</v>
      </c>
      <c r="Q8335" s="60">
        <v>0.49167985867983299</v>
      </c>
      <c r="R8335" s="60">
        <v>0.50419385008288298</v>
      </c>
      <c r="S8335" s="60">
        <v>0.42470603542782098</v>
      </c>
    </row>
    <row r="8336" spans="1:19" x14ac:dyDescent="0.3">
      <c r="A8336" s="61" t="s">
        <v>8266</v>
      </c>
      <c r="B8336" s="61" t="s">
        <v>8267</v>
      </c>
      <c r="C8336" s="53" t="s">
        <v>50</v>
      </c>
      <c r="D8336" s="53" t="s">
        <v>100</v>
      </c>
      <c r="E8336" s="53" t="s">
        <v>18193</v>
      </c>
      <c r="F8336" s="59">
        <v>83.250915954016506</v>
      </c>
      <c r="G8336" s="59">
        <v>87.001809265290902</v>
      </c>
      <c r="H8336" s="59">
        <v>92.185106909109194</v>
      </c>
      <c r="I8336" s="59">
        <v>94.802655867319302</v>
      </c>
      <c r="J8336" s="59">
        <v>89.545856512617902</v>
      </c>
      <c r="K8336" s="59">
        <v>106.128435109267</v>
      </c>
      <c r="L8336" s="59">
        <v>109.98360619672199</v>
      </c>
      <c r="M8336" s="60">
        <v>0.62099631597207805</v>
      </c>
      <c r="N8336" s="60">
        <v>0.66322397900254004</v>
      </c>
      <c r="O8336" s="60">
        <v>0.62180290741395605</v>
      </c>
      <c r="P8336" s="60">
        <v>0.59185630255969901</v>
      </c>
      <c r="Q8336" s="60">
        <v>0.55559773789463696</v>
      </c>
      <c r="R8336" s="60">
        <v>0.56369244287910902</v>
      </c>
      <c r="S8336" s="60">
        <v>0.38854863830394698</v>
      </c>
    </row>
    <row r="8337" spans="1:19" x14ac:dyDescent="0.3">
      <c r="A8337" s="61" t="s">
        <v>18090</v>
      </c>
      <c r="B8337" s="61" t="s">
        <v>18091</v>
      </c>
      <c r="C8337" s="53" t="s">
        <v>40</v>
      </c>
      <c r="D8337" s="53" t="s">
        <v>100</v>
      </c>
      <c r="E8337" s="53" t="s">
        <v>18194</v>
      </c>
      <c r="F8337" s="59">
        <v>85.405460882084398</v>
      </c>
      <c r="G8337" s="59">
        <v>90.999990925727104</v>
      </c>
      <c r="H8337" s="59">
        <v>92.416773719213495</v>
      </c>
      <c r="I8337" s="59">
        <v>91.041953137158998</v>
      </c>
      <c r="J8337" s="59">
        <v>93.581729544469496</v>
      </c>
      <c r="K8337" s="59">
        <v>102.048903902446</v>
      </c>
      <c r="L8337" s="59">
        <v>109.98360619672199</v>
      </c>
      <c r="M8337" s="60">
        <v>0.50561812351914903</v>
      </c>
      <c r="N8337" s="60">
        <v>0.52820459073697901</v>
      </c>
      <c r="O8337" s="60">
        <v>0.50241400550095805</v>
      </c>
      <c r="P8337" s="60">
        <v>0.48269839014892801</v>
      </c>
      <c r="Q8337" s="60">
        <v>0.45723448090642499</v>
      </c>
      <c r="R8337" s="60">
        <v>0.463101396796467</v>
      </c>
      <c r="S8337" s="60">
        <v>0.38854863830394698</v>
      </c>
    </row>
    <row r="8338" spans="1:19" x14ac:dyDescent="0.3">
      <c r="A8338" s="61" t="s">
        <v>18088</v>
      </c>
      <c r="B8338" s="61" t="s">
        <v>18089</v>
      </c>
      <c r="C8338" s="53" t="s">
        <v>50</v>
      </c>
      <c r="D8338" s="53" t="s">
        <v>100</v>
      </c>
      <c r="E8338" s="53" t="s">
        <v>18194</v>
      </c>
      <c r="F8338" s="59">
        <v>85.405460882084398</v>
      </c>
      <c r="G8338" s="59">
        <v>90.999990925727104</v>
      </c>
      <c r="H8338" s="59">
        <v>92.416773719213495</v>
      </c>
      <c r="I8338" s="59">
        <v>91.041953137158998</v>
      </c>
      <c r="J8338" s="59">
        <v>93.581729544469496</v>
      </c>
      <c r="K8338" s="59">
        <v>102.048903902446</v>
      </c>
      <c r="L8338" s="59">
        <v>109.98360619672199</v>
      </c>
      <c r="M8338" s="60">
        <v>0.50561812351914903</v>
      </c>
      <c r="N8338" s="60">
        <v>0.52820459073697901</v>
      </c>
      <c r="O8338" s="60">
        <v>0.50241400550095805</v>
      </c>
      <c r="P8338" s="60">
        <v>0.48269839014892801</v>
      </c>
      <c r="Q8338" s="60">
        <v>0.45723448090642499</v>
      </c>
      <c r="R8338" s="60">
        <v>0.463101396796467</v>
      </c>
      <c r="S8338" s="60">
        <v>0.38854863830394698</v>
      </c>
    </row>
    <row r="8339" spans="1:19" x14ac:dyDescent="0.3">
      <c r="A8339" s="61" t="s">
        <v>18092</v>
      </c>
      <c r="B8339" s="61" t="s">
        <v>18093</v>
      </c>
      <c r="C8339" s="53" t="s">
        <v>40</v>
      </c>
      <c r="D8339" s="53" t="s">
        <v>100</v>
      </c>
      <c r="E8339" s="53" t="s">
        <v>18194</v>
      </c>
      <c r="F8339" s="59">
        <v>85.405460882084398</v>
      </c>
      <c r="G8339" s="59">
        <v>90.999990925727104</v>
      </c>
      <c r="H8339" s="59">
        <v>92.416773719213495</v>
      </c>
      <c r="I8339" s="59">
        <v>91.041953137158998</v>
      </c>
      <c r="J8339" s="59">
        <v>93.581729544469496</v>
      </c>
      <c r="K8339" s="59">
        <v>102.048903902446</v>
      </c>
      <c r="L8339" s="59">
        <v>109.98360619672199</v>
      </c>
      <c r="M8339" s="60">
        <v>0.50561812351914903</v>
      </c>
      <c r="N8339" s="60">
        <v>0.52820459073697901</v>
      </c>
      <c r="O8339" s="60">
        <v>0.50241400550095805</v>
      </c>
      <c r="P8339" s="60">
        <v>0.48269839014892801</v>
      </c>
      <c r="Q8339" s="60">
        <v>0.45723448090642499</v>
      </c>
      <c r="R8339" s="60">
        <v>0.463101396796467</v>
      </c>
      <c r="S8339" s="60">
        <v>0.38854863830394698</v>
      </c>
    </row>
    <row r="8340" spans="1:19" x14ac:dyDescent="0.3">
      <c r="A8340" s="61" t="s">
        <v>18086</v>
      </c>
      <c r="B8340" s="61" t="s">
        <v>18087</v>
      </c>
      <c r="C8340" s="53" t="s">
        <v>50</v>
      </c>
      <c r="D8340" s="53" t="s">
        <v>100</v>
      </c>
      <c r="E8340" s="53" t="s">
        <v>18194</v>
      </c>
      <c r="F8340" s="59">
        <v>85.405460882084398</v>
      </c>
      <c r="G8340" s="59">
        <v>90.999990925727104</v>
      </c>
      <c r="H8340" s="59">
        <v>92.416773719213495</v>
      </c>
      <c r="I8340" s="59">
        <v>91.041953137158998</v>
      </c>
      <c r="J8340" s="59">
        <v>93.581729544469496</v>
      </c>
      <c r="K8340" s="59">
        <v>102.048903902446</v>
      </c>
      <c r="L8340" s="59">
        <v>109.98360619672199</v>
      </c>
      <c r="M8340" s="60">
        <v>0.50561812351914903</v>
      </c>
      <c r="N8340" s="60">
        <v>0.52820459073697901</v>
      </c>
      <c r="O8340" s="60">
        <v>0.50241400550095805</v>
      </c>
      <c r="P8340" s="60">
        <v>0.48269839014892801</v>
      </c>
      <c r="Q8340" s="60">
        <v>0.45723448090642499</v>
      </c>
      <c r="R8340" s="60">
        <v>0.463101396796467</v>
      </c>
      <c r="S8340" s="60">
        <v>0.38854863830394698</v>
      </c>
    </row>
    <row r="8341" spans="1:19" x14ac:dyDescent="0.3">
      <c r="A8341" s="61" t="s">
        <v>8370</v>
      </c>
      <c r="B8341" s="61" t="s">
        <v>8371</v>
      </c>
      <c r="C8341" s="53" t="s">
        <v>50</v>
      </c>
      <c r="D8341" s="53" t="s">
        <v>137</v>
      </c>
      <c r="E8341" s="53" t="s">
        <v>18193</v>
      </c>
      <c r="F8341" s="59">
        <v>103.374238869935</v>
      </c>
      <c r="G8341" s="59">
        <v>87.521157310727304</v>
      </c>
      <c r="H8341" s="59">
        <v>102.883612580757</v>
      </c>
      <c r="I8341" s="59">
        <v>93.183276610293603</v>
      </c>
      <c r="J8341" s="59">
        <v>92.132501097268602</v>
      </c>
      <c r="K8341" s="59">
        <v>104.707143308369</v>
      </c>
      <c r="L8341" s="59">
        <v>100.769818876667</v>
      </c>
      <c r="M8341" s="60">
        <v>0.55052481697909805</v>
      </c>
      <c r="N8341" s="60">
        <v>0.60174823905088104</v>
      </c>
      <c r="O8341" s="60">
        <v>0.55653994932344697</v>
      </c>
      <c r="P8341" s="60">
        <v>0.51649582465992405</v>
      </c>
      <c r="Q8341" s="60">
        <v>0.47388127310720801</v>
      </c>
      <c r="R8341" s="60">
        <v>0.48739755131138501</v>
      </c>
      <c r="S8341" s="60">
        <v>0.41117645628669702</v>
      </c>
    </row>
    <row r="8342" spans="1:19" x14ac:dyDescent="0.3">
      <c r="A8342" s="61" t="s">
        <v>18168</v>
      </c>
      <c r="B8342" s="61" t="s">
        <v>18169</v>
      </c>
      <c r="C8342" s="53" t="s">
        <v>40</v>
      </c>
      <c r="D8342" s="53" t="s">
        <v>137</v>
      </c>
      <c r="E8342" s="53" t="s">
        <v>18194</v>
      </c>
      <c r="F8342" s="59">
        <v>102.653328180698</v>
      </c>
      <c r="G8342" s="59">
        <v>92.670813975312498</v>
      </c>
      <c r="H8342" s="59">
        <v>102.406208747755</v>
      </c>
      <c r="I8342" s="59">
        <v>94.506161009049407</v>
      </c>
      <c r="J8342" s="59">
        <v>95.166223688909497</v>
      </c>
      <c r="K8342" s="59">
        <v>104.48582019654999</v>
      </c>
      <c r="L8342" s="59"/>
      <c r="M8342" s="60">
        <v>0.36825321703173702</v>
      </c>
      <c r="N8342" s="60">
        <v>0.39731975921148699</v>
      </c>
      <c r="O8342" s="60">
        <v>0.371173727226215</v>
      </c>
      <c r="P8342" s="60">
        <v>0.34842654180068999</v>
      </c>
      <c r="Q8342" s="60">
        <v>0.32112021696086601</v>
      </c>
      <c r="R8342" s="60">
        <v>0.32867403030293801</v>
      </c>
      <c r="S8342" s="60">
        <v>0.278403899569657</v>
      </c>
    </row>
    <row r="8343" spans="1:19" x14ac:dyDescent="0.3">
      <c r="A8343" s="61" t="s">
        <v>8192</v>
      </c>
      <c r="B8343" s="61" t="s">
        <v>8193</v>
      </c>
      <c r="C8343" s="53" t="s">
        <v>50</v>
      </c>
      <c r="D8343" s="53" t="s">
        <v>137</v>
      </c>
      <c r="E8343" s="53" t="s">
        <v>18193</v>
      </c>
      <c r="F8343" s="59">
        <v>107.24305832794801</v>
      </c>
      <c r="G8343" s="59">
        <v>95.040225684586005</v>
      </c>
      <c r="H8343" s="59">
        <v>107.529846477902</v>
      </c>
      <c r="I8343" s="59">
        <v>95.180791009559698</v>
      </c>
      <c r="J8343" s="59">
        <v>100.038269312132</v>
      </c>
      <c r="K8343" s="59">
        <v>106.81526830779499</v>
      </c>
      <c r="L8343" s="59">
        <v>98.641037310908999</v>
      </c>
      <c r="M8343" s="60">
        <v>0.59556350055146601</v>
      </c>
      <c r="N8343" s="60">
        <v>0.64538322382410795</v>
      </c>
      <c r="O8343" s="60">
        <v>0.60169406499717604</v>
      </c>
      <c r="P8343" s="60">
        <v>0.56055447509424605</v>
      </c>
      <c r="Q8343" s="60">
        <v>0.51693473017726899</v>
      </c>
      <c r="R8343" s="60">
        <v>0.53166799109449503</v>
      </c>
      <c r="S8343" s="60">
        <v>0.45183220468491098</v>
      </c>
    </row>
    <row r="8344" spans="1:19" x14ac:dyDescent="0.3">
      <c r="A8344" s="61" t="s">
        <v>17528</v>
      </c>
      <c r="B8344" s="61" t="s">
        <v>17529</v>
      </c>
      <c r="C8344" s="53" t="s">
        <v>40</v>
      </c>
      <c r="D8344" s="53" t="s">
        <v>137</v>
      </c>
      <c r="E8344" s="53" t="s">
        <v>18194</v>
      </c>
      <c r="F8344" s="59">
        <v>102.94860591961</v>
      </c>
      <c r="G8344" s="59">
        <v>111.727296582991</v>
      </c>
      <c r="H8344" s="59">
        <v>102.925293694999</v>
      </c>
      <c r="I8344" s="59">
        <v>119.354682716678</v>
      </c>
      <c r="J8344" s="59">
        <v>112.16571328493001</v>
      </c>
      <c r="K8344" s="59">
        <v>100.889468691779</v>
      </c>
      <c r="L8344" s="59">
        <v>98.189159478918</v>
      </c>
      <c r="M8344" s="60">
        <v>0.49202938272487701</v>
      </c>
      <c r="N8344" s="60">
        <v>0.522085981141023</v>
      </c>
      <c r="O8344" s="60">
        <v>0.49527316095066498</v>
      </c>
      <c r="P8344" s="60">
        <v>0.47141742488742699</v>
      </c>
      <c r="Q8344" s="60">
        <v>0.44266960252383197</v>
      </c>
      <c r="R8344" s="60">
        <v>0.45096231605339598</v>
      </c>
      <c r="S8344" s="60">
        <v>0.39763432320263198</v>
      </c>
    </row>
    <row r="8345" spans="1:19" x14ac:dyDescent="0.3">
      <c r="A8345" s="61" t="s">
        <v>17532</v>
      </c>
      <c r="B8345" s="61" t="s">
        <v>17533</v>
      </c>
      <c r="C8345" s="53" t="s">
        <v>50</v>
      </c>
      <c r="D8345" s="53" t="s">
        <v>137</v>
      </c>
      <c r="E8345" s="53" t="s">
        <v>18194</v>
      </c>
      <c r="F8345" s="59">
        <v>102.94860591961</v>
      </c>
      <c r="G8345" s="59">
        <v>111.727296582991</v>
      </c>
      <c r="H8345" s="59">
        <v>102.925293694999</v>
      </c>
      <c r="I8345" s="59">
        <v>119.354682716678</v>
      </c>
      <c r="J8345" s="59">
        <v>112.16571328493001</v>
      </c>
      <c r="K8345" s="59">
        <v>100.889468691779</v>
      </c>
      <c r="L8345" s="59">
        <v>98.189159478918</v>
      </c>
      <c r="M8345" s="60">
        <v>0.49202938272487701</v>
      </c>
      <c r="N8345" s="60">
        <v>0.522085981141023</v>
      </c>
      <c r="O8345" s="60">
        <v>0.49527316095066498</v>
      </c>
      <c r="P8345" s="60">
        <v>0.47141742488742699</v>
      </c>
      <c r="Q8345" s="60">
        <v>0.44266960252383197</v>
      </c>
      <c r="R8345" s="60">
        <v>0.45096231605339598</v>
      </c>
      <c r="S8345" s="60">
        <v>0.39763432320263198</v>
      </c>
    </row>
    <row r="8346" spans="1:19" x14ac:dyDescent="0.3">
      <c r="A8346" s="61" t="s">
        <v>17530</v>
      </c>
      <c r="B8346" s="61" t="s">
        <v>17531</v>
      </c>
      <c r="C8346" s="53" t="s">
        <v>40</v>
      </c>
      <c r="D8346" s="53" t="s">
        <v>137</v>
      </c>
      <c r="E8346" s="53" t="s">
        <v>18194</v>
      </c>
      <c r="F8346" s="59">
        <v>102.94860591961</v>
      </c>
      <c r="G8346" s="59">
        <v>111.727296582991</v>
      </c>
      <c r="H8346" s="59">
        <v>102.925293694999</v>
      </c>
      <c r="I8346" s="59">
        <v>119.354682716678</v>
      </c>
      <c r="J8346" s="59">
        <v>112.16571328493001</v>
      </c>
      <c r="K8346" s="59">
        <v>100.889468691779</v>
      </c>
      <c r="L8346" s="59">
        <v>98.189159478918</v>
      </c>
      <c r="M8346" s="60">
        <v>0.49202938272487701</v>
      </c>
      <c r="N8346" s="60">
        <v>0.522085981141023</v>
      </c>
      <c r="O8346" s="60">
        <v>0.49527316095066498</v>
      </c>
      <c r="P8346" s="60">
        <v>0.47141742488742699</v>
      </c>
      <c r="Q8346" s="60">
        <v>0.44266960252383197</v>
      </c>
      <c r="R8346" s="60">
        <v>0.45096231605339598</v>
      </c>
      <c r="S8346" s="60">
        <v>0.39763432320263198</v>
      </c>
    </row>
    <row r="8347" spans="1:19" x14ac:dyDescent="0.3">
      <c r="A8347" s="61" t="s">
        <v>7800</v>
      </c>
      <c r="B8347" s="61" t="s">
        <v>7801</v>
      </c>
      <c r="C8347" s="53" t="s">
        <v>40</v>
      </c>
      <c r="D8347" s="53" t="s">
        <v>137</v>
      </c>
      <c r="E8347" s="53" t="s">
        <v>18193</v>
      </c>
      <c r="F8347" s="59">
        <v>102.651487576254</v>
      </c>
      <c r="G8347" s="59">
        <v>111.88928691837199</v>
      </c>
      <c r="H8347" s="59">
        <v>104.044859014034</v>
      </c>
      <c r="I8347" s="59">
        <v>123.721833401928</v>
      </c>
      <c r="J8347" s="59">
        <v>118.69460323750801</v>
      </c>
      <c r="K8347" s="59">
        <v>99.093583338916105</v>
      </c>
      <c r="L8347" s="59">
        <v>97.257109130383796</v>
      </c>
      <c r="M8347" s="60">
        <v>0.61733432053133996</v>
      </c>
      <c r="N8347" s="60">
        <v>0.66158924440453803</v>
      </c>
      <c r="O8347" s="60">
        <v>0.62267212271425698</v>
      </c>
      <c r="P8347" s="60">
        <v>0.58668563548549701</v>
      </c>
      <c r="Q8347" s="60">
        <v>0.54749645137635905</v>
      </c>
      <c r="R8347" s="60">
        <v>0.56028907476539103</v>
      </c>
      <c r="S8347" s="60">
        <v>0.48837587920880798</v>
      </c>
    </row>
    <row r="8348" spans="1:19" x14ac:dyDescent="0.3">
      <c r="A8348" s="61" t="s">
        <v>7798</v>
      </c>
      <c r="B8348" s="61" t="s">
        <v>7799</v>
      </c>
      <c r="C8348" s="53" t="s">
        <v>40</v>
      </c>
      <c r="D8348" s="53" t="s">
        <v>137</v>
      </c>
      <c r="E8348" s="53" t="s">
        <v>18193</v>
      </c>
      <c r="F8348" s="59">
        <v>107.687916582843</v>
      </c>
      <c r="G8348" s="59">
        <v>114.62567851763001</v>
      </c>
      <c r="H8348" s="59">
        <v>103.43688965801501</v>
      </c>
      <c r="I8348" s="59">
        <v>121.493810874304</v>
      </c>
      <c r="J8348" s="59">
        <v>114.83111687557199</v>
      </c>
      <c r="K8348" s="59">
        <v>98.856964142174405</v>
      </c>
      <c r="L8348" s="59">
        <v>96.900635170665097</v>
      </c>
      <c r="M8348" s="60">
        <v>0.61695364170287104</v>
      </c>
      <c r="N8348" s="60">
        <v>0.66127137128223301</v>
      </c>
      <c r="O8348" s="60">
        <v>0.62219017500563301</v>
      </c>
      <c r="P8348" s="60">
        <v>0.58644548347963898</v>
      </c>
      <c r="Q8348" s="60">
        <v>0.54730462576822803</v>
      </c>
      <c r="R8348" s="60">
        <v>0.55988768870555194</v>
      </c>
      <c r="S8348" s="60">
        <v>0.48805331711247901</v>
      </c>
    </row>
    <row r="8349" spans="1:19" x14ac:dyDescent="0.3">
      <c r="A8349" s="61" t="s">
        <v>9075</v>
      </c>
      <c r="B8349" s="61" t="s">
        <v>9076</v>
      </c>
      <c r="C8349" s="53" t="s">
        <v>50</v>
      </c>
      <c r="D8349" s="53" t="s">
        <v>137</v>
      </c>
      <c r="E8349" s="53" t="s">
        <v>18194</v>
      </c>
      <c r="F8349" s="59">
        <v>105.855613975694</v>
      </c>
      <c r="G8349" s="59">
        <v>97.587514674321199</v>
      </c>
      <c r="H8349" s="59">
        <v>92.978561005822101</v>
      </c>
      <c r="I8349" s="59">
        <v>100.76997838970701</v>
      </c>
      <c r="J8349" s="59">
        <v>95.605363058347095</v>
      </c>
      <c r="K8349" s="59">
        <v>103.321936049638</v>
      </c>
      <c r="L8349" s="59"/>
      <c r="M8349" s="60">
        <v>0.38615884771731002</v>
      </c>
      <c r="N8349" s="60">
        <v>0.40922664540875597</v>
      </c>
      <c r="O8349" s="60">
        <v>0.38302685632800798</v>
      </c>
      <c r="P8349" s="60">
        <v>0.36892157322963998</v>
      </c>
      <c r="Q8349" s="60">
        <v>0.34555080344971301</v>
      </c>
      <c r="R8349" s="60">
        <v>0.34578774575130899</v>
      </c>
      <c r="S8349" s="60">
        <v>0.28607381031838902</v>
      </c>
    </row>
    <row r="8350" spans="1:19" x14ac:dyDescent="0.3">
      <c r="A8350" s="61" t="s">
        <v>12739</v>
      </c>
      <c r="B8350" s="61" t="s">
        <v>12740</v>
      </c>
      <c r="C8350" s="53" t="s">
        <v>40</v>
      </c>
      <c r="D8350" s="53" t="s">
        <v>137</v>
      </c>
      <c r="E8350" s="53" t="s">
        <v>18194</v>
      </c>
      <c r="F8350" s="59">
        <v>101.03063054897</v>
      </c>
      <c r="G8350" s="59">
        <v>94.110395903269193</v>
      </c>
      <c r="H8350" s="59">
        <v>94.313551873204105</v>
      </c>
      <c r="I8350" s="59">
        <v>90.964098977036002</v>
      </c>
      <c r="J8350" s="59">
        <v>87.417046909488903</v>
      </c>
      <c r="K8350" s="59">
        <v>94.453876020561495</v>
      </c>
      <c r="L8350" s="59">
        <v>105.75193242253</v>
      </c>
      <c r="M8350" s="60">
        <v>0.44748099137054498</v>
      </c>
      <c r="N8350" s="60">
        <v>0.48105498543423397</v>
      </c>
      <c r="O8350" s="60">
        <v>0.44995239069508403</v>
      </c>
      <c r="P8350" s="60">
        <v>0.424054691137698</v>
      </c>
      <c r="Q8350" s="60">
        <v>0.39189471165919598</v>
      </c>
      <c r="R8350" s="60">
        <v>0.40006976378085102</v>
      </c>
      <c r="S8350" s="60">
        <v>0.33783154731677101</v>
      </c>
    </row>
    <row r="8351" spans="1:19" x14ac:dyDescent="0.3">
      <c r="A8351" s="61" t="s">
        <v>12747</v>
      </c>
      <c r="B8351" s="61" t="s">
        <v>12748</v>
      </c>
      <c r="C8351" s="53" t="s">
        <v>50</v>
      </c>
      <c r="D8351" s="53" t="s">
        <v>137</v>
      </c>
      <c r="E8351" s="53" t="s">
        <v>18194</v>
      </c>
      <c r="F8351" s="59">
        <v>101.03063054897</v>
      </c>
      <c r="G8351" s="59">
        <v>94.110395903269193</v>
      </c>
      <c r="H8351" s="59">
        <v>94.313551873204105</v>
      </c>
      <c r="I8351" s="59">
        <v>90.964098977036002</v>
      </c>
      <c r="J8351" s="59">
        <v>87.417046909488903</v>
      </c>
      <c r="K8351" s="59">
        <v>94.453876020561495</v>
      </c>
      <c r="L8351" s="59">
        <v>105.75193242253</v>
      </c>
      <c r="M8351" s="60">
        <v>0.44748099137054498</v>
      </c>
      <c r="N8351" s="60">
        <v>0.48105498543423397</v>
      </c>
      <c r="O8351" s="60">
        <v>0.44995239069508403</v>
      </c>
      <c r="P8351" s="60">
        <v>0.424054691137698</v>
      </c>
      <c r="Q8351" s="60">
        <v>0.39189471165919598</v>
      </c>
      <c r="R8351" s="60">
        <v>0.40006976378085102</v>
      </c>
      <c r="S8351" s="60">
        <v>0.33783154731677101</v>
      </c>
    </row>
    <row r="8352" spans="1:19" x14ac:dyDescent="0.3">
      <c r="A8352" s="61" t="s">
        <v>12745</v>
      </c>
      <c r="B8352" s="61" t="s">
        <v>12746</v>
      </c>
      <c r="C8352" s="53" t="s">
        <v>50</v>
      </c>
      <c r="D8352" s="53" t="s">
        <v>137</v>
      </c>
      <c r="E8352" s="53" t="s">
        <v>18194</v>
      </c>
      <c r="F8352" s="59">
        <v>101.03063054897</v>
      </c>
      <c r="G8352" s="59">
        <v>94.110395903269193</v>
      </c>
      <c r="H8352" s="59">
        <v>94.313551873204105</v>
      </c>
      <c r="I8352" s="59">
        <v>90.964098977036002</v>
      </c>
      <c r="J8352" s="59">
        <v>87.417046909488903</v>
      </c>
      <c r="K8352" s="59">
        <v>94.453876020561495</v>
      </c>
      <c r="L8352" s="59">
        <v>105.75193242253</v>
      </c>
      <c r="M8352" s="60">
        <v>0.44748099137054498</v>
      </c>
      <c r="N8352" s="60">
        <v>0.48105498543423397</v>
      </c>
      <c r="O8352" s="60">
        <v>0.44995239069508403</v>
      </c>
      <c r="P8352" s="60">
        <v>0.424054691137698</v>
      </c>
      <c r="Q8352" s="60">
        <v>0.39189471165919598</v>
      </c>
      <c r="R8352" s="60">
        <v>0.40006976378085102</v>
      </c>
      <c r="S8352" s="60">
        <v>0.33783154731677101</v>
      </c>
    </row>
    <row r="8353" spans="1:19" x14ac:dyDescent="0.3">
      <c r="A8353" s="61" t="s">
        <v>12743</v>
      </c>
      <c r="B8353" s="61" t="s">
        <v>12744</v>
      </c>
      <c r="C8353" s="53" t="s">
        <v>40</v>
      </c>
      <c r="D8353" s="53" t="s">
        <v>137</v>
      </c>
      <c r="E8353" s="53" t="s">
        <v>18194</v>
      </c>
      <c r="F8353" s="59">
        <v>101.03063054897</v>
      </c>
      <c r="G8353" s="59">
        <v>94.110395903269193</v>
      </c>
      <c r="H8353" s="59">
        <v>94.313551873204105</v>
      </c>
      <c r="I8353" s="59">
        <v>90.964098977036002</v>
      </c>
      <c r="J8353" s="59">
        <v>87.417046909488903</v>
      </c>
      <c r="K8353" s="59">
        <v>94.453876020561495</v>
      </c>
      <c r="L8353" s="59">
        <v>105.75193242253</v>
      </c>
      <c r="M8353" s="60">
        <v>0.44748099137054498</v>
      </c>
      <c r="N8353" s="60">
        <v>0.48105498543423397</v>
      </c>
      <c r="O8353" s="60">
        <v>0.44995239069508403</v>
      </c>
      <c r="P8353" s="60">
        <v>0.424054691137698</v>
      </c>
      <c r="Q8353" s="60">
        <v>0.39189471165919598</v>
      </c>
      <c r="R8353" s="60">
        <v>0.40006976378085102</v>
      </c>
      <c r="S8353" s="60">
        <v>0.33783154731677101</v>
      </c>
    </row>
    <row r="8354" spans="1:19" x14ac:dyDescent="0.3">
      <c r="A8354" s="61" t="s">
        <v>12741</v>
      </c>
      <c r="B8354" s="61" t="s">
        <v>12742</v>
      </c>
      <c r="C8354" s="53" t="s">
        <v>40</v>
      </c>
      <c r="D8354" s="53" t="s">
        <v>137</v>
      </c>
      <c r="E8354" s="53" t="s">
        <v>18194</v>
      </c>
      <c r="F8354" s="59">
        <v>101.03063054897</v>
      </c>
      <c r="G8354" s="59">
        <v>94.110395903269193</v>
      </c>
      <c r="H8354" s="59">
        <v>94.313551873204105</v>
      </c>
      <c r="I8354" s="59">
        <v>90.964098977036002</v>
      </c>
      <c r="J8354" s="59">
        <v>87.417046909488903</v>
      </c>
      <c r="K8354" s="59">
        <v>94.453876020561495</v>
      </c>
      <c r="L8354" s="59">
        <v>105.75193242253</v>
      </c>
      <c r="M8354" s="60">
        <v>0.44748099137054498</v>
      </c>
      <c r="N8354" s="60">
        <v>0.48105498543423397</v>
      </c>
      <c r="O8354" s="60">
        <v>0.44995239069508403</v>
      </c>
      <c r="P8354" s="60">
        <v>0.424054691137698</v>
      </c>
      <c r="Q8354" s="60">
        <v>0.39189471165919598</v>
      </c>
      <c r="R8354" s="60">
        <v>0.40006976378085102</v>
      </c>
      <c r="S8354" s="60">
        <v>0.33783154731677101</v>
      </c>
    </row>
    <row r="8355" spans="1:19" x14ac:dyDescent="0.3">
      <c r="A8355" s="61" t="s">
        <v>14915</v>
      </c>
      <c r="B8355" s="61" t="s">
        <v>14916</v>
      </c>
      <c r="C8355" s="53" t="s">
        <v>40</v>
      </c>
      <c r="D8355" s="53" t="s">
        <v>137</v>
      </c>
      <c r="E8355" s="53" t="s">
        <v>18194</v>
      </c>
      <c r="F8355" s="59">
        <v>93.945652490959006</v>
      </c>
      <c r="G8355" s="59">
        <v>97.594367479829302</v>
      </c>
      <c r="H8355" s="59">
        <v>90.993980185223094</v>
      </c>
      <c r="I8355" s="59">
        <v>94.820536553052506</v>
      </c>
      <c r="J8355" s="59">
        <v>86.947243647644896</v>
      </c>
      <c r="K8355" s="59">
        <v>99.740354325218306</v>
      </c>
      <c r="L8355" s="59">
        <v>100.789867920899</v>
      </c>
      <c r="M8355" s="60">
        <v>0.52208493752831397</v>
      </c>
      <c r="N8355" s="60">
        <v>0.54706316808682298</v>
      </c>
      <c r="O8355" s="60">
        <v>0.522314004595968</v>
      </c>
      <c r="P8355" s="60">
        <v>0.50444452745496604</v>
      </c>
      <c r="Q8355" s="60">
        <v>0.47903436665909599</v>
      </c>
      <c r="R8355" s="60">
        <v>0.483190053430546</v>
      </c>
      <c r="S8355" s="60">
        <v>0.42732921079094499</v>
      </c>
    </row>
    <row r="8356" spans="1:19" x14ac:dyDescent="0.3">
      <c r="A8356" s="61" t="s">
        <v>5572</v>
      </c>
      <c r="B8356" s="61" t="s">
        <v>5573</v>
      </c>
      <c r="C8356" s="53" t="s">
        <v>50</v>
      </c>
      <c r="D8356" s="53" t="s">
        <v>137</v>
      </c>
      <c r="E8356" s="53" t="s">
        <v>18193</v>
      </c>
      <c r="F8356" s="59">
        <v>95.959519529875905</v>
      </c>
      <c r="G8356" s="59">
        <v>95.232715275162803</v>
      </c>
      <c r="H8356" s="59">
        <v>88.247225015169406</v>
      </c>
      <c r="I8356" s="59">
        <v>93.458613717651502</v>
      </c>
      <c r="J8356" s="59">
        <v>83.528369247842704</v>
      </c>
      <c r="K8356" s="59">
        <v>98.399577950643703</v>
      </c>
      <c r="L8356" s="59">
        <v>98.560869038011006</v>
      </c>
      <c r="M8356" s="60">
        <v>0.63199017769467603</v>
      </c>
      <c r="N8356" s="60">
        <v>0.67289583316040602</v>
      </c>
      <c r="O8356" s="60">
        <v>0.635069888842824</v>
      </c>
      <c r="P8356" s="60">
        <v>0.60524615693765305</v>
      </c>
      <c r="Q8356" s="60">
        <v>0.56967947511789996</v>
      </c>
      <c r="R8356" s="60">
        <v>0.578001345439905</v>
      </c>
      <c r="S8356" s="60">
        <v>0.50697140869302104</v>
      </c>
    </row>
    <row r="8357" spans="1:19" x14ac:dyDescent="0.3">
      <c r="A8357" s="61" t="s">
        <v>5570</v>
      </c>
      <c r="B8357" s="61" t="s">
        <v>5571</v>
      </c>
      <c r="C8357" s="53" t="s">
        <v>50</v>
      </c>
      <c r="D8357" s="53" t="s">
        <v>137</v>
      </c>
      <c r="E8357" s="53" t="s">
        <v>18193</v>
      </c>
      <c r="F8357" s="59">
        <v>87.417126842097403</v>
      </c>
      <c r="G8357" s="59">
        <v>99.671312882308797</v>
      </c>
      <c r="H8357" s="59">
        <v>90.962738261117707</v>
      </c>
      <c r="I8357" s="59">
        <v>93.352761330757602</v>
      </c>
      <c r="J8357" s="59">
        <v>85.727637275449695</v>
      </c>
      <c r="K8357" s="59">
        <v>102.268208940093</v>
      </c>
      <c r="L8357" s="59">
        <v>100.91700983479799</v>
      </c>
      <c r="M8357" s="60">
        <v>0.63211071244059103</v>
      </c>
      <c r="N8357" s="60">
        <v>0.67302100943163301</v>
      </c>
      <c r="O8357" s="60">
        <v>0.63520788004227902</v>
      </c>
      <c r="P8357" s="60">
        <v>0.60537725074902105</v>
      </c>
      <c r="Q8357" s="60">
        <v>0.56982333518874695</v>
      </c>
      <c r="R8357" s="60">
        <v>0.57815240783787503</v>
      </c>
      <c r="S8357" s="60">
        <v>0.50717377771987604</v>
      </c>
    </row>
    <row r="8358" spans="1:19" x14ac:dyDescent="0.3">
      <c r="A8358" s="61" t="s">
        <v>14913</v>
      </c>
      <c r="B8358" s="61" t="s">
        <v>14914</v>
      </c>
      <c r="C8358" s="53" t="s">
        <v>40</v>
      </c>
      <c r="D8358" s="53" t="s">
        <v>137</v>
      </c>
      <c r="E8358" s="53" t="s">
        <v>18194</v>
      </c>
      <c r="F8358" s="59">
        <v>93.945652490959006</v>
      </c>
      <c r="G8358" s="59">
        <v>97.594367479829302</v>
      </c>
      <c r="H8358" s="59">
        <v>90.993980185223094</v>
      </c>
      <c r="I8358" s="59">
        <v>94.820536553052506</v>
      </c>
      <c r="J8358" s="59">
        <v>86.947243647644896</v>
      </c>
      <c r="K8358" s="59">
        <v>99.740354325218306</v>
      </c>
      <c r="L8358" s="59">
        <v>100.789867920899</v>
      </c>
      <c r="M8358" s="60">
        <v>0.52208493752831397</v>
      </c>
      <c r="N8358" s="60">
        <v>0.54706316808682298</v>
      </c>
      <c r="O8358" s="60">
        <v>0.522314004595968</v>
      </c>
      <c r="P8358" s="60">
        <v>0.50444452745496604</v>
      </c>
      <c r="Q8358" s="60">
        <v>0.47903436665909599</v>
      </c>
      <c r="R8358" s="60">
        <v>0.483190053430546</v>
      </c>
      <c r="S8358" s="60">
        <v>0.42732921079094499</v>
      </c>
    </row>
    <row r="8359" spans="1:19" x14ac:dyDescent="0.3">
      <c r="A8359" s="61" t="s">
        <v>14911</v>
      </c>
      <c r="B8359" s="61" t="s">
        <v>14912</v>
      </c>
      <c r="C8359" s="53" t="s">
        <v>40</v>
      </c>
      <c r="D8359" s="53" t="s">
        <v>137</v>
      </c>
      <c r="E8359" s="53" t="s">
        <v>18194</v>
      </c>
      <c r="F8359" s="59">
        <v>93.945652490959006</v>
      </c>
      <c r="G8359" s="59">
        <v>97.594367479829302</v>
      </c>
      <c r="H8359" s="59">
        <v>90.993980185223094</v>
      </c>
      <c r="I8359" s="59">
        <v>94.820536553052506</v>
      </c>
      <c r="J8359" s="59">
        <v>86.947243647644896</v>
      </c>
      <c r="K8359" s="59">
        <v>99.740354325218306</v>
      </c>
      <c r="L8359" s="59">
        <v>100.789867920899</v>
      </c>
      <c r="M8359" s="60">
        <v>0.52208493752831397</v>
      </c>
      <c r="N8359" s="60">
        <v>0.54706316808682298</v>
      </c>
      <c r="O8359" s="60">
        <v>0.522314004595968</v>
      </c>
      <c r="P8359" s="60">
        <v>0.50444452745496604</v>
      </c>
      <c r="Q8359" s="60">
        <v>0.47903436665909599</v>
      </c>
      <c r="R8359" s="60">
        <v>0.483190053430546</v>
      </c>
      <c r="S8359" s="60">
        <v>0.42732921079094499</v>
      </c>
    </row>
    <row r="8360" spans="1:19" x14ac:dyDescent="0.3">
      <c r="A8360" s="61" t="s">
        <v>14917</v>
      </c>
      <c r="B8360" s="61" t="s">
        <v>14918</v>
      </c>
      <c r="C8360" s="53" t="s">
        <v>50</v>
      </c>
      <c r="D8360" s="53" t="s">
        <v>137</v>
      </c>
      <c r="E8360" s="53" t="s">
        <v>18194</v>
      </c>
      <c r="F8360" s="59">
        <v>93.945652490959006</v>
      </c>
      <c r="G8360" s="59">
        <v>97.594367479829302</v>
      </c>
      <c r="H8360" s="59">
        <v>90.993980185223094</v>
      </c>
      <c r="I8360" s="59">
        <v>94.820536553052506</v>
      </c>
      <c r="J8360" s="59">
        <v>86.947243647644896</v>
      </c>
      <c r="K8360" s="59">
        <v>99.740354325218306</v>
      </c>
      <c r="L8360" s="59">
        <v>100.789867920899</v>
      </c>
      <c r="M8360" s="60">
        <v>0.52208493752831397</v>
      </c>
      <c r="N8360" s="60">
        <v>0.54706316808682298</v>
      </c>
      <c r="O8360" s="60">
        <v>0.522314004595968</v>
      </c>
      <c r="P8360" s="60">
        <v>0.50444452745496604</v>
      </c>
      <c r="Q8360" s="60">
        <v>0.47903436665909599</v>
      </c>
      <c r="R8360" s="60">
        <v>0.483190053430546</v>
      </c>
      <c r="S8360" s="60">
        <v>0.42732921079094499</v>
      </c>
    </row>
    <row r="8361" spans="1:19" x14ac:dyDescent="0.3">
      <c r="A8361" s="61" t="s">
        <v>18038</v>
      </c>
      <c r="B8361" s="61" t="s">
        <v>18039</v>
      </c>
      <c r="C8361" s="53" t="s">
        <v>40</v>
      </c>
      <c r="D8361" s="53" t="s">
        <v>137</v>
      </c>
      <c r="E8361" s="53" t="s">
        <v>18194</v>
      </c>
      <c r="F8361" s="59">
        <v>121.022085353088</v>
      </c>
      <c r="G8361" s="59">
        <v>107.460324631723</v>
      </c>
      <c r="H8361" s="59">
        <v>107.19223701716901</v>
      </c>
      <c r="I8361" s="59">
        <v>110.675741476383</v>
      </c>
      <c r="J8361" s="59">
        <v>116.70695177930899</v>
      </c>
      <c r="K8361" s="59">
        <v>96.003825783129898</v>
      </c>
      <c r="L8361" s="59">
        <v>80.571281604675903</v>
      </c>
      <c r="M8361" s="60">
        <v>0.54183003800228202</v>
      </c>
      <c r="N8361" s="60">
        <v>0.56043332846639005</v>
      </c>
      <c r="O8361" s="60">
        <v>0.53064905422520103</v>
      </c>
      <c r="P8361" s="60">
        <v>0.52768059787347799</v>
      </c>
      <c r="Q8361" s="60">
        <v>0.50536896654011398</v>
      </c>
      <c r="R8361" s="60">
        <v>0.50033784280871896</v>
      </c>
      <c r="S8361" s="60">
        <v>0.44212281679508803</v>
      </c>
    </row>
    <row r="8362" spans="1:19" x14ac:dyDescent="0.3">
      <c r="A8362" s="61" t="s">
        <v>8210</v>
      </c>
      <c r="B8362" s="61" t="s">
        <v>8211</v>
      </c>
      <c r="C8362" s="53" t="s">
        <v>50</v>
      </c>
      <c r="D8362" s="53" t="s">
        <v>137</v>
      </c>
      <c r="E8362" s="53" t="s">
        <v>18193</v>
      </c>
      <c r="F8362" s="59">
        <v>122.105857280883</v>
      </c>
      <c r="G8362" s="59">
        <v>101.52986206705999</v>
      </c>
      <c r="H8362" s="59">
        <v>107.19223701716901</v>
      </c>
      <c r="I8362" s="59">
        <v>107.035590202172</v>
      </c>
      <c r="J8362" s="59">
        <v>113.97060717223999</v>
      </c>
      <c r="K8362" s="59">
        <v>95.174907549884495</v>
      </c>
      <c r="L8362" s="59">
        <v>80.571281604675903</v>
      </c>
      <c r="M8362" s="60">
        <v>0.64030579622610895</v>
      </c>
      <c r="N8362" s="60">
        <v>0.64106338878172697</v>
      </c>
      <c r="O8362" s="60">
        <v>0.53064905422520103</v>
      </c>
      <c r="P8362" s="60">
        <v>0.61832983239954198</v>
      </c>
      <c r="Q8362" s="60">
        <v>0.58616534796097597</v>
      </c>
      <c r="R8362" s="60">
        <v>0.53414411260526296</v>
      </c>
      <c r="S8362" s="60">
        <v>0.44212281679508803</v>
      </c>
    </row>
    <row r="8363" spans="1:19" x14ac:dyDescent="0.3">
      <c r="A8363" s="61" t="s">
        <v>8212</v>
      </c>
      <c r="B8363" s="61" t="s">
        <v>8213</v>
      </c>
      <c r="C8363" s="53" t="s">
        <v>50</v>
      </c>
      <c r="D8363" s="53" t="s">
        <v>137</v>
      </c>
      <c r="E8363" s="53" t="s">
        <v>18193</v>
      </c>
      <c r="F8363" s="59">
        <v>121.86603252984</v>
      </c>
      <c r="G8363" s="59">
        <v>112.46454807490601</v>
      </c>
      <c r="H8363" s="59">
        <v>104.43523177274101</v>
      </c>
      <c r="I8363" s="59">
        <v>108.367669473128</v>
      </c>
      <c r="J8363" s="59">
        <v>118.186289138175</v>
      </c>
      <c r="K8363" s="59">
        <v>98.3695476309952</v>
      </c>
      <c r="L8363" s="59">
        <v>78.188333408037295</v>
      </c>
      <c r="M8363" s="60">
        <v>0.70842032948300404</v>
      </c>
      <c r="N8363" s="60">
        <v>0.72481402257597904</v>
      </c>
      <c r="O8363" s="60">
        <v>0.67296190914148402</v>
      </c>
      <c r="P8363" s="60">
        <v>0.68165215755040798</v>
      </c>
      <c r="Q8363" s="60">
        <v>0.64581653420940499</v>
      </c>
      <c r="R8363" s="60">
        <v>0.63328340124854399</v>
      </c>
      <c r="S8363" s="60">
        <v>0.51768858148628105</v>
      </c>
    </row>
    <row r="8364" spans="1:19" x14ac:dyDescent="0.3">
      <c r="A8364" s="61" t="s">
        <v>8212</v>
      </c>
      <c r="B8364" s="61" t="s">
        <v>8213</v>
      </c>
      <c r="C8364" s="53" t="s">
        <v>50</v>
      </c>
      <c r="D8364" s="53" t="s">
        <v>137</v>
      </c>
      <c r="E8364" s="53" t="s">
        <v>18193</v>
      </c>
      <c r="F8364" s="59">
        <v>121.86603252984</v>
      </c>
      <c r="G8364" s="59">
        <v>112.46454807490601</v>
      </c>
      <c r="H8364" s="59">
        <v>104.43523177274101</v>
      </c>
      <c r="I8364" s="59">
        <v>108.367669473128</v>
      </c>
      <c r="J8364" s="59">
        <v>118.186289138175</v>
      </c>
      <c r="K8364" s="59">
        <v>98.3695476309952</v>
      </c>
      <c r="L8364" s="59">
        <v>78.188333408037295</v>
      </c>
      <c r="M8364" s="60">
        <v>0.70842032948300404</v>
      </c>
      <c r="N8364" s="60">
        <v>0.72481402257597904</v>
      </c>
      <c r="O8364" s="60">
        <v>0.67296190914148402</v>
      </c>
      <c r="P8364" s="60">
        <v>0.68165215755040798</v>
      </c>
      <c r="Q8364" s="60">
        <v>0.64581653420940499</v>
      </c>
      <c r="R8364" s="60">
        <v>0.63328340124854399</v>
      </c>
      <c r="S8364" s="60">
        <v>0.51768858148628105</v>
      </c>
    </row>
    <row r="8365" spans="1:19" x14ac:dyDescent="0.3">
      <c r="A8365" s="61" t="s">
        <v>18036</v>
      </c>
      <c r="B8365" s="61" t="s">
        <v>18037</v>
      </c>
      <c r="C8365" s="53" t="s">
        <v>40</v>
      </c>
      <c r="D8365" s="53" t="s">
        <v>137</v>
      </c>
      <c r="E8365" s="53" t="s">
        <v>18194</v>
      </c>
      <c r="F8365" s="59">
        <v>121.022085353088</v>
      </c>
      <c r="G8365" s="59">
        <v>107.460324631723</v>
      </c>
      <c r="H8365" s="59">
        <v>107.19223701716901</v>
      </c>
      <c r="I8365" s="59">
        <v>110.675741476383</v>
      </c>
      <c r="J8365" s="59">
        <v>116.70695177930899</v>
      </c>
      <c r="K8365" s="59">
        <v>96.003825783129898</v>
      </c>
      <c r="L8365" s="59">
        <v>80.571281604675903</v>
      </c>
      <c r="M8365" s="60">
        <v>0.54183003800228202</v>
      </c>
      <c r="N8365" s="60">
        <v>0.56043332846639005</v>
      </c>
      <c r="O8365" s="60">
        <v>0.53064905422520103</v>
      </c>
      <c r="P8365" s="60">
        <v>0.52768059787347799</v>
      </c>
      <c r="Q8365" s="60">
        <v>0.50536896654011398</v>
      </c>
      <c r="R8365" s="60">
        <v>0.50033784280871896</v>
      </c>
      <c r="S8365" s="60">
        <v>0.44212281679508803</v>
      </c>
    </row>
    <row r="8366" spans="1:19" x14ac:dyDescent="0.3">
      <c r="A8366" s="61" t="s">
        <v>8214</v>
      </c>
      <c r="B8366" s="61" t="s">
        <v>8215</v>
      </c>
      <c r="C8366" s="53" t="s">
        <v>50</v>
      </c>
      <c r="D8366" s="53" t="s">
        <v>137</v>
      </c>
      <c r="E8366" s="53" t="s">
        <v>18193</v>
      </c>
      <c r="F8366" s="59">
        <v>118.573262183476</v>
      </c>
      <c r="G8366" s="59">
        <v>105.83184705816799</v>
      </c>
      <c r="H8366" s="59">
        <v>106.99669131786401</v>
      </c>
      <c r="I8366" s="59">
        <v>115.68541964985801</v>
      </c>
      <c r="J8366" s="59">
        <v>121.315125776942</v>
      </c>
      <c r="K8366" s="59">
        <v>95.275226475659494</v>
      </c>
      <c r="L8366" s="59">
        <v>79.306364104244693</v>
      </c>
      <c r="M8366" s="60">
        <v>0.64313002846234402</v>
      </c>
      <c r="N8366" s="60">
        <v>0.67944844745418398</v>
      </c>
      <c r="O8366" s="60">
        <v>0.63929104065087405</v>
      </c>
      <c r="P8366" s="60">
        <v>0.61957871503290596</v>
      </c>
      <c r="Q8366" s="60">
        <v>0.58720008056973005</v>
      </c>
      <c r="R8366" s="60">
        <v>0.58888646061698902</v>
      </c>
      <c r="S8366" s="60">
        <v>0.51761478839756703</v>
      </c>
    </row>
    <row r="8367" spans="1:19" x14ac:dyDescent="0.3">
      <c r="A8367" s="61" t="s">
        <v>18034</v>
      </c>
      <c r="B8367" s="61" t="s">
        <v>18035</v>
      </c>
      <c r="C8367" s="53" t="s">
        <v>40</v>
      </c>
      <c r="D8367" s="53" t="s">
        <v>137</v>
      </c>
      <c r="E8367" s="53" t="s">
        <v>18194</v>
      </c>
      <c r="F8367" s="59">
        <v>121.022085353088</v>
      </c>
      <c r="G8367" s="59">
        <v>107.460324631723</v>
      </c>
      <c r="H8367" s="59">
        <v>107.19223701716901</v>
      </c>
      <c r="I8367" s="59">
        <v>110.675741476383</v>
      </c>
      <c r="J8367" s="59">
        <v>116.70695177930899</v>
      </c>
      <c r="K8367" s="59">
        <v>96.003825783129898</v>
      </c>
      <c r="L8367" s="59">
        <v>80.571281604675903</v>
      </c>
      <c r="M8367" s="60">
        <v>0.54183003800228202</v>
      </c>
      <c r="N8367" s="60">
        <v>0.56043332846639005</v>
      </c>
      <c r="O8367" s="60">
        <v>0.53064905422520103</v>
      </c>
      <c r="P8367" s="60">
        <v>0.52768059787347799</v>
      </c>
      <c r="Q8367" s="60">
        <v>0.50536896654011398</v>
      </c>
      <c r="R8367" s="60">
        <v>0.50033784280871896</v>
      </c>
      <c r="S8367" s="60">
        <v>0.44212281679508803</v>
      </c>
    </row>
    <row r="8368" spans="1:19" x14ac:dyDescent="0.3">
      <c r="A8368" s="61" t="s">
        <v>16216</v>
      </c>
      <c r="B8368" s="61" t="s">
        <v>16217</v>
      </c>
      <c r="C8368" s="53" t="s">
        <v>40</v>
      </c>
      <c r="D8368" s="53" t="s">
        <v>137</v>
      </c>
      <c r="E8368" s="53" t="s">
        <v>18194</v>
      </c>
      <c r="F8368" s="59">
        <v>86.351706341392202</v>
      </c>
      <c r="G8368" s="59">
        <v>86.589261175304799</v>
      </c>
      <c r="H8368" s="59">
        <v>94.467265165655306</v>
      </c>
      <c r="I8368" s="59">
        <v>93.287156394846804</v>
      </c>
      <c r="J8368" s="59">
        <v>88.383292508732794</v>
      </c>
      <c r="K8368" s="59">
        <v>104.24374302647701</v>
      </c>
      <c r="L8368" s="59"/>
      <c r="M8368" s="60">
        <v>0.42144967631720398</v>
      </c>
      <c r="N8368" s="60">
        <v>0.45713493507516101</v>
      </c>
      <c r="O8368" s="60">
        <v>0.42320068350171902</v>
      </c>
      <c r="P8368" s="60">
        <v>0.39495538780730599</v>
      </c>
      <c r="Q8368" s="60">
        <v>0.35979753345593202</v>
      </c>
      <c r="R8368" s="60">
        <v>0.36918089610911198</v>
      </c>
      <c r="S8368" s="60">
        <v>0.29817496545321598</v>
      </c>
    </row>
    <row r="8369" spans="1:19" x14ac:dyDescent="0.3">
      <c r="A8369" s="61" t="s">
        <v>12594</v>
      </c>
      <c r="B8369" s="61" t="s">
        <v>12595</v>
      </c>
      <c r="C8369" s="53" t="s">
        <v>50</v>
      </c>
      <c r="D8369" s="53" t="s">
        <v>137</v>
      </c>
      <c r="E8369" s="53" t="s">
        <v>18194</v>
      </c>
      <c r="F8369" s="59">
        <v>105.68100233163</v>
      </c>
      <c r="G8369" s="59">
        <v>100.259185697685</v>
      </c>
      <c r="H8369" s="59">
        <v>112.30974739658301</v>
      </c>
      <c r="I8369" s="59">
        <v>110.977645083007</v>
      </c>
      <c r="J8369" s="59">
        <v>113.747601432848</v>
      </c>
      <c r="K8369" s="59">
        <v>94.584282597637696</v>
      </c>
      <c r="L8369" s="59">
        <v>100.81962756693</v>
      </c>
      <c r="M8369" s="60">
        <v>0.51539997459051301</v>
      </c>
      <c r="N8369" s="60">
        <v>0.54236969256589196</v>
      </c>
      <c r="O8369" s="60">
        <v>0.51775414227337402</v>
      </c>
      <c r="P8369" s="60">
        <v>0.499400601548731</v>
      </c>
      <c r="Q8369" s="60">
        <v>0.47516440906542001</v>
      </c>
      <c r="R8369" s="60">
        <v>0.47996958954811703</v>
      </c>
      <c r="S8369" s="60">
        <v>0.43263357287501603</v>
      </c>
    </row>
    <row r="8370" spans="1:19" x14ac:dyDescent="0.3">
      <c r="A8370" s="61" t="s">
        <v>3581</v>
      </c>
      <c r="B8370" s="61" t="s">
        <v>3582</v>
      </c>
      <c r="C8370" s="53" t="s">
        <v>40</v>
      </c>
      <c r="D8370" s="53" t="s">
        <v>137</v>
      </c>
      <c r="E8370" s="53" t="s">
        <v>18193</v>
      </c>
      <c r="F8370" s="59">
        <v>105.32211177387499</v>
      </c>
      <c r="G8370" s="59">
        <v>102.662605193449</v>
      </c>
      <c r="H8370" s="59">
        <v>108.39985463561899</v>
      </c>
      <c r="I8370" s="59">
        <v>114.19476860364399</v>
      </c>
      <c r="J8370" s="59">
        <v>118.11303168039601</v>
      </c>
      <c r="K8370" s="59">
        <v>96.696908131794899</v>
      </c>
      <c r="L8370" s="59">
        <v>106.588523090736</v>
      </c>
      <c r="M8370" s="60">
        <v>0.62737224380914303</v>
      </c>
      <c r="N8370" s="60">
        <v>0.67013842024467796</v>
      </c>
      <c r="O8370" s="60">
        <v>0.63175841359110696</v>
      </c>
      <c r="P8370" s="60">
        <v>0.60177686057411695</v>
      </c>
      <c r="Q8370" s="60">
        <v>0.56691716497389499</v>
      </c>
      <c r="R8370" s="60">
        <v>0.57542960424718204</v>
      </c>
      <c r="S8370" s="60">
        <v>0.51074473575545198</v>
      </c>
    </row>
    <row r="8371" spans="1:19" x14ac:dyDescent="0.3">
      <c r="A8371" s="61" t="s">
        <v>12592</v>
      </c>
      <c r="B8371" s="61" t="s">
        <v>12593</v>
      </c>
      <c r="C8371" s="53" t="s">
        <v>40</v>
      </c>
      <c r="D8371" s="53" t="s">
        <v>137</v>
      </c>
      <c r="E8371" s="53" t="s">
        <v>18194</v>
      </c>
      <c r="F8371" s="59">
        <v>105.68100233163</v>
      </c>
      <c r="G8371" s="59">
        <v>100.259185697685</v>
      </c>
      <c r="H8371" s="59">
        <v>112.30974739658301</v>
      </c>
      <c r="I8371" s="59">
        <v>110.977645083007</v>
      </c>
      <c r="J8371" s="59">
        <v>113.747601432848</v>
      </c>
      <c r="K8371" s="59">
        <v>94.584282597637696</v>
      </c>
      <c r="L8371" s="59">
        <v>100.81962756693</v>
      </c>
      <c r="M8371" s="60">
        <v>0.51539997459051301</v>
      </c>
      <c r="N8371" s="60">
        <v>0.54236969256589196</v>
      </c>
      <c r="O8371" s="60">
        <v>0.51775414227337402</v>
      </c>
      <c r="P8371" s="60">
        <v>0.499400601548731</v>
      </c>
      <c r="Q8371" s="60">
        <v>0.47516440906542001</v>
      </c>
      <c r="R8371" s="60">
        <v>0.47996958954811703</v>
      </c>
      <c r="S8371" s="60">
        <v>0.43263357287501603</v>
      </c>
    </row>
    <row r="8372" spans="1:19" x14ac:dyDescent="0.3">
      <c r="A8372" s="61" t="s">
        <v>3583</v>
      </c>
      <c r="B8372" s="61" t="s">
        <v>3584</v>
      </c>
      <c r="C8372" s="53" t="s">
        <v>40</v>
      </c>
      <c r="D8372" s="53" t="s">
        <v>137</v>
      </c>
      <c r="E8372" s="53" t="s">
        <v>18193</v>
      </c>
      <c r="F8372" s="59">
        <v>105.32211177387499</v>
      </c>
      <c r="G8372" s="59">
        <v>92.752515448460699</v>
      </c>
      <c r="H8372" s="59">
        <v>112.55147516529701</v>
      </c>
      <c r="I8372" s="59">
        <v>112.878088357412</v>
      </c>
      <c r="J8372" s="59">
        <v>107.239028601301</v>
      </c>
      <c r="K8372" s="59">
        <v>92.533036330787894</v>
      </c>
      <c r="L8372" s="59">
        <v>98.514269310987103</v>
      </c>
      <c r="M8372" s="60">
        <v>0.62737224380914303</v>
      </c>
      <c r="N8372" s="60">
        <v>0.67013842024467796</v>
      </c>
      <c r="O8372" s="60">
        <v>0.63175841359110696</v>
      </c>
      <c r="P8372" s="60">
        <v>0.60177686057411695</v>
      </c>
      <c r="Q8372" s="60">
        <v>0.56691716497389499</v>
      </c>
      <c r="R8372" s="60">
        <v>0.57542960424718204</v>
      </c>
      <c r="S8372" s="60">
        <v>0.51074473575545198</v>
      </c>
    </row>
    <row r="8373" spans="1:19" x14ac:dyDescent="0.3">
      <c r="A8373" s="61" t="s">
        <v>3585</v>
      </c>
      <c r="B8373" s="61" t="s">
        <v>3586</v>
      </c>
      <c r="C8373" s="53" t="s">
        <v>40</v>
      </c>
      <c r="D8373" s="53" t="s">
        <v>137</v>
      </c>
      <c r="E8373" s="53" t="s">
        <v>18193</v>
      </c>
      <c r="F8373" s="59">
        <v>102.95401303652</v>
      </c>
      <c r="G8373" s="59">
        <v>103.20770874951999</v>
      </c>
      <c r="H8373" s="59">
        <v>114.647861225189</v>
      </c>
      <c r="I8373" s="59">
        <v>114.834496269192</v>
      </c>
      <c r="J8373" s="59">
        <v>120.74392994672201</v>
      </c>
      <c r="K8373" s="59">
        <v>94.940988673981806</v>
      </c>
      <c r="L8373" s="59">
        <v>106.34589756590201</v>
      </c>
      <c r="M8373" s="60">
        <v>0.62710549695409801</v>
      </c>
      <c r="N8373" s="60">
        <v>0.66961652208373901</v>
      </c>
      <c r="O8373" s="60">
        <v>0.63149533883626896</v>
      </c>
      <c r="P8373" s="60">
        <v>0.60126418014915595</v>
      </c>
      <c r="Q8373" s="60">
        <v>0.56639789434521204</v>
      </c>
      <c r="R8373" s="60">
        <v>0.57509808999068401</v>
      </c>
      <c r="S8373" s="60">
        <v>0.51019634702369099</v>
      </c>
    </row>
    <row r="8374" spans="1:19" x14ac:dyDescent="0.3">
      <c r="A8374" s="61" t="s">
        <v>12883</v>
      </c>
      <c r="B8374" s="61" t="s">
        <v>12884</v>
      </c>
      <c r="C8374" s="53" t="s">
        <v>40</v>
      </c>
      <c r="D8374" s="53" t="s">
        <v>137</v>
      </c>
      <c r="E8374" s="53" t="s">
        <v>18194</v>
      </c>
      <c r="F8374" s="59">
        <v>102.826426924373</v>
      </c>
      <c r="G8374" s="59">
        <v>107.400272242131</v>
      </c>
      <c r="H8374" s="59">
        <v>96.401923207045101</v>
      </c>
      <c r="I8374" s="59">
        <v>107.06066134159801</v>
      </c>
      <c r="J8374" s="59">
        <v>95.498372423369403</v>
      </c>
      <c r="K8374" s="59">
        <v>100.72488098340401</v>
      </c>
      <c r="L8374" s="59">
        <v>98.289948828624702</v>
      </c>
      <c r="M8374" s="60">
        <v>0.50897679265958895</v>
      </c>
      <c r="N8374" s="60">
        <v>0.53542709489157603</v>
      </c>
      <c r="O8374" s="60">
        <v>0.51116817489261002</v>
      </c>
      <c r="P8374" s="60">
        <v>0.49299495170232299</v>
      </c>
      <c r="Q8374" s="60">
        <v>0.46915182261176502</v>
      </c>
      <c r="R8374" s="60">
        <v>0.47399733909417402</v>
      </c>
      <c r="S8374" s="60">
        <v>0.42601613922331799</v>
      </c>
    </row>
    <row r="8375" spans="1:19" x14ac:dyDescent="0.3">
      <c r="A8375" s="61" t="s">
        <v>3767</v>
      </c>
      <c r="B8375" s="61" t="s">
        <v>3768</v>
      </c>
      <c r="C8375" s="53" t="s">
        <v>50</v>
      </c>
      <c r="D8375" s="53" t="s">
        <v>137</v>
      </c>
      <c r="E8375" s="53" t="s">
        <v>18193</v>
      </c>
      <c r="F8375" s="59">
        <v>98.486920670183693</v>
      </c>
      <c r="G8375" s="59">
        <v>108.90854648225201</v>
      </c>
      <c r="H8375" s="59">
        <v>97.032650754025497</v>
      </c>
      <c r="I8375" s="59">
        <v>104.51056375760901</v>
      </c>
      <c r="J8375" s="59">
        <v>93.412749973709694</v>
      </c>
      <c r="K8375" s="59">
        <v>102.77413210874199</v>
      </c>
      <c r="L8375" s="59">
        <v>99.695644941515994</v>
      </c>
      <c r="M8375" s="60">
        <v>0.62412241297625703</v>
      </c>
      <c r="N8375" s="60">
        <v>0.66637400610206698</v>
      </c>
      <c r="O8375" s="60">
        <v>0.62847085423650195</v>
      </c>
      <c r="P8375" s="60">
        <v>0.59781543192388997</v>
      </c>
      <c r="Q8375" s="60">
        <v>0.56294640120137895</v>
      </c>
      <c r="R8375" s="60">
        <v>0.572052222928635</v>
      </c>
      <c r="S8375" s="60">
        <v>0.50619570832489202</v>
      </c>
    </row>
    <row r="8376" spans="1:19" x14ac:dyDescent="0.3">
      <c r="A8376" s="61" t="s">
        <v>12885</v>
      </c>
      <c r="B8376" s="61" t="s">
        <v>12886</v>
      </c>
      <c r="C8376" s="53" t="s">
        <v>50</v>
      </c>
      <c r="D8376" s="53" t="s">
        <v>137</v>
      </c>
      <c r="E8376" s="53" t="s">
        <v>18194</v>
      </c>
      <c r="F8376" s="59">
        <v>102.826426924373</v>
      </c>
      <c r="G8376" s="59">
        <v>107.400272242131</v>
      </c>
      <c r="H8376" s="59">
        <v>96.401923207045101</v>
      </c>
      <c r="I8376" s="59">
        <v>107.06066134159801</v>
      </c>
      <c r="J8376" s="59">
        <v>95.498372423369403</v>
      </c>
      <c r="K8376" s="59">
        <v>100.72488098340401</v>
      </c>
      <c r="L8376" s="59">
        <v>98.289948828624702</v>
      </c>
      <c r="M8376" s="60">
        <v>0.50897679265958895</v>
      </c>
      <c r="N8376" s="60">
        <v>0.53542709489157603</v>
      </c>
      <c r="O8376" s="60">
        <v>0.51116817489261002</v>
      </c>
      <c r="P8376" s="60">
        <v>0.49299495170232299</v>
      </c>
      <c r="Q8376" s="60">
        <v>0.46915182261176502</v>
      </c>
      <c r="R8376" s="60">
        <v>0.47399733909417402</v>
      </c>
      <c r="S8376" s="60">
        <v>0.42601613922331799</v>
      </c>
    </row>
    <row r="8377" spans="1:19" x14ac:dyDescent="0.3">
      <c r="A8377" s="61" t="s">
        <v>12887</v>
      </c>
      <c r="B8377" s="61" t="s">
        <v>12888</v>
      </c>
      <c r="C8377" s="53" t="s">
        <v>50</v>
      </c>
      <c r="D8377" s="53" t="s">
        <v>137</v>
      </c>
      <c r="E8377" s="53" t="s">
        <v>18194</v>
      </c>
      <c r="F8377" s="59">
        <v>102.826426924373</v>
      </c>
      <c r="G8377" s="59">
        <v>107.400272242131</v>
      </c>
      <c r="H8377" s="59">
        <v>96.401923207045101</v>
      </c>
      <c r="I8377" s="59">
        <v>107.06066134159801</v>
      </c>
      <c r="J8377" s="59">
        <v>95.498372423369403</v>
      </c>
      <c r="K8377" s="59">
        <v>100.72488098340401</v>
      </c>
      <c r="L8377" s="59">
        <v>98.289948828624702</v>
      </c>
      <c r="M8377" s="60">
        <v>0.50897679265958895</v>
      </c>
      <c r="N8377" s="60">
        <v>0.53542709489157603</v>
      </c>
      <c r="O8377" s="60">
        <v>0.51116817489261002</v>
      </c>
      <c r="P8377" s="60">
        <v>0.49299495170232299</v>
      </c>
      <c r="Q8377" s="60">
        <v>0.46915182261176502</v>
      </c>
      <c r="R8377" s="60">
        <v>0.47399733909417402</v>
      </c>
      <c r="S8377" s="60">
        <v>0.42601613922331799</v>
      </c>
    </row>
    <row r="8378" spans="1:19" x14ac:dyDescent="0.3">
      <c r="A8378" s="61" t="s">
        <v>3769</v>
      </c>
      <c r="B8378" s="61" t="s">
        <v>3770</v>
      </c>
      <c r="C8378" s="53" t="s">
        <v>50</v>
      </c>
      <c r="D8378" s="53" t="s">
        <v>137</v>
      </c>
      <c r="E8378" s="53" t="s">
        <v>18193</v>
      </c>
      <c r="F8378" s="59">
        <v>99.727220439931202</v>
      </c>
      <c r="G8378" s="59">
        <v>100.88369441288199</v>
      </c>
      <c r="H8378" s="59">
        <v>92.7776822419913</v>
      </c>
      <c r="I8378" s="59">
        <v>103.91394699805601</v>
      </c>
      <c r="J8378" s="59">
        <v>90.637913832830293</v>
      </c>
      <c r="K8378" s="59">
        <v>98.153023178501002</v>
      </c>
      <c r="L8378" s="59">
        <v>100.151270284489</v>
      </c>
      <c r="M8378" s="60">
        <v>0.62408594489674196</v>
      </c>
      <c r="N8378" s="60">
        <v>0.66637890714040404</v>
      </c>
      <c r="O8378" s="60">
        <v>0.62844276588091996</v>
      </c>
      <c r="P8378" s="60">
        <v>0.59771018081124005</v>
      </c>
      <c r="Q8378" s="60">
        <v>0.56280467098682996</v>
      </c>
      <c r="R8378" s="60">
        <v>0.57190971134963198</v>
      </c>
      <c r="S8378" s="60">
        <v>0.50595158636808801</v>
      </c>
    </row>
    <row r="8379" spans="1:19" x14ac:dyDescent="0.3">
      <c r="A8379" s="61" t="s">
        <v>3771</v>
      </c>
      <c r="B8379" s="61" t="s">
        <v>3772</v>
      </c>
      <c r="C8379" s="53" t="s">
        <v>40</v>
      </c>
      <c r="D8379" s="53" t="s">
        <v>137</v>
      </c>
      <c r="E8379" s="53" t="s">
        <v>18193</v>
      </c>
      <c r="F8379" s="59">
        <v>110.852773113005</v>
      </c>
      <c r="G8379" s="59">
        <v>110.429369963524</v>
      </c>
      <c r="H8379" s="59">
        <v>102.870298831017</v>
      </c>
      <c r="I8379" s="59">
        <v>110.577238624017</v>
      </c>
      <c r="J8379" s="59">
        <v>102.495873635679</v>
      </c>
      <c r="K8379" s="59">
        <v>108.77331624012599</v>
      </c>
      <c r="L8379" s="59">
        <v>105.276810535083</v>
      </c>
      <c r="M8379" s="60">
        <v>0.64563622328910297</v>
      </c>
      <c r="N8379" s="60">
        <v>0.68454718333037101</v>
      </c>
      <c r="O8379" s="60">
        <v>0.64889759295550098</v>
      </c>
      <c r="P8379" s="60">
        <v>0.62186934846757502</v>
      </c>
      <c r="Q8379" s="60">
        <v>0.58920388353282105</v>
      </c>
      <c r="R8379" s="60">
        <v>0.59650069454264099</v>
      </c>
      <c r="S8379" s="60">
        <v>0.52554180937253103</v>
      </c>
    </row>
    <row r="8380" spans="1:19" x14ac:dyDescent="0.3">
      <c r="A8380" s="61" t="s">
        <v>3773</v>
      </c>
      <c r="B8380" s="61" t="s">
        <v>3774</v>
      </c>
      <c r="C8380" s="53" t="s">
        <v>40</v>
      </c>
      <c r="D8380" s="53" t="s">
        <v>137</v>
      </c>
      <c r="E8380" s="53" t="s">
        <v>18193</v>
      </c>
      <c r="F8380" s="59">
        <v>116.262074717036</v>
      </c>
      <c r="G8380" s="59">
        <v>107.951847527277</v>
      </c>
      <c r="H8380" s="59">
        <v>102.870298831017</v>
      </c>
      <c r="I8380" s="59">
        <v>118.48536959161</v>
      </c>
      <c r="J8380" s="59">
        <v>112.16165951256301</v>
      </c>
      <c r="K8380" s="59">
        <v>104.60943870595401</v>
      </c>
      <c r="L8380" s="59">
        <v>101.239683645209</v>
      </c>
      <c r="M8380" s="60">
        <v>0.64563622328910297</v>
      </c>
      <c r="N8380" s="60">
        <v>0.68454718333037101</v>
      </c>
      <c r="O8380" s="60">
        <v>0.64889759295550098</v>
      </c>
      <c r="P8380" s="60">
        <v>0.62186934846757502</v>
      </c>
      <c r="Q8380" s="60">
        <v>0.58920388353282105</v>
      </c>
      <c r="R8380" s="60">
        <v>0.59650069454264099</v>
      </c>
      <c r="S8380" s="60">
        <v>0.52554180937253103</v>
      </c>
    </row>
    <row r="8381" spans="1:19" x14ac:dyDescent="0.3">
      <c r="A8381" s="61" t="s">
        <v>3779</v>
      </c>
      <c r="B8381" s="61" t="s">
        <v>3780</v>
      </c>
      <c r="C8381" s="53" t="s">
        <v>50</v>
      </c>
      <c r="D8381" s="53" t="s">
        <v>137</v>
      </c>
      <c r="E8381" s="53" t="s">
        <v>18193</v>
      </c>
      <c r="F8381" s="59">
        <v>115.668001882353</v>
      </c>
      <c r="G8381" s="59">
        <v>106.982467925485</v>
      </c>
      <c r="H8381" s="59">
        <v>97.868639633536603</v>
      </c>
      <c r="I8381" s="59">
        <v>112.59002478334</v>
      </c>
      <c r="J8381" s="59">
        <v>106.838959876012</v>
      </c>
      <c r="K8381" s="59">
        <v>105.318396189233</v>
      </c>
      <c r="L8381" s="59">
        <v>101.31386929447</v>
      </c>
      <c r="M8381" s="60">
        <v>0.64738497454668598</v>
      </c>
      <c r="N8381" s="60">
        <v>0.68618072144022302</v>
      </c>
      <c r="O8381" s="60">
        <v>0.65073804246387301</v>
      </c>
      <c r="P8381" s="60">
        <v>0.62365212422266603</v>
      </c>
      <c r="Q8381" s="60">
        <v>0.59094265006205504</v>
      </c>
      <c r="R8381" s="60">
        <v>0.59851139497345296</v>
      </c>
      <c r="S8381" s="60">
        <v>0.45482055547095601</v>
      </c>
    </row>
    <row r="8382" spans="1:19" x14ac:dyDescent="0.3">
      <c r="A8382" s="61" t="s">
        <v>3775</v>
      </c>
      <c r="B8382" s="61" t="s">
        <v>3776</v>
      </c>
      <c r="C8382" s="53" t="s">
        <v>40</v>
      </c>
      <c r="D8382" s="53" t="s">
        <v>137</v>
      </c>
      <c r="E8382" s="53" t="s">
        <v>18193</v>
      </c>
      <c r="F8382" s="59">
        <v>110.039520882754</v>
      </c>
      <c r="G8382" s="59">
        <v>112.32591509674501</v>
      </c>
      <c r="H8382" s="59">
        <v>107.656554039347</v>
      </c>
      <c r="I8382" s="59">
        <v>121.20542913856499</v>
      </c>
      <c r="J8382" s="59">
        <v>119.560131897104</v>
      </c>
      <c r="K8382" s="59">
        <v>102.170263544737</v>
      </c>
      <c r="L8382" s="59">
        <v>105.965649374192</v>
      </c>
      <c r="M8382" s="60">
        <v>0.68353569267136605</v>
      </c>
      <c r="N8382" s="60">
        <v>0.72271133385727904</v>
      </c>
      <c r="O8382" s="60">
        <v>0.68698828081688001</v>
      </c>
      <c r="P8382" s="60">
        <v>0.65929553881950198</v>
      </c>
      <c r="Q8382" s="60">
        <v>0.625546233212948</v>
      </c>
      <c r="R8382" s="60">
        <v>0.63327405932091196</v>
      </c>
      <c r="S8382" s="60">
        <v>0.56092041445749696</v>
      </c>
    </row>
    <row r="8383" spans="1:19" x14ac:dyDescent="0.3">
      <c r="A8383" s="61" t="s">
        <v>3777</v>
      </c>
      <c r="B8383" s="61" t="s">
        <v>3778</v>
      </c>
      <c r="C8383" s="53" t="s">
        <v>40</v>
      </c>
      <c r="D8383" s="53" t="s">
        <v>137</v>
      </c>
      <c r="E8383" s="53" t="s">
        <v>18193</v>
      </c>
      <c r="F8383" s="59">
        <v>116.262074717036</v>
      </c>
      <c r="G8383" s="59">
        <v>115.384414836019</v>
      </c>
      <c r="H8383" s="59">
        <v>101.209635489885</v>
      </c>
      <c r="I8383" s="59">
        <v>117.16865752920999</v>
      </c>
      <c r="J8383" s="59">
        <v>118.202793782813</v>
      </c>
      <c r="K8383" s="59">
        <v>106.68827869721601</v>
      </c>
      <c r="L8383" s="59">
        <v>99.221106248257897</v>
      </c>
      <c r="M8383" s="60">
        <v>0.64563622328910297</v>
      </c>
      <c r="N8383" s="60">
        <v>0.68454718333037101</v>
      </c>
      <c r="O8383" s="60">
        <v>0.64889759295550098</v>
      </c>
      <c r="P8383" s="60">
        <v>0.62186934846757502</v>
      </c>
      <c r="Q8383" s="60">
        <v>0.58920388353282105</v>
      </c>
      <c r="R8383" s="60">
        <v>0.59650069454264099</v>
      </c>
      <c r="S8383" s="60">
        <v>0.52554180937253103</v>
      </c>
    </row>
    <row r="8384" spans="1:19" x14ac:dyDescent="0.3">
      <c r="A8384" s="61" t="s">
        <v>3781</v>
      </c>
      <c r="B8384" s="61" t="s">
        <v>3782</v>
      </c>
      <c r="C8384" s="53" t="s">
        <v>50</v>
      </c>
      <c r="D8384" s="53" t="s">
        <v>137</v>
      </c>
      <c r="E8384" s="53" t="s">
        <v>18193</v>
      </c>
      <c r="F8384" s="59">
        <v>117.33202845717101</v>
      </c>
      <c r="G8384" s="59">
        <v>114.31296588277</v>
      </c>
      <c r="H8384" s="59">
        <v>105.200885852242</v>
      </c>
      <c r="I8384" s="59">
        <v>115.58128533596999</v>
      </c>
      <c r="J8384" s="59">
        <v>103.89273603055</v>
      </c>
      <c r="K8384" s="59">
        <v>111.123054023238</v>
      </c>
      <c r="L8384" s="59">
        <v>102.956431540783</v>
      </c>
      <c r="M8384" s="60">
        <v>0.64567067518406895</v>
      </c>
      <c r="N8384" s="60">
        <v>0.68457516881228297</v>
      </c>
      <c r="O8384" s="60">
        <v>0.64894489682718504</v>
      </c>
      <c r="P8384" s="60">
        <v>0.62189872917681399</v>
      </c>
      <c r="Q8384" s="60">
        <v>0.58923476563046495</v>
      </c>
      <c r="R8384" s="60">
        <v>0.59654183460426802</v>
      </c>
      <c r="S8384" s="60">
        <v>0.52560203412420003</v>
      </c>
    </row>
    <row r="8385" spans="1:19" x14ac:dyDescent="0.3">
      <c r="A8385" s="61" t="s">
        <v>7748</v>
      </c>
      <c r="B8385" s="61" t="s">
        <v>7749</v>
      </c>
      <c r="C8385" s="53" t="s">
        <v>40</v>
      </c>
      <c r="D8385" s="53" t="s">
        <v>137</v>
      </c>
      <c r="E8385" s="53" t="s">
        <v>18193</v>
      </c>
      <c r="F8385" s="59">
        <v>116.15300388400701</v>
      </c>
      <c r="G8385" s="59">
        <v>119.343766122003</v>
      </c>
      <c r="H8385" s="59">
        <v>105.260381671392</v>
      </c>
      <c r="I8385" s="59">
        <v>122.20712933362501</v>
      </c>
      <c r="J8385" s="59">
        <v>110.782025650252</v>
      </c>
      <c r="K8385" s="59">
        <v>93.950446778802302</v>
      </c>
      <c r="L8385" s="59">
        <v>88.389934486496898</v>
      </c>
      <c r="M8385" s="60">
        <v>0.64960748273577795</v>
      </c>
      <c r="N8385" s="60">
        <v>0.68846508539100204</v>
      </c>
      <c r="O8385" s="60">
        <v>0.65349649812618604</v>
      </c>
      <c r="P8385" s="60">
        <v>0.62612192962256297</v>
      </c>
      <c r="Q8385" s="60">
        <v>0.59382614306755699</v>
      </c>
      <c r="R8385" s="60">
        <v>0.60115234947577101</v>
      </c>
      <c r="S8385" s="60">
        <v>0.54080448725494901</v>
      </c>
    </row>
    <row r="8386" spans="1:19" x14ac:dyDescent="0.3">
      <c r="A8386" s="61" t="s">
        <v>7758</v>
      </c>
      <c r="B8386" s="61" t="s">
        <v>7759</v>
      </c>
      <c r="C8386" s="53" t="s">
        <v>50</v>
      </c>
      <c r="D8386" s="53" t="s">
        <v>137</v>
      </c>
      <c r="E8386" s="53" t="s">
        <v>18193</v>
      </c>
      <c r="F8386" s="59">
        <v>119.92351212546799</v>
      </c>
      <c r="G8386" s="59">
        <v>123.22736204124899</v>
      </c>
      <c r="H8386" s="59">
        <v>110.076176761957</v>
      </c>
      <c r="I8386" s="59">
        <v>123.257094653699</v>
      </c>
      <c r="J8386" s="59">
        <v>109.762453640701</v>
      </c>
      <c r="K8386" s="59">
        <v>94.221338837487195</v>
      </c>
      <c r="L8386" s="59">
        <v>88.088124517939804</v>
      </c>
      <c r="M8386" s="60">
        <v>0.64963305048345699</v>
      </c>
      <c r="N8386" s="60">
        <v>0.68849507740956695</v>
      </c>
      <c r="O8386" s="60">
        <v>0.653519862550898</v>
      </c>
      <c r="P8386" s="60">
        <v>0.62614570175706696</v>
      </c>
      <c r="Q8386" s="60">
        <v>0.59384793840758898</v>
      </c>
      <c r="R8386" s="60">
        <v>0.60117267243737105</v>
      </c>
      <c r="S8386" s="60">
        <v>0.54082184723970605</v>
      </c>
    </row>
    <row r="8387" spans="1:19" x14ac:dyDescent="0.3">
      <c r="A8387" s="61" t="s">
        <v>7750</v>
      </c>
      <c r="B8387" s="61" t="s">
        <v>7751</v>
      </c>
      <c r="C8387" s="53" t="s">
        <v>50</v>
      </c>
      <c r="D8387" s="53" t="s">
        <v>137</v>
      </c>
      <c r="E8387" s="53" t="s">
        <v>18193</v>
      </c>
      <c r="F8387" s="59">
        <v>111.81365602011</v>
      </c>
      <c r="G8387" s="59">
        <v>114.556033514384</v>
      </c>
      <c r="H8387" s="59">
        <v>111.736802279937</v>
      </c>
      <c r="I8387" s="59">
        <v>112.71162617279199</v>
      </c>
      <c r="J8387" s="59">
        <v>101.30489944378699</v>
      </c>
      <c r="K8387" s="59">
        <v>94.221338837487195</v>
      </c>
      <c r="L8387" s="59">
        <v>88.088124517939804</v>
      </c>
      <c r="M8387" s="60">
        <v>0.64963305048345699</v>
      </c>
      <c r="N8387" s="60">
        <v>0.68849507740956695</v>
      </c>
      <c r="O8387" s="60">
        <v>0.653519862550898</v>
      </c>
      <c r="P8387" s="60">
        <v>0.62614570175706696</v>
      </c>
      <c r="Q8387" s="60">
        <v>0.59384793840758898</v>
      </c>
      <c r="R8387" s="60">
        <v>0.60117267243737105</v>
      </c>
      <c r="S8387" s="60">
        <v>0.54082184723970605</v>
      </c>
    </row>
    <row r="8388" spans="1:19" x14ac:dyDescent="0.3">
      <c r="A8388" s="61" t="s">
        <v>7746</v>
      </c>
      <c r="B8388" s="61" t="s">
        <v>7747</v>
      </c>
      <c r="C8388" s="53" t="s">
        <v>40</v>
      </c>
      <c r="D8388" s="53" t="s">
        <v>137</v>
      </c>
      <c r="E8388" s="53" t="s">
        <v>18193</v>
      </c>
      <c r="F8388" s="59">
        <v>118.853558385333</v>
      </c>
      <c r="G8388" s="59">
        <v>111.911198813262</v>
      </c>
      <c r="H8388" s="59">
        <v>105.260381671392</v>
      </c>
      <c r="I8388" s="59">
        <v>120.886472066544</v>
      </c>
      <c r="J8388" s="59">
        <v>103.53267417779</v>
      </c>
      <c r="K8388" s="59">
        <v>93.950446778802302</v>
      </c>
      <c r="L8388" s="59">
        <v>88.389934486496898</v>
      </c>
      <c r="M8388" s="60">
        <v>0.64960748273577795</v>
      </c>
      <c r="N8388" s="60">
        <v>0.68846508539100204</v>
      </c>
      <c r="O8388" s="60">
        <v>0.65349649812618604</v>
      </c>
      <c r="P8388" s="60">
        <v>0.62612192962256297</v>
      </c>
      <c r="Q8388" s="60">
        <v>0.59382614306755699</v>
      </c>
      <c r="R8388" s="60">
        <v>0.60115234947577101</v>
      </c>
      <c r="S8388" s="60">
        <v>0.54080448725494901</v>
      </c>
    </row>
    <row r="8389" spans="1:19" x14ac:dyDescent="0.3">
      <c r="A8389" s="61" t="s">
        <v>7754</v>
      </c>
      <c r="B8389" s="61" t="s">
        <v>7755</v>
      </c>
      <c r="C8389" s="53" t="s">
        <v>50</v>
      </c>
      <c r="D8389" s="53" t="s">
        <v>137</v>
      </c>
      <c r="E8389" s="53" t="s">
        <v>18193</v>
      </c>
      <c r="F8389" s="59">
        <v>117.222957624142</v>
      </c>
      <c r="G8389" s="59">
        <v>114.556033514384</v>
      </c>
      <c r="H8389" s="59">
        <v>107.591006515769</v>
      </c>
      <c r="I8389" s="59">
        <v>123.257094653699</v>
      </c>
      <c r="J8389" s="59">
        <v>109.762453640701</v>
      </c>
      <c r="K8389" s="59">
        <v>94.221338837487195</v>
      </c>
      <c r="L8389" s="59">
        <v>88.088124517939804</v>
      </c>
      <c r="M8389" s="60">
        <v>0.64963305048345699</v>
      </c>
      <c r="N8389" s="60">
        <v>0.68849507740956695</v>
      </c>
      <c r="O8389" s="60">
        <v>0.653519862550898</v>
      </c>
      <c r="P8389" s="60">
        <v>0.62614570175706696</v>
      </c>
      <c r="Q8389" s="60">
        <v>0.59384793840758898</v>
      </c>
      <c r="R8389" s="60">
        <v>0.60117267243737105</v>
      </c>
      <c r="S8389" s="60">
        <v>0.54082184723970605</v>
      </c>
    </row>
    <row r="8390" spans="1:19" x14ac:dyDescent="0.3">
      <c r="A8390" s="61" t="s">
        <v>7756</v>
      </c>
      <c r="B8390" s="61" t="s">
        <v>7757</v>
      </c>
      <c r="C8390" s="53" t="s">
        <v>50</v>
      </c>
      <c r="D8390" s="53" t="s">
        <v>137</v>
      </c>
      <c r="E8390" s="53" t="s">
        <v>18193</v>
      </c>
      <c r="F8390" s="59">
        <v>106.404354416079</v>
      </c>
      <c r="G8390" s="59">
        <v>114.556033514384</v>
      </c>
      <c r="H8390" s="59">
        <v>106.760674845203</v>
      </c>
      <c r="I8390" s="59">
        <v>112.71162617279199</v>
      </c>
      <c r="J8390" s="59">
        <v>102.513102168239</v>
      </c>
      <c r="K8390" s="59">
        <v>94.221338837487195</v>
      </c>
      <c r="L8390" s="59">
        <v>88.088124517939804</v>
      </c>
      <c r="M8390" s="60">
        <v>0.64963305048345699</v>
      </c>
      <c r="N8390" s="60">
        <v>0.68849507740956695</v>
      </c>
      <c r="O8390" s="60">
        <v>0.653519862550898</v>
      </c>
      <c r="P8390" s="60">
        <v>0.62614570175706696</v>
      </c>
      <c r="Q8390" s="60">
        <v>0.59384793840758898</v>
      </c>
      <c r="R8390" s="60">
        <v>0.60117267243737105</v>
      </c>
      <c r="S8390" s="60">
        <v>0.54082184723970605</v>
      </c>
    </row>
    <row r="8391" spans="1:19" x14ac:dyDescent="0.3">
      <c r="A8391" s="61" t="s">
        <v>7752</v>
      </c>
      <c r="B8391" s="61" t="s">
        <v>7753</v>
      </c>
      <c r="C8391" s="53" t="s">
        <v>50</v>
      </c>
      <c r="D8391" s="53" t="s">
        <v>137</v>
      </c>
      <c r="E8391" s="53" t="s">
        <v>18193</v>
      </c>
      <c r="F8391" s="59">
        <v>114.44905203179999</v>
      </c>
      <c r="G8391" s="59">
        <v>117.71778525611199</v>
      </c>
      <c r="H8391" s="59">
        <v>104.346687772341</v>
      </c>
      <c r="I8391" s="59">
        <v>113.867348431259</v>
      </c>
      <c r="J8391" s="59">
        <v>103.26420827685099</v>
      </c>
      <c r="K8391" s="59">
        <v>96.336756423127596</v>
      </c>
      <c r="L8391" s="59">
        <v>88.073279574959699</v>
      </c>
      <c r="M8391" s="60">
        <v>0.64790759046792001</v>
      </c>
      <c r="N8391" s="60">
        <v>0.68930852774782803</v>
      </c>
      <c r="O8391" s="60">
        <v>0.65133777546272698</v>
      </c>
      <c r="P8391" s="60">
        <v>0.626750071551614</v>
      </c>
      <c r="Q8391" s="60">
        <v>0.59469699421132804</v>
      </c>
      <c r="R8391" s="60">
        <v>0.59938522558532503</v>
      </c>
      <c r="S8391" s="60">
        <v>0.54144339419659004</v>
      </c>
    </row>
    <row r="8392" spans="1:19" x14ac:dyDescent="0.3">
      <c r="A8392" s="61" t="s">
        <v>14287</v>
      </c>
      <c r="B8392" s="61" t="s">
        <v>14288</v>
      </c>
      <c r="C8392" s="53" t="s">
        <v>40</v>
      </c>
      <c r="D8392" s="53" t="s">
        <v>137</v>
      </c>
      <c r="E8392" s="53" t="s">
        <v>18194</v>
      </c>
      <c r="F8392" s="59"/>
      <c r="G8392" s="59">
        <v>88.018560609857701</v>
      </c>
      <c r="H8392" s="59"/>
      <c r="I8392" s="59"/>
      <c r="J8392" s="59"/>
      <c r="K8392" s="59"/>
      <c r="L8392" s="59"/>
      <c r="M8392" s="60">
        <v>0.29050328619976401</v>
      </c>
      <c r="N8392" s="60">
        <v>0.31721187270210299</v>
      </c>
      <c r="O8392" s="60">
        <v>0.29155989600291199</v>
      </c>
      <c r="P8392" s="60">
        <v>0.27272048636441698</v>
      </c>
      <c r="Q8392" s="60">
        <v>0.246354614569254</v>
      </c>
      <c r="R8392" s="60">
        <v>0.25180724880279898</v>
      </c>
      <c r="S8392" s="60">
        <v>0.203566148042016</v>
      </c>
    </row>
    <row r="8393" spans="1:19" x14ac:dyDescent="0.3">
      <c r="A8393" s="61" t="s">
        <v>14283</v>
      </c>
      <c r="B8393" s="61" t="s">
        <v>14284</v>
      </c>
      <c r="C8393" s="53" t="s">
        <v>50</v>
      </c>
      <c r="D8393" s="53" t="s">
        <v>137</v>
      </c>
      <c r="E8393" s="53" t="s">
        <v>18194</v>
      </c>
      <c r="F8393" s="59"/>
      <c r="G8393" s="59">
        <v>88.018560609857701</v>
      </c>
      <c r="H8393" s="59"/>
      <c r="I8393" s="59"/>
      <c r="J8393" s="59"/>
      <c r="K8393" s="59"/>
      <c r="L8393" s="59"/>
      <c r="M8393" s="60">
        <v>0.29050328619976401</v>
      </c>
      <c r="N8393" s="60">
        <v>0.31721187270210299</v>
      </c>
      <c r="O8393" s="60">
        <v>0.29155989600291199</v>
      </c>
      <c r="P8393" s="60">
        <v>0.27272048636441698</v>
      </c>
      <c r="Q8393" s="60">
        <v>0.246354614569254</v>
      </c>
      <c r="R8393" s="60">
        <v>0.25180724880279898</v>
      </c>
      <c r="S8393" s="60">
        <v>0.203566148042016</v>
      </c>
    </row>
    <row r="8394" spans="1:19" x14ac:dyDescent="0.3">
      <c r="A8394" s="61" t="s">
        <v>14281</v>
      </c>
      <c r="B8394" s="61" t="s">
        <v>14282</v>
      </c>
      <c r="C8394" s="53" t="s">
        <v>50</v>
      </c>
      <c r="D8394" s="53" t="s">
        <v>137</v>
      </c>
      <c r="E8394" s="53" t="s">
        <v>18194</v>
      </c>
      <c r="F8394" s="59"/>
      <c r="G8394" s="59">
        <v>88.018560609857701</v>
      </c>
      <c r="H8394" s="59"/>
      <c r="I8394" s="59"/>
      <c r="J8394" s="59"/>
      <c r="K8394" s="59"/>
      <c r="L8394" s="59"/>
      <c r="M8394" s="60">
        <v>0.29050328619976401</v>
      </c>
      <c r="N8394" s="60">
        <v>0.31721187270210299</v>
      </c>
      <c r="O8394" s="60">
        <v>0.29155989600291199</v>
      </c>
      <c r="P8394" s="60">
        <v>0.27272048636441698</v>
      </c>
      <c r="Q8394" s="60">
        <v>0.246354614569254</v>
      </c>
      <c r="R8394" s="60">
        <v>0.25180724880279898</v>
      </c>
      <c r="S8394" s="60">
        <v>0.203566148042016</v>
      </c>
    </row>
    <row r="8395" spans="1:19" x14ac:dyDescent="0.3">
      <c r="A8395" s="61" t="s">
        <v>14285</v>
      </c>
      <c r="B8395" s="61" t="s">
        <v>14286</v>
      </c>
      <c r="C8395" s="53" t="s">
        <v>40</v>
      </c>
      <c r="D8395" s="53" t="s">
        <v>137</v>
      </c>
      <c r="E8395" s="53" t="s">
        <v>18194</v>
      </c>
      <c r="F8395" s="59"/>
      <c r="G8395" s="59">
        <v>88.018560609857701</v>
      </c>
      <c r="H8395" s="59"/>
      <c r="I8395" s="59"/>
      <c r="J8395" s="59"/>
      <c r="K8395" s="59"/>
      <c r="L8395" s="59"/>
      <c r="M8395" s="60">
        <v>0.29050328619976401</v>
      </c>
      <c r="N8395" s="60">
        <v>0.31721187270210299</v>
      </c>
      <c r="O8395" s="60">
        <v>0.29155989600291199</v>
      </c>
      <c r="P8395" s="60">
        <v>0.27272048636441698</v>
      </c>
      <c r="Q8395" s="60">
        <v>0.246354614569254</v>
      </c>
      <c r="R8395" s="60">
        <v>0.25180724880279898</v>
      </c>
      <c r="S8395" s="60">
        <v>0.203566148042016</v>
      </c>
    </row>
    <row r="8396" spans="1:19" x14ac:dyDescent="0.3">
      <c r="A8396" s="61" t="s">
        <v>14289</v>
      </c>
      <c r="B8396" s="61" t="s">
        <v>14290</v>
      </c>
      <c r="C8396" s="53" t="s">
        <v>40</v>
      </c>
      <c r="D8396" s="53" t="s">
        <v>137</v>
      </c>
      <c r="E8396" s="53" t="s">
        <v>18194</v>
      </c>
      <c r="F8396" s="59"/>
      <c r="G8396" s="59">
        <v>88.018560609857701</v>
      </c>
      <c r="H8396" s="59"/>
      <c r="I8396" s="59"/>
      <c r="J8396" s="59"/>
      <c r="K8396" s="59"/>
      <c r="L8396" s="59"/>
      <c r="M8396" s="60">
        <v>0.29050328619976401</v>
      </c>
      <c r="N8396" s="60">
        <v>0.31721187270210299</v>
      </c>
      <c r="O8396" s="60">
        <v>0.29155989600291199</v>
      </c>
      <c r="P8396" s="60">
        <v>0.27272048636441698</v>
      </c>
      <c r="Q8396" s="60">
        <v>0.246354614569254</v>
      </c>
      <c r="R8396" s="60">
        <v>0.25180724880279898</v>
      </c>
      <c r="S8396" s="60">
        <v>0.203566148042016</v>
      </c>
    </row>
    <row r="8397" spans="1:19" x14ac:dyDescent="0.3">
      <c r="A8397" s="61" t="s">
        <v>9032</v>
      </c>
      <c r="B8397" s="61" t="s">
        <v>9033</v>
      </c>
      <c r="C8397" s="53" t="s">
        <v>40</v>
      </c>
      <c r="D8397" s="53" t="s">
        <v>137</v>
      </c>
      <c r="E8397" s="53" t="s">
        <v>18194</v>
      </c>
      <c r="F8397" s="59"/>
      <c r="G8397" s="59">
        <v>112.222597391457</v>
      </c>
      <c r="H8397" s="59"/>
      <c r="I8397" s="59"/>
      <c r="J8397" s="59"/>
      <c r="K8397" s="59"/>
      <c r="L8397" s="59"/>
      <c r="M8397" s="60">
        <v>0.29420741724187999</v>
      </c>
      <c r="N8397" s="60">
        <v>0.31826410016896201</v>
      </c>
      <c r="O8397" s="60">
        <v>0.29618553976427098</v>
      </c>
      <c r="P8397" s="60">
        <v>0.27954210684840702</v>
      </c>
      <c r="Q8397" s="60">
        <v>0.257018574880299</v>
      </c>
      <c r="R8397" s="60">
        <v>0.26186043521321101</v>
      </c>
      <c r="S8397" s="60">
        <v>0.22385441463508901</v>
      </c>
    </row>
    <row r="8398" spans="1:19" x14ac:dyDescent="0.3">
      <c r="A8398" s="61" t="s">
        <v>9034</v>
      </c>
      <c r="B8398" s="61" t="s">
        <v>9035</v>
      </c>
      <c r="C8398" s="53" t="s">
        <v>50</v>
      </c>
      <c r="D8398" s="53" t="s">
        <v>137</v>
      </c>
      <c r="E8398" s="53" t="s">
        <v>18194</v>
      </c>
      <c r="F8398" s="59"/>
      <c r="G8398" s="59">
        <v>112.222597391457</v>
      </c>
      <c r="H8398" s="59"/>
      <c r="I8398" s="59"/>
      <c r="J8398" s="59"/>
      <c r="K8398" s="59"/>
      <c r="L8398" s="59"/>
      <c r="M8398" s="60">
        <v>0.29420741724187999</v>
      </c>
      <c r="N8398" s="60">
        <v>0.31826410016896201</v>
      </c>
      <c r="O8398" s="60">
        <v>0.29618553976427098</v>
      </c>
      <c r="P8398" s="60">
        <v>0.27954210684840702</v>
      </c>
      <c r="Q8398" s="60">
        <v>0.257018574880299</v>
      </c>
      <c r="R8398" s="60">
        <v>0.26186043521321101</v>
      </c>
      <c r="S8398" s="60">
        <v>0.22385441463508901</v>
      </c>
    </row>
    <row r="8399" spans="1:19" x14ac:dyDescent="0.3">
      <c r="A8399" s="61" t="s">
        <v>12674</v>
      </c>
      <c r="B8399" s="61" t="s">
        <v>12675</v>
      </c>
      <c r="C8399" s="53" t="s">
        <v>50</v>
      </c>
      <c r="D8399" s="53" t="s">
        <v>137</v>
      </c>
      <c r="E8399" s="53" t="s">
        <v>18194</v>
      </c>
      <c r="F8399" s="59">
        <v>106.819009280556</v>
      </c>
      <c r="G8399" s="59">
        <v>110.817837965124</v>
      </c>
      <c r="H8399" s="59">
        <v>102.055096421519</v>
      </c>
      <c r="I8399" s="59">
        <v>105.84852901942099</v>
      </c>
      <c r="J8399" s="59">
        <v>109.672208946336</v>
      </c>
      <c r="K8399" s="59">
        <v>100.57602393387801</v>
      </c>
      <c r="L8399" s="59">
        <v>103.308209252563</v>
      </c>
      <c r="M8399" s="60">
        <v>0.461258088819051</v>
      </c>
      <c r="N8399" s="60">
        <v>0.48955013550355497</v>
      </c>
      <c r="O8399" s="60">
        <v>0.46403719769959301</v>
      </c>
      <c r="P8399" s="60">
        <v>0.44075078727282102</v>
      </c>
      <c r="Q8399" s="60">
        <v>0.41316931662906897</v>
      </c>
      <c r="R8399" s="60">
        <v>0.420599000788421</v>
      </c>
      <c r="S8399" s="60">
        <v>0.36452238664259901</v>
      </c>
    </row>
    <row r="8400" spans="1:19" x14ac:dyDescent="0.3">
      <c r="A8400" s="61" t="s">
        <v>3601</v>
      </c>
      <c r="B8400" s="61" t="s">
        <v>3602</v>
      </c>
      <c r="C8400" s="53" t="s">
        <v>40</v>
      </c>
      <c r="D8400" s="53" t="s">
        <v>137</v>
      </c>
      <c r="E8400" s="53" t="s">
        <v>18193</v>
      </c>
      <c r="F8400" s="59">
        <v>104.89784425711299</v>
      </c>
      <c r="G8400" s="59">
        <v>118.68575224699001</v>
      </c>
      <c r="H8400" s="59">
        <v>102.18301432384899</v>
      </c>
      <c r="I8400" s="59">
        <v>111.87626089768401</v>
      </c>
      <c r="J8400" s="59">
        <v>112.68266578014</v>
      </c>
      <c r="K8400" s="59">
        <v>101.10520770063199</v>
      </c>
      <c r="L8400" s="59">
        <v>102.686940017639</v>
      </c>
      <c r="M8400" s="60">
        <v>0.59897636260910203</v>
      </c>
      <c r="N8400" s="60">
        <v>0.64416554436681095</v>
      </c>
      <c r="O8400" s="60">
        <v>0.60431603114693799</v>
      </c>
      <c r="P8400" s="60">
        <v>0.56704528097965001</v>
      </c>
      <c r="Q8400" s="60">
        <v>0.52735515457299398</v>
      </c>
      <c r="R8400" s="60">
        <v>0.54020554268049903</v>
      </c>
      <c r="S8400" s="60">
        <v>0.46468384441731803</v>
      </c>
    </row>
    <row r="8401" spans="1:19" x14ac:dyDescent="0.3">
      <c r="A8401" s="61" t="s">
        <v>12672</v>
      </c>
      <c r="B8401" s="61" t="s">
        <v>12673</v>
      </c>
      <c r="C8401" s="53" t="s">
        <v>50</v>
      </c>
      <c r="D8401" s="53" t="s">
        <v>137</v>
      </c>
      <c r="E8401" s="53" t="s">
        <v>18194</v>
      </c>
      <c r="F8401" s="59">
        <v>106.819009280556</v>
      </c>
      <c r="G8401" s="59">
        <v>110.817837965124</v>
      </c>
      <c r="H8401" s="59">
        <v>102.055096421519</v>
      </c>
      <c r="I8401" s="59">
        <v>105.84852901942099</v>
      </c>
      <c r="J8401" s="59">
        <v>109.672208946336</v>
      </c>
      <c r="K8401" s="59">
        <v>100.57602393387801</v>
      </c>
      <c r="L8401" s="59">
        <v>103.308209252563</v>
      </c>
      <c r="M8401" s="60">
        <v>0.461258088819051</v>
      </c>
      <c r="N8401" s="60">
        <v>0.48955013550355497</v>
      </c>
      <c r="O8401" s="60">
        <v>0.46403719769959301</v>
      </c>
      <c r="P8401" s="60">
        <v>0.44075078727282102</v>
      </c>
      <c r="Q8401" s="60">
        <v>0.41316931662906897</v>
      </c>
      <c r="R8401" s="60">
        <v>0.420599000788421</v>
      </c>
      <c r="S8401" s="60">
        <v>0.36452238664259901</v>
      </c>
    </row>
    <row r="8402" spans="1:19" x14ac:dyDescent="0.3">
      <c r="A8402" s="61" t="s">
        <v>4125</v>
      </c>
      <c r="B8402" s="61" t="s">
        <v>4126</v>
      </c>
      <c r="C8402" s="53" t="s">
        <v>50</v>
      </c>
      <c r="D8402" s="53" t="s">
        <v>137</v>
      </c>
      <c r="E8402" s="53" t="s">
        <v>18193</v>
      </c>
      <c r="F8402" s="59">
        <v>108.495051670731</v>
      </c>
      <c r="G8402" s="59">
        <v>115.984971583354</v>
      </c>
      <c r="H8402" s="59">
        <v>112.632000657332</v>
      </c>
      <c r="I8402" s="59">
        <v>114.363776081607</v>
      </c>
      <c r="J8402" s="59">
        <v>115.515239221736</v>
      </c>
      <c r="K8402" s="59">
        <v>93.374779654727007</v>
      </c>
      <c r="L8402" s="59">
        <v>93.255057603904106</v>
      </c>
      <c r="M8402" s="60">
        <v>0.63042870050620403</v>
      </c>
      <c r="N8402" s="60">
        <v>0.67012386564592796</v>
      </c>
      <c r="O8402" s="60">
        <v>0.63489502782318796</v>
      </c>
      <c r="P8402" s="60">
        <v>0.60344536539356297</v>
      </c>
      <c r="Q8402" s="60">
        <v>0.56944268501055195</v>
      </c>
      <c r="R8402" s="60">
        <v>0.579842416645867</v>
      </c>
      <c r="S8402" s="60">
        <v>0.51539119129265898</v>
      </c>
    </row>
    <row r="8403" spans="1:19" x14ac:dyDescent="0.3">
      <c r="A8403" s="61" t="s">
        <v>4127</v>
      </c>
      <c r="B8403" s="61" t="s">
        <v>4128</v>
      </c>
      <c r="C8403" s="53" t="s">
        <v>50</v>
      </c>
      <c r="D8403" s="53" t="s">
        <v>137</v>
      </c>
      <c r="E8403" s="53" t="s">
        <v>18193</v>
      </c>
      <c r="F8403" s="59">
        <v>111.203744156094</v>
      </c>
      <c r="G8403" s="59">
        <v>115.984971583354</v>
      </c>
      <c r="H8403" s="59">
        <v>110.97137513935201</v>
      </c>
      <c r="I8403" s="59">
        <v>109.093014443494</v>
      </c>
      <c r="J8403" s="59">
        <v>114.30702201952499</v>
      </c>
      <c r="K8403" s="59">
        <v>93.374779654727007</v>
      </c>
      <c r="L8403" s="59">
        <v>99.310761890729594</v>
      </c>
      <c r="M8403" s="60">
        <v>0.63042870050620403</v>
      </c>
      <c r="N8403" s="60">
        <v>0.67012386564592796</v>
      </c>
      <c r="O8403" s="60">
        <v>0.63489502782318796</v>
      </c>
      <c r="P8403" s="60">
        <v>0.60344536539356297</v>
      </c>
      <c r="Q8403" s="60">
        <v>0.56944268501055195</v>
      </c>
      <c r="R8403" s="60">
        <v>0.579842416645867</v>
      </c>
      <c r="S8403" s="60">
        <v>0.51539119129265898</v>
      </c>
    </row>
    <row r="8404" spans="1:19" x14ac:dyDescent="0.3">
      <c r="A8404" s="61" t="s">
        <v>16150</v>
      </c>
      <c r="B8404" s="61" t="s">
        <v>16151</v>
      </c>
      <c r="C8404" s="53" t="s">
        <v>50</v>
      </c>
      <c r="D8404" s="53" t="s">
        <v>137</v>
      </c>
      <c r="E8404" s="53" t="s">
        <v>18194</v>
      </c>
      <c r="F8404" s="59">
        <v>101.430915590628</v>
      </c>
      <c r="G8404" s="59">
        <v>113.76283605995501</v>
      </c>
      <c r="H8404" s="59">
        <v>94.930148690346996</v>
      </c>
      <c r="I8404" s="59">
        <v>99.256037909407098</v>
      </c>
      <c r="J8404" s="59">
        <v>103.12695912670399</v>
      </c>
      <c r="K8404" s="59">
        <v>101.407144849217</v>
      </c>
      <c r="L8404" s="59"/>
      <c r="M8404" s="60">
        <v>0.44299218770452897</v>
      </c>
      <c r="N8404" s="60">
        <v>0.47193886240156002</v>
      </c>
      <c r="O8404" s="60">
        <v>0.440093603748897</v>
      </c>
      <c r="P8404" s="60">
        <v>0.42229718306782599</v>
      </c>
      <c r="Q8404" s="60">
        <v>0.39341689626224202</v>
      </c>
      <c r="R8404" s="60">
        <v>0.39828762756943598</v>
      </c>
      <c r="S8404" s="60">
        <v>0.29655033621233901</v>
      </c>
    </row>
    <row r="8405" spans="1:19" x14ac:dyDescent="0.3">
      <c r="A8405" s="61" t="s">
        <v>16152</v>
      </c>
      <c r="B8405" s="61" t="s">
        <v>16153</v>
      </c>
      <c r="C8405" s="53" t="s">
        <v>50</v>
      </c>
      <c r="D8405" s="53" t="s">
        <v>137</v>
      </c>
      <c r="E8405" s="53" t="s">
        <v>18194</v>
      </c>
      <c r="F8405" s="59">
        <v>101.430915590628</v>
      </c>
      <c r="G8405" s="59">
        <v>113.76283605995501</v>
      </c>
      <c r="H8405" s="59">
        <v>94.930148690346996</v>
      </c>
      <c r="I8405" s="59">
        <v>99.256037909407098</v>
      </c>
      <c r="J8405" s="59">
        <v>103.12695912670399</v>
      </c>
      <c r="K8405" s="59">
        <v>101.407144849217</v>
      </c>
      <c r="L8405" s="59"/>
      <c r="M8405" s="60">
        <v>0.44299218770452897</v>
      </c>
      <c r="N8405" s="60">
        <v>0.47193886240156002</v>
      </c>
      <c r="O8405" s="60">
        <v>0.440093603748897</v>
      </c>
      <c r="P8405" s="60">
        <v>0.42229718306782599</v>
      </c>
      <c r="Q8405" s="60">
        <v>0.39341689626224202</v>
      </c>
      <c r="R8405" s="60">
        <v>0.39828762756943598</v>
      </c>
      <c r="S8405" s="60">
        <v>0.29655033621233901</v>
      </c>
    </row>
    <row r="8406" spans="1:19" x14ac:dyDescent="0.3">
      <c r="A8406" s="61" t="s">
        <v>3255</v>
      </c>
      <c r="B8406" s="61" t="s">
        <v>3256</v>
      </c>
      <c r="C8406" s="53" t="s">
        <v>50</v>
      </c>
      <c r="D8406" s="53" t="s">
        <v>137</v>
      </c>
      <c r="E8406" s="53" t="s">
        <v>18193</v>
      </c>
      <c r="F8406" s="59">
        <v>85.7115364696146</v>
      </c>
      <c r="G8406" s="59">
        <v>90.165236429266997</v>
      </c>
      <c r="H8406" s="59">
        <v>88.198281855614297</v>
      </c>
      <c r="I8406" s="59">
        <v>89.300113454177605</v>
      </c>
      <c r="J8406" s="59">
        <v>87.431235112774104</v>
      </c>
      <c r="K8406" s="59">
        <v>96.133974367769198</v>
      </c>
      <c r="L8406" s="59">
        <v>95.066168551500496</v>
      </c>
      <c r="M8406" s="60">
        <v>0.61320091341224903</v>
      </c>
      <c r="N8406" s="60">
        <v>0.656578639745936</v>
      </c>
      <c r="O8406" s="60">
        <v>0.61841186278112803</v>
      </c>
      <c r="P8406" s="60">
        <v>0.58260028097859295</v>
      </c>
      <c r="Q8406" s="60">
        <v>0.54468324882130403</v>
      </c>
      <c r="R8406" s="60">
        <v>0.557407912530406</v>
      </c>
      <c r="S8406" s="60">
        <v>0.48759393151298802</v>
      </c>
    </row>
    <row r="8407" spans="1:19" x14ac:dyDescent="0.3">
      <c r="A8407" s="61" t="s">
        <v>16206</v>
      </c>
      <c r="B8407" s="61" t="s">
        <v>16207</v>
      </c>
      <c r="C8407" s="53" t="s">
        <v>50</v>
      </c>
      <c r="D8407" s="53" t="s">
        <v>137</v>
      </c>
      <c r="E8407" s="53" t="s">
        <v>18194</v>
      </c>
      <c r="F8407" s="59">
        <v>86.351706341392202</v>
      </c>
      <c r="G8407" s="59">
        <v>86.589261175304799</v>
      </c>
      <c r="H8407" s="59">
        <v>94.467265165655306</v>
      </c>
      <c r="I8407" s="59">
        <v>93.287156394846804</v>
      </c>
      <c r="J8407" s="59">
        <v>88.383292508732794</v>
      </c>
      <c r="K8407" s="59">
        <v>104.24374302647701</v>
      </c>
      <c r="L8407" s="59"/>
      <c r="M8407" s="60">
        <v>0.42144967631720398</v>
      </c>
      <c r="N8407" s="60">
        <v>0.45713493507516101</v>
      </c>
      <c r="O8407" s="60">
        <v>0.42320068350171902</v>
      </c>
      <c r="P8407" s="60">
        <v>0.39495538780730599</v>
      </c>
      <c r="Q8407" s="60">
        <v>0.35979753345593202</v>
      </c>
      <c r="R8407" s="60">
        <v>0.36918089610911198</v>
      </c>
      <c r="S8407" s="60">
        <v>0.29817496545321598</v>
      </c>
    </row>
    <row r="8408" spans="1:19" x14ac:dyDescent="0.3">
      <c r="A8408" s="61" t="s">
        <v>3637</v>
      </c>
      <c r="B8408" s="61" t="s">
        <v>3638</v>
      </c>
      <c r="C8408" s="53" t="s">
        <v>50</v>
      </c>
      <c r="D8408" s="53" t="s">
        <v>137</v>
      </c>
      <c r="E8408" s="53" t="s">
        <v>18193</v>
      </c>
      <c r="F8408" s="59">
        <v>99.614086076617397</v>
      </c>
      <c r="G8408" s="59">
        <v>91.911913399841197</v>
      </c>
      <c r="H8408" s="59">
        <v>100.995896854146</v>
      </c>
      <c r="I8408" s="59">
        <v>96.818614098470803</v>
      </c>
      <c r="J8408" s="59">
        <v>93.291686957514401</v>
      </c>
      <c r="K8408" s="59">
        <v>98.713864337205607</v>
      </c>
      <c r="L8408" s="59">
        <v>95.046552019705402</v>
      </c>
      <c r="M8408" s="60">
        <v>0.62750780611056001</v>
      </c>
      <c r="N8408" s="60">
        <v>0.67690668591168701</v>
      </c>
      <c r="O8408" s="60">
        <v>0.63052192636785798</v>
      </c>
      <c r="P8408" s="60">
        <v>0.61019647355036999</v>
      </c>
      <c r="Q8408" s="60">
        <v>0.57735377723835701</v>
      </c>
      <c r="R8408" s="60">
        <v>0.57565769409610001</v>
      </c>
      <c r="S8408" s="60">
        <v>0.52014016760391801</v>
      </c>
    </row>
    <row r="8409" spans="1:19" x14ac:dyDescent="0.3">
      <c r="A8409" s="61" t="s">
        <v>3629</v>
      </c>
      <c r="B8409" s="61" t="s">
        <v>3630</v>
      </c>
      <c r="C8409" s="53" t="s">
        <v>40</v>
      </c>
      <c r="D8409" s="53" t="s">
        <v>137</v>
      </c>
      <c r="E8409" s="53" t="s">
        <v>18193</v>
      </c>
      <c r="F8409" s="59">
        <v>98.544132336482406</v>
      </c>
      <c r="G8409" s="59">
        <v>97.938397370159095</v>
      </c>
      <c r="H8409" s="59">
        <v>101.986598692033</v>
      </c>
      <c r="I8409" s="59">
        <v>95.768626507080398</v>
      </c>
      <c r="J8409" s="59">
        <v>99.144137427748802</v>
      </c>
      <c r="K8409" s="59">
        <v>96.357860204461403</v>
      </c>
      <c r="L8409" s="59">
        <v>95.348361988262496</v>
      </c>
      <c r="M8409" s="60">
        <v>0.62742647452660105</v>
      </c>
      <c r="N8409" s="60">
        <v>0.67683523364142995</v>
      </c>
      <c r="O8409" s="60">
        <v>0.63043810869324701</v>
      </c>
      <c r="P8409" s="60">
        <v>0.61012211085136703</v>
      </c>
      <c r="Q8409" s="60">
        <v>0.57728552300112901</v>
      </c>
      <c r="R8409" s="60">
        <v>0.57557624895149595</v>
      </c>
      <c r="S8409" s="60">
        <v>0.52007296046460405</v>
      </c>
    </row>
    <row r="8410" spans="1:19" x14ac:dyDescent="0.3">
      <c r="A8410" s="61" t="s">
        <v>12737</v>
      </c>
      <c r="B8410" s="61" t="s">
        <v>12738</v>
      </c>
      <c r="C8410" s="53" t="s">
        <v>40</v>
      </c>
      <c r="D8410" s="53" t="s">
        <v>137</v>
      </c>
      <c r="E8410" s="53" t="s">
        <v>18194</v>
      </c>
      <c r="F8410" s="59">
        <v>98.304739062445293</v>
      </c>
      <c r="G8410" s="59">
        <v>94.6915703147953</v>
      </c>
      <c r="H8410" s="59">
        <v>102.03448280331401</v>
      </c>
      <c r="I8410" s="59">
        <v>97.858923211925102</v>
      </c>
      <c r="J8410" s="59">
        <v>95.173404657102793</v>
      </c>
      <c r="K8410" s="59">
        <v>96.190027524547205</v>
      </c>
      <c r="L8410" s="59">
        <v>97.709321810712694</v>
      </c>
      <c r="M8410" s="60">
        <v>0.53005482710443796</v>
      </c>
      <c r="N8410" s="60">
        <v>0.56329985255382098</v>
      </c>
      <c r="O8410" s="60">
        <v>0.53136529285325995</v>
      </c>
      <c r="P8410" s="60">
        <v>0.52040701796057498</v>
      </c>
      <c r="Q8410" s="60">
        <v>0.49699218330391298</v>
      </c>
      <c r="R8410" s="60">
        <v>0.49358380770956201</v>
      </c>
      <c r="S8410" s="60">
        <v>0.45272728663953798</v>
      </c>
    </row>
    <row r="8411" spans="1:19" x14ac:dyDescent="0.3">
      <c r="A8411" s="61" t="s">
        <v>3627</v>
      </c>
      <c r="B8411" s="61" t="s">
        <v>3628</v>
      </c>
      <c r="C8411" s="53" t="s">
        <v>40</v>
      </c>
      <c r="D8411" s="53" t="s">
        <v>137</v>
      </c>
      <c r="E8411" s="53" t="s">
        <v>18193</v>
      </c>
      <c r="F8411" s="59">
        <v>87.733688959393106</v>
      </c>
      <c r="G8411" s="59">
        <v>88.028317480595504</v>
      </c>
      <c r="H8411" s="59">
        <v>100.325939133216</v>
      </c>
      <c r="I8411" s="59">
        <v>95.768626507080398</v>
      </c>
      <c r="J8411" s="59">
        <v>96.727689510751901</v>
      </c>
      <c r="K8411" s="59">
        <v>96.357860204461403</v>
      </c>
      <c r="L8411" s="59">
        <v>103.422618558414</v>
      </c>
      <c r="M8411" s="60">
        <v>0.62742647452660105</v>
      </c>
      <c r="N8411" s="60">
        <v>0.67683523364142995</v>
      </c>
      <c r="O8411" s="60">
        <v>0.63043810869324701</v>
      </c>
      <c r="P8411" s="60">
        <v>0.61012211085136703</v>
      </c>
      <c r="Q8411" s="60">
        <v>0.57728552300112901</v>
      </c>
      <c r="R8411" s="60">
        <v>0.57557624895149595</v>
      </c>
      <c r="S8411" s="60">
        <v>0.52007296046460405</v>
      </c>
    </row>
    <row r="8412" spans="1:19" x14ac:dyDescent="0.3">
      <c r="A8412" s="61" t="s">
        <v>3633</v>
      </c>
      <c r="B8412" s="61" t="s">
        <v>3634</v>
      </c>
      <c r="C8412" s="53" t="s">
        <v>40</v>
      </c>
      <c r="D8412" s="53" t="s">
        <v>137</v>
      </c>
      <c r="E8412" s="53" t="s">
        <v>18193</v>
      </c>
      <c r="F8412" s="59">
        <v>103.95340117010799</v>
      </c>
      <c r="G8412" s="59">
        <v>94.222123571213402</v>
      </c>
      <c r="H8412" s="59">
        <v>101.156259456836</v>
      </c>
      <c r="I8412" s="59">
        <v>95.768626507080398</v>
      </c>
      <c r="J8412" s="59">
        <v>90.686559101236895</v>
      </c>
      <c r="K8412" s="59">
        <v>94.279014480034704</v>
      </c>
      <c r="L8412" s="59">
        <v>95.348361988262496</v>
      </c>
      <c r="M8412" s="60">
        <v>0.62742647452660105</v>
      </c>
      <c r="N8412" s="60">
        <v>0.67683523364142995</v>
      </c>
      <c r="O8412" s="60">
        <v>0.63043810869324701</v>
      </c>
      <c r="P8412" s="60">
        <v>0.61012211085136703</v>
      </c>
      <c r="Q8412" s="60">
        <v>0.57728552300112901</v>
      </c>
      <c r="R8412" s="60">
        <v>0.57557624895149595</v>
      </c>
      <c r="S8412" s="60">
        <v>0.52007296046460405</v>
      </c>
    </row>
    <row r="8413" spans="1:19" x14ac:dyDescent="0.3">
      <c r="A8413" s="61" t="s">
        <v>3635</v>
      </c>
      <c r="B8413" s="61" t="s">
        <v>3636</v>
      </c>
      <c r="C8413" s="53" t="s">
        <v>40</v>
      </c>
      <c r="D8413" s="53" t="s">
        <v>137</v>
      </c>
      <c r="E8413" s="53" t="s">
        <v>18193</v>
      </c>
      <c r="F8413" s="59">
        <v>103.95340117010799</v>
      </c>
      <c r="G8413" s="59">
        <v>91.744601134966203</v>
      </c>
      <c r="H8413" s="59">
        <v>103.641437267654</v>
      </c>
      <c r="I8413" s="59">
        <v>95.768626507080398</v>
      </c>
      <c r="J8413" s="59">
        <v>94.311239663387298</v>
      </c>
      <c r="K8413" s="59">
        <v>94.279014480034704</v>
      </c>
      <c r="L8413" s="59">
        <v>103.422618558414</v>
      </c>
      <c r="M8413" s="60">
        <v>0.62742647452660105</v>
      </c>
      <c r="N8413" s="60">
        <v>0.67683523364142995</v>
      </c>
      <c r="O8413" s="60">
        <v>0.63043810869324701</v>
      </c>
      <c r="P8413" s="60">
        <v>0.61012211085136703</v>
      </c>
      <c r="Q8413" s="60">
        <v>0.57728552300112901</v>
      </c>
      <c r="R8413" s="60">
        <v>0.57557624895149595</v>
      </c>
      <c r="S8413" s="60">
        <v>0.52007296046460405</v>
      </c>
    </row>
    <row r="8414" spans="1:19" x14ac:dyDescent="0.3">
      <c r="A8414" s="61" t="s">
        <v>3631</v>
      </c>
      <c r="B8414" s="61" t="s">
        <v>3632</v>
      </c>
      <c r="C8414" s="53" t="s">
        <v>40</v>
      </c>
      <c r="D8414" s="53" t="s">
        <v>137</v>
      </c>
      <c r="E8414" s="53" t="s">
        <v>18193</v>
      </c>
      <c r="F8414" s="59">
        <v>87.733688959393106</v>
      </c>
      <c r="G8414" s="59">
        <v>86.789556262472004</v>
      </c>
      <c r="H8414" s="59">
        <v>97.834968328335094</v>
      </c>
      <c r="I8414" s="59">
        <v>95.768626507080398</v>
      </c>
      <c r="J8414" s="59">
        <v>91.894776303448097</v>
      </c>
      <c r="K8414" s="59">
        <v>98.442926413198606</v>
      </c>
      <c r="L8414" s="59">
        <v>95.348361988262496</v>
      </c>
      <c r="M8414" s="60">
        <v>0.62742647452660105</v>
      </c>
      <c r="N8414" s="60">
        <v>0.67683523364142995</v>
      </c>
      <c r="O8414" s="60">
        <v>0.63043810869324701</v>
      </c>
      <c r="P8414" s="60">
        <v>0.61012211085136703</v>
      </c>
      <c r="Q8414" s="60">
        <v>0.57728552300112901</v>
      </c>
      <c r="R8414" s="60">
        <v>0.57557624895149595</v>
      </c>
      <c r="S8414" s="60">
        <v>0.52007296046460405</v>
      </c>
    </row>
    <row r="8415" spans="1:19" x14ac:dyDescent="0.3">
      <c r="A8415" s="61" t="s">
        <v>4389</v>
      </c>
      <c r="B8415" s="61" t="s">
        <v>4390</v>
      </c>
      <c r="C8415" s="53" t="s">
        <v>40</v>
      </c>
      <c r="D8415" s="53" t="s">
        <v>137</v>
      </c>
      <c r="E8415" s="53" t="s">
        <v>18193</v>
      </c>
      <c r="F8415" s="59">
        <v>100.56416567337099</v>
      </c>
      <c r="G8415" s="59">
        <v>89.484817888114506</v>
      </c>
      <c r="H8415" s="59">
        <v>121.105294611094</v>
      </c>
      <c r="I8415" s="59">
        <v>100.737058201935</v>
      </c>
      <c r="J8415" s="59">
        <v>99.181962984670506</v>
      </c>
      <c r="K8415" s="59">
        <v>90.813029420183298</v>
      </c>
      <c r="L8415" s="59">
        <v>91.045365518098706</v>
      </c>
      <c r="M8415" s="60">
        <v>0.64353300741092501</v>
      </c>
      <c r="N8415" s="60">
        <v>0.68138500688936898</v>
      </c>
      <c r="O8415" s="60">
        <v>0.64643848021969097</v>
      </c>
      <c r="P8415" s="60">
        <v>0.61794951224279904</v>
      </c>
      <c r="Q8415" s="60">
        <v>0.58456112828158802</v>
      </c>
      <c r="R8415" s="60">
        <v>0.59276435977304498</v>
      </c>
      <c r="S8415" s="60">
        <v>0.52756315421157696</v>
      </c>
    </row>
    <row r="8416" spans="1:19" x14ac:dyDescent="0.3">
      <c r="A8416" s="61" t="s">
        <v>17345</v>
      </c>
      <c r="B8416" s="61" t="s">
        <v>17346</v>
      </c>
      <c r="C8416" s="53" t="s">
        <v>40</v>
      </c>
      <c r="D8416" s="53" t="s">
        <v>137</v>
      </c>
      <c r="E8416" s="53" t="s">
        <v>18194</v>
      </c>
      <c r="F8416" s="59">
        <v>97.802745605530802</v>
      </c>
      <c r="G8416" s="59">
        <v>94.5977795203288</v>
      </c>
      <c r="H8416" s="59">
        <v>118.325065950927</v>
      </c>
      <c r="I8416" s="59">
        <v>105.43695508589001</v>
      </c>
      <c r="J8416" s="59">
        <v>108.504095135043</v>
      </c>
      <c r="K8416" s="59">
        <v>102.946906777113</v>
      </c>
      <c r="L8416" s="59">
        <v>96.594276845518195</v>
      </c>
      <c r="M8416" s="60">
        <v>0.478147338180063</v>
      </c>
      <c r="N8416" s="60">
        <v>0.50700633301767895</v>
      </c>
      <c r="O8416" s="60">
        <v>0.48106449822014402</v>
      </c>
      <c r="P8416" s="60">
        <v>0.458411470635605</v>
      </c>
      <c r="Q8416" s="60">
        <v>0.43137341273568602</v>
      </c>
      <c r="R8416" s="60">
        <v>0.43890752921871801</v>
      </c>
      <c r="S8416" s="60">
        <v>0.38781992705132901</v>
      </c>
    </row>
    <row r="8417" spans="1:19" x14ac:dyDescent="0.3">
      <c r="A8417" s="61" t="s">
        <v>13527</v>
      </c>
      <c r="B8417" s="61" t="s">
        <v>13528</v>
      </c>
      <c r="C8417" s="53" t="s">
        <v>50</v>
      </c>
      <c r="D8417" s="53" t="s">
        <v>137</v>
      </c>
      <c r="E8417" s="53" t="s">
        <v>18194</v>
      </c>
      <c r="F8417" s="59">
        <v>97.981344315599301</v>
      </c>
      <c r="G8417" s="59">
        <v>96.294745727264896</v>
      </c>
      <c r="H8417" s="59">
        <v>116.868534164755</v>
      </c>
      <c r="I8417" s="59">
        <v>104.44149085951901</v>
      </c>
      <c r="J8417" s="59">
        <v>98.417291216386602</v>
      </c>
      <c r="K8417" s="59">
        <v>90.914219787078295</v>
      </c>
      <c r="L8417" s="59">
        <v>92.049687299562095</v>
      </c>
      <c r="M8417" s="60">
        <v>0.53819802462261501</v>
      </c>
      <c r="N8417" s="60">
        <v>0.56174187616194104</v>
      </c>
      <c r="O8417" s="60">
        <v>0.53813888967221801</v>
      </c>
      <c r="P8417" s="60">
        <v>0.52317427118913495</v>
      </c>
      <c r="Q8417" s="60">
        <v>0.50013036707983105</v>
      </c>
      <c r="R8417" s="60">
        <v>0.50273769581809002</v>
      </c>
      <c r="S8417" s="60">
        <v>0.45488975799793102</v>
      </c>
    </row>
    <row r="8418" spans="1:19" x14ac:dyDescent="0.3">
      <c r="A8418" s="61" t="s">
        <v>4385</v>
      </c>
      <c r="B8418" s="61" t="s">
        <v>4386</v>
      </c>
      <c r="C8418" s="53" t="s">
        <v>40</v>
      </c>
      <c r="D8418" s="53" t="s">
        <v>137</v>
      </c>
      <c r="E8418" s="53" t="s">
        <v>18193</v>
      </c>
      <c r="F8418" s="59">
        <v>98.326017979094402</v>
      </c>
      <c r="G8418" s="59">
        <v>90.294539605105896</v>
      </c>
      <c r="H8418" s="59">
        <v>113.631288350875</v>
      </c>
      <c r="I8418" s="59">
        <v>100.833887523928</v>
      </c>
      <c r="J8418" s="59">
        <v>93.661101442235804</v>
      </c>
      <c r="K8418" s="59">
        <v>90.263562861360697</v>
      </c>
      <c r="L8418" s="59">
        <v>90.754745064832903</v>
      </c>
      <c r="M8418" s="60">
        <v>0.64050230437114197</v>
      </c>
      <c r="N8418" s="60">
        <v>0.67984319613454403</v>
      </c>
      <c r="O8418" s="60">
        <v>0.64316248881405003</v>
      </c>
      <c r="P8418" s="60">
        <v>0.61632146144191802</v>
      </c>
      <c r="Q8418" s="60">
        <v>0.58322363182807302</v>
      </c>
      <c r="R8418" s="60">
        <v>0.58981382112708802</v>
      </c>
      <c r="S8418" s="60">
        <v>0.52613160123277802</v>
      </c>
    </row>
    <row r="8419" spans="1:19" x14ac:dyDescent="0.3">
      <c r="A8419" s="61" t="s">
        <v>13521</v>
      </c>
      <c r="B8419" s="61" t="s">
        <v>13522</v>
      </c>
      <c r="C8419" s="53" t="s">
        <v>50</v>
      </c>
      <c r="D8419" s="53" t="s">
        <v>137</v>
      </c>
      <c r="E8419" s="53" t="s">
        <v>18194</v>
      </c>
      <c r="F8419" s="59">
        <v>97.981344315599301</v>
      </c>
      <c r="G8419" s="59">
        <v>96.294745727264896</v>
      </c>
      <c r="H8419" s="59">
        <v>116.868534164755</v>
      </c>
      <c r="I8419" s="59">
        <v>104.44149085951901</v>
      </c>
      <c r="J8419" s="59">
        <v>98.417291216386602</v>
      </c>
      <c r="K8419" s="59">
        <v>90.914219787078295</v>
      </c>
      <c r="L8419" s="59">
        <v>92.049687299562095</v>
      </c>
      <c r="M8419" s="60">
        <v>0.53819802462261501</v>
      </c>
      <c r="N8419" s="60">
        <v>0.56174187616194104</v>
      </c>
      <c r="O8419" s="60">
        <v>0.53813888967221801</v>
      </c>
      <c r="P8419" s="60">
        <v>0.52317427118913495</v>
      </c>
      <c r="Q8419" s="60">
        <v>0.50013036707983105</v>
      </c>
      <c r="R8419" s="60">
        <v>0.50273769581809002</v>
      </c>
      <c r="S8419" s="60">
        <v>0.45488975799793102</v>
      </c>
    </row>
    <row r="8420" spans="1:19" x14ac:dyDescent="0.3">
      <c r="A8420" s="61" t="s">
        <v>4387</v>
      </c>
      <c r="B8420" s="61" t="s">
        <v>4388</v>
      </c>
      <c r="C8420" s="53" t="s">
        <v>40</v>
      </c>
      <c r="D8420" s="53" t="s">
        <v>137</v>
      </c>
      <c r="E8420" s="53" t="s">
        <v>18193</v>
      </c>
      <c r="F8420" s="59">
        <v>98.326017979094402</v>
      </c>
      <c r="G8420" s="59">
        <v>97.727097058422302</v>
      </c>
      <c r="H8420" s="59">
        <v>118.60741578560901</v>
      </c>
      <c r="I8420" s="59">
        <v>111.379356004835</v>
      </c>
      <c r="J8420" s="59">
        <v>96.077550324416507</v>
      </c>
      <c r="K8420" s="59">
        <v>90.263562861360697</v>
      </c>
      <c r="L8420" s="59">
        <v>90.754745064832903</v>
      </c>
      <c r="M8420" s="60">
        <v>0.64050230437114197</v>
      </c>
      <c r="N8420" s="60">
        <v>0.67984319613454403</v>
      </c>
      <c r="O8420" s="60">
        <v>0.64316248881405003</v>
      </c>
      <c r="P8420" s="60">
        <v>0.61632146144191802</v>
      </c>
      <c r="Q8420" s="60">
        <v>0.58322363182807302</v>
      </c>
      <c r="R8420" s="60">
        <v>0.58981382112708802</v>
      </c>
      <c r="S8420" s="60">
        <v>0.52613160123277802</v>
      </c>
    </row>
    <row r="8421" spans="1:19" x14ac:dyDescent="0.3">
      <c r="A8421" s="61" t="s">
        <v>13523</v>
      </c>
      <c r="B8421" s="61" t="s">
        <v>13524</v>
      </c>
      <c r="C8421" s="53" t="s">
        <v>40</v>
      </c>
      <c r="D8421" s="53" t="s">
        <v>137</v>
      </c>
      <c r="E8421" s="53" t="s">
        <v>18194</v>
      </c>
      <c r="F8421" s="59">
        <v>97.981344315599301</v>
      </c>
      <c r="G8421" s="59">
        <v>96.294745727264896</v>
      </c>
      <c r="H8421" s="59">
        <v>116.868534164755</v>
      </c>
      <c r="I8421" s="59">
        <v>104.44149085951901</v>
      </c>
      <c r="J8421" s="59">
        <v>98.417291216386602</v>
      </c>
      <c r="K8421" s="59">
        <v>90.914219787078295</v>
      </c>
      <c r="L8421" s="59">
        <v>92.049687299562095</v>
      </c>
      <c r="M8421" s="60">
        <v>0.53819802462261501</v>
      </c>
      <c r="N8421" s="60">
        <v>0.56174187616194104</v>
      </c>
      <c r="O8421" s="60">
        <v>0.53813888967221801</v>
      </c>
      <c r="P8421" s="60">
        <v>0.52317427118913495</v>
      </c>
      <c r="Q8421" s="60">
        <v>0.50013036707983105</v>
      </c>
      <c r="R8421" s="60">
        <v>0.50273769581809002</v>
      </c>
      <c r="S8421" s="60">
        <v>0.45488975799793102</v>
      </c>
    </row>
    <row r="8422" spans="1:19" x14ac:dyDescent="0.3">
      <c r="A8422" s="61" t="s">
        <v>13525</v>
      </c>
      <c r="B8422" s="61" t="s">
        <v>13526</v>
      </c>
      <c r="C8422" s="53" t="s">
        <v>50</v>
      </c>
      <c r="D8422" s="53" t="s">
        <v>137</v>
      </c>
      <c r="E8422" s="53" t="s">
        <v>18194</v>
      </c>
      <c r="F8422" s="59">
        <v>97.981344315599301</v>
      </c>
      <c r="G8422" s="59">
        <v>96.294745727264896</v>
      </c>
      <c r="H8422" s="59">
        <v>116.868534164755</v>
      </c>
      <c r="I8422" s="59">
        <v>104.44149085951901</v>
      </c>
      <c r="J8422" s="59">
        <v>98.417291216386602</v>
      </c>
      <c r="K8422" s="59">
        <v>90.914219787078295</v>
      </c>
      <c r="L8422" s="59">
        <v>92.049687299562095</v>
      </c>
      <c r="M8422" s="60">
        <v>0.53819802462261501</v>
      </c>
      <c r="N8422" s="60">
        <v>0.56174187616194104</v>
      </c>
      <c r="O8422" s="60">
        <v>0.53813888967221801</v>
      </c>
      <c r="P8422" s="60">
        <v>0.52317427118913495</v>
      </c>
      <c r="Q8422" s="60">
        <v>0.50013036707983105</v>
      </c>
      <c r="R8422" s="60">
        <v>0.50273769581809002</v>
      </c>
      <c r="S8422" s="60">
        <v>0.45488975799793102</v>
      </c>
    </row>
    <row r="8423" spans="1:19" x14ac:dyDescent="0.3">
      <c r="A8423" s="61" t="s">
        <v>7618</v>
      </c>
      <c r="B8423" s="61" t="s">
        <v>7619</v>
      </c>
      <c r="C8423" s="53" t="s">
        <v>50</v>
      </c>
      <c r="D8423" s="53" t="s">
        <v>137</v>
      </c>
      <c r="E8423" s="53" t="s">
        <v>18193</v>
      </c>
      <c r="F8423" s="59">
        <v>100.56338464537301</v>
      </c>
      <c r="G8423" s="59">
        <v>104.148441916015</v>
      </c>
      <c r="H8423" s="59">
        <v>129.33489399220201</v>
      </c>
      <c r="I8423" s="59">
        <v>117.948280880111</v>
      </c>
      <c r="J8423" s="59">
        <v>118.490177288132</v>
      </c>
      <c r="K8423" s="59">
        <v>102.968555209147</v>
      </c>
      <c r="L8423" s="59">
        <v>96.093901812588499</v>
      </c>
      <c r="M8423" s="60">
        <v>0.64032763551301397</v>
      </c>
      <c r="N8423" s="60">
        <v>0.68444221859439103</v>
      </c>
      <c r="O8423" s="60">
        <v>0.64551177962667905</v>
      </c>
      <c r="P8423" s="60">
        <v>0.60931972856879901</v>
      </c>
      <c r="Q8423" s="60">
        <v>0.56993003533625797</v>
      </c>
      <c r="R8423" s="60">
        <v>0.58274221906990298</v>
      </c>
      <c r="S8423" s="60">
        <v>0.50898707913155306</v>
      </c>
    </row>
    <row r="8424" spans="1:19" x14ac:dyDescent="0.3">
      <c r="A8424" s="61" t="s">
        <v>7616</v>
      </c>
      <c r="B8424" s="61" t="s">
        <v>7617</v>
      </c>
      <c r="C8424" s="53" t="s">
        <v>40</v>
      </c>
      <c r="D8424" s="53" t="s">
        <v>137</v>
      </c>
      <c r="E8424" s="53" t="s">
        <v>18193</v>
      </c>
      <c r="F8424" s="59">
        <v>97.270887058017607</v>
      </c>
      <c r="G8424" s="59">
        <v>88.830122006180105</v>
      </c>
      <c r="H8424" s="59">
        <v>118.41693838876201</v>
      </c>
      <c r="I8424" s="59">
        <v>104.14035084089799</v>
      </c>
      <c r="J8424" s="59">
        <v>110.457868638459</v>
      </c>
      <c r="K8424" s="59">
        <v>99.161423883475294</v>
      </c>
      <c r="L8424" s="59">
        <v>95.598772736952597</v>
      </c>
      <c r="M8424" s="60">
        <v>0.60827714504331898</v>
      </c>
      <c r="N8424" s="60">
        <v>0.65279830179492704</v>
      </c>
      <c r="O8424" s="60">
        <v>0.61348083947649801</v>
      </c>
      <c r="P8424" s="60">
        <v>0.57753678792447705</v>
      </c>
      <c r="Q8424" s="60">
        <v>0.53888345258644699</v>
      </c>
      <c r="R8424" s="60">
        <v>0.55133710372408395</v>
      </c>
      <c r="S8424" s="60">
        <v>0.48004296723590101</v>
      </c>
    </row>
    <row r="8425" spans="1:19" x14ac:dyDescent="0.3">
      <c r="A8425" s="61" t="s">
        <v>15185</v>
      </c>
      <c r="B8425" s="61" t="s">
        <v>15186</v>
      </c>
      <c r="C8425" s="53" t="s">
        <v>50</v>
      </c>
      <c r="D8425" s="53" t="s">
        <v>137</v>
      </c>
      <c r="E8425" s="53" t="s">
        <v>18194</v>
      </c>
      <c r="F8425" s="59">
        <v>81.130124543631396</v>
      </c>
      <c r="G8425" s="59">
        <v>79.443749545039097</v>
      </c>
      <c r="H8425" s="59">
        <v>86.506943937666406</v>
      </c>
      <c r="I8425" s="59">
        <v>88.410756144035005</v>
      </c>
      <c r="J8425" s="59">
        <v>83.323991557661998</v>
      </c>
      <c r="K8425" s="59">
        <v>93.884687373233703</v>
      </c>
      <c r="L8425" s="59">
        <v>104.452882714856</v>
      </c>
      <c r="M8425" s="60">
        <v>0.43069620715156598</v>
      </c>
      <c r="N8425" s="60">
        <v>0.46452442573119901</v>
      </c>
      <c r="O8425" s="60">
        <v>0.42983651107034898</v>
      </c>
      <c r="P8425" s="60">
        <v>0.40656846020428999</v>
      </c>
      <c r="Q8425" s="60">
        <v>0.37267186717399797</v>
      </c>
      <c r="R8425" s="60">
        <v>0.37852082006735299</v>
      </c>
      <c r="S8425" s="60">
        <v>0.30484009625594399</v>
      </c>
    </row>
    <row r="8426" spans="1:19" x14ac:dyDescent="0.3">
      <c r="A8426" s="61" t="s">
        <v>12735</v>
      </c>
      <c r="B8426" s="61" t="s">
        <v>12736</v>
      </c>
      <c r="C8426" s="53" t="s">
        <v>50</v>
      </c>
      <c r="D8426" s="53" t="s">
        <v>137</v>
      </c>
      <c r="E8426" s="53" t="s">
        <v>18194</v>
      </c>
      <c r="F8426" s="59">
        <v>80.772217098041594</v>
      </c>
      <c r="G8426" s="59">
        <v>82.794856852198095</v>
      </c>
      <c r="H8426" s="59">
        <v>85.859184625038694</v>
      </c>
      <c r="I8426" s="59">
        <v>92.807559496728899</v>
      </c>
      <c r="J8426" s="59">
        <v>85.009395678528904</v>
      </c>
      <c r="K8426" s="59">
        <v>97.382715093740998</v>
      </c>
      <c r="L8426" s="59"/>
      <c r="M8426" s="60">
        <v>0.39635039386138299</v>
      </c>
      <c r="N8426" s="60">
        <v>0.430132665938256</v>
      </c>
      <c r="O8426" s="60">
        <v>0.39950770349214498</v>
      </c>
      <c r="P8426" s="60">
        <v>0.37416868488386201</v>
      </c>
      <c r="Q8426" s="60">
        <v>0.34494734862441301</v>
      </c>
      <c r="R8426" s="60">
        <v>0.352638610560293</v>
      </c>
      <c r="S8426" s="60">
        <v>0.29891239071480202</v>
      </c>
    </row>
    <row r="8427" spans="1:19" x14ac:dyDescent="0.3">
      <c r="A8427" s="61" t="s">
        <v>17930</v>
      </c>
      <c r="B8427" s="61" t="s">
        <v>17931</v>
      </c>
      <c r="C8427" s="53" t="s">
        <v>40</v>
      </c>
      <c r="D8427" s="53" t="s">
        <v>137</v>
      </c>
      <c r="E8427" s="53" t="s">
        <v>18194</v>
      </c>
      <c r="F8427" s="59">
        <v>92.111312656933606</v>
      </c>
      <c r="G8427" s="59">
        <v>84.643603174228502</v>
      </c>
      <c r="H8427" s="59">
        <v>90.271595792377298</v>
      </c>
      <c r="I8427" s="59">
        <v>92.631870623741804</v>
      </c>
      <c r="J8427" s="59">
        <v>86.693255505160593</v>
      </c>
      <c r="K8427" s="59">
        <v>96.939564351558701</v>
      </c>
      <c r="L8427" s="59"/>
      <c r="M8427" s="60">
        <v>0.390993944216385</v>
      </c>
      <c r="N8427" s="60">
        <v>0.42590130836812801</v>
      </c>
      <c r="O8427" s="60">
        <v>0.394335732778544</v>
      </c>
      <c r="P8427" s="60">
        <v>0.36808148345512598</v>
      </c>
      <c r="Q8427" s="60">
        <v>0.337843515581914</v>
      </c>
      <c r="R8427" s="60">
        <v>0.34593291202399101</v>
      </c>
      <c r="S8427" s="60">
        <v>0.29044273669742698</v>
      </c>
    </row>
    <row r="8428" spans="1:19" x14ac:dyDescent="0.3">
      <c r="A8428" s="61" t="s">
        <v>12727</v>
      </c>
      <c r="B8428" s="61" t="s">
        <v>12728</v>
      </c>
      <c r="C8428" s="53" t="s">
        <v>40</v>
      </c>
      <c r="D8428" s="53" t="s">
        <v>137</v>
      </c>
      <c r="E8428" s="53" t="s">
        <v>18194</v>
      </c>
      <c r="F8428" s="59">
        <v>80.772217098041594</v>
      </c>
      <c r="G8428" s="59">
        <v>82.794856852198095</v>
      </c>
      <c r="H8428" s="59">
        <v>85.859184625038694</v>
      </c>
      <c r="I8428" s="59">
        <v>92.807559496728899</v>
      </c>
      <c r="J8428" s="59">
        <v>85.009395678528904</v>
      </c>
      <c r="K8428" s="59">
        <v>97.382715093740998</v>
      </c>
      <c r="L8428" s="59"/>
      <c r="M8428" s="60">
        <v>0.39635039386138299</v>
      </c>
      <c r="N8428" s="60">
        <v>0.430132665938256</v>
      </c>
      <c r="O8428" s="60">
        <v>0.39950770349214498</v>
      </c>
      <c r="P8428" s="60">
        <v>0.37416868488386201</v>
      </c>
      <c r="Q8428" s="60">
        <v>0.34494734862441301</v>
      </c>
      <c r="R8428" s="60">
        <v>0.352638610560293</v>
      </c>
      <c r="S8428" s="60">
        <v>0.29891239071480202</v>
      </c>
    </row>
    <row r="8429" spans="1:19" x14ac:dyDescent="0.3">
      <c r="A8429" s="61" t="s">
        <v>12733</v>
      </c>
      <c r="B8429" s="61" t="s">
        <v>12734</v>
      </c>
      <c r="C8429" s="53" t="s">
        <v>50</v>
      </c>
      <c r="D8429" s="53" t="s">
        <v>137</v>
      </c>
      <c r="E8429" s="53" t="s">
        <v>18194</v>
      </c>
      <c r="F8429" s="59">
        <v>80.772217098041594</v>
      </c>
      <c r="G8429" s="59">
        <v>82.794856852198095</v>
      </c>
      <c r="H8429" s="59">
        <v>85.859184625038694</v>
      </c>
      <c r="I8429" s="59">
        <v>92.807559496728899</v>
      </c>
      <c r="J8429" s="59">
        <v>85.009395678528904</v>
      </c>
      <c r="K8429" s="59">
        <v>97.382715093740998</v>
      </c>
      <c r="L8429" s="59"/>
      <c r="M8429" s="60">
        <v>0.39635039386138299</v>
      </c>
      <c r="N8429" s="60">
        <v>0.430132665938256</v>
      </c>
      <c r="O8429" s="60">
        <v>0.39950770349214498</v>
      </c>
      <c r="P8429" s="60">
        <v>0.37416868488386201</v>
      </c>
      <c r="Q8429" s="60">
        <v>0.34494734862441301</v>
      </c>
      <c r="R8429" s="60">
        <v>0.352638610560293</v>
      </c>
      <c r="S8429" s="60">
        <v>0.29891239071480202</v>
      </c>
    </row>
    <row r="8430" spans="1:19" x14ac:dyDescent="0.3">
      <c r="A8430" s="61" t="s">
        <v>12731</v>
      </c>
      <c r="B8430" s="61" t="s">
        <v>12732</v>
      </c>
      <c r="C8430" s="53" t="s">
        <v>40</v>
      </c>
      <c r="D8430" s="53" t="s">
        <v>137</v>
      </c>
      <c r="E8430" s="53" t="s">
        <v>18194</v>
      </c>
      <c r="F8430" s="59">
        <v>80.772217098041594</v>
      </c>
      <c r="G8430" s="59">
        <v>82.794856852198095</v>
      </c>
      <c r="H8430" s="59">
        <v>85.859184625038694</v>
      </c>
      <c r="I8430" s="59">
        <v>92.807559496728899</v>
      </c>
      <c r="J8430" s="59">
        <v>85.009395678528904</v>
      </c>
      <c r="K8430" s="59">
        <v>97.382715093740998</v>
      </c>
      <c r="L8430" s="59"/>
      <c r="M8430" s="60">
        <v>0.39635039386138299</v>
      </c>
      <c r="N8430" s="60">
        <v>0.430132665938256</v>
      </c>
      <c r="O8430" s="60">
        <v>0.39950770349214498</v>
      </c>
      <c r="P8430" s="60">
        <v>0.37416868488386201</v>
      </c>
      <c r="Q8430" s="60">
        <v>0.34494734862441301</v>
      </c>
      <c r="R8430" s="60">
        <v>0.352638610560293</v>
      </c>
      <c r="S8430" s="60">
        <v>0.29891239071480202</v>
      </c>
    </row>
    <row r="8431" spans="1:19" x14ac:dyDescent="0.3">
      <c r="A8431" s="61" t="s">
        <v>15177</v>
      </c>
      <c r="B8431" s="61" t="s">
        <v>15178</v>
      </c>
      <c r="C8431" s="53" t="s">
        <v>40</v>
      </c>
      <c r="D8431" s="53" t="s">
        <v>137</v>
      </c>
      <c r="E8431" s="53" t="s">
        <v>18194</v>
      </c>
      <c r="F8431" s="59">
        <v>81.130124543631396</v>
      </c>
      <c r="G8431" s="59">
        <v>79.443749545039097</v>
      </c>
      <c r="H8431" s="59">
        <v>86.506943937666406</v>
      </c>
      <c r="I8431" s="59">
        <v>88.410756144035005</v>
      </c>
      <c r="J8431" s="59">
        <v>83.323991557661998</v>
      </c>
      <c r="K8431" s="59">
        <v>93.884687373233703</v>
      </c>
      <c r="L8431" s="59">
        <v>104.452882714856</v>
      </c>
      <c r="M8431" s="60">
        <v>0.43069620715156598</v>
      </c>
      <c r="N8431" s="60">
        <v>0.46452442573119901</v>
      </c>
      <c r="O8431" s="60">
        <v>0.42983651107034898</v>
      </c>
      <c r="P8431" s="60">
        <v>0.40656846020428999</v>
      </c>
      <c r="Q8431" s="60">
        <v>0.37267186717399797</v>
      </c>
      <c r="R8431" s="60">
        <v>0.37852082006735299</v>
      </c>
      <c r="S8431" s="60">
        <v>0.30484009625594399</v>
      </c>
    </row>
    <row r="8432" spans="1:19" x14ac:dyDescent="0.3">
      <c r="A8432" s="61" t="s">
        <v>17700</v>
      </c>
      <c r="B8432" s="61" t="s">
        <v>17701</v>
      </c>
      <c r="C8432" s="53" t="s">
        <v>40</v>
      </c>
      <c r="D8432" s="53" t="s">
        <v>137</v>
      </c>
      <c r="E8432" s="53" t="s">
        <v>18194</v>
      </c>
      <c r="F8432" s="59">
        <v>79.175369854533201</v>
      </c>
      <c r="G8432" s="59">
        <v>82.712268390800901</v>
      </c>
      <c r="H8432" s="59">
        <v>86.704872495589001</v>
      </c>
      <c r="I8432" s="59">
        <v>95.744000793988803</v>
      </c>
      <c r="J8432" s="59">
        <v>90.134666948956706</v>
      </c>
      <c r="K8432" s="59">
        <v>98.7811086325774</v>
      </c>
      <c r="L8432" s="59"/>
      <c r="M8432" s="60">
        <v>0.37972048757871502</v>
      </c>
      <c r="N8432" s="60">
        <v>0.41666518789504298</v>
      </c>
      <c r="O8432" s="60">
        <v>0.383032937420894</v>
      </c>
      <c r="P8432" s="60">
        <v>0.35608506335142898</v>
      </c>
      <c r="Q8432" s="60">
        <v>0.32479715458348901</v>
      </c>
      <c r="R8432" s="60">
        <v>0.33294808991753599</v>
      </c>
      <c r="S8432" s="60">
        <v>0.279102481872821</v>
      </c>
    </row>
    <row r="8433" spans="1:19" x14ac:dyDescent="0.3">
      <c r="A8433" s="61" t="s">
        <v>15181</v>
      </c>
      <c r="B8433" s="61" t="s">
        <v>15182</v>
      </c>
      <c r="C8433" s="53" t="s">
        <v>50</v>
      </c>
      <c r="D8433" s="53" t="s">
        <v>137</v>
      </c>
      <c r="E8433" s="53" t="s">
        <v>18194</v>
      </c>
      <c r="F8433" s="59">
        <v>81.130124543631396</v>
      </c>
      <c r="G8433" s="59">
        <v>79.443749545039097</v>
      </c>
      <c r="H8433" s="59">
        <v>86.506943937666406</v>
      </c>
      <c r="I8433" s="59">
        <v>88.410756144035005</v>
      </c>
      <c r="J8433" s="59">
        <v>83.323991557661998</v>
      </c>
      <c r="K8433" s="59">
        <v>93.884687373233703</v>
      </c>
      <c r="L8433" s="59">
        <v>104.452882714856</v>
      </c>
      <c r="M8433" s="60">
        <v>0.43069620715156598</v>
      </c>
      <c r="N8433" s="60">
        <v>0.46452442573119901</v>
      </c>
      <c r="O8433" s="60">
        <v>0.42983651107034898</v>
      </c>
      <c r="P8433" s="60">
        <v>0.40656846020428999</v>
      </c>
      <c r="Q8433" s="60">
        <v>0.37267186717399797</v>
      </c>
      <c r="R8433" s="60">
        <v>0.37852082006735299</v>
      </c>
      <c r="S8433" s="60">
        <v>0.30484009625594399</v>
      </c>
    </row>
    <row r="8434" spans="1:19" x14ac:dyDescent="0.3">
      <c r="A8434" s="61" t="s">
        <v>17690</v>
      </c>
      <c r="B8434" s="61" t="s">
        <v>17691</v>
      </c>
      <c r="C8434" s="53" t="s">
        <v>40</v>
      </c>
      <c r="D8434" s="53" t="s">
        <v>137</v>
      </c>
      <c r="E8434" s="53" t="s">
        <v>18194</v>
      </c>
      <c r="F8434" s="59">
        <v>79.175369854533201</v>
      </c>
      <c r="G8434" s="59">
        <v>82.712268390800901</v>
      </c>
      <c r="H8434" s="59">
        <v>86.704872495589001</v>
      </c>
      <c r="I8434" s="59">
        <v>95.744000793988803</v>
      </c>
      <c r="J8434" s="59">
        <v>90.134666948956706</v>
      </c>
      <c r="K8434" s="59">
        <v>98.7811086325774</v>
      </c>
      <c r="L8434" s="59"/>
      <c r="M8434" s="60">
        <v>0.37972048757871502</v>
      </c>
      <c r="N8434" s="60">
        <v>0.41666518789504298</v>
      </c>
      <c r="O8434" s="60">
        <v>0.383032937420894</v>
      </c>
      <c r="P8434" s="60">
        <v>0.35608506335142898</v>
      </c>
      <c r="Q8434" s="60">
        <v>0.32479715458348901</v>
      </c>
      <c r="R8434" s="60">
        <v>0.33294808991753599</v>
      </c>
      <c r="S8434" s="60">
        <v>0.279102481872821</v>
      </c>
    </row>
    <row r="8435" spans="1:19" x14ac:dyDescent="0.3">
      <c r="A8435" s="61" t="s">
        <v>17932</v>
      </c>
      <c r="B8435" s="61" t="s">
        <v>17933</v>
      </c>
      <c r="C8435" s="53" t="s">
        <v>40</v>
      </c>
      <c r="D8435" s="53" t="s">
        <v>137</v>
      </c>
      <c r="E8435" s="53" t="s">
        <v>18194</v>
      </c>
      <c r="F8435" s="59">
        <v>92.111312656933606</v>
      </c>
      <c r="G8435" s="59">
        <v>84.643603174228502</v>
      </c>
      <c r="H8435" s="59">
        <v>90.271595792377298</v>
      </c>
      <c r="I8435" s="59">
        <v>92.631870623741804</v>
      </c>
      <c r="J8435" s="59">
        <v>86.693255505160593</v>
      </c>
      <c r="K8435" s="59">
        <v>96.939564351558701</v>
      </c>
      <c r="L8435" s="59"/>
      <c r="M8435" s="60">
        <v>0.390993944216385</v>
      </c>
      <c r="N8435" s="60">
        <v>0.42590130836812801</v>
      </c>
      <c r="O8435" s="60">
        <v>0.394335732778544</v>
      </c>
      <c r="P8435" s="60">
        <v>0.36808148345512598</v>
      </c>
      <c r="Q8435" s="60">
        <v>0.337843515581914</v>
      </c>
      <c r="R8435" s="60">
        <v>0.34593291202399101</v>
      </c>
      <c r="S8435" s="60">
        <v>0.29044273669742698</v>
      </c>
    </row>
    <row r="8436" spans="1:19" x14ac:dyDescent="0.3">
      <c r="A8436" s="61" t="s">
        <v>17704</v>
      </c>
      <c r="B8436" s="61" t="s">
        <v>17705</v>
      </c>
      <c r="C8436" s="53" t="s">
        <v>50</v>
      </c>
      <c r="D8436" s="53" t="s">
        <v>137</v>
      </c>
      <c r="E8436" s="53" t="s">
        <v>18194</v>
      </c>
      <c r="F8436" s="59">
        <v>79.175369854533201</v>
      </c>
      <c r="G8436" s="59">
        <v>82.712268390800901</v>
      </c>
      <c r="H8436" s="59">
        <v>86.704872495589001</v>
      </c>
      <c r="I8436" s="59">
        <v>95.744000793988803</v>
      </c>
      <c r="J8436" s="59">
        <v>90.134666948956706</v>
      </c>
      <c r="K8436" s="59">
        <v>98.7811086325774</v>
      </c>
      <c r="L8436" s="59"/>
      <c r="M8436" s="60">
        <v>0.37972048757871502</v>
      </c>
      <c r="N8436" s="60">
        <v>0.41666518789504298</v>
      </c>
      <c r="O8436" s="60">
        <v>0.383032937420894</v>
      </c>
      <c r="P8436" s="60">
        <v>0.35608506335142898</v>
      </c>
      <c r="Q8436" s="60">
        <v>0.32479715458348901</v>
      </c>
      <c r="R8436" s="60">
        <v>0.33294808991753599</v>
      </c>
      <c r="S8436" s="60">
        <v>0.279102481872821</v>
      </c>
    </row>
    <row r="8437" spans="1:19" x14ac:dyDescent="0.3">
      <c r="A8437" s="61" t="s">
        <v>12729</v>
      </c>
      <c r="B8437" s="61" t="s">
        <v>12730</v>
      </c>
      <c r="C8437" s="53" t="s">
        <v>40</v>
      </c>
      <c r="D8437" s="53" t="s">
        <v>137</v>
      </c>
      <c r="E8437" s="53" t="s">
        <v>18194</v>
      </c>
      <c r="F8437" s="59">
        <v>80.772217098041594</v>
      </c>
      <c r="G8437" s="59">
        <v>82.794856852198095</v>
      </c>
      <c r="H8437" s="59">
        <v>85.859184625038694</v>
      </c>
      <c r="I8437" s="59">
        <v>92.807559496728899</v>
      </c>
      <c r="J8437" s="59">
        <v>85.009395678528904</v>
      </c>
      <c r="K8437" s="59">
        <v>97.382715093740998</v>
      </c>
      <c r="L8437" s="59"/>
      <c r="M8437" s="60">
        <v>0.39635039386138299</v>
      </c>
      <c r="N8437" s="60">
        <v>0.430132665938256</v>
      </c>
      <c r="O8437" s="60">
        <v>0.39950770349214498</v>
      </c>
      <c r="P8437" s="60">
        <v>0.37416868488386201</v>
      </c>
      <c r="Q8437" s="60">
        <v>0.34494734862441301</v>
      </c>
      <c r="R8437" s="60">
        <v>0.352638610560293</v>
      </c>
      <c r="S8437" s="60">
        <v>0.29891239071480202</v>
      </c>
    </row>
    <row r="8438" spans="1:19" x14ac:dyDescent="0.3">
      <c r="A8438" s="61" t="s">
        <v>17694</v>
      </c>
      <c r="B8438" s="61" t="s">
        <v>17695</v>
      </c>
      <c r="C8438" s="53" t="s">
        <v>40</v>
      </c>
      <c r="D8438" s="53" t="s">
        <v>137</v>
      </c>
      <c r="E8438" s="53" t="s">
        <v>18194</v>
      </c>
      <c r="F8438" s="59">
        <v>79.175369854533201</v>
      </c>
      <c r="G8438" s="59">
        <v>82.712268390800901</v>
      </c>
      <c r="H8438" s="59">
        <v>86.704872495589001</v>
      </c>
      <c r="I8438" s="59">
        <v>95.744000793988803</v>
      </c>
      <c r="J8438" s="59">
        <v>90.134666948956706</v>
      </c>
      <c r="K8438" s="59">
        <v>98.7811086325774</v>
      </c>
      <c r="L8438" s="59"/>
      <c r="M8438" s="60">
        <v>0.37972048757871502</v>
      </c>
      <c r="N8438" s="60">
        <v>0.41666518789504298</v>
      </c>
      <c r="O8438" s="60">
        <v>0.383032937420894</v>
      </c>
      <c r="P8438" s="60">
        <v>0.35608506335142898</v>
      </c>
      <c r="Q8438" s="60">
        <v>0.32479715458348901</v>
      </c>
      <c r="R8438" s="60">
        <v>0.33294808991753599</v>
      </c>
      <c r="S8438" s="60">
        <v>0.279102481872821</v>
      </c>
    </row>
    <row r="8439" spans="1:19" x14ac:dyDescent="0.3">
      <c r="A8439" s="61" t="s">
        <v>17698</v>
      </c>
      <c r="B8439" s="61" t="s">
        <v>17699</v>
      </c>
      <c r="C8439" s="53" t="s">
        <v>50</v>
      </c>
      <c r="D8439" s="53" t="s">
        <v>137</v>
      </c>
      <c r="E8439" s="53" t="s">
        <v>18194</v>
      </c>
      <c r="F8439" s="59">
        <v>79.175369854533201</v>
      </c>
      <c r="G8439" s="59">
        <v>82.712268390800901</v>
      </c>
      <c r="H8439" s="59">
        <v>86.704872495589001</v>
      </c>
      <c r="I8439" s="59">
        <v>95.744000793988803</v>
      </c>
      <c r="J8439" s="59">
        <v>90.134666948956706</v>
      </c>
      <c r="K8439" s="59">
        <v>98.7811086325774</v>
      </c>
      <c r="L8439" s="59"/>
      <c r="M8439" s="60">
        <v>0.37972048757871502</v>
      </c>
      <c r="N8439" s="60">
        <v>0.41666518789504298</v>
      </c>
      <c r="O8439" s="60">
        <v>0.383032937420894</v>
      </c>
      <c r="P8439" s="60">
        <v>0.35608506335142898</v>
      </c>
      <c r="Q8439" s="60">
        <v>0.32479715458348901</v>
      </c>
      <c r="R8439" s="60">
        <v>0.33294808991753599</v>
      </c>
      <c r="S8439" s="60">
        <v>0.279102481872821</v>
      </c>
    </row>
    <row r="8440" spans="1:19" x14ac:dyDescent="0.3">
      <c r="A8440" s="61" t="s">
        <v>17696</v>
      </c>
      <c r="B8440" s="61" t="s">
        <v>17697</v>
      </c>
      <c r="C8440" s="53" t="s">
        <v>40</v>
      </c>
      <c r="D8440" s="53" t="s">
        <v>137</v>
      </c>
      <c r="E8440" s="53" t="s">
        <v>18194</v>
      </c>
      <c r="F8440" s="59">
        <v>79.175369854533201</v>
      </c>
      <c r="G8440" s="59">
        <v>82.712268390800901</v>
      </c>
      <c r="H8440" s="59">
        <v>86.704872495589001</v>
      </c>
      <c r="I8440" s="59">
        <v>95.744000793988803</v>
      </c>
      <c r="J8440" s="59">
        <v>90.134666948956706</v>
      </c>
      <c r="K8440" s="59">
        <v>98.7811086325774</v>
      </c>
      <c r="L8440" s="59"/>
      <c r="M8440" s="60">
        <v>0.37972048757871502</v>
      </c>
      <c r="N8440" s="60">
        <v>0.41666518789504298</v>
      </c>
      <c r="O8440" s="60">
        <v>0.383032937420894</v>
      </c>
      <c r="P8440" s="60">
        <v>0.35608506335142898</v>
      </c>
      <c r="Q8440" s="60">
        <v>0.32479715458348901</v>
      </c>
      <c r="R8440" s="60">
        <v>0.33294808991753599</v>
      </c>
      <c r="S8440" s="60">
        <v>0.279102481872821</v>
      </c>
    </row>
    <row r="8441" spans="1:19" x14ac:dyDescent="0.3">
      <c r="A8441" s="61" t="s">
        <v>5702</v>
      </c>
      <c r="B8441" s="61" t="s">
        <v>5703</v>
      </c>
      <c r="C8441" s="53" t="s">
        <v>50</v>
      </c>
      <c r="D8441" s="53" t="s">
        <v>137</v>
      </c>
      <c r="E8441" s="53" t="s">
        <v>18193</v>
      </c>
      <c r="F8441" s="59">
        <v>81.130124543631396</v>
      </c>
      <c r="G8441" s="59">
        <v>79.443749545039097</v>
      </c>
      <c r="H8441" s="59">
        <v>86.506943937666406</v>
      </c>
      <c r="I8441" s="59">
        <v>88.410756144035005</v>
      </c>
      <c r="J8441" s="59">
        <v>83.323991557661998</v>
      </c>
      <c r="K8441" s="59">
        <v>93.884687373233703</v>
      </c>
      <c r="L8441" s="59">
        <v>104.452882714856</v>
      </c>
      <c r="M8441" s="60">
        <v>0.43069620715156598</v>
      </c>
      <c r="N8441" s="60">
        <v>0.46452442573119901</v>
      </c>
      <c r="O8441" s="60">
        <v>0.42983651107034898</v>
      </c>
      <c r="P8441" s="60">
        <v>0.40656846020428999</v>
      </c>
      <c r="Q8441" s="60">
        <v>0.37267186717399797</v>
      </c>
      <c r="R8441" s="60">
        <v>0.37852082006735299</v>
      </c>
      <c r="S8441" s="60">
        <v>0.30484009625594399</v>
      </c>
    </row>
    <row r="8442" spans="1:19" x14ac:dyDescent="0.3">
      <c r="A8442" s="61" t="s">
        <v>17934</v>
      </c>
      <c r="B8442" s="61" t="s">
        <v>17935</v>
      </c>
      <c r="C8442" s="53" t="s">
        <v>50</v>
      </c>
      <c r="D8442" s="53" t="s">
        <v>137</v>
      </c>
      <c r="E8442" s="53" t="s">
        <v>18194</v>
      </c>
      <c r="F8442" s="59">
        <v>92.111312656933606</v>
      </c>
      <c r="G8442" s="59">
        <v>84.643603174228502</v>
      </c>
      <c r="H8442" s="59">
        <v>90.271595792377298</v>
      </c>
      <c r="I8442" s="59">
        <v>92.631870623741804</v>
      </c>
      <c r="J8442" s="59">
        <v>86.693255505160593</v>
      </c>
      <c r="K8442" s="59">
        <v>96.939564351558701</v>
      </c>
      <c r="L8442" s="59"/>
      <c r="M8442" s="60">
        <v>0.390993944216385</v>
      </c>
      <c r="N8442" s="60">
        <v>0.42590130836812801</v>
      </c>
      <c r="O8442" s="60">
        <v>0.394335732778544</v>
      </c>
      <c r="P8442" s="60">
        <v>0.36808148345512598</v>
      </c>
      <c r="Q8442" s="60">
        <v>0.337843515581914</v>
      </c>
      <c r="R8442" s="60">
        <v>0.34593291202399101</v>
      </c>
      <c r="S8442" s="60">
        <v>0.29044273669742698</v>
      </c>
    </row>
    <row r="8443" spans="1:19" x14ac:dyDescent="0.3">
      <c r="A8443" s="61" t="s">
        <v>15179</v>
      </c>
      <c r="B8443" s="61" t="s">
        <v>15180</v>
      </c>
      <c r="C8443" s="53" t="s">
        <v>40</v>
      </c>
      <c r="D8443" s="53" t="s">
        <v>137</v>
      </c>
      <c r="E8443" s="53" t="s">
        <v>18194</v>
      </c>
      <c r="F8443" s="59">
        <v>81.130124543631396</v>
      </c>
      <c r="G8443" s="59">
        <v>79.443749545039097</v>
      </c>
      <c r="H8443" s="59">
        <v>86.506943937666406</v>
      </c>
      <c r="I8443" s="59">
        <v>88.410756144035005</v>
      </c>
      <c r="J8443" s="59">
        <v>83.323991557661998</v>
      </c>
      <c r="K8443" s="59">
        <v>93.884687373233703</v>
      </c>
      <c r="L8443" s="59">
        <v>104.452882714856</v>
      </c>
      <c r="M8443" s="60">
        <v>0.43069620715156598</v>
      </c>
      <c r="N8443" s="60">
        <v>0.46452442573119901</v>
      </c>
      <c r="O8443" s="60">
        <v>0.42983651107034898</v>
      </c>
      <c r="P8443" s="60">
        <v>0.40656846020428999</v>
      </c>
      <c r="Q8443" s="60">
        <v>0.37267186717399797</v>
      </c>
      <c r="R8443" s="60">
        <v>0.37852082006735299</v>
      </c>
      <c r="S8443" s="60">
        <v>0.30484009625594399</v>
      </c>
    </row>
    <row r="8444" spans="1:19" x14ac:dyDescent="0.3">
      <c r="A8444" s="61" t="s">
        <v>15175</v>
      </c>
      <c r="B8444" s="61" t="s">
        <v>15176</v>
      </c>
      <c r="C8444" s="53" t="s">
        <v>40</v>
      </c>
      <c r="D8444" s="53" t="s">
        <v>137</v>
      </c>
      <c r="E8444" s="53" t="s">
        <v>18194</v>
      </c>
      <c r="F8444" s="59">
        <v>81.130124543631396</v>
      </c>
      <c r="G8444" s="59">
        <v>79.443749545039097</v>
      </c>
      <c r="H8444" s="59">
        <v>86.506943937666406</v>
      </c>
      <c r="I8444" s="59">
        <v>88.410756144035005</v>
      </c>
      <c r="J8444" s="59">
        <v>83.323991557661998</v>
      </c>
      <c r="K8444" s="59">
        <v>93.884687373233703</v>
      </c>
      <c r="L8444" s="59">
        <v>104.452882714856</v>
      </c>
      <c r="M8444" s="60">
        <v>0.43069620715156598</v>
      </c>
      <c r="N8444" s="60">
        <v>0.46452442573119901</v>
      </c>
      <c r="O8444" s="60">
        <v>0.42983651107034898</v>
      </c>
      <c r="P8444" s="60">
        <v>0.40656846020428999</v>
      </c>
      <c r="Q8444" s="60">
        <v>0.37267186717399797</v>
      </c>
      <c r="R8444" s="60">
        <v>0.37852082006735299</v>
      </c>
      <c r="S8444" s="60">
        <v>0.30484009625594399</v>
      </c>
    </row>
    <row r="8445" spans="1:19" x14ac:dyDescent="0.3">
      <c r="A8445" s="61" t="s">
        <v>17688</v>
      </c>
      <c r="B8445" s="61" t="s">
        <v>17689</v>
      </c>
      <c r="C8445" s="53" t="s">
        <v>40</v>
      </c>
      <c r="D8445" s="53" t="s">
        <v>137</v>
      </c>
      <c r="E8445" s="53" t="s">
        <v>18194</v>
      </c>
      <c r="F8445" s="59">
        <v>79.175369854533201</v>
      </c>
      <c r="G8445" s="59">
        <v>82.712268390800901</v>
      </c>
      <c r="H8445" s="59">
        <v>86.704872495589001</v>
      </c>
      <c r="I8445" s="59">
        <v>95.744000793988803</v>
      </c>
      <c r="J8445" s="59">
        <v>90.134666948956706</v>
      </c>
      <c r="K8445" s="59">
        <v>98.7811086325774</v>
      </c>
      <c r="L8445" s="59"/>
      <c r="M8445" s="60">
        <v>0.37972048757871502</v>
      </c>
      <c r="N8445" s="60">
        <v>0.41666518789504298</v>
      </c>
      <c r="O8445" s="60">
        <v>0.383032937420894</v>
      </c>
      <c r="P8445" s="60">
        <v>0.35608506335142898</v>
      </c>
      <c r="Q8445" s="60">
        <v>0.32479715458348901</v>
      </c>
      <c r="R8445" s="60">
        <v>0.33294808991753599</v>
      </c>
      <c r="S8445" s="60">
        <v>0.279102481872821</v>
      </c>
    </row>
    <row r="8446" spans="1:19" x14ac:dyDescent="0.3">
      <c r="A8446" s="61" t="s">
        <v>17692</v>
      </c>
      <c r="B8446" s="61" t="s">
        <v>17693</v>
      </c>
      <c r="C8446" s="53" t="s">
        <v>40</v>
      </c>
      <c r="D8446" s="53" t="s">
        <v>137</v>
      </c>
      <c r="E8446" s="53" t="s">
        <v>18194</v>
      </c>
      <c r="F8446" s="59">
        <v>79.175369854533201</v>
      </c>
      <c r="G8446" s="59">
        <v>82.712268390800901</v>
      </c>
      <c r="H8446" s="59">
        <v>86.704872495589001</v>
      </c>
      <c r="I8446" s="59">
        <v>95.744000793988803</v>
      </c>
      <c r="J8446" s="59">
        <v>90.134666948956706</v>
      </c>
      <c r="K8446" s="59">
        <v>98.7811086325774</v>
      </c>
      <c r="L8446" s="59"/>
      <c r="M8446" s="60">
        <v>0.37972048757871502</v>
      </c>
      <c r="N8446" s="60">
        <v>0.41666518789504298</v>
      </c>
      <c r="O8446" s="60">
        <v>0.383032937420894</v>
      </c>
      <c r="P8446" s="60">
        <v>0.35608506335142898</v>
      </c>
      <c r="Q8446" s="60">
        <v>0.32479715458348901</v>
      </c>
      <c r="R8446" s="60">
        <v>0.33294808991753599</v>
      </c>
      <c r="S8446" s="60">
        <v>0.279102481872821</v>
      </c>
    </row>
    <row r="8447" spans="1:19" x14ac:dyDescent="0.3">
      <c r="A8447" s="61" t="s">
        <v>15183</v>
      </c>
      <c r="B8447" s="61" t="s">
        <v>15184</v>
      </c>
      <c r="C8447" s="53" t="s">
        <v>50</v>
      </c>
      <c r="D8447" s="53" t="s">
        <v>137</v>
      </c>
      <c r="E8447" s="53" t="s">
        <v>18194</v>
      </c>
      <c r="F8447" s="59">
        <v>81.130124543631396</v>
      </c>
      <c r="G8447" s="59">
        <v>79.443749545039097</v>
      </c>
      <c r="H8447" s="59">
        <v>86.506943937666406</v>
      </c>
      <c r="I8447" s="59">
        <v>88.410756144035005</v>
      </c>
      <c r="J8447" s="59">
        <v>83.323991557661998</v>
      </c>
      <c r="K8447" s="59">
        <v>93.884687373233703</v>
      </c>
      <c r="L8447" s="59">
        <v>104.452882714856</v>
      </c>
      <c r="M8447" s="60">
        <v>0.43069620715156598</v>
      </c>
      <c r="N8447" s="60">
        <v>0.46452442573119901</v>
      </c>
      <c r="O8447" s="60">
        <v>0.42983651107034898</v>
      </c>
      <c r="P8447" s="60">
        <v>0.40656846020428999</v>
      </c>
      <c r="Q8447" s="60">
        <v>0.37267186717399797</v>
      </c>
      <c r="R8447" s="60">
        <v>0.37852082006735299</v>
      </c>
      <c r="S8447" s="60">
        <v>0.30484009625594399</v>
      </c>
    </row>
    <row r="8448" spans="1:19" x14ac:dyDescent="0.3">
      <c r="A8448" s="61" t="s">
        <v>12725</v>
      </c>
      <c r="B8448" s="61" t="s">
        <v>12726</v>
      </c>
      <c r="C8448" s="53" t="s">
        <v>40</v>
      </c>
      <c r="D8448" s="53" t="s">
        <v>137</v>
      </c>
      <c r="E8448" s="53" t="s">
        <v>18194</v>
      </c>
      <c r="F8448" s="59">
        <v>80.772217098041594</v>
      </c>
      <c r="G8448" s="59">
        <v>82.794856852198095</v>
      </c>
      <c r="H8448" s="59">
        <v>85.859184625038694</v>
      </c>
      <c r="I8448" s="59">
        <v>92.807559496728899</v>
      </c>
      <c r="J8448" s="59">
        <v>85.009395678528904</v>
      </c>
      <c r="K8448" s="59">
        <v>97.382715093740998</v>
      </c>
      <c r="L8448" s="59"/>
      <c r="M8448" s="60">
        <v>0.39635039386138299</v>
      </c>
      <c r="N8448" s="60">
        <v>0.430132665938256</v>
      </c>
      <c r="O8448" s="60">
        <v>0.39950770349214498</v>
      </c>
      <c r="P8448" s="60">
        <v>0.37416868488386201</v>
      </c>
      <c r="Q8448" s="60">
        <v>0.34494734862441301</v>
      </c>
      <c r="R8448" s="60">
        <v>0.352638610560293</v>
      </c>
      <c r="S8448" s="60">
        <v>0.29891239071480202</v>
      </c>
    </row>
    <row r="8449" spans="1:19" x14ac:dyDescent="0.3">
      <c r="A8449" s="61" t="s">
        <v>17702</v>
      </c>
      <c r="B8449" s="61" t="s">
        <v>17703</v>
      </c>
      <c r="C8449" s="53" t="s">
        <v>50</v>
      </c>
      <c r="D8449" s="53" t="s">
        <v>137</v>
      </c>
      <c r="E8449" s="53" t="s">
        <v>18194</v>
      </c>
      <c r="F8449" s="59">
        <v>79.175369854533201</v>
      </c>
      <c r="G8449" s="59">
        <v>82.712268390800901</v>
      </c>
      <c r="H8449" s="59">
        <v>86.704872495589001</v>
      </c>
      <c r="I8449" s="59">
        <v>95.744000793988803</v>
      </c>
      <c r="J8449" s="59">
        <v>90.134666948956706</v>
      </c>
      <c r="K8449" s="59">
        <v>98.7811086325774</v>
      </c>
      <c r="L8449" s="59"/>
      <c r="M8449" s="60">
        <v>0.37972048757871502</v>
      </c>
      <c r="N8449" s="60">
        <v>0.41666518789504298</v>
      </c>
      <c r="O8449" s="60">
        <v>0.383032937420894</v>
      </c>
      <c r="P8449" s="60">
        <v>0.35608506335142898</v>
      </c>
      <c r="Q8449" s="60">
        <v>0.32479715458348901</v>
      </c>
      <c r="R8449" s="60">
        <v>0.33294808991753599</v>
      </c>
      <c r="S8449" s="60">
        <v>0.279102481872821</v>
      </c>
    </row>
    <row r="8450" spans="1:19" x14ac:dyDescent="0.3">
      <c r="A8450" s="61" t="s">
        <v>16210</v>
      </c>
      <c r="B8450" s="61" t="s">
        <v>16211</v>
      </c>
      <c r="C8450" s="53" t="s">
        <v>50</v>
      </c>
      <c r="D8450" s="53" t="s">
        <v>137</v>
      </c>
      <c r="E8450" s="53" t="s">
        <v>18194</v>
      </c>
      <c r="F8450" s="59">
        <v>86.351706341392202</v>
      </c>
      <c r="G8450" s="59">
        <v>86.589261175304799</v>
      </c>
      <c r="H8450" s="59">
        <v>94.467265165655306</v>
      </c>
      <c r="I8450" s="59">
        <v>93.287156394846804</v>
      </c>
      <c r="J8450" s="59">
        <v>88.383292508732794</v>
      </c>
      <c r="K8450" s="59">
        <v>104.24374302647701</v>
      </c>
      <c r="L8450" s="59"/>
      <c r="M8450" s="60">
        <v>0.42144967631720398</v>
      </c>
      <c r="N8450" s="60">
        <v>0.45713493507516101</v>
      </c>
      <c r="O8450" s="60">
        <v>0.42320068350171902</v>
      </c>
      <c r="P8450" s="60">
        <v>0.39495538780730599</v>
      </c>
      <c r="Q8450" s="60">
        <v>0.35979753345593202</v>
      </c>
      <c r="R8450" s="60">
        <v>0.36918089610911198</v>
      </c>
      <c r="S8450" s="60">
        <v>0.29817496545321598</v>
      </c>
    </row>
    <row r="8451" spans="1:19" x14ac:dyDescent="0.3">
      <c r="A8451" s="61" t="s">
        <v>8016</v>
      </c>
      <c r="B8451" s="61" t="s">
        <v>8017</v>
      </c>
      <c r="C8451" s="53" t="s">
        <v>50</v>
      </c>
      <c r="D8451" s="53" t="s">
        <v>137</v>
      </c>
      <c r="E8451" s="53" t="s">
        <v>18193</v>
      </c>
      <c r="F8451" s="59">
        <v>88.581459350121804</v>
      </c>
      <c r="G8451" s="59">
        <v>88.029368725927597</v>
      </c>
      <c r="H8451" s="59">
        <v>108.87718282231501</v>
      </c>
      <c r="I8451" s="59">
        <v>88.495673493184299</v>
      </c>
      <c r="J8451" s="59">
        <v>86.583851910440501</v>
      </c>
      <c r="K8451" s="59">
        <v>97.535561279657202</v>
      </c>
      <c r="L8451" s="59">
        <v>101.130919324255</v>
      </c>
      <c r="M8451" s="60">
        <v>0.57337520904990402</v>
      </c>
      <c r="N8451" s="60">
        <v>0.61950972595652298</v>
      </c>
      <c r="O8451" s="60">
        <v>0.57881043271100296</v>
      </c>
      <c r="P8451" s="60">
        <v>0.54139939802015602</v>
      </c>
      <c r="Q8451" s="60">
        <v>0.50173126638787602</v>
      </c>
      <c r="R8451" s="60">
        <v>0.51480557709742503</v>
      </c>
      <c r="S8451" s="60">
        <v>0.44256410225964099</v>
      </c>
    </row>
    <row r="8452" spans="1:19" x14ac:dyDescent="0.3">
      <c r="A8452" s="61" t="s">
        <v>15462</v>
      </c>
      <c r="B8452" s="61" t="s">
        <v>15463</v>
      </c>
      <c r="C8452" s="53" t="s">
        <v>40</v>
      </c>
      <c r="D8452" s="53" t="s">
        <v>137</v>
      </c>
      <c r="E8452" s="53" t="s">
        <v>18194</v>
      </c>
      <c r="F8452" s="59">
        <v>79.752238226320102</v>
      </c>
      <c r="G8452" s="59">
        <v>90.530149965145696</v>
      </c>
      <c r="H8452" s="59">
        <v>89.5014785808619</v>
      </c>
      <c r="I8452" s="59">
        <v>86.939194797892597</v>
      </c>
      <c r="J8452" s="59">
        <v>88.548628510281603</v>
      </c>
      <c r="K8452" s="59">
        <v>103.550374019549</v>
      </c>
      <c r="L8452" s="59">
        <v>106.98414640196</v>
      </c>
      <c r="M8452" s="60">
        <v>0.46087266163574903</v>
      </c>
      <c r="N8452" s="60">
        <v>0.48796688924350401</v>
      </c>
      <c r="O8452" s="60">
        <v>0.45881578237515702</v>
      </c>
      <c r="P8452" s="60">
        <v>0.44072918776605702</v>
      </c>
      <c r="Q8452" s="60">
        <v>0.41161283085849898</v>
      </c>
      <c r="R8452" s="60">
        <v>0.41585070545304498</v>
      </c>
      <c r="S8452" s="60">
        <v>0.34316873774658102</v>
      </c>
    </row>
    <row r="8453" spans="1:19" x14ac:dyDescent="0.3">
      <c r="A8453" s="61" t="s">
        <v>16212</v>
      </c>
      <c r="B8453" s="61" t="s">
        <v>16213</v>
      </c>
      <c r="C8453" s="53" t="s">
        <v>40</v>
      </c>
      <c r="D8453" s="53" t="s">
        <v>137</v>
      </c>
      <c r="E8453" s="53" t="s">
        <v>18194</v>
      </c>
      <c r="F8453" s="59">
        <v>86.351706341392202</v>
      </c>
      <c r="G8453" s="59">
        <v>86.589261175304799</v>
      </c>
      <c r="H8453" s="59">
        <v>94.467265165655306</v>
      </c>
      <c r="I8453" s="59">
        <v>93.287156394846804</v>
      </c>
      <c r="J8453" s="59">
        <v>88.383292508732794</v>
      </c>
      <c r="K8453" s="59">
        <v>104.24374302647701</v>
      </c>
      <c r="L8453" s="59"/>
      <c r="M8453" s="60">
        <v>0.42144967631720398</v>
      </c>
      <c r="N8453" s="60">
        <v>0.45713493507516101</v>
      </c>
      <c r="O8453" s="60">
        <v>0.42320068350171902</v>
      </c>
      <c r="P8453" s="60">
        <v>0.39495538780730599</v>
      </c>
      <c r="Q8453" s="60">
        <v>0.35979753345593202</v>
      </c>
      <c r="R8453" s="60">
        <v>0.36918089610911198</v>
      </c>
      <c r="S8453" s="60">
        <v>0.29817496545321598</v>
      </c>
    </row>
    <row r="8454" spans="1:19" x14ac:dyDescent="0.3">
      <c r="A8454" s="61" t="s">
        <v>8364</v>
      </c>
      <c r="B8454" s="61" t="s">
        <v>8365</v>
      </c>
      <c r="C8454" s="53" t="s">
        <v>50</v>
      </c>
      <c r="D8454" s="53" t="s">
        <v>137</v>
      </c>
      <c r="E8454" s="53" t="s">
        <v>18193</v>
      </c>
      <c r="F8454" s="59">
        <v>114.088850657824</v>
      </c>
      <c r="G8454" s="59">
        <v>102.95077782009</v>
      </c>
      <c r="H8454" s="59">
        <v>114.34395219348499</v>
      </c>
      <c r="I8454" s="59">
        <v>99.703567293022402</v>
      </c>
      <c r="J8454" s="59">
        <v>116.47246035154301</v>
      </c>
      <c r="K8454" s="59">
        <v>102.54056868908501</v>
      </c>
      <c r="L8454" s="59">
        <v>92.371420744224096</v>
      </c>
      <c r="M8454" s="60">
        <v>0.56115959886358902</v>
      </c>
      <c r="N8454" s="60">
        <v>0.60774735930771095</v>
      </c>
      <c r="O8454" s="60">
        <v>0.56669602167789401</v>
      </c>
      <c r="P8454" s="60">
        <v>0.53086656861915804</v>
      </c>
      <c r="Q8454" s="60">
        <v>0.49366313479548302</v>
      </c>
      <c r="R8454" s="60">
        <v>0.50531817716677196</v>
      </c>
      <c r="S8454" s="60">
        <v>0.44054935113562299</v>
      </c>
    </row>
    <row r="8455" spans="1:19" x14ac:dyDescent="0.3">
      <c r="A8455" s="61" t="s">
        <v>8222</v>
      </c>
      <c r="B8455" s="61" t="s">
        <v>8223</v>
      </c>
      <c r="C8455" s="53" t="s">
        <v>40</v>
      </c>
      <c r="D8455" s="53" t="s">
        <v>137</v>
      </c>
      <c r="E8455" s="53" t="s">
        <v>18193</v>
      </c>
      <c r="F8455" s="59">
        <v>99.229760222446501</v>
      </c>
      <c r="G8455" s="59">
        <v>104.41910473759501</v>
      </c>
      <c r="H8455" s="59">
        <v>96.1313439374739</v>
      </c>
      <c r="I8455" s="59">
        <v>105.62371598491799</v>
      </c>
      <c r="J8455" s="59">
        <v>93.659885310525596</v>
      </c>
      <c r="K8455" s="59">
        <v>98.763060628328901</v>
      </c>
      <c r="L8455" s="59">
        <v>100.716829127195</v>
      </c>
      <c r="M8455" s="60">
        <v>0.63211963941772997</v>
      </c>
      <c r="N8455" s="60">
        <v>0.67513055085402895</v>
      </c>
      <c r="O8455" s="60">
        <v>0.63593686549416495</v>
      </c>
      <c r="P8455" s="60">
        <v>0.60831092233395301</v>
      </c>
      <c r="Q8455" s="60">
        <v>0.57421066179135805</v>
      </c>
      <c r="R8455" s="60">
        <v>0.58044343135942</v>
      </c>
      <c r="S8455" s="60">
        <v>0.51929003713329103</v>
      </c>
    </row>
    <row r="8456" spans="1:19" x14ac:dyDescent="0.3">
      <c r="A8456" s="61" t="s">
        <v>18044</v>
      </c>
      <c r="B8456" s="61" t="s">
        <v>18045</v>
      </c>
      <c r="C8456" s="53" t="s">
        <v>40</v>
      </c>
      <c r="D8456" s="53" t="s">
        <v>137</v>
      </c>
      <c r="E8456" s="53" t="s">
        <v>18194</v>
      </c>
      <c r="F8456" s="59">
        <v>102.124173519344</v>
      </c>
      <c r="G8456" s="59">
        <v>100.819857540095</v>
      </c>
      <c r="H8456" s="59">
        <v>97.250916064675707</v>
      </c>
      <c r="I8456" s="59">
        <v>109.942537912822</v>
      </c>
      <c r="J8456" s="59">
        <v>94.970310661505096</v>
      </c>
      <c r="K8456" s="59">
        <v>97.897553334373995</v>
      </c>
      <c r="L8456" s="59">
        <v>101.241452760594</v>
      </c>
      <c r="M8456" s="60">
        <v>0.52400139665567003</v>
      </c>
      <c r="N8456" s="60">
        <v>0.55275460341476301</v>
      </c>
      <c r="O8456" s="60">
        <v>0.52589922665150401</v>
      </c>
      <c r="P8456" s="60">
        <v>0.51003388215102796</v>
      </c>
      <c r="Q8456" s="60">
        <v>0.48613461961252502</v>
      </c>
      <c r="R8456" s="60">
        <v>0.48814999974238799</v>
      </c>
      <c r="S8456" s="60">
        <v>0.44468743356769902</v>
      </c>
    </row>
    <row r="8457" spans="1:19" x14ac:dyDescent="0.3">
      <c r="A8457" s="61" t="s">
        <v>8224</v>
      </c>
      <c r="B8457" s="61" t="s">
        <v>8225</v>
      </c>
      <c r="C8457" s="53" t="s">
        <v>50</v>
      </c>
      <c r="D8457" s="53" t="s">
        <v>137</v>
      </c>
      <c r="E8457" s="53" t="s">
        <v>18193</v>
      </c>
      <c r="F8457" s="59">
        <v>100.66862680269099</v>
      </c>
      <c r="G8457" s="59">
        <v>97.428618942385796</v>
      </c>
      <c r="H8457" s="59">
        <v>91.799272928721805</v>
      </c>
      <c r="I8457" s="59">
        <v>106.652746267247</v>
      </c>
      <c r="J8457" s="59">
        <v>92.712620052615307</v>
      </c>
      <c r="K8457" s="59">
        <v>95.412260591779898</v>
      </c>
      <c r="L8457" s="59">
        <v>102.18962648073899</v>
      </c>
      <c r="M8457" s="60">
        <v>0.63493452497938097</v>
      </c>
      <c r="N8457" s="60">
        <v>0.67675662006341097</v>
      </c>
      <c r="O8457" s="60">
        <v>0.63916970063817602</v>
      </c>
      <c r="P8457" s="60">
        <v>0.60993200722289798</v>
      </c>
      <c r="Q8457" s="60">
        <v>0.57559807560462095</v>
      </c>
      <c r="R8457" s="60">
        <v>0.58332276010589801</v>
      </c>
      <c r="S8457" s="60">
        <v>0.52107677283573794</v>
      </c>
    </row>
    <row r="8458" spans="1:19" x14ac:dyDescent="0.3">
      <c r="A8458" s="61" t="s">
        <v>8220</v>
      </c>
      <c r="B8458" s="61" t="s">
        <v>8221</v>
      </c>
      <c r="C8458" s="53" t="s">
        <v>40</v>
      </c>
      <c r="D8458" s="53" t="s">
        <v>137</v>
      </c>
      <c r="E8458" s="53" t="s">
        <v>18193</v>
      </c>
      <c r="F8458" s="59">
        <v>106.296102843187</v>
      </c>
      <c r="G8458" s="59">
        <v>98.936554812915702</v>
      </c>
      <c r="H8458" s="59">
        <v>95.960753954301296</v>
      </c>
      <c r="I8458" s="59">
        <v>111.616640976718</v>
      </c>
      <c r="J8458" s="59">
        <v>93.572415519863895</v>
      </c>
      <c r="K8458" s="59">
        <v>100.24869344970899</v>
      </c>
      <c r="L8458" s="59">
        <v>100.176183000828</v>
      </c>
      <c r="M8458" s="60">
        <v>0.63190979992703</v>
      </c>
      <c r="N8458" s="60">
        <v>0.675498897584909</v>
      </c>
      <c r="O8458" s="60">
        <v>0.63578995610778</v>
      </c>
      <c r="P8458" s="60">
        <v>0.60858480635891499</v>
      </c>
      <c r="Q8458" s="60">
        <v>0.57449954608529197</v>
      </c>
      <c r="R8458" s="60">
        <v>0.58036299272628999</v>
      </c>
      <c r="S8458" s="60">
        <v>0.51974286171935502</v>
      </c>
    </row>
    <row r="8459" spans="1:19" x14ac:dyDescent="0.3">
      <c r="A8459" s="61" t="s">
        <v>18040</v>
      </c>
      <c r="B8459" s="61" t="s">
        <v>18041</v>
      </c>
      <c r="C8459" s="53" t="s">
        <v>40</v>
      </c>
      <c r="D8459" s="53" t="s">
        <v>137</v>
      </c>
      <c r="E8459" s="53" t="s">
        <v>18194</v>
      </c>
      <c r="F8459" s="59">
        <v>102.124173519344</v>
      </c>
      <c r="G8459" s="59">
        <v>100.819857540095</v>
      </c>
      <c r="H8459" s="59">
        <v>97.250916064675707</v>
      </c>
      <c r="I8459" s="59">
        <v>109.942537912822</v>
      </c>
      <c r="J8459" s="59">
        <v>94.970310661505096</v>
      </c>
      <c r="K8459" s="59">
        <v>97.897553334373995</v>
      </c>
      <c r="L8459" s="59">
        <v>101.241452760594</v>
      </c>
      <c r="M8459" s="60">
        <v>0.52400139665567003</v>
      </c>
      <c r="N8459" s="60">
        <v>0.55275460341476301</v>
      </c>
      <c r="O8459" s="60">
        <v>0.52589922665150401</v>
      </c>
      <c r="P8459" s="60">
        <v>0.51003388215102796</v>
      </c>
      <c r="Q8459" s="60">
        <v>0.48613461961252502</v>
      </c>
      <c r="R8459" s="60">
        <v>0.48814999974238799</v>
      </c>
      <c r="S8459" s="60">
        <v>0.44468743356769902</v>
      </c>
    </row>
    <row r="8460" spans="1:19" x14ac:dyDescent="0.3">
      <c r="A8460" s="61" t="s">
        <v>18042</v>
      </c>
      <c r="B8460" s="61" t="s">
        <v>18043</v>
      </c>
      <c r="C8460" s="53" t="s">
        <v>40</v>
      </c>
      <c r="D8460" s="53" t="s">
        <v>137</v>
      </c>
      <c r="E8460" s="53" t="s">
        <v>18194</v>
      </c>
      <c r="F8460" s="59">
        <v>102.124173519344</v>
      </c>
      <c r="G8460" s="59">
        <v>100.819857540095</v>
      </c>
      <c r="H8460" s="59">
        <v>97.250916064675707</v>
      </c>
      <c r="I8460" s="59">
        <v>109.942537912822</v>
      </c>
      <c r="J8460" s="59">
        <v>94.970310661505096</v>
      </c>
      <c r="K8460" s="59">
        <v>97.897553334373995</v>
      </c>
      <c r="L8460" s="59">
        <v>101.241452760594</v>
      </c>
      <c r="M8460" s="60">
        <v>0.52400139665567003</v>
      </c>
      <c r="N8460" s="60">
        <v>0.55275460341476301</v>
      </c>
      <c r="O8460" s="60">
        <v>0.52589922665150401</v>
      </c>
      <c r="P8460" s="60">
        <v>0.51003388215102796</v>
      </c>
      <c r="Q8460" s="60">
        <v>0.48613461961252502</v>
      </c>
      <c r="R8460" s="60">
        <v>0.48814999974238799</v>
      </c>
      <c r="S8460" s="60">
        <v>0.44468743356769902</v>
      </c>
    </row>
    <row r="8461" spans="1:19" x14ac:dyDescent="0.3">
      <c r="A8461" s="61" t="s">
        <v>8226</v>
      </c>
      <c r="B8461" s="61" t="s">
        <v>8227</v>
      </c>
      <c r="C8461" s="53" t="s">
        <v>50</v>
      </c>
      <c r="D8461" s="53" t="s">
        <v>137</v>
      </c>
      <c r="E8461" s="53" t="s">
        <v>18193</v>
      </c>
      <c r="F8461" s="59">
        <v>103.00027392564201</v>
      </c>
      <c r="G8461" s="59">
        <v>102.10889456622201</v>
      </c>
      <c r="H8461" s="59">
        <v>95.140657228847601</v>
      </c>
      <c r="I8461" s="59">
        <v>113.265100210185</v>
      </c>
      <c r="J8461" s="59">
        <v>95.056781486833501</v>
      </c>
      <c r="K8461" s="59">
        <v>96.955175760570398</v>
      </c>
      <c r="L8461" s="59">
        <v>106.470712283852</v>
      </c>
      <c r="M8461" s="60">
        <v>0.63220443522995495</v>
      </c>
      <c r="N8461" s="60">
        <v>0.67520712084024403</v>
      </c>
      <c r="O8461" s="60">
        <v>0.63602253632903805</v>
      </c>
      <c r="P8461" s="60">
        <v>0.60838840433751895</v>
      </c>
      <c r="Q8461" s="60">
        <v>0.57428863605911695</v>
      </c>
      <c r="R8461" s="60">
        <v>0.58052921404240299</v>
      </c>
      <c r="S8461" s="60">
        <v>0.51936962655269603</v>
      </c>
    </row>
    <row r="8462" spans="1:19" x14ac:dyDescent="0.3">
      <c r="A8462" s="61" t="s">
        <v>8744</v>
      </c>
      <c r="B8462" s="61" t="s">
        <v>8745</v>
      </c>
      <c r="C8462" s="53" t="s">
        <v>50</v>
      </c>
      <c r="D8462" s="53" t="s">
        <v>137</v>
      </c>
      <c r="E8462" s="53" t="s">
        <v>18194</v>
      </c>
      <c r="F8462" s="59"/>
      <c r="G8462" s="59">
        <v>103.62791121958</v>
      </c>
      <c r="H8462" s="59"/>
      <c r="I8462" s="59"/>
      <c r="J8462" s="59"/>
      <c r="K8462" s="59"/>
      <c r="L8462" s="59"/>
      <c r="M8462" s="60">
        <v>0.29071908020034398</v>
      </c>
      <c r="N8462" s="60">
        <v>0.31460052296560298</v>
      </c>
      <c r="O8462" s="60">
        <v>0.29096359495572299</v>
      </c>
      <c r="P8462" s="60">
        <v>0.28256951749639098</v>
      </c>
      <c r="Q8462" s="60">
        <v>0.26424060406717997</v>
      </c>
      <c r="R8462" s="60">
        <v>0.26233891247318503</v>
      </c>
      <c r="S8462" s="60">
        <v>0.234851587838901</v>
      </c>
    </row>
    <row r="8463" spans="1:19" x14ac:dyDescent="0.3">
      <c r="A8463" s="61" t="s">
        <v>7244</v>
      </c>
      <c r="B8463" s="61" t="s">
        <v>7245</v>
      </c>
      <c r="C8463" s="53" t="s">
        <v>40</v>
      </c>
      <c r="D8463" s="53" t="s">
        <v>137</v>
      </c>
      <c r="E8463" s="53" t="s">
        <v>18193</v>
      </c>
      <c r="F8463" s="59">
        <v>103.209840668924</v>
      </c>
      <c r="G8463" s="59">
        <v>108.994945707978</v>
      </c>
      <c r="H8463" s="59">
        <v>115.77241920037601</v>
      </c>
      <c r="I8463" s="59">
        <v>110.281157375915</v>
      </c>
      <c r="J8463" s="59">
        <v>115.052047469586</v>
      </c>
      <c r="K8463" s="59">
        <v>103.590380046756</v>
      </c>
      <c r="L8463" s="59">
        <v>91.544066309338803</v>
      </c>
      <c r="M8463" s="60">
        <v>0.61607943181643199</v>
      </c>
      <c r="N8463" s="60">
        <v>0.65672956408399696</v>
      </c>
      <c r="O8463" s="60">
        <v>0.62064829668399402</v>
      </c>
      <c r="P8463" s="60">
        <v>0.58795711176478005</v>
      </c>
      <c r="Q8463" s="60">
        <v>0.552571874187476</v>
      </c>
      <c r="R8463" s="60">
        <v>0.563642034353246</v>
      </c>
      <c r="S8463" s="60">
        <v>0.49710782078068999</v>
      </c>
    </row>
    <row r="8464" spans="1:19" x14ac:dyDescent="0.3">
      <c r="A8464" s="61" t="s">
        <v>135</v>
      </c>
      <c r="B8464" s="61" t="s">
        <v>136</v>
      </c>
      <c r="C8464" s="53" t="s">
        <v>50</v>
      </c>
      <c r="D8464" s="53" t="s">
        <v>137</v>
      </c>
      <c r="E8464" s="53" t="s">
        <v>18193</v>
      </c>
      <c r="F8464" s="59">
        <v>98.283176135614994</v>
      </c>
      <c r="G8464" s="59">
        <v>116.390883687182</v>
      </c>
      <c r="H8464" s="59">
        <v>114.931459223909</v>
      </c>
      <c r="I8464" s="59">
        <v>109.793001928932</v>
      </c>
      <c r="J8464" s="59">
        <v>124.648002291525</v>
      </c>
      <c r="K8464" s="59">
        <v>114.807874001185</v>
      </c>
      <c r="L8464" s="59">
        <v>94.273526727643699</v>
      </c>
      <c r="M8464" s="60">
        <v>0.61259535398611897</v>
      </c>
      <c r="N8464" s="60">
        <v>0.65449469558626705</v>
      </c>
      <c r="O8464" s="60">
        <v>0.61679669947956905</v>
      </c>
      <c r="P8464" s="60">
        <v>0.58576228113181705</v>
      </c>
      <c r="Q8464" s="60">
        <v>0.55069900487516199</v>
      </c>
      <c r="R8464" s="60">
        <v>0.56032862535001504</v>
      </c>
      <c r="S8464" s="60">
        <v>0.49504024051110901</v>
      </c>
    </row>
    <row r="8465" spans="1:19" x14ac:dyDescent="0.3">
      <c r="A8465" s="61" t="s">
        <v>4069</v>
      </c>
      <c r="B8465" s="61" t="s">
        <v>4070</v>
      </c>
      <c r="C8465" s="53" t="s">
        <v>40</v>
      </c>
      <c r="D8465" s="53" t="s">
        <v>137</v>
      </c>
      <c r="E8465" s="53" t="s">
        <v>18193</v>
      </c>
      <c r="F8465" s="59">
        <v>108.185316721251</v>
      </c>
      <c r="G8465" s="59">
        <v>109.54208605188001</v>
      </c>
      <c r="H8465" s="59">
        <v>114.40957536336801</v>
      </c>
      <c r="I8465" s="59">
        <v>124.17690003545501</v>
      </c>
      <c r="J8465" s="59">
        <v>107.562896057925</v>
      </c>
      <c r="K8465" s="59">
        <v>89.687494415717097</v>
      </c>
      <c r="L8465" s="59">
        <v>94.969648518101906</v>
      </c>
      <c r="M8465" s="60">
        <v>0.656058866616411</v>
      </c>
      <c r="N8465" s="60">
        <v>0.69106742410551203</v>
      </c>
      <c r="O8465" s="60">
        <v>0.65750831566364598</v>
      </c>
      <c r="P8465" s="60">
        <v>0.632240189256562</v>
      </c>
      <c r="Q8465" s="60">
        <v>0.60080252575581905</v>
      </c>
      <c r="R8465" s="60">
        <v>0.60808569281130898</v>
      </c>
      <c r="S8465" s="60">
        <v>0.54415193387484895</v>
      </c>
    </row>
    <row r="8466" spans="1:19" x14ac:dyDescent="0.3">
      <c r="A8466" s="61" t="s">
        <v>4075</v>
      </c>
      <c r="B8466" s="61" t="s">
        <v>4076</v>
      </c>
      <c r="C8466" s="53" t="s">
        <v>50</v>
      </c>
      <c r="D8466" s="53" t="s">
        <v>137</v>
      </c>
      <c r="E8466" s="53" t="s">
        <v>18193</v>
      </c>
      <c r="F8466" s="59">
        <v>109.38558744065899</v>
      </c>
      <c r="G8466" s="59">
        <v>102.457349542372</v>
      </c>
      <c r="H8466" s="59">
        <v>105.924972286958</v>
      </c>
      <c r="I8466" s="59">
        <v>114.110837555665</v>
      </c>
      <c r="J8466" s="59">
        <v>100.82290590932401</v>
      </c>
      <c r="K8466" s="59">
        <v>90.521211308287704</v>
      </c>
      <c r="L8466" s="59">
        <v>101.500109149605</v>
      </c>
      <c r="M8466" s="60">
        <v>0.65728831107736096</v>
      </c>
      <c r="N8466" s="60">
        <v>0.69139254695371799</v>
      </c>
      <c r="O8466" s="60">
        <v>0.65923510547221598</v>
      </c>
      <c r="P8466" s="60">
        <v>0.63253119406389402</v>
      </c>
      <c r="Q8466" s="60">
        <v>0.60092664743150503</v>
      </c>
      <c r="R8466" s="60">
        <v>0.60943556508355301</v>
      </c>
      <c r="S8466" s="60">
        <v>0.54489694281783796</v>
      </c>
    </row>
    <row r="8467" spans="1:19" x14ac:dyDescent="0.3">
      <c r="A8467" s="61" t="s">
        <v>4077</v>
      </c>
      <c r="B8467" s="61" t="s">
        <v>4078</v>
      </c>
      <c r="C8467" s="53" t="s">
        <v>50</v>
      </c>
      <c r="D8467" s="53" t="s">
        <v>137</v>
      </c>
      <c r="E8467" s="53" t="s">
        <v>18193</v>
      </c>
      <c r="F8467" s="59">
        <v>111.99400248514</v>
      </c>
      <c r="G8467" s="59">
        <v>111.919083153252</v>
      </c>
      <c r="H8467" s="59">
        <v>106.72001495608301</v>
      </c>
      <c r="I8467" s="59">
        <v>113.10223325241201</v>
      </c>
      <c r="J8467" s="59">
        <v>106.274520333072</v>
      </c>
      <c r="K8467" s="59">
        <v>90.047135872675895</v>
      </c>
      <c r="L8467" s="59">
        <v>94.895033146807293</v>
      </c>
      <c r="M8467" s="60">
        <v>0.658018205817402</v>
      </c>
      <c r="N8467" s="60">
        <v>0.69214013315934297</v>
      </c>
      <c r="O8467" s="60">
        <v>0.659715108851742</v>
      </c>
      <c r="P8467" s="60">
        <v>0.63336400022115003</v>
      </c>
      <c r="Q8467" s="60">
        <v>0.60176875824530696</v>
      </c>
      <c r="R8467" s="60">
        <v>0.61005163635020199</v>
      </c>
      <c r="S8467" s="60">
        <v>0.54534325374454096</v>
      </c>
    </row>
    <row r="8468" spans="1:19" x14ac:dyDescent="0.3">
      <c r="A8468" s="61" t="s">
        <v>4073</v>
      </c>
      <c r="B8468" s="61" t="s">
        <v>4074</v>
      </c>
      <c r="C8468" s="53" t="s">
        <v>50</v>
      </c>
      <c r="D8468" s="53" t="s">
        <v>137</v>
      </c>
      <c r="E8468" s="53" t="s">
        <v>18193</v>
      </c>
      <c r="F8468" s="59">
        <v>111.97586952742</v>
      </c>
      <c r="G8468" s="59">
        <v>107.791598316977</v>
      </c>
      <c r="H8468" s="59">
        <v>107.58189113597599</v>
      </c>
      <c r="I8468" s="59">
        <v>118.76493824915001</v>
      </c>
      <c r="J8468" s="59">
        <v>107.42468172388099</v>
      </c>
      <c r="K8468" s="59">
        <v>90.182553236192106</v>
      </c>
      <c r="L8468" s="59">
        <v>94.399736647002499</v>
      </c>
      <c r="M8468" s="60">
        <v>0.65582841857088203</v>
      </c>
      <c r="N8468" s="60">
        <v>0.69071220195460403</v>
      </c>
      <c r="O8468" s="60">
        <v>0.65750253668023095</v>
      </c>
      <c r="P8468" s="60">
        <v>0.63184229495323097</v>
      </c>
      <c r="Q8468" s="60">
        <v>0.60036135517120204</v>
      </c>
      <c r="R8468" s="60">
        <v>0.60796092594411999</v>
      </c>
      <c r="S8468" s="60">
        <v>0.54401997360940901</v>
      </c>
    </row>
    <row r="8469" spans="1:19" x14ac:dyDescent="0.3">
      <c r="A8469" s="61" t="s">
        <v>4071</v>
      </c>
      <c r="B8469" s="61" t="s">
        <v>4072</v>
      </c>
      <c r="C8469" s="53" t="s">
        <v>50</v>
      </c>
      <c r="D8469" s="53" t="s">
        <v>137</v>
      </c>
      <c r="E8469" s="53" t="s">
        <v>18193</v>
      </c>
      <c r="F8469" s="59">
        <v>101.27572041183301</v>
      </c>
      <c r="G8469" s="59">
        <v>106.45277168381099</v>
      </c>
      <c r="H8469" s="59">
        <v>105.959883056872</v>
      </c>
      <c r="I8469" s="59">
        <v>114.110837555665</v>
      </c>
      <c r="J8469" s="59">
        <v>106.864006398138</v>
      </c>
      <c r="K8469" s="59">
        <v>90.520580660108806</v>
      </c>
      <c r="L8469" s="59">
        <v>96.304270280871805</v>
      </c>
      <c r="M8469" s="60">
        <v>0.65728831107736096</v>
      </c>
      <c r="N8469" s="60">
        <v>0.65518474274522798</v>
      </c>
      <c r="O8469" s="60">
        <v>0.60859722410895201</v>
      </c>
      <c r="P8469" s="60">
        <v>0.63253119406389402</v>
      </c>
      <c r="Q8469" s="60">
        <v>0.60092664743150503</v>
      </c>
      <c r="R8469" s="60">
        <v>0.58551980483393595</v>
      </c>
      <c r="S8469" s="60">
        <v>0.47609892955669803</v>
      </c>
    </row>
    <row r="8470" spans="1:19" x14ac:dyDescent="0.3">
      <c r="A8470" s="61" t="s">
        <v>4067</v>
      </c>
      <c r="B8470" s="61" t="s">
        <v>4068</v>
      </c>
      <c r="C8470" s="53" t="s">
        <v>40</v>
      </c>
      <c r="D8470" s="53" t="s">
        <v>137</v>
      </c>
      <c r="E8470" s="53" t="s">
        <v>18193</v>
      </c>
      <c r="F8470" s="59">
        <v>111.02432618588701</v>
      </c>
      <c r="G8470" s="59">
        <v>113.438888240609</v>
      </c>
      <c r="H8470" s="59">
        <v>108.570512700466</v>
      </c>
      <c r="I8470" s="59">
        <v>115.698241565072</v>
      </c>
      <c r="J8470" s="59">
        <v>111.508230014323</v>
      </c>
      <c r="K8470" s="59">
        <v>90.250261917950198</v>
      </c>
      <c r="L8470" s="59">
        <v>93.727668128816504</v>
      </c>
      <c r="M8470" s="60">
        <v>0.65726743595470905</v>
      </c>
      <c r="N8470" s="60">
        <v>0.69136737184275099</v>
      </c>
      <c r="O8470" s="60">
        <v>0.65920921946202404</v>
      </c>
      <c r="P8470" s="60">
        <v>0.63251041540525699</v>
      </c>
      <c r="Q8470" s="60">
        <v>0.60090525000525297</v>
      </c>
      <c r="R8470" s="60">
        <v>0.60940573003749599</v>
      </c>
      <c r="S8470" s="60">
        <v>0.54487690385210596</v>
      </c>
    </row>
    <row r="8471" spans="1:19" x14ac:dyDescent="0.3">
      <c r="A8471" s="61" t="s">
        <v>17261</v>
      </c>
      <c r="B8471" s="61" t="s">
        <v>17262</v>
      </c>
      <c r="C8471" s="53" t="s">
        <v>40</v>
      </c>
      <c r="D8471" s="53" t="s">
        <v>137</v>
      </c>
      <c r="E8471" s="53" t="s">
        <v>18193</v>
      </c>
      <c r="F8471" s="59">
        <v>111.82272249896999</v>
      </c>
      <c r="G8471" s="59">
        <v>115.625018611386</v>
      </c>
      <c r="H8471" s="59">
        <v>111.671027817443</v>
      </c>
      <c r="I8471" s="59">
        <v>110.218002284847</v>
      </c>
      <c r="J8471" s="59">
        <v>119.064027374068</v>
      </c>
      <c r="K8471" s="59">
        <v>105.356894393975</v>
      </c>
      <c r="L8471" s="59">
        <v>94.9109384428574</v>
      </c>
      <c r="M8471" s="60">
        <v>0.61709760146138903</v>
      </c>
      <c r="N8471" s="60">
        <v>0.66196884609024198</v>
      </c>
      <c r="O8471" s="60">
        <v>0.621710794124824</v>
      </c>
      <c r="P8471" s="60">
        <v>0.58900037893678403</v>
      </c>
      <c r="Q8471" s="60">
        <v>0.550577073357434</v>
      </c>
      <c r="R8471" s="60">
        <v>0.56068439761567801</v>
      </c>
      <c r="S8471" s="60">
        <v>0.48939493186509397</v>
      </c>
    </row>
    <row r="8472" spans="1:19" x14ac:dyDescent="0.3">
      <c r="A8472" s="61" t="s">
        <v>7548</v>
      </c>
      <c r="B8472" s="61" t="s">
        <v>7549</v>
      </c>
      <c r="C8472" s="53" t="s">
        <v>50</v>
      </c>
      <c r="D8472" s="53" t="s">
        <v>137</v>
      </c>
      <c r="E8472" s="53" t="s">
        <v>18193</v>
      </c>
      <c r="F8472" s="59">
        <v>116.000075324927</v>
      </c>
      <c r="G8472" s="59">
        <v>125.06874964595499</v>
      </c>
      <c r="H8472" s="59">
        <v>114.596005682879</v>
      </c>
      <c r="I8472" s="59">
        <v>109.65568335308799</v>
      </c>
      <c r="J8472" s="59">
        <v>127.21534319823699</v>
      </c>
      <c r="K8472" s="59">
        <v>104.55186052721599</v>
      </c>
      <c r="L8472" s="59">
        <v>93.242082230810695</v>
      </c>
      <c r="M8472" s="60">
        <v>0.61749205180408095</v>
      </c>
      <c r="N8472" s="60">
        <v>0.66281102053362395</v>
      </c>
      <c r="O8472" s="60">
        <v>0.622164792454723</v>
      </c>
      <c r="P8472" s="60">
        <v>0.58942503452091499</v>
      </c>
      <c r="Q8472" s="60">
        <v>0.55094762508636697</v>
      </c>
      <c r="R8472" s="60">
        <v>0.56094396002499003</v>
      </c>
      <c r="S8472" s="60">
        <v>0.48975938670281599</v>
      </c>
    </row>
    <row r="8473" spans="1:19" x14ac:dyDescent="0.3">
      <c r="A8473" s="61" t="s">
        <v>17259</v>
      </c>
      <c r="B8473" s="61" t="s">
        <v>17260</v>
      </c>
      <c r="C8473" s="53" t="s">
        <v>40</v>
      </c>
      <c r="D8473" s="53" t="s">
        <v>137</v>
      </c>
      <c r="E8473" s="53" t="s">
        <v>18194</v>
      </c>
      <c r="F8473" s="59">
        <v>112.371626791382</v>
      </c>
      <c r="G8473" s="59">
        <v>122.96438645116</v>
      </c>
      <c r="H8473" s="59">
        <v>112.927588595449</v>
      </c>
      <c r="I8473" s="59">
        <v>112.34367220392301</v>
      </c>
      <c r="J8473" s="59">
        <v>120.513492291324</v>
      </c>
      <c r="K8473" s="59">
        <v>102.594328579758</v>
      </c>
      <c r="L8473" s="59">
        <v>94.488220320291504</v>
      </c>
      <c r="M8473" s="60">
        <v>0.49990867488475299</v>
      </c>
      <c r="N8473" s="60">
        <v>0.529925836148607</v>
      </c>
      <c r="O8473" s="60">
        <v>0.50266994520100305</v>
      </c>
      <c r="P8473" s="60">
        <v>0.48070727348855502</v>
      </c>
      <c r="Q8473" s="60">
        <v>0.45207897317590101</v>
      </c>
      <c r="R8473" s="60">
        <v>0.458804157960437</v>
      </c>
      <c r="S8473" s="60">
        <v>0.40396170886270999</v>
      </c>
    </row>
    <row r="8474" spans="1:19" x14ac:dyDescent="0.3">
      <c r="A8474" s="61" t="s">
        <v>7550</v>
      </c>
      <c r="B8474" s="61" t="s">
        <v>7551</v>
      </c>
      <c r="C8474" s="53" t="s">
        <v>40</v>
      </c>
      <c r="D8474" s="53" t="s">
        <v>137</v>
      </c>
      <c r="E8474" s="53" t="s">
        <v>18193</v>
      </c>
      <c r="F8474" s="59">
        <v>111.619545984764</v>
      </c>
      <c r="G8474" s="59">
        <v>127.784806218322</v>
      </c>
      <c r="H8474" s="59">
        <v>119.399697364589</v>
      </c>
      <c r="I8474" s="59">
        <v>119.94185007469601</v>
      </c>
      <c r="J8474" s="59">
        <v>123.075379909018</v>
      </c>
      <c r="K8474" s="59">
        <v>103.108146316974</v>
      </c>
      <c r="L8474" s="59">
        <v>91.456084908556605</v>
      </c>
      <c r="M8474" s="60">
        <v>0.61879778925401396</v>
      </c>
      <c r="N8474" s="60">
        <v>0.66378703838965103</v>
      </c>
      <c r="O8474" s="60">
        <v>0.62334013394445897</v>
      </c>
      <c r="P8474" s="60">
        <v>0.59029324538759598</v>
      </c>
      <c r="Q8474" s="60">
        <v>0.55169738452169903</v>
      </c>
      <c r="R8474" s="60">
        <v>0.56194670587234996</v>
      </c>
      <c r="S8474" s="60">
        <v>0.49029548049115901</v>
      </c>
    </row>
    <row r="8475" spans="1:19" x14ac:dyDescent="0.3">
      <c r="A8475" s="61" t="s">
        <v>7552</v>
      </c>
      <c r="B8475" s="61" t="s">
        <v>7553</v>
      </c>
      <c r="C8475" s="53" t="s">
        <v>40</v>
      </c>
      <c r="D8475" s="53" t="s">
        <v>137</v>
      </c>
      <c r="E8475" s="53" t="s">
        <v>18193</v>
      </c>
      <c r="F8475" s="59">
        <v>114.930121584792</v>
      </c>
      <c r="G8475" s="59">
        <v>124.90143738108</v>
      </c>
      <c r="H8475" s="59">
        <v>116.417001368179</v>
      </c>
      <c r="I8475" s="59">
        <v>112.559767608727</v>
      </c>
      <c r="J8475" s="59">
        <v>124.61021534195901</v>
      </c>
      <c r="K8475" s="59">
        <v>102.195856394472</v>
      </c>
      <c r="L8475" s="59">
        <v>93.543892199367804</v>
      </c>
      <c r="M8475" s="60">
        <v>0.61743638937858503</v>
      </c>
      <c r="N8475" s="60">
        <v>0.66274668629085898</v>
      </c>
      <c r="O8475" s="60">
        <v>0.62210450212413404</v>
      </c>
      <c r="P8475" s="60">
        <v>0.58936689022780997</v>
      </c>
      <c r="Q8475" s="60">
        <v>0.55089401474333799</v>
      </c>
      <c r="R8475" s="60">
        <v>0.56088754832040799</v>
      </c>
      <c r="S8475" s="60">
        <v>0.489713021354029</v>
      </c>
    </row>
    <row r="8476" spans="1:19" x14ac:dyDescent="0.3">
      <c r="A8476" s="61" t="s">
        <v>7546</v>
      </c>
      <c r="B8476" s="61" t="s">
        <v>7547</v>
      </c>
      <c r="C8476" s="53" t="s">
        <v>50</v>
      </c>
      <c r="D8476" s="53" t="s">
        <v>137</v>
      </c>
      <c r="E8476" s="53" t="s">
        <v>18193</v>
      </c>
      <c r="F8476" s="59">
        <v>116.000075324927</v>
      </c>
      <c r="G8476" s="59">
        <v>125.06874964595499</v>
      </c>
      <c r="H8476" s="59">
        <v>111.28050376612499</v>
      </c>
      <c r="I8476" s="59">
        <v>113.60973292880099</v>
      </c>
      <c r="J8476" s="59">
        <v>124.79886053462</v>
      </c>
      <c r="K8476" s="59">
        <v>104.55186052721599</v>
      </c>
      <c r="L8476" s="59">
        <v>93.242082230810695</v>
      </c>
      <c r="M8476" s="60">
        <v>0.61749205180408095</v>
      </c>
      <c r="N8476" s="60">
        <v>0.66281102053362395</v>
      </c>
      <c r="O8476" s="60">
        <v>0.622164792454723</v>
      </c>
      <c r="P8476" s="60">
        <v>0.58942503452091499</v>
      </c>
      <c r="Q8476" s="60">
        <v>0.55094762508636697</v>
      </c>
      <c r="R8476" s="60">
        <v>0.56094396002499003</v>
      </c>
      <c r="S8476" s="60">
        <v>0.48975938670281599</v>
      </c>
    </row>
    <row r="8477" spans="1:19" x14ac:dyDescent="0.3">
      <c r="A8477" s="61" t="s">
        <v>7554</v>
      </c>
      <c r="B8477" s="61" t="s">
        <v>7555</v>
      </c>
      <c r="C8477" s="53" t="s">
        <v>40</v>
      </c>
      <c r="D8477" s="53" t="s">
        <v>137</v>
      </c>
      <c r="E8477" s="53" t="s">
        <v>18193</v>
      </c>
      <c r="F8477" s="59">
        <v>111.619545984764</v>
      </c>
      <c r="G8477" s="59">
        <v>125.307283782075</v>
      </c>
      <c r="H8477" s="59">
        <v>114.423569929856</v>
      </c>
      <c r="I8477" s="59">
        <v>115.98780049898301</v>
      </c>
      <c r="J8477" s="59">
        <v>115.826028436556</v>
      </c>
      <c r="K8477" s="59">
        <v>101.02932352520899</v>
      </c>
      <c r="L8477" s="59">
        <v>91.456084908556605</v>
      </c>
      <c r="M8477" s="60">
        <v>0.61879778925401396</v>
      </c>
      <c r="N8477" s="60">
        <v>0.66378703838965103</v>
      </c>
      <c r="O8477" s="60">
        <v>0.62334013394445897</v>
      </c>
      <c r="P8477" s="60">
        <v>0.59029324538759598</v>
      </c>
      <c r="Q8477" s="60">
        <v>0.55169738452169903</v>
      </c>
      <c r="R8477" s="60">
        <v>0.56194670587234996</v>
      </c>
      <c r="S8477" s="60">
        <v>0.49029548049115901</v>
      </c>
    </row>
    <row r="8478" spans="1:19" x14ac:dyDescent="0.3">
      <c r="A8478" s="61" t="s">
        <v>17257</v>
      </c>
      <c r="B8478" s="61" t="s">
        <v>17258</v>
      </c>
      <c r="C8478" s="53" t="s">
        <v>50</v>
      </c>
      <c r="D8478" s="53" t="s">
        <v>137</v>
      </c>
      <c r="E8478" s="53" t="s">
        <v>18194</v>
      </c>
      <c r="F8478" s="59">
        <v>112.371626791382</v>
      </c>
      <c r="G8478" s="59">
        <v>122.96438645116</v>
      </c>
      <c r="H8478" s="59">
        <v>112.927588595449</v>
      </c>
      <c r="I8478" s="59">
        <v>112.34367220392301</v>
      </c>
      <c r="J8478" s="59">
        <v>120.513492291324</v>
      </c>
      <c r="K8478" s="59">
        <v>102.594328579758</v>
      </c>
      <c r="L8478" s="59">
        <v>94.488220320291504</v>
      </c>
      <c r="M8478" s="60">
        <v>0.49990867488475299</v>
      </c>
      <c r="N8478" s="60">
        <v>0.529925836148607</v>
      </c>
      <c r="O8478" s="60">
        <v>0.50266994520100305</v>
      </c>
      <c r="P8478" s="60">
        <v>0.48070727348855502</v>
      </c>
      <c r="Q8478" s="60">
        <v>0.45207897317590101</v>
      </c>
      <c r="R8478" s="60">
        <v>0.458804157960437</v>
      </c>
      <c r="S8478" s="60">
        <v>0.40396170886270999</v>
      </c>
    </row>
    <row r="8479" spans="1:19" x14ac:dyDescent="0.3">
      <c r="A8479" s="61" t="s">
        <v>6222</v>
      </c>
      <c r="B8479" s="61" t="s">
        <v>6223</v>
      </c>
      <c r="C8479" s="53" t="s">
        <v>50</v>
      </c>
      <c r="D8479" s="53" t="s">
        <v>137</v>
      </c>
      <c r="E8479" s="53" t="s">
        <v>18193</v>
      </c>
      <c r="F8479" s="59">
        <v>117.10711424063901</v>
      </c>
      <c r="G8479" s="59">
        <v>120.06630017927</v>
      </c>
      <c r="H8479" s="59">
        <v>117.54867009606799</v>
      </c>
      <c r="I8479" s="59">
        <v>108.39814936090799</v>
      </c>
      <c r="J8479" s="59">
        <v>103.47080588999501</v>
      </c>
      <c r="K8479" s="59">
        <v>95.848760862256896</v>
      </c>
      <c r="L8479" s="59">
        <v>85.571432314339802</v>
      </c>
      <c r="M8479" s="60">
        <v>0.54432964808540196</v>
      </c>
      <c r="N8479" s="60">
        <v>0.56574636441418502</v>
      </c>
      <c r="O8479" s="60">
        <v>0.54612738520421</v>
      </c>
      <c r="P8479" s="60">
        <v>0.530032699120915</v>
      </c>
      <c r="Q8479" s="60">
        <v>0.50912959643883104</v>
      </c>
      <c r="R8479" s="60">
        <v>0.51403463082730905</v>
      </c>
      <c r="S8479" s="60">
        <v>0.47030497276007999</v>
      </c>
    </row>
    <row r="8480" spans="1:19" x14ac:dyDescent="0.3">
      <c r="A8480" s="61" t="s">
        <v>6220</v>
      </c>
      <c r="B8480" s="61" t="s">
        <v>6221</v>
      </c>
      <c r="C8480" s="53" t="s">
        <v>50</v>
      </c>
      <c r="D8480" s="53" t="s">
        <v>137</v>
      </c>
      <c r="E8480" s="53" t="s">
        <v>18193</v>
      </c>
      <c r="F8480" s="59">
        <v>117.14567408446401</v>
      </c>
      <c r="G8480" s="59">
        <v>121.439752205559</v>
      </c>
      <c r="H8480" s="59">
        <v>115.551758927699</v>
      </c>
      <c r="I8480" s="59">
        <v>105.562628944691</v>
      </c>
      <c r="J8480" s="59">
        <v>99.297485845297402</v>
      </c>
      <c r="K8480" s="59">
        <v>97.1444504785688</v>
      </c>
      <c r="L8480" s="59">
        <v>84.090872484303304</v>
      </c>
      <c r="M8480" s="60">
        <v>0.64453209521699395</v>
      </c>
      <c r="N8480" s="60">
        <v>0.68251482747292702</v>
      </c>
      <c r="O8480" s="60">
        <v>0.64833244259846001</v>
      </c>
      <c r="P8480" s="60">
        <v>0.62132138435669804</v>
      </c>
      <c r="Q8480" s="60">
        <v>0.59012046688879005</v>
      </c>
      <c r="R8480" s="60">
        <v>0.59806605032174698</v>
      </c>
      <c r="S8480" s="60">
        <v>0.53848564964517598</v>
      </c>
    </row>
    <row r="8481" spans="1:19" x14ac:dyDescent="0.3">
      <c r="A8481" s="61" t="s">
        <v>6216</v>
      </c>
      <c r="B8481" s="61" t="s">
        <v>6217</v>
      </c>
      <c r="C8481" s="53" t="s">
        <v>40</v>
      </c>
      <c r="D8481" s="53" t="s">
        <v>137</v>
      </c>
      <c r="E8481" s="53" t="s">
        <v>18193</v>
      </c>
      <c r="F8481" s="59">
        <v>118.776274845655</v>
      </c>
      <c r="G8481" s="59">
        <v>120.033711573977</v>
      </c>
      <c r="H8481" s="59">
        <v>124.00375844650701</v>
      </c>
      <c r="I8481" s="59">
        <v>104.51266362461701</v>
      </c>
      <c r="J8481" s="59">
        <v>109.982853383571</v>
      </c>
      <c r="K8481" s="59">
        <v>94.794689762796096</v>
      </c>
      <c r="L8481" s="59">
        <v>84.392682452860498</v>
      </c>
      <c r="M8481" s="60">
        <v>0.64453641451971</v>
      </c>
      <c r="N8481" s="60">
        <v>0.682521863200098</v>
      </c>
      <c r="O8481" s="60">
        <v>0.648335403715389</v>
      </c>
      <c r="P8481" s="60">
        <v>0.62131870943075496</v>
      </c>
      <c r="Q8481" s="60">
        <v>0.59011606545928297</v>
      </c>
      <c r="R8481" s="60">
        <v>0.59806605032174698</v>
      </c>
      <c r="S8481" s="60">
        <v>0.53849438251794601</v>
      </c>
    </row>
    <row r="8482" spans="1:19" x14ac:dyDescent="0.3">
      <c r="A8482" s="61" t="s">
        <v>15710</v>
      </c>
      <c r="B8482" s="61" t="s">
        <v>15711</v>
      </c>
      <c r="C8482" s="53" t="s">
        <v>50</v>
      </c>
      <c r="D8482" s="53" t="s">
        <v>137</v>
      </c>
      <c r="E8482" s="53" t="s">
        <v>18194</v>
      </c>
      <c r="F8482" s="59">
        <v>117.10711424063901</v>
      </c>
      <c r="G8482" s="59">
        <v>120.06630017927</v>
      </c>
      <c r="H8482" s="59">
        <v>117.54867009606799</v>
      </c>
      <c r="I8482" s="59">
        <v>108.39814936090799</v>
      </c>
      <c r="J8482" s="59">
        <v>103.47080588999501</v>
      </c>
      <c r="K8482" s="59">
        <v>95.848760862256896</v>
      </c>
      <c r="L8482" s="59">
        <v>85.571432314339802</v>
      </c>
      <c r="M8482" s="60">
        <v>0.54432964808540196</v>
      </c>
      <c r="N8482" s="60">
        <v>0.56574636441418502</v>
      </c>
      <c r="O8482" s="60">
        <v>0.54612738520421</v>
      </c>
      <c r="P8482" s="60">
        <v>0.530032699120915</v>
      </c>
      <c r="Q8482" s="60">
        <v>0.50912959643883104</v>
      </c>
      <c r="R8482" s="60">
        <v>0.51403463082730905</v>
      </c>
      <c r="S8482" s="60">
        <v>0.47030497276007999</v>
      </c>
    </row>
    <row r="8483" spans="1:19" x14ac:dyDescent="0.3">
      <c r="A8483" s="61" t="s">
        <v>15712</v>
      </c>
      <c r="B8483" s="61" t="s">
        <v>15713</v>
      </c>
      <c r="C8483" s="53" t="s">
        <v>50</v>
      </c>
      <c r="D8483" s="53" t="s">
        <v>137</v>
      </c>
      <c r="E8483" s="53" t="s">
        <v>18194</v>
      </c>
      <c r="F8483" s="59">
        <v>117.10711424063901</v>
      </c>
      <c r="G8483" s="59">
        <v>120.06630017927</v>
      </c>
      <c r="H8483" s="59">
        <v>117.54867009606799</v>
      </c>
      <c r="I8483" s="59">
        <v>108.39814936090799</v>
      </c>
      <c r="J8483" s="59">
        <v>103.47080588999501</v>
      </c>
      <c r="K8483" s="59">
        <v>95.848760862256896</v>
      </c>
      <c r="L8483" s="59">
        <v>85.571432314339802</v>
      </c>
      <c r="M8483" s="60">
        <v>0.54432964808540196</v>
      </c>
      <c r="N8483" s="60">
        <v>0.56574636441418502</v>
      </c>
      <c r="O8483" s="60">
        <v>0.54612738520421</v>
      </c>
      <c r="P8483" s="60">
        <v>0.530032699120915</v>
      </c>
      <c r="Q8483" s="60">
        <v>0.50912959643883104</v>
      </c>
      <c r="R8483" s="60">
        <v>0.51403463082730905</v>
      </c>
      <c r="S8483" s="60">
        <v>0.47030497276007999</v>
      </c>
    </row>
    <row r="8484" spans="1:19" x14ac:dyDescent="0.3">
      <c r="A8484" s="61" t="s">
        <v>6218</v>
      </c>
      <c r="B8484" s="61" t="s">
        <v>6219</v>
      </c>
      <c r="C8484" s="53" t="s">
        <v>50</v>
      </c>
      <c r="D8484" s="53" t="s">
        <v>137</v>
      </c>
      <c r="E8484" s="53" t="s">
        <v>18193</v>
      </c>
      <c r="F8484" s="59">
        <v>117.14567408446401</v>
      </c>
      <c r="G8484" s="59">
        <v>121.439752205559</v>
      </c>
      <c r="H8484" s="59">
        <v>111.40013839802</v>
      </c>
      <c r="I8484" s="59">
        <v>105.562628944691</v>
      </c>
      <c r="J8484" s="59">
        <v>99.297485845297402</v>
      </c>
      <c r="K8484" s="59">
        <v>95.065627686803197</v>
      </c>
      <c r="L8484" s="59">
        <v>84.090872484303304</v>
      </c>
      <c r="M8484" s="60">
        <v>0.64453209521699395</v>
      </c>
      <c r="N8484" s="60">
        <v>0.68251482747292702</v>
      </c>
      <c r="O8484" s="60">
        <v>0.64833244259846001</v>
      </c>
      <c r="P8484" s="60">
        <v>0.62132138435669804</v>
      </c>
      <c r="Q8484" s="60">
        <v>0.59012046688879005</v>
      </c>
      <c r="R8484" s="60">
        <v>0.59806605032174698</v>
      </c>
      <c r="S8484" s="60">
        <v>0.53848564964517598</v>
      </c>
    </row>
    <row r="8485" spans="1:19" x14ac:dyDescent="0.3">
      <c r="A8485" s="61" t="s">
        <v>16214</v>
      </c>
      <c r="B8485" s="61" t="s">
        <v>16215</v>
      </c>
      <c r="C8485" s="53" t="s">
        <v>40</v>
      </c>
      <c r="D8485" s="53" t="s">
        <v>137</v>
      </c>
      <c r="E8485" s="53" t="s">
        <v>18194</v>
      </c>
      <c r="F8485" s="59">
        <v>86.351706341392202</v>
      </c>
      <c r="G8485" s="59">
        <v>86.589261175304799</v>
      </c>
      <c r="H8485" s="59">
        <v>94.467265165655306</v>
      </c>
      <c r="I8485" s="59">
        <v>93.287156394846804</v>
      </c>
      <c r="J8485" s="59">
        <v>88.383292508732794</v>
      </c>
      <c r="K8485" s="59">
        <v>104.24374302647701</v>
      </c>
      <c r="L8485" s="59"/>
      <c r="M8485" s="60">
        <v>0.42144967631720398</v>
      </c>
      <c r="N8485" s="60">
        <v>0.45713493507516101</v>
      </c>
      <c r="O8485" s="60">
        <v>0.42320068350171902</v>
      </c>
      <c r="P8485" s="60">
        <v>0.39495538780730599</v>
      </c>
      <c r="Q8485" s="60">
        <v>0.35979753345593202</v>
      </c>
      <c r="R8485" s="60">
        <v>0.36918089610911198</v>
      </c>
      <c r="S8485" s="60">
        <v>0.29817496545321598</v>
      </c>
    </row>
    <row r="8486" spans="1:19" x14ac:dyDescent="0.3">
      <c r="A8486" s="61" t="s">
        <v>14709</v>
      </c>
      <c r="B8486" s="61" t="s">
        <v>14710</v>
      </c>
      <c r="C8486" s="53" t="s">
        <v>40</v>
      </c>
      <c r="D8486" s="53" t="s">
        <v>137</v>
      </c>
      <c r="E8486" s="53" t="s">
        <v>18194</v>
      </c>
      <c r="F8486" s="59">
        <v>89.730171298183194</v>
      </c>
      <c r="G8486" s="59">
        <v>93.313387684511994</v>
      </c>
      <c r="H8486" s="59">
        <v>87.033101814459897</v>
      </c>
      <c r="I8486" s="59">
        <v>90.238117683334593</v>
      </c>
      <c r="J8486" s="59">
        <v>95.938612102449596</v>
      </c>
      <c r="K8486" s="59">
        <v>91.167855018321106</v>
      </c>
      <c r="L8486" s="59">
        <v>106.38027532859201</v>
      </c>
      <c r="M8486" s="60">
        <v>0.524858593728176</v>
      </c>
      <c r="N8486" s="60">
        <v>0.54387300470585698</v>
      </c>
      <c r="O8486" s="60">
        <v>0.52113477509517703</v>
      </c>
      <c r="P8486" s="60">
        <v>0.504204832031383</v>
      </c>
      <c r="Q8486" s="60">
        <v>0.47946448269998598</v>
      </c>
      <c r="R8486" s="60">
        <v>0.482503796728247</v>
      </c>
      <c r="S8486" s="60">
        <v>0.416406932858989</v>
      </c>
    </row>
    <row r="8487" spans="1:19" x14ac:dyDescent="0.3">
      <c r="A8487" s="61" t="s">
        <v>14707</v>
      </c>
      <c r="B8487" s="61" t="s">
        <v>14708</v>
      </c>
      <c r="C8487" s="53" t="s">
        <v>50</v>
      </c>
      <c r="D8487" s="53" t="s">
        <v>137</v>
      </c>
      <c r="E8487" s="53" t="s">
        <v>18194</v>
      </c>
      <c r="F8487" s="59">
        <v>89.730171298183194</v>
      </c>
      <c r="G8487" s="59">
        <v>93.313387684511994</v>
      </c>
      <c r="H8487" s="59">
        <v>87.033101814459897</v>
      </c>
      <c r="I8487" s="59">
        <v>90.238117683334593</v>
      </c>
      <c r="J8487" s="59">
        <v>95.938612102449596</v>
      </c>
      <c r="K8487" s="59">
        <v>91.167855018321106</v>
      </c>
      <c r="L8487" s="59">
        <v>106.38027532859201</v>
      </c>
      <c r="M8487" s="60">
        <v>0.524858593728176</v>
      </c>
      <c r="N8487" s="60">
        <v>0.54387300470585698</v>
      </c>
      <c r="O8487" s="60">
        <v>0.52113477509517703</v>
      </c>
      <c r="P8487" s="60">
        <v>0.504204832031383</v>
      </c>
      <c r="Q8487" s="60">
        <v>0.47946448269998598</v>
      </c>
      <c r="R8487" s="60">
        <v>0.482503796728247</v>
      </c>
      <c r="S8487" s="60">
        <v>0.416406932858989</v>
      </c>
    </row>
    <row r="8488" spans="1:19" x14ac:dyDescent="0.3">
      <c r="A8488" s="61" t="s">
        <v>6650</v>
      </c>
      <c r="B8488" s="61" t="s">
        <v>6651</v>
      </c>
      <c r="C8488" s="53" t="s">
        <v>50</v>
      </c>
      <c r="D8488" s="53" t="s">
        <v>137</v>
      </c>
      <c r="E8488" s="53" t="s">
        <v>18193</v>
      </c>
      <c r="F8488" s="59">
        <v>92.979815790886207</v>
      </c>
      <c r="G8488" s="59">
        <v>103.535204521862</v>
      </c>
      <c r="H8488" s="59">
        <v>90.381736812952596</v>
      </c>
      <c r="I8488" s="59">
        <v>96.935869399540394</v>
      </c>
      <c r="J8488" s="59">
        <v>109.699764946594</v>
      </c>
      <c r="K8488" s="59">
        <v>93.807232310528207</v>
      </c>
      <c r="L8488" s="59">
        <v>100.032784200124</v>
      </c>
      <c r="M8488" s="60">
        <v>0.50251748844862598</v>
      </c>
      <c r="N8488" s="60">
        <v>0.55790705749659597</v>
      </c>
      <c r="O8488" s="60">
        <v>0.50919153122372796</v>
      </c>
      <c r="P8488" s="60">
        <v>0.46678934645572501</v>
      </c>
      <c r="Q8488" s="60">
        <v>0.42311490000190299</v>
      </c>
      <c r="R8488" s="60">
        <v>0.43700888743317501</v>
      </c>
      <c r="S8488" s="60">
        <v>0.36368489575423901</v>
      </c>
    </row>
    <row r="8489" spans="1:19" x14ac:dyDescent="0.3">
      <c r="A8489" s="61" t="s">
        <v>6824</v>
      </c>
      <c r="B8489" s="61" t="s">
        <v>6825</v>
      </c>
      <c r="C8489" s="53" t="s">
        <v>50</v>
      </c>
      <c r="D8489" s="53" t="s">
        <v>137</v>
      </c>
      <c r="E8489" s="53" t="s">
        <v>18193</v>
      </c>
      <c r="F8489" s="59">
        <v>96.796829607163602</v>
      </c>
      <c r="G8489" s="59">
        <v>100.32711257184199</v>
      </c>
      <c r="H8489" s="59">
        <v>100.681889040679</v>
      </c>
      <c r="I8489" s="59">
        <v>96.433298047386998</v>
      </c>
      <c r="J8489" s="59">
        <v>96.126683010691195</v>
      </c>
      <c r="K8489" s="59">
        <v>99.825307794771504</v>
      </c>
      <c r="L8489" s="59">
        <v>99.772194061961898</v>
      </c>
      <c r="M8489" s="60">
        <v>0.62077105430525503</v>
      </c>
      <c r="N8489" s="60">
        <v>0.66267491572553405</v>
      </c>
      <c r="O8489" s="60">
        <v>0.62404486606316301</v>
      </c>
      <c r="P8489" s="60">
        <v>0.59167138285524701</v>
      </c>
      <c r="Q8489" s="60">
        <v>0.55467220995933297</v>
      </c>
      <c r="R8489" s="60">
        <v>0.56453161372786997</v>
      </c>
      <c r="S8489" s="60">
        <v>0.490189646573718</v>
      </c>
    </row>
    <row r="8490" spans="1:19" x14ac:dyDescent="0.3">
      <c r="A8490" s="61" t="s">
        <v>5694</v>
      </c>
      <c r="B8490" s="61" t="s">
        <v>5695</v>
      </c>
      <c r="C8490" s="53" t="s">
        <v>40</v>
      </c>
      <c r="D8490" s="53" t="s">
        <v>137</v>
      </c>
      <c r="E8490" s="53" t="s">
        <v>18193</v>
      </c>
      <c r="F8490" s="59">
        <v>100.21540117092</v>
      </c>
      <c r="G8490" s="59">
        <v>101.30644286773</v>
      </c>
      <c r="H8490" s="59">
        <v>82.869226583316404</v>
      </c>
      <c r="I8490" s="59">
        <v>95.562203216979</v>
      </c>
      <c r="J8490" s="59">
        <v>107.926625609493</v>
      </c>
      <c r="K8490" s="59">
        <v>99.304013436735602</v>
      </c>
      <c r="L8490" s="59">
        <v>109.839509795314</v>
      </c>
      <c r="M8490" s="60">
        <v>0.48963799189559898</v>
      </c>
      <c r="N8490" s="60">
        <v>0.457811804588664</v>
      </c>
      <c r="O8490" s="60">
        <v>0.43377625554942201</v>
      </c>
      <c r="P8490" s="60">
        <v>0.44335897648157602</v>
      </c>
      <c r="Q8490" s="60">
        <v>0.38379776655525499</v>
      </c>
      <c r="R8490" s="60">
        <v>0.32623670511618902</v>
      </c>
      <c r="S8490" s="60">
        <v>0.01</v>
      </c>
    </row>
    <row r="8491" spans="1:19" x14ac:dyDescent="0.3">
      <c r="A8491" s="61" t="s">
        <v>6010</v>
      </c>
      <c r="B8491" s="61" t="s">
        <v>6011</v>
      </c>
      <c r="C8491" s="53" t="s">
        <v>40</v>
      </c>
      <c r="D8491" s="53" t="s">
        <v>137</v>
      </c>
      <c r="E8491" s="53" t="s">
        <v>18193</v>
      </c>
      <c r="F8491" s="59">
        <v>107.16626634435301</v>
      </c>
      <c r="G8491" s="59">
        <v>117.191998333017</v>
      </c>
      <c r="H8491" s="59">
        <v>118.732496951489</v>
      </c>
      <c r="I8491" s="59">
        <v>115.487682173289</v>
      </c>
      <c r="J8491" s="59">
        <v>114.80491213277</v>
      </c>
      <c r="K8491" s="59">
        <v>104.652586507725</v>
      </c>
      <c r="L8491" s="59">
        <v>85.805240166275794</v>
      </c>
      <c r="M8491" s="60">
        <v>0.64944124992693997</v>
      </c>
      <c r="N8491" s="60">
        <v>0.68801259678990101</v>
      </c>
      <c r="O8491" s="60">
        <v>0.65284755314376397</v>
      </c>
      <c r="P8491" s="60">
        <v>0.62549539526014197</v>
      </c>
      <c r="Q8491" s="60">
        <v>0.59289651218573902</v>
      </c>
      <c r="R8491" s="60">
        <v>0.60033854760662797</v>
      </c>
      <c r="S8491" s="60">
        <v>0.53785344220388398</v>
      </c>
    </row>
    <row r="8492" spans="1:19" x14ac:dyDescent="0.3">
      <c r="A8492" s="61" t="s">
        <v>6016</v>
      </c>
      <c r="B8492" s="61" t="s">
        <v>6017</v>
      </c>
      <c r="C8492" s="53" t="s">
        <v>50</v>
      </c>
      <c r="D8492" s="53" t="s">
        <v>137</v>
      </c>
      <c r="E8492" s="53" t="s">
        <v>18193</v>
      </c>
      <c r="F8492" s="59">
        <v>110.93682920315599</v>
      </c>
      <c r="G8492" s="59">
        <v>103.73293719853299</v>
      </c>
      <c r="H8492" s="59">
        <v>111.941160773813</v>
      </c>
      <c r="I8492" s="59">
        <v>116.537647493362</v>
      </c>
      <c r="J8492" s="59">
        <v>119.82647439346999</v>
      </c>
      <c r="K8492" s="59">
        <v>111.16622475766999</v>
      </c>
      <c r="L8492" s="59">
        <v>93.577683977467203</v>
      </c>
      <c r="M8492" s="60">
        <v>0.64941566911586701</v>
      </c>
      <c r="N8492" s="60">
        <v>0.68798949547666199</v>
      </c>
      <c r="O8492" s="60">
        <v>0.65281536895681003</v>
      </c>
      <c r="P8492" s="60">
        <v>0.62547158248447199</v>
      </c>
      <c r="Q8492" s="60">
        <v>0.59287466283914003</v>
      </c>
      <c r="R8492" s="60">
        <v>0.60030799645654898</v>
      </c>
      <c r="S8492" s="60">
        <v>0.53782136696262195</v>
      </c>
    </row>
    <row r="8493" spans="1:19" x14ac:dyDescent="0.3">
      <c r="A8493" s="61" t="s">
        <v>6014</v>
      </c>
      <c r="B8493" s="61" t="s">
        <v>6015</v>
      </c>
      <c r="C8493" s="53" t="s">
        <v>50</v>
      </c>
      <c r="D8493" s="53" t="s">
        <v>137</v>
      </c>
      <c r="E8493" s="53" t="s">
        <v>18193</v>
      </c>
      <c r="F8493" s="59">
        <v>119.046685308514</v>
      </c>
      <c r="G8493" s="59">
        <v>109.92674328915101</v>
      </c>
      <c r="H8493" s="59">
        <v>116.08695653798</v>
      </c>
      <c r="I8493" s="59">
        <v>116.537647493362</v>
      </c>
      <c r="J8493" s="59">
        <v>119.82647439346999</v>
      </c>
      <c r="K8493" s="59">
        <v>104.92352443173201</v>
      </c>
      <c r="L8493" s="59">
        <v>87.5219796906417</v>
      </c>
      <c r="M8493" s="60">
        <v>0.64941566911586701</v>
      </c>
      <c r="N8493" s="60">
        <v>0.68798949547666199</v>
      </c>
      <c r="O8493" s="60">
        <v>0.65281536895681003</v>
      </c>
      <c r="P8493" s="60">
        <v>0.62547158248447199</v>
      </c>
      <c r="Q8493" s="60">
        <v>0.59287466283914003</v>
      </c>
      <c r="R8493" s="60">
        <v>0.60030799645654898</v>
      </c>
      <c r="S8493" s="60">
        <v>0.53782136696262195</v>
      </c>
    </row>
    <row r="8494" spans="1:19" x14ac:dyDescent="0.3">
      <c r="A8494" s="61" t="s">
        <v>6008</v>
      </c>
      <c r="B8494" s="61" t="s">
        <v>6009</v>
      </c>
      <c r="C8494" s="53" t="s">
        <v>40</v>
      </c>
      <c r="D8494" s="53" t="s">
        <v>137</v>
      </c>
      <c r="E8494" s="53" t="s">
        <v>18193</v>
      </c>
      <c r="F8494" s="59">
        <v>123.38597855506799</v>
      </c>
      <c r="G8494" s="59">
        <v>115.953237114893</v>
      </c>
      <c r="H8494" s="59">
        <v>113.756369516755</v>
      </c>
      <c r="I8494" s="59">
        <v>128.666542962828</v>
      </c>
      <c r="J8494" s="59">
        <v>125.678915211865</v>
      </c>
      <c r="K8494" s="59">
        <v>104.652586507725</v>
      </c>
      <c r="L8494" s="59">
        <v>85.805240166275794</v>
      </c>
      <c r="M8494" s="60">
        <v>0.64944124992693997</v>
      </c>
      <c r="N8494" s="60">
        <v>0.68801259678990101</v>
      </c>
      <c r="O8494" s="60">
        <v>0.65284755314376397</v>
      </c>
      <c r="P8494" s="60">
        <v>0.62549539526014197</v>
      </c>
      <c r="Q8494" s="60">
        <v>0.59289651218573902</v>
      </c>
      <c r="R8494" s="60">
        <v>0.60033854760662797</v>
      </c>
      <c r="S8494" s="60">
        <v>0.53785344220388398</v>
      </c>
    </row>
    <row r="8495" spans="1:19" x14ac:dyDescent="0.3">
      <c r="A8495" s="61" t="s">
        <v>6012</v>
      </c>
      <c r="B8495" s="61" t="s">
        <v>6013</v>
      </c>
      <c r="C8495" s="53" t="s">
        <v>50</v>
      </c>
      <c r="D8495" s="53" t="s">
        <v>137</v>
      </c>
      <c r="E8495" s="53" t="s">
        <v>18193</v>
      </c>
      <c r="F8495" s="59">
        <v>119.046685308514</v>
      </c>
      <c r="G8495" s="59">
        <v>117.35931059789201</v>
      </c>
      <c r="H8495" s="59">
        <v>119.402458454734</v>
      </c>
      <c r="I8495" s="59">
        <v>116.537647493362</v>
      </c>
      <c r="J8495" s="59">
        <v>124.659391461509</v>
      </c>
      <c r="K8495" s="59">
        <v>107.002341490332</v>
      </c>
      <c r="L8495" s="59">
        <v>87.5219796906417</v>
      </c>
      <c r="M8495" s="60">
        <v>0.64941566911586701</v>
      </c>
      <c r="N8495" s="60">
        <v>0.68798949547666199</v>
      </c>
      <c r="O8495" s="60">
        <v>0.65281536895681003</v>
      </c>
      <c r="P8495" s="60">
        <v>0.62547158248447199</v>
      </c>
      <c r="Q8495" s="60">
        <v>0.59287466283914003</v>
      </c>
      <c r="R8495" s="60">
        <v>0.60030799645654898</v>
      </c>
      <c r="S8495" s="60">
        <v>0.53782136696262195</v>
      </c>
    </row>
    <row r="8496" spans="1:19" x14ac:dyDescent="0.3">
      <c r="A8496" s="61" t="s">
        <v>6834</v>
      </c>
      <c r="B8496" s="61" t="s">
        <v>6835</v>
      </c>
      <c r="C8496" s="53" t="s">
        <v>50</v>
      </c>
      <c r="D8496" s="53" t="s">
        <v>137</v>
      </c>
      <c r="E8496" s="53" t="s">
        <v>18193</v>
      </c>
      <c r="F8496" s="59">
        <v>114.38940989375899</v>
      </c>
      <c r="G8496" s="59">
        <v>121.211204900094</v>
      </c>
      <c r="H8496" s="59">
        <v>119.86484649612601</v>
      </c>
      <c r="I8496" s="59">
        <v>118.251043523238</v>
      </c>
      <c r="J8496" s="59">
        <v>130.955430798946</v>
      </c>
      <c r="K8496" s="59">
        <v>96.485297001931201</v>
      </c>
      <c r="L8496" s="59">
        <v>105.446578642397</v>
      </c>
      <c r="M8496" s="60">
        <v>0.64911709750261604</v>
      </c>
      <c r="N8496" s="60">
        <v>0.68803569663036501</v>
      </c>
      <c r="O8496" s="60">
        <v>0.65253144318926504</v>
      </c>
      <c r="P8496" s="60">
        <v>0.62528367391274897</v>
      </c>
      <c r="Q8496" s="60">
        <v>0.59243741496000202</v>
      </c>
      <c r="R8496" s="60">
        <v>0.59997686976507403</v>
      </c>
      <c r="S8496" s="60">
        <v>0.537126715417511</v>
      </c>
    </row>
    <row r="8497" spans="1:19" x14ac:dyDescent="0.3">
      <c r="A8497" s="61" t="s">
        <v>6830</v>
      </c>
      <c r="B8497" s="61" t="s">
        <v>6831</v>
      </c>
      <c r="C8497" s="53" t="s">
        <v>50</v>
      </c>
      <c r="D8497" s="53" t="s">
        <v>137</v>
      </c>
      <c r="E8497" s="53" t="s">
        <v>18193</v>
      </c>
      <c r="F8497" s="59">
        <v>116.858987653531</v>
      </c>
      <c r="G8497" s="59">
        <v>113.67755378239499</v>
      </c>
      <c r="H8497" s="59">
        <v>118.04441815811499</v>
      </c>
      <c r="I8497" s="59">
        <v>117.80195832906701</v>
      </c>
      <c r="J8497" s="59">
        <v>125.155302947766</v>
      </c>
      <c r="K8497" s="59">
        <v>95.759977064991304</v>
      </c>
      <c r="L8497" s="59">
        <v>98.058680243251104</v>
      </c>
      <c r="M8497" s="60">
        <v>0.65138454946953905</v>
      </c>
      <c r="N8497" s="60">
        <v>0.68962833709655702</v>
      </c>
      <c r="O8497" s="60">
        <v>0.65504997303400403</v>
      </c>
      <c r="P8497" s="60">
        <v>0.62706638905038004</v>
      </c>
      <c r="Q8497" s="60">
        <v>0.59411809800996496</v>
      </c>
      <c r="R8497" s="60">
        <v>0.60242047125253195</v>
      </c>
      <c r="S8497" s="60">
        <v>0.53909937591323698</v>
      </c>
    </row>
    <row r="8498" spans="1:19" x14ac:dyDescent="0.3">
      <c r="A8498" s="61" t="s">
        <v>6828</v>
      </c>
      <c r="B8498" s="61" t="s">
        <v>6829</v>
      </c>
      <c r="C8498" s="53" t="s">
        <v>40</v>
      </c>
      <c r="D8498" s="53" t="s">
        <v>137</v>
      </c>
      <c r="E8498" s="53" t="s">
        <v>18193</v>
      </c>
      <c r="F8498" s="59">
        <v>110.618847034955</v>
      </c>
      <c r="G8498" s="59">
        <v>118.566370198972</v>
      </c>
      <c r="H8498" s="59">
        <v>115.043302286355</v>
      </c>
      <c r="I8498" s="59">
        <v>127.74654668407101</v>
      </c>
      <c r="J8498" s="59">
        <v>131.97500280849701</v>
      </c>
      <c r="K8498" s="59">
        <v>94.135513353497501</v>
      </c>
      <c r="L8498" s="59">
        <v>97.674134831205393</v>
      </c>
      <c r="M8498" s="60">
        <v>0.649164031620449</v>
      </c>
      <c r="N8498" s="60">
        <v>0.68807958227028199</v>
      </c>
      <c r="O8498" s="60">
        <v>0.65258121892837495</v>
      </c>
      <c r="P8498" s="60">
        <v>0.625328674549679</v>
      </c>
      <c r="Q8498" s="60">
        <v>0.59248116213049495</v>
      </c>
      <c r="R8498" s="60">
        <v>0.600022735110747</v>
      </c>
      <c r="S8498" s="60">
        <v>0.53717345428738394</v>
      </c>
    </row>
    <row r="8499" spans="1:19" x14ac:dyDescent="0.3">
      <c r="A8499" s="61" t="s">
        <v>6836</v>
      </c>
      <c r="B8499" s="61" t="s">
        <v>6837</v>
      </c>
      <c r="C8499" s="53" t="s">
        <v>50</v>
      </c>
      <c r="D8499" s="53" t="s">
        <v>137</v>
      </c>
      <c r="E8499" s="53" t="s">
        <v>18193</v>
      </c>
      <c r="F8499" s="59">
        <v>117.552300199589</v>
      </c>
      <c r="G8499" s="59">
        <v>118.621889093069</v>
      </c>
      <c r="H8499" s="59">
        <v>119.02672325610899</v>
      </c>
      <c r="I8499" s="59">
        <v>127.130617511279</v>
      </c>
      <c r="J8499" s="59">
        <v>130.98428979746501</v>
      </c>
      <c r="K8499" s="59">
        <v>93.915474470696907</v>
      </c>
      <c r="L8499" s="59">
        <v>97.280827554318094</v>
      </c>
      <c r="M8499" s="60">
        <v>0.65270550588861498</v>
      </c>
      <c r="N8499" s="60">
        <v>0.69039335049494099</v>
      </c>
      <c r="O8499" s="60">
        <v>0.65647534747184499</v>
      </c>
      <c r="P8499" s="60">
        <v>0.62786129295789905</v>
      </c>
      <c r="Q8499" s="60">
        <v>0.59482745188237895</v>
      </c>
      <c r="R8499" s="60">
        <v>0.60377021404763198</v>
      </c>
      <c r="S8499" s="60">
        <v>0.54007755462009499</v>
      </c>
    </row>
    <row r="8500" spans="1:19" x14ac:dyDescent="0.3">
      <c r="A8500" s="61" t="s">
        <v>6832</v>
      </c>
      <c r="B8500" s="61" t="s">
        <v>6833</v>
      </c>
      <c r="C8500" s="53" t="s">
        <v>50</v>
      </c>
      <c r="D8500" s="53" t="s">
        <v>137</v>
      </c>
      <c r="E8500" s="53" t="s">
        <v>18193</v>
      </c>
      <c r="F8500" s="59">
        <v>117.098102379122</v>
      </c>
      <c r="G8500" s="59">
        <v>121.211204900094</v>
      </c>
      <c r="H8500" s="59">
        <v>115.713225966447</v>
      </c>
      <c r="I8500" s="59">
        <v>123.521805161351</v>
      </c>
      <c r="J8500" s="59">
        <v>133.371865203369</v>
      </c>
      <c r="K8500" s="59">
        <v>94.406474210165598</v>
      </c>
      <c r="L8500" s="59">
        <v>97.372324862648199</v>
      </c>
      <c r="M8500" s="60">
        <v>0.64911709750261604</v>
      </c>
      <c r="N8500" s="60">
        <v>0.68803569663036501</v>
      </c>
      <c r="O8500" s="60">
        <v>0.65253144318926504</v>
      </c>
      <c r="P8500" s="60">
        <v>0.62528367391274897</v>
      </c>
      <c r="Q8500" s="60">
        <v>0.59243741496000202</v>
      </c>
      <c r="R8500" s="60">
        <v>0.59997686976507403</v>
      </c>
      <c r="S8500" s="60">
        <v>0.537126715417511</v>
      </c>
    </row>
    <row r="8501" spans="1:19" x14ac:dyDescent="0.3">
      <c r="A8501" s="61" t="s">
        <v>7124</v>
      </c>
      <c r="B8501" s="61" t="s">
        <v>7125</v>
      </c>
      <c r="C8501" s="53" t="s">
        <v>50</v>
      </c>
      <c r="D8501" s="53" t="s">
        <v>137</v>
      </c>
      <c r="E8501" s="53" t="s">
        <v>18193</v>
      </c>
      <c r="F8501" s="59">
        <v>108.88343559345201</v>
      </c>
      <c r="G8501" s="59">
        <v>107.668011287631</v>
      </c>
      <c r="H8501" s="59">
        <v>116.15643766943499</v>
      </c>
      <c r="I8501" s="59">
        <v>109.00300650765899</v>
      </c>
      <c r="J8501" s="59">
        <v>109.742474334034</v>
      </c>
      <c r="K8501" s="59">
        <v>100.269219327984</v>
      </c>
      <c r="L8501" s="59">
        <v>101.30434285925701</v>
      </c>
      <c r="M8501" s="60">
        <v>0.62896880837269897</v>
      </c>
      <c r="N8501" s="60">
        <v>0.66947317446382004</v>
      </c>
      <c r="O8501" s="60">
        <v>0.63279655131661305</v>
      </c>
      <c r="P8501" s="60">
        <v>0.60179093554181895</v>
      </c>
      <c r="Q8501" s="60">
        <v>0.56777639703021299</v>
      </c>
      <c r="R8501" s="60">
        <v>0.57692060067113704</v>
      </c>
      <c r="S8501" s="60">
        <v>0.51177043227156005</v>
      </c>
    </row>
    <row r="8502" spans="1:19" x14ac:dyDescent="0.3">
      <c r="A8502" s="61" t="s">
        <v>7126</v>
      </c>
      <c r="B8502" s="61" t="s">
        <v>7127</v>
      </c>
      <c r="C8502" s="53" t="s">
        <v>50</v>
      </c>
      <c r="D8502" s="53" t="s">
        <v>137</v>
      </c>
      <c r="E8502" s="53" t="s">
        <v>18193</v>
      </c>
      <c r="F8502" s="59">
        <v>111.264205554273</v>
      </c>
      <c r="G8502" s="59">
        <v>106.640846043994</v>
      </c>
      <c r="H8502" s="59">
        <v>113.205172712894</v>
      </c>
      <c r="I8502" s="59">
        <v>109.338730699575</v>
      </c>
      <c r="J8502" s="59">
        <v>115.782595161193</v>
      </c>
      <c r="K8502" s="59">
        <v>98.527433269177806</v>
      </c>
      <c r="L8502" s="59">
        <v>104.836540778806</v>
      </c>
      <c r="M8502" s="60">
        <v>0.63049146232376496</v>
      </c>
      <c r="N8502" s="60">
        <v>0.670504522158614</v>
      </c>
      <c r="O8502" s="60">
        <v>0.63430542801662704</v>
      </c>
      <c r="P8502" s="60">
        <v>0.602887195839097</v>
      </c>
      <c r="Q8502" s="60">
        <v>0.56882448718470902</v>
      </c>
      <c r="R8502" s="60">
        <v>0.57834654384477202</v>
      </c>
      <c r="S8502" s="60">
        <v>0.51273728711046196</v>
      </c>
    </row>
    <row r="8503" spans="1:19" x14ac:dyDescent="0.3">
      <c r="A8503" s="61" t="s">
        <v>7122</v>
      </c>
      <c r="B8503" s="61" t="s">
        <v>7123</v>
      </c>
      <c r="C8503" s="53" t="s">
        <v>50</v>
      </c>
      <c r="D8503" s="53" t="s">
        <v>137</v>
      </c>
      <c r="E8503" s="53" t="s">
        <v>18193</v>
      </c>
      <c r="F8503" s="59">
        <v>116.67350715830401</v>
      </c>
      <c r="G8503" s="59">
        <v>105.40208482587001</v>
      </c>
      <c r="H8503" s="59">
        <v>117.356793242573</v>
      </c>
      <c r="I8503" s="59">
        <v>109.338730699575</v>
      </c>
      <c r="J8503" s="59">
        <v>109.74150915013701</v>
      </c>
      <c r="K8503" s="59">
        <v>102.691322269681</v>
      </c>
      <c r="L8503" s="59">
        <v>100.79941388893199</v>
      </c>
      <c r="M8503" s="60">
        <v>0.63049146232376496</v>
      </c>
      <c r="N8503" s="60">
        <v>0.670504522158614</v>
      </c>
      <c r="O8503" s="60">
        <v>0.63430542801662704</v>
      </c>
      <c r="P8503" s="60">
        <v>0.602887195839097</v>
      </c>
      <c r="Q8503" s="60">
        <v>0.56882448718470902</v>
      </c>
      <c r="R8503" s="60">
        <v>0.57834654384477202</v>
      </c>
      <c r="S8503" s="60">
        <v>0.51273728711046196</v>
      </c>
    </row>
    <row r="8504" spans="1:19" x14ac:dyDescent="0.3">
      <c r="A8504" s="61" t="s">
        <v>12072</v>
      </c>
      <c r="B8504" s="61" t="s">
        <v>12073</v>
      </c>
      <c r="C8504" s="53" t="s">
        <v>50</v>
      </c>
      <c r="D8504" s="53" t="s">
        <v>137</v>
      </c>
      <c r="E8504" s="53" t="s">
        <v>18194</v>
      </c>
      <c r="F8504" s="59">
        <v>112.942378020806</v>
      </c>
      <c r="G8504" s="59">
        <v>118.511114116207</v>
      </c>
      <c r="H8504" s="59">
        <v>124.24559968467899</v>
      </c>
      <c r="I8504" s="59">
        <v>128.51302995808999</v>
      </c>
      <c r="J8504" s="59">
        <v>122.992953204218</v>
      </c>
      <c r="K8504" s="59">
        <v>100.851681399529</v>
      </c>
      <c r="L8504" s="59">
        <v>95.066894056232599</v>
      </c>
      <c r="M8504" s="60">
        <v>0.51141359847080803</v>
      </c>
      <c r="N8504" s="60">
        <v>0.53704389934448904</v>
      </c>
      <c r="O8504" s="60">
        <v>0.51375402329938502</v>
      </c>
      <c r="P8504" s="60">
        <v>0.49453026812414302</v>
      </c>
      <c r="Q8504" s="60">
        <v>0.470415366664371</v>
      </c>
      <c r="R8504" s="60">
        <v>0.47626240808626102</v>
      </c>
      <c r="S8504" s="60">
        <v>0.42960452699662399</v>
      </c>
    </row>
    <row r="8505" spans="1:19" x14ac:dyDescent="0.3">
      <c r="A8505" s="61" t="s">
        <v>3097</v>
      </c>
      <c r="B8505" s="61" t="s">
        <v>3098</v>
      </c>
      <c r="C8505" s="53" t="s">
        <v>50</v>
      </c>
      <c r="D8505" s="53" t="s">
        <v>137</v>
      </c>
      <c r="E8505" s="53" t="s">
        <v>18193</v>
      </c>
      <c r="F8505" s="59">
        <v>114.62076895670999</v>
      </c>
      <c r="G8505" s="59">
        <v>118.654444846945</v>
      </c>
      <c r="H8505" s="59">
        <v>127.122277384155</v>
      </c>
      <c r="I8505" s="59">
        <v>122.953377525569</v>
      </c>
      <c r="J8505" s="59">
        <v>123.520040130346</v>
      </c>
      <c r="K8505" s="59">
        <v>99.072674485201304</v>
      </c>
      <c r="L8505" s="59">
        <v>95.213055355724293</v>
      </c>
      <c r="M8505" s="60">
        <v>0.62538751504807</v>
      </c>
      <c r="N8505" s="60">
        <v>0.66705462920622105</v>
      </c>
      <c r="O8505" s="60">
        <v>0.62977001091269202</v>
      </c>
      <c r="P8505" s="60">
        <v>0.59853718916017395</v>
      </c>
      <c r="Q8505" s="60">
        <v>0.56346563220146795</v>
      </c>
      <c r="R8505" s="60">
        <v>0.57325051924863601</v>
      </c>
      <c r="S8505" s="60">
        <v>0.50825650086639895</v>
      </c>
    </row>
    <row r="8506" spans="1:19" x14ac:dyDescent="0.3">
      <c r="A8506" s="61" t="s">
        <v>3095</v>
      </c>
      <c r="B8506" s="61" t="s">
        <v>3096</v>
      </c>
      <c r="C8506" s="53" t="s">
        <v>40</v>
      </c>
      <c r="D8506" s="53" t="s">
        <v>137</v>
      </c>
      <c r="E8506" s="53" t="s">
        <v>18193</v>
      </c>
      <c r="F8506" s="59">
        <v>108.14151361254299</v>
      </c>
      <c r="G8506" s="59">
        <v>119.725926651611</v>
      </c>
      <c r="H8506" s="59">
        <v>124.791652539777</v>
      </c>
      <c r="I8506" s="59">
        <v>131.12822341932099</v>
      </c>
      <c r="J8506" s="59">
        <v>123.331346678491</v>
      </c>
      <c r="K8506" s="59">
        <v>102.965619828532</v>
      </c>
      <c r="L8506" s="59">
        <v>95.514865324281402</v>
      </c>
      <c r="M8506" s="60">
        <v>0.62541931596101297</v>
      </c>
      <c r="N8506" s="60">
        <v>0.66708153462472797</v>
      </c>
      <c r="O8506" s="60">
        <v>0.62980733106161801</v>
      </c>
      <c r="P8506" s="60">
        <v>0.59857125440201797</v>
      </c>
      <c r="Q8506" s="60">
        <v>0.56350336712294602</v>
      </c>
      <c r="R8506" s="60">
        <v>0.57329422207420999</v>
      </c>
      <c r="S8506" s="60">
        <v>0.50831008271248401</v>
      </c>
    </row>
    <row r="8507" spans="1:19" x14ac:dyDescent="0.3">
      <c r="A8507" s="61" t="s">
        <v>3099</v>
      </c>
      <c r="B8507" s="61" t="s">
        <v>3100</v>
      </c>
      <c r="C8507" s="53" t="s">
        <v>50</v>
      </c>
      <c r="D8507" s="53" t="s">
        <v>137</v>
      </c>
      <c r="E8507" s="53" t="s">
        <v>18193</v>
      </c>
      <c r="F8507" s="59">
        <v>110.52818224635701</v>
      </c>
      <c r="G8507" s="59">
        <v>117.532996037592</v>
      </c>
      <c r="H8507" s="59">
        <v>126.46615915478699</v>
      </c>
      <c r="I8507" s="59">
        <v>129.33617782515299</v>
      </c>
      <c r="J8507" s="59">
        <v>125.510201066677</v>
      </c>
      <c r="K8507" s="59">
        <v>99.224190576776493</v>
      </c>
      <c r="L8507" s="59">
        <v>96.595504622757105</v>
      </c>
      <c r="M8507" s="60">
        <v>0.62473273494616099</v>
      </c>
      <c r="N8507" s="60">
        <v>0.66717202032181699</v>
      </c>
      <c r="O8507" s="60">
        <v>0.62890751723175298</v>
      </c>
      <c r="P8507" s="60">
        <v>0.59875855924841503</v>
      </c>
      <c r="Q8507" s="60">
        <v>0.56381453902893397</v>
      </c>
      <c r="R8507" s="60">
        <v>0.57275305001416599</v>
      </c>
      <c r="S8507" s="60">
        <v>0.50865345606621104</v>
      </c>
    </row>
    <row r="8508" spans="1:19" x14ac:dyDescent="0.3">
      <c r="A8508" s="61" t="s">
        <v>5650</v>
      </c>
      <c r="B8508" s="61" t="s">
        <v>5651</v>
      </c>
      <c r="C8508" s="53" t="s">
        <v>50</v>
      </c>
      <c r="D8508" s="53" t="s">
        <v>137</v>
      </c>
      <c r="E8508" s="53" t="s">
        <v>18193</v>
      </c>
      <c r="F8508" s="59">
        <v>124.772166708444</v>
      </c>
      <c r="G8508" s="59">
        <v>102.90130358665201</v>
      </c>
      <c r="H8508" s="59">
        <v>116.93748577207199</v>
      </c>
      <c r="I8508" s="59">
        <v>116.282227306412</v>
      </c>
      <c r="J8508" s="59">
        <v>93.370803081547905</v>
      </c>
      <c r="K8508" s="59">
        <v>95.832163348820004</v>
      </c>
      <c r="L8508" s="59">
        <v>98.374553841999898</v>
      </c>
      <c r="M8508" s="60">
        <v>0.48082625649112598</v>
      </c>
      <c r="N8508" s="60">
        <v>0.54264777603441905</v>
      </c>
      <c r="O8508" s="60">
        <v>0.487370303902532</v>
      </c>
      <c r="P8508" s="60">
        <v>0.44383464991823002</v>
      </c>
      <c r="Q8508" s="60">
        <v>0.39558263432825103</v>
      </c>
      <c r="R8508" s="60">
        <v>0.408662645935431</v>
      </c>
      <c r="S8508" s="60">
        <v>0.32645249858538899</v>
      </c>
    </row>
    <row r="8509" spans="1:19" x14ac:dyDescent="0.3">
      <c r="A8509" s="61" t="s">
        <v>15075</v>
      </c>
      <c r="B8509" s="61" t="s">
        <v>15076</v>
      </c>
      <c r="C8509" s="53" t="s">
        <v>40</v>
      </c>
      <c r="D8509" s="53" t="s">
        <v>137</v>
      </c>
      <c r="E8509" s="53" t="s">
        <v>18194</v>
      </c>
      <c r="F8509" s="59">
        <v>96.250733738504096</v>
      </c>
      <c r="G8509" s="59">
        <v>103.93267381161699</v>
      </c>
      <c r="H8509" s="59">
        <v>100.58175224398499</v>
      </c>
      <c r="I8509" s="59">
        <v>98.771130893052799</v>
      </c>
      <c r="J8509" s="59">
        <v>110.52528673366101</v>
      </c>
      <c r="K8509" s="59">
        <v>109.357067127223</v>
      </c>
      <c r="L8509" s="59">
        <v>101.64451807612799</v>
      </c>
      <c r="M8509" s="60">
        <v>0.55652370364201698</v>
      </c>
      <c r="N8509" s="60">
        <v>0.56219640144344496</v>
      </c>
      <c r="O8509" s="60">
        <v>0.53584137521921604</v>
      </c>
      <c r="P8509" s="60">
        <v>0.520347846461092</v>
      </c>
      <c r="Q8509" s="60">
        <v>0.50067032207293405</v>
      </c>
      <c r="R8509" s="60">
        <v>0.50571611534015803</v>
      </c>
      <c r="S8509" s="60">
        <v>0.46165462543653302</v>
      </c>
    </row>
    <row r="8510" spans="1:19" x14ac:dyDescent="0.3">
      <c r="A8510" s="61" t="s">
        <v>15079</v>
      </c>
      <c r="B8510" s="61" t="s">
        <v>15080</v>
      </c>
      <c r="C8510" s="53" t="s">
        <v>50</v>
      </c>
      <c r="D8510" s="53" t="s">
        <v>137</v>
      </c>
      <c r="E8510" s="53" t="s">
        <v>18194</v>
      </c>
      <c r="F8510" s="59">
        <v>96.250733738504096</v>
      </c>
      <c r="G8510" s="59">
        <v>103.93267381161699</v>
      </c>
      <c r="H8510" s="59">
        <v>100.58175224398499</v>
      </c>
      <c r="I8510" s="59">
        <v>98.771130893052799</v>
      </c>
      <c r="J8510" s="59">
        <v>110.52528673366101</v>
      </c>
      <c r="K8510" s="59">
        <v>109.357067127223</v>
      </c>
      <c r="L8510" s="59">
        <v>101.64451807612799</v>
      </c>
      <c r="M8510" s="60">
        <v>0.55652370364201698</v>
      </c>
      <c r="N8510" s="60">
        <v>0.56219640144344496</v>
      </c>
      <c r="O8510" s="60">
        <v>0.53584137521921604</v>
      </c>
      <c r="P8510" s="60">
        <v>0.520347846461092</v>
      </c>
      <c r="Q8510" s="60">
        <v>0.50067032207293405</v>
      </c>
      <c r="R8510" s="60">
        <v>0.50571611534015803</v>
      </c>
      <c r="S8510" s="60">
        <v>0.46165462543653302</v>
      </c>
    </row>
    <row r="8511" spans="1:19" x14ac:dyDescent="0.3">
      <c r="A8511" s="61" t="s">
        <v>15077</v>
      </c>
      <c r="B8511" s="61" t="s">
        <v>15078</v>
      </c>
      <c r="C8511" s="53" t="s">
        <v>50</v>
      </c>
      <c r="D8511" s="53" t="s">
        <v>137</v>
      </c>
      <c r="E8511" s="53" t="s">
        <v>18194</v>
      </c>
      <c r="F8511" s="59">
        <v>96.250733738504096</v>
      </c>
      <c r="G8511" s="59">
        <v>103.93267381161699</v>
      </c>
      <c r="H8511" s="59">
        <v>100.58175224398499</v>
      </c>
      <c r="I8511" s="59">
        <v>98.771130893052799</v>
      </c>
      <c r="J8511" s="59">
        <v>110.52528673366101</v>
      </c>
      <c r="K8511" s="59">
        <v>109.357067127223</v>
      </c>
      <c r="L8511" s="59">
        <v>101.64451807612799</v>
      </c>
      <c r="M8511" s="60">
        <v>0.55652370364201698</v>
      </c>
      <c r="N8511" s="60">
        <v>0.56219640144344496</v>
      </c>
      <c r="O8511" s="60">
        <v>0.53584137521921604</v>
      </c>
      <c r="P8511" s="60">
        <v>0.520347846461092</v>
      </c>
      <c r="Q8511" s="60">
        <v>0.50067032207293405</v>
      </c>
      <c r="R8511" s="60">
        <v>0.50571611534015803</v>
      </c>
      <c r="S8511" s="60">
        <v>0.46165462543653302</v>
      </c>
    </row>
    <row r="8512" spans="1:19" x14ac:dyDescent="0.3">
      <c r="A8512" s="61" t="s">
        <v>16208</v>
      </c>
      <c r="B8512" s="61" t="s">
        <v>16209</v>
      </c>
      <c r="C8512" s="53" t="s">
        <v>50</v>
      </c>
      <c r="D8512" s="53" t="s">
        <v>137</v>
      </c>
      <c r="E8512" s="53" t="s">
        <v>18194</v>
      </c>
      <c r="F8512" s="59">
        <v>86.351706341392202</v>
      </c>
      <c r="G8512" s="59">
        <v>86.589261175304799</v>
      </c>
      <c r="H8512" s="59">
        <v>94.467265165655306</v>
      </c>
      <c r="I8512" s="59">
        <v>93.287156394846804</v>
      </c>
      <c r="J8512" s="59">
        <v>88.383292508732794</v>
      </c>
      <c r="K8512" s="59">
        <v>104.24374302647701</v>
      </c>
      <c r="L8512" s="59"/>
      <c r="M8512" s="60">
        <v>0.42144967631720398</v>
      </c>
      <c r="N8512" s="60">
        <v>0.45713493507516101</v>
      </c>
      <c r="O8512" s="60">
        <v>0.42320068350171902</v>
      </c>
      <c r="P8512" s="60">
        <v>0.39495538780730599</v>
      </c>
      <c r="Q8512" s="60">
        <v>0.35979753345593202</v>
      </c>
      <c r="R8512" s="60">
        <v>0.36918089610911198</v>
      </c>
      <c r="S8512" s="60">
        <v>0.29817496545321598</v>
      </c>
    </row>
    <row r="8513" spans="1:19" x14ac:dyDescent="0.3">
      <c r="A8513" s="61" t="s">
        <v>12893</v>
      </c>
      <c r="B8513" s="61" t="s">
        <v>12894</v>
      </c>
      <c r="C8513" s="53" t="s">
        <v>40</v>
      </c>
      <c r="D8513" s="53" t="s">
        <v>137</v>
      </c>
      <c r="E8513" s="53" t="s">
        <v>18194</v>
      </c>
      <c r="F8513" s="59">
        <v>99.247762098543902</v>
      </c>
      <c r="G8513" s="59">
        <v>98.318685040504604</v>
      </c>
      <c r="H8513" s="59">
        <v>86.272175629043304</v>
      </c>
      <c r="I8513" s="59">
        <v>100.838341787278</v>
      </c>
      <c r="J8513" s="59">
        <v>119.623447960745</v>
      </c>
      <c r="K8513" s="59">
        <v>91.954903945649505</v>
      </c>
      <c r="L8513" s="59">
        <v>103.531477753064</v>
      </c>
      <c r="M8513" s="60">
        <v>0.47400418529867799</v>
      </c>
      <c r="N8513" s="60">
        <v>0.49951921561552998</v>
      </c>
      <c r="O8513" s="60">
        <v>0.47238856225516901</v>
      </c>
      <c r="P8513" s="60">
        <v>0.45220662073371198</v>
      </c>
      <c r="Q8513" s="60">
        <v>0.42212137492554702</v>
      </c>
      <c r="R8513" s="60">
        <v>0.42541316659099798</v>
      </c>
      <c r="S8513" s="60">
        <v>0.304316521914061</v>
      </c>
    </row>
    <row r="8514" spans="1:19" x14ac:dyDescent="0.3">
      <c r="A8514" s="61" t="s">
        <v>12903</v>
      </c>
      <c r="B8514" s="61" t="s">
        <v>12904</v>
      </c>
      <c r="C8514" s="53" t="s">
        <v>50</v>
      </c>
      <c r="D8514" s="53" t="s">
        <v>137</v>
      </c>
      <c r="E8514" s="53" t="s">
        <v>18194</v>
      </c>
      <c r="F8514" s="59">
        <v>99.247762098543902</v>
      </c>
      <c r="G8514" s="59">
        <v>98.318685040504604</v>
      </c>
      <c r="H8514" s="59">
        <v>86.272175629043304</v>
      </c>
      <c r="I8514" s="59">
        <v>100.838341787278</v>
      </c>
      <c r="J8514" s="59">
        <v>119.623447960745</v>
      </c>
      <c r="K8514" s="59">
        <v>91.954903945649505</v>
      </c>
      <c r="L8514" s="59">
        <v>103.531477753064</v>
      </c>
      <c r="M8514" s="60">
        <v>0.47400418529867799</v>
      </c>
      <c r="N8514" s="60">
        <v>0.49951921561552998</v>
      </c>
      <c r="O8514" s="60">
        <v>0.47238856225516901</v>
      </c>
      <c r="P8514" s="60">
        <v>0.45220662073371198</v>
      </c>
      <c r="Q8514" s="60">
        <v>0.42212137492554702</v>
      </c>
      <c r="R8514" s="60">
        <v>0.42541316659099798</v>
      </c>
      <c r="S8514" s="60">
        <v>0.304316521914061</v>
      </c>
    </row>
    <row r="8515" spans="1:19" x14ac:dyDescent="0.3">
      <c r="A8515" s="61" t="s">
        <v>12891</v>
      </c>
      <c r="B8515" s="61" t="s">
        <v>12892</v>
      </c>
      <c r="C8515" s="53" t="s">
        <v>40</v>
      </c>
      <c r="D8515" s="53" t="s">
        <v>137</v>
      </c>
      <c r="E8515" s="53" t="s">
        <v>18194</v>
      </c>
      <c r="F8515" s="59">
        <v>99.247762098543902</v>
      </c>
      <c r="G8515" s="59">
        <v>98.318685040504604</v>
      </c>
      <c r="H8515" s="59">
        <v>86.272175629043304</v>
      </c>
      <c r="I8515" s="59">
        <v>100.838341787278</v>
      </c>
      <c r="J8515" s="59">
        <v>119.623447960745</v>
      </c>
      <c r="K8515" s="59">
        <v>91.954903945649505</v>
      </c>
      <c r="L8515" s="59">
        <v>103.531477753064</v>
      </c>
      <c r="M8515" s="60">
        <v>0.47400418529867799</v>
      </c>
      <c r="N8515" s="60">
        <v>0.49951921561552998</v>
      </c>
      <c r="O8515" s="60">
        <v>0.47238856225516901</v>
      </c>
      <c r="P8515" s="60">
        <v>0.45220662073371198</v>
      </c>
      <c r="Q8515" s="60">
        <v>0.42212137492554702</v>
      </c>
      <c r="R8515" s="60">
        <v>0.42541316659099798</v>
      </c>
      <c r="S8515" s="60">
        <v>0.304316521914061</v>
      </c>
    </row>
    <row r="8516" spans="1:19" x14ac:dyDescent="0.3">
      <c r="A8516" s="61" t="s">
        <v>3791</v>
      </c>
      <c r="B8516" s="61" t="s">
        <v>3792</v>
      </c>
      <c r="C8516" s="53" t="s">
        <v>50</v>
      </c>
      <c r="D8516" s="53" t="s">
        <v>137</v>
      </c>
      <c r="E8516" s="53" t="s">
        <v>18193</v>
      </c>
      <c r="F8516" s="59">
        <v>100.855248800377</v>
      </c>
      <c r="G8516" s="59">
        <v>99.047503902285897</v>
      </c>
      <c r="H8516" s="59">
        <v>89.644185335886107</v>
      </c>
      <c r="I8516" s="59">
        <v>104.733467822105</v>
      </c>
      <c r="J8516" s="59">
        <v>125.020225461387</v>
      </c>
      <c r="K8516" s="59">
        <v>90.686383799519803</v>
      </c>
      <c r="L8516" s="59">
        <v>103.93122527964999</v>
      </c>
      <c r="M8516" s="60">
        <v>0.60721138499590999</v>
      </c>
      <c r="N8516" s="60">
        <v>0.65022003086057101</v>
      </c>
      <c r="O8516" s="60">
        <v>0.61002136977137</v>
      </c>
      <c r="P8516" s="60">
        <v>0.57483192080504197</v>
      </c>
      <c r="Q8516" s="60">
        <v>0.53391255265242399</v>
      </c>
      <c r="R8516" s="60">
        <v>0.54426251556196303</v>
      </c>
      <c r="S8516" s="60">
        <v>0.42678959615484402</v>
      </c>
    </row>
    <row r="8517" spans="1:19" x14ac:dyDescent="0.3">
      <c r="A8517" s="61" t="s">
        <v>13717</v>
      </c>
      <c r="B8517" s="61" t="s">
        <v>13718</v>
      </c>
      <c r="C8517" s="53" t="s">
        <v>40</v>
      </c>
      <c r="D8517" s="53" t="s">
        <v>137</v>
      </c>
      <c r="E8517" s="53" t="s">
        <v>18194</v>
      </c>
      <c r="F8517" s="59">
        <v>102.66853911059199</v>
      </c>
      <c r="G8517" s="59">
        <v>103.983199290388</v>
      </c>
      <c r="H8517" s="59">
        <v>94.3651993881751</v>
      </c>
      <c r="I8517" s="59">
        <v>102.48045369547199</v>
      </c>
      <c r="J8517" s="59">
        <v>117.343201004183</v>
      </c>
      <c r="K8517" s="59">
        <v>94.857462189262606</v>
      </c>
      <c r="L8517" s="59">
        <v>101.256791604873</v>
      </c>
      <c r="M8517" s="60">
        <v>0.50310589093205205</v>
      </c>
      <c r="N8517" s="60">
        <v>0.52405936675376297</v>
      </c>
      <c r="O8517" s="60">
        <v>0.50172774744602899</v>
      </c>
      <c r="P8517" s="60">
        <v>0.48516850034894698</v>
      </c>
      <c r="Q8517" s="60">
        <v>0.46303261577497901</v>
      </c>
      <c r="R8517" s="60">
        <v>0.46584147618124799</v>
      </c>
      <c r="S8517" s="60">
        <v>0.41143205572613001</v>
      </c>
    </row>
    <row r="8518" spans="1:19" x14ac:dyDescent="0.3">
      <c r="A8518" s="61" t="s">
        <v>4641</v>
      </c>
      <c r="B8518" s="61" t="s">
        <v>4642</v>
      </c>
      <c r="C8518" s="53" t="s">
        <v>50</v>
      </c>
      <c r="D8518" s="53" t="s">
        <v>137</v>
      </c>
      <c r="E8518" s="53" t="s">
        <v>18193</v>
      </c>
      <c r="F8518" s="59">
        <v>93.107336362221901</v>
      </c>
      <c r="G8518" s="59">
        <v>102.510733094388</v>
      </c>
      <c r="H8518" s="59">
        <v>94.811868127317098</v>
      </c>
      <c r="I8518" s="59">
        <v>100.268472879141</v>
      </c>
      <c r="J8518" s="59">
        <v>115.134425915191</v>
      </c>
      <c r="K8518" s="59">
        <v>94.031513735623506</v>
      </c>
      <c r="L8518" s="59">
        <v>98.146494219864394</v>
      </c>
      <c r="M8518" s="60">
        <v>0.62413152945077</v>
      </c>
      <c r="N8518" s="60">
        <v>0.66282586531587195</v>
      </c>
      <c r="O8518" s="60">
        <v>0.626728576930216</v>
      </c>
      <c r="P8518" s="60">
        <v>0.59529000252058295</v>
      </c>
      <c r="Q8518" s="60">
        <v>0.56089567980533295</v>
      </c>
      <c r="R8518" s="60">
        <v>0.57002469752993001</v>
      </c>
      <c r="S8518" s="60">
        <v>0.49789278337596798</v>
      </c>
    </row>
    <row r="8519" spans="1:19" x14ac:dyDescent="0.3">
      <c r="A8519" s="61" t="s">
        <v>12897</v>
      </c>
      <c r="B8519" s="61" t="s">
        <v>12898</v>
      </c>
      <c r="C8519" s="53" t="s">
        <v>40</v>
      </c>
      <c r="D8519" s="53" t="s">
        <v>137</v>
      </c>
      <c r="E8519" s="53" t="s">
        <v>18194</v>
      </c>
      <c r="F8519" s="59">
        <v>99.247762098543902</v>
      </c>
      <c r="G8519" s="59">
        <v>98.318685040504604</v>
      </c>
      <c r="H8519" s="59">
        <v>86.272175629043304</v>
      </c>
      <c r="I8519" s="59">
        <v>100.838341787278</v>
      </c>
      <c r="J8519" s="59">
        <v>119.623447960745</v>
      </c>
      <c r="K8519" s="59">
        <v>91.954903945649505</v>
      </c>
      <c r="L8519" s="59">
        <v>103.531477753064</v>
      </c>
      <c r="M8519" s="60">
        <v>0.47400418529867799</v>
      </c>
      <c r="N8519" s="60">
        <v>0.49951921561552998</v>
      </c>
      <c r="O8519" s="60">
        <v>0.47238856225516901</v>
      </c>
      <c r="P8519" s="60">
        <v>0.45220662073371198</v>
      </c>
      <c r="Q8519" s="60">
        <v>0.42212137492554702</v>
      </c>
      <c r="R8519" s="60">
        <v>0.42541316659099798</v>
      </c>
      <c r="S8519" s="60">
        <v>0.304316521914061</v>
      </c>
    </row>
    <row r="8520" spans="1:19" x14ac:dyDescent="0.3">
      <c r="A8520" s="61" t="s">
        <v>12905</v>
      </c>
      <c r="B8520" s="61" t="s">
        <v>12906</v>
      </c>
      <c r="C8520" s="53" t="s">
        <v>50</v>
      </c>
      <c r="D8520" s="53" t="s">
        <v>137</v>
      </c>
      <c r="E8520" s="53" t="s">
        <v>18194</v>
      </c>
      <c r="F8520" s="59">
        <v>99.247762098543902</v>
      </c>
      <c r="G8520" s="59">
        <v>98.318685040504604</v>
      </c>
      <c r="H8520" s="59">
        <v>86.272175629043304</v>
      </c>
      <c r="I8520" s="59">
        <v>100.838341787278</v>
      </c>
      <c r="J8520" s="59">
        <v>119.623447960745</v>
      </c>
      <c r="K8520" s="59">
        <v>91.954903945649505</v>
      </c>
      <c r="L8520" s="59">
        <v>103.531477753064</v>
      </c>
      <c r="M8520" s="60">
        <v>0.47400418529867799</v>
      </c>
      <c r="N8520" s="60">
        <v>0.49951921561552998</v>
      </c>
      <c r="O8520" s="60">
        <v>0.47238856225516901</v>
      </c>
      <c r="P8520" s="60">
        <v>0.45220662073371198</v>
      </c>
      <c r="Q8520" s="60">
        <v>0.42212137492554702</v>
      </c>
      <c r="R8520" s="60">
        <v>0.42541316659099798</v>
      </c>
      <c r="S8520" s="60">
        <v>0.304316521914061</v>
      </c>
    </row>
    <row r="8521" spans="1:19" x14ac:dyDescent="0.3">
      <c r="A8521" s="61" t="s">
        <v>12899</v>
      </c>
      <c r="B8521" s="61" t="s">
        <v>12900</v>
      </c>
      <c r="C8521" s="53" t="s">
        <v>40</v>
      </c>
      <c r="D8521" s="53" t="s">
        <v>137</v>
      </c>
      <c r="E8521" s="53" t="s">
        <v>18194</v>
      </c>
      <c r="F8521" s="59">
        <v>99.247762098543902</v>
      </c>
      <c r="G8521" s="59">
        <v>98.318685040504604</v>
      </c>
      <c r="H8521" s="59">
        <v>86.272175629043304</v>
      </c>
      <c r="I8521" s="59">
        <v>100.838341787278</v>
      </c>
      <c r="J8521" s="59">
        <v>119.623447960745</v>
      </c>
      <c r="K8521" s="59">
        <v>91.954903945649505</v>
      </c>
      <c r="L8521" s="59">
        <v>103.531477753064</v>
      </c>
      <c r="M8521" s="60">
        <v>0.47400418529867799</v>
      </c>
      <c r="N8521" s="60">
        <v>0.49951921561552998</v>
      </c>
      <c r="O8521" s="60">
        <v>0.47238856225516901</v>
      </c>
      <c r="P8521" s="60">
        <v>0.45220662073371198</v>
      </c>
      <c r="Q8521" s="60">
        <v>0.42212137492554702</v>
      </c>
      <c r="R8521" s="60">
        <v>0.42541316659099798</v>
      </c>
      <c r="S8521" s="60">
        <v>0.304316521914061</v>
      </c>
    </row>
    <row r="8522" spans="1:19" x14ac:dyDescent="0.3">
      <c r="A8522" s="61" t="s">
        <v>12901</v>
      </c>
      <c r="B8522" s="61" t="s">
        <v>12902</v>
      </c>
      <c r="C8522" s="53" t="s">
        <v>50</v>
      </c>
      <c r="D8522" s="53" t="s">
        <v>137</v>
      </c>
      <c r="E8522" s="53" t="s">
        <v>18194</v>
      </c>
      <c r="F8522" s="59">
        <v>99.247762098543902</v>
      </c>
      <c r="G8522" s="59">
        <v>98.318685040504604</v>
      </c>
      <c r="H8522" s="59">
        <v>86.272175629043304</v>
      </c>
      <c r="I8522" s="59">
        <v>100.838341787278</v>
      </c>
      <c r="J8522" s="59">
        <v>119.623447960745</v>
      </c>
      <c r="K8522" s="59">
        <v>91.954903945649505</v>
      </c>
      <c r="L8522" s="59">
        <v>103.531477753064</v>
      </c>
      <c r="M8522" s="60">
        <v>0.47400418529867799</v>
      </c>
      <c r="N8522" s="60">
        <v>0.49951921561552998</v>
      </c>
      <c r="O8522" s="60">
        <v>0.47238856225516901</v>
      </c>
      <c r="P8522" s="60">
        <v>0.45220662073371198</v>
      </c>
      <c r="Q8522" s="60">
        <v>0.42212137492554702</v>
      </c>
      <c r="R8522" s="60">
        <v>0.42541316659099798</v>
      </c>
      <c r="S8522" s="60">
        <v>0.304316521914061</v>
      </c>
    </row>
    <row r="8523" spans="1:19" x14ac:dyDescent="0.3">
      <c r="A8523" s="61" t="s">
        <v>13719</v>
      </c>
      <c r="B8523" s="61" t="s">
        <v>13720</v>
      </c>
      <c r="C8523" s="53" t="s">
        <v>40</v>
      </c>
      <c r="D8523" s="53" t="s">
        <v>137</v>
      </c>
      <c r="E8523" s="53" t="s">
        <v>18194</v>
      </c>
      <c r="F8523" s="59">
        <v>102.66853911059199</v>
      </c>
      <c r="G8523" s="59">
        <v>103.983199290388</v>
      </c>
      <c r="H8523" s="59">
        <v>94.3651993881751</v>
      </c>
      <c r="I8523" s="59">
        <v>102.48045369547199</v>
      </c>
      <c r="J8523" s="59">
        <v>117.343201004183</v>
      </c>
      <c r="K8523" s="59">
        <v>94.857462189262606</v>
      </c>
      <c r="L8523" s="59">
        <v>101.256791604873</v>
      </c>
      <c r="M8523" s="60">
        <v>0.50310589093205205</v>
      </c>
      <c r="N8523" s="60">
        <v>0.52405936675376297</v>
      </c>
      <c r="O8523" s="60">
        <v>0.50172774744602899</v>
      </c>
      <c r="P8523" s="60">
        <v>0.48516850034894698</v>
      </c>
      <c r="Q8523" s="60">
        <v>0.46303261577497901</v>
      </c>
      <c r="R8523" s="60">
        <v>0.46584147618124799</v>
      </c>
      <c r="S8523" s="60">
        <v>0.41143205572613001</v>
      </c>
    </row>
    <row r="8524" spans="1:19" x14ac:dyDescent="0.3">
      <c r="A8524" s="61" t="s">
        <v>12895</v>
      </c>
      <c r="B8524" s="61" t="s">
        <v>12896</v>
      </c>
      <c r="C8524" s="53" t="s">
        <v>40</v>
      </c>
      <c r="D8524" s="53" t="s">
        <v>137</v>
      </c>
      <c r="E8524" s="53" t="s">
        <v>18194</v>
      </c>
      <c r="F8524" s="59">
        <v>99.247762098543902</v>
      </c>
      <c r="G8524" s="59">
        <v>98.318685040504604</v>
      </c>
      <c r="H8524" s="59">
        <v>86.272175629043304</v>
      </c>
      <c r="I8524" s="59">
        <v>100.838341787278</v>
      </c>
      <c r="J8524" s="59">
        <v>119.623447960745</v>
      </c>
      <c r="K8524" s="59">
        <v>91.954903945649505</v>
      </c>
      <c r="L8524" s="59">
        <v>103.531477753064</v>
      </c>
      <c r="M8524" s="60">
        <v>0.47400418529867799</v>
      </c>
      <c r="N8524" s="60">
        <v>0.49951921561552998</v>
      </c>
      <c r="O8524" s="60">
        <v>0.47238856225516901</v>
      </c>
      <c r="P8524" s="60">
        <v>0.45220662073371198</v>
      </c>
      <c r="Q8524" s="60">
        <v>0.42212137492554702</v>
      </c>
      <c r="R8524" s="60">
        <v>0.42541316659099798</v>
      </c>
      <c r="S8524" s="60">
        <v>0.304316521914061</v>
      </c>
    </row>
    <row r="8525" spans="1:19" x14ac:dyDescent="0.3">
      <c r="A8525" s="61" t="s">
        <v>9085</v>
      </c>
      <c r="B8525" s="61" t="s">
        <v>9086</v>
      </c>
      <c r="C8525" s="53" t="s">
        <v>50</v>
      </c>
      <c r="D8525" s="53" t="s">
        <v>137</v>
      </c>
      <c r="E8525" s="53" t="s">
        <v>18194</v>
      </c>
      <c r="F8525" s="59">
        <v>98.559616353089197</v>
      </c>
      <c r="G8525" s="59">
        <v>100.350568483313</v>
      </c>
      <c r="H8525" s="59">
        <v>97.024647374920505</v>
      </c>
      <c r="I8525" s="59"/>
      <c r="J8525" s="59"/>
      <c r="K8525" s="59"/>
      <c r="L8525" s="59"/>
      <c r="M8525" s="60">
        <v>0.30604610513374197</v>
      </c>
      <c r="N8525" s="60">
        <v>0.32155261719158401</v>
      </c>
      <c r="O8525" s="60">
        <v>0.30381854894580101</v>
      </c>
      <c r="P8525" s="60">
        <v>0.29425861094866701</v>
      </c>
      <c r="Q8525" s="60">
        <v>0.275927734279443</v>
      </c>
      <c r="R8525" s="60">
        <v>0.27845105014216998</v>
      </c>
      <c r="S8525" s="60">
        <v>0.24181788428897399</v>
      </c>
    </row>
    <row r="8526" spans="1:19" x14ac:dyDescent="0.3">
      <c r="A8526" s="61" t="s">
        <v>9091</v>
      </c>
      <c r="B8526" s="61" t="s">
        <v>9092</v>
      </c>
      <c r="C8526" s="53" t="s">
        <v>40</v>
      </c>
      <c r="D8526" s="53" t="s">
        <v>137</v>
      </c>
      <c r="E8526" s="53" t="s">
        <v>18194</v>
      </c>
      <c r="F8526" s="59">
        <v>88.386256967924695</v>
      </c>
      <c r="G8526" s="59">
        <v>92.454684505331699</v>
      </c>
      <c r="H8526" s="59">
        <v>91.872271613375005</v>
      </c>
      <c r="I8526" s="59">
        <v>91.823390009566793</v>
      </c>
      <c r="J8526" s="59">
        <v>90.337114271343495</v>
      </c>
      <c r="K8526" s="59">
        <v>100.344579492102</v>
      </c>
      <c r="L8526" s="59">
        <v>98.960929089712494</v>
      </c>
      <c r="M8526" s="60">
        <v>0.44996830292471501</v>
      </c>
      <c r="N8526" s="60">
        <v>0.45921260120499402</v>
      </c>
      <c r="O8526" s="60">
        <v>0.42361072032990998</v>
      </c>
      <c r="P8526" s="60">
        <v>0.42857328978696502</v>
      </c>
      <c r="Q8526" s="60">
        <v>0.40543821182928802</v>
      </c>
      <c r="R8526" s="60">
        <v>0.40107516870052601</v>
      </c>
      <c r="S8526" s="60">
        <v>0.33808539448021302</v>
      </c>
    </row>
    <row r="8527" spans="1:19" x14ac:dyDescent="0.3">
      <c r="A8527" s="61" t="s">
        <v>9089</v>
      </c>
      <c r="B8527" s="61" t="s">
        <v>9090</v>
      </c>
      <c r="C8527" s="53" t="s">
        <v>50</v>
      </c>
      <c r="D8527" s="53" t="s">
        <v>137</v>
      </c>
      <c r="E8527" s="53" t="s">
        <v>18194</v>
      </c>
      <c r="F8527" s="59">
        <v>88.386256967924695</v>
      </c>
      <c r="G8527" s="59">
        <v>92.454684505331699</v>
      </c>
      <c r="H8527" s="59">
        <v>91.872271613375005</v>
      </c>
      <c r="I8527" s="59">
        <v>91.823390009566793</v>
      </c>
      <c r="J8527" s="59">
        <v>90.337114271343495</v>
      </c>
      <c r="K8527" s="59">
        <v>100.344579492102</v>
      </c>
      <c r="L8527" s="59">
        <v>98.960929089712494</v>
      </c>
      <c r="M8527" s="60">
        <v>0.44996830292471501</v>
      </c>
      <c r="N8527" s="60">
        <v>0.45921260120499402</v>
      </c>
      <c r="O8527" s="60">
        <v>0.42361072032990998</v>
      </c>
      <c r="P8527" s="60">
        <v>0.42857328978696502</v>
      </c>
      <c r="Q8527" s="60">
        <v>0.40543821182928802</v>
      </c>
      <c r="R8527" s="60">
        <v>0.40107516870052601</v>
      </c>
      <c r="S8527" s="60">
        <v>0.33808539448021302</v>
      </c>
    </row>
    <row r="8528" spans="1:19" x14ac:dyDescent="0.3">
      <c r="A8528" s="61" t="s">
        <v>12410</v>
      </c>
      <c r="B8528" s="61" t="s">
        <v>12411</v>
      </c>
      <c r="C8528" s="53" t="s">
        <v>50</v>
      </c>
      <c r="D8528" s="53" t="s">
        <v>137</v>
      </c>
      <c r="E8528" s="53" t="s">
        <v>18194</v>
      </c>
      <c r="F8528" s="59">
        <v>88.386256967924695</v>
      </c>
      <c r="G8528" s="59">
        <v>92.454684505331699</v>
      </c>
      <c r="H8528" s="59">
        <v>91.872271613375005</v>
      </c>
      <c r="I8528" s="59">
        <v>91.823390009566793</v>
      </c>
      <c r="J8528" s="59">
        <v>90.337114271343495</v>
      </c>
      <c r="K8528" s="59">
        <v>100.344579492102</v>
      </c>
      <c r="L8528" s="59">
        <v>98.960929089712494</v>
      </c>
      <c r="M8528" s="60">
        <v>0.44996830292471501</v>
      </c>
      <c r="N8528" s="60">
        <v>0.45921260120499402</v>
      </c>
      <c r="O8528" s="60">
        <v>0.42361072032990998</v>
      </c>
      <c r="P8528" s="60">
        <v>0.42857328978696502</v>
      </c>
      <c r="Q8528" s="60">
        <v>0.40543821182928802</v>
      </c>
      <c r="R8528" s="60">
        <v>0.40107516870052601</v>
      </c>
      <c r="S8528" s="60">
        <v>0.33808539448021302</v>
      </c>
    </row>
    <row r="8529" spans="1:19" x14ac:dyDescent="0.3">
      <c r="A8529" s="61" t="s">
        <v>3513</v>
      </c>
      <c r="B8529" s="61" t="s">
        <v>3514</v>
      </c>
      <c r="C8529" s="53" t="s">
        <v>50</v>
      </c>
      <c r="D8529" s="53" t="s">
        <v>137</v>
      </c>
      <c r="E8529" s="53" t="s">
        <v>18193</v>
      </c>
      <c r="F8529" s="59">
        <v>92.065636173376902</v>
      </c>
      <c r="G8529" s="59">
        <v>94.577115979271198</v>
      </c>
      <c r="H8529" s="59">
        <v>91.953893976837094</v>
      </c>
      <c r="I8529" s="59">
        <v>89.264542979711905</v>
      </c>
      <c r="J8529" s="59">
        <v>84.368320534169797</v>
      </c>
      <c r="K8529" s="59">
        <v>100.940545461108</v>
      </c>
      <c r="L8529" s="59">
        <v>98.755053169962594</v>
      </c>
      <c r="M8529" s="60">
        <v>0.64727779138984198</v>
      </c>
      <c r="N8529" s="60">
        <v>0.68724484505699401</v>
      </c>
      <c r="O8529" s="60">
        <v>0.64009393583172403</v>
      </c>
      <c r="P8529" s="60">
        <v>0.61791172928284099</v>
      </c>
      <c r="Q8529" s="60">
        <v>0.58030440974596997</v>
      </c>
      <c r="R8529" s="60">
        <v>0.58461384988596599</v>
      </c>
      <c r="S8529" s="60">
        <v>0.50512292812455695</v>
      </c>
    </row>
    <row r="8530" spans="1:19" x14ac:dyDescent="0.3">
      <c r="A8530" s="61" t="s">
        <v>8526</v>
      </c>
      <c r="B8530" s="61" t="s">
        <v>8527</v>
      </c>
      <c r="C8530" s="53" t="s">
        <v>50</v>
      </c>
      <c r="D8530" s="53" t="s">
        <v>137</v>
      </c>
      <c r="E8530" s="53" t="s">
        <v>18194</v>
      </c>
      <c r="F8530" s="59">
        <v>96.718933807075899</v>
      </c>
      <c r="G8530" s="59">
        <v>93.456619861000306</v>
      </c>
      <c r="H8530" s="59">
        <v>93.444201838343503</v>
      </c>
      <c r="I8530" s="59">
        <v>94.557289589072994</v>
      </c>
      <c r="J8530" s="59">
        <v>97.386458888901899</v>
      </c>
      <c r="K8530" s="59">
        <v>102.024537950078</v>
      </c>
      <c r="L8530" s="59"/>
      <c r="M8530" s="60">
        <v>0.35671976226593</v>
      </c>
      <c r="N8530" s="60">
        <v>0.38023472328781099</v>
      </c>
      <c r="O8530" s="60">
        <v>0.35810277447327898</v>
      </c>
      <c r="P8530" s="60">
        <v>0.34030783941108</v>
      </c>
      <c r="Q8530" s="60">
        <v>0.31757830295051798</v>
      </c>
      <c r="R8530" s="60">
        <v>0.32299595575175999</v>
      </c>
      <c r="S8530" s="60">
        <v>0.28159928490443298</v>
      </c>
    </row>
    <row r="8531" spans="1:19" x14ac:dyDescent="0.3">
      <c r="A8531" s="61" t="s">
        <v>3515</v>
      </c>
      <c r="B8531" s="61" t="s">
        <v>3516</v>
      </c>
      <c r="C8531" s="53" t="s">
        <v>40</v>
      </c>
      <c r="D8531" s="53" t="s">
        <v>137</v>
      </c>
      <c r="E8531" s="53" t="s">
        <v>18193</v>
      </c>
      <c r="F8531" s="59">
        <v>97.254346851240896</v>
      </c>
      <c r="G8531" s="59">
        <v>92.423475659537203</v>
      </c>
      <c r="H8531" s="59">
        <v>94.639031448875997</v>
      </c>
      <c r="I8531" s="59">
        <v>95.799456372695104</v>
      </c>
      <c r="J8531" s="59">
        <v>94.888125252679203</v>
      </c>
      <c r="K8531" s="59">
        <v>99.952370789866094</v>
      </c>
      <c r="L8531" s="59">
        <v>98.381055480560704</v>
      </c>
      <c r="M8531" s="60">
        <v>0.54545029120947996</v>
      </c>
      <c r="N8531" s="60">
        <v>0.59416841955605404</v>
      </c>
      <c r="O8531" s="60">
        <v>0.55093188527636905</v>
      </c>
      <c r="P8531" s="60">
        <v>0.51221675863091498</v>
      </c>
      <c r="Q8531" s="60">
        <v>0.471782813207346</v>
      </c>
      <c r="R8531" s="60">
        <v>0.48487602594019902</v>
      </c>
      <c r="S8531" s="60">
        <v>0.41305600161912798</v>
      </c>
    </row>
    <row r="8532" spans="1:19" x14ac:dyDescent="0.3">
      <c r="A8532" s="61" t="s">
        <v>17838</v>
      </c>
      <c r="B8532" s="61" t="s">
        <v>17839</v>
      </c>
      <c r="C8532" s="53" t="s">
        <v>50</v>
      </c>
      <c r="D8532" s="53" t="s">
        <v>137</v>
      </c>
      <c r="E8532" s="53" t="s">
        <v>18194</v>
      </c>
      <c r="F8532" s="59">
        <v>94.885420333442895</v>
      </c>
      <c r="G8532" s="59">
        <v>82.867228523024593</v>
      </c>
      <c r="H8532" s="59">
        <v>103.756230536008</v>
      </c>
      <c r="I8532" s="59">
        <v>86.014680623452406</v>
      </c>
      <c r="J8532" s="59">
        <v>82.582971620773094</v>
      </c>
      <c r="K8532" s="59">
        <v>98.675635591230801</v>
      </c>
      <c r="L8532" s="59">
        <v>102.881115778382</v>
      </c>
      <c r="M8532" s="60">
        <v>0.48278645433308298</v>
      </c>
      <c r="N8532" s="60">
        <v>0.50870404938192204</v>
      </c>
      <c r="O8532" s="60">
        <v>0.48507273000337398</v>
      </c>
      <c r="P8532" s="60">
        <v>0.46535996682048802</v>
      </c>
      <c r="Q8532" s="60">
        <v>0.44127221968706398</v>
      </c>
      <c r="R8532" s="60">
        <v>0.44718281809958799</v>
      </c>
      <c r="S8532" s="60">
        <v>0.40035334924557398</v>
      </c>
    </row>
    <row r="8533" spans="1:19" x14ac:dyDescent="0.3">
      <c r="A8533" s="61" t="s">
        <v>8106</v>
      </c>
      <c r="B8533" s="61" t="s">
        <v>8107</v>
      </c>
      <c r="C8533" s="53" t="s">
        <v>50</v>
      </c>
      <c r="D8533" s="53" t="s">
        <v>137</v>
      </c>
      <c r="E8533" s="53" t="s">
        <v>18193</v>
      </c>
      <c r="F8533" s="59">
        <v>93.156115110834193</v>
      </c>
      <c r="G8533" s="59">
        <v>80.717300413369401</v>
      </c>
      <c r="H8533" s="59">
        <v>111.73075057550901</v>
      </c>
      <c r="I8533" s="59">
        <v>85.544437678369306</v>
      </c>
      <c r="J8533" s="59">
        <v>80.071949194448905</v>
      </c>
      <c r="K8533" s="59">
        <v>99.790066027898703</v>
      </c>
      <c r="L8533" s="59">
        <v>101.12901905993699</v>
      </c>
      <c r="M8533" s="60">
        <v>0.61089089770480898</v>
      </c>
      <c r="N8533" s="60">
        <v>0.65370957933523</v>
      </c>
      <c r="O8533" s="60">
        <v>0.61570428620874595</v>
      </c>
      <c r="P8533" s="60">
        <v>0.581607731167194</v>
      </c>
      <c r="Q8533" s="60">
        <v>0.54503974242383302</v>
      </c>
      <c r="R8533" s="60">
        <v>0.55634757240840305</v>
      </c>
      <c r="S8533" s="60">
        <v>0.48827614761913801</v>
      </c>
    </row>
    <row r="8534" spans="1:19" x14ac:dyDescent="0.3">
      <c r="A8534" s="61" t="s">
        <v>12471</v>
      </c>
      <c r="B8534" s="61" t="s">
        <v>12472</v>
      </c>
      <c r="C8534" s="53" t="s">
        <v>40</v>
      </c>
      <c r="D8534" s="53" t="s">
        <v>137</v>
      </c>
      <c r="E8534" s="53" t="s">
        <v>18194</v>
      </c>
      <c r="F8534" s="59">
        <v>96.080524252247997</v>
      </c>
      <c r="G8534" s="59">
        <v>87.786958122646197</v>
      </c>
      <c r="H8534" s="59">
        <v>103.04651689930699</v>
      </c>
      <c r="I8534" s="59">
        <v>88.601907674079598</v>
      </c>
      <c r="J8534" s="59">
        <v>86.6082228038387</v>
      </c>
      <c r="K8534" s="59">
        <v>101.580630430081</v>
      </c>
      <c r="L8534" s="59">
        <v>100.096695586217</v>
      </c>
      <c r="M8534" s="60">
        <v>0.47172445144117803</v>
      </c>
      <c r="N8534" s="60">
        <v>0.50053575996536703</v>
      </c>
      <c r="O8534" s="60">
        <v>0.47447622475663898</v>
      </c>
      <c r="P8534" s="60">
        <v>0.45108368473231297</v>
      </c>
      <c r="Q8534" s="60">
        <v>0.42380317966449899</v>
      </c>
      <c r="R8534" s="60">
        <v>0.431826174507358</v>
      </c>
      <c r="S8534" s="60">
        <v>0.38020267827845999</v>
      </c>
    </row>
    <row r="8535" spans="1:19" x14ac:dyDescent="0.3">
      <c r="A8535" s="61" t="s">
        <v>12477</v>
      </c>
      <c r="B8535" s="61" t="s">
        <v>12478</v>
      </c>
      <c r="C8535" s="53" t="s">
        <v>50</v>
      </c>
      <c r="D8535" s="53" t="s">
        <v>137</v>
      </c>
      <c r="E8535" s="53" t="s">
        <v>18194</v>
      </c>
      <c r="F8535" s="59">
        <v>96.080524252247997</v>
      </c>
      <c r="G8535" s="59">
        <v>87.786958122646197</v>
      </c>
      <c r="H8535" s="59">
        <v>103.04651689930699</v>
      </c>
      <c r="I8535" s="59">
        <v>88.601907674079598</v>
      </c>
      <c r="J8535" s="59">
        <v>86.6082228038387</v>
      </c>
      <c r="K8535" s="59">
        <v>101.580630430081</v>
      </c>
      <c r="L8535" s="59">
        <v>100.096695586217</v>
      </c>
      <c r="M8535" s="60">
        <v>0.47172445144117803</v>
      </c>
      <c r="N8535" s="60">
        <v>0.50053575996536703</v>
      </c>
      <c r="O8535" s="60">
        <v>0.47447622475663898</v>
      </c>
      <c r="P8535" s="60">
        <v>0.45108368473231297</v>
      </c>
      <c r="Q8535" s="60">
        <v>0.42380317966449899</v>
      </c>
      <c r="R8535" s="60">
        <v>0.431826174507358</v>
      </c>
      <c r="S8535" s="60">
        <v>0.38020267827845999</v>
      </c>
    </row>
    <row r="8536" spans="1:19" x14ac:dyDescent="0.3">
      <c r="A8536" s="61" t="s">
        <v>12475</v>
      </c>
      <c r="B8536" s="61" t="s">
        <v>12476</v>
      </c>
      <c r="C8536" s="53" t="s">
        <v>50</v>
      </c>
      <c r="D8536" s="53" t="s">
        <v>137</v>
      </c>
      <c r="E8536" s="53" t="s">
        <v>18194</v>
      </c>
      <c r="F8536" s="59">
        <v>96.080524252247997</v>
      </c>
      <c r="G8536" s="59">
        <v>87.786958122646197</v>
      </c>
      <c r="H8536" s="59">
        <v>103.04651689930699</v>
      </c>
      <c r="I8536" s="59">
        <v>88.601907674079598</v>
      </c>
      <c r="J8536" s="59">
        <v>86.6082228038387</v>
      </c>
      <c r="K8536" s="59">
        <v>101.580630430081</v>
      </c>
      <c r="L8536" s="59">
        <v>100.096695586217</v>
      </c>
      <c r="M8536" s="60">
        <v>0.47172445144117803</v>
      </c>
      <c r="N8536" s="60">
        <v>0.50053575996536703</v>
      </c>
      <c r="O8536" s="60">
        <v>0.47447622475663898</v>
      </c>
      <c r="P8536" s="60">
        <v>0.45108368473231297</v>
      </c>
      <c r="Q8536" s="60">
        <v>0.42380317966449899</v>
      </c>
      <c r="R8536" s="60">
        <v>0.431826174507358</v>
      </c>
      <c r="S8536" s="60">
        <v>0.38020267827845999</v>
      </c>
    </row>
    <row r="8537" spans="1:19" x14ac:dyDescent="0.3">
      <c r="A8537" s="61" t="s">
        <v>12479</v>
      </c>
      <c r="B8537" s="61" t="s">
        <v>12480</v>
      </c>
      <c r="C8537" s="53" t="s">
        <v>50</v>
      </c>
      <c r="D8537" s="53" t="s">
        <v>137</v>
      </c>
      <c r="E8537" s="53" t="s">
        <v>18194</v>
      </c>
      <c r="F8537" s="59">
        <v>96.080524252247997</v>
      </c>
      <c r="G8537" s="59">
        <v>87.786958122646197</v>
      </c>
      <c r="H8537" s="59">
        <v>103.04651689930699</v>
      </c>
      <c r="I8537" s="59">
        <v>88.601907674079598</v>
      </c>
      <c r="J8537" s="59">
        <v>86.6082228038387</v>
      </c>
      <c r="K8537" s="59">
        <v>101.580630430081</v>
      </c>
      <c r="L8537" s="59">
        <v>100.096695586217</v>
      </c>
      <c r="M8537" s="60">
        <v>0.47172445144117803</v>
      </c>
      <c r="N8537" s="60">
        <v>0.50053575996536703</v>
      </c>
      <c r="O8537" s="60">
        <v>0.47447622475663898</v>
      </c>
      <c r="P8537" s="60">
        <v>0.45108368473231297</v>
      </c>
      <c r="Q8537" s="60">
        <v>0.42380317966449899</v>
      </c>
      <c r="R8537" s="60">
        <v>0.431826174507358</v>
      </c>
      <c r="S8537" s="60">
        <v>0.38020267827845999</v>
      </c>
    </row>
    <row r="8538" spans="1:19" x14ac:dyDescent="0.3">
      <c r="A8538" s="61" t="s">
        <v>12473</v>
      </c>
      <c r="B8538" s="61" t="s">
        <v>12474</v>
      </c>
      <c r="C8538" s="53" t="s">
        <v>40</v>
      </c>
      <c r="D8538" s="53" t="s">
        <v>137</v>
      </c>
      <c r="E8538" s="53" t="s">
        <v>18194</v>
      </c>
      <c r="F8538" s="59">
        <v>96.080524252247997</v>
      </c>
      <c r="G8538" s="59">
        <v>87.786958122646197</v>
      </c>
      <c r="H8538" s="59">
        <v>103.04651689930699</v>
      </c>
      <c r="I8538" s="59">
        <v>88.601907674079598</v>
      </c>
      <c r="J8538" s="59">
        <v>86.6082228038387</v>
      </c>
      <c r="K8538" s="59">
        <v>101.580630430081</v>
      </c>
      <c r="L8538" s="59">
        <v>100.096695586217</v>
      </c>
      <c r="M8538" s="60">
        <v>0.47172445144117803</v>
      </c>
      <c r="N8538" s="60">
        <v>0.50053575996536703</v>
      </c>
      <c r="O8538" s="60">
        <v>0.47447622475663898</v>
      </c>
      <c r="P8538" s="60">
        <v>0.45108368473231297</v>
      </c>
      <c r="Q8538" s="60">
        <v>0.42380317966449899</v>
      </c>
      <c r="R8538" s="60">
        <v>0.431826174507358</v>
      </c>
      <c r="S8538" s="60">
        <v>0.38020267827845999</v>
      </c>
    </row>
    <row r="8539" spans="1:19" x14ac:dyDescent="0.3">
      <c r="A8539" s="61" t="s">
        <v>3497</v>
      </c>
      <c r="B8539" s="61" t="s">
        <v>3498</v>
      </c>
      <c r="C8539" s="53" t="s">
        <v>50</v>
      </c>
      <c r="D8539" s="53" t="s">
        <v>137</v>
      </c>
      <c r="E8539" s="53" t="s">
        <v>18193</v>
      </c>
      <c r="F8539" s="59">
        <v>95.014617657194293</v>
      </c>
      <c r="G8539" s="59">
        <v>88.943130879372603</v>
      </c>
      <c r="H8539" s="59">
        <v>93.037186892460795</v>
      </c>
      <c r="I8539" s="59">
        <v>88.613520574956098</v>
      </c>
      <c r="J8539" s="59">
        <v>83.484260343751799</v>
      </c>
      <c r="K8539" s="59">
        <v>109.196595831507</v>
      </c>
      <c r="L8539" s="59">
        <v>104.184504562435</v>
      </c>
      <c r="M8539" s="60">
        <v>0.60553060977308404</v>
      </c>
      <c r="N8539" s="60">
        <v>0.65051675793947505</v>
      </c>
      <c r="O8539" s="60">
        <v>0.61072492329167705</v>
      </c>
      <c r="P8539" s="60">
        <v>0.574188261808533</v>
      </c>
      <c r="Q8539" s="60">
        <v>0.53517912915078203</v>
      </c>
      <c r="R8539" s="60">
        <v>0.54793868295631298</v>
      </c>
      <c r="S8539" s="60">
        <v>0.476167644355938</v>
      </c>
    </row>
    <row r="8540" spans="1:19" x14ac:dyDescent="0.3">
      <c r="A8540" s="61" t="s">
        <v>3495</v>
      </c>
      <c r="B8540" s="61" t="s">
        <v>3496</v>
      </c>
      <c r="C8540" s="53" t="s">
        <v>40</v>
      </c>
      <c r="D8540" s="53" t="s">
        <v>137</v>
      </c>
      <c r="E8540" s="53" t="s">
        <v>18193</v>
      </c>
      <c r="F8540" s="59">
        <v>98.933663223396294</v>
      </c>
      <c r="G8540" s="59">
        <v>89.453904705069704</v>
      </c>
      <c r="H8540" s="59">
        <v>105.289883730475</v>
      </c>
      <c r="I8540" s="59">
        <v>86.736525815471794</v>
      </c>
      <c r="J8540" s="59">
        <v>84.049423774615093</v>
      </c>
      <c r="K8540" s="59">
        <v>102.17893209061501</v>
      </c>
      <c r="L8540" s="59">
        <v>98.778353033474602</v>
      </c>
      <c r="M8540" s="60">
        <v>0.605468394396669</v>
      </c>
      <c r="N8540" s="60">
        <v>0.65021235377131603</v>
      </c>
      <c r="O8540" s="60">
        <v>0.61062356040202803</v>
      </c>
      <c r="P8540" s="60">
        <v>0.57384029839792705</v>
      </c>
      <c r="Q8540" s="60">
        <v>0.53475231978084403</v>
      </c>
      <c r="R8540" s="60">
        <v>0.54771104728917797</v>
      </c>
      <c r="S8540" s="60">
        <v>0.475576277501431</v>
      </c>
    </row>
    <row r="8541" spans="1:19" x14ac:dyDescent="0.3">
      <c r="A8541" s="61" t="s">
        <v>17081</v>
      </c>
      <c r="B8541" s="61" t="s">
        <v>17082</v>
      </c>
      <c r="C8541" s="53" t="s">
        <v>40</v>
      </c>
      <c r="D8541" s="53" t="s">
        <v>137</v>
      </c>
      <c r="E8541" s="53" t="s">
        <v>18194</v>
      </c>
      <c r="F8541" s="59">
        <v>98.468787712464206</v>
      </c>
      <c r="G8541" s="59">
        <v>102.351042358171</v>
      </c>
      <c r="H8541" s="59">
        <v>97.231369059375794</v>
      </c>
      <c r="I8541" s="59">
        <v>95.012706200434295</v>
      </c>
      <c r="J8541" s="59">
        <v>93.173075508417298</v>
      </c>
      <c r="K8541" s="59">
        <v>103.11299084162199</v>
      </c>
      <c r="L8541" s="59">
        <v>94.050992103083502</v>
      </c>
      <c r="M8541" s="60">
        <v>0.47160873052500801</v>
      </c>
      <c r="N8541" s="60">
        <v>0.49855703139984697</v>
      </c>
      <c r="O8541" s="60">
        <v>0.47430309526173903</v>
      </c>
      <c r="P8541" s="60">
        <v>0.45241991722024899</v>
      </c>
      <c r="Q8541" s="60">
        <v>0.426856441948268</v>
      </c>
      <c r="R8541" s="60">
        <v>0.43454590456534398</v>
      </c>
      <c r="S8541" s="60">
        <v>0.38681475551209799</v>
      </c>
    </row>
    <row r="8542" spans="1:19" x14ac:dyDescent="0.3">
      <c r="A8542" s="61" t="s">
        <v>17073</v>
      </c>
      <c r="B8542" s="61" t="s">
        <v>17074</v>
      </c>
      <c r="C8542" s="53" t="s">
        <v>40</v>
      </c>
      <c r="D8542" s="53" t="s">
        <v>137</v>
      </c>
      <c r="E8542" s="53" t="s">
        <v>18194</v>
      </c>
      <c r="F8542" s="59">
        <v>98.468787712464206</v>
      </c>
      <c r="G8542" s="59">
        <v>102.351042358171</v>
      </c>
      <c r="H8542" s="59">
        <v>97.231369059375794</v>
      </c>
      <c r="I8542" s="59">
        <v>95.012706200434295</v>
      </c>
      <c r="J8542" s="59">
        <v>93.173075508417298</v>
      </c>
      <c r="K8542" s="59">
        <v>103.11299084162199</v>
      </c>
      <c r="L8542" s="59">
        <v>94.050992103083502</v>
      </c>
      <c r="M8542" s="60">
        <v>0.47160873052500801</v>
      </c>
      <c r="N8542" s="60">
        <v>0.49855703139984697</v>
      </c>
      <c r="O8542" s="60">
        <v>0.47430309526173903</v>
      </c>
      <c r="P8542" s="60">
        <v>0.45241991722024899</v>
      </c>
      <c r="Q8542" s="60">
        <v>0.426856441948268</v>
      </c>
      <c r="R8542" s="60">
        <v>0.43454590456534398</v>
      </c>
      <c r="S8542" s="60">
        <v>0.38681475551209799</v>
      </c>
    </row>
    <row r="8543" spans="1:19" x14ac:dyDescent="0.3">
      <c r="A8543" s="61" t="s">
        <v>17071</v>
      </c>
      <c r="B8543" s="61" t="s">
        <v>17072</v>
      </c>
      <c r="C8543" s="53" t="s">
        <v>50</v>
      </c>
      <c r="D8543" s="53" t="s">
        <v>137</v>
      </c>
      <c r="E8543" s="53" t="s">
        <v>18194</v>
      </c>
      <c r="F8543" s="59">
        <v>98.468787712464206</v>
      </c>
      <c r="G8543" s="59">
        <v>102.351042358171</v>
      </c>
      <c r="H8543" s="59">
        <v>97.231369059375794</v>
      </c>
      <c r="I8543" s="59">
        <v>95.012706200434295</v>
      </c>
      <c r="J8543" s="59">
        <v>93.173075508417298</v>
      </c>
      <c r="K8543" s="59">
        <v>103.11299084162199</v>
      </c>
      <c r="L8543" s="59">
        <v>94.050992103083502</v>
      </c>
      <c r="M8543" s="60">
        <v>0.47160873052500801</v>
      </c>
      <c r="N8543" s="60">
        <v>0.49855703139984697</v>
      </c>
      <c r="O8543" s="60">
        <v>0.47430309526173903</v>
      </c>
      <c r="P8543" s="60">
        <v>0.45241991722024899</v>
      </c>
      <c r="Q8543" s="60">
        <v>0.426856441948268</v>
      </c>
      <c r="R8543" s="60">
        <v>0.43454590456534398</v>
      </c>
      <c r="S8543" s="60">
        <v>0.38681475551209799</v>
      </c>
    </row>
    <row r="8544" spans="1:19" x14ac:dyDescent="0.3">
      <c r="A8544" s="61" t="s">
        <v>17077</v>
      </c>
      <c r="B8544" s="61" t="s">
        <v>17078</v>
      </c>
      <c r="C8544" s="53" t="s">
        <v>40</v>
      </c>
      <c r="D8544" s="53" t="s">
        <v>137</v>
      </c>
      <c r="E8544" s="53" t="s">
        <v>18194</v>
      </c>
      <c r="F8544" s="59">
        <v>98.468787712464206</v>
      </c>
      <c r="G8544" s="59">
        <v>102.351042358171</v>
      </c>
      <c r="H8544" s="59">
        <v>97.231369059375794</v>
      </c>
      <c r="I8544" s="59">
        <v>95.012706200434295</v>
      </c>
      <c r="J8544" s="59">
        <v>93.173075508417298</v>
      </c>
      <c r="K8544" s="59">
        <v>103.11299084162199</v>
      </c>
      <c r="L8544" s="59">
        <v>94.050992103083502</v>
      </c>
      <c r="M8544" s="60">
        <v>0.47160873052500801</v>
      </c>
      <c r="N8544" s="60">
        <v>0.49855703139984697</v>
      </c>
      <c r="O8544" s="60">
        <v>0.47430309526173903</v>
      </c>
      <c r="P8544" s="60">
        <v>0.45241991722024899</v>
      </c>
      <c r="Q8544" s="60">
        <v>0.426856441948268</v>
      </c>
      <c r="R8544" s="60">
        <v>0.43454590456534398</v>
      </c>
      <c r="S8544" s="60">
        <v>0.38681475551209799</v>
      </c>
    </row>
    <row r="8545" spans="1:19" x14ac:dyDescent="0.3">
      <c r="A8545" s="61" t="s">
        <v>7168</v>
      </c>
      <c r="B8545" s="61" t="s">
        <v>7169</v>
      </c>
      <c r="C8545" s="53" t="s">
        <v>50</v>
      </c>
      <c r="D8545" s="53" t="s">
        <v>137</v>
      </c>
      <c r="E8545" s="53" t="s">
        <v>18193</v>
      </c>
      <c r="F8545" s="59">
        <v>94.676104829936406</v>
      </c>
      <c r="G8545" s="59">
        <v>90.198416360058999</v>
      </c>
      <c r="H8545" s="59">
        <v>88.764002750100701</v>
      </c>
      <c r="I8545" s="59">
        <v>86.331983254799795</v>
      </c>
      <c r="J8545" s="59">
        <v>78.9660897445101</v>
      </c>
      <c r="K8545" s="59">
        <v>99.336979136998906</v>
      </c>
      <c r="L8545" s="59">
        <v>101.31850136314399</v>
      </c>
      <c r="M8545" s="60">
        <v>0.65171098764881696</v>
      </c>
      <c r="N8545" s="60">
        <v>0.69043465647691504</v>
      </c>
      <c r="O8545" s="60">
        <v>0.65535524554457703</v>
      </c>
      <c r="P8545" s="60">
        <v>0.628150415271165</v>
      </c>
      <c r="Q8545" s="60">
        <v>0.59543132855270897</v>
      </c>
      <c r="R8545" s="60">
        <v>0.60360869730894395</v>
      </c>
      <c r="S8545" s="60">
        <v>0.54298566774563295</v>
      </c>
    </row>
    <row r="8546" spans="1:19" x14ac:dyDescent="0.3">
      <c r="A8546" s="61" t="s">
        <v>16942</v>
      </c>
      <c r="B8546" s="61" t="s">
        <v>16943</v>
      </c>
      <c r="C8546" s="53" t="s">
        <v>50</v>
      </c>
      <c r="D8546" s="53" t="s">
        <v>137</v>
      </c>
      <c r="E8546" s="53" t="s">
        <v>18194</v>
      </c>
      <c r="F8546" s="59">
        <v>94.718706357108701</v>
      </c>
      <c r="G8546" s="59">
        <v>88.007818196621102</v>
      </c>
      <c r="H8546" s="59">
        <v>89.856411045517902</v>
      </c>
      <c r="I8546" s="59">
        <v>86.511299170800399</v>
      </c>
      <c r="J8546" s="59">
        <v>82.123495826626495</v>
      </c>
      <c r="K8546" s="59">
        <v>101.900546784931</v>
      </c>
      <c r="L8546" s="59">
        <v>102.491801567924</v>
      </c>
      <c r="M8546" s="60">
        <v>0.55406974171899603</v>
      </c>
      <c r="N8546" s="60">
        <v>0.57747541467076902</v>
      </c>
      <c r="O8546" s="60">
        <v>0.556355457182237</v>
      </c>
      <c r="P8546" s="60">
        <v>0.53804801523575396</v>
      </c>
      <c r="Q8546" s="60">
        <v>0.51452428284583895</v>
      </c>
      <c r="R8546" s="60">
        <v>0.52067295230765698</v>
      </c>
      <c r="S8546" s="60">
        <v>0.47415932454663501</v>
      </c>
    </row>
    <row r="8547" spans="1:19" x14ac:dyDescent="0.3">
      <c r="A8547" s="61" t="s">
        <v>7164</v>
      </c>
      <c r="B8547" s="61" t="s">
        <v>7165</v>
      </c>
      <c r="C8547" s="53" t="s">
        <v>40</v>
      </c>
      <c r="D8547" s="53" t="s">
        <v>137</v>
      </c>
      <c r="E8547" s="53" t="s">
        <v>18193</v>
      </c>
      <c r="F8547" s="59">
        <v>95.130166107047799</v>
      </c>
      <c r="G8547" s="59">
        <v>82.749127680255</v>
      </c>
      <c r="H8547" s="59">
        <v>90.122875156078607</v>
      </c>
      <c r="I8547" s="59">
        <v>84.966942435053795</v>
      </c>
      <c r="J8547" s="59">
        <v>82.726397947860903</v>
      </c>
      <c r="K8547" s="59">
        <v>99.834664893797495</v>
      </c>
      <c r="L8547" s="59">
        <v>100.744936854759</v>
      </c>
      <c r="M8547" s="60">
        <v>0.65199903456731501</v>
      </c>
      <c r="N8547" s="60">
        <v>0.69012474646090005</v>
      </c>
      <c r="O8547" s="60">
        <v>0.65607818255483896</v>
      </c>
      <c r="P8547" s="60">
        <v>0.62770875810821902</v>
      </c>
      <c r="Q8547" s="60">
        <v>0.594897011206175</v>
      </c>
      <c r="R8547" s="60">
        <v>0.60396192690316997</v>
      </c>
      <c r="S8547" s="60">
        <v>0.54246746524795197</v>
      </c>
    </row>
    <row r="8548" spans="1:19" x14ac:dyDescent="0.3">
      <c r="A8548" s="61" t="s">
        <v>16928</v>
      </c>
      <c r="B8548" s="61" t="s">
        <v>16929</v>
      </c>
      <c r="C8548" s="53" t="s">
        <v>40</v>
      </c>
      <c r="D8548" s="53" t="s">
        <v>137</v>
      </c>
      <c r="E8548" s="53" t="s">
        <v>18193</v>
      </c>
      <c r="F8548" s="59">
        <v>88.066417810077297</v>
      </c>
      <c r="G8548" s="59">
        <v>88.006011368706694</v>
      </c>
      <c r="H8548" s="59">
        <v>87.1217592843186</v>
      </c>
      <c r="I8548" s="59">
        <v>86.742857232662004</v>
      </c>
      <c r="J8548" s="59">
        <v>78.900988090660306</v>
      </c>
      <c r="K8548" s="59">
        <v>100.080281089455</v>
      </c>
      <c r="L8548" s="59">
        <v>103.14191519675499</v>
      </c>
      <c r="M8548" s="60">
        <v>0.65055233154645398</v>
      </c>
      <c r="N8548" s="60">
        <v>0.68699242709248798</v>
      </c>
      <c r="O8548" s="60">
        <v>0.65474154019560304</v>
      </c>
      <c r="P8548" s="60">
        <v>0.62521483912169795</v>
      </c>
      <c r="Q8548" s="60">
        <v>0.59239803825044501</v>
      </c>
      <c r="R8548" s="60">
        <v>0.60266347192219105</v>
      </c>
      <c r="S8548" s="60">
        <v>0.53995868128572</v>
      </c>
    </row>
    <row r="8549" spans="1:19" x14ac:dyDescent="0.3">
      <c r="A8549" s="61" t="s">
        <v>16936</v>
      </c>
      <c r="B8549" s="61" t="s">
        <v>16937</v>
      </c>
      <c r="C8549" s="53" t="s">
        <v>40</v>
      </c>
      <c r="D8549" s="53" t="s">
        <v>137</v>
      </c>
      <c r="E8549" s="53" t="s">
        <v>18194</v>
      </c>
      <c r="F8549" s="59">
        <v>94.718706357108701</v>
      </c>
      <c r="G8549" s="59">
        <v>88.007818196621102</v>
      </c>
      <c r="H8549" s="59">
        <v>89.856411045517902</v>
      </c>
      <c r="I8549" s="59">
        <v>86.511299170800399</v>
      </c>
      <c r="J8549" s="59">
        <v>82.123495826626495</v>
      </c>
      <c r="K8549" s="59">
        <v>101.900546784931</v>
      </c>
      <c r="L8549" s="59">
        <v>102.491801567924</v>
      </c>
      <c r="M8549" s="60">
        <v>0.55406974171899603</v>
      </c>
      <c r="N8549" s="60">
        <v>0.57747541467076902</v>
      </c>
      <c r="O8549" s="60">
        <v>0.556355457182237</v>
      </c>
      <c r="P8549" s="60">
        <v>0.53804801523575396</v>
      </c>
      <c r="Q8549" s="60">
        <v>0.51452428284583895</v>
      </c>
      <c r="R8549" s="60">
        <v>0.52067295230765698</v>
      </c>
      <c r="S8549" s="60">
        <v>0.47415932454663501</v>
      </c>
    </row>
    <row r="8550" spans="1:19" x14ac:dyDescent="0.3">
      <c r="A8550" s="61" t="s">
        <v>16932</v>
      </c>
      <c r="B8550" s="61" t="s">
        <v>16933</v>
      </c>
      <c r="C8550" s="53" t="s">
        <v>40</v>
      </c>
      <c r="D8550" s="53" t="s">
        <v>137</v>
      </c>
      <c r="E8550" s="53" t="s">
        <v>18194</v>
      </c>
      <c r="F8550" s="59">
        <v>94.718706357108701</v>
      </c>
      <c r="G8550" s="59">
        <v>88.007818196621102</v>
      </c>
      <c r="H8550" s="59">
        <v>89.856411045517902</v>
      </c>
      <c r="I8550" s="59">
        <v>86.511299170800399</v>
      </c>
      <c r="J8550" s="59">
        <v>82.123495826626495</v>
      </c>
      <c r="K8550" s="59">
        <v>101.900546784931</v>
      </c>
      <c r="L8550" s="59">
        <v>102.491801567924</v>
      </c>
      <c r="M8550" s="60">
        <v>0.55406974171899603</v>
      </c>
      <c r="N8550" s="60">
        <v>0.57747541467076902</v>
      </c>
      <c r="O8550" s="60">
        <v>0.556355457182237</v>
      </c>
      <c r="P8550" s="60">
        <v>0.53804801523575396</v>
      </c>
      <c r="Q8550" s="60">
        <v>0.51452428284583895</v>
      </c>
      <c r="R8550" s="60">
        <v>0.52067295230765698</v>
      </c>
      <c r="S8550" s="60">
        <v>0.47415932454663501</v>
      </c>
    </row>
    <row r="8551" spans="1:19" x14ac:dyDescent="0.3">
      <c r="A8551" s="61" t="s">
        <v>6748</v>
      </c>
      <c r="B8551" s="61" t="s">
        <v>6749</v>
      </c>
      <c r="C8551" s="53" t="s">
        <v>50</v>
      </c>
      <c r="D8551" s="53" t="s">
        <v>137</v>
      </c>
      <c r="E8551" s="53" t="s">
        <v>18193</v>
      </c>
      <c r="F8551" s="59">
        <v>90.571933781233795</v>
      </c>
      <c r="G8551" s="59">
        <v>85.774447488736499</v>
      </c>
      <c r="H8551" s="59">
        <v>80.263703065332706</v>
      </c>
      <c r="I8551" s="59">
        <v>86.634109574590696</v>
      </c>
      <c r="J8551" s="59">
        <v>89.1193417485525</v>
      </c>
      <c r="K8551" s="59">
        <v>103.642935972723</v>
      </c>
      <c r="L8551" s="59">
        <v>110.124912195314</v>
      </c>
      <c r="M8551" s="60">
        <v>0.60707795638690298</v>
      </c>
      <c r="N8551" s="60">
        <v>0.65139788083684302</v>
      </c>
      <c r="O8551" s="60">
        <v>0.611965260519716</v>
      </c>
      <c r="P8551" s="60">
        <v>0.57588423335495698</v>
      </c>
      <c r="Q8551" s="60">
        <v>0.53580831057355505</v>
      </c>
      <c r="R8551" s="60">
        <v>0.54838772106025102</v>
      </c>
      <c r="S8551" s="60">
        <v>0.47061551354120801</v>
      </c>
    </row>
    <row r="8552" spans="1:19" x14ac:dyDescent="0.3">
      <c r="A8552" s="61" t="s">
        <v>16450</v>
      </c>
      <c r="B8552" s="61" t="s">
        <v>16451</v>
      </c>
      <c r="C8552" s="53" t="s">
        <v>40</v>
      </c>
      <c r="D8552" s="53" t="s">
        <v>137</v>
      </c>
      <c r="E8552" s="53" t="s">
        <v>18194</v>
      </c>
      <c r="F8552" s="59">
        <v>91.833173840106696</v>
      </c>
      <c r="G8552" s="59">
        <v>89.474568246127305</v>
      </c>
      <c r="H8552" s="59">
        <v>87.205008043345401</v>
      </c>
      <c r="I8552" s="59">
        <v>87.326620260834204</v>
      </c>
      <c r="J8552" s="59">
        <v>92.281766786933105</v>
      </c>
      <c r="K8552" s="59">
        <v>105.253519691115</v>
      </c>
      <c r="L8552" s="59">
        <v>103.91141900046399</v>
      </c>
      <c r="M8552" s="60">
        <v>0.47694148933884101</v>
      </c>
      <c r="N8552" s="60">
        <v>0.50525230447060898</v>
      </c>
      <c r="O8552" s="60">
        <v>0.47940188748338403</v>
      </c>
      <c r="P8552" s="60">
        <v>0.456630618520247</v>
      </c>
      <c r="Q8552" s="60">
        <v>0.42753057360713997</v>
      </c>
      <c r="R8552" s="60">
        <v>0.4352660517261</v>
      </c>
      <c r="S8552" s="60">
        <v>0.37525966749429701</v>
      </c>
    </row>
    <row r="8553" spans="1:19" x14ac:dyDescent="0.3">
      <c r="A8553" s="61" t="s">
        <v>6746</v>
      </c>
      <c r="B8553" s="61" t="s">
        <v>6747</v>
      </c>
      <c r="C8553" s="53" t="s">
        <v>50</v>
      </c>
      <c r="D8553" s="53" t="s">
        <v>137</v>
      </c>
      <c r="E8553" s="53" t="s">
        <v>18193</v>
      </c>
      <c r="F8553" s="59">
        <v>85.162632177202198</v>
      </c>
      <c r="G8553" s="59">
        <v>90.729459509814106</v>
      </c>
      <c r="H8553" s="59">
        <v>83.585029747597602</v>
      </c>
      <c r="I8553" s="59">
        <v>86.634109574590696</v>
      </c>
      <c r="J8553" s="59">
        <v>91.535776152974805</v>
      </c>
      <c r="K8553" s="59">
        <v>116.128336624599</v>
      </c>
      <c r="L8553" s="59">
        <v>102.050649486277</v>
      </c>
      <c r="M8553" s="60">
        <v>0.60707795638690298</v>
      </c>
      <c r="N8553" s="60">
        <v>0.65139788083684302</v>
      </c>
      <c r="O8553" s="60">
        <v>0.611965260519716</v>
      </c>
      <c r="P8553" s="60">
        <v>0.57588423335495698</v>
      </c>
      <c r="Q8553" s="60">
        <v>0.53580831057355505</v>
      </c>
      <c r="R8553" s="60">
        <v>0.54838772106025102</v>
      </c>
      <c r="S8553" s="60">
        <v>0.47061551354120801</v>
      </c>
    </row>
    <row r="8554" spans="1:19" x14ac:dyDescent="0.3">
      <c r="A8554" s="61" t="s">
        <v>16452</v>
      </c>
      <c r="B8554" s="61" t="s">
        <v>16453</v>
      </c>
      <c r="C8554" s="53" t="s">
        <v>40</v>
      </c>
      <c r="D8554" s="53" t="s">
        <v>137</v>
      </c>
      <c r="E8554" s="53" t="s">
        <v>18194</v>
      </c>
      <c r="F8554" s="59">
        <v>91.833173840106696</v>
      </c>
      <c r="G8554" s="59">
        <v>89.474568246127305</v>
      </c>
      <c r="H8554" s="59">
        <v>87.205008043345401</v>
      </c>
      <c r="I8554" s="59">
        <v>87.326620260834204</v>
      </c>
      <c r="J8554" s="59">
        <v>92.281766786933105</v>
      </c>
      <c r="K8554" s="59">
        <v>105.253519691115</v>
      </c>
      <c r="L8554" s="59">
        <v>103.91141900046399</v>
      </c>
      <c r="M8554" s="60">
        <v>0.47694148933884101</v>
      </c>
      <c r="N8554" s="60">
        <v>0.50525230447060898</v>
      </c>
      <c r="O8554" s="60">
        <v>0.47940188748338403</v>
      </c>
      <c r="P8554" s="60">
        <v>0.456630618520247</v>
      </c>
      <c r="Q8554" s="60">
        <v>0.42753057360713997</v>
      </c>
      <c r="R8554" s="60">
        <v>0.4352660517261</v>
      </c>
      <c r="S8554" s="60">
        <v>0.37525966749429701</v>
      </c>
    </row>
    <row r="8555" spans="1:19" x14ac:dyDescent="0.3">
      <c r="A8555" s="61" t="s">
        <v>5588</v>
      </c>
      <c r="B8555" s="61" t="s">
        <v>5589</v>
      </c>
      <c r="C8555" s="53" t="s">
        <v>50</v>
      </c>
      <c r="D8555" s="53" t="s">
        <v>137</v>
      </c>
      <c r="E8555" s="53" t="s">
        <v>18193</v>
      </c>
      <c r="F8555" s="59">
        <v>93.066264120640398</v>
      </c>
      <c r="G8555" s="59">
        <v>89.010016363622697</v>
      </c>
      <c r="H8555" s="59">
        <v>103.24822777249599</v>
      </c>
      <c r="I8555" s="59">
        <v>99.059961236744201</v>
      </c>
      <c r="J8555" s="59">
        <v>87.566843450296602</v>
      </c>
      <c r="K8555" s="59">
        <v>87.382589984963502</v>
      </c>
      <c r="L8555" s="59">
        <v>104.970276414559</v>
      </c>
      <c r="M8555" s="60">
        <v>0.61886711848648102</v>
      </c>
      <c r="N8555" s="60">
        <v>0.662357969621447</v>
      </c>
      <c r="O8555" s="60">
        <v>0.624035394005652</v>
      </c>
      <c r="P8555" s="60">
        <v>0.58861312667696697</v>
      </c>
      <c r="Q8555" s="60">
        <v>0.55045022346017602</v>
      </c>
      <c r="R8555" s="60">
        <v>0.56284021106663396</v>
      </c>
      <c r="S8555" s="60">
        <v>0.49160269309897298</v>
      </c>
    </row>
    <row r="8556" spans="1:19" x14ac:dyDescent="0.3">
      <c r="A8556" s="61" t="s">
        <v>12222</v>
      </c>
      <c r="B8556" s="61" t="s">
        <v>12223</v>
      </c>
      <c r="C8556" s="53" t="s">
        <v>50</v>
      </c>
      <c r="D8556" s="53" t="s">
        <v>137</v>
      </c>
      <c r="E8556" s="53" t="s">
        <v>18194</v>
      </c>
      <c r="F8556" s="59">
        <v>87.826756911061807</v>
      </c>
      <c r="G8556" s="59">
        <v>86.199446265623706</v>
      </c>
      <c r="H8556" s="59">
        <v>106.238147991066</v>
      </c>
      <c r="I8556" s="59">
        <v>86.410632819092498</v>
      </c>
      <c r="J8556" s="59">
        <v>80.540690754006206</v>
      </c>
      <c r="K8556" s="59">
        <v>101.037722612319</v>
      </c>
      <c r="L8556" s="59">
        <v>99.015118712395406</v>
      </c>
      <c r="M8556" s="60">
        <v>0.46790685864499298</v>
      </c>
      <c r="N8556" s="60">
        <v>0.49941664958683202</v>
      </c>
      <c r="O8556" s="60">
        <v>0.47096024956620097</v>
      </c>
      <c r="P8556" s="60">
        <v>0.44798161086605698</v>
      </c>
      <c r="Q8556" s="60">
        <v>0.41867726339761502</v>
      </c>
      <c r="R8556" s="60">
        <v>0.42554323727186899</v>
      </c>
      <c r="S8556" s="60">
        <v>0.36985672879293002</v>
      </c>
    </row>
    <row r="8557" spans="1:19" x14ac:dyDescent="0.3">
      <c r="A8557" s="61" t="s">
        <v>14909</v>
      </c>
      <c r="B8557" s="61" t="s">
        <v>14910</v>
      </c>
      <c r="C8557" s="53" t="s">
        <v>50</v>
      </c>
      <c r="D8557" s="53" t="s">
        <v>137</v>
      </c>
      <c r="E8557" s="53" t="s">
        <v>18194</v>
      </c>
      <c r="F8557" s="59">
        <v>92.9435826458527</v>
      </c>
      <c r="G8557" s="59">
        <v>91.961683296029193</v>
      </c>
      <c r="H8557" s="59">
        <v>100.098803536802</v>
      </c>
      <c r="I8557" s="59">
        <v>89.859696195593202</v>
      </c>
      <c r="J8557" s="59">
        <v>90.595494000559</v>
      </c>
      <c r="K8557" s="59">
        <v>95.834995532459999</v>
      </c>
      <c r="L8557" s="59">
        <v>103.39042289072501</v>
      </c>
      <c r="M8557" s="60">
        <v>0.47296784724079499</v>
      </c>
      <c r="N8557" s="60">
        <v>0.50373051236668698</v>
      </c>
      <c r="O8557" s="60">
        <v>0.47621236473775103</v>
      </c>
      <c r="P8557" s="60">
        <v>0.45174194952903601</v>
      </c>
      <c r="Q8557" s="60">
        <v>0.42257709359310203</v>
      </c>
      <c r="R8557" s="60">
        <v>0.43093090973911702</v>
      </c>
      <c r="S8557" s="60">
        <v>0.376319371077111</v>
      </c>
    </row>
    <row r="8558" spans="1:19" x14ac:dyDescent="0.3">
      <c r="A8558" s="61" t="s">
        <v>14905</v>
      </c>
      <c r="B8558" s="61" t="s">
        <v>14906</v>
      </c>
      <c r="C8558" s="53" t="s">
        <v>40</v>
      </c>
      <c r="D8558" s="53" t="s">
        <v>137</v>
      </c>
      <c r="E8558" s="53" t="s">
        <v>18194</v>
      </c>
      <c r="F8558" s="59">
        <v>92.9435826458527</v>
      </c>
      <c r="G8558" s="59">
        <v>91.961683296029193</v>
      </c>
      <c r="H8558" s="59">
        <v>100.098803536802</v>
      </c>
      <c r="I8558" s="59">
        <v>89.859696195593202</v>
      </c>
      <c r="J8558" s="59">
        <v>90.595494000559</v>
      </c>
      <c r="K8558" s="59">
        <v>95.834995532459999</v>
      </c>
      <c r="L8558" s="59">
        <v>103.39042289072501</v>
      </c>
      <c r="M8558" s="60">
        <v>0.47296784724079499</v>
      </c>
      <c r="N8558" s="60">
        <v>0.50373051236668698</v>
      </c>
      <c r="O8558" s="60">
        <v>0.47621236473775103</v>
      </c>
      <c r="P8558" s="60">
        <v>0.45174194952903601</v>
      </c>
      <c r="Q8558" s="60">
        <v>0.42257709359310203</v>
      </c>
      <c r="R8558" s="60">
        <v>0.43093090973911702</v>
      </c>
      <c r="S8558" s="60">
        <v>0.376319371077111</v>
      </c>
    </row>
    <row r="8559" spans="1:19" x14ac:dyDescent="0.3">
      <c r="A8559" s="61" t="s">
        <v>12226</v>
      </c>
      <c r="B8559" s="61" t="s">
        <v>12227</v>
      </c>
      <c r="C8559" s="53" t="s">
        <v>50</v>
      </c>
      <c r="D8559" s="53" t="s">
        <v>137</v>
      </c>
      <c r="E8559" s="53" t="s">
        <v>18194</v>
      </c>
      <c r="F8559" s="59">
        <v>87.826756911061807</v>
      </c>
      <c r="G8559" s="59">
        <v>86.199446265623706</v>
      </c>
      <c r="H8559" s="59">
        <v>106.238147991066</v>
      </c>
      <c r="I8559" s="59">
        <v>86.410632819092498</v>
      </c>
      <c r="J8559" s="59">
        <v>80.540690754006206</v>
      </c>
      <c r="K8559" s="59">
        <v>101.037722612319</v>
      </c>
      <c r="L8559" s="59">
        <v>99.015118712395406</v>
      </c>
      <c r="M8559" s="60">
        <v>0.46790685864499298</v>
      </c>
      <c r="N8559" s="60">
        <v>0.49941664958683202</v>
      </c>
      <c r="O8559" s="60">
        <v>0.47096024956620097</v>
      </c>
      <c r="P8559" s="60">
        <v>0.44798161086605698</v>
      </c>
      <c r="Q8559" s="60">
        <v>0.41867726339761502</v>
      </c>
      <c r="R8559" s="60">
        <v>0.42554323727186899</v>
      </c>
      <c r="S8559" s="60">
        <v>0.36985672879293002</v>
      </c>
    </row>
    <row r="8560" spans="1:19" x14ac:dyDescent="0.3">
      <c r="A8560" s="61" t="s">
        <v>3273</v>
      </c>
      <c r="B8560" s="61" t="s">
        <v>3274</v>
      </c>
      <c r="C8560" s="53" t="s">
        <v>50</v>
      </c>
      <c r="D8560" s="53" t="s">
        <v>137</v>
      </c>
      <c r="E8560" s="53" t="s">
        <v>18193</v>
      </c>
      <c r="F8560" s="59">
        <v>79.506241715571406</v>
      </c>
      <c r="G8560" s="59">
        <v>82.992228163285503</v>
      </c>
      <c r="H8560" s="59">
        <v>109.673171070257</v>
      </c>
      <c r="I8560" s="59">
        <v>85.988018675686604</v>
      </c>
      <c r="J8560" s="59">
        <v>78.754473175102206</v>
      </c>
      <c r="K8560" s="59">
        <v>99.260424181239699</v>
      </c>
      <c r="L8560" s="59">
        <v>97.252058501287195</v>
      </c>
      <c r="M8560" s="60">
        <v>0.59862571865908998</v>
      </c>
      <c r="N8560" s="60">
        <v>0.646480689736597</v>
      </c>
      <c r="O8560" s="60">
        <v>0.60380372188488496</v>
      </c>
      <c r="P8560" s="60">
        <v>0.56877908910648201</v>
      </c>
      <c r="Q8560" s="60">
        <v>0.52858683331636502</v>
      </c>
      <c r="R8560" s="60">
        <v>0.53929348049261105</v>
      </c>
      <c r="S8560" s="60">
        <v>0.46548055925426102</v>
      </c>
    </row>
    <row r="8561" spans="1:19" x14ac:dyDescent="0.3">
      <c r="A8561" s="61" t="s">
        <v>3275</v>
      </c>
      <c r="B8561" s="61" t="s">
        <v>3276</v>
      </c>
      <c r="C8561" s="53" t="s">
        <v>50</v>
      </c>
      <c r="D8561" s="53" t="s">
        <v>137</v>
      </c>
      <c r="E8561" s="53" t="s">
        <v>18193</v>
      </c>
      <c r="F8561" s="59">
        <v>84.915543319602904</v>
      </c>
      <c r="G8561" s="59">
        <v>86.708511817656202</v>
      </c>
      <c r="H8561" s="59">
        <v>107.18221388171099</v>
      </c>
      <c r="I8561" s="59">
        <v>85.988018675686604</v>
      </c>
      <c r="J8561" s="59">
        <v>78.754473175102206</v>
      </c>
      <c r="K8561" s="59">
        <v>101.33924123984001</v>
      </c>
      <c r="L8561" s="59">
        <v>97.252058501287195</v>
      </c>
      <c r="M8561" s="60">
        <v>0.59862571865908998</v>
      </c>
      <c r="N8561" s="60">
        <v>0.646480689736597</v>
      </c>
      <c r="O8561" s="60">
        <v>0.60380372188488496</v>
      </c>
      <c r="P8561" s="60">
        <v>0.56877908910648201</v>
      </c>
      <c r="Q8561" s="60">
        <v>0.52858683331636502</v>
      </c>
      <c r="R8561" s="60">
        <v>0.53929348049261105</v>
      </c>
      <c r="S8561" s="60">
        <v>0.46548055925426102</v>
      </c>
    </row>
    <row r="8562" spans="1:19" x14ac:dyDescent="0.3">
      <c r="A8562" s="61" t="s">
        <v>12224</v>
      </c>
      <c r="B8562" s="61" t="s">
        <v>12225</v>
      </c>
      <c r="C8562" s="53" t="s">
        <v>50</v>
      </c>
      <c r="D8562" s="53" t="s">
        <v>137</v>
      </c>
      <c r="E8562" s="53" t="s">
        <v>18194</v>
      </c>
      <c r="F8562" s="59">
        <v>87.826756911061807</v>
      </c>
      <c r="G8562" s="59">
        <v>86.199446265623706</v>
      </c>
      <c r="H8562" s="59">
        <v>106.238147991066</v>
      </c>
      <c r="I8562" s="59">
        <v>86.410632819092498</v>
      </c>
      <c r="J8562" s="59">
        <v>80.540690754006206</v>
      </c>
      <c r="K8562" s="59">
        <v>101.037722612319</v>
      </c>
      <c r="L8562" s="59">
        <v>99.015118712395406</v>
      </c>
      <c r="M8562" s="60">
        <v>0.46790685864499298</v>
      </c>
      <c r="N8562" s="60">
        <v>0.49941664958683202</v>
      </c>
      <c r="O8562" s="60">
        <v>0.47096024956620097</v>
      </c>
      <c r="P8562" s="60">
        <v>0.44798161086605698</v>
      </c>
      <c r="Q8562" s="60">
        <v>0.41867726339761502</v>
      </c>
      <c r="R8562" s="60">
        <v>0.42554323727186899</v>
      </c>
      <c r="S8562" s="60">
        <v>0.36985672879293002</v>
      </c>
    </row>
    <row r="8563" spans="1:19" x14ac:dyDescent="0.3">
      <c r="A8563" s="61" t="s">
        <v>3269</v>
      </c>
      <c r="B8563" s="61" t="s">
        <v>3270</v>
      </c>
      <c r="C8563" s="53" t="s">
        <v>40</v>
      </c>
      <c r="D8563" s="53" t="s">
        <v>137</v>
      </c>
      <c r="E8563" s="53" t="s">
        <v>18193</v>
      </c>
      <c r="F8563" s="59">
        <v>88.249549759575601</v>
      </c>
      <c r="G8563" s="59">
        <v>80.828896675647002</v>
      </c>
      <c r="H8563" s="59">
        <v>105.689787923655</v>
      </c>
      <c r="I8563" s="59">
        <v>84.057636388336903</v>
      </c>
      <c r="J8563" s="59">
        <v>76.286884024141202</v>
      </c>
      <c r="K8563" s="59">
        <v>105.721535171043</v>
      </c>
      <c r="L8563" s="59">
        <v>98.280070802656795</v>
      </c>
      <c r="M8563" s="60">
        <v>0.60233021341537596</v>
      </c>
      <c r="N8563" s="60">
        <v>0.64852213726083097</v>
      </c>
      <c r="O8563" s="60">
        <v>0.60770526132886005</v>
      </c>
      <c r="P8563" s="60">
        <v>0.57088051506286897</v>
      </c>
      <c r="Q8563" s="60">
        <v>0.53033435147086705</v>
      </c>
      <c r="R8563" s="60">
        <v>0.54279867387238201</v>
      </c>
      <c r="S8563" s="60">
        <v>0.46735745408749002</v>
      </c>
    </row>
    <row r="8564" spans="1:19" x14ac:dyDescent="0.3">
      <c r="A8564" s="61" t="s">
        <v>6744</v>
      </c>
      <c r="B8564" s="61" t="s">
        <v>6745</v>
      </c>
      <c r="C8564" s="53" t="s">
        <v>40</v>
      </c>
      <c r="D8564" s="53" t="s">
        <v>137</v>
      </c>
      <c r="E8564" s="53" t="s">
        <v>18193</v>
      </c>
      <c r="F8564" s="59">
        <v>90.943768649168405</v>
      </c>
      <c r="G8564" s="59">
        <v>87.960512156679997</v>
      </c>
      <c r="H8564" s="59">
        <v>90.985999500009797</v>
      </c>
      <c r="I8564" s="59">
        <v>88.810335382688507</v>
      </c>
      <c r="J8564" s="59">
        <v>102.25472243902399</v>
      </c>
      <c r="K8564" s="59">
        <v>105.065546401631</v>
      </c>
      <c r="L8564" s="59">
        <v>102.26254179353801</v>
      </c>
      <c r="M8564" s="60">
        <v>0.62514210441523599</v>
      </c>
      <c r="N8564" s="60">
        <v>0.66941484764804804</v>
      </c>
      <c r="O8564" s="60">
        <v>0.63006225402389104</v>
      </c>
      <c r="P8564" s="60">
        <v>0.59372649745977302</v>
      </c>
      <c r="Q8564" s="60">
        <v>0.55321190276335896</v>
      </c>
      <c r="R8564" s="60">
        <v>0.566048655718005</v>
      </c>
      <c r="S8564" s="60">
        <v>0.487207341581891</v>
      </c>
    </row>
    <row r="8565" spans="1:19" x14ac:dyDescent="0.3">
      <c r="A8565" s="61" t="s">
        <v>3271</v>
      </c>
      <c r="B8565" s="61" t="s">
        <v>3272</v>
      </c>
      <c r="C8565" s="53" t="s">
        <v>40</v>
      </c>
      <c r="D8565" s="53" t="s">
        <v>137</v>
      </c>
      <c r="E8565" s="53" t="s">
        <v>18193</v>
      </c>
      <c r="F8565" s="59">
        <v>89.246753199462603</v>
      </c>
      <c r="G8565" s="59">
        <v>89.018721989028506</v>
      </c>
      <c r="H8565" s="59">
        <v>105.68192070790001</v>
      </c>
      <c r="I8565" s="59">
        <v>84.938053355612993</v>
      </c>
      <c r="J8565" s="59">
        <v>79.774045184653104</v>
      </c>
      <c r="K8565" s="59">
        <v>98.989486257232699</v>
      </c>
      <c r="L8565" s="59">
        <v>97.553896373872504</v>
      </c>
      <c r="M8565" s="60">
        <v>0.59861597397851796</v>
      </c>
      <c r="N8565" s="60">
        <v>0.64646776654928395</v>
      </c>
      <c r="O8565" s="60">
        <v>0.60379040603124801</v>
      </c>
      <c r="P8565" s="60">
        <v>0.568769887360841</v>
      </c>
      <c r="Q8565" s="60">
        <v>0.528581666520197</v>
      </c>
      <c r="R8565" s="60">
        <v>0.53928154369861703</v>
      </c>
      <c r="S8565" s="60">
        <v>0.46548409632521598</v>
      </c>
    </row>
    <row r="8566" spans="1:19" x14ac:dyDescent="0.3">
      <c r="A8566" s="61" t="s">
        <v>5568</v>
      </c>
      <c r="B8566" s="61" t="s">
        <v>5569</v>
      </c>
      <c r="C8566" s="53" t="s">
        <v>50</v>
      </c>
      <c r="D8566" s="53" t="s">
        <v>137</v>
      </c>
      <c r="E8566" s="53" t="s">
        <v>18193</v>
      </c>
      <c r="F8566" s="59">
        <v>100.99191777658601</v>
      </c>
      <c r="G8566" s="59">
        <v>99.483100546176601</v>
      </c>
      <c r="H8566" s="59">
        <v>107.977748251821</v>
      </c>
      <c r="I8566" s="59">
        <v>90.099940070987103</v>
      </c>
      <c r="J8566" s="59">
        <v>91.850570880967396</v>
      </c>
      <c r="K8566" s="59">
        <v>94.010874340676096</v>
      </c>
      <c r="L8566" s="59">
        <v>100.620127717614</v>
      </c>
      <c r="M8566" s="60">
        <v>0.60621431355585997</v>
      </c>
      <c r="N8566" s="60">
        <v>0.65194084665112695</v>
      </c>
      <c r="O8566" s="60">
        <v>0.61164250690915301</v>
      </c>
      <c r="P8566" s="60">
        <v>0.57429107772314303</v>
      </c>
      <c r="Q8566" s="60">
        <v>0.53399915952135102</v>
      </c>
      <c r="R8566" s="60">
        <v>0.54716767772934505</v>
      </c>
      <c r="S8566" s="60">
        <v>0.47294835233035198</v>
      </c>
    </row>
    <row r="8567" spans="1:19" x14ac:dyDescent="0.3">
      <c r="A8567" s="61" t="s">
        <v>12220</v>
      </c>
      <c r="B8567" s="61" t="s">
        <v>12221</v>
      </c>
      <c r="C8567" s="53" t="s">
        <v>50</v>
      </c>
      <c r="D8567" s="53" t="s">
        <v>137</v>
      </c>
      <c r="E8567" s="53" t="s">
        <v>18194</v>
      </c>
      <c r="F8567" s="59">
        <v>87.826756911061807</v>
      </c>
      <c r="G8567" s="59">
        <v>86.199446265623706</v>
      </c>
      <c r="H8567" s="59">
        <v>106.238147991066</v>
      </c>
      <c r="I8567" s="59">
        <v>86.410632819092498</v>
      </c>
      <c r="J8567" s="59">
        <v>80.540690754006206</v>
      </c>
      <c r="K8567" s="59">
        <v>101.037722612319</v>
      </c>
      <c r="L8567" s="59">
        <v>99.015118712395406</v>
      </c>
      <c r="M8567" s="60">
        <v>0.46790685864499298</v>
      </c>
      <c r="N8567" s="60">
        <v>0.49941664958683202</v>
      </c>
      <c r="O8567" s="60">
        <v>0.47096024956620097</v>
      </c>
      <c r="P8567" s="60">
        <v>0.44798161086605698</v>
      </c>
      <c r="Q8567" s="60">
        <v>0.41867726339761502</v>
      </c>
      <c r="R8567" s="60">
        <v>0.42554323727186899</v>
      </c>
      <c r="S8567" s="60">
        <v>0.36985672879293002</v>
      </c>
    </row>
    <row r="8568" spans="1:19" x14ac:dyDescent="0.3">
      <c r="A8568" s="61" t="s">
        <v>14975</v>
      </c>
      <c r="B8568" s="61" t="s">
        <v>14976</v>
      </c>
      <c r="C8568" s="53" t="s">
        <v>40</v>
      </c>
      <c r="D8568" s="53" t="s">
        <v>137</v>
      </c>
      <c r="E8568" s="53" t="s">
        <v>18194</v>
      </c>
      <c r="F8568" s="59">
        <v>95.661297916201306</v>
      </c>
      <c r="G8568" s="59">
        <v>92.855471788165801</v>
      </c>
      <c r="H8568" s="59">
        <v>96.398072810103301</v>
      </c>
      <c r="I8568" s="59">
        <v>95.526950904181106</v>
      </c>
      <c r="J8568" s="59">
        <v>88.250869278070297</v>
      </c>
      <c r="K8568" s="59">
        <v>90.762290907604196</v>
      </c>
      <c r="L8568" s="59">
        <v>105.608896374192</v>
      </c>
      <c r="M8568" s="60">
        <v>0.46183196717896802</v>
      </c>
      <c r="N8568" s="60">
        <v>0.48670328203225199</v>
      </c>
      <c r="O8568" s="60">
        <v>0.46424892821809099</v>
      </c>
      <c r="P8568" s="60">
        <v>0.44477128326162202</v>
      </c>
      <c r="Q8568" s="60">
        <v>0.42045914843995302</v>
      </c>
      <c r="R8568" s="60">
        <v>0.42687367153792299</v>
      </c>
      <c r="S8568" s="60">
        <v>0.379604776360013</v>
      </c>
    </row>
    <row r="8569" spans="1:19" x14ac:dyDescent="0.3">
      <c r="A8569" s="61" t="s">
        <v>14973</v>
      </c>
      <c r="B8569" s="61" t="s">
        <v>14974</v>
      </c>
      <c r="C8569" s="53" t="s">
        <v>40</v>
      </c>
      <c r="D8569" s="53" t="s">
        <v>137</v>
      </c>
      <c r="E8569" s="53" t="s">
        <v>18194</v>
      </c>
      <c r="F8569" s="59">
        <v>95.661297916201306</v>
      </c>
      <c r="G8569" s="59">
        <v>92.855471788165801</v>
      </c>
      <c r="H8569" s="59">
        <v>96.398072810103301</v>
      </c>
      <c r="I8569" s="59">
        <v>95.526950904181106</v>
      </c>
      <c r="J8569" s="59">
        <v>88.250869278070297</v>
      </c>
      <c r="K8569" s="59">
        <v>90.762290907604196</v>
      </c>
      <c r="L8569" s="59">
        <v>105.608896374192</v>
      </c>
      <c r="M8569" s="60">
        <v>0.46183196717896802</v>
      </c>
      <c r="N8569" s="60">
        <v>0.48670328203225199</v>
      </c>
      <c r="O8569" s="60">
        <v>0.46424892821809099</v>
      </c>
      <c r="P8569" s="60">
        <v>0.44477128326162202</v>
      </c>
      <c r="Q8569" s="60">
        <v>0.42045914843995302</v>
      </c>
      <c r="R8569" s="60">
        <v>0.42687367153792299</v>
      </c>
      <c r="S8569" s="60">
        <v>0.379604776360013</v>
      </c>
    </row>
    <row r="8570" spans="1:19" x14ac:dyDescent="0.3">
      <c r="A8570" s="61" t="s">
        <v>5590</v>
      </c>
      <c r="B8570" s="61" t="s">
        <v>5591</v>
      </c>
      <c r="C8570" s="53" t="s">
        <v>50</v>
      </c>
      <c r="D8570" s="53" t="s">
        <v>137</v>
      </c>
      <c r="E8570" s="53" t="s">
        <v>18193</v>
      </c>
      <c r="F8570" s="59">
        <v>95.311850696969202</v>
      </c>
      <c r="G8570" s="59">
        <v>98.205833525597598</v>
      </c>
      <c r="H8570" s="59">
        <v>92.766410942495696</v>
      </c>
      <c r="I8570" s="59">
        <v>101.17693579743801</v>
      </c>
      <c r="J8570" s="59">
        <v>93.257659399227094</v>
      </c>
      <c r="K8570" s="59">
        <v>88.541205352998205</v>
      </c>
      <c r="L8570" s="59">
        <v>110.44449702980801</v>
      </c>
      <c r="M8570" s="60">
        <v>0.63313594070185397</v>
      </c>
      <c r="N8570" s="60">
        <v>0.67657550650421705</v>
      </c>
      <c r="O8570" s="60">
        <v>0.63824928316596996</v>
      </c>
      <c r="P8570" s="60">
        <v>0.60277490288929703</v>
      </c>
      <c r="Q8570" s="60">
        <v>0.56420550421393301</v>
      </c>
      <c r="R8570" s="60">
        <v>0.57669867268992503</v>
      </c>
      <c r="S8570" s="60">
        <v>0.50413950760709603</v>
      </c>
    </row>
    <row r="8571" spans="1:19" x14ac:dyDescent="0.3">
      <c r="A8571" s="61" t="s">
        <v>15290</v>
      </c>
      <c r="B8571" s="61" t="s">
        <v>15291</v>
      </c>
      <c r="C8571" s="53" t="s">
        <v>40</v>
      </c>
      <c r="D8571" s="53" t="s">
        <v>137</v>
      </c>
      <c r="E8571" s="53" t="s">
        <v>18194</v>
      </c>
      <c r="F8571" s="59">
        <v>101.418927083943</v>
      </c>
      <c r="G8571" s="59">
        <v>120.915870664628</v>
      </c>
      <c r="H8571" s="59">
        <v>94.597142307293893</v>
      </c>
      <c r="I8571" s="59">
        <v>99.351914655367196</v>
      </c>
      <c r="J8571" s="59">
        <v>107.281786247936</v>
      </c>
      <c r="K8571" s="59">
        <v>107.577893951102</v>
      </c>
      <c r="L8571" s="59">
        <v>97.100121067966796</v>
      </c>
      <c r="M8571" s="60">
        <v>0.49530069242872399</v>
      </c>
      <c r="N8571" s="60">
        <v>0.52156684638084305</v>
      </c>
      <c r="O8571" s="60">
        <v>0.49392616507766901</v>
      </c>
      <c r="P8571" s="60">
        <v>0.47513248069438102</v>
      </c>
      <c r="Q8571" s="60">
        <v>0.44738913658946999</v>
      </c>
      <c r="R8571" s="60">
        <v>0.45369036581753203</v>
      </c>
      <c r="S8571" s="60">
        <v>0.39331391788655001</v>
      </c>
    </row>
    <row r="8572" spans="1:19" x14ac:dyDescent="0.3">
      <c r="A8572" s="61" t="s">
        <v>15304</v>
      </c>
      <c r="B8572" s="61" t="s">
        <v>15305</v>
      </c>
      <c r="C8572" s="53" t="s">
        <v>50</v>
      </c>
      <c r="D8572" s="53" t="s">
        <v>137</v>
      </c>
      <c r="E8572" s="53" t="s">
        <v>18194</v>
      </c>
      <c r="F8572" s="59">
        <v>101.418927083943</v>
      </c>
      <c r="G8572" s="59">
        <v>120.915870664628</v>
      </c>
      <c r="H8572" s="59">
        <v>94.597142307293893</v>
      </c>
      <c r="I8572" s="59">
        <v>99.351914655367196</v>
      </c>
      <c r="J8572" s="59">
        <v>107.281786247936</v>
      </c>
      <c r="K8572" s="59">
        <v>107.577893951102</v>
      </c>
      <c r="L8572" s="59">
        <v>97.100121067966796</v>
      </c>
      <c r="M8572" s="60">
        <v>0.49530069242872399</v>
      </c>
      <c r="N8572" s="60">
        <v>0.52156684638084305</v>
      </c>
      <c r="O8572" s="60">
        <v>0.49392616507766901</v>
      </c>
      <c r="P8572" s="60">
        <v>0.47513248069438102</v>
      </c>
      <c r="Q8572" s="60">
        <v>0.44738913658946999</v>
      </c>
      <c r="R8572" s="60">
        <v>0.45369036581753203</v>
      </c>
      <c r="S8572" s="60">
        <v>0.39331391788655001</v>
      </c>
    </row>
    <row r="8573" spans="1:19" x14ac:dyDescent="0.3">
      <c r="A8573" s="61" t="s">
        <v>13231</v>
      </c>
      <c r="B8573" s="61" t="s">
        <v>13232</v>
      </c>
      <c r="C8573" s="53" t="s">
        <v>50</v>
      </c>
      <c r="D8573" s="53" t="s">
        <v>137</v>
      </c>
      <c r="E8573" s="53" t="s">
        <v>18194</v>
      </c>
      <c r="F8573" s="59">
        <v>93.282778189892298</v>
      </c>
      <c r="G8573" s="59">
        <v>97.297827597373697</v>
      </c>
      <c r="H8573" s="59">
        <v>95.853029833181694</v>
      </c>
      <c r="I8573" s="59">
        <v>93.617821816243904</v>
      </c>
      <c r="J8573" s="59">
        <v>89.466470137093197</v>
      </c>
      <c r="K8573" s="59">
        <v>96.144534858184002</v>
      </c>
      <c r="L8573" s="59">
        <v>100.514153799475</v>
      </c>
      <c r="M8573" s="60">
        <v>0.51482439672422098</v>
      </c>
      <c r="N8573" s="60">
        <v>0.53928026415540398</v>
      </c>
      <c r="O8573" s="60">
        <v>0.51709525294277103</v>
      </c>
      <c r="P8573" s="60">
        <v>0.49711221768591302</v>
      </c>
      <c r="Q8573" s="60">
        <v>0.471987190547418</v>
      </c>
      <c r="R8573" s="60">
        <v>0.47887815808450301</v>
      </c>
      <c r="S8573" s="60">
        <v>0.42357005832740502</v>
      </c>
    </row>
    <row r="8574" spans="1:19" x14ac:dyDescent="0.3">
      <c r="A8574" s="61" t="s">
        <v>15294</v>
      </c>
      <c r="B8574" s="61" t="s">
        <v>15295</v>
      </c>
      <c r="C8574" s="53" t="s">
        <v>50</v>
      </c>
      <c r="D8574" s="53" t="s">
        <v>137</v>
      </c>
      <c r="E8574" s="53" t="s">
        <v>18194</v>
      </c>
      <c r="F8574" s="59">
        <v>101.418927083943</v>
      </c>
      <c r="G8574" s="59">
        <v>120.915870664628</v>
      </c>
      <c r="H8574" s="59">
        <v>94.597142307293893</v>
      </c>
      <c r="I8574" s="59">
        <v>99.351914655367196</v>
      </c>
      <c r="J8574" s="59">
        <v>107.281786247936</v>
      </c>
      <c r="K8574" s="59">
        <v>107.577893951102</v>
      </c>
      <c r="L8574" s="59">
        <v>97.100121067966796</v>
      </c>
      <c r="M8574" s="60">
        <v>0.49530069242872399</v>
      </c>
      <c r="N8574" s="60">
        <v>0.52156684638084305</v>
      </c>
      <c r="O8574" s="60">
        <v>0.49392616507766901</v>
      </c>
      <c r="P8574" s="60">
        <v>0.47513248069438102</v>
      </c>
      <c r="Q8574" s="60">
        <v>0.44738913658946999</v>
      </c>
      <c r="R8574" s="60">
        <v>0.45369036581753203</v>
      </c>
      <c r="S8574" s="60">
        <v>0.39331391788655001</v>
      </c>
    </row>
    <row r="8575" spans="1:19" x14ac:dyDescent="0.3">
      <c r="A8575" s="61" t="s">
        <v>15288</v>
      </c>
      <c r="B8575" s="61" t="s">
        <v>15289</v>
      </c>
      <c r="C8575" s="53" t="s">
        <v>40</v>
      </c>
      <c r="D8575" s="53" t="s">
        <v>137</v>
      </c>
      <c r="E8575" s="53" t="s">
        <v>18194</v>
      </c>
      <c r="F8575" s="59">
        <v>101.418927083943</v>
      </c>
      <c r="G8575" s="59">
        <v>120.915870664628</v>
      </c>
      <c r="H8575" s="59">
        <v>94.597142307293893</v>
      </c>
      <c r="I8575" s="59">
        <v>99.351914655367196</v>
      </c>
      <c r="J8575" s="59">
        <v>107.281786247936</v>
      </c>
      <c r="K8575" s="59">
        <v>107.577893951102</v>
      </c>
      <c r="L8575" s="59">
        <v>97.100121067966796</v>
      </c>
      <c r="M8575" s="60">
        <v>0.49530069242872399</v>
      </c>
      <c r="N8575" s="60">
        <v>0.52156684638084305</v>
      </c>
      <c r="O8575" s="60">
        <v>0.49392616507766901</v>
      </c>
      <c r="P8575" s="60">
        <v>0.47513248069438102</v>
      </c>
      <c r="Q8575" s="60">
        <v>0.44738913658946999</v>
      </c>
      <c r="R8575" s="60">
        <v>0.45369036581753203</v>
      </c>
      <c r="S8575" s="60">
        <v>0.39331391788655001</v>
      </c>
    </row>
    <row r="8576" spans="1:19" x14ac:dyDescent="0.3">
      <c r="A8576" s="61" t="s">
        <v>5808</v>
      </c>
      <c r="B8576" s="61" t="s">
        <v>5809</v>
      </c>
      <c r="C8576" s="53" t="s">
        <v>50</v>
      </c>
      <c r="D8576" s="53" t="s">
        <v>137</v>
      </c>
      <c r="E8576" s="53" t="s">
        <v>18193</v>
      </c>
      <c r="F8576" s="59">
        <v>102.79950057450699</v>
      </c>
      <c r="G8576" s="59">
        <v>119.261998946022</v>
      </c>
      <c r="H8576" s="59">
        <v>94.198728346328295</v>
      </c>
      <c r="I8576" s="59">
        <v>98.412492697818294</v>
      </c>
      <c r="J8576" s="59">
        <v>106.86588850673699</v>
      </c>
      <c r="K8576" s="59">
        <v>110.71783390243699</v>
      </c>
      <c r="L8576" s="59">
        <v>98.821994933513693</v>
      </c>
      <c r="M8576" s="60">
        <v>0.61991476692131997</v>
      </c>
      <c r="N8576" s="60">
        <v>0.66188700397965305</v>
      </c>
      <c r="O8576" s="60">
        <v>0.62277350780830498</v>
      </c>
      <c r="P8576" s="60">
        <v>0.58932618399241399</v>
      </c>
      <c r="Q8576" s="60">
        <v>0.55081602268902696</v>
      </c>
      <c r="R8576" s="60">
        <v>0.56258754282096002</v>
      </c>
      <c r="S8576" s="60">
        <v>0.48570047182889697</v>
      </c>
    </row>
    <row r="8577" spans="1:19" x14ac:dyDescent="0.3">
      <c r="A8577" s="61" t="s">
        <v>13233</v>
      </c>
      <c r="B8577" s="61" t="s">
        <v>13234</v>
      </c>
      <c r="C8577" s="53" t="s">
        <v>50</v>
      </c>
      <c r="D8577" s="53" t="s">
        <v>137</v>
      </c>
      <c r="E8577" s="53" t="s">
        <v>18194</v>
      </c>
      <c r="F8577" s="59">
        <v>93.282778189892298</v>
      </c>
      <c r="G8577" s="59">
        <v>97.297827597373697</v>
      </c>
      <c r="H8577" s="59">
        <v>95.853029833181694</v>
      </c>
      <c r="I8577" s="59">
        <v>93.617821816243904</v>
      </c>
      <c r="J8577" s="59">
        <v>89.466470137093197</v>
      </c>
      <c r="K8577" s="59">
        <v>96.144534858184002</v>
      </c>
      <c r="L8577" s="59">
        <v>100.514153799475</v>
      </c>
      <c r="M8577" s="60">
        <v>0.51482439672422098</v>
      </c>
      <c r="N8577" s="60">
        <v>0.53928026415540398</v>
      </c>
      <c r="O8577" s="60">
        <v>0.51709525294277103</v>
      </c>
      <c r="P8577" s="60">
        <v>0.49711221768591302</v>
      </c>
      <c r="Q8577" s="60">
        <v>0.471987190547418</v>
      </c>
      <c r="R8577" s="60">
        <v>0.47887815808450301</v>
      </c>
      <c r="S8577" s="60">
        <v>0.42357005832740502</v>
      </c>
    </row>
    <row r="8578" spans="1:19" x14ac:dyDescent="0.3">
      <c r="A8578" s="61" t="s">
        <v>5802</v>
      </c>
      <c r="B8578" s="61" t="s">
        <v>5803</v>
      </c>
      <c r="C8578" s="53" t="s">
        <v>50</v>
      </c>
      <c r="D8578" s="53" t="s">
        <v>137</v>
      </c>
      <c r="E8578" s="53" t="s">
        <v>18193</v>
      </c>
      <c r="F8578" s="59">
        <v>105.349802766537</v>
      </c>
      <c r="G8578" s="59">
        <v>125.20393322536999</v>
      </c>
      <c r="H8578" s="59">
        <v>99.501870976731993</v>
      </c>
      <c r="I8578" s="59">
        <v>98.140715819523706</v>
      </c>
      <c r="J8578" s="59">
        <v>109.044356821365</v>
      </c>
      <c r="K8578" s="59">
        <v>107.281718633607</v>
      </c>
      <c r="L8578" s="59">
        <v>94.610886428074195</v>
      </c>
      <c r="M8578" s="60">
        <v>0.61942129962466397</v>
      </c>
      <c r="N8578" s="60">
        <v>0.66178777727018101</v>
      </c>
      <c r="O8578" s="60">
        <v>0.622006113222213</v>
      </c>
      <c r="P8578" s="60">
        <v>0.58937851978959099</v>
      </c>
      <c r="Q8578" s="60">
        <v>0.55101097310923997</v>
      </c>
      <c r="R8578" s="60">
        <v>0.56222228421847498</v>
      </c>
      <c r="S8578" s="60">
        <v>0.48572055907071399</v>
      </c>
    </row>
    <row r="8579" spans="1:19" x14ac:dyDescent="0.3">
      <c r="A8579" s="61" t="s">
        <v>13229</v>
      </c>
      <c r="B8579" s="61" t="s">
        <v>13230</v>
      </c>
      <c r="C8579" s="53" t="s">
        <v>50</v>
      </c>
      <c r="D8579" s="53" t="s">
        <v>137</v>
      </c>
      <c r="E8579" s="53" t="s">
        <v>18194</v>
      </c>
      <c r="F8579" s="59">
        <v>93.282778189892298</v>
      </c>
      <c r="G8579" s="59">
        <v>97.297827597373697</v>
      </c>
      <c r="H8579" s="59">
        <v>95.853029833181694</v>
      </c>
      <c r="I8579" s="59">
        <v>93.617821816243904</v>
      </c>
      <c r="J8579" s="59">
        <v>89.466470137093197</v>
      </c>
      <c r="K8579" s="59">
        <v>96.144534858184002</v>
      </c>
      <c r="L8579" s="59">
        <v>100.514153799475</v>
      </c>
      <c r="M8579" s="60">
        <v>0.51482439672422098</v>
      </c>
      <c r="N8579" s="60">
        <v>0.53928026415540398</v>
      </c>
      <c r="O8579" s="60">
        <v>0.51709525294277103</v>
      </c>
      <c r="P8579" s="60">
        <v>0.49711221768591302</v>
      </c>
      <c r="Q8579" s="60">
        <v>0.471987190547418</v>
      </c>
      <c r="R8579" s="60">
        <v>0.47887815808450301</v>
      </c>
      <c r="S8579" s="60">
        <v>0.42357005832740502</v>
      </c>
    </row>
    <row r="8580" spans="1:19" x14ac:dyDescent="0.3">
      <c r="A8580" s="61" t="s">
        <v>15300</v>
      </c>
      <c r="B8580" s="61" t="s">
        <v>15301</v>
      </c>
      <c r="C8580" s="53" t="s">
        <v>50</v>
      </c>
      <c r="D8580" s="53" t="s">
        <v>137</v>
      </c>
      <c r="E8580" s="53" t="s">
        <v>18194</v>
      </c>
      <c r="F8580" s="59">
        <v>101.418927083943</v>
      </c>
      <c r="G8580" s="59">
        <v>120.915870664628</v>
      </c>
      <c r="H8580" s="59">
        <v>94.597142307293893</v>
      </c>
      <c r="I8580" s="59">
        <v>99.351914655367196</v>
      </c>
      <c r="J8580" s="59">
        <v>107.281786247936</v>
      </c>
      <c r="K8580" s="59">
        <v>107.577893951102</v>
      </c>
      <c r="L8580" s="59">
        <v>97.100121067966796</v>
      </c>
      <c r="M8580" s="60">
        <v>0.49530069242872399</v>
      </c>
      <c r="N8580" s="60">
        <v>0.52156684638084305</v>
      </c>
      <c r="O8580" s="60">
        <v>0.49392616507766901</v>
      </c>
      <c r="P8580" s="60">
        <v>0.47513248069438102</v>
      </c>
      <c r="Q8580" s="60">
        <v>0.44738913658946999</v>
      </c>
      <c r="R8580" s="60">
        <v>0.45369036581753203</v>
      </c>
      <c r="S8580" s="60">
        <v>0.39331391788655001</v>
      </c>
    </row>
    <row r="8581" spans="1:19" x14ac:dyDescent="0.3">
      <c r="A8581" s="61" t="s">
        <v>7434</v>
      </c>
      <c r="B8581" s="61" t="s">
        <v>7435</v>
      </c>
      <c r="C8581" s="53" t="s">
        <v>50</v>
      </c>
      <c r="D8581" s="53" t="s">
        <v>137</v>
      </c>
      <c r="E8581" s="53" t="s">
        <v>18193</v>
      </c>
      <c r="F8581" s="59">
        <v>120.22805842740701</v>
      </c>
      <c r="G8581" s="59">
        <v>116.674522818328</v>
      </c>
      <c r="H8581" s="59">
        <v>125.28021420281701</v>
      </c>
      <c r="I8581" s="59">
        <v>128.896637481017</v>
      </c>
      <c r="J8581" s="59">
        <v>104.09084002540099</v>
      </c>
      <c r="K8581" s="59">
        <v>107.646863929218</v>
      </c>
      <c r="L8581" s="59">
        <v>92.979365805702898</v>
      </c>
      <c r="M8581" s="60">
        <v>0.64586440837181203</v>
      </c>
      <c r="N8581" s="60">
        <v>0.683421316787578</v>
      </c>
      <c r="O8581" s="60">
        <v>0.65019333677673297</v>
      </c>
      <c r="P8581" s="60">
        <v>0.62068422243234</v>
      </c>
      <c r="Q8581" s="60">
        <v>0.58803737359620001</v>
      </c>
      <c r="R8581" s="60">
        <v>0.59813262889382901</v>
      </c>
      <c r="S8581" s="60">
        <v>0.53740998214005997</v>
      </c>
    </row>
    <row r="8582" spans="1:19" x14ac:dyDescent="0.3">
      <c r="A8582" s="61" t="s">
        <v>7432</v>
      </c>
      <c r="B8582" s="61" t="s">
        <v>7433</v>
      </c>
      <c r="C8582" s="53" t="s">
        <v>50</v>
      </c>
      <c r="D8582" s="53" t="s">
        <v>137</v>
      </c>
      <c r="E8582" s="53" t="s">
        <v>18193</v>
      </c>
      <c r="F8582" s="59">
        <v>120.22805842740701</v>
      </c>
      <c r="G8582" s="59">
        <v>115.435761600205</v>
      </c>
      <c r="H8582" s="59">
        <v>122.78921919111799</v>
      </c>
      <c r="I8582" s="59">
        <v>119.67182626719099</v>
      </c>
      <c r="J8582" s="59">
        <v>108.92375709344</v>
      </c>
      <c r="K8582" s="59">
        <v>109.725709653645</v>
      </c>
      <c r="L8582" s="59">
        <v>94.997943202654099</v>
      </c>
      <c r="M8582" s="60">
        <v>0.64586440837181203</v>
      </c>
      <c r="N8582" s="60">
        <v>0.683421316787578</v>
      </c>
      <c r="O8582" s="60">
        <v>0.65019333677673297</v>
      </c>
      <c r="P8582" s="60">
        <v>0.62068422243234</v>
      </c>
      <c r="Q8582" s="60">
        <v>0.58803737359620001</v>
      </c>
      <c r="R8582" s="60">
        <v>0.59813262889382901</v>
      </c>
      <c r="S8582" s="60">
        <v>0.53740998214005997</v>
      </c>
    </row>
    <row r="8583" spans="1:19" x14ac:dyDescent="0.3">
      <c r="A8583" s="61" t="s">
        <v>7430</v>
      </c>
      <c r="B8583" s="61" t="s">
        <v>7431</v>
      </c>
      <c r="C8583" s="53" t="s">
        <v>40</v>
      </c>
      <c r="D8583" s="53" t="s">
        <v>137</v>
      </c>
      <c r="E8583" s="53" t="s">
        <v>18193</v>
      </c>
      <c r="F8583" s="59">
        <v>121.85871380594099</v>
      </c>
      <c r="G8583" s="59">
        <v>116.50721055345301</v>
      </c>
      <c r="H8583" s="59">
        <v>127.10120988811801</v>
      </c>
      <c r="I8583" s="59">
        <v>129.16729761185701</v>
      </c>
      <c r="J8583" s="59">
        <v>107.526846439374</v>
      </c>
      <c r="K8583" s="59">
        <v>111.539797806218</v>
      </c>
      <c r="L8583" s="59">
        <v>93.281203678288193</v>
      </c>
      <c r="M8583" s="60">
        <v>0.64583858303965702</v>
      </c>
      <c r="N8583" s="60">
        <v>0.68338856318083396</v>
      </c>
      <c r="O8583" s="60">
        <v>0.65016387069064596</v>
      </c>
      <c r="P8583" s="60">
        <v>0.62065474803022702</v>
      </c>
      <c r="Q8583" s="60">
        <v>0.58800639521795595</v>
      </c>
      <c r="R8583" s="60">
        <v>0.59810190175594902</v>
      </c>
      <c r="S8583" s="60">
        <v>0.53738954723895405</v>
      </c>
    </row>
    <row r="8584" spans="1:19" x14ac:dyDescent="0.3">
      <c r="A8584" s="61" t="s">
        <v>7436</v>
      </c>
      <c r="B8584" s="61" t="s">
        <v>7437</v>
      </c>
      <c r="C8584" s="53" t="s">
        <v>50</v>
      </c>
      <c r="D8584" s="53" t="s">
        <v>137</v>
      </c>
      <c r="E8584" s="53" t="s">
        <v>18193</v>
      </c>
      <c r="F8584" s="59">
        <v>122.928667546076</v>
      </c>
      <c r="G8584" s="59">
        <v>125.345818493777</v>
      </c>
      <c r="H8584" s="59">
        <v>118.643423426951</v>
      </c>
      <c r="I8584" s="59">
        <v>119.67182626719099</v>
      </c>
      <c r="J8584" s="59">
        <v>102.882622823189</v>
      </c>
      <c r="K8584" s="59">
        <v>107.646863929218</v>
      </c>
      <c r="L8584" s="59">
        <v>92.979365805702898</v>
      </c>
      <c r="M8584" s="60">
        <v>0.64586440837181203</v>
      </c>
      <c r="N8584" s="60">
        <v>0.683421316787578</v>
      </c>
      <c r="O8584" s="60">
        <v>0.65019333677673297</v>
      </c>
      <c r="P8584" s="60">
        <v>0.62068422243234</v>
      </c>
      <c r="Q8584" s="60">
        <v>0.58803737359620001</v>
      </c>
      <c r="R8584" s="60">
        <v>0.59813262889382901</v>
      </c>
      <c r="S8584" s="60">
        <v>0.53740998214005997</v>
      </c>
    </row>
    <row r="8585" spans="1:19" x14ac:dyDescent="0.3">
      <c r="A8585" s="61" t="s">
        <v>5125</v>
      </c>
      <c r="B8585" s="61" t="s">
        <v>5126</v>
      </c>
      <c r="C8585" s="53" t="s">
        <v>40</v>
      </c>
      <c r="D8585" s="53" t="s">
        <v>137</v>
      </c>
      <c r="E8585" s="53" t="s">
        <v>18193</v>
      </c>
      <c r="F8585" s="59">
        <v>101.700222783168</v>
      </c>
      <c r="G8585" s="59">
        <v>93.0004779411518</v>
      </c>
      <c r="H8585" s="59">
        <v>101.60261804612701</v>
      </c>
      <c r="I8585" s="59">
        <v>102.67397234832499</v>
      </c>
      <c r="J8585" s="59">
        <v>91.807185864799195</v>
      </c>
      <c r="K8585" s="59">
        <v>99.091318738637199</v>
      </c>
      <c r="L8585" s="59">
        <v>103.565598798696</v>
      </c>
      <c r="M8585" s="60">
        <v>0.64644071292546001</v>
      </c>
      <c r="N8585" s="60">
        <v>0.68445854843146303</v>
      </c>
      <c r="O8585" s="60">
        <v>0.64378640355235295</v>
      </c>
      <c r="P8585" s="60">
        <v>0.61528477107164203</v>
      </c>
      <c r="Q8585" s="60">
        <v>0.58878452401467696</v>
      </c>
      <c r="R8585" s="60">
        <v>0.58942114469721896</v>
      </c>
      <c r="S8585" s="60">
        <v>0.52608649639538196</v>
      </c>
    </row>
    <row r="8586" spans="1:19" x14ac:dyDescent="0.3">
      <c r="A8586" s="61" t="s">
        <v>5131</v>
      </c>
      <c r="B8586" s="61" t="s">
        <v>5132</v>
      </c>
      <c r="C8586" s="53" t="s">
        <v>50</v>
      </c>
      <c r="D8586" s="53" t="s">
        <v>137</v>
      </c>
      <c r="E8586" s="53" t="s">
        <v>18193</v>
      </c>
      <c r="F8586" s="59">
        <v>117.375940800564</v>
      </c>
      <c r="G8586" s="59">
        <v>98.785198481095904</v>
      </c>
      <c r="H8586" s="59">
        <v>110.672723525869</v>
      </c>
      <c r="I8586" s="59">
        <v>108.882009625376</v>
      </c>
      <c r="J8586" s="59">
        <v>95.282755166708597</v>
      </c>
      <c r="K8586" s="59">
        <v>99.563566441163104</v>
      </c>
      <c r="L8586" s="59">
        <v>98.347542742742903</v>
      </c>
      <c r="M8586" s="60">
        <v>0.64839528072561403</v>
      </c>
      <c r="N8586" s="60">
        <v>0.68502264390722001</v>
      </c>
      <c r="O8586" s="60">
        <v>0.64674786525165395</v>
      </c>
      <c r="P8586" s="60">
        <v>0.61623472608254004</v>
      </c>
      <c r="Q8586" s="60">
        <v>0.58921711902112395</v>
      </c>
      <c r="R8586" s="60">
        <v>0.59197420981012905</v>
      </c>
      <c r="S8586" s="60">
        <v>0.52701457845840205</v>
      </c>
    </row>
    <row r="8587" spans="1:19" x14ac:dyDescent="0.3">
      <c r="A8587" s="61" t="s">
        <v>5129</v>
      </c>
      <c r="B8587" s="61" t="s">
        <v>5130</v>
      </c>
      <c r="C8587" s="53" t="s">
        <v>50</v>
      </c>
      <c r="D8587" s="53" t="s">
        <v>137</v>
      </c>
      <c r="E8587" s="53" t="s">
        <v>18193</v>
      </c>
      <c r="F8587" s="59">
        <v>115.44286919645</v>
      </c>
      <c r="G8587" s="59">
        <v>100.30859751343201</v>
      </c>
      <c r="H8587" s="59">
        <v>105.069979920851</v>
      </c>
      <c r="I8587" s="59">
        <v>102.599691143732</v>
      </c>
      <c r="J8587" s="59">
        <v>93.1658076736732</v>
      </c>
      <c r="K8587" s="59">
        <v>105.039030512289</v>
      </c>
      <c r="L8587" s="59">
        <v>104.019494091922</v>
      </c>
      <c r="M8587" s="60">
        <v>0.64742355300613597</v>
      </c>
      <c r="N8587" s="60">
        <v>0.68468475788972505</v>
      </c>
      <c r="O8587" s="60">
        <v>0.64552669640715699</v>
      </c>
      <c r="P8587" s="60">
        <v>0.61579532604529297</v>
      </c>
      <c r="Q8587" s="60">
        <v>0.58892141790545705</v>
      </c>
      <c r="R8587" s="60">
        <v>0.59090596896542402</v>
      </c>
      <c r="S8587" s="60">
        <v>0.52655832901954602</v>
      </c>
    </row>
    <row r="8588" spans="1:19" x14ac:dyDescent="0.3">
      <c r="A8588" s="61" t="s">
        <v>5127</v>
      </c>
      <c r="B8588" s="61" t="s">
        <v>5128</v>
      </c>
      <c r="C8588" s="53" t="s">
        <v>40</v>
      </c>
      <c r="D8588" s="53" t="s">
        <v>137</v>
      </c>
      <c r="E8588" s="53" t="s">
        <v>18193</v>
      </c>
      <c r="F8588" s="59">
        <v>112.824459178287</v>
      </c>
      <c r="G8588" s="59">
        <v>92.406754288474801</v>
      </c>
      <c r="H8588" s="59">
        <v>106.82221311459701</v>
      </c>
      <c r="I8588" s="59">
        <v>104.48498355951401</v>
      </c>
      <c r="J8588" s="59">
        <v>91.681953254169002</v>
      </c>
      <c r="K8588" s="59">
        <v>101.800497317923</v>
      </c>
      <c r="L8588" s="59">
        <v>99.050807964409501</v>
      </c>
      <c r="M8588" s="60">
        <v>0.64863034376050999</v>
      </c>
      <c r="N8588" s="60">
        <v>0.64753372854359403</v>
      </c>
      <c r="O8588" s="60">
        <v>0.53751833840168695</v>
      </c>
      <c r="P8588" s="60">
        <v>0.51868378992543196</v>
      </c>
      <c r="Q8588" s="60">
        <v>0.58931416535562697</v>
      </c>
      <c r="R8588" s="60">
        <v>0.500093040190417</v>
      </c>
      <c r="S8588" s="60">
        <v>0.45179914673601201</v>
      </c>
    </row>
    <row r="8589" spans="1:19" x14ac:dyDescent="0.3">
      <c r="A8589" s="61" t="s">
        <v>5133</v>
      </c>
      <c r="B8589" s="61" t="s">
        <v>5134</v>
      </c>
      <c r="C8589" s="53" t="s">
        <v>50</v>
      </c>
      <c r="D8589" s="53" t="s">
        <v>137</v>
      </c>
      <c r="E8589" s="53" t="s">
        <v>18193</v>
      </c>
      <c r="F8589" s="59">
        <v>117.09176676738799</v>
      </c>
      <c r="G8589" s="59">
        <v>103.770322110653</v>
      </c>
      <c r="H8589" s="59">
        <v>111.19260275932</v>
      </c>
      <c r="I8589" s="59">
        <v>102.59989158558299</v>
      </c>
      <c r="J8589" s="59">
        <v>92.977461688020895</v>
      </c>
      <c r="K8589" s="59">
        <v>100.436971743585</v>
      </c>
      <c r="L8589" s="59">
        <v>96.321459162217195</v>
      </c>
      <c r="M8589" s="60">
        <v>0.64852778888221796</v>
      </c>
      <c r="N8589" s="60">
        <v>0.68508319718172395</v>
      </c>
      <c r="O8589" s="60">
        <v>0.64693515752229203</v>
      </c>
      <c r="P8589" s="60">
        <v>0.616299779447254</v>
      </c>
      <c r="Q8589" s="60">
        <v>0.58925682275375002</v>
      </c>
      <c r="R8589" s="60">
        <v>0.59212508750089199</v>
      </c>
      <c r="S8589" s="60">
        <v>0.52705357441590495</v>
      </c>
    </row>
    <row r="8590" spans="1:19" x14ac:dyDescent="0.3">
      <c r="A8590" s="61" t="s">
        <v>14409</v>
      </c>
      <c r="B8590" s="61" t="s">
        <v>14410</v>
      </c>
      <c r="C8590" s="53" t="s">
        <v>50</v>
      </c>
      <c r="D8590" s="53" t="s">
        <v>137</v>
      </c>
      <c r="E8590" s="53" t="s">
        <v>18194</v>
      </c>
      <c r="F8590" s="59">
        <v>111.83719609473999</v>
      </c>
      <c r="G8590" s="59">
        <v>99.182684196559094</v>
      </c>
      <c r="H8590" s="59">
        <v>106.82221311459701</v>
      </c>
      <c r="I8590" s="59">
        <v>104.48498355951401</v>
      </c>
      <c r="J8590" s="59">
        <v>94.642003358955094</v>
      </c>
      <c r="K8590" s="59">
        <v>101.800497317923</v>
      </c>
      <c r="L8590" s="59">
        <v>99.050807964409501</v>
      </c>
      <c r="M8590" s="60">
        <v>0.54549504882720401</v>
      </c>
      <c r="N8590" s="60">
        <v>0.56681422703386597</v>
      </c>
      <c r="O8590" s="60">
        <v>0.53751833840168695</v>
      </c>
      <c r="P8590" s="60">
        <v>0.51868378992543196</v>
      </c>
      <c r="Q8590" s="60">
        <v>0.50520412799243697</v>
      </c>
      <c r="R8590" s="60">
        <v>0.500093040190417</v>
      </c>
      <c r="S8590" s="60">
        <v>0.45179914673601201</v>
      </c>
    </row>
    <row r="8591" spans="1:19" x14ac:dyDescent="0.3">
      <c r="A8591" s="61" t="s">
        <v>14407</v>
      </c>
      <c r="B8591" s="61" t="s">
        <v>14408</v>
      </c>
      <c r="C8591" s="53" t="s">
        <v>40</v>
      </c>
      <c r="D8591" s="53" t="s">
        <v>137</v>
      </c>
      <c r="E8591" s="53" t="s">
        <v>18194</v>
      </c>
      <c r="F8591" s="59">
        <v>111.83719609473999</v>
      </c>
      <c r="G8591" s="59">
        <v>99.182684196559094</v>
      </c>
      <c r="H8591" s="59">
        <v>106.82221311459701</v>
      </c>
      <c r="I8591" s="59">
        <v>104.48498355951401</v>
      </c>
      <c r="J8591" s="59">
        <v>94.642003358955094</v>
      </c>
      <c r="K8591" s="59">
        <v>101.800497317923</v>
      </c>
      <c r="L8591" s="59">
        <v>99.050807964409501</v>
      </c>
      <c r="M8591" s="60">
        <v>0.54549504882720401</v>
      </c>
      <c r="N8591" s="60">
        <v>0.56681422703386597</v>
      </c>
      <c r="O8591" s="60">
        <v>0.53751833840168695</v>
      </c>
      <c r="P8591" s="60">
        <v>0.51868378992543196</v>
      </c>
      <c r="Q8591" s="60">
        <v>0.50520412799243697</v>
      </c>
      <c r="R8591" s="60">
        <v>0.500093040190417</v>
      </c>
      <c r="S8591" s="60">
        <v>0.45179914673601201</v>
      </c>
    </row>
    <row r="8592" spans="1:19" x14ac:dyDescent="0.3">
      <c r="A8592" s="61" t="s">
        <v>14405</v>
      </c>
      <c r="B8592" s="61" t="s">
        <v>14406</v>
      </c>
      <c r="C8592" s="53" t="s">
        <v>40</v>
      </c>
      <c r="D8592" s="53" t="s">
        <v>137</v>
      </c>
      <c r="E8592" s="53" t="s">
        <v>18194</v>
      </c>
      <c r="F8592" s="59">
        <v>111.83719609473999</v>
      </c>
      <c r="G8592" s="59">
        <v>99.182684196559094</v>
      </c>
      <c r="H8592" s="59">
        <v>106.82221311459701</v>
      </c>
      <c r="I8592" s="59">
        <v>104.48498355951401</v>
      </c>
      <c r="J8592" s="59">
        <v>94.642003358955094</v>
      </c>
      <c r="K8592" s="59">
        <v>101.800497317923</v>
      </c>
      <c r="L8592" s="59">
        <v>99.050807964409501</v>
      </c>
      <c r="M8592" s="60">
        <v>0.54549504882720401</v>
      </c>
      <c r="N8592" s="60">
        <v>0.56681422703386597</v>
      </c>
      <c r="O8592" s="60">
        <v>0.53751833840168695</v>
      </c>
      <c r="P8592" s="60">
        <v>0.51868378992543196</v>
      </c>
      <c r="Q8592" s="60">
        <v>0.50520412799243697</v>
      </c>
      <c r="R8592" s="60">
        <v>0.500093040190417</v>
      </c>
      <c r="S8592" s="60">
        <v>0.45179914673601201</v>
      </c>
    </row>
    <row r="8593" spans="1:19" x14ac:dyDescent="0.3">
      <c r="A8593" s="61" t="s">
        <v>8118</v>
      </c>
      <c r="B8593" s="61" t="s">
        <v>8119</v>
      </c>
      <c r="C8593" s="53" t="s">
        <v>50</v>
      </c>
      <c r="D8593" s="53" t="s">
        <v>137</v>
      </c>
      <c r="E8593" s="53" t="s">
        <v>18193</v>
      </c>
      <c r="F8593" s="59">
        <v>118.63432437242299</v>
      </c>
      <c r="G8593" s="59">
        <v>129.238054335595</v>
      </c>
      <c r="H8593" s="59">
        <v>118.476245092149</v>
      </c>
      <c r="I8593" s="59">
        <v>122.163668449797</v>
      </c>
      <c r="J8593" s="59">
        <v>112.705830193667</v>
      </c>
      <c r="K8593" s="59">
        <v>94.826199239082499</v>
      </c>
      <c r="L8593" s="59">
        <v>90.866277465380506</v>
      </c>
      <c r="M8593" s="60">
        <v>0.65705026545936096</v>
      </c>
      <c r="N8593" s="60">
        <v>0.69073513005986298</v>
      </c>
      <c r="O8593" s="60">
        <v>0.66057870583299905</v>
      </c>
      <c r="P8593" s="60">
        <v>0.63371628952247905</v>
      </c>
      <c r="Q8593" s="60">
        <v>0.60360897472248098</v>
      </c>
      <c r="R8593" s="60">
        <v>0.61237285429027499</v>
      </c>
      <c r="S8593" s="60">
        <v>0.54865994823620101</v>
      </c>
    </row>
    <row r="8594" spans="1:19" x14ac:dyDescent="0.3">
      <c r="A8594" s="61" t="s">
        <v>8114</v>
      </c>
      <c r="B8594" s="61" t="s">
        <v>8115</v>
      </c>
      <c r="C8594" s="53" t="s">
        <v>40</v>
      </c>
      <c r="D8594" s="53" t="s">
        <v>137</v>
      </c>
      <c r="E8594" s="53" t="s">
        <v>18193</v>
      </c>
      <c r="F8594" s="59">
        <v>119.366469849019</v>
      </c>
      <c r="G8594" s="59">
        <v>127.177547781995</v>
      </c>
      <c r="H8594" s="59">
        <v>111.183600848984</v>
      </c>
      <c r="I8594" s="59">
        <v>113.473941528962</v>
      </c>
      <c r="J8594" s="59">
        <v>103.41154359872201</v>
      </c>
      <c r="K8594" s="59">
        <v>99.395199430246393</v>
      </c>
      <c r="L8594" s="59">
        <v>95.417368649897298</v>
      </c>
      <c r="M8594" s="60">
        <v>0.71802087665931102</v>
      </c>
      <c r="N8594" s="60">
        <v>0.73361991085487399</v>
      </c>
      <c r="O8594" s="60">
        <v>0.72203061316675099</v>
      </c>
      <c r="P8594" s="60">
        <v>0.69239510954355699</v>
      </c>
      <c r="Q8594" s="60">
        <v>0.65885040587267796</v>
      </c>
      <c r="R8594" s="60">
        <v>0.66866815544532898</v>
      </c>
      <c r="S8594" s="60">
        <v>0.54894047784094901</v>
      </c>
    </row>
    <row r="8595" spans="1:19" x14ac:dyDescent="0.3">
      <c r="A8595" s="61" t="s">
        <v>8114</v>
      </c>
      <c r="B8595" s="61" t="s">
        <v>8115</v>
      </c>
      <c r="C8595" s="53" t="s">
        <v>40</v>
      </c>
      <c r="D8595" s="53" t="s">
        <v>137</v>
      </c>
      <c r="E8595" s="53" t="s">
        <v>18193</v>
      </c>
      <c r="F8595" s="59">
        <v>119.366469849019</v>
      </c>
      <c r="G8595" s="59">
        <v>127.177547781995</v>
      </c>
      <c r="H8595" s="59">
        <v>111.183600848984</v>
      </c>
      <c r="I8595" s="59">
        <v>113.473941528962</v>
      </c>
      <c r="J8595" s="59">
        <v>103.41154359872201</v>
      </c>
      <c r="K8595" s="59">
        <v>99.395199430246393</v>
      </c>
      <c r="L8595" s="59">
        <v>95.417368649897298</v>
      </c>
      <c r="M8595" s="60">
        <v>0.71802087665931102</v>
      </c>
      <c r="N8595" s="60">
        <v>0.73361991085487399</v>
      </c>
      <c r="O8595" s="60">
        <v>0.72203061316675099</v>
      </c>
      <c r="P8595" s="60">
        <v>0.69239510954355699</v>
      </c>
      <c r="Q8595" s="60">
        <v>0.65885040587267796</v>
      </c>
      <c r="R8595" s="60">
        <v>0.66866815544532898</v>
      </c>
      <c r="S8595" s="60">
        <v>0.54894047784094901</v>
      </c>
    </row>
    <row r="8596" spans="1:19" x14ac:dyDescent="0.3">
      <c r="A8596" s="61" t="s">
        <v>8112</v>
      </c>
      <c r="B8596" s="61" t="s">
        <v>8113</v>
      </c>
      <c r="C8596" s="53" t="s">
        <v>40</v>
      </c>
      <c r="D8596" s="53" t="s">
        <v>137</v>
      </c>
      <c r="E8596" s="53" t="s">
        <v>18193</v>
      </c>
      <c r="F8596" s="59">
        <v>119.701711097459</v>
      </c>
      <c r="G8596" s="59">
        <v>127.68322963811499</v>
      </c>
      <c r="H8596" s="59">
        <v>117.076485858135</v>
      </c>
      <c r="I8596" s="59">
        <v>119.88283108531</v>
      </c>
      <c r="J8596" s="59">
        <v>112.47573035263299</v>
      </c>
      <c r="K8596" s="59">
        <v>95.465441432761097</v>
      </c>
      <c r="L8596" s="59">
        <v>90.577275445747901</v>
      </c>
      <c r="M8596" s="60">
        <v>0.65498082459338403</v>
      </c>
      <c r="N8596" s="60">
        <v>0.68987432877812604</v>
      </c>
      <c r="O8596" s="60">
        <v>0.65834820537362904</v>
      </c>
      <c r="P8596" s="60">
        <v>0.63276487560177197</v>
      </c>
      <c r="Q8596" s="60">
        <v>0.60282199909729295</v>
      </c>
      <c r="R8596" s="60">
        <v>0.610433698618152</v>
      </c>
      <c r="S8596" s="60">
        <v>0.54776314498936096</v>
      </c>
    </row>
    <row r="8597" spans="1:19" x14ac:dyDescent="0.3">
      <c r="A8597" s="61" t="s">
        <v>17850</v>
      </c>
      <c r="B8597" s="61" t="s">
        <v>17851</v>
      </c>
      <c r="C8597" s="53" t="s">
        <v>50</v>
      </c>
      <c r="D8597" s="53" t="s">
        <v>137</v>
      </c>
      <c r="E8597" s="53" t="s">
        <v>18194</v>
      </c>
      <c r="F8597" s="59">
        <v>117.71877385961599</v>
      </c>
      <c r="G8597" s="59">
        <v>121.895762719741</v>
      </c>
      <c r="H8597" s="59">
        <v>114.022077164263</v>
      </c>
      <c r="I8597" s="59">
        <v>114.405455260095</v>
      </c>
      <c r="J8597" s="59">
        <v>105.56617187109499</v>
      </c>
      <c r="K8597" s="59">
        <v>96.062126340691094</v>
      </c>
      <c r="L8597" s="59">
        <v>92.009589211099097</v>
      </c>
      <c r="M8597" s="60">
        <v>0.56038544094114495</v>
      </c>
      <c r="N8597" s="60">
        <v>0.57843405872470299</v>
      </c>
      <c r="O8597" s="60">
        <v>0.56172951643971503</v>
      </c>
      <c r="P8597" s="60">
        <v>0.54669221981490801</v>
      </c>
      <c r="Q8597" s="60">
        <v>0.52660280407305005</v>
      </c>
      <c r="R8597" s="60">
        <v>0.53124154635383403</v>
      </c>
      <c r="S8597" s="60">
        <v>0.48176589662646202</v>
      </c>
    </row>
    <row r="8598" spans="1:19" x14ac:dyDescent="0.3">
      <c r="A8598" s="61" t="s">
        <v>17848</v>
      </c>
      <c r="B8598" s="61" t="s">
        <v>17849</v>
      </c>
      <c r="C8598" s="53" t="s">
        <v>40</v>
      </c>
      <c r="D8598" s="53" t="s">
        <v>137</v>
      </c>
      <c r="E8598" s="53" t="s">
        <v>18194</v>
      </c>
      <c r="F8598" s="59">
        <v>117.71877385961599</v>
      </c>
      <c r="G8598" s="59">
        <v>121.895762719741</v>
      </c>
      <c r="H8598" s="59">
        <v>114.022077164263</v>
      </c>
      <c r="I8598" s="59">
        <v>114.405455260095</v>
      </c>
      <c r="J8598" s="59">
        <v>105.56617187109499</v>
      </c>
      <c r="K8598" s="59">
        <v>96.062126340691094</v>
      </c>
      <c r="L8598" s="59">
        <v>92.009589211099097</v>
      </c>
      <c r="M8598" s="60">
        <v>0.56038544094114495</v>
      </c>
      <c r="N8598" s="60">
        <v>0.57843405872470299</v>
      </c>
      <c r="O8598" s="60">
        <v>0.56172951643971503</v>
      </c>
      <c r="P8598" s="60">
        <v>0.54669221981490801</v>
      </c>
      <c r="Q8598" s="60">
        <v>0.52660280407305005</v>
      </c>
      <c r="R8598" s="60">
        <v>0.53124154635383403</v>
      </c>
      <c r="S8598" s="60">
        <v>0.48176589662646202</v>
      </c>
    </row>
    <row r="8599" spans="1:19" x14ac:dyDescent="0.3">
      <c r="A8599" s="61" t="s">
        <v>17844</v>
      </c>
      <c r="B8599" s="61" t="s">
        <v>17845</v>
      </c>
      <c r="C8599" s="53" t="s">
        <v>40</v>
      </c>
      <c r="D8599" s="53" t="s">
        <v>137</v>
      </c>
      <c r="E8599" s="53" t="s">
        <v>18194</v>
      </c>
      <c r="F8599" s="59">
        <v>117.71877385961599</v>
      </c>
      <c r="G8599" s="59">
        <v>121.895762719741</v>
      </c>
      <c r="H8599" s="59">
        <v>114.022077164263</v>
      </c>
      <c r="I8599" s="59">
        <v>114.405455260095</v>
      </c>
      <c r="J8599" s="59">
        <v>105.56617187109499</v>
      </c>
      <c r="K8599" s="59">
        <v>96.062126340691094</v>
      </c>
      <c r="L8599" s="59">
        <v>92.009589211099097</v>
      </c>
      <c r="M8599" s="60">
        <v>0.56038544094114495</v>
      </c>
      <c r="N8599" s="60">
        <v>0.57843405872470299</v>
      </c>
      <c r="O8599" s="60">
        <v>0.56172951643971503</v>
      </c>
      <c r="P8599" s="60">
        <v>0.54669221981490801</v>
      </c>
      <c r="Q8599" s="60">
        <v>0.52660280407305005</v>
      </c>
      <c r="R8599" s="60">
        <v>0.53124154635383403</v>
      </c>
      <c r="S8599" s="60">
        <v>0.48176589662646202</v>
      </c>
    </row>
    <row r="8600" spans="1:19" x14ac:dyDescent="0.3">
      <c r="A8600" s="61" t="s">
        <v>17846</v>
      </c>
      <c r="B8600" s="61" t="s">
        <v>17847</v>
      </c>
      <c r="C8600" s="53" t="s">
        <v>40</v>
      </c>
      <c r="D8600" s="53" t="s">
        <v>137</v>
      </c>
      <c r="E8600" s="53" t="s">
        <v>18194</v>
      </c>
      <c r="F8600" s="59">
        <v>117.71877385961599</v>
      </c>
      <c r="G8600" s="59">
        <v>121.895762719741</v>
      </c>
      <c r="H8600" s="59">
        <v>114.022077164263</v>
      </c>
      <c r="I8600" s="59">
        <v>114.405455260095</v>
      </c>
      <c r="J8600" s="59">
        <v>105.56617187109499</v>
      </c>
      <c r="K8600" s="59">
        <v>96.062126340691094</v>
      </c>
      <c r="L8600" s="59">
        <v>92.009589211099097</v>
      </c>
      <c r="M8600" s="60">
        <v>0.56038544094114495</v>
      </c>
      <c r="N8600" s="60">
        <v>0.57843405872470299</v>
      </c>
      <c r="O8600" s="60">
        <v>0.56172951643971503</v>
      </c>
      <c r="P8600" s="60">
        <v>0.54669221981490801</v>
      </c>
      <c r="Q8600" s="60">
        <v>0.52660280407305005</v>
      </c>
      <c r="R8600" s="60">
        <v>0.53124154635383403</v>
      </c>
      <c r="S8600" s="60">
        <v>0.48176589662646202</v>
      </c>
    </row>
    <row r="8601" spans="1:19" x14ac:dyDescent="0.3">
      <c r="A8601" s="61" t="s">
        <v>8116</v>
      </c>
      <c r="B8601" s="61" t="s">
        <v>8117</v>
      </c>
      <c r="C8601" s="53" t="s">
        <v>50</v>
      </c>
      <c r="D8601" s="53" t="s">
        <v>137</v>
      </c>
      <c r="E8601" s="53" t="s">
        <v>18193</v>
      </c>
      <c r="F8601" s="59">
        <v>121.531282837482</v>
      </c>
      <c r="G8601" s="59">
        <v>126.511978081157</v>
      </c>
      <c r="H8601" s="59">
        <v>113.4793527466</v>
      </c>
      <c r="I8601" s="59">
        <v>123.043194564403</v>
      </c>
      <c r="J8601" s="59">
        <v>105.457974756246</v>
      </c>
      <c r="K8601" s="59">
        <v>93.742160884791204</v>
      </c>
      <c r="L8601" s="59">
        <v>92.680290431905206</v>
      </c>
      <c r="M8601" s="60">
        <v>0.65631847412739497</v>
      </c>
      <c r="N8601" s="60">
        <v>0.69040711968029</v>
      </c>
      <c r="O8601" s="60">
        <v>0.65977542481731399</v>
      </c>
      <c r="P8601" s="60">
        <v>0.63333808367636002</v>
      </c>
      <c r="Q8601" s="60">
        <v>0.60329012505492396</v>
      </c>
      <c r="R8601" s="60">
        <v>0.61166165222720403</v>
      </c>
      <c r="S8601" s="60">
        <v>0.54832531133159701</v>
      </c>
    </row>
    <row r="8602" spans="1:19" x14ac:dyDescent="0.3">
      <c r="A8602" s="61" t="s">
        <v>4247</v>
      </c>
      <c r="B8602" s="61" t="s">
        <v>4248</v>
      </c>
      <c r="C8602" s="53" t="s">
        <v>50</v>
      </c>
      <c r="D8602" s="53" t="s">
        <v>137</v>
      </c>
      <c r="E8602" s="53" t="s">
        <v>18193</v>
      </c>
      <c r="F8602" s="59">
        <v>86.253995915608499</v>
      </c>
      <c r="G8602" s="59">
        <v>83.291701677245797</v>
      </c>
      <c r="H8602" s="59">
        <v>94.097558977566393</v>
      </c>
      <c r="I8602" s="59">
        <v>86.854404713410403</v>
      </c>
      <c r="J8602" s="59">
        <v>84.205735306727405</v>
      </c>
      <c r="K8602" s="59">
        <v>95.254266023457305</v>
      </c>
      <c r="L8602" s="59">
        <v>103.245868863255</v>
      </c>
      <c r="M8602" s="60">
        <v>0.62448234795164803</v>
      </c>
      <c r="N8602" s="60">
        <v>0.665917925936648</v>
      </c>
      <c r="O8602" s="60">
        <v>0.62931876917184604</v>
      </c>
      <c r="P8602" s="60">
        <v>0.59520410322927797</v>
      </c>
      <c r="Q8602" s="60">
        <v>0.55827496441322</v>
      </c>
      <c r="R8602" s="60">
        <v>0.57038812969588804</v>
      </c>
      <c r="S8602" s="60">
        <v>0.50024106995958895</v>
      </c>
    </row>
    <row r="8603" spans="1:19" x14ac:dyDescent="0.3">
      <c r="A8603" s="61" t="s">
        <v>13413</v>
      </c>
      <c r="B8603" s="61" t="s">
        <v>13414</v>
      </c>
      <c r="C8603" s="53" t="s">
        <v>50</v>
      </c>
      <c r="D8603" s="53" t="s">
        <v>137</v>
      </c>
      <c r="E8603" s="53" t="s">
        <v>18194</v>
      </c>
      <c r="F8603" s="59">
        <v>89.443321015223006</v>
      </c>
      <c r="G8603" s="59">
        <v>85.403325035115401</v>
      </c>
      <c r="H8603" s="59">
        <v>95.9284983697043</v>
      </c>
      <c r="I8603" s="59">
        <v>87.389679903402197</v>
      </c>
      <c r="J8603" s="59">
        <v>88.278135723159295</v>
      </c>
      <c r="K8603" s="59">
        <v>95.594105127597203</v>
      </c>
      <c r="L8603" s="59">
        <v>105.526942243492</v>
      </c>
      <c r="M8603" s="60">
        <v>0.50536951913122896</v>
      </c>
      <c r="N8603" s="60">
        <v>0.53163585354737897</v>
      </c>
      <c r="O8603" s="60">
        <v>0.50803903166021502</v>
      </c>
      <c r="P8603" s="60">
        <v>0.48641265331925498</v>
      </c>
      <c r="Q8603" s="60">
        <v>0.46033752154472501</v>
      </c>
      <c r="R8603" s="60">
        <v>0.46790476667394199</v>
      </c>
      <c r="S8603" s="60">
        <v>0.41607777861307899</v>
      </c>
    </row>
    <row r="8604" spans="1:19" x14ac:dyDescent="0.3">
      <c r="A8604" s="61" t="s">
        <v>13409</v>
      </c>
      <c r="B8604" s="61" t="s">
        <v>13410</v>
      </c>
      <c r="C8604" s="53" t="s">
        <v>50</v>
      </c>
      <c r="D8604" s="53" t="s">
        <v>137</v>
      </c>
      <c r="E8604" s="53" t="s">
        <v>18194</v>
      </c>
      <c r="F8604" s="59">
        <v>89.443321015223006</v>
      </c>
      <c r="G8604" s="59">
        <v>85.403325035115401</v>
      </c>
      <c r="H8604" s="59">
        <v>95.9284983697043</v>
      </c>
      <c r="I8604" s="59">
        <v>87.389679903402197</v>
      </c>
      <c r="J8604" s="59">
        <v>88.278135723159295</v>
      </c>
      <c r="K8604" s="59">
        <v>95.594105127597203</v>
      </c>
      <c r="L8604" s="59">
        <v>105.526942243492</v>
      </c>
      <c r="M8604" s="60">
        <v>0.50536951913122896</v>
      </c>
      <c r="N8604" s="60">
        <v>0.53163585354737897</v>
      </c>
      <c r="O8604" s="60">
        <v>0.50803903166021502</v>
      </c>
      <c r="P8604" s="60">
        <v>0.48641265331925498</v>
      </c>
      <c r="Q8604" s="60">
        <v>0.46033752154472501</v>
      </c>
      <c r="R8604" s="60">
        <v>0.46790476667394199</v>
      </c>
      <c r="S8604" s="60">
        <v>0.41607777861307899</v>
      </c>
    </row>
    <row r="8605" spans="1:19" x14ac:dyDescent="0.3">
      <c r="A8605" s="61" t="s">
        <v>13411</v>
      </c>
      <c r="B8605" s="61" t="s">
        <v>13412</v>
      </c>
      <c r="C8605" s="53" t="s">
        <v>50</v>
      </c>
      <c r="D8605" s="53" t="s">
        <v>137</v>
      </c>
      <c r="E8605" s="53" t="s">
        <v>18194</v>
      </c>
      <c r="F8605" s="59">
        <v>89.443321015223006</v>
      </c>
      <c r="G8605" s="59">
        <v>85.403325035115401</v>
      </c>
      <c r="H8605" s="59">
        <v>95.9284983697043</v>
      </c>
      <c r="I8605" s="59">
        <v>87.389679903402197</v>
      </c>
      <c r="J8605" s="59">
        <v>88.278135723159295</v>
      </c>
      <c r="K8605" s="59">
        <v>95.594105127597203</v>
      </c>
      <c r="L8605" s="59">
        <v>105.526942243492</v>
      </c>
      <c r="M8605" s="60">
        <v>0.50536951913122896</v>
      </c>
      <c r="N8605" s="60">
        <v>0.53163585354737897</v>
      </c>
      <c r="O8605" s="60">
        <v>0.50803903166021502</v>
      </c>
      <c r="P8605" s="60">
        <v>0.48641265331925498</v>
      </c>
      <c r="Q8605" s="60">
        <v>0.46033752154472501</v>
      </c>
      <c r="R8605" s="60">
        <v>0.46790476667394199</v>
      </c>
      <c r="S8605" s="60">
        <v>0.41607777861307899</v>
      </c>
    </row>
    <row r="8606" spans="1:19" x14ac:dyDescent="0.3">
      <c r="A8606" s="61" t="s">
        <v>4251</v>
      </c>
      <c r="B8606" s="61" t="s">
        <v>4252</v>
      </c>
      <c r="C8606" s="53" t="s">
        <v>50</v>
      </c>
      <c r="D8606" s="53" t="s">
        <v>137</v>
      </c>
      <c r="E8606" s="53" t="s">
        <v>18193</v>
      </c>
      <c r="F8606" s="59">
        <v>87.131368905987799</v>
      </c>
      <c r="G8606" s="59">
        <v>80.792365900359201</v>
      </c>
      <c r="H8606" s="59">
        <v>91.927115184746597</v>
      </c>
      <c r="I8606" s="59">
        <v>87.606761609376605</v>
      </c>
      <c r="J8606" s="59">
        <v>84.8041493228409</v>
      </c>
      <c r="K8606" s="59">
        <v>95.387711178122998</v>
      </c>
      <c r="L8606" s="59">
        <v>109.850280750183</v>
      </c>
      <c r="M8606" s="60">
        <v>0.62443225079736298</v>
      </c>
      <c r="N8606" s="60">
        <v>0.66633969701815798</v>
      </c>
      <c r="O8606" s="60">
        <v>0.62900413910973696</v>
      </c>
      <c r="P8606" s="60">
        <v>0.59569061222420805</v>
      </c>
      <c r="Q8606" s="60">
        <v>0.55891034110578897</v>
      </c>
      <c r="R8606" s="60">
        <v>0.57043215876493802</v>
      </c>
      <c r="S8606" s="60">
        <v>0.50086523216192902</v>
      </c>
    </row>
    <row r="8607" spans="1:19" x14ac:dyDescent="0.3">
      <c r="A8607" s="61" t="s">
        <v>13403</v>
      </c>
      <c r="B8607" s="61" t="s">
        <v>13404</v>
      </c>
      <c r="C8607" s="53" t="s">
        <v>40</v>
      </c>
      <c r="D8607" s="53" t="s">
        <v>137</v>
      </c>
      <c r="E8607" s="53" t="s">
        <v>18194</v>
      </c>
      <c r="F8607" s="59">
        <v>89.443321015223006</v>
      </c>
      <c r="G8607" s="59">
        <v>85.403325035115401</v>
      </c>
      <c r="H8607" s="59">
        <v>95.9284983697043</v>
      </c>
      <c r="I8607" s="59">
        <v>87.389679903402197</v>
      </c>
      <c r="J8607" s="59">
        <v>88.278135723159295</v>
      </c>
      <c r="K8607" s="59">
        <v>95.594105127597203</v>
      </c>
      <c r="L8607" s="59">
        <v>105.526942243492</v>
      </c>
      <c r="M8607" s="60">
        <v>0.50536951913122896</v>
      </c>
      <c r="N8607" s="60">
        <v>0.53163585354737897</v>
      </c>
      <c r="O8607" s="60">
        <v>0.50803903166021502</v>
      </c>
      <c r="P8607" s="60">
        <v>0.48641265331925498</v>
      </c>
      <c r="Q8607" s="60">
        <v>0.46033752154472501</v>
      </c>
      <c r="R8607" s="60">
        <v>0.46790476667394199</v>
      </c>
      <c r="S8607" s="60">
        <v>0.41607777861307899</v>
      </c>
    </row>
    <row r="8608" spans="1:19" x14ac:dyDescent="0.3">
      <c r="A8608" s="61" t="s">
        <v>13407</v>
      </c>
      <c r="B8608" s="61" t="s">
        <v>13408</v>
      </c>
      <c r="C8608" s="53" t="s">
        <v>40</v>
      </c>
      <c r="D8608" s="53" t="s">
        <v>137</v>
      </c>
      <c r="E8608" s="53" t="s">
        <v>18194</v>
      </c>
      <c r="F8608" s="59">
        <v>89.443321015223006</v>
      </c>
      <c r="G8608" s="59">
        <v>85.403325035115401</v>
      </c>
      <c r="H8608" s="59">
        <v>95.9284983697043</v>
      </c>
      <c r="I8608" s="59">
        <v>87.389679903402197</v>
      </c>
      <c r="J8608" s="59">
        <v>88.278135723159295</v>
      </c>
      <c r="K8608" s="59">
        <v>95.594105127597203</v>
      </c>
      <c r="L8608" s="59">
        <v>105.526942243492</v>
      </c>
      <c r="M8608" s="60">
        <v>0.50536951913122896</v>
      </c>
      <c r="N8608" s="60">
        <v>0.53163585354737897</v>
      </c>
      <c r="O8608" s="60">
        <v>0.50803903166021502</v>
      </c>
      <c r="P8608" s="60">
        <v>0.48641265331925498</v>
      </c>
      <c r="Q8608" s="60">
        <v>0.46033752154472501</v>
      </c>
      <c r="R8608" s="60">
        <v>0.46790476667394199</v>
      </c>
      <c r="S8608" s="60">
        <v>0.41607777861307899</v>
      </c>
    </row>
    <row r="8609" spans="1:19" x14ac:dyDescent="0.3">
      <c r="A8609" s="61" t="s">
        <v>13405</v>
      </c>
      <c r="B8609" s="61" t="s">
        <v>13406</v>
      </c>
      <c r="C8609" s="53" t="s">
        <v>40</v>
      </c>
      <c r="D8609" s="53" t="s">
        <v>137</v>
      </c>
      <c r="E8609" s="53" t="s">
        <v>18194</v>
      </c>
      <c r="F8609" s="59">
        <v>89.443321015223006</v>
      </c>
      <c r="G8609" s="59">
        <v>85.403325035115401</v>
      </c>
      <c r="H8609" s="59">
        <v>95.9284983697043</v>
      </c>
      <c r="I8609" s="59">
        <v>87.389679903402197</v>
      </c>
      <c r="J8609" s="59">
        <v>88.278135723159295</v>
      </c>
      <c r="K8609" s="59">
        <v>95.594105127597203</v>
      </c>
      <c r="L8609" s="59">
        <v>105.526942243492</v>
      </c>
      <c r="M8609" s="60">
        <v>0.50536951913122896</v>
      </c>
      <c r="N8609" s="60">
        <v>0.53163585354737897</v>
      </c>
      <c r="O8609" s="60">
        <v>0.50803903166021502</v>
      </c>
      <c r="P8609" s="60">
        <v>0.48641265331925498</v>
      </c>
      <c r="Q8609" s="60">
        <v>0.46033752154472501</v>
      </c>
      <c r="R8609" s="60">
        <v>0.46790476667394199</v>
      </c>
      <c r="S8609" s="60">
        <v>0.41607777861307899</v>
      </c>
    </row>
    <row r="8610" spans="1:19" x14ac:dyDescent="0.3">
      <c r="A8610" s="61" t="s">
        <v>3923</v>
      </c>
      <c r="B8610" s="61" t="s">
        <v>3924</v>
      </c>
      <c r="C8610" s="53" t="s">
        <v>40</v>
      </c>
      <c r="D8610" s="53" t="s">
        <v>137</v>
      </c>
      <c r="E8610" s="53" t="s">
        <v>18193</v>
      </c>
      <c r="F8610" s="59">
        <v>96.486085329194097</v>
      </c>
      <c r="G8610" s="59">
        <v>82.1744578492209</v>
      </c>
      <c r="H8610" s="59">
        <v>86.4823210652782</v>
      </c>
      <c r="I8610" s="59">
        <v>93.848616290102697</v>
      </c>
      <c r="J8610" s="59">
        <v>87.801527914841799</v>
      </c>
      <c r="K8610" s="59">
        <v>85.101420858399393</v>
      </c>
      <c r="L8610" s="59">
        <v>119.59023758679599</v>
      </c>
      <c r="M8610" s="60">
        <v>0.64588592812865497</v>
      </c>
      <c r="N8610" s="60">
        <v>0.679571408898344</v>
      </c>
      <c r="O8610" s="60">
        <v>0.63219131613876201</v>
      </c>
      <c r="P8610" s="60">
        <v>0.60303873921765205</v>
      </c>
      <c r="Q8610" s="60">
        <v>0.57325994097258903</v>
      </c>
      <c r="R8610" s="60">
        <v>0.57434705156111998</v>
      </c>
      <c r="S8610" s="60">
        <v>0.49272468685778598</v>
      </c>
    </row>
    <row r="8611" spans="1:19" x14ac:dyDescent="0.3">
      <c r="A8611" s="61" t="s">
        <v>13061</v>
      </c>
      <c r="B8611" s="61" t="s">
        <v>13062</v>
      </c>
      <c r="C8611" s="53" t="s">
        <v>40</v>
      </c>
      <c r="D8611" s="53" t="s">
        <v>137</v>
      </c>
      <c r="E8611" s="53" t="s">
        <v>18194</v>
      </c>
      <c r="F8611" s="59">
        <v>101.313624847548</v>
      </c>
      <c r="G8611" s="59">
        <v>89.145101388787694</v>
      </c>
      <c r="H8611" s="59">
        <v>86.071523804128503</v>
      </c>
      <c r="I8611" s="59">
        <v>95.609036614486598</v>
      </c>
      <c r="J8611" s="59">
        <v>86.320791039324803</v>
      </c>
      <c r="K8611" s="59">
        <v>85.330059489094793</v>
      </c>
      <c r="L8611" s="59">
        <v>115.036244383351</v>
      </c>
      <c r="M8611" s="60">
        <v>0.54154752524721605</v>
      </c>
      <c r="N8611" s="60">
        <v>0.55653959576770096</v>
      </c>
      <c r="O8611" s="60">
        <v>0.51351393023200897</v>
      </c>
      <c r="P8611" s="60">
        <v>0.4987044936035</v>
      </c>
      <c r="Q8611" s="60">
        <v>0.481970385401912</v>
      </c>
      <c r="R8611" s="60">
        <v>0.47423866611100102</v>
      </c>
      <c r="S8611" s="60">
        <v>0.40402489194763902</v>
      </c>
    </row>
    <row r="8612" spans="1:19" x14ac:dyDescent="0.3">
      <c r="A8612" s="61" t="s">
        <v>3927</v>
      </c>
      <c r="B8612" s="61" t="s">
        <v>3928</v>
      </c>
      <c r="C8612" s="53" t="s">
        <v>50</v>
      </c>
      <c r="D8612" s="53" t="s">
        <v>137</v>
      </c>
      <c r="E8612" s="53" t="s">
        <v>18193</v>
      </c>
      <c r="F8612" s="59">
        <v>88.399911303556806</v>
      </c>
      <c r="G8612" s="59">
        <v>87.273786143535403</v>
      </c>
      <c r="H8612" s="59">
        <v>86.071523804128503</v>
      </c>
      <c r="I8612" s="59">
        <v>95.609036614486598</v>
      </c>
      <c r="J8612" s="59">
        <v>86.320791039324803</v>
      </c>
      <c r="K8612" s="59">
        <v>85.330059489094793</v>
      </c>
      <c r="L8612" s="59">
        <v>115.036244383351</v>
      </c>
      <c r="M8612" s="60">
        <v>0.64379709322467105</v>
      </c>
      <c r="N8612" s="60">
        <v>0.64049398477446395</v>
      </c>
      <c r="O8612" s="60">
        <v>0.51351393023200897</v>
      </c>
      <c r="P8612" s="60">
        <v>0.4987044936035</v>
      </c>
      <c r="Q8612" s="60">
        <v>0.481970385401912</v>
      </c>
      <c r="R8612" s="60">
        <v>0.47423866611100102</v>
      </c>
      <c r="S8612" s="60">
        <v>0.40402489194763902</v>
      </c>
    </row>
    <row r="8613" spans="1:19" x14ac:dyDescent="0.3">
      <c r="A8613" s="61" t="s">
        <v>3929</v>
      </c>
      <c r="B8613" s="61" t="s">
        <v>3930</v>
      </c>
      <c r="C8613" s="53" t="s">
        <v>50</v>
      </c>
      <c r="D8613" s="53" t="s">
        <v>137</v>
      </c>
      <c r="E8613" s="53" t="s">
        <v>18193</v>
      </c>
      <c r="F8613" s="59">
        <v>102.969142040401</v>
      </c>
      <c r="G8613" s="59">
        <v>91.255115027242695</v>
      </c>
      <c r="H8613" s="59">
        <v>82.928571109855696</v>
      </c>
      <c r="I8613" s="59">
        <v>95.028073408991503</v>
      </c>
      <c r="J8613" s="59">
        <v>84.0386619741641</v>
      </c>
      <c r="K8613" s="59">
        <v>85.514380752305797</v>
      </c>
      <c r="L8613" s="59">
        <v>115.036244383351</v>
      </c>
      <c r="M8613" s="60">
        <v>0.64555438740184501</v>
      </c>
      <c r="N8613" s="60">
        <v>0.64034690235603298</v>
      </c>
      <c r="O8613" s="60">
        <v>0.57387649573300203</v>
      </c>
      <c r="P8613" s="60">
        <v>0.602654151310129</v>
      </c>
      <c r="Q8613" s="60">
        <v>0.57285505730467301</v>
      </c>
      <c r="R8613" s="60">
        <v>0.54619001205976203</v>
      </c>
      <c r="S8613" s="60">
        <v>0.40402489194763902</v>
      </c>
    </row>
    <row r="8614" spans="1:19" x14ac:dyDescent="0.3">
      <c r="A8614" s="61" t="s">
        <v>13063</v>
      </c>
      <c r="B8614" s="61" t="s">
        <v>13064</v>
      </c>
      <c r="C8614" s="53" t="s">
        <v>40</v>
      </c>
      <c r="D8614" s="53" t="s">
        <v>137</v>
      </c>
      <c r="E8614" s="53" t="s">
        <v>18194</v>
      </c>
      <c r="F8614" s="59">
        <v>101.313624847548</v>
      </c>
      <c r="G8614" s="59">
        <v>89.145101388787694</v>
      </c>
      <c r="H8614" s="59">
        <v>86.071523804128503</v>
      </c>
      <c r="I8614" s="59">
        <v>95.609036614486598</v>
      </c>
      <c r="J8614" s="59">
        <v>86.320791039324803</v>
      </c>
      <c r="K8614" s="59">
        <v>85.330059489094793</v>
      </c>
      <c r="L8614" s="59">
        <v>115.036244383351</v>
      </c>
      <c r="M8614" s="60">
        <v>0.54154752524721605</v>
      </c>
      <c r="N8614" s="60">
        <v>0.55653959576770096</v>
      </c>
      <c r="O8614" s="60">
        <v>0.51351393023200897</v>
      </c>
      <c r="P8614" s="60">
        <v>0.4987044936035</v>
      </c>
      <c r="Q8614" s="60">
        <v>0.481970385401912</v>
      </c>
      <c r="R8614" s="60">
        <v>0.47423866611100102</v>
      </c>
      <c r="S8614" s="60">
        <v>0.40402489194763902</v>
      </c>
    </row>
    <row r="8615" spans="1:19" x14ac:dyDescent="0.3">
      <c r="A8615" s="61" t="s">
        <v>3925</v>
      </c>
      <c r="B8615" s="61" t="s">
        <v>3926</v>
      </c>
      <c r="C8615" s="53" t="s">
        <v>50</v>
      </c>
      <c r="D8615" s="53" t="s">
        <v>137</v>
      </c>
      <c r="E8615" s="53" t="s">
        <v>18193</v>
      </c>
      <c r="F8615" s="59">
        <v>100.482998840639</v>
      </c>
      <c r="G8615" s="59">
        <v>86.299478829249097</v>
      </c>
      <c r="H8615" s="59">
        <v>86.071523804128503</v>
      </c>
      <c r="I8615" s="59">
        <v>95.609036614486598</v>
      </c>
      <c r="J8615" s="59">
        <v>84.208051748080095</v>
      </c>
      <c r="K8615" s="59">
        <v>85.330059489094793</v>
      </c>
      <c r="L8615" s="59">
        <v>115.036244383351</v>
      </c>
      <c r="M8615" s="60">
        <v>0.64538635273103895</v>
      </c>
      <c r="N8615" s="60">
        <v>0.64034952933002998</v>
      </c>
      <c r="O8615" s="60">
        <v>0.51351393023200897</v>
      </c>
      <c r="P8615" s="60">
        <v>0.4987044936035</v>
      </c>
      <c r="Q8615" s="60">
        <v>0.55424726305705196</v>
      </c>
      <c r="R8615" s="60">
        <v>0.47423866611100102</v>
      </c>
      <c r="S8615" s="60">
        <v>0.40402489194763902</v>
      </c>
    </row>
    <row r="8616" spans="1:19" x14ac:dyDescent="0.3">
      <c r="A8616" s="61" t="s">
        <v>3921</v>
      </c>
      <c r="B8616" s="61" t="s">
        <v>3922</v>
      </c>
      <c r="C8616" s="53" t="s">
        <v>40</v>
      </c>
      <c r="D8616" s="53" t="s">
        <v>137</v>
      </c>
      <c r="E8616" s="53" t="s">
        <v>18193</v>
      </c>
      <c r="F8616" s="59">
        <v>100.69295336705299</v>
      </c>
      <c r="G8616" s="59">
        <v>86.160681594005297</v>
      </c>
      <c r="H8616" s="59">
        <v>84.253516147888504</v>
      </c>
      <c r="I8616" s="59">
        <v>93.002306253620205</v>
      </c>
      <c r="J8616" s="59">
        <v>82.255726020509698</v>
      </c>
      <c r="K8616" s="59">
        <v>83.758082905585297</v>
      </c>
      <c r="L8616" s="59">
        <v>118.42477004272</v>
      </c>
      <c r="M8616" s="60">
        <v>0.64730351813355602</v>
      </c>
      <c r="N8616" s="60">
        <v>0.68024459884434796</v>
      </c>
      <c r="O8616" s="60">
        <v>0.63377338750904599</v>
      </c>
      <c r="P8616" s="60">
        <v>0.60381236096073398</v>
      </c>
      <c r="Q8616" s="60">
        <v>0.57377003978706698</v>
      </c>
      <c r="R8616" s="60">
        <v>0.57570655291178996</v>
      </c>
      <c r="S8616" s="60">
        <v>0.49307277266896599</v>
      </c>
    </row>
    <row r="8617" spans="1:19" x14ac:dyDescent="0.3">
      <c r="A8617" s="61" t="s">
        <v>3931</v>
      </c>
      <c r="B8617" s="61" t="s">
        <v>3932</v>
      </c>
      <c r="C8617" s="53" t="s">
        <v>50</v>
      </c>
      <c r="D8617" s="53" t="s">
        <v>137</v>
      </c>
      <c r="E8617" s="53" t="s">
        <v>18193</v>
      </c>
      <c r="F8617" s="59">
        <v>107.351637604895</v>
      </c>
      <c r="G8617" s="59">
        <v>97.533631780771699</v>
      </c>
      <c r="H8617" s="59">
        <v>88.140147669960399</v>
      </c>
      <c r="I8617" s="59">
        <v>102.093260490548</v>
      </c>
      <c r="J8617" s="59">
        <v>83.551823216538807</v>
      </c>
      <c r="K8617" s="59">
        <v>84.376748769134295</v>
      </c>
      <c r="L8617" s="59">
        <v>116.59058246383699</v>
      </c>
      <c r="M8617" s="60">
        <v>0.644920634270995</v>
      </c>
      <c r="N8617" s="60">
        <v>0.67916926615051598</v>
      </c>
      <c r="O8617" s="60">
        <v>0.63067399270124003</v>
      </c>
      <c r="P8617" s="60">
        <v>0.602901230147735</v>
      </c>
      <c r="Q8617" s="60">
        <v>0.573144960511212</v>
      </c>
      <c r="R8617" s="60">
        <v>0.57327237128173902</v>
      </c>
      <c r="S8617" s="60">
        <v>0.49178388831863501</v>
      </c>
    </row>
    <row r="8618" spans="1:19" x14ac:dyDescent="0.3">
      <c r="A8618" s="61" t="s">
        <v>8006</v>
      </c>
      <c r="B8618" s="61" t="s">
        <v>8007</v>
      </c>
      <c r="C8618" s="53" t="s">
        <v>50</v>
      </c>
      <c r="D8618" s="53" t="s">
        <v>137</v>
      </c>
      <c r="E8618" s="53" t="s">
        <v>18193</v>
      </c>
      <c r="F8618" s="59">
        <v>102.700970888585</v>
      </c>
      <c r="G8618" s="59">
        <v>109.99474572156601</v>
      </c>
      <c r="H8618" s="59">
        <v>99.925864735848293</v>
      </c>
      <c r="I8618" s="59">
        <v>90.744503793885499</v>
      </c>
      <c r="J8618" s="59">
        <v>105.163497149284</v>
      </c>
      <c r="K8618" s="59">
        <v>99.167329043696299</v>
      </c>
      <c r="L8618" s="59">
        <v>110.48021418585</v>
      </c>
      <c r="M8618" s="60">
        <v>0.58615222816656898</v>
      </c>
      <c r="N8618" s="60">
        <v>0.63223781927297096</v>
      </c>
      <c r="O8618" s="60">
        <v>0.59093051594763701</v>
      </c>
      <c r="P8618" s="60">
        <v>0.55471649967519499</v>
      </c>
      <c r="Q8618" s="60">
        <v>0.51597452868711702</v>
      </c>
      <c r="R8618" s="60">
        <v>0.52791724817789298</v>
      </c>
      <c r="S8618" s="60">
        <v>0.45774461024000601</v>
      </c>
    </row>
    <row r="8619" spans="1:19" x14ac:dyDescent="0.3">
      <c r="A8619" s="61" t="s">
        <v>8008</v>
      </c>
      <c r="B8619" s="61" t="s">
        <v>8009</v>
      </c>
      <c r="C8619" s="53" t="s">
        <v>50</v>
      </c>
      <c r="D8619" s="53" t="s">
        <v>137</v>
      </c>
      <c r="E8619" s="53" t="s">
        <v>18193</v>
      </c>
      <c r="F8619" s="59">
        <v>104.750868988368</v>
      </c>
      <c r="G8619" s="59">
        <v>106.200111438543</v>
      </c>
      <c r="H8619" s="59">
        <v>98.316470678160201</v>
      </c>
      <c r="I8619" s="59">
        <v>91.103390155221007</v>
      </c>
      <c r="J8619" s="59">
        <v>104.441491335165</v>
      </c>
      <c r="K8619" s="59">
        <v>96.029057443453098</v>
      </c>
      <c r="L8619" s="59">
        <v>105.460530656476</v>
      </c>
      <c r="M8619" s="60">
        <v>0.58857048866783901</v>
      </c>
      <c r="N8619" s="60">
        <v>0.63349445990819098</v>
      </c>
      <c r="O8619" s="60">
        <v>0.59349338691557296</v>
      </c>
      <c r="P8619" s="60">
        <v>0.55602503837501904</v>
      </c>
      <c r="Q8619" s="60">
        <v>0.51705192136524103</v>
      </c>
      <c r="R8619" s="60">
        <v>0.53012443937443798</v>
      </c>
      <c r="S8619" s="60">
        <v>0.45884857205178298</v>
      </c>
    </row>
    <row r="8620" spans="1:19" x14ac:dyDescent="0.3">
      <c r="A8620" s="61" t="s">
        <v>17748</v>
      </c>
      <c r="B8620" s="61" t="s">
        <v>17749</v>
      </c>
      <c r="C8620" s="53" t="s">
        <v>50</v>
      </c>
      <c r="D8620" s="53" t="s">
        <v>137</v>
      </c>
      <c r="E8620" s="53" t="s">
        <v>18194</v>
      </c>
      <c r="F8620" s="59">
        <v>101.862665683317</v>
      </c>
      <c r="G8620" s="59">
        <v>103.573640679314</v>
      </c>
      <c r="H8620" s="59">
        <v>96.950207628150494</v>
      </c>
      <c r="I8620" s="59">
        <v>91.721291930353502</v>
      </c>
      <c r="J8620" s="59">
        <v>100.24859253511799</v>
      </c>
      <c r="K8620" s="59">
        <v>98.269079642923401</v>
      </c>
      <c r="L8620" s="59">
        <v>107.11077488174099</v>
      </c>
      <c r="M8620" s="60">
        <v>0.43954156632354002</v>
      </c>
      <c r="N8620" s="60">
        <v>0.46582059071811299</v>
      </c>
      <c r="O8620" s="60">
        <v>0.44115699777266898</v>
      </c>
      <c r="P8620" s="60">
        <v>0.41973356171062298</v>
      </c>
      <c r="Q8620" s="60">
        <v>0.39457270956998902</v>
      </c>
      <c r="R8620" s="60">
        <v>0.401398009006106</v>
      </c>
      <c r="S8620" s="60">
        <v>0.35392889385412102</v>
      </c>
    </row>
    <row r="8621" spans="1:19" x14ac:dyDescent="0.3">
      <c r="A8621" s="61" t="s">
        <v>17746</v>
      </c>
      <c r="B8621" s="61" t="s">
        <v>17747</v>
      </c>
      <c r="C8621" s="53" t="s">
        <v>50</v>
      </c>
      <c r="D8621" s="53" t="s">
        <v>137</v>
      </c>
      <c r="E8621" s="53" t="s">
        <v>18194</v>
      </c>
      <c r="F8621" s="59">
        <v>101.862665683317</v>
      </c>
      <c r="G8621" s="59">
        <v>103.573640679314</v>
      </c>
      <c r="H8621" s="59">
        <v>96.950207628150494</v>
      </c>
      <c r="I8621" s="59">
        <v>91.721291930353502</v>
      </c>
      <c r="J8621" s="59">
        <v>100.24859253511799</v>
      </c>
      <c r="K8621" s="59">
        <v>98.269079642923401</v>
      </c>
      <c r="L8621" s="59">
        <v>107.11077488174099</v>
      </c>
      <c r="M8621" s="60">
        <v>0.43954156632354002</v>
      </c>
      <c r="N8621" s="60">
        <v>0.46582059071811299</v>
      </c>
      <c r="O8621" s="60">
        <v>0.44115699777266898</v>
      </c>
      <c r="P8621" s="60">
        <v>0.41973356171062298</v>
      </c>
      <c r="Q8621" s="60">
        <v>0.39457270956998902</v>
      </c>
      <c r="R8621" s="60">
        <v>0.401398009006106</v>
      </c>
      <c r="S8621" s="60">
        <v>0.35392889385412102</v>
      </c>
    </row>
    <row r="8622" spans="1:19" x14ac:dyDescent="0.3">
      <c r="A8622" s="61" t="s">
        <v>17744</v>
      </c>
      <c r="B8622" s="61" t="s">
        <v>17745</v>
      </c>
      <c r="C8622" s="53" t="s">
        <v>40</v>
      </c>
      <c r="D8622" s="53" t="s">
        <v>137</v>
      </c>
      <c r="E8622" s="53" t="s">
        <v>18194</v>
      </c>
      <c r="F8622" s="59">
        <v>101.862665683317</v>
      </c>
      <c r="G8622" s="59">
        <v>103.573640679314</v>
      </c>
      <c r="H8622" s="59">
        <v>96.950207628150494</v>
      </c>
      <c r="I8622" s="59">
        <v>91.721291930353502</v>
      </c>
      <c r="J8622" s="59">
        <v>100.24859253511799</v>
      </c>
      <c r="K8622" s="59">
        <v>98.269079642923401</v>
      </c>
      <c r="L8622" s="59">
        <v>107.11077488174099</v>
      </c>
      <c r="M8622" s="60">
        <v>0.43954156632354002</v>
      </c>
      <c r="N8622" s="60">
        <v>0.46582059071811299</v>
      </c>
      <c r="O8622" s="60">
        <v>0.44115699777266898</v>
      </c>
      <c r="P8622" s="60">
        <v>0.41973356171062298</v>
      </c>
      <c r="Q8622" s="60">
        <v>0.39457270956998902</v>
      </c>
      <c r="R8622" s="60">
        <v>0.401398009006106</v>
      </c>
      <c r="S8622" s="60">
        <v>0.35392889385412102</v>
      </c>
    </row>
    <row r="8623" spans="1:19" x14ac:dyDescent="0.3">
      <c r="A8623" s="61" t="s">
        <v>17852</v>
      </c>
      <c r="B8623" s="61" t="s">
        <v>17853</v>
      </c>
      <c r="C8623" s="53" t="s">
        <v>50</v>
      </c>
      <c r="D8623" s="53" t="s">
        <v>137</v>
      </c>
      <c r="E8623" s="53" t="s">
        <v>18194</v>
      </c>
      <c r="F8623" s="59">
        <v>108.216940162575</v>
      </c>
      <c r="G8623" s="59">
        <v>115.89722544954699</v>
      </c>
      <c r="H8623" s="59">
        <v>109.902417198591</v>
      </c>
      <c r="I8623" s="59">
        <v>107.07905108600001</v>
      </c>
      <c r="J8623" s="59">
        <v>120.876690991749</v>
      </c>
      <c r="K8623" s="59">
        <v>101.278183029787</v>
      </c>
      <c r="L8623" s="59">
        <v>102.290631662523</v>
      </c>
      <c r="M8623" s="60">
        <v>0.473205176106754</v>
      </c>
      <c r="N8623" s="60">
        <v>0.49193764670568502</v>
      </c>
      <c r="O8623" s="60">
        <v>0.470705113554237</v>
      </c>
      <c r="P8623" s="60">
        <v>0.45419665111887197</v>
      </c>
      <c r="Q8623" s="60">
        <v>0.42702680007691302</v>
      </c>
      <c r="R8623" s="60">
        <v>0.428336154724269</v>
      </c>
      <c r="S8623" s="60">
        <v>0.35707378527227002</v>
      </c>
    </row>
    <row r="8624" spans="1:19" x14ac:dyDescent="0.3">
      <c r="A8624" s="61" t="s">
        <v>17854</v>
      </c>
      <c r="B8624" s="61" t="s">
        <v>17855</v>
      </c>
      <c r="C8624" s="53" t="s">
        <v>50</v>
      </c>
      <c r="D8624" s="53" t="s">
        <v>137</v>
      </c>
      <c r="E8624" s="53" t="s">
        <v>18194</v>
      </c>
      <c r="F8624" s="59">
        <v>108.216940162575</v>
      </c>
      <c r="G8624" s="59">
        <v>115.89722544954699</v>
      </c>
      <c r="H8624" s="59">
        <v>109.902417198591</v>
      </c>
      <c r="I8624" s="59">
        <v>107.07905108600001</v>
      </c>
      <c r="J8624" s="59">
        <v>120.876690991749</v>
      </c>
      <c r="K8624" s="59">
        <v>101.278183029787</v>
      </c>
      <c r="L8624" s="59">
        <v>102.290631662523</v>
      </c>
      <c r="M8624" s="60">
        <v>0.473205176106754</v>
      </c>
      <c r="N8624" s="60">
        <v>0.49193764670568502</v>
      </c>
      <c r="O8624" s="60">
        <v>0.470705113554237</v>
      </c>
      <c r="P8624" s="60">
        <v>0.45419665111887197</v>
      </c>
      <c r="Q8624" s="60">
        <v>0.42702680007691302</v>
      </c>
      <c r="R8624" s="60">
        <v>0.428336154724269</v>
      </c>
      <c r="S8624" s="60">
        <v>0.35707378527227002</v>
      </c>
    </row>
    <row r="8625" spans="1:19" x14ac:dyDescent="0.3">
      <c r="A8625" s="61" t="s">
        <v>8122</v>
      </c>
      <c r="B8625" s="61" t="s">
        <v>8123</v>
      </c>
      <c r="C8625" s="53" t="s">
        <v>40</v>
      </c>
      <c r="D8625" s="53" t="s">
        <v>137</v>
      </c>
      <c r="E8625" s="53" t="s">
        <v>18193</v>
      </c>
      <c r="F8625" s="59">
        <v>111.065016106071</v>
      </c>
      <c r="G8625" s="59">
        <v>113.619735289134</v>
      </c>
      <c r="H8625" s="59">
        <v>109.87469282768301</v>
      </c>
      <c r="I8625" s="59">
        <v>107.573315237006</v>
      </c>
      <c r="J8625" s="59">
        <v>116.50677263908</v>
      </c>
      <c r="K8625" s="59">
        <v>101.43566161323599</v>
      </c>
      <c r="L8625" s="59">
        <v>106.117698423625</v>
      </c>
      <c r="M8625" s="60">
        <v>0.60477376871909505</v>
      </c>
      <c r="N8625" s="60">
        <v>0.64448007738191704</v>
      </c>
      <c r="O8625" s="60">
        <v>0.60713476587007797</v>
      </c>
      <c r="P8625" s="60">
        <v>0.57423362515659704</v>
      </c>
      <c r="Q8625" s="60">
        <v>0.53535682569693999</v>
      </c>
      <c r="R8625" s="60">
        <v>0.54419770554375901</v>
      </c>
      <c r="S8625" s="60">
        <v>0.458880990621165</v>
      </c>
    </row>
    <row r="8626" spans="1:19" x14ac:dyDescent="0.3">
      <c r="A8626" s="61" t="s">
        <v>8124</v>
      </c>
      <c r="B8626" s="61" t="s">
        <v>8125</v>
      </c>
      <c r="C8626" s="53" t="s">
        <v>50</v>
      </c>
      <c r="D8626" s="53" t="s">
        <v>137</v>
      </c>
      <c r="E8626" s="53" t="s">
        <v>18193</v>
      </c>
      <c r="F8626" s="59">
        <v>106.725668242175</v>
      </c>
      <c r="G8626" s="59">
        <v>113.787047554008</v>
      </c>
      <c r="H8626" s="59">
        <v>113.035611519474</v>
      </c>
      <c r="I8626" s="59">
        <v>103.352550735134</v>
      </c>
      <c r="J8626" s="59">
        <v>122.73660036118601</v>
      </c>
      <c r="K8626" s="59">
        <v>101.706593804078</v>
      </c>
      <c r="L8626" s="59">
        <v>101.778744822777</v>
      </c>
      <c r="M8626" s="60">
        <v>0.60483609686617501</v>
      </c>
      <c r="N8626" s="60">
        <v>0.64453723700607501</v>
      </c>
      <c r="O8626" s="60">
        <v>0.60719416337052501</v>
      </c>
      <c r="P8626" s="60">
        <v>0.57429410130488301</v>
      </c>
      <c r="Q8626" s="60">
        <v>0.53541773119912495</v>
      </c>
      <c r="R8626" s="60">
        <v>0.54425662419524001</v>
      </c>
      <c r="S8626" s="60">
        <v>0.45893501512394502</v>
      </c>
    </row>
    <row r="8627" spans="1:19" x14ac:dyDescent="0.3">
      <c r="A8627" s="61" t="s">
        <v>8120</v>
      </c>
      <c r="B8627" s="61" t="s">
        <v>8121</v>
      </c>
      <c r="C8627" s="53" t="s">
        <v>40</v>
      </c>
      <c r="D8627" s="53" t="s">
        <v>137</v>
      </c>
      <c r="E8627" s="53" t="s">
        <v>18193</v>
      </c>
      <c r="F8627" s="59">
        <v>108.36440698740201</v>
      </c>
      <c r="G8627" s="59">
        <v>113.346082988641</v>
      </c>
      <c r="H8627" s="59">
        <v>100.464330266521</v>
      </c>
      <c r="I8627" s="59">
        <v>102.30256950697699</v>
      </c>
      <c r="J8627" s="59">
        <v>121.33968970711901</v>
      </c>
      <c r="K8627" s="59">
        <v>98.506518682297695</v>
      </c>
      <c r="L8627" s="59">
        <v>102.290631662523</v>
      </c>
      <c r="M8627" s="60">
        <v>0.60477376871909505</v>
      </c>
      <c r="N8627" s="60">
        <v>0.59719537385662103</v>
      </c>
      <c r="O8627" s="60">
        <v>0.57681587448843297</v>
      </c>
      <c r="P8627" s="60">
        <v>0.57423362515659704</v>
      </c>
      <c r="Q8627" s="60">
        <v>0.53535682569693999</v>
      </c>
      <c r="R8627" s="60">
        <v>0.51214843718515002</v>
      </c>
      <c r="S8627" s="60">
        <v>0.35707378527227002</v>
      </c>
    </row>
    <row r="8628" spans="1:19" x14ac:dyDescent="0.3">
      <c r="A8628" s="61" t="s">
        <v>8660</v>
      </c>
      <c r="B8628" s="61" t="s">
        <v>8661</v>
      </c>
      <c r="C8628" s="53" t="s">
        <v>40</v>
      </c>
      <c r="D8628" s="53" t="s">
        <v>137</v>
      </c>
      <c r="E8628" s="53" t="s">
        <v>18194</v>
      </c>
      <c r="F8628" s="59">
        <v>103.184170517936</v>
      </c>
      <c r="G8628" s="59">
        <v>108.572312233088</v>
      </c>
      <c r="H8628" s="59">
        <v>102.404166297511</v>
      </c>
      <c r="I8628" s="59"/>
      <c r="J8628" s="59"/>
      <c r="K8628" s="59"/>
      <c r="L8628" s="59"/>
      <c r="M8628" s="60">
        <v>0.30002308892252999</v>
      </c>
      <c r="N8628" s="60">
        <v>0.32271115852243898</v>
      </c>
      <c r="O8628" s="60">
        <v>0.301770898020428</v>
      </c>
      <c r="P8628" s="60">
        <v>0.28633684753441802</v>
      </c>
      <c r="Q8628" s="60">
        <v>0.26448707948802702</v>
      </c>
      <c r="R8628" s="60">
        <v>0.26870882957230502</v>
      </c>
      <c r="S8628" s="60">
        <v>0.230009738859936</v>
      </c>
    </row>
    <row r="8629" spans="1:19" x14ac:dyDescent="0.3">
      <c r="A8629" s="61" t="s">
        <v>8086</v>
      </c>
      <c r="B8629" s="61" t="s">
        <v>8087</v>
      </c>
      <c r="C8629" s="53" t="s">
        <v>40</v>
      </c>
      <c r="D8629" s="53" t="s">
        <v>137</v>
      </c>
      <c r="E8629" s="53" t="s">
        <v>18193</v>
      </c>
      <c r="F8629" s="59">
        <v>98.650718080426898</v>
      </c>
      <c r="G8629" s="59">
        <v>97.331447737148494</v>
      </c>
      <c r="H8629" s="59">
        <v>89.404235255347103</v>
      </c>
      <c r="I8629" s="59">
        <v>93.340384841878205</v>
      </c>
      <c r="J8629" s="59">
        <v>98.169798761528796</v>
      </c>
      <c r="K8629" s="59">
        <v>110.14726929544599</v>
      </c>
      <c r="L8629" s="59">
        <v>100.958497543864</v>
      </c>
      <c r="M8629" s="60">
        <v>0.44828781432155901</v>
      </c>
      <c r="N8629" s="60">
        <v>0.51959123525554396</v>
      </c>
      <c r="O8629" s="60">
        <v>0.45731354007831898</v>
      </c>
      <c r="P8629" s="60">
        <v>0.39567494717143498</v>
      </c>
      <c r="Q8629" s="60">
        <v>0.32725069153759101</v>
      </c>
      <c r="R8629" s="60">
        <v>0.35139875870495602</v>
      </c>
      <c r="S8629" s="60">
        <v>0.210579662901761</v>
      </c>
    </row>
    <row r="8630" spans="1:19" x14ac:dyDescent="0.3">
      <c r="A8630" s="61" t="s">
        <v>16688</v>
      </c>
      <c r="B8630" s="61" t="s">
        <v>16689</v>
      </c>
      <c r="C8630" s="53" t="s">
        <v>50</v>
      </c>
      <c r="D8630" s="53" t="s">
        <v>3103</v>
      </c>
      <c r="E8630" s="53" t="s">
        <v>18194</v>
      </c>
      <c r="F8630" s="59">
        <v>97.4612009695891</v>
      </c>
      <c r="G8630" s="59">
        <v>89.886196496447894</v>
      </c>
      <c r="H8630" s="59">
        <v>102.544490193917</v>
      </c>
      <c r="I8630" s="59">
        <v>93.096418474970406</v>
      </c>
      <c r="J8630" s="59"/>
      <c r="K8630" s="59"/>
      <c r="L8630" s="59"/>
      <c r="M8630" s="60">
        <v>0.31891884374538498</v>
      </c>
      <c r="N8630" s="60">
        <v>0.34273465963494798</v>
      </c>
      <c r="O8630" s="60">
        <v>0.32087367374133302</v>
      </c>
      <c r="P8630" s="60">
        <v>0.30524191742391099</v>
      </c>
      <c r="Q8630" s="60">
        <v>0.28390541527778201</v>
      </c>
      <c r="R8630" s="60">
        <v>0.28778620408968703</v>
      </c>
      <c r="S8630" s="60">
        <v>0.25185960037643601</v>
      </c>
    </row>
    <row r="8631" spans="1:19" x14ac:dyDescent="0.3">
      <c r="A8631" s="61" t="s">
        <v>5848</v>
      </c>
      <c r="B8631" s="61" t="s">
        <v>5849</v>
      </c>
      <c r="C8631" s="53" t="s">
        <v>40</v>
      </c>
      <c r="D8631" s="53" t="s">
        <v>3103</v>
      </c>
      <c r="E8631" s="53" t="s">
        <v>18193</v>
      </c>
      <c r="F8631" s="59">
        <v>112.660716385386</v>
      </c>
      <c r="G8631" s="59">
        <v>100.79464407783399</v>
      </c>
      <c r="H8631" s="59">
        <v>112.84815997484201</v>
      </c>
      <c r="I8631" s="59">
        <v>115.02297524122601</v>
      </c>
      <c r="J8631" s="59">
        <v>105.175175874437</v>
      </c>
      <c r="K8631" s="59">
        <v>98.280540240284495</v>
      </c>
      <c r="L8631" s="59">
        <v>87.653965743829204</v>
      </c>
      <c r="M8631" s="60">
        <v>0.61010202281418602</v>
      </c>
      <c r="N8631" s="60">
        <v>0.65862349911245299</v>
      </c>
      <c r="O8631" s="60">
        <v>0.61420722725363497</v>
      </c>
      <c r="P8631" s="60">
        <v>0.58604098651923298</v>
      </c>
      <c r="Q8631" s="60">
        <v>0.54966868413097103</v>
      </c>
      <c r="R8631" s="60">
        <v>0.55447056367668801</v>
      </c>
      <c r="S8631" s="60">
        <v>0.49112127449807702</v>
      </c>
    </row>
    <row r="8632" spans="1:19" x14ac:dyDescent="0.3">
      <c r="A8632" s="61" t="s">
        <v>5852</v>
      </c>
      <c r="B8632" s="61" t="s">
        <v>5853</v>
      </c>
      <c r="C8632" s="53" t="s">
        <v>50</v>
      </c>
      <c r="D8632" s="53" t="s">
        <v>3103</v>
      </c>
      <c r="E8632" s="53" t="s">
        <v>18193</v>
      </c>
      <c r="F8632" s="59">
        <v>117.614618587414</v>
      </c>
      <c r="G8632" s="59">
        <v>100.940734327569</v>
      </c>
      <c r="H8632" s="59">
        <v>113.118141638601</v>
      </c>
      <c r="I8632" s="59">
        <v>110.984994617534</v>
      </c>
      <c r="J8632" s="59">
        <v>109.93555937262001</v>
      </c>
      <c r="K8632" s="59">
        <v>98.563087823949402</v>
      </c>
      <c r="L8632" s="59">
        <v>87.605384830806003</v>
      </c>
      <c r="M8632" s="60">
        <v>0.61308363177290903</v>
      </c>
      <c r="N8632" s="60">
        <v>0.66106510520369599</v>
      </c>
      <c r="O8632" s="60">
        <v>0.61704439418165602</v>
      </c>
      <c r="P8632" s="60">
        <v>0.58878496338667197</v>
      </c>
      <c r="Q8632" s="60">
        <v>0.55225631604102898</v>
      </c>
      <c r="R8632" s="60">
        <v>0.55751606229067097</v>
      </c>
      <c r="S8632" s="60">
        <v>0.49396449157942102</v>
      </c>
    </row>
    <row r="8633" spans="1:19" x14ac:dyDescent="0.3">
      <c r="A8633" s="61" t="s">
        <v>15334</v>
      </c>
      <c r="B8633" s="61" t="s">
        <v>15335</v>
      </c>
      <c r="C8633" s="53" t="s">
        <v>50</v>
      </c>
      <c r="D8633" s="53" t="s">
        <v>3103</v>
      </c>
      <c r="E8633" s="53" t="s">
        <v>18194</v>
      </c>
      <c r="F8633" s="59">
        <v>117.10225329715399</v>
      </c>
      <c r="G8633" s="59">
        <v>98.926705958211301</v>
      </c>
      <c r="H8633" s="59">
        <v>112.322002098048</v>
      </c>
      <c r="I8633" s="59">
        <v>114.197854771823</v>
      </c>
      <c r="J8633" s="59">
        <v>110.057848172365</v>
      </c>
      <c r="K8633" s="59">
        <v>98.053432364714396</v>
      </c>
      <c r="L8633" s="59">
        <v>89.943491254194697</v>
      </c>
      <c r="M8633" s="60">
        <v>0.49565177537015498</v>
      </c>
      <c r="N8633" s="60">
        <v>0.528348911841104</v>
      </c>
      <c r="O8633" s="60">
        <v>0.49771547272820099</v>
      </c>
      <c r="P8633" s="60">
        <v>0.48093161664453998</v>
      </c>
      <c r="Q8633" s="60">
        <v>0.45496203219187797</v>
      </c>
      <c r="R8633" s="60">
        <v>0.45633829861138703</v>
      </c>
      <c r="S8633" s="60">
        <v>0.41061098487094</v>
      </c>
    </row>
    <row r="8634" spans="1:19" x14ac:dyDescent="0.3">
      <c r="A8634" s="61" t="s">
        <v>5854</v>
      </c>
      <c r="B8634" s="61" t="s">
        <v>5855</v>
      </c>
      <c r="C8634" s="53" t="s">
        <v>50</v>
      </c>
      <c r="D8634" s="53" t="s">
        <v>3103</v>
      </c>
      <c r="E8634" s="53" t="s">
        <v>18193</v>
      </c>
      <c r="F8634" s="59">
        <v>119.139971729553</v>
      </c>
      <c r="G8634" s="59">
        <v>97.245672688338701</v>
      </c>
      <c r="H8634" s="59">
        <v>114.34845314865299</v>
      </c>
      <c r="I8634" s="59">
        <v>118.71030989078</v>
      </c>
      <c r="J8634" s="59">
        <v>113.821438000965</v>
      </c>
      <c r="K8634" s="59">
        <v>98.551478164291495</v>
      </c>
      <c r="L8634" s="59">
        <v>91.389282665146297</v>
      </c>
      <c r="M8634" s="60">
        <v>0.61009729411474301</v>
      </c>
      <c r="N8634" s="60">
        <v>0.65861098806622798</v>
      </c>
      <c r="O8634" s="60">
        <v>0.61421046696554604</v>
      </c>
      <c r="P8634" s="60">
        <v>0.58602925562575303</v>
      </c>
      <c r="Q8634" s="60">
        <v>0.54965401505089395</v>
      </c>
      <c r="R8634" s="60">
        <v>0.55447056367668801</v>
      </c>
      <c r="S8634" s="60">
        <v>0.49111137581206998</v>
      </c>
    </row>
    <row r="8635" spans="1:19" x14ac:dyDescent="0.3">
      <c r="A8635" s="61" t="s">
        <v>5850</v>
      </c>
      <c r="B8635" s="61" t="s">
        <v>5851</v>
      </c>
      <c r="C8635" s="53" t="s">
        <v>40</v>
      </c>
      <c r="D8635" s="53" t="s">
        <v>3103</v>
      </c>
      <c r="E8635" s="53" t="s">
        <v>18193</v>
      </c>
      <c r="F8635" s="59">
        <v>118.07001798941801</v>
      </c>
      <c r="G8635" s="59">
        <v>94.600834702075005</v>
      </c>
      <c r="H8635" s="59">
        <v>117.830112175086</v>
      </c>
      <c r="I8635" s="59">
        <v>109.75224541928</v>
      </c>
      <c r="J8635" s="59">
        <v>105.175175874437</v>
      </c>
      <c r="K8635" s="59">
        <v>98.280540240284495</v>
      </c>
      <c r="L8635" s="59">
        <v>87.653965743829204</v>
      </c>
      <c r="M8635" s="60">
        <v>0.61010202281418602</v>
      </c>
      <c r="N8635" s="60">
        <v>0.65862349911245299</v>
      </c>
      <c r="O8635" s="60">
        <v>0.61420722725363497</v>
      </c>
      <c r="P8635" s="60">
        <v>0.58604098651923298</v>
      </c>
      <c r="Q8635" s="60">
        <v>0.54966868413097103</v>
      </c>
      <c r="R8635" s="60">
        <v>0.55447056367668801</v>
      </c>
      <c r="S8635" s="60">
        <v>0.49112127449807702</v>
      </c>
    </row>
    <row r="8636" spans="1:19" x14ac:dyDescent="0.3">
      <c r="A8636" s="61" t="s">
        <v>5856</v>
      </c>
      <c r="B8636" s="61" t="s">
        <v>5857</v>
      </c>
      <c r="C8636" s="53" t="s">
        <v>50</v>
      </c>
      <c r="D8636" s="53" t="s">
        <v>3103</v>
      </c>
      <c r="E8636" s="53" t="s">
        <v>18193</v>
      </c>
      <c r="F8636" s="59">
        <v>119.139971729553</v>
      </c>
      <c r="G8636" s="59">
        <v>97.245672688338701</v>
      </c>
      <c r="H8636" s="59">
        <v>109.372325713919</v>
      </c>
      <c r="I8636" s="59">
        <v>117.393597828381</v>
      </c>
      <c r="J8636" s="59">
        <v>111.405003596543</v>
      </c>
      <c r="K8636" s="59">
        <v>96.472661105691202</v>
      </c>
      <c r="L8636" s="59">
        <v>87.352155775271996</v>
      </c>
      <c r="M8636" s="60">
        <v>0.61009729411474301</v>
      </c>
      <c r="N8636" s="60">
        <v>0.65861098806622798</v>
      </c>
      <c r="O8636" s="60">
        <v>0.61421046696554604</v>
      </c>
      <c r="P8636" s="60">
        <v>0.58602925562575303</v>
      </c>
      <c r="Q8636" s="60">
        <v>0.54965401505089395</v>
      </c>
      <c r="R8636" s="60">
        <v>0.55447056367668801</v>
      </c>
      <c r="S8636" s="60">
        <v>0.49111137581206998</v>
      </c>
    </row>
    <row r="8637" spans="1:19" x14ac:dyDescent="0.3">
      <c r="A8637" s="61" t="s">
        <v>6006</v>
      </c>
      <c r="B8637" s="61" t="s">
        <v>6007</v>
      </c>
      <c r="C8637" s="53" t="s">
        <v>50</v>
      </c>
      <c r="D8637" s="53" t="s">
        <v>3103</v>
      </c>
      <c r="E8637" s="53" t="s">
        <v>18193</v>
      </c>
      <c r="F8637" s="59">
        <v>116.34405534817201</v>
      </c>
      <c r="G8637" s="59">
        <v>112.892799142039</v>
      </c>
      <c r="H8637" s="59">
        <v>106.410999798768</v>
      </c>
      <c r="I8637" s="59">
        <v>131.08727601266801</v>
      </c>
      <c r="J8637" s="59">
        <v>113.801893027052</v>
      </c>
      <c r="K8637" s="59">
        <v>93.960422486360201</v>
      </c>
      <c r="L8637" s="59">
        <v>87.485118469444998</v>
      </c>
      <c r="M8637" s="60">
        <v>0.63533747983092304</v>
      </c>
      <c r="N8637" s="60">
        <v>0.68048051232123197</v>
      </c>
      <c r="O8637" s="60">
        <v>0.63815803073064403</v>
      </c>
      <c r="P8637" s="60">
        <v>0.61722829247351296</v>
      </c>
      <c r="Q8637" s="60">
        <v>0.58584058801857097</v>
      </c>
      <c r="R8637" s="60">
        <v>0.58639195445286396</v>
      </c>
      <c r="S8637" s="60">
        <v>0.53303543113777296</v>
      </c>
    </row>
    <row r="8638" spans="1:19" x14ac:dyDescent="0.3">
      <c r="A8638" s="61" t="s">
        <v>5998</v>
      </c>
      <c r="B8638" s="61" t="s">
        <v>5999</v>
      </c>
      <c r="C8638" s="53" t="s">
        <v>40</v>
      </c>
      <c r="D8638" s="53" t="s">
        <v>3103</v>
      </c>
      <c r="E8638" s="53" t="s">
        <v>18193</v>
      </c>
      <c r="F8638" s="59">
        <v>123.38401233073699</v>
      </c>
      <c r="G8638" s="59">
        <v>120.158054185906</v>
      </c>
      <c r="H8638" s="59">
        <v>108.232033307222</v>
      </c>
      <c r="I8638" s="59">
        <v>137.945282579354</v>
      </c>
      <c r="J8638" s="59">
        <v>113.613199575197</v>
      </c>
      <c r="K8638" s="59">
        <v>95.768313087284</v>
      </c>
      <c r="L8638" s="59">
        <v>87.786956342030294</v>
      </c>
      <c r="M8638" s="60">
        <v>0.63534190552666103</v>
      </c>
      <c r="N8638" s="60">
        <v>0.68048758737291104</v>
      </c>
      <c r="O8638" s="60">
        <v>0.63816411491125202</v>
      </c>
      <c r="P8638" s="60">
        <v>0.61723099621281396</v>
      </c>
      <c r="Q8638" s="60">
        <v>0.58584058801857097</v>
      </c>
      <c r="R8638" s="60">
        <v>0.58639723418582601</v>
      </c>
      <c r="S8638" s="60">
        <v>0.53304133674093801</v>
      </c>
    </row>
    <row r="8639" spans="1:19" x14ac:dyDescent="0.3">
      <c r="A8639" s="61" t="s">
        <v>6002</v>
      </c>
      <c r="B8639" s="61" t="s">
        <v>6003</v>
      </c>
      <c r="C8639" s="53" t="s">
        <v>50</v>
      </c>
      <c r="D8639" s="53" t="s">
        <v>3103</v>
      </c>
      <c r="E8639" s="53" t="s">
        <v>18193</v>
      </c>
      <c r="F8639" s="59">
        <v>119.052802450877</v>
      </c>
      <c r="G8639" s="59">
        <v>117.847844014533</v>
      </c>
      <c r="H8639" s="59">
        <v>107.24133146933499</v>
      </c>
      <c r="I8639" s="59">
        <v>135.04142103688201</v>
      </c>
      <c r="J8639" s="59">
        <v>121.051244499514</v>
      </c>
      <c r="K8639" s="59">
        <v>93.960422486360201</v>
      </c>
      <c r="L8639" s="59">
        <v>93.540822756270401</v>
      </c>
      <c r="M8639" s="60">
        <v>0.63533747983092304</v>
      </c>
      <c r="N8639" s="60">
        <v>0.68048051232123197</v>
      </c>
      <c r="O8639" s="60">
        <v>0.63815803073064403</v>
      </c>
      <c r="P8639" s="60">
        <v>0.61722829247351296</v>
      </c>
      <c r="Q8639" s="60">
        <v>0.58584058801857097</v>
      </c>
      <c r="R8639" s="60">
        <v>0.58639195445286396</v>
      </c>
      <c r="S8639" s="60">
        <v>0.53303543113777296</v>
      </c>
    </row>
    <row r="8640" spans="1:19" x14ac:dyDescent="0.3">
      <c r="A8640" s="61" t="s">
        <v>6000</v>
      </c>
      <c r="B8640" s="61" t="s">
        <v>6001</v>
      </c>
      <c r="C8640" s="53" t="s">
        <v>40</v>
      </c>
      <c r="D8640" s="53" t="s">
        <v>3103</v>
      </c>
      <c r="E8640" s="53" t="s">
        <v>18193</v>
      </c>
      <c r="F8640" s="59">
        <v>120.683403212068</v>
      </c>
      <c r="G8640" s="59">
        <v>109.009203222793</v>
      </c>
      <c r="H8640" s="59">
        <v>104.91074444810999</v>
      </c>
      <c r="I8640" s="59">
        <v>132.674616389742</v>
      </c>
      <c r="J8640" s="59">
        <v>120.862551047659</v>
      </c>
      <c r="K8640" s="59">
        <v>93.689473096022596</v>
      </c>
      <c r="L8640" s="59">
        <v>89.805505834953294</v>
      </c>
      <c r="M8640" s="60">
        <v>0.63534190552666103</v>
      </c>
      <c r="N8640" s="60">
        <v>0.68048758737291104</v>
      </c>
      <c r="O8640" s="60">
        <v>0.63816411491125202</v>
      </c>
      <c r="P8640" s="60">
        <v>0.61723099621281396</v>
      </c>
      <c r="Q8640" s="60">
        <v>0.58584058801857097</v>
      </c>
      <c r="R8640" s="60">
        <v>0.58639723418582601</v>
      </c>
      <c r="S8640" s="60">
        <v>0.53304133674093801</v>
      </c>
    </row>
    <row r="8641" spans="1:19" x14ac:dyDescent="0.3">
      <c r="A8641" s="61" t="s">
        <v>6004</v>
      </c>
      <c r="B8641" s="61" t="s">
        <v>6005</v>
      </c>
      <c r="C8641" s="53" t="s">
        <v>50</v>
      </c>
      <c r="D8641" s="53" t="s">
        <v>3103</v>
      </c>
      <c r="E8641" s="53" t="s">
        <v>18193</v>
      </c>
      <c r="F8641" s="59">
        <v>116.51315064064001</v>
      </c>
      <c r="G8641" s="59">
        <v>108.93144391964</v>
      </c>
      <c r="H8641" s="59">
        <v>102.055474653045</v>
      </c>
      <c r="I8641" s="59">
        <v>125.501947933552</v>
      </c>
      <c r="J8641" s="59">
        <v>113.56344434530899</v>
      </c>
      <c r="K8641" s="59">
        <v>94.683953675737897</v>
      </c>
      <c r="L8641" s="59">
        <v>95.169246031516195</v>
      </c>
      <c r="M8641" s="60">
        <v>0.64296958368314105</v>
      </c>
      <c r="N8641" s="60">
        <v>0.68351722112357005</v>
      </c>
      <c r="O8641" s="60">
        <v>0.646542628585139</v>
      </c>
      <c r="P8641" s="60">
        <v>0.62075388015160504</v>
      </c>
      <c r="Q8641" s="60">
        <v>0.58881543979697404</v>
      </c>
      <c r="R8641" s="60">
        <v>0.59417427206553897</v>
      </c>
      <c r="S8641" s="60">
        <v>0.53658295614423901</v>
      </c>
    </row>
    <row r="8642" spans="1:19" x14ac:dyDescent="0.3">
      <c r="A8642" s="61" t="s">
        <v>15450</v>
      </c>
      <c r="B8642" s="61" t="s">
        <v>15451</v>
      </c>
      <c r="C8642" s="53" t="s">
        <v>40</v>
      </c>
      <c r="D8642" s="53" t="s">
        <v>3103</v>
      </c>
      <c r="E8642" s="53" t="s">
        <v>18194</v>
      </c>
      <c r="F8642" s="59">
        <v>117.84887236952</v>
      </c>
      <c r="G8642" s="59">
        <v>114.96776031895401</v>
      </c>
      <c r="H8642" s="59">
        <v>107.774070574693</v>
      </c>
      <c r="I8642" s="59">
        <v>131.269964442348</v>
      </c>
      <c r="J8642" s="59">
        <v>117.76836451079301</v>
      </c>
      <c r="K8642" s="59">
        <v>94.783991676414999</v>
      </c>
      <c r="L8642" s="59">
        <v>90.172499613287599</v>
      </c>
      <c r="M8642" s="60">
        <v>0.54035301895403798</v>
      </c>
      <c r="N8642" s="60">
        <v>0.56775848643841298</v>
      </c>
      <c r="O8642" s="60">
        <v>0.54169645318885296</v>
      </c>
      <c r="P8642" s="60">
        <v>0.52904733334600296</v>
      </c>
      <c r="Q8642" s="60">
        <v>0.50733048986824802</v>
      </c>
      <c r="R8642" s="60">
        <v>0.50718678833433595</v>
      </c>
      <c r="S8642" s="60">
        <v>0.467758393609153</v>
      </c>
    </row>
    <row r="8643" spans="1:19" x14ac:dyDescent="0.3">
      <c r="A8643" s="61" t="s">
        <v>7076</v>
      </c>
      <c r="B8643" s="61" t="s">
        <v>7077</v>
      </c>
      <c r="C8643" s="53" t="s">
        <v>40</v>
      </c>
      <c r="D8643" s="53" t="s">
        <v>3103</v>
      </c>
      <c r="E8643" s="53" t="s">
        <v>18193</v>
      </c>
      <c r="F8643" s="59">
        <v>113.539509426671</v>
      </c>
      <c r="G8643" s="59">
        <v>119.693633709067</v>
      </c>
      <c r="H8643" s="59">
        <v>123.83850909249099</v>
      </c>
      <c r="I8643" s="59">
        <v>113.611769163475</v>
      </c>
      <c r="J8643" s="59">
        <v>113.071827927393</v>
      </c>
      <c r="K8643" s="59">
        <v>114.98434082798499</v>
      </c>
      <c r="L8643" s="59">
        <v>92.214739626116796</v>
      </c>
      <c r="M8643" s="60">
        <v>0.63985562583076006</v>
      </c>
      <c r="N8643" s="60">
        <v>0.67823791161784497</v>
      </c>
      <c r="O8643" s="60">
        <v>0.64396918290791605</v>
      </c>
      <c r="P8643" s="60">
        <v>0.615002043241765</v>
      </c>
      <c r="Q8643" s="60">
        <v>0.582663096964395</v>
      </c>
      <c r="R8643" s="60">
        <v>0.59204705470735497</v>
      </c>
      <c r="S8643" s="60">
        <v>0.53261294343061205</v>
      </c>
    </row>
    <row r="8644" spans="1:19" x14ac:dyDescent="0.3">
      <c r="A8644" s="61" t="s">
        <v>7074</v>
      </c>
      <c r="B8644" s="61" t="s">
        <v>7075</v>
      </c>
      <c r="C8644" s="53" t="s">
        <v>40</v>
      </c>
      <c r="D8644" s="53" t="s">
        <v>3103</v>
      </c>
      <c r="E8644" s="53" t="s">
        <v>18193</v>
      </c>
      <c r="F8644" s="59">
        <v>113.539509426671</v>
      </c>
      <c r="G8644" s="59">
        <v>113.49982761845</v>
      </c>
      <c r="H8644" s="59">
        <v>120.51722023337901</v>
      </c>
      <c r="I8644" s="59">
        <v>109.657719587762</v>
      </c>
      <c r="J8644" s="59">
        <v>107.030693657143</v>
      </c>
      <c r="K8644" s="59">
        <v>108.741611836221</v>
      </c>
      <c r="L8644" s="59">
        <v>96.251866515991097</v>
      </c>
      <c r="M8644" s="60">
        <v>0.63985562583076006</v>
      </c>
      <c r="N8644" s="60">
        <v>0.67823791161784497</v>
      </c>
      <c r="O8644" s="60">
        <v>0.64396918290791605</v>
      </c>
      <c r="P8644" s="60">
        <v>0.615002043241765</v>
      </c>
      <c r="Q8644" s="60">
        <v>0.582663096964395</v>
      </c>
      <c r="R8644" s="60">
        <v>0.59204705470735497</v>
      </c>
      <c r="S8644" s="60">
        <v>0.53261294343061205</v>
      </c>
    </row>
    <row r="8645" spans="1:19" x14ac:dyDescent="0.3">
      <c r="A8645" s="61" t="s">
        <v>7078</v>
      </c>
      <c r="B8645" s="61" t="s">
        <v>7079</v>
      </c>
      <c r="C8645" s="53" t="s">
        <v>50</v>
      </c>
      <c r="D8645" s="53" t="s">
        <v>3103</v>
      </c>
      <c r="E8645" s="53" t="s">
        <v>18193</v>
      </c>
      <c r="F8645" s="59">
        <v>115.696566752495</v>
      </c>
      <c r="G8645" s="59">
        <v>114.970257026618</v>
      </c>
      <c r="H8645" s="59">
        <v>120.467218025549</v>
      </c>
      <c r="I8645" s="59">
        <v>112.83640917892301</v>
      </c>
      <c r="J8645" s="59">
        <v>112.070015301547</v>
      </c>
      <c r="K8645" s="59">
        <v>108.300788759136</v>
      </c>
      <c r="L8645" s="59">
        <v>94.199636861081302</v>
      </c>
      <c r="M8645" s="60">
        <v>0.53408186076631503</v>
      </c>
      <c r="N8645" s="60">
        <v>0.55619287797943395</v>
      </c>
      <c r="O8645" s="60">
        <v>0.53630198457189904</v>
      </c>
      <c r="P8645" s="60">
        <v>0.51870476686268396</v>
      </c>
      <c r="Q8645" s="60">
        <v>0.49697533068418198</v>
      </c>
      <c r="R8645" s="60">
        <v>0.50301361755306095</v>
      </c>
      <c r="S8645" s="60">
        <v>0.46095335323307302</v>
      </c>
    </row>
    <row r="8646" spans="1:19" x14ac:dyDescent="0.3">
      <c r="A8646" s="61" t="s">
        <v>16832</v>
      </c>
      <c r="B8646" s="61" t="s">
        <v>16833</v>
      </c>
      <c r="C8646" s="53" t="s">
        <v>50</v>
      </c>
      <c r="D8646" s="53" t="s">
        <v>3103</v>
      </c>
      <c r="E8646" s="53" t="s">
        <v>18194</v>
      </c>
      <c r="F8646" s="59">
        <v>115.696566752495</v>
      </c>
      <c r="G8646" s="59">
        <v>114.970257026618</v>
      </c>
      <c r="H8646" s="59">
        <v>120.467218025549</v>
      </c>
      <c r="I8646" s="59">
        <v>112.83640917892301</v>
      </c>
      <c r="J8646" s="59">
        <v>112.070015301547</v>
      </c>
      <c r="K8646" s="59">
        <v>108.300788759136</v>
      </c>
      <c r="L8646" s="59">
        <v>94.199636861081302</v>
      </c>
      <c r="M8646" s="60">
        <v>0.53408186076631503</v>
      </c>
      <c r="N8646" s="60">
        <v>0.55619287797943395</v>
      </c>
      <c r="O8646" s="60">
        <v>0.53630198457189904</v>
      </c>
      <c r="P8646" s="60">
        <v>0.51870476686268396</v>
      </c>
      <c r="Q8646" s="60">
        <v>0.49697533068418198</v>
      </c>
      <c r="R8646" s="60">
        <v>0.50301361755306095</v>
      </c>
      <c r="S8646" s="60">
        <v>0.46095335323307302</v>
      </c>
    </row>
    <row r="8647" spans="1:19" x14ac:dyDescent="0.3">
      <c r="A8647" s="61" t="s">
        <v>16834</v>
      </c>
      <c r="B8647" s="61" t="s">
        <v>16835</v>
      </c>
      <c r="C8647" s="53" t="s">
        <v>50</v>
      </c>
      <c r="D8647" s="53" t="s">
        <v>3103</v>
      </c>
      <c r="E8647" s="53" t="s">
        <v>18194</v>
      </c>
      <c r="F8647" s="59">
        <v>115.696566752495</v>
      </c>
      <c r="G8647" s="59">
        <v>114.970257026618</v>
      </c>
      <c r="H8647" s="59">
        <v>120.467218025549</v>
      </c>
      <c r="I8647" s="59">
        <v>112.83640917892301</v>
      </c>
      <c r="J8647" s="59">
        <v>112.070015301547</v>
      </c>
      <c r="K8647" s="59">
        <v>108.300788759136</v>
      </c>
      <c r="L8647" s="59">
        <v>94.199636861081302</v>
      </c>
      <c r="M8647" s="60">
        <v>0.53408186076631503</v>
      </c>
      <c r="N8647" s="60">
        <v>0.55619287797943395</v>
      </c>
      <c r="O8647" s="60">
        <v>0.53630198457189904</v>
      </c>
      <c r="P8647" s="60">
        <v>0.51870476686268396</v>
      </c>
      <c r="Q8647" s="60">
        <v>0.49697533068418198</v>
      </c>
      <c r="R8647" s="60">
        <v>0.50301361755306095</v>
      </c>
      <c r="S8647" s="60">
        <v>0.46095335323307302</v>
      </c>
    </row>
    <row r="8648" spans="1:19" x14ac:dyDescent="0.3">
      <c r="A8648" s="61" t="s">
        <v>14161</v>
      </c>
      <c r="B8648" s="61" t="s">
        <v>14162</v>
      </c>
      <c r="C8648" s="53" t="s">
        <v>40</v>
      </c>
      <c r="D8648" s="53" t="s">
        <v>3103</v>
      </c>
      <c r="E8648" s="53" t="s">
        <v>18194</v>
      </c>
      <c r="F8648" s="59">
        <v>100.124577992029</v>
      </c>
      <c r="G8648" s="59">
        <v>94.331354531494</v>
      </c>
      <c r="H8648" s="59">
        <v>104.931017657941</v>
      </c>
      <c r="I8648" s="59">
        <v>94.830145035421594</v>
      </c>
      <c r="J8648" s="59">
        <v>89.798734693620702</v>
      </c>
      <c r="K8648" s="59">
        <v>104.98314935046901</v>
      </c>
      <c r="L8648" s="59">
        <v>98.393026308640501</v>
      </c>
      <c r="M8648" s="60">
        <v>0.47156107012027099</v>
      </c>
      <c r="N8648" s="60">
        <v>0.50142865057738495</v>
      </c>
      <c r="O8648" s="60">
        <v>0.46937458527051101</v>
      </c>
      <c r="P8648" s="60">
        <v>0.44849767253703199</v>
      </c>
      <c r="Q8648" s="60">
        <v>0.41732778441451901</v>
      </c>
      <c r="R8648" s="60">
        <v>0.42245724872805102</v>
      </c>
      <c r="S8648" s="60">
        <v>0.35798731213715601</v>
      </c>
    </row>
    <row r="8649" spans="1:19" x14ac:dyDescent="0.3">
      <c r="A8649" s="61" t="s">
        <v>14165</v>
      </c>
      <c r="B8649" s="61" t="s">
        <v>14166</v>
      </c>
      <c r="C8649" s="53" t="s">
        <v>40</v>
      </c>
      <c r="D8649" s="53" t="s">
        <v>3103</v>
      </c>
      <c r="E8649" s="53" t="s">
        <v>18194</v>
      </c>
      <c r="F8649" s="59">
        <v>100.124577992029</v>
      </c>
      <c r="G8649" s="59">
        <v>94.331354531494</v>
      </c>
      <c r="H8649" s="59">
        <v>104.931017657941</v>
      </c>
      <c r="I8649" s="59">
        <v>94.830145035421594</v>
      </c>
      <c r="J8649" s="59">
        <v>89.798734693620702</v>
      </c>
      <c r="K8649" s="59">
        <v>104.98314935046901</v>
      </c>
      <c r="L8649" s="59">
        <v>98.393026308640501</v>
      </c>
      <c r="M8649" s="60">
        <v>0.47156107012027099</v>
      </c>
      <c r="N8649" s="60">
        <v>0.50142865057738495</v>
      </c>
      <c r="O8649" s="60">
        <v>0.46937458527051101</v>
      </c>
      <c r="P8649" s="60">
        <v>0.44849767253703199</v>
      </c>
      <c r="Q8649" s="60">
        <v>0.41732778441451901</v>
      </c>
      <c r="R8649" s="60">
        <v>0.42245724872805102</v>
      </c>
      <c r="S8649" s="60">
        <v>0.35798731213715601</v>
      </c>
    </row>
    <row r="8650" spans="1:19" x14ac:dyDescent="0.3">
      <c r="A8650" s="61" t="s">
        <v>14169</v>
      </c>
      <c r="B8650" s="61" t="s">
        <v>14170</v>
      </c>
      <c r="C8650" s="53" t="s">
        <v>50</v>
      </c>
      <c r="D8650" s="53" t="s">
        <v>3103</v>
      </c>
      <c r="E8650" s="53" t="s">
        <v>18194</v>
      </c>
      <c r="F8650" s="59">
        <v>100.124577992029</v>
      </c>
      <c r="G8650" s="59">
        <v>94.331354531494</v>
      </c>
      <c r="H8650" s="59">
        <v>104.931017657941</v>
      </c>
      <c r="I8650" s="59">
        <v>94.830145035421594</v>
      </c>
      <c r="J8650" s="59">
        <v>89.798734693620702</v>
      </c>
      <c r="K8650" s="59">
        <v>104.98314935046901</v>
      </c>
      <c r="L8650" s="59">
        <v>98.393026308640501</v>
      </c>
      <c r="M8650" s="60">
        <v>0.47156107012027099</v>
      </c>
      <c r="N8650" s="60">
        <v>0.50142865057738495</v>
      </c>
      <c r="O8650" s="60">
        <v>0.46937458527051101</v>
      </c>
      <c r="P8650" s="60">
        <v>0.44849767253703199</v>
      </c>
      <c r="Q8650" s="60">
        <v>0.41732778441451901</v>
      </c>
      <c r="R8650" s="60">
        <v>0.42245724872805102</v>
      </c>
      <c r="S8650" s="60">
        <v>0.35798731213715601</v>
      </c>
    </row>
    <row r="8651" spans="1:19" x14ac:dyDescent="0.3">
      <c r="A8651" s="61" t="s">
        <v>14173</v>
      </c>
      <c r="B8651" s="61" t="s">
        <v>14174</v>
      </c>
      <c r="C8651" s="53" t="s">
        <v>50</v>
      </c>
      <c r="D8651" s="53" t="s">
        <v>3103</v>
      </c>
      <c r="E8651" s="53" t="s">
        <v>18194</v>
      </c>
      <c r="F8651" s="59">
        <v>100.124577992029</v>
      </c>
      <c r="G8651" s="59">
        <v>94.331354531494</v>
      </c>
      <c r="H8651" s="59">
        <v>104.931017657941</v>
      </c>
      <c r="I8651" s="59">
        <v>94.830145035421594</v>
      </c>
      <c r="J8651" s="59">
        <v>89.798734693620702</v>
      </c>
      <c r="K8651" s="59">
        <v>104.98314935046901</v>
      </c>
      <c r="L8651" s="59">
        <v>98.393026308640501</v>
      </c>
      <c r="M8651" s="60">
        <v>0.47156107012027099</v>
      </c>
      <c r="N8651" s="60">
        <v>0.50142865057738495</v>
      </c>
      <c r="O8651" s="60">
        <v>0.46937458527051101</v>
      </c>
      <c r="P8651" s="60">
        <v>0.44849767253703199</v>
      </c>
      <c r="Q8651" s="60">
        <v>0.41732778441451901</v>
      </c>
      <c r="R8651" s="60">
        <v>0.42245724872805102</v>
      </c>
      <c r="S8651" s="60">
        <v>0.35798731213715601</v>
      </c>
    </row>
    <row r="8652" spans="1:19" x14ac:dyDescent="0.3">
      <c r="A8652" s="61" t="s">
        <v>14163</v>
      </c>
      <c r="B8652" s="61" t="s">
        <v>14164</v>
      </c>
      <c r="C8652" s="53" t="s">
        <v>40</v>
      </c>
      <c r="D8652" s="53" t="s">
        <v>3103</v>
      </c>
      <c r="E8652" s="53" t="s">
        <v>18194</v>
      </c>
      <c r="F8652" s="59">
        <v>100.124577992029</v>
      </c>
      <c r="G8652" s="59">
        <v>94.331354531494</v>
      </c>
      <c r="H8652" s="59">
        <v>104.931017657941</v>
      </c>
      <c r="I8652" s="59">
        <v>94.830145035421594</v>
      </c>
      <c r="J8652" s="59">
        <v>89.798734693620702</v>
      </c>
      <c r="K8652" s="59">
        <v>104.98314935046901</v>
      </c>
      <c r="L8652" s="59">
        <v>98.393026308640501</v>
      </c>
      <c r="M8652" s="60">
        <v>0.47156107012027099</v>
      </c>
      <c r="N8652" s="60">
        <v>0.50142865057738495</v>
      </c>
      <c r="O8652" s="60">
        <v>0.46937458527051101</v>
      </c>
      <c r="P8652" s="60">
        <v>0.44849767253703199</v>
      </c>
      <c r="Q8652" s="60">
        <v>0.41732778441451901</v>
      </c>
      <c r="R8652" s="60">
        <v>0.42245724872805102</v>
      </c>
      <c r="S8652" s="60">
        <v>0.35798731213715601</v>
      </c>
    </row>
    <row r="8653" spans="1:19" x14ac:dyDescent="0.3">
      <c r="A8653" s="61" t="s">
        <v>14171</v>
      </c>
      <c r="B8653" s="61" t="s">
        <v>14172</v>
      </c>
      <c r="C8653" s="53" t="s">
        <v>50</v>
      </c>
      <c r="D8653" s="53" t="s">
        <v>3103</v>
      </c>
      <c r="E8653" s="53" t="s">
        <v>18194</v>
      </c>
      <c r="F8653" s="59">
        <v>100.124577992029</v>
      </c>
      <c r="G8653" s="59">
        <v>94.331354531494</v>
      </c>
      <c r="H8653" s="59">
        <v>104.931017657941</v>
      </c>
      <c r="I8653" s="59">
        <v>94.830145035421594</v>
      </c>
      <c r="J8653" s="59">
        <v>89.798734693620702</v>
      </c>
      <c r="K8653" s="59">
        <v>104.98314935046901</v>
      </c>
      <c r="L8653" s="59">
        <v>98.393026308640501</v>
      </c>
      <c r="M8653" s="60">
        <v>0.47156107012027099</v>
      </c>
      <c r="N8653" s="60">
        <v>0.50142865057738495</v>
      </c>
      <c r="O8653" s="60">
        <v>0.46937458527051101</v>
      </c>
      <c r="P8653" s="60">
        <v>0.44849767253703199</v>
      </c>
      <c r="Q8653" s="60">
        <v>0.41732778441451901</v>
      </c>
      <c r="R8653" s="60">
        <v>0.42245724872805102</v>
      </c>
      <c r="S8653" s="60">
        <v>0.35798731213715601</v>
      </c>
    </row>
    <row r="8654" spans="1:19" x14ac:dyDescent="0.3">
      <c r="A8654" s="61" t="s">
        <v>14167</v>
      </c>
      <c r="B8654" s="61" t="s">
        <v>14168</v>
      </c>
      <c r="C8654" s="53" t="s">
        <v>50</v>
      </c>
      <c r="D8654" s="53" t="s">
        <v>3103</v>
      </c>
      <c r="E8654" s="53" t="s">
        <v>18194</v>
      </c>
      <c r="F8654" s="59">
        <v>100.124577992029</v>
      </c>
      <c r="G8654" s="59">
        <v>94.331354531494</v>
      </c>
      <c r="H8654" s="59">
        <v>104.931017657941</v>
      </c>
      <c r="I8654" s="59">
        <v>94.830145035421594</v>
      </c>
      <c r="J8654" s="59">
        <v>89.798734693620702</v>
      </c>
      <c r="K8654" s="59">
        <v>104.98314935046901</v>
      </c>
      <c r="L8654" s="59">
        <v>98.393026308640501</v>
      </c>
      <c r="M8654" s="60">
        <v>0.47156107012027099</v>
      </c>
      <c r="N8654" s="60">
        <v>0.50142865057738495</v>
      </c>
      <c r="O8654" s="60">
        <v>0.46937458527051101</v>
      </c>
      <c r="P8654" s="60">
        <v>0.44849767253703199</v>
      </c>
      <c r="Q8654" s="60">
        <v>0.41732778441451901</v>
      </c>
      <c r="R8654" s="60">
        <v>0.42245724872805102</v>
      </c>
      <c r="S8654" s="60">
        <v>0.35798731213715601</v>
      </c>
    </row>
    <row r="8655" spans="1:19" x14ac:dyDescent="0.3">
      <c r="A8655" s="61" t="s">
        <v>5524</v>
      </c>
      <c r="B8655" s="61" t="s">
        <v>5525</v>
      </c>
      <c r="C8655" s="53" t="s">
        <v>50</v>
      </c>
      <c r="D8655" s="53" t="s">
        <v>3103</v>
      </c>
      <c r="E8655" s="53" t="s">
        <v>18193</v>
      </c>
      <c r="F8655" s="59">
        <v>106.00772327463601</v>
      </c>
      <c r="G8655" s="59">
        <v>112.791551075999</v>
      </c>
      <c r="H8655" s="59">
        <v>101.5717921767</v>
      </c>
      <c r="I8655" s="59">
        <v>110.386627968808</v>
      </c>
      <c r="J8655" s="59">
        <v>119.700517894917</v>
      </c>
      <c r="K8655" s="59">
        <v>115.412493609839</v>
      </c>
      <c r="L8655" s="59">
        <v>88.038511155874801</v>
      </c>
      <c r="M8655" s="60">
        <v>0.63148530175392903</v>
      </c>
      <c r="N8655" s="60">
        <v>0.67034454877127803</v>
      </c>
      <c r="O8655" s="60">
        <v>0.63343470721681105</v>
      </c>
      <c r="P8655" s="60">
        <v>0.60601255999529302</v>
      </c>
      <c r="Q8655" s="60">
        <v>0.57191943648409205</v>
      </c>
      <c r="R8655" s="60">
        <v>0.57755320466198301</v>
      </c>
      <c r="S8655" s="60">
        <v>0.50578346233782701</v>
      </c>
    </row>
    <row r="8656" spans="1:19" x14ac:dyDescent="0.3">
      <c r="A8656" s="61" t="s">
        <v>5528</v>
      </c>
      <c r="B8656" s="61" t="s">
        <v>5529</v>
      </c>
      <c r="C8656" s="53" t="s">
        <v>50</v>
      </c>
      <c r="D8656" s="53" t="s">
        <v>3103</v>
      </c>
      <c r="E8656" s="53" t="s">
        <v>18193</v>
      </c>
      <c r="F8656" s="59">
        <v>106.00772327463601</v>
      </c>
      <c r="G8656" s="59">
        <v>106.597744985381</v>
      </c>
      <c r="H8656" s="59">
        <v>98.250488188327196</v>
      </c>
      <c r="I8656" s="59">
        <v>105.115866330695</v>
      </c>
      <c r="J8656" s="59">
        <v>119.700517894917</v>
      </c>
      <c r="K8656" s="59">
        <v>119.576376877177</v>
      </c>
      <c r="L8656" s="59">
        <v>86.0199616629518</v>
      </c>
      <c r="M8656" s="60">
        <v>0.63148530175392903</v>
      </c>
      <c r="N8656" s="60">
        <v>0.67034454877127803</v>
      </c>
      <c r="O8656" s="60">
        <v>0.63343470721681105</v>
      </c>
      <c r="P8656" s="60">
        <v>0.60601255999529302</v>
      </c>
      <c r="Q8656" s="60">
        <v>0.57191943648409205</v>
      </c>
      <c r="R8656" s="60">
        <v>0.57755320466198301</v>
      </c>
      <c r="S8656" s="60">
        <v>0.50578346233782701</v>
      </c>
    </row>
    <row r="8657" spans="1:19" x14ac:dyDescent="0.3">
      <c r="A8657" s="61" t="s">
        <v>5526</v>
      </c>
      <c r="B8657" s="61" t="s">
        <v>5527</v>
      </c>
      <c r="C8657" s="53" t="s">
        <v>40</v>
      </c>
      <c r="D8657" s="53" t="s">
        <v>3103</v>
      </c>
      <c r="E8657" s="53" t="s">
        <v>18193</v>
      </c>
      <c r="F8657" s="59">
        <v>102.237193186238</v>
      </c>
      <c r="G8657" s="59">
        <v>104.536679957698</v>
      </c>
      <c r="H8657" s="59">
        <v>92.605700366800505</v>
      </c>
      <c r="I8657" s="59">
        <v>104.065901010621</v>
      </c>
      <c r="J8657" s="59">
        <v>112.2624729706</v>
      </c>
      <c r="K8657" s="59">
        <v>110.352459280215</v>
      </c>
      <c r="L8657" s="59">
        <v>86.797423695490593</v>
      </c>
      <c r="M8657" s="60">
        <v>0.63149424345055705</v>
      </c>
      <c r="N8657" s="60">
        <v>0.63039222189379995</v>
      </c>
      <c r="O8657" s="60">
        <v>0.62130713921405301</v>
      </c>
      <c r="P8657" s="60">
        <v>0.60602648042843399</v>
      </c>
      <c r="Q8657" s="60">
        <v>0.57193327996471599</v>
      </c>
      <c r="R8657" s="60">
        <v>0.55120984316101995</v>
      </c>
      <c r="S8657" s="60">
        <v>0.42520928634070199</v>
      </c>
    </row>
    <row r="8658" spans="1:19" x14ac:dyDescent="0.3">
      <c r="A8658" s="61" t="s">
        <v>12608</v>
      </c>
      <c r="B8658" s="61" t="s">
        <v>12609</v>
      </c>
      <c r="C8658" s="53" t="s">
        <v>50</v>
      </c>
      <c r="D8658" s="53" t="s">
        <v>3103</v>
      </c>
      <c r="E8658" s="53" t="s">
        <v>18194</v>
      </c>
      <c r="F8658" s="59">
        <v>93.408884172056503</v>
      </c>
      <c r="G8658" s="59">
        <v>82.428103636988297</v>
      </c>
      <c r="H8658" s="59">
        <v>91.358557553810002</v>
      </c>
      <c r="I8658" s="59">
        <v>99.713164957894804</v>
      </c>
      <c r="J8658" s="59">
        <v>90.166614535945996</v>
      </c>
      <c r="K8658" s="59">
        <v>92.693794284767307</v>
      </c>
      <c r="L8658" s="59">
        <v>101.502941408463</v>
      </c>
      <c r="M8658" s="60">
        <v>0.438326626241899</v>
      </c>
      <c r="N8658" s="60">
        <v>0.47008079118096502</v>
      </c>
      <c r="O8658" s="60">
        <v>0.43875857268442198</v>
      </c>
      <c r="P8658" s="60">
        <v>0.415394907399324</v>
      </c>
      <c r="Q8658" s="60">
        <v>0.38555022615030499</v>
      </c>
      <c r="R8658" s="60">
        <v>0.39134122344384598</v>
      </c>
      <c r="S8658" s="60">
        <v>0.32684542930577498</v>
      </c>
    </row>
    <row r="8659" spans="1:19" x14ac:dyDescent="0.3">
      <c r="A8659" s="61" t="s">
        <v>12610</v>
      </c>
      <c r="B8659" s="61" t="s">
        <v>12611</v>
      </c>
      <c r="C8659" s="53" t="s">
        <v>50</v>
      </c>
      <c r="D8659" s="53" t="s">
        <v>3103</v>
      </c>
      <c r="E8659" s="53" t="s">
        <v>18194</v>
      </c>
      <c r="F8659" s="59">
        <v>93.408884172056503</v>
      </c>
      <c r="G8659" s="59">
        <v>82.428103636988297</v>
      </c>
      <c r="H8659" s="59">
        <v>91.358557553810002</v>
      </c>
      <c r="I8659" s="59">
        <v>99.713164957894804</v>
      </c>
      <c r="J8659" s="59">
        <v>90.166614535945996</v>
      </c>
      <c r="K8659" s="59">
        <v>92.693794284767307</v>
      </c>
      <c r="L8659" s="59">
        <v>101.502941408463</v>
      </c>
      <c r="M8659" s="60">
        <v>0.438326626241899</v>
      </c>
      <c r="N8659" s="60">
        <v>0.47008079118096502</v>
      </c>
      <c r="O8659" s="60">
        <v>0.43875857268442198</v>
      </c>
      <c r="P8659" s="60">
        <v>0.415394907399324</v>
      </c>
      <c r="Q8659" s="60">
        <v>0.38555022615030499</v>
      </c>
      <c r="R8659" s="60">
        <v>0.39134122344384598</v>
      </c>
      <c r="S8659" s="60">
        <v>0.32684542930577498</v>
      </c>
    </row>
    <row r="8660" spans="1:19" x14ac:dyDescent="0.3">
      <c r="A8660" s="61" t="s">
        <v>12602</v>
      </c>
      <c r="B8660" s="61" t="s">
        <v>12603</v>
      </c>
      <c r="C8660" s="53" t="s">
        <v>40</v>
      </c>
      <c r="D8660" s="53" t="s">
        <v>3103</v>
      </c>
      <c r="E8660" s="53" t="s">
        <v>18194</v>
      </c>
      <c r="F8660" s="59">
        <v>93.408884172056503</v>
      </c>
      <c r="G8660" s="59">
        <v>82.428103636988297</v>
      </c>
      <c r="H8660" s="59">
        <v>91.358557553810002</v>
      </c>
      <c r="I8660" s="59">
        <v>99.713164957894804</v>
      </c>
      <c r="J8660" s="59">
        <v>90.166614535945996</v>
      </c>
      <c r="K8660" s="59">
        <v>92.693794284767307</v>
      </c>
      <c r="L8660" s="59">
        <v>101.502941408463</v>
      </c>
      <c r="M8660" s="60">
        <v>0.438326626241899</v>
      </c>
      <c r="N8660" s="60">
        <v>0.47008079118096502</v>
      </c>
      <c r="O8660" s="60">
        <v>0.43875857268442198</v>
      </c>
      <c r="P8660" s="60">
        <v>0.415394907399324</v>
      </c>
      <c r="Q8660" s="60">
        <v>0.38555022615030499</v>
      </c>
      <c r="R8660" s="60">
        <v>0.39134122344384598</v>
      </c>
      <c r="S8660" s="60">
        <v>0.32684542930577498</v>
      </c>
    </row>
    <row r="8661" spans="1:19" x14ac:dyDescent="0.3">
      <c r="A8661" s="61" t="s">
        <v>12606</v>
      </c>
      <c r="B8661" s="61" t="s">
        <v>12607</v>
      </c>
      <c r="C8661" s="53" t="s">
        <v>40</v>
      </c>
      <c r="D8661" s="53" t="s">
        <v>3103</v>
      </c>
      <c r="E8661" s="53" t="s">
        <v>18194</v>
      </c>
      <c r="F8661" s="59">
        <v>93.408884172056503</v>
      </c>
      <c r="G8661" s="59">
        <v>82.428103636988297</v>
      </c>
      <c r="H8661" s="59">
        <v>91.358557553810002</v>
      </c>
      <c r="I8661" s="59">
        <v>99.713164957894804</v>
      </c>
      <c r="J8661" s="59">
        <v>90.166614535945996</v>
      </c>
      <c r="K8661" s="59">
        <v>92.693794284767307</v>
      </c>
      <c r="L8661" s="59">
        <v>101.502941408463</v>
      </c>
      <c r="M8661" s="60">
        <v>0.438326626241899</v>
      </c>
      <c r="N8661" s="60">
        <v>0.47008079118096502</v>
      </c>
      <c r="O8661" s="60">
        <v>0.43875857268442198</v>
      </c>
      <c r="P8661" s="60">
        <v>0.415394907399324</v>
      </c>
      <c r="Q8661" s="60">
        <v>0.38555022615030499</v>
      </c>
      <c r="R8661" s="60">
        <v>0.39134122344384598</v>
      </c>
      <c r="S8661" s="60">
        <v>0.32684542930577498</v>
      </c>
    </row>
    <row r="8662" spans="1:19" x14ac:dyDescent="0.3">
      <c r="A8662" s="61" t="s">
        <v>3587</v>
      </c>
      <c r="B8662" s="61" t="s">
        <v>3588</v>
      </c>
      <c r="C8662" s="53" t="s">
        <v>40</v>
      </c>
      <c r="D8662" s="53" t="s">
        <v>3103</v>
      </c>
      <c r="E8662" s="53" t="s">
        <v>18193</v>
      </c>
      <c r="F8662" s="59">
        <v>93.065816258431695</v>
      </c>
      <c r="G8662" s="59">
        <v>86.931901450711294</v>
      </c>
      <c r="H8662" s="59">
        <v>90.888945290258306</v>
      </c>
      <c r="I8662" s="59">
        <v>110.29999254665201</v>
      </c>
      <c r="J8662" s="59">
        <v>96.488655927567095</v>
      </c>
      <c r="K8662" s="59">
        <v>92.989396285736504</v>
      </c>
      <c r="L8662" s="59">
        <v>99.833250865974506</v>
      </c>
      <c r="M8662" s="60">
        <v>0.58219111939979096</v>
      </c>
      <c r="N8662" s="60">
        <v>0.63353458235530002</v>
      </c>
      <c r="O8662" s="60">
        <v>0.58577040943007197</v>
      </c>
      <c r="P8662" s="60">
        <v>0.55121045443692496</v>
      </c>
      <c r="Q8662" s="60">
        <v>0.50967852077862197</v>
      </c>
      <c r="R8662" s="60">
        <v>0.51842894604107403</v>
      </c>
      <c r="S8662" s="60">
        <v>0.43882415962563898</v>
      </c>
    </row>
    <row r="8663" spans="1:19" x14ac:dyDescent="0.3">
      <c r="A8663" s="61" t="s">
        <v>12604</v>
      </c>
      <c r="B8663" s="61" t="s">
        <v>12605</v>
      </c>
      <c r="C8663" s="53" t="s">
        <v>40</v>
      </c>
      <c r="D8663" s="53" t="s">
        <v>3103</v>
      </c>
      <c r="E8663" s="53" t="s">
        <v>18194</v>
      </c>
      <c r="F8663" s="59">
        <v>93.408884172056503</v>
      </c>
      <c r="G8663" s="59">
        <v>82.428103636988297</v>
      </c>
      <c r="H8663" s="59">
        <v>91.358557553810002</v>
      </c>
      <c r="I8663" s="59">
        <v>99.713164957894804</v>
      </c>
      <c r="J8663" s="59">
        <v>90.166614535945996</v>
      </c>
      <c r="K8663" s="59">
        <v>92.693794284767307</v>
      </c>
      <c r="L8663" s="59">
        <v>101.502941408463</v>
      </c>
      <c r="M8663" s="60">
        <v>0.438326626241899</v>
      </c>
      <c r="N8663" s="60">
        <v>0.47008079118096502</v>
      </c>
      <c r="O8663" s="60">
        <v>0.43875857268442198</v>
      </c>
      <c r="P8663" s="60">
        <v>0.415394907399324</v>
      </c>
      <c r="Q8663" s="60">
        <v>0.38555022615030499</v>
      </c>
      <c r="R8663" s="60">
        <v>0.39134122344384598</v>
      </c>
      <c r="S8663" s="60">
        <v>0.32684542930577498</v>
      </c>
    </row>
    <row r="8664" spans="1:19" x14ac:dyDescent="0.3">
      <c r="A8664" s="61" t="s">
        <v>5962</v>
      </c>
      <c r="B8664" s="61" t="s">
        <v>5963</v>
      </c>
      <c r="C8664" s="53" t="s">
        <v>40</v>
      </c>
      <c r="D8664" s="53" t="s">
        <v>3103</v>
      </c>
      <c r="E8664" s="53" t="s">
        <v>18193</v>
      </c>
      <c r="F8664" s="59">
        <v>115.656586857764</v>
      </c>
      <c r="G8664" s="59">
        <v>124.197957145457</v>
      </c>
      <c r="H8664" s="59">
        <v>122.69519083358</v>
      </c>
      <c r="I8664" s="59">
        <v>140.19086763104301</v>
      </c>
      <c r="J8664" s="59">
        <v>121.10630824083501</v>
      </c>
      <c r="K8664" s="59">
        <v>110.389036874594</v>
      </c>
      <c r="L8664" s="59">
        <v>99.864165738770694</v>
      </c>
      <c r="M8664" s="60">
        <v>0.66645129312981</v>
      </c>
      <c r="N8664" s="60">
        <v>0.69990292799014997</v>
      </c>
      <c r="O8664" s="60">
        <v>0.67007657630189599</v>
      </c>
      <c r="P8664" s="60">
        <v>0.64360852798859103</v>
      </c>
      <c r="Q8664" s="60">
        <v>0.61381532562290497</v>
      </c>
      <c r="R8664" s="60">
        <v>0.62263539946181901</v>
      </c>
      <c r="S8664" s="60">
        <v>0.56544316129664796</v>
      </c>
    </row>
    <row r="8665" spans="1:19" x14ac:dyDescent="0.3">
      <c r="A8665" s="61" t="s">
        <v>5966</v>
      </c>
      <c r="B8665" s="61" t="s">
        <v>5967</v>
      </c>
      <c r="C8665" s="53" t="s">
        <v>40</v>
      </c>
      <c r="D8665" s="53" t="s">
        <v>3103</v>
      </c>
      <c r="E8665" s="53" t="s">
        <v>18193</v>
      </c>
      <c r="F8665" s="59">
        <v>115.67007734136899</v>
      </c>
      <c r="G8665" s="59">
        <v>119.01078416308501</v>
      </c>
      <c r="H8665" s="59">
        <v>110.525288876761</v>
      </c>
      <c r="I8665" s="59">
        <v>128.51210728925301</v>
      </c>
      <c r="J8665" s="59">
        <v>106.76106953552799</v>
      </c>
      <c r="K8665" s="59">
        <v>110.140962813656</v>
      </c>
      <c r="L8665" s="59">
        <v>107.042661149007</v>
      </c>
      <c r="M8665" s="60">
        <v>0.66434348662635401</v>
      </c>
      <c r="N8665" s="60">
        <v>0.69933703733097297</v>
      </c>
      <c r="O8665" s="60">
        <v>0.66770585937183302</v>
      </c>
      <c r="P8665" s="60">
        <v>0.64307594561255899</v>
      </c>
      <c r="Q8665" s="60">
        <v>0.61353798867342202</v>
      </c>
      <c r="R8665" s="60">
        <v>0.62076706086900701</v>
      </c>
      <c r="S8665" s="60">
        <v>0.56509567734418698</v>
      </c>
    </row>
    <row r="8666" spans="1:19" x14ac:dyDescent="0.3">
      <c r="A8666" s="61" t="s">
        <v>5972</v>
      </c>
      <c r="B8666" s="61" t="s">
        <v>5973</v>
      </c>
      <c r="C8666" s="53" t="s">
        <v>50</v>
      </c>
      <c r="D8666" s="53" t="s">
        <v>3103</v>
      </c>
      <c r="E8666" s="53" t="s">
        <v>18193</v>
      </c>
      <c r="F8666" s="59">
        <v>114.02598609657301</v>
      </c>
      <c r="G8666" s="59">
        <v>124.365269410331</v>
      </c>
      <c r="H8666" s="59">
        <v>118.389024902092</v>
      </c>
      <c r="I8666" s="59">
        <v>139.92424815338401</v>
      </c>
      <c r="J8666" s="59">
        <v>112.83743301801699</v>
      </c>
      <c r="K8666" s="59">
        <v>108.581140540505</v>
      </c>
      <c r="L8666" s="59">
        <v>99.562350189407994</v>
      </c>
      <c r="M8666" s="60">
        <v>0.666492023931468</v>
      </c>
      <c r="N8666" s="60">
        <v>0.69994985887300598</v>
      </c>
      <c r="O8666" s="60">
        <v>0.670121266316408</v>
      </c>
      <c r="P8666" s="60">
        <v>0.64365392675017896</v>
      </c>
      <c r="Q8666" s="60">
        <v>0.61386083934674995</v>
      </c>
      <c r="R8666" s="60">
        <v>0.62267862877471902</v>
      </c>
      <c r="S8666" s="60">
        <v>0.56548928790414799</v>
      </c>
    </row>
    <row r="8667" spans="1:19" x14ac:dyDescent="0.3">
      <c r="A8667" s="61" t="s">
        <v>5968</v>
      </c>
      <c r="B8667" s="61" t="s">
        <v>5969</v>
      </c>
      <c r="C8667" s="53" t="s">
        <v>40</v>
      </c>
      <c r="D8667" s="53" t="s">
        <v>3103</v>
      </c>
      <c r="E8667" s="53" t="s">
        <v>18193</v>
      </c>
      <c r="F8667" s="59">
        <v>116.33526195602499</v>
      </c>
      <c r="G8667" s="59">
        <v>124.592864024715</v>
      </c>
      <c r="H8667" s="59">
        <v>122.135597289827</v>
      </c>
      <c r="I8667" s="59">
        <v>140.121508387452</v>
      </c>
      <c r="J8667" s="59">
        <v>109.555904286752</v>
      </c>
      <c r="K8667" s="59">
        <v>110.276896162046</v>
      </c>
      <c r="L8667" s="59">
        <v>99.956318791762598</v>
      </c>
      <c r="M8667" s="60">
        <v>0.66744791040634199</v>
      </c>
      <c r="N8667" s="60">
        <v>0.70078018466196002</v>
      </c>
      <c r="O8667" s="60">
        <v>0.67110865111418005</v>
      </c>
      <c r="P8667" s="60">
        <v>0.64455823962537095</v>
      </c>
      <c r="Q8667" s="60">
        <v>0.61474934012090099</v>
      </c>
      <c r="R8667" s="60">
        <v>0.62369071378631802</v>
      </c>
      <c r="S8667" s="60">
        <v>0.56648102756451202</v>
      </c>
    </row>
    <row r="8668" spans="1:19" x14ac:dyDescent="0.3">
      <c r="A8668" s="61" t="s">
        <v>5960</v>
      </c>
      <c r="B8668" s="61" t="s">
        <v>5961</v>
      </c>
      <c r="C8668" s="53" t="s">
        <v>40</v>
      </c>
      <c r="D8668" s="53" t="s">
        <v>3103</v>
      </c>
      <c r="E8668" s="53" t="s">
        <v>18193</v>
      </c>
      <c r="F8668" s="59">
        <v>110.247339871075</v>
      </c>
      <c r="G8668" s="59">
        <v>125.43671836358</v>
      </c>
      <c r="H8668" s="59">
        <v>114.403561482093</v>
      </c>
      <c r="I8668" s="59">
        <v>140.19086763104301</v>
      </c>
      <c r="J8668" s="59">
        <v>115.065173970584</v>
      </c>
      <c r="K8668" s="59">
        <v>108.310191150167</v>
      </c>
      <c r="L8668" s="59">
        <v>99.864165738770694</v>
      </c>
      <c r="M8668" s="60">
        <v>0.66645129312981</v>
      </c>
      <c r="N8668" s="60">
        <v>0.69990292799014997</v>
      </c>
      <c r="O8668" s="60">
        <v>0.67007657630189599</v>
      </c>
      <c r="P8668" s="60">
        <v>0.64360852798859103</v>
      </c>
      <c r="Q8668" s="60">
        <v>0.61381532562290497</v>
      </c>
      <c r="R8668" s="60">
        <v>0.62263539946181901</v>
      </c>
      <c r="S8668" s="60">
        <v>0.56544316129664796</v>
      </c>
    </row>
    <row r="8669" spans="1:19" x14ac:dyDescent="0.3">
      <c r="A8669" s="61" t="s">
        <v>5970</v>
      </c>
      <c r="B8669" s="61" t="s">
        <v>5971</v>
      </c>
      <c r="C8669" s="53" t="s">
        <v>50</v>
      </c>
      <c r="D8669" s="53" t="s">
        <v>3103</v>
      </c>
      <c r="E8669" s="53" t="s">
        <v>18193</v>
      </c>
      <c r="F8669" s="59">
        <v>114.02598609657301</v>
      </c>
      <c r="G8669" s="59">
        <v>126.842791846579</v>
      </c>
      <c r="H8669" s="59">
        <v>119.21931874950501</v>
      </c>
      <c r="I8669" s="59">
        <v>137.286687926903</v>
      </c>
      <c r="J8669" s="59">
        <v>111.62916755661099</v>
      </c>
      <c r="K8669" s="59">
        <v>108.581140540505</v>
      </c>
      <c r="L8669" s="59">
        <v>107.636598388351</v>
      </c>
      <c r="M8669" s="60">
        <v>0.666492023931468</v>
      </c>
      <c r="N8669" s="60">
        <v>0.69994985887300598</v>
      </c>
      <c r="O8669" s="60">
        <v>0.670121266316408</v>
      </c>
      <c r="P8669" s="60">
        <v>0.64365392675017896</v>
      </c>
      <c r="Q8669" s="60">
        <v>0.61386083934674995</v>
      </c>
      <c r="R8669" s="60">
        <v>0.62267862877471902</v>
      </c>
      <c r="S8669" s="60">
        <v>0.56548928790414799</v>
      </c>
    </row>
    <row r="8670" spans="1:19" x14ac:dyDescent="0.3">
      <c r="A8670" s="61" t="s">
        <v>5974</v>
      </c>
      <c r="B8670" s="61" t="s">
        <v>5975</v>
      </c>
      <c r="C8670" s="53" t="s">
        <v>50</v>
      </c>
      <c r="D8670" s="53" t="s">
        <v>3103</v>
      </c>
      <c r="E8670" s="53" t="s">
        <v>18193</v>
      </c>
      <c r="F8670" s="59">
        <v>114.02598609657301</v>
      </c>
      <c r="G8670" s="59">
        <v>120.64898575596099</v>
      </c>
      <c r="H8670" s="59">
        <v>121.71031376120401</v>
      </c>
      <c r="I8670" s="59">
        <v>132.016021737291</v>
      </c>
      <c r="J8670" s="59">
        <v>112.83743301801699</v>
      </c>
      <c r="K8670" s="59">
        <v>104.417263006333</v>
      </c>
      <c r="L8670" s="59">
        <v>101.58091363434499</v>
      </c>
      <c r="M8670" s="60">
        <v>0.666492023931468</v>
      </c>
      <c r="N8670" s="60">
        <v>0.69994985887300598</v>
      </c>
      <c r="O8670" s="60">
        <v>0.670121266316408</v>
      </c>
      <c r="P8670" s="60">
        <v>0.64365392675017896</v>
      </c>
      <c r="Q8670" s="60">
        <v>0.61386083934674995</v>
      </c>
      <c r="R8670" s="60">
        <v>0.62267862877471902</v>
      </c>
      <c r="S8670" s="60">
        <v>0.56548928790414799</v>
      </c>
    </row>
    <row r="8671" spans="1:19" x14ac:dyDescent="0.3">
      <c r="A8671" s="61" t="s">
        <v>5964</v>
      </c>
      <c r="B8671" s="61" t="s">
        <v>5965</v>
      </c>
      <c r="C8671" s="53" t="s">
        <v>40</v>
      </c>
      <c r="D8671" s="53" t="s">
        <v>3103</v>
      </c>
      <c r="E8671" s="53" t="s">
        <v>18193</v>
      </c>
      <c r="F8671" s="59">
        <v>112.956032356438</v>
      </c>
      <c r="G8671" s="59">
        <v>124.197957145457</v>
      </c>
      <c r="H8671" s="59">
        <v>113.573229811527</v>
      </c>
      <c r="I8671" s="59">
        <v>141.511556714291</v>
      </c>
      <c r="J8671" s="59">
        <v>118.689873836413</v>
      </c>
      <c r="K8671" s="59">
        <v>110.389036874594</v>
      </c>
      <c r="L8671" s="59">
        <v>107.938408356908</v>
      </c>
      <c r="M8671" s="60">
        <v>0.66645129312981</v>
      </c>
      <c r="N8671" s="60">
        <v>0.69990292799014997</v>
      </c>
      <c r="O8671" s="60">
        <v>0.67007657630189599</v>
      </c>
      <c r="P8671" s="60">
        <v>0.64360852798859103</v>
      </c>
      <c r="Q8671" s="60">
        <v>0.61381532562290497</v>
      </c>
      <c r="R8671" s="60">
        <v>0.62263539946181901</v>
      </c>
      <c r="S8671" s="60">
        <v>0.56544316129664796</v>
      </c>
    </row>
    <row r="8672" spans="1:19" x14ac:dyDescent="0.3">
      <c r="A8672" s="61" t="s">
        <v>5976</v>
      </c>
      <c r="B8672" s="61" t="s">
        <v>5977</v>
      </c>
      <c r="C8672" s="53" t="s">
        <v>50</v>
      </c>
      <c r="D8672" s="53" t="s">
        <v>3103</v>
      </c>
      <c r="E8672" s="53" t="s">
        <v>18193</v>
      </c>
      <c r="F8672" s="59">
        <v>116.726595215242</v>
      </c>
      <c r="G8672" s="59">
        <v>123.12650819220799</v>
      </c>
      <c r="H8672" s="59">
        <v>111.752234126226</v>
      </c>
      <c r="I8672" s="59">
        <v>133.33289288052401</v>
      </c>
      <c r="J8672" s="59">
        <v>109.212733152189</v>
      </c>
      <c r="K8672" s="59">
        <v>106.49610299759399</v>
      </c>
      <c r="L8672" s="59">
        <v>107.636598388351</v>
      </c>
      <c r="M8672" s="60">
        <v>0.666492023931468</v>
      </c>
      <c r="N8672" s="60">
        <v>0.69994985887300598</v>
      </c>
      <c r="O8672" s="60">
        <v>0.670121266316408</v>
      </c>
      <c r="P8672" s="60">
        <v>0.64365392675017896</v>
      </c>
      <c r="Q8672" s="60">
        <v>0.61386083934674995</v>
      </c>
      <c r="R8672" s="60">
        <v>0.62267862877471902</v>
      </c>
      <c r="S8672" s="60">
        <v>0.56548928790414799</v>
      </c>
    </row>
    <row r="8673" spans="1:19" x14ac:dyDescent="0.3">
      <c r="A8673" s="61" t="s">
        <v>6796</v>
      </c>
      <c r="B8673" s="61" t="s">
        <v>6797</v>
      </c>
      <c r="C8673" s="53" t="s">
        <v>40</v>
      </c>
      <c r="D8673" s="53" t="s">
        <v>3103</v>
      </c>
      <c r="E8673" s="53" t="s">
        <v>18193</v>
      </c>
      <c r="F8673" s="59">
        <v>113.13217328609301</v>
      </c>
      <c r="G8673" s="59">
        <v>134.28025401639701</v>
      </c>
      <c r="H8673" s="59">
        <v>125.59388160791001</v>
      </c>
      <c r="I8673" s="59">
        <v>131.23203957154001</v>
      </c>
      <c r="J8673" s="59">
        <v>125.27329667916899</v>
      </c>
      <c r="K8673" s="59">
        <v>112.91891071027401</v>
      </c>
      <c r="L8673" s="59">
        <v>89.197756101671601</v>
      </c>
      <c r="M8673" s="60">
        <v>0.655513942076416</v>
      </c>
      <c r="N8673" s="60">
        <v>0.69138568118852595</v>
      </c>
      <c r="O8673" s="60">
        <v>0.65942775594841696</v>
      </c>
      <c r="P8673" s="60">
        <v>0.63083399098109205</v>
      </c>
      <c r="Q8673" s="60">
        <v>0.599060596219121</v>
      </c>
      <c r="R8673" s="60">
        <v>0.60861923649392602</v>
      </c>
      <c r="S8673" s="60">
        <v>0.54825721383673598</v>
      </c>
    </row>
    <row r="8674" spans="1:19" x14ac:dyDescent="0.3">
      <c r="A8674" s="61" t="s">
        <v>6794</v>
      </c>
      <c r="B8674" s="61" t="s">
        <v>6795</v>
      </c>
      <c r="C8674" s="53" t="s">
        <v>40</v>
      </c>
      <c r="D8674" s="53" t="s">
        <v>3103</v>
      </c>
      <c r="E8674" s="53" t="s">
        <v>18193</v>
      </c>
      <c r="F8674" s="59">
        <v>113.13217328609301</v>
      </c>
      <c r="G8674" s="59">
        <v>133.04142709544001</v>
      </c>
      <c r="H8674" s="59">
        <v>121.448085843743</v>
      </c>
      <c r="I8674" s="59">
        <v>125.96127793342799</v>
      </c>
      <c r="J8674" s="59">
        <v>111.982810936456</v>
      </c>
      <c r="K8674" s="59">
        <v>104.597381859406</v>
      </c>
      <c r="L8674" s="59">
        <v>89.197756101671601</v>
      </c>
      <c r="M8674" s="60">
        <v>0.655513942076416</v>
      </c>
      <c r="N8674" s="60">
        <v>0.69138568118852595</v>
      </c>
      <c r="O8674" s="60">
        <v>0.65942775594841696</v>
      </c>
      <c r="P8674" s="60">
        <v>0.63083399098109205</v>
      </c>
      <c r="Q8674" s="60">
        <v>0.599060596219121</v>
      </c>
      <c r="R8674" s="60">
        <v>0.60861923649392602</v>
      </c>
      <c r="S8674" s="60">
        <v>0.54825721383673598</v>
      </c>
    </row>
    <row r="8675" spans="1:19" x14ac:dyDescent="0.3">
      <c r="A8675" s="61" t="s">
        <v>6800</v>
      </c>
      <c r="B8675" s="61" t="s">
        <v>6801</v>
      </c>
      <c r="C8675" s="53" t="s">
        <v>50</v>
      </c>
      <c r="D8675" s="53" t="s">
        <v>3103</v>
      </c>
      <c r="E8675" s="53" t="s">
        <v>18193</v>
      </c>
      <c r="F8675" s="59">
        <v>100.682963855105</v>
      </c>
      <c r="G8675" s="59">
        <v>123.29861676391</v>
      </c>
      <c r="H8675" s="59">
        <v>112.165754654368</v>
      </c>
      <c r="I8675" s="59">
        <v>120.41985616447499</v>
      </c>
      <c r="J8675" s="59">
        <v>118.212590399367</v>
      </c>
      <c r="K8675" s="59">
        <v>106.947131108848</v>
      </c>
      <c r="L8675" s="59">
        <v>96.970199912862995</v>
      </c>
      <c r="M8675" s="60">
        <v>0.65553491540886699</v>
      </c>
      <c r="N8675" s="60">
        <v>0.69140398960545202</v>
      </c>
      <c r="O8675" s="60">
        <v>0.65944500337261303</v>
      </c>
      <c r="P8675" s="60">
        <v>0.63086007907348596</v>
      </c>
      <c r="Q8675" s="60">
        <v>0.59909069652515401</v>
      </c>
      <c r="R8675" s="60">
        <v>0.60864415028277696</v>
      </c>
      <c r="S8675" s="60">
        <v>0.54828842668970201</v>
      </c>
    </row>
    <row r="8676" spans="1:19" x14ac:dyDescent="0.3">
      <c r="A8676" s="61" t="s">
        <v>6792</v>
      </c>
      <c r="B8676" s="61" t="s">
        <v>6793</v>
      </c>
      <c r="C8676" s="53" t="s">
        <v>40</v>
      </c>
      <c r="D8676" s="53" t="s">
        <v>3103</v>
      </c>
      <c r="E8676" s="53" t="s">
        <v>18193</v>
      </c>
      <c r="F8676" s="59">
        <v>113.13217328609301</v>
      </c>
      <c r="G8676" s="59">
        <v>119.41502084466499</v>
      </c>
      <c r="H8676" s="59">
        <v>117.302252256423</v>
      </c>
      <c r="I8676" s="59">
        <v>124.644597687195</v>
      </c>
      <c r="J8676" s="59">
        <v>113.191028138668</v>
      </c>
      <c r="K8676" s="59">
        <v>110.840064985848</v>
      </c>
      <c r="L8676" s="59">
        <v>89.197756101671601</v>
      </c>
      <c r="M8676" s="60">
        <v>0.655513942076416</v>
      </c>
      <c r="N8676" s="60">
        <v>0.69138568118852595</v>
      </c>
      <c r="O8676" s="60">
        <v>0.65942775594841696</v>
      </c>
      <c r="P8676" s="60">
        <v>0.63083399098109205</v>
      </c>
      <c r="Q8676" s="60">
        <v>0.599060596219121</v>
      </c>
      <c r="R8676" s="60">
        <v>0.60861923649392602</v>
      </c>
      <c r="S8676" s="60">
        <v>0.54825721383673598</v>
      </c>
    </row>
    <row r="8677" spans="1:19" x14ac:dyDescent="0.3">
      <c r="A8677" s="61" t="s">
        <v>16502</v>
      </c>
      <c r="B8677" s="61" t="s">
        <v>16503</v>
      </c>
      <c r="C8677" s="53" t="s">
        <v>50</v>
      </c>
      <c r="D8677" s="53" t="s">
        <v>3103</v>
      </c>
      <c r="E8677" s="53" t="s">
        <v>18194</v>
      </c>
      <c r="F8677" s="59">
        <v>110.18141673864299</v>
      </c>
      <c r="G8677" s="59">
        <v>128.139864329213</v>
      </c>
      <c r="H8677" s="59">
        <v>121.556146590921</v>
      </c>
      <c r="I8677" s="59">
        <v>124.91484420786701</v>
      </c>
      <c r="J8677" s="59">
        <v>119.868073819429</v>
      </c>
      <c r="K8677" s="59">
        <v>108.931264943127</v>
      </c>
      <c r="L8677" s="59">
        <v>90.822021676721903</v>
      </c>
      <c r="M8677" s="60">
        <v>0.55880541445136001</v>
      </c>
      <c r="N8677" s="60">
        <v>0.58079571810671105</v>
      </c>
      <c r="O8677" s="60">
        <v>0.56075155612530803</v>
      </c>
      <c r="P8677" s="60">
        <v>0.54355741246738898</v>
      </c>
      <c r="Q8677" s="60">
        <v>0.52142064218538897</v>
      </c>
      <c r="R8677" s="60">
        <v>0.52691365846971805</v>
      </c>
      <c r="S8677" s="60">
        <v>0.48284035319212099</v>
      </c>
    </row>
    <row r="8678" spans="1:19" x14ac:dyDescent="0.3">
      <c r="A8678" s="61" t="s">
        <v>6798</v>
      </c>
      <c r="B8678" s="61" t="s">
        <v>6799</v>
      </c>
      <c r="C8678" s="53" t="s">
        <v>50</v>
      </c>
      <c r="D8678" s="53" t="s">
        <v>3103</v>
      </c>
      <c r="E8678" s="53" t="s">
        <v>18193</v>
      </c>
      <c r="F8678" s="59">
        <v>103.39166180220199</v>
      </c>
      <c r="G8678" s="59">
        <v>127.014900418281</v>
      </c>
      <c r="H8678" s="59">
        <v>122.948341194401</v>
      </c>
      <c r="I8678" s="59">
        <v>119.10314410207501</v>
      </c>
      <c r="J8678" s="59">
        <v>121.837290265196</v>
      </c>
      <c r="K8678" s="59">
        <v>106.947131108848</v>
      </c>
      <c r="L8678" s="59">
        <v>88.895946133114506</v>
      </c>
      <c r="M8678" s="60">
        <v>0.65553491540886699</v>
      </c>
      <c r="N8678" s="60">
        <v>0.69140398960545202</v>
      </c>
      <c r="O8678" s="60">
        <v>0.65944500337261303</v>
      </c>
      <c r="P8678" s="60">
        <v>0.63086007907348596</v>
      </c>
      <c r="Q8678" s="60">
        <v>0.59909069652515401</v>
      </c>
      <c r="R8678" s="60">
        <v>0.60864415028277696</v>
      </c>
      <c r="S8678" s="60">
        <v>0.54828842668970201</v>
      </c>
    </row>
    <row r="8679" spans="1:19" x14ac:dyDescent="0.3">
      <c r="A8679" s="61" t="s">
        <v>9051</v>
      </c>
      <c r="B8679" s="61" t="s">
        <v>9052</v>
      </c>
      <c r="C8679" s="53" t="s">
        <v>40</v>
      </c>
      <c r="D8679" s="53" t="s">
        <v>3103</v>
      </c>
      <c r="E8679" s="53" t="s">
        <v>18194</v>
      </c>
      <c r="F8679" s="59">
        <v>104.96327583346201</v>
      </c>
      <c r="G8679" s="59">
        <v>117.68076170957499</v>
      </c>
      <c r="H8679" s="59">
        <v>99.0193231949672</v>
      </c>
      <c r="I8679" s="59"/>
      <c r="J8679" s="59"/>
      <c r="K8679" s="59"/>
      <c r="L8679" s="59"/>
      <c r="M8679" s="60">
        <v>0.30453556528053199</v>
      </c>
      <c r="N8679" s="60">
        <v>0.33190420247212599</v>
      </c>
      <c r="O8679" s="60">
        <v>0.30580400795253898</v>
      </c>
      <c r="P8679" s="60">
        <v>0.28631555427262201</v>
      </c>
      <c r="Q8679" s="60">
        <v>0.25904236495406402</v>
      </c>
      <c r="R8679" s="60">
        <v>0.264926131659524</v>
      </c>
      <c r="S8679" s="60">
        <v>0.21317102556234099</v>
      </c>
    </row>
    <row r="8680" spans="1:19" x14ac:dyDescent="0.3">
      <c r="A8680" s="61" t="s">
        <v>3101</v>
      </c>
      <c r="B8680" s="61" t="s">
        <v>3102</v>
      </c>
      <c r="C8680" s="53" t="s">
        <v>50</v>
      </c>
      <c r="D8680" s="53" t="s">
        <v>3103</v>
      </c>
      <c r="E8680" s="53" t="s">
        <v>18193</v>
      </c>
      <c r="F8680" s="59">
        <v>85.319438567601793</v>
      </c>
      <c r="G8680" s="59">
        <v>95.870321850168594</v>
      </c>
      <c r="H8680" s="59">
        <v>88.726217420583296</v>
      </c>
      <c r="I8680" s="59">
        <v>97.238221614115503</v>
      </c>
      <c r="J8680" s="59">
        <v>104.514990088918</v>
      </c>
      <c r="K8680" s="59">
        <v>116.07845808680899</v>
      </c>
      <c r="L8680" s="59">
        <v>106.795682595781</v>
      </c>
      <c r="M8680" s="60">
        <v>0.49163618132988102</v>
      </c>
      <c r="N8680" s="60">
        <v>0.46113095260471798</v>
      </c>
      <c r="O8680" s="60">
        <v>0.3510747220321</v>
      </c>
      <c r="P8680" s="60">
        <v>0.449649781261316</v>
      </c>
      <c r="Q8680" s="60">
        <v>0.39527623972977299</v>
      </c>
      <c r="R8680" s="60">
        <v>0.33928821746243698</v>
      </c>
      <c r="S8680" s="60">
        <v>0.01</v>
      </c>
    </row>
    <row r="8681" spans="1:19" x14ac:dyDescent="0.3">
      <c r="A8681" s="61" t="s">
        <v>16328</v>
      </c>
      <c r="B8681" s="61" t="s">
        <v>16329</v>
      </c>
      <c r="C8681" s="53" t="s">
        <v>50</v>
      </c>
      <c r="D8681" s="53" t="s">
        <v>3103</v>
      </c>
      <c r="E8681" s="53" t="s">
        <v>18194</v>
      </c>
      <c r="F8681" s="59">
        <v>98.245157003480898</v>
      </c>
      <c r="G8681" s="59">
        <v>105.097617896583</v>
      </c>
      <c r="H8681" s="59">
        <v>105.589821331148</v>
      </c>
      <c r="I8681" s="59">
        <v>102.781418725175</v>
      </c>
      <c r="J8681" s="59">
        <v>96.253749470725595</v>
      </c>
      <c r="K8681" s="59">
        <v>97.580480629494105</v>
      </c>
      <c r="L8681" s="59">
        <v>102.298767640013</v>
      </c>
      <c r="M8681" s="60">
        <v>0.47579899703091399</v>
      </c>
      <c r="N8681" s="60">
        <v>0.50588021532402105</v>
      </c>
      <c r="O8681" s="60">
        <v>0.47878745506880599</v>
      </c>
      <c r="P8681" s="60">
        <v>0.45559186677908098</v>
      </c>
      <c r="Q8681" s="60">
        <v>0.42773459934095898</v>
      </c>
      <c r="R8681" s="60">
        <v>0.43538461627268199</v>
      </c>
      <c r="S8681" s="60">
        <v>0.38433968469778701</v>
      </c>
    </row>
    <row r="8682" spans="1:19" x14ac:dyDescent="0.3">
      <c r="A8682" s="61" t="s">
        <v>6670</v>
      </c>
      <c r="B8682" s="61" t="s">
        <v>6671</v>
      </c>
      <c r="C8682" s="53" t="s">
        <v>50</v>
      </c>
      <c r="D8682" s="53" t="s">
        <v>3103</v>
      </c>
      <c r="E8682" s="53" t="s">
        <v>18193</v>
      </c>
      <c r="F8682" s="59">
        <v>97.333573348261993</v>
      </c>
      <c r="G8682" s="59">
        <v>108.85407883348699</v>
      </c>
      <c r="H8682" s="59">
        <v>103.623546916442</v>
      </c>
      <c r="I8682" s="59">
        <v>100.314109988778</v>
      </c>
      <c r="J8682" s="59">
        <v>91.149992149360898</v>
      </c>
      <c r="K8682" s="59">
        <v>97.987460832031005</v>
      </c>
      <c r="L8682" s="59">
        <v>99.428826624269007</v>
      </c>
      <c r="M8682" s="60">
        <v>0.606481725869361</v>
      </c>
      <c r="N8682" s="60">
        <v>0.65251354916965698</v>
      </c>
      <c r="O8682" s="60">
        <v>0.61170773159648695</v>
      </c>
      <c r="P8682" s="60">
        <v>0.57622132935605397</v>
      </c>
      <c r="Q8682" s="60">
        <v>0.53712420713877096</v>
      </c>
      <c r="R8682" s="60">
        <v>0.54895846468350196</v>
      </c>
      <c r="S8682" s="60">
        <v>0.47839392727144198</v>
      </c>
    </row>
    <row r="8683" spans="1:19" x14ac:dyDescent="0.3">
      <c r="A8683" s="61" t="s">
        <v>6672</v>
      </c>
      <c r="B8683" s="61" t="s">
        <v>6673</v>
      </c>
      <c r="C8683" s="53" t="s">
        <v>50</v>
      </c>
      <c r="D8683" s="53" t="s">
        <v>3103</v>
      </c>
      <c r="E8683" s="53" t="s">
        <v>18193</v>
      </c>
      <c r="F8683" s="59">
        <v>96.293187798851605</v>
      </c>
      <c r="G8683" s="59">
        <v>102.926369217537</v>
      </c>
      <c r="H8683" s="59">
        <v>98.983678655890898</v>
      </c>
      <c r="I8683" s="59">
        <v>99.314702784857104</v>
      </c>
      <c r="J8683" s="59">
        <v>92.817617582845799</v>
      </c>
      <c r="K8683" s="59">
        <v>100.29288010102501</v>
      </c>
      <c r="L8683" s="59">
        <v>101.729739768526</v>
      </c>
      <c r="M8683" s="60">
        <v>0.60493675940629899</v>
      </c>
      <c r="N8683" s="60">
        <v>0.65140043181005103</v>
      </c>
      <c r="O8683" s="60">
        <v>0.609746141556891</v>
      </c>
      <c r="P8683" s="60">
        <v>0.57512468617217904</v>
      </c>
      <c r="Q8683" s="60">
        <v>0.536152906046093</v>
      </c>
      <c r="R8683" s="60">
        <v>0.54729044141616401</v>
      </c>
      <c r="S8683" s="60">
        <v>0.47720025670781302</v>
      </c>
    </row>
    <row r="8684" spans="1:19" x14ac:dyDescent="0.3">
      <c r="A8684" s="61" t="s">
        <v>16124</v>
      </c>
      <c r="B8684" s="61" t="s">
        <v>16125</v>
      </c>
      <c r="C8684" s="53" t="s">
        <v>40</v>
      </c>
      <c r="D8684" s="53" t="s">
        <v>3103</v>
      </c>
      <c r="E8684" s="53" t="s">
        <v>18194</v>
      </c>
      <c r="F8684" s="59">
        <v>97.413800216528799</v>
      </c>
      <c r="G8684" s="59">
        <v>89.687741088611801</v>
      </c>
      <c r="H8684" s="59">
        <v>93.2093200602623</v>
      </c>
      <c r="I8684" s="59">
        <v>94.199739506742503</v>
      </c>
      <c r="J8684" s="59">
        <v>93.681032489708002</v>
      </c>
      <c r="K8684" s="59">
        <v>97.472387531622303</v>
      </c>
      <c r="L8684" s="59">
        <v>108.093108289016</v>
      </c>
      <c r="M8684" s="60">
        <v>0.40560072219568599</v>
      </c>
      <c r="N8684" s="60">
        <v>0.43562382329808302</v>
      </c>
      <c r="O8684" s="60">
        <v>0.40810518493468501</v>
      </c>
      <c r="P8684" s="60">
        <v>0.386029529173049</v>
      </c>
      <c r="Q8684" s="60">
        <v>0.35860219320384401</v>
      </c>
      <c r="R8684" s="60">
        <v>0.36508469930520299</v>
      </c>
      <c r="S8684" s="60">
        <v>0.31419554862926402</v>
      </c>
    </row>
    <row r="8685" spans="1:19" x14ac:dyDescent="0.3">
      <c r="A8685" s="61" t="s">
        <v>16118</v>
      </c>
      <c r="B8685" s="61" t="s">
        <v>16119</v>
      </c>
      <c r="C8685" s="53" t="s">
        <v>40</v>
      </c>
      <c r="D8685" s="53" t="s">
        <v>3103</v>
      </c>
      <c r="E8685" s="53" t="s">
        <v>18194</v>
      </c>
      <c r="F8685" s="59">
        <v>97.413800216528799</v>
      </c>
      <c r="G8685" s="59">
        <v>89.687741088611801</v>
      </c>
      <c r="H8685" s="59">
        <v>93.2093200602623</v>
      </c>
      <c r="I8685" s="59">
        <v>94.199739506742503</v>
      </c>
      <c r="J8685" s="59">
        <v>93.681032489708002</v>
      </c>
      <c r="K8685" s="59">
        <v>97.472387531622303</v>
      </c>
      <c r="L8685" s="59">
        <v>108.093108289016</v>
      </c>
      <c r="M8685" s="60">
        <v>0.40560072219568599</v>
      </c>
      <c r="N8685" s="60">
        <v>0.43562382329808302</v>
      </c>
      <c r="O8685" s="60">
        <v>0.40810518493468501</v>
      </c>
      <c r="P8685" s="60">
        <v>0.386029529173049</v>
      </c>
      <c r="Q8685" s="60">
        <v>0.35860219320384401</v>
      </c>
      <c r="R8685" s="60">
        <v>0.36508469930520299</v>
      </c>
      <c r="S8685" s="60">
        <v>0.31419554862926402</v>
      </c>
    </row>
    <row r="8686" spans="1:19" x14ac:dyDescent="0.3">
      <c r="A8686" s="61" t="s">
        <v>16116</v>
      </c>
      <c r="B8686" s="61" t="s">
        <v>16117</v>
      </c>
      <c r="C8686" s="53" t="s">
        <v>50</v>
      </c>
      <c r="D8686" s="53" t="s">
        <v>3103</v>
      </c>
      <c r="E8686" s="53" t="s">
        <v>18194</v>
      </c>
      <c r="F8686" s="59">
        <v>97.413800216528799</v>
      </c>
      <c r="G8686" s="59">
        <v>89.687741088611801</v>
      </c>
      <c r="H8686" s="59">
        <v>93.2093200602623</v>
      </c>
      <c r="I8686" s="59">
        <v>94.199739506742503</v>
      </c>
      <c r="J8686" s="59">
        <v>93.681032489708002</v>
      </c>
      <c r="K8686" s="59">
        <v>97.472387531622303</v>
      </c>
      <c r="L8686" s="59">
        <v>108.093108289016</v>
      </c>
      <c r="M8686" s="60">
        <v>0.40560072219568599</v>
      </c>
      <c r="N8686" s="60">
        <v>0.43562382329808302</v>
      </c>
      <c r="O8686" s="60">
        <v>0.40810518493468501</v>
      </c>
      <c r="P8686" s="60">
        <v>0.386029529173049</v>
      </c>
      <c r="Q8686" s="60">
        <v>0.35860219320384401</v>
      </c>
      <c r="R8686" s="60">
        <v>0.36508469930520299</v>
      </c>
      <c r="S8686" s="60">
        <v>0.31419554862926402</v>
      </c>
    </row>
    <row r="8687" spans="1:19" x14ac:dyDescent="0.3">
      <c r="A8687" s="61" t="s">
        <v>16386</v>
      </c>
      <c r="B8687" s="61" t="s">
        <v>16387</v>
      </c>
      <c r="C8687" s="53" t="s">
        <v>40</v>
      </c>
      <c r="D8687" s="53" t="s">
        <v>3103</v>
      </c>
      <c r="E8687" s="53" t="s">
        <v>18194</v>
      </c>
      <c r="F8687" s="59">
        <v>90.020571708407701</v>
      </c>
      <c r="G8687" s="59">
        <v>97.569663214526798</v>
      </c>
      <c r="H8687" s="59">
        <v>96.086602930180405</v>
      </c>
      <c r="I8687" s="59">
        <v>92.394681100359193</v>
      </c>
      <c r="J8687" s="59">
        <v>89.694977424697797</v>
      </c>
      <c r="K8687" s="59">
        <v>103.689753000262</v>
      </c>
      <c r="L8687" s="59"/>
      <c r="M8687" s="60">
        <v>0.34078051915359397</v>
      </c>
      <c r="N8687" s="60">
        <v>0.35728232191651799</v>
      </c>
      <c r="O8687" s="60">
        <v>0.33671283188282197</v>
      </c>
      <c r="P8687" s="60">
        <v>0.327867252017573</v>
      </c>
      <c r="Q8687" s="60">
        <v>0.30790484371278998</v>
      </c>
      <c r="R8687" s="60">
        <v>0.30932525812579997</v>
      </c>
      <c r="S8687" s="60">
        <v>0.25913121467694999</v>
      </c>
    </row>
    <row r="8688" spans="1:19" x14ac:dyDescent="0.3">
      <c r="A8688" s="61" t="s">
        <v>16114</v>
      </c>
      <c r="B8688" s="61" t="s">
        <v>16115</v>
      </c>
      <c r="C8688" s="53" t="s">
        <v>50</v>
      </c>
      <c r="D8688" s="53" t="s">
        <v>3103</v>
      </c>
      <c r="E8688" s="53" t="s">
        <v>18194</v>
      </c>
      <c r="F8688" s="59">
        <v>97.413800216528799</v>
      </c>
      <c r="G8688" s="59">
        <v>89.687741088611801</v>
      </c>
      <c r="H8688" s="59">
        <v>93.2093200602623</v>
      </c>
      <c r="I8688" s="59">
        <v>94.199739506742503</v>
      </c>
      <c r="J8688" s="59">
        <v>93.681032489708002</v>
      </c>
      <c r="K8688" s="59">
        <v>97.472387531622303</v>
      </c>
      <c r="L8688" s="59">
        <v>108.093108289016</v>
      </c>
      <c r="M8688" s="60">
        <v>0.40560072219568599</v>
      </c>
      <c r="N8688" s="60">
        <v>0.43562382329808302</v>
      </c>
      <c r="O8688" s="60">
        <v>0.40810518493468501</v>
      </c>
      <c r="P8688" s="60">
        <v>0.386029529173049</v>
      </c>
      <c r="Q8688" s="60">
        <v>0.35860219320384401</v>
      </c>
      <c r="R8688" s="60">
        <v>0.36508469930520299</v>
      </c>
      <c r="S8688" s="60">
        <v>0.31419554862926402</v>
      </c>
    </row>
    <row r="8689" spans="1:19" x14ac:dyDescent="0.3">
      <c r="A8689" s="61" t="s">
        <v>6476</v>
      </c>
      <c r="B8689" s="61" t="s">
        <v>6477</v>
      </c>
      <c r="C8689" s="53" t="s">
        <v>50</v>
      </c>
      <c r="D8689" s="53" t="s">
        <v>3103</v>
      </c>
      <c r="E8689" s="53" t="s">
        <v>18193</v>
      </c>
      <c r="F8689" s="59">
        <v>99.275627866701996</v>
      </c>
      <c r="G8689" s="59">
        <v>90.351142595951998</v>
      </c>
      <c r="H8689" s="59">
        <v>95.504304147878798</v>
      </c>
      <c r="I8689" s="59">
        <v>94.214470391963999</v>
      </c>
      <c r="J8689" s="59">
        <v>92.548495356857202</v>
      </c>
      <c r="K8689" s="59">
        <v>96.888046128503902</v>
      </c>
      <c r="L8689" s="59">
        <v>112.22100698248801</v>
      </c>
      <c r="M8689" s="60">
        <v>0.568553321075291</v>
      </c>
      <c r="N8689" s="60">
        <v>0.61777412644410901</v>
      </c>
      <c r="O8689" s="60">
        <v>0.57392327119226005</v>
      </c>
      <c r="P8689" s="60">
        <v>0.53567809146770395</v>
      </c>
      <c r="Q8689" s="60">
        <v>0.49435395061114601</v>
      </c>
      <c r="R8689" s="60">
        <v>0.50686841288123796</v>
      </c>
      <c r="S8689" s="60">
        <v>0.43198946193704002</v>
      </c>
    </row>
    <row r="8690" spans="1:19" x14ac:dyDescent="0.3">
      <c r="A8690" s="61" t="s">
        <v>16384</v>
      </c>
      <c r="B8690" s="61" t="s">
        <v>16385</v>
      </c>
      <c r="C8690" s="53" t="s">
        <v>50</v>
      </c>
      <c r="D8690" s="53" t="s">
        <v>3103</v>
      </c>
      <c r="E8690" s="53" t="s">
        <v>18194</v>
      </c>
      <c r="F8690" s="59">
        <v>90.020571708407701</v>
      </c>
      <c r="G8690" s="59">
        <v>97.569663214526798</v>
      </c>
      <c r="H8690" s="59">
        <v>96.086602930180405</v>
      </c>
      <c r="I8690" s="59">
        <v>92.394681100359193</v>
      </c>
      <c r="J8690" s="59">
        <v>89.694977424697797</v>
      </c>
      <c r="K8690" s="59">
        <v>103.689753000262</v>
      </c>
      <c r="L8690" s="59"/>
      <c r="M8690" s="60">
        <v>0.34078051915359397</v>
      </c>
      <c r="N8690" s="60">
        <v>0.35728232191651799</v>
      </c>
      <c r="O8690" s="60">
        <v>0.33671283188282197</v>
      </c>
      <c r="P8690" s="60">
        <v>0.327867252017573</v>
      </c>
      <c r="Q8690" s="60">
        <v>0.30790484371278998</v>
      </c>
      <c r="R8690" s="60">
        <v>0.30932525812579997</v>
      </c>
      <c r="S8690" s="60">
        <v>0.25913121467694999</v>
      </c>
    </row>
    <row r="8691" spans="1:19" x14ac:dyDescent="0.3">
      <c r="A8691" s="61" t="s">
        <v>6472</v>
      </c>
      <c r="B8691" s="61" t="s">
        <v>6473</v>
      </c>
      <c r="C8691" s="53" t="s">
        <v>50</v>
      </c>
      <c r="D8691" s="53" t="s">
        <v>3103</v>
      </c>
      <c r="E8691" s="53" t="s">
        <v>18193</v>
      </c>
      <c r="F8691" s="59">
        <v>99.275627866701996</v>
      </c>
      <c r="G8691" s="59">
        <v>87.873620159704899</v>
      </c>
      <c r="H8691" s="59">
        <v>93.843659718322698</v>
      </c>
      <c r="I8691" s="59">
        <v>94.214470391963999</v>
      </c>
      <c r="J8691" s="59">
        <v>96.173171093088101</v>
      </c>
      <c r="K8691" s="59">
        <v>96.888046128503902</v>
      </c>
      <c r="L8691" s="59">
        <v>108.183880092614</v>
      </c>
      <c r="M8691" s="60">
        <v>0.568553321075291</v>
      </c>
      <c r="N8691" s="60">
        <v>0.61777412644410901</v>
      </c>
      <c r="O8691" s="60">
        <v>0.57392327119226005</v>
      </c>
      <c r="P8691" s="60">
        <v>0.53567809146770395</v>
      </c>
      <c r="Q8691" s="60">
        <v>0.49435395061114601</v>
      </c>
      <c r="R8691" s="60">
        <v>0.50686841288123796</v>
      </c>
      <c r="S8691" s="60">
        <v>0.43198946193704002</v>
      </c>
    </row>
    <row r="8692" spans="1:19" x14ac:dyDescent="0.3">
      <c r="A8692" s="61" t="s">
        <v>16128</v>
      </c>
      <c r="B8692" s="61" t="s">
        <v>16129</v>
      </c>
      <c r="C8692" s="53" t="s">
        <v>40</v>
      </c>
      <c r="D8692" s="53" t="s">
        <v>3103</v>
      </c>
      <c r="E8692" s="53" t="s">
        <v>18194</v>
      </c>
      <c r="F8692" s="59">
        <v>97.413800216528799</v>
      </c>
      <c r="G8692" s="59">
        <v>89.687741088611801</v>
      </c>
      <c r="H8692" s="59">
        <v>93.2093200602623</v>
      </c>
      <c r="I8692" s="59">
        <v>94.199739506742503</v>
      </c>
      <c r="J8692" s="59">
        <v>93.681032489708002</v>
      </c>
      <c r="K8692" s="59">
        <v>97.472387531622303</v>
      </c>
      <c r="L8692" s="59">
        <v>108.093108289016</v>
      </c>
      <c r="M8692" s="60">
        <v>0.40560072219568599</v>
      </c>
      <c r="N8692" s="60">
        <v>0.43562382329808302</v>
      </c>
      <c r="O8692" s="60">
        <v>0.40810518493468501</v>
      </c>
      <c r="P8692" s="60">
        <v>0.386029529173049</v>
      </c>
      <c r="Q8692" s="60">
        <v>0.35860219320384401</v>
      </c>
      <c r="R8692" s="60">
        <v>0.36508469930520299</v>
      </c>
      <c r="S8692" s="60">
        <v>0.31419554862926402</v>
      </c>
    </row>
    <row r="8693" spans="1:19" x14ac:dyDescent="0.3">
      <c r="A8693" s="61" t="s">
        <v>7572</v>
      </c>
      <c r="B8693" s="61" t="s">
        <v>7573</v>
      </c>
      <c r="C8693" s="53" t="s">
        <v>50</v>
      </c>
      <c r="D8693" s="53" t="s">
        <v>3103</v>
      </c>
      <c r="E8693" s="53" t="s">
        <v>18193</v>
      </c>
      <c r="F8693" s="59">
        <v>104.347793000507</v>
      </c>
      <c r="G8693" s="59">
        <v>101.802883620354</v>
      </c>
      <c r="H8693" s="59">
        <v>128.860251249345</v>
      </c>
      <c r="I8693" s="59">
        <v>102.938240611259</v>
      </c>
      <c r="J8693" s="59">
        <v>96.772825853101196</v>
      </c>
      <c r="K8693" s="59">
        <v>96.188880891494605</v>
      </c>
      <c r="L8693" s="59">
        <v>92.519116765264499</v>
      </c>
      <c r="M8693" s="60">
        <v>0.64958617494936799</v>
      </c>
      <c r="N8693" s="60">
        <v>0.68671665082163402</v>
      </c>
      <c r="O8693" s="60">
        <v>0.65374175189351003</v>
      </c>
      <c r="P8693" s="60">
        <v>0.62449132170110799</v>
      </c>
      <c r="Q8693" s="60">
        <v>0.59187701114186697</v>
      </c>
      <c r="R8693" s="60">
        <v>0.60162458027209498</v>
      </c>
      <c r="S8693" s="60">
        <v>0.54010944118215298</v>
      </c>
    </row>
    <row r="8694" spans="1:19" x14ac:dyDescent="0.3">
      <c r="A8694" s="61" t="s">
        <v>3939</v>
      </c>
      <c r="B8694" s="61" t="s">
        <v>3940</v>
      </c>
      <c r="C8694" s="53" t="s">
        <v>40</v>
      </c>
      <c r="D8694" s="53" t="s">
        <v>3103</v>
      </c>
      <c r="E8694" s="53" t="s">
        <v>18193</v>
      </c>
      <c r="F8694" s="59">
        <v>95.630493735015193</v>
      </c>
      <c r="G8694" s="59">
        <v>94.5384170104861</v>
      </c>
      <c r="H8694" s="59">
        <v>100.8192438196</v>
      </c>
      <c r="I8694" s="59">
        <v>96.928701217163706</v>
      </c>
      <c r="J8694" s="59">
        <v>92.704155389839002</v>
      </c>
      <c r="K8694" s="59">
        <v>91.032150996541802</v>
      </c>
      <c r="L8694" s="59">
        <v>99.707292082869202</v>
      </c>
      <c r="M8694" s="60">
        <v>0.63141376059872201</v>
      </c>
      <c r="N8694" s="60">
        <v>0.67225484205151997</v>
      </c>
      <c r="O8694" s="60">
        <v>0.63569504683796096</v>
      </c>
      <c r="P8694" s="60">
        <v>0.60399432777727902</v>
      </c>
      <c r="Q8694" s="60">
        <v>0.56814471845025105</v>
      </c>
      <c r="R8694" s="60">
        <v>0.578680659826319</v>
      </c>
      <c r="S8694" s="60">
        <v>0.41473759533626497</v>
      </c>
    </row>
    <row r="8695" spans="1:19" x14ac:dyDescent="0.3">
      <c r="A8695" s="61" t="s">
        <v>3943</v>
      </c>
      <c r="B8695" s="61" t="s">
        <v>3944</v>
      </c>
      <c r="C8695" s="53" t="s">
        <v>50</v>
      </c>
      <c r="D8695" s="53" t="s">
        <v>3103</v>
      </c>
      <c r="E8695" s="53" t="s">
        <v>18193</v>
      </c>
      <c r="F8695" s="59">
        <v>101.934918965748</v>
      </c>
      <c r="G8695" s="59">
        <v>98.380857003497098</v>
      </c>
      <c r="H8695" s="59">
        <v>111.84819146455</v>
      </c>
      <c r="I8695" s="59">
        <v>96.631121427606402</v>
      </c>
      <c r="J8695" s="59">
        <v>99.973244872993604</v>
      </c>
      <c r="K8695" s="59">
        <v>89.066019301189101</v>
      </c>
      <c r="L8695" s="59">
        <v>98.655714829720097</v>
      </c>
      <c r="M8695" s="60">
        <v>0.63059454851729502</v>
      </c>
      <c r="N8695" s="60">
        <v>0.67084605133946296</v>
      </c>
      <c r="O8695" s="60">
        <v>0.63506068764257495</v>
      </c>
      <c r="P8695" s="60">
        <v>0.60249121687846996</v>
      </c>
      <c r="Q8695" s="60">
        <v>0.56646810702437</v>
      </c>
      <c r="R8695" s="60">
        <v>0.57769364224191799</v>
      </c>
      <c r="S8695" s="60">
        <v>0.49790574414831501</v>
      </c>
    </row>
    <row r="8696" spans="1:19" x14ac:dyDescent="0.3">
      <c r="A8696" s="61" t="s">
        <v>7568</v>
      </c>
      <c r="B8696" s="61" t="s">
        <v>7569</v>
      </c>
      <c r="C8696" s="53" t="s">
        <v>40</v>
      </c>
      <c r="D8696" s="53" t="s">
        <v>3103</v>
      </c>
      <c r="E8696" s="53" t="s">
        <v>18193</v>
      </c>
      <c r="F8696" s="59">
        <v>100.569152236744</v>
      </c>
      <c r="G8696" s="59">
        <v>92.964242828613607</v>
      </c>
      <c r="H8696" s="59">
        <v>126.53545117047901</v>
      </c>
      <c r="I8696" s="59">
        <v>107.159036929298</v>
      </c>
      <c r="J8696" s="59">
        <v>99.000600104512799</v>
      </c>
      <c r="K8696" s="59">
        <v>93.832859559254601</v>
      </c>
      <c r="L8696" s="59">
        <v>92.820926733821693</v>
      </c>
      <c r="M8696" s="60">
        <v>0.64959469820903304</v>
      </c>
      <c r="N8696" s="60">
        <v>0.68672592401743504</v>
      </c>
      <c r="O8696" s="60">
        <v>0.65374758931110699</v>
      </c>
      <c r="P8696" s="60">
        <v>0.62449397445745802</v>
      </c>
      <c r="Q8696" s="60">
        <v>0.59188139246365701</v>
      </c>
      <c r="R8696" s="60">
        <v>0.60162458027209498</v>
      </c>
      <c r="S8696" s="60">
        <v>0.54011233982873297</v>
      </c>
    </row>
    <row r="8697" spans="1:19" x14ac:dyDescent="0.3">
      <c r="A8697" s="61" t="s">
        <v>3937</v>
      </c>
      <c r="B8697" s="61" t="s">
        <v>3938</v>
      </c>
      <c r="C8697" s="53" t="s">
        <v>40</v>
      </c>
      <c r="D8697" s="53" t="s">
        <v>3103</v>
      </c>
      <c r="E8697" s="53" t="s">
        <v>18193</v>
      </c>
      <c r="F8697" s="59">
        <v>100.86495976387801</v>
      </c>
      <c r="G8697" s="59">
        <v>98.213549009306405</v>
      </c>
      <c r="H8697" s="59">
        <v>103.716932280384</v>
      </c>
      <c r="I8697" s="59">
        <v>103.48926480380899</v>
      </c>
      <c r="J8697" s="59">
        <v>103.409227157369</v>
      </c>
      <c r="K8697" s="59">
        <v>97.1166331607118</v>
      </c>
      <c r="L8697" s="59">
        <v>98.957524798277205</v>
      </c>
      <c r="M8697" s="60">
        <v>0.63054973187065499</v>
      </c>
      <c r="N8697" s="60">
        <v>0.67080004810111304</v>
      </c>
      <c r="O8697" s="60">
        <v>0.63501467828977798</v>
      </c>
      <c r="P8697" s="60">
        <v>0.60244906740287396</v>
      </c>
      <c r="Q8697" s="60">
        <v>0.56642598095468</v>
      </c>
      <c r="R8697" s="60">
        <v>0.57765043613624101</v>
      </c>
      <c r="S8697" s="60">
        <v>0.49788306250231201</v>
      </c>
    </row>
    <row r="8698" spans="1:19" x14ac:dyDescent="0.3">
      <c r="A8698" s="61" t="s">
        <v>3941</v>
      </c>
      <c r="B8698" s="61" t="s">
        <v>3942</v>
      </c>
      <c r="C8698" s="53" t="s">
        <v>50</v>
      </c>
      <c r="D8698" s="53" t="s">
        <v>3103</v>
      </c>
      <c r="E8698" s="53" t="s">
        <v>18193</v>
      </c>
      <c r="F8698" s="59">
        <v>101.934918965748</v>
      </c>
      <c r="G8698" s="59">
        <v>98.380857003497098</v>
      </c>
      <c r="H8698" s="59">
        <v>105.21140068868399</v>
      </c>
      <c r="I8698" s="59">
        <v>100.585177366553</v>
      </c>
      <c r="J8698" s="59">
        <v>96.348569136762706</v>
      </c>
      <c r="K8698" s="59">
        <v>89.066019301189101</v>
      </c>
      <c r="L8698" s="59">
        <v>100.674283855463</v>
      </c>
      <c r="M8698" s="60">
        <v>0.63059454851729502</v>
      </c>
      <c r="N8698" s="60">
        <v>0.67084605133946296</v>
      </c>
      <c r="O8698" s="60">
        <v>0.63506068764257495</v>
      </c>
      <c r="P8698" s="60">
        <v>0.60249121687846996</v>
      </c>
      <c r="Q8698" s="60">
        <v>0.56646810702437</v>
      </c>
      <c r="R8698" s="60">
        <v>0.57769364224191799</v>
      </c>
      <c r="S8698" s="60">
        <v>0.49790574414831501</v>
      </c>
    </row>
    <row r="8699" spans="1:19" x14ac:dyDescent="0.3">
      <c r="A8699" s="61" t="s">
        <v>17275</v>
      </c>
      <c r="B8699" s="61" t="s">
        <v>17276</v>
      </c>
      <c r="C8699" s="53" t="s">
        <v>50</v>
      </c>
      <c r="D8699" s="53" t="s">
        <v>3103</v>
      </c>
      <c r="E8699" s="53" t="s">
        <v>18193</v>
      </c>
      <c r="F8699" s="59">
        <v>100.049730385828</v>
      </c>
      <c r="G8699" s="59">
        <v>94.165487728950595</v>
      </c>
      <c r="H8699" s="59">
        <v>124.591605885305</v>
      </c>
      <c r="I8699" s="59">
        <v>104.45284923106099</v>
      </c>
      <c r="J8699" s="59">
        <v>96.027785442689407</v>
      </c>
      <c r="K8699" s="59">
        <v>95.400662398452496</v>
      </c>
      <c r="L8699" s="59">
        <v>92.780968165499402</v>
      </c>
      <c r="M8699" s="60">
        <v>0.64776629880193204</v>
      </c>
      <c r="N8699" s="60">
        <v>0.68455184772687505</v>
      </c>
      <c r="O8699" s="60">
        <v>0.65189548899987004</v>
      </c>
      <c r="P8699" s="60">
        <v>0.62272580151578305</v>
      </c>
      <c r="Q8699" s="60">
        <v>0.59022608608912897</v>
      </c>
      <c r="R8699" s="60">
        <v>0.60000744727087096</v>
      </c>
      <c r="S8699" s="60">
        <v>0.53834880859069201</v>
      </c>
    </row>
    <row r="8700" spans="1:19" x14ac:dyDescent="0.3">
      <c r="A8700" s="61" t="s">
        <v>7570</v>
      </c>
      <c r="B8700" s="61" t="s">
        <v>7571</v>
      </c>
      <c r="C8700" s="53" t="s">
        <v>50</v>
      </c>
      <c r="D8700" s="53" t="s">
        <v>3103</v>
      </c>
      <c r="E8700" s="53" t="s">
        <v>18193</v>
      </c>
      <c r="F8700" s="59">
        <v>110.422934627305</v>
      </c>
      <c r="G8700" s="59">
        <v>101.17477110475301</v>
      </c>
      <c r="H8700" s="59">
        <v>130.23879169471101</v>
      </c>
      <c r="I8700" s="59">
        <v>108.97844442690101</v>
      </c>
      <c r="J8700" s="59">
        <v>107.172913504359</v>
      </c>
      <c r="K8700" s="59">
        <v>92.323030487197897</v>
      </c>
      <c r="L8700" s="59">
        <v>95.748059287597997</v>
      </c>
      <c r="M8700" s="60">
        <v>0.70806101020707701</v>
      </c>
      <c r="N8700" s="60">
        <v>0.74918851213606996</v>
      </c>
      <c r="O8700" s="60">
        <v>0.71249471403382603</v>
      </c>
      <c r="P8700" s="60">
        <v>0.68210722100492704</v>
      </c>
      <c r="Q8700" s="60">
        <v>0.64661442490862198</v>
      </c>
      <c r="R8700" s="60">
        <v>0.65609805444366398</v>
      </c>
      <c r="S8700" s="60">
        <v>0.58942704218295505</v>
      </c>
    </row>
    <row r="8701" spans="1:19" x14ac:dyDescent="0.3">
      <c r="A8701" s="61" t="s">
        <v>7570</v>
      </c>
      <c r="B8701" s="61" t="s">
        <v>7571</v>
      </c>
      <c r="C8701" s="53" t="s">
        <v>50</v>
      </c>
      <c r="D8701" s="53" t="s">
        <v>3103</v>
      </c>
      <c r="E8701" s="53" t="s">
        <v>18193</v>
      </c>
      <c r="F8701" s="59">
        <v>110.422934627305</v>
      </c>
      <c r="G8701" s="59">
        <v>101.17477110475301</v>
      </c>
      <c r="H8701" s="59">
        <v>130.23879169471101</v>
      </c>
      <c r="I8701" s="59">
        <v>108.97844442690101</v>
      </c>
      <c r="J8701" s="59">
        <v>107.172913504359</v>
      </c>
      <c r="K8701" s="59">
        <v>92.323030487197897</v>
      </c>
      <c r="L8701" s="59">
        <v>95.748059287597997</v>
      </c>
      <c r="M8701" s="60">
        <v>0.70806101020707701</v>
      </c>
      <c r="N8701" s="60">
        <v>0.74918851213606996</v>
      </c>
      <c r="O8701" s="60">
        <v>0.71249471403382603</v>
      </c>
      <c r="P8701" s="60">
        <v>0.68210722100492704</v>
      </c>
      <c r="Q8701" s="60">
        <v>0.64661442490862198</v>
      </c>
      <c r="R8701" s="60">
        <v>0.65609805444366398</v>
      </c>
      <c r="S8701" s="60">
        <v>0.58942704218295505</v>
      </c>
    </row>
    <row r="8702" spans="1:19" x14ac:dyDescent="0.3">
      <c r="A8702" s="61" t="s">
        <v>3935</v>
      </c>
      <c r="B8702" s="61" t="s">
        <v>3936</v>
      </c>
      <c r="C8702" s="53" t="s">
        <v>40</v>
      </c>
      <c r="D8702" s="53" t="s">
        <v>3103</v>
      </c>
      <c r="E8702" s="53" t="s">
        <v>18193</v>
      </c>
      <c r="F8702" s="59">
        <v>106.64953166669</v>
      </c>
      <c r="G8702" s="59">
        <v>97.397285261208197</v>
      </c>
      <c r="H8702" s="59">
        <v>106.365725485022</v>
      </c>
      <c r="I8702" s="59">
        <v>107.214110714003</v>
      </c>
      <c r="J8702" s="59">
        <v>104.428075278997</v>
      </c>
      <c r="K8702" s="59">
        <v>89.615313865053693</v>
      </c>
      <c r="L8702" s="59">
        <v>99.462677000827497</v>
      </c>
      <c r="M8702" s="60">
        <v>0.65971022922072797</v>
      </c>
      <c r="N8702" s="60">
        <v>0.70017102140145104</v>
      </c>
      <c r="O8702" s="60">
        <v>0.66427148407235004</v>
      </c>
      <c r="P8702" s="60">
        <v>0.631493469427166</v>
      </c>
      <c r="Q8702" s="60">
        <v>0.59473178725325404</v>
      </c>
      <c r="R8702" s="60">
        <v>0.60612465885640199</v>
      </c>
      <c r="S8702" s="60">
        <v>0.52563816439903999</v>
      </c>
    </row>
    <row r="8703" spans="1:19" x14ac:dyDescent="0.3">
      <c r="A8703" s="61" t="s">
        <v>6308</v>
      </c>
      <c r="B8703" s="61" t="s">
        <v>6309</v>
      </c>
      <c r="C8703" s="53" t="s">
        <v>40</v>
      </c>
      <c r="D8703" s="53" t="s">
        <v>3103</v>
      </c>
      <c r="E8703" s="53" t="s">
        <v>18193</v>
      </c>
      <c r="F8703" s="59">
        <v>116.955004941697</v>
      </c>
      <c r="G8703" s="59">
        <v>118.446462528288</v>
      </c>
      <c r="H8703" s="59">
        <v>107.14140269998001</v>
      </c>
      <c r="I8703" s="59">
        <v>113.98204571252001</v>
      </c>
      <c r="J8703" s="59">
        <v>120.12075896365199</v>
      </c>
      <c r="K8703" s="59">
        <v>105.933679485277</v>
      </c>
      <c r="L8703" s="59">
        <v>89.282779675469101</v>
      </c>
      <c r="M8703" s="60">
        <v>0.64726492735800401</v>
      </c>
      <c r="N8703" s="60">
        <v>0.68582996724921996</v>
      </c>
      <c r="O8703" s="60">
        <v>0.65116736067858505</v>
      </c>
      <c r="P8703" s="60">
        <v>0.62265117186723695</v>
      </c>
      <c r="Q8703" s="60">
        <v>0.58930975468973501</v>
      </c>
      <c r="R8703" s="60">
        <v>0.59827087060658701</v>
      </c>
      <c r="S8703" s="60">
        <v>0.52902813893714595</v>
      </c>
    </row>
    <row r="8704" spans="1:19" x14ac:dyDescent="0.3">
      <c r="A8704" s="61" t="s">
        <v>15880</v>
      </c>
      <c r="B8704" s="61" t="s">
        <v>15881</v>
      </c>
      <c r="C8704" s="53" t="s">
        <v>50</v>
      </c>
      <c r="D8704" s="53" t="s">
        <v>3103</v>
      </c>
      <c r="E8704" s="53" t="s">
        <v>18194</v>
      </c>
      <c r="F8704" s="59">
        <v>114.52606248476501</v>
      </c>
      <c r="G8704" s="59">
        <v>114.32768331741801</v>
      </c>
      <c r="H8704" s="59">
        <v>112.21931223854899</v>
      </c>
      <c r="I8704" s="59">
        <v>120.021008697657</v>
      </c>
      <c r="J8704" s="59">
        <v>123.434476577881</v>
      </c>
      <c r="K8704" s="59">
        <v>107.330393206691</v>
      </c>
      <c r="L8704" s="59">
        <v>89.746823663737004</v>
      </c>
      <c r="M8704" s="60">
        <v>0.54900340015611604</v>
      </c>
      <c r="N8704" s="60">
        <v>0.57285292648252295</v>
      </c>
      <c r="O8704" s="60">
        <v>0.55111136579489906</v>
      </c>
      <c r="P8704" s="60">
        <v>0.53265694392430596</v>
      </c>
      <c r="Q8704" s="60">
        <v>0.50857442518943996</v>
      </c>
      <c r="R8704" s="60">
        <v>0.51464005169618798</v>
      </c>
      <c r="S8704" s="60">
        <v>0.45712260101797397</v>
      </c>
    </row>
    <row r="8705" spans="1:19" x14ac:dyDescent="0.3">
      <c r="A8705" s="61" t="s">
        <v>6310</v>
      </c>
      <c r="B8705" s="61" t="s">
        <v>6311</v>
      </c>
      <c r="C8705" s="53" t="s">
        <v>50</v>
      </c>
      <c r="D8705" s="53" t="s">
        <v>3103</v>
      </c>
      <c r="E8705" s="53" t="s">
        <v>18193</v>
      </c>
      <c r="F8705" s="59">
        <v>117.78775556322999</v>
      </c>
      <c r="G8705" s="59">
        <v>113.04470409251699</v>
      </c>
      <c r="H8705" s="59">
        <v>119.01079970883499</v>
      </c>
      <c r="I8705" s="59">
        <v>120.938841477073</v>
      </c>
      <c r="J8705" s="59">
        <v>124.753641669047</v>
      </c>
      <c r="K8705" s="59">
        <v>103.575835006483</v>
      </c>
      <c r="L8705" s="59">
        <v>88.755979527873905</v>
      </c>
      <c r="M8705" s="60">
        <v>0.64688309413798595</v>
      </c>
      <c r="N8705" s="60">
        <v>0.68551376602465697</v>
      </c>
      <c r="O8705" s="60">
        <v>0.65068507878409998</v>
      </c>
      <c r="P8705" s="60">
        <v>0.62223777899086496</v>
      </c>
      <c r="Q8705" s="60">
        <v>0.58890817223852598</v>
      </c>
      <c r="R8705" s="60">
        <v>0.597702225146725</v>
      </c>
      <c r="S8705" s="60">
        <v>0.52784462930159404</v>
      </c>
    </row>
    <row r="8706" spans="1:19" x14ac:dyDescent="0.3">
      <c r="A8706" s="61" t="s">
        <v>6306</v>
      </c>
      <c r="B8706" s="61" t="s">
        <v>6307</v>
      </c>
      <c r="C8706" s="53" t="s">
        <v>40</v>
      </c>
      <c r="D8706" s="53" t="s">
        <v>3103</v>
      </c>
      <c r="E8706" s="53" t="s">
        <v>18193</v>
      </c>
      <c r="F8706" s="59">
        <v>111.30850021906301</v>
      </c>
      <c r="G8706" s="59">
        <v>116.593675482012</v>
      </c>
      <c r="H8706" s="59">
        <v>116.685999629969</v>
      </c>
      <c r="I8706" s="59">
        <v>127.796975308425</v>
      </c>
      <c r="J8706" s="59">
        <v>125.773213678598</v>
      </c>
      <c r="K8706" s="59">
        <v>111.626425933345</v>
      </c>
      <c r="L8706" s="59">
        <v>89.057789496430999</v>
      </c>
      <c r="M8706" s="60">
        <v>0.64684875305752698</v>
      </c>
      <c r="N8706" s="60">
        <v>0.68548120027119797</v>
      </c>
      <c r="O8706" s="60">
        <v>0.650649765510112</v>
      </c>
      <c r="P8706" s="60">
        <v>0.62220308695034998</v>
      </c>
      <c r="Q8706" s="60">
        <v>0.58887726390850603</v>
      </c>
      <c r="R8706" s="60">
        <v>0.59766633639197597</v>
      </c>
      <c r="S8706" s="60">
        <v>0.52779972701432898</v>
      </c>
    </row>
    <row r="8707" spans="1:19" x14ac:dyDescent="0.3">
      <c r="A8707" s="61" t="s">
        <v>6316</v>
      </c>
      <c r="B8707" s="61" t="s">
        <v>6317</v>
      </c>
      <c r="C8707" s="53" t="s">
        <v>50</v>
      </c>
      <c r="D8707" s="53" t="s">
        <v>3103</v>
      </c>
      <c r="E8707" s="53" t="s">
        <v>18193</v>
      </c>
      <c r="F8707" s="59">
        <v>117.78775556322999</v>
      </c>
      <c r="G8707" s="59">
        <v>110.567181656269</v>
      </c>
      <c r="H8707" s="59">
        <v>113.204340603536</v>
      </c>
      <c r="I8707" s="59">
        <v>119.61818420999199</v>
      </c>
      <c r="J8707" s="59">
        <v>123.545424466836</v>
      </c>
      <c r="K8707" s="59">
        <v>105.654657798249</v>
      </c>
      <c r="L8707" s="59">
        <v>88.755979527873905</v>
      </c>
      <c r="M8707" s="60">
        <v>0.64688309413798595</v>
      </c>
      <c r="N8707" s="60">
        <v>0.68551376602465697</v>
      </c>
      <c r="O8707" s="60">
        <v>0.65068507878409998</v>
      </c>
      <c r="P8707" s="60">
        <v>0.62223777899086496</v>
      </c>
      <c r="Q8707" s="60">
        <v>0.58890817223852598</v>
      </c>
      <c r="R8707" s="60">
        <v>0.597702225146725</v>
      </c>
      <c r="S8707" s="60">
        <v>0.52784462930159404</v>
      </c>
    </row>
    <row r="8708" spans="1:19" x14ac:dyDescent="0.3">
      <c r="A8708" s="61" t="s">
        <v>6314</v>
      </c>
      <c r="B8708" s="61" t="s">
        <v>6315</v>
      </c>
      <c r="C8708" s="53" t="s">
        <v>50</v>
      </c>
      <c r="D8708" s="53" t="s">
        <v>3103</v>
      </c>
      <c r="E8708" s="53" t="s">
        <v>18193</v>
      </c>
      <c r="F8708" s="59">
        <v>115.324349563163</v>
      </c>
      <c r="G8708" s="59">
        <v>111.18120748442099</v>
      </c>
      <c r="H8708" s="59">
        <v>105.326193957038</v>
      </c>
      <c r="I8708" s="59">
        <v>116.34872309499301</v>
      </c>
      <c r="J8708" s="59">
        <v>125.142369483547</v>
      </c>
      <c r="K8708" s="59">
        <v>106.20462887561401</v>
      </c>
      <c r="L8708" s="59">
        <v>89.746823663737004</v>
      </c>
      <c r="M8708" s="60">
        <v>0.64729923046514903</v>
      </c>
      <c r="N8708" s="60">
        <v>0.68586482553844097</v>
      </c>
      <c r="O8708" s="60">
        <v>0.65120850237195504</v>
      </c>
      <c r="P8708" s="60">
        <v>0.62268848851761904</v>
      </c>
      <c r="Q8708" s="60">
        <v>0.58934503860083598</v>
      </c>
      <c r="R8708" s="60">
        <v>0.59831182156169305</v>
      </c>
      <c r="S8708" s="60">
        <v>0.45712260101797397</v>
      </c>
    </row>
    <row r="8709" spans="1:19" x14ac:dyDescent="0.3">
      <c r="A8709" s="61" t="s">
        <v>6312</v>
      </c>
      <c r="B8709" s="61" t="s">
        <v>6313</v>
      </c>
      <c r="C8709" s="53" t="s">
        <v>50</v>
      </c>
      <c r="D8709" s="53" t="s">
        <v>3103</v>
      </c>
      <c r="E8709" s="53" t="s">
        <v>18193</v>
      </c>
      <c r="F8709" s="59">
        <v>114.601489034797</v>
      </c>
      <c r="G8709" s="59">
        <v>117.19541488034599</v>
      </c>
      <c r="H8709" s="59">
        <v>105.586908948393</v>
      </c>
      <c r="I8709" s="59">
        <v>121.658268640416</v>
      </c>
      <c r="J8709" s="59">
        <v>130.57191497749</v>
      </c>
      <c r="K8709" s="59">
        <v>118.613033118006</v>
      </c>
      <c r="L8709" s="59">
        <v>93.860742439102097</v>
      </c>
      <c r="M8709" s="60">
        <v>0.65036525311392002</v>
      </c>
      <c r="N8709" s="60">
        <v>0.68758729671070296</v>
      </c>
      <c r="O8709" s="60">
        <v>0.65448528939537298</v>
      </c>
      <c r="P8709" s="60">
        <v>0.62443826269448599</v>
      </c>
      <c r="Q8709" s="60">
        <v>0.59082404763688501</v>
      </c>
      <c r="R8709" s="60">
        <v>0.60121839516777098</v>
      </c>
      <c r="S8709" s="60">
        <v>0.53010682674157705</v>
      </c>
    </row>
    <row r="8710" spans="1:19" x14ac:dyDescent="0.3">
      <c r="A8710" s="61" t="s">
        <v>14301</v>
      </c>
      <c r="B8710" s="61" t="s">
        <v>14302</v>
      </c>
      <c r="C8710" s="53" t="s">
        <v>40</v>
      </c>
      <c r="D8710" s="53" t="s">
        <v>3103</v>
      </c>
      <c r="E8710" s="53" t="s">
        <v>18194</v>
      </c>
      <c r="F8710" s="59">
        <v>81.612614147529001</v>
      </c>
      <c r="G8710" s="59">
        <v>79.548348455575507</v>
      </c>
      <c r="H8710" s="59">
        <v>90.8507060829089</v>
      </c>
      <c r="I8710" s="59">
        <v>92.252112856995396</v>
      </c>
      <c r="J8710" s="59">
        <v>87.402713928619093</v>
      </c>
      <c r="K8710" s="59">
        <v>96.611873824611493</v>
      </c>
      <c r="L8710" s="59"/>
      <c r="M8710" s="60">
        <v>0.38463319880817898</v>
      </c>
      <c r="N8710" s="60">
        <v>0.42349227555084201</v>
      </c>
      <c r="O8710" s="60">
        <v>0.387262246704976</v>
      </c>
      <c r="P8710" s="60">
        <v>0.35876201273709502</v>
      </c>
      <c r="Q8710" s="60">
        <v>0.32331314915658799</v>
      </c>
      <c r="R8710" s="60">
        <v>0.33195054378873001</v>
      </c>
      <c r="S8710" s="60">
        <v>0.26482589530233303</v>
      </c>
    </row>
    <row r="8711" spans="1:19" x14ac:dyDescent="0.3">
      <c r="A8711" s="61" t="s">
        <v>14307</v>
      </c>
      <c r="B8711" s="61" t="s">
        <v>14308</v>
      </c>
      <c r="C8711" s="53" t="s">
        <v>50</v>
      </c>
      <c r="D8711" s="53" t="s">
        <v>3103</v>
      </c>
      <c r="E8711" s="53" t="s">
        <v>18194</v>
      </c>
      <c r="F8711" s="59">
        <v>81.612614147529001</v>
      </c>
      <c r="G8711" s="59">
        <v>79.548348455575507</v>
      </c>
      <c r="H8711" s="59">
        <v>90.8507060829089</v>
      </c>
      <c r="I8711" s="59">
        <v>92.252112856995396</v>
      </c>
      <c r="J8711" s="59">
        <v>87.402713928619093</v>
      </c>
      <c r="K8711" s="59">
        <v>96.611873824611493</v>
      </c>
      <c r="L8711" s="59"/>
      <c r="M8711" s="60">
        <v>0.38463319880817898</v>
      </c>
      <c r="N8711" s="60">
        <v>0.42349227555084201</v>
      </c>
      <c r="O8711" s="60">
        <v>0.387262246704976</v>
      </c>
      <c r="P8711" s="60">
        <v>0.35876201273709502</v>
      </c>
      <c r="Q8711" s="60">
        <v>0.32331314915658799</v>
      </c>
      <c r="R8711" s="60">
        <v>0.33195054378873001</v>
      </c>
      <c r="S8711" s="60">
        <v>0.26482589530233303</v>
      </c>
    </row>
    <row r="8712" spans="1:19" x14ac:dyDescent="0.3">
      <c r="A8712" s="61" t="s">
        <v>14305</v>
      </c>
      <c r="B8712" s="61" t="s">
        <v>14306</v>
      </c>
      <c r="C8712" s="53" t="s">
        <v>50</v>
      </c>
      <c r="D8712" s="53" t="s">
        <v>3103</v>
      </c>
      <c r="E8712" s="53" t="s">
        <v>18194</v>
      </c>
      <c r="F8712" s="59">
        <v>81.612614147529001</v>
      </c>
      <c r="G8712" s="59">
        <v>79.548348455575507</v>
      </c>
      <c r="H8712" s="59">
        <v>90.8507060829089</v>
      </c>
      <c r="I8712" s="59">
        <v>92.252112856995396</v>
      </c>
      <c r="J8712" s="59">
        <v>87.402713928619093</v>
      </c>
      <c r="K8712" s="59">
        <v>96.611873824611493</v>
      </c>
      <c r="L8712" s="59"/>
      <c r="M8712" s="60">
        <v>0.38463319880817898</v>
      </c>
      <c r="N8712" s="60">
        <v>0.42349227555084201</v>
      </c>
      <c r="O8712" s="60">
        <v>0.387262246704976</v>
      </c>
      <c r="P8712" s="60">
        <v>0.35876201273709502</v>
      </c>
      <c r="Q8712" s="60">
        <v>0.32331314915658799</v>
      </c>
      <c r="R8712" s="60">
        <v>0.33195054378873001</v>
      </c>
      <c r="S8712" s="60">
        <v>0.26482589530233303</v>
      </c>
    </row>
    <row r="8713" spans="1:19" x14ac:dyDescent="0.3">
      <c r="A8713" s="61" t="s">
        <v>14303</v>
      </c>
      <c r="B8713" s="61" t="s">
        <v>14304</v>
      </c>
      <c r="C8713" s="53" t="s">
        <v>50</v>
      </c>
      <c r="D8713" s="53" t="s">
        <v>3103</v>
      </c>
      <c r="E8713" s="53" t="s">
        <v>18194</v>
      </c>
      <c r="F8713" s="59">
        <v>81.612614147529001</v>
      </c>
      <c r="G8713" s="59">
        <v>79.548348455575507</v>
      </c>
      <c r="H8713" s="59">
        <v>90.8507060829089</v>
      </c>
      <c r="I8713" s="59">
        <v>92.252112856995396</v>
      </c>
      <c r="J8713" s="59">
        <v>87.402713928619093</v>
      </c>
      <c r="K8713" s="59">
        <v>96.611873824611493</v>
      </c>
      <c r="L8713" s="59"/>
      <c r="M8713" s="60">
        <v>0.38463319880817898</v>
      </c>
      <c r="N8713" s="60">
        <v>0.42349227555084201</v>
      </c>
      <c r="O8713" s="60">
        <v>0.387262246704976</v>
      </c>
      <c r="P8713" s="60">
        <v>0.35876201273709502</v>
      </c>
      <c r="Q8713" s="60">
        <v>0.32331314915658799</v>
      </c>
      <c r="R8713" s="60">
        <v>0.33195054378873001</v>
      </c>
      <c r="S8713" s="60">
        <v>0.26482589530233303</v>
      </c>
    </row>
    <row r="8714" spans="1:19" x14ac:dyDescent="0.3">
      <c r="A8714" s="61" t="s">
        <v>14309</v>
      </c>
      <c r="B8714" s="61" t="s">
        <v>14310</v>
      </c>
      <c r="C8714" s="53" t="s">
        <v>50</v>
      </c>
      <c r="D8714" s="53" t="s">
        <v>3103</v>
      </c>
      <c r="E8714" s="53" t="s">
        <v>18194</v>
      </c>
      <c r="F8714" s="59">
        <v>81.612614147529001</v>
      </c>
      <c r="G8714" s="59">
        <v>79.548348455575507</v>
      </c>
      <c r="H8714" s="59">
        <v>90.8507060829089</v>
      </c>
      <c r="I8714" s="59">
        <v>92.252112856995396</v>
      </c>
      <c r="J8714" s="59">
        <v>87.402713928619093</v>
      </c>
      <c r="K8714" s="59">
        <v>96.611873824611493</v>
      </c>
      <c r="L8714" s="59"/>
      <c r="M8714" s="60">
        <v>0.38463319880817898</v>
      </c>
      <c r="N8714" s="60">
        <v>0.42349227555084201</v>
      </c>
      <c r="O8714" s="60">
        <v>0.387262246704976</v>
      </c>
      <c r="P8714" s="60">
        <v>0.35876201273709502</v>
      </c>
      <c r="Q8714" s="60">
        <v>0.32331314915658799</v>
      </c>
      <c r="R8714" s="60">
        <v>0.33195054378873001</v>
      </c>
      <c r="S8714" s="60">
        <v>0.26482589530233303</v>
      </c>
    </row>
    <row r="8715" spans="1:19" x14ac:dyDescent="0.3">
      <c r="A8715" s="61" t="s">
        <v>5059</v>
      </c>
      <c r="B8715" s="61" t="s">
        <v>5060</v>
      </c>
      <c r="C8715" s="53" t="s">
        <v>50</v>
      </c>
      <c r="D8715" s="53" t="s">
        <v>3103</v>
      </c>
      <c r="E8715" s="53" t="s">
        <v>18193</v>
      </c>
      <c r="F8715" s="59">
        <v>99.422624982383496</v>
      </c>
      <c r="G8715" s="59">
        <v>115.090920279884</v>
      </c>
      <c r="H8715" s="59">
        <v>85.225835933578196</v>
      </c>
      <c r="I8715" s="59">
        <v>105.446818097593</v>
      </c>
      <c r="J8715" s="59">
        <v>101.512225770773</v>
      </c>
      <c r="K8715" s="59">
        <v>103.314861323703</v>
      </c>
      <c r="L8715" s="59">
        <v>101.02486727483701</v>
      </c>
      <c r="M8715" s="60">
        <v>0.510795145964968</v>
      </c>
      <c r="N8715" s="60">
        <v>0.56489633311340104</v>
      </c>
      <c r="O8715" s="60">
        <v>0.51731640051876104</v>
      </c>
      <c r="P8715" s="60">
        <v>0.475631011149587</v>
      </c>
      <c r="Q8715" s="60">
        <v>0.43256906853412402</v>
      </c>
      <c r="R8715" s="60">
        <v>0.44637154159797998</v>
      </c>
      <c r="S8715" s="60">
        <v>0.37355963242203899</v>
      </c>
    </row>
    <row r="8716" spans="1:19" x14ac:dyDescent="0.3">
      <c r="A8716" s="61" t="s">
        <v>16196</v>
      </c>
      <c r="B8716" s="61" t="s">
        <v>16197</v>
      </c>
      <c r="C8716" s="53" t="s">
        <v>40</v>
      </c>
      <c r="D8716" s="53" t="s">
        <v>3103</v>
      </c>
      <c r="E8716" s="53" t="s">
        <v>18194</v>
      </c>
      <c r="F8716" s="59">
        <v>95.012886287436203</v>
      </c>
      <c r="G8716" s="59">
        <v>87.821255001603504</v>
      </c>
      <c r="H8716" s="59">
        <v>92.894328844825907</v>
      </c>
      <c r="I8716" s="59">
        <v>94.693653679913794</v>
      </c>
      <c r="J8716" s="59">
        <v>93.469917815926493</v>
      </c>
      <c r="K8716" s="59">
        <v>96.172959891558804</v>
      </c>
      <c r="L8716" s="59"/>
      <c r="M8716" s="60">
        <v>0.36617808035023602</v>
      </c>
      <c r="N8716" s="60">
        <v>0.397633233788036</v>
      </c>
      <c r="O8716" s="60">
        <v>0.36732154522951899</v>
      </c>
      <c r="P8716" s="60">
        <v>0.35141902208454101</v>
      </c>
      <c r="Q8716" s="60">
        <v>0.32707412997190399</v>
      </c>
      <c r="R8716" s="60">
        <v>0.32858615459491503</v>
      </c>
      <c r="S8716" s="60">
        <v>0.28770128549763202</v>
      </c>
    </row>
    <row r="8717" spans="1:19" x14ac:dyDescent="0.3">
      <c r="A8717" s="61" t="s">
        <v>16198</v>
      </c>
      <c r="B8717" s="61" t="s">
        <v>16199</v>
      </c>
      <c r="C8717" s="53" t="s">
        <v>40</v>
      </c>
      <c r="D8717" s="53" t="s">
        <v>3103</v>
      </c>
      <c r="E8717" s="53" t="s">
        <v>18194</v>
      </c>
      <c r="F8717" s="59">
        <v>95.012886287436203</v>
      </c>
      <c r="G8717" s="59">
        <v>87.821255001603504</v>
      </c>
      <c r="H8717" s="59">
        <v>92.894328844825907</v>
      </c>
      <c r="I8717" s="59">
        <v>94.693653679913794</v>
      </c>
      <c r="J8717" s="59">
        <v>93.469917815926493</v>
      </c>
      <c r="K8717" s="59">
        <v>96.172959891558804</v>
      </c>
      <c r="L8717" s="59"/>
      <c r="M8717" s="60">
        <v>0.36617808035023602</v>
      </c>
      <c r="N8717" s="60">
        <v>0.397633233788036</v>
      </c>
      <c r="O8717" s="60">
        <v>0.36732154522951899</v>
      </c>
      <c r="P8717" s="60">
        <v>0.35141902208454101</v>
      </c>
      <c r="Q8717" s="60">
        <v>0.32707412997190399</v>
      </c>
      <c r="R8717" s="60">
        <v>0.32858615459491503</v>
      </c>
      <c r="S8717" s="60">
        <v>0.28770128549763202</v>
      </c>
    </row>
    <row r="8718" spans="1:19" x14ac:dyDescent="0.3">
      <c r="A8718" s="61" t="s">
        <v>16188</v>
      </c>
      <c r="B8718" s="61" t="s">
        <v>16189</v>
      </c>
      <c r="C8718" s="53" t="s">
        <v>50</v>
      </c>
      <c r="D8718" s="53" t="s">
        <v>3103</v>
      </c>
      <c r="E8718" s="53" t="s">
        <v>18194</v>
      </c>
      <c r="F8718" s="59"/>
      <c r="G8718" s="59">
        <v>90.374927021589102</v>
      </c>
      <c r="H8718" s="59"/>
      <c r="I8718" s="59"/>
      <c r="J8718" s="59"/>
      <c r="K8718" s="59"/>
      <c r="L8718" s="59"/>
      <c r="M8718" s="60">
        <v>0.27695494007604099</v>
      </c>
      <c r="N8718" s="60">
        <v>0.305371319153105</v>
      </c>
      <c r="O8718" s="60">
        <v>0.276949115625161</v>
      </c>
      <c r="P8718" s="60">
        <v>0.26219823569426898</v>
      </c>
      <c r="Q8718" s="60">
        <v>0.238212415952684</v>
      </c>
      <c r="R8718" s="60">
        <v>0.24005757183988699</v>
      </c>
      <c r="S8718" s="60">
        <v>0.198976058628478</v>
      </c>
    </row>
    <row r="8719" spans="1:19" x14ac:dyDescent="0.3">
      <c r="A8719" s="61" t="s">
        <v>16190</v>
      </c>
      <c r="B8719" s="61" t="s">
        <v>16191</v>
      </c>
      <c r="C8719" s="53" t="s">
        <v>50</v>
      </c>
      <c r="D8719" s="53" t="s">
        <v>3103</v>
      </c>
      <c r="E8719" s="53" t="s">
        <v>18194</v>
      </c>
      <c r="F8719" s="59"/>
      <c r="G8719" s="59">
        <v>90.374927021589102</v>
      </c>
      <c r="H8719" s="59"/>
      <c r="I8719" s="59"/>
      <c r="J8719" s="59"/>
      <c r="K8719" s="59"/>
      <c r="L8719" s="59"/>
      <c r="M8719" s="60">
        <v>0.27695494007604099</v>
      </c>
      <c r="N8719" s="60">
        <v>0.305371319153105</v>
      </c>
      <c r="O8719" s="60">
        <v>0.276949115625161</v>
      </c>
      <c r="P8719" s="60">
        <v>0.26219823569426898</v>
      </c>
      <c r="Q8719" s="60">
        <v>0.238212415952684</v>
      </c>
      <c r="R8719" s="60">
        <v>0.24005757183988699</v>
      </c>
      <c r="S8719" s="60">
        <v>0.198976058628478</v>
      </c>
    </row>
    <row r="8720" spans="1:19" x14ac:dyDescent="0.3">
      <c r="A8720" s="61" t="s">
        <v>16192</v>
      </c>
      <c r="B8720" s="61" t="s">
        <v>16193</v>
      </c>
      <c r="C8720" s="53" t="s">
        <v>50</v>
      </c>
      <c r="D8720" s="53" t="s">
        <v>3103</v>
      </c>
      <c r="E8720" s="53" t="s">
        <v>18194</v>
      </c>
      <c r="F8720" s="59"/>
      <c r="G8720" s="59">
        <v>90.374927021589102</v>
      </c>
      <c r="H8720" s="59"/>
      <c r="I8720" s="59"/>
      <c r="J8720" s="59"/>
      <c r="K8720" s="59"/>
      <c r="L8720" s="59"/>
      <c r="M8720" s="60">
        <v>0.27695494007604099</v>
      </c>
      <c r="N8720" s="60">
        <v>0.305371319153105</v>
      </c>
      <c r="O8720" s="60">
        <v>0.276949115625161</v>
      </c>
      <c r="P8720" s="60">
        <v>0.26219823569426898</v>
      </c>
      <c r="Q8720" s="60">
        <v>0.238212415952684</v>
      </c>
      <c r="R8720" s="60">
        <v>0.24005757183988699</v>
      </c>
      <c r="S8720" s="60">
        <v>0.198976058628478</v>
      </c>
    </row>
    <row r="8721" spans="1:19" x14ac:dyDescent="0.3">
      <c r="A8721" s="61" t="s">
        <v>16194</v>
      </c>
      <c r="B8721" s="61" t="s">
        <v>16195</v>
      </c>
      <c r="C8721" s="53" t="s">
        <v>50</v>
      </c>
      <c r="D8721" s="53" t="s">
        <v>3103</v>
      </c>
      <c r="E8721" s="53" t="s">
        <v>18194</v>
      </c>
      <c r="F8721" s="59"/>
      <c r="G8721" s="59">
        <v>90.374927021589102</v>
      </c>
      <c r="H8721" s="59"/>
      <c r="I8721" s="59"/>
      <c r="J8721" s="59"/>
      <c r="K8721" s="59"/>
      <c r="L8721" s="59"/>
      <c r="M8721" s="60">
        <v>0.27695494007604099</v>
      </c>
      <c r="N8721" s="60">
        <v>0.305371319153105</v>
      </c>
      <c r="O8721" s="60">
        <v>0.276949115625161</v>
      </c>
      <c r="P8721" s="60">
        <v>0.26219823569426898</v>
      </c>
      <c r="Q8721" s="60">
        <v>0.238212415952684</v>
      </c>
      <c r="R8721" s="60">
        <v>0.24005757183988699</v>
      </c>
      <c r="S8721" s="60">
        <v>0.198976058628478</v>
      </c>
    </row>
    <row r="8722" spans="1:19" x14ac:dyDescent="0.3">
      <c r="A8722" s="61" t="s">
        <v>8366</v>
      </c>
      <c r="B8722" s="61" t="s">
        <v>8367</v>
      </c>
      <c r="C8722" s="53" t="s">
        <v>50</v>
      </c>
      <c r="D8722" s="53" t="s">
        <v>3103</v>
      </c>
      <c r="E8722" s="53" t="s">
        <v>18193</v>
      </c>
      <c r="F8722" s="59">
        <v>97.490043842004994</v>
      </c>
      <c r="G8722" s="59">
        <v>87.706340746246596</v>
      </c>
      <c r="H8722" s="59">
        <v>106.771643559477</v>
      </c>
      <c r="I8722" s="59">
        <v>93.822463401005393</v>
      </c>
      <c r="J8722" s="59">
        <v>99.410537835148006</v>
      </c>
      <c r="K8722" s="59">
        <v>94.730357915378093</v>
      </c>
      <c r="L8722" s="59">
        <v>99.924432858786403</v>
      </c>
      <c r="M8722" s="60">
        <v>0.52029026390636102</v>
      </c>
      <c r="N8722" s="60">
        <v>0.57305342876671705</v>
      </c>
      <c r="O8722" s="60">
        <v>0.526204964319688</v>
      </c>
      <c r="P8722" s="60">
        <v>0.48530991791690198</v>
      </c>
      <c r="Q8722" s="60">
        <v>0.44203036092707598</v>
      </c>
      <c r="R8722" s="60">
        <v>0.45550263383599399</v>
      </c>
      <c r="S8722" s="60">
        <v>0.376740451075747</v>
      </c>
    </row>
    <row r="8723" spans="1:19" x14ac:dyDescent="0.3">
      <c r="A8723" s="61" t="s">
        <v>17004</v>
      </c>
      <c r="B8723" s="61" t="s">
        <v>17005</v>
      </c>
      <c r="C8723" s="53" t="s">
        <v>50</v>
      </c>
      <c r="D8723" s="53" t="s">
        <v>3103</v>
      </c>
      <c r="E8723" s="53" t="s">
        <v>18194</v>
      </c>
      <c r="F8723" s="59">
        <v>109.938369564391</v>
      </c>
      <c r="G8723" s="59">
        <v>118.26850640442601</v>
      </c>
      <c r="H8723" s="59">
        <v>101.58775354712699</v>
      </c>
      <c r="I8723" s="59">
        <v>108.525127682548</v>
      </c>
      <c r="J8723" s="59">
        <v>120.56319926201699</v>
      </c>
      <c r="K8723" s="59">
        <v>103.516806336933</v>
      </c>
      <c r="L8723" s="59">
        <v>105.13611842511099</v>
      </c>
      <c r="M8723" s="60">
        <v>0.446920233005625</v>
      </c>
      <c r="N8723" s="60">
        <v>0.48005180901966998</v>
      </c>
      <c r="O8723" s="60">
        <v>0.44969706084003802</v>
      </c>
      <c r="P8723" s="60">
        <v>0.42648778630373002</v>
      </c>
      <c r="Q8723" s="60">
        <v>0.396447986372508</v>
      </c>
      <c r="R8723" s="60">
        <v>0.40292077879280003</v>
      </c>
      <c r="S8723" s="60">
        <v>0.34662657430871802</v>
      </c>
    </row>
    <row r="8724" spans="1:19" x14ac:dyDescent="0.3">
      <c r="A8724" s="61" t="s">
        <v>17008</v>
      </c>
      <c r="B8724" s="61" t="s">
        <v>17009</v>
      </c>
      <c r="C8724" s="53" t="s">
        <v>40</v>
      </c>
      <c r="D8724" s="53" t="s">
        <v>3103</v>
      </c>
      <c r="E8724" s="53" t="s">
        <v>18194</v>
      </c>
      <c r="F8724" s="59">
        <v>109.938369564391</v>
      </c>
      <c r="G8724" s="59">
        <v>118.26850640442601</v>
      </c>
      <c r="H8724" s="59">
        <v>101.58775354712699</v>
      </c>
      <c r="I8724" s="59">
        <v>108.525127682548</v>
      </c>
      <c r="J8724" s="59">
        <v>120.56319926201699</v>
      </c>
      <c r="K8724" s="59">
        <v>103.516806336933</v>
      </c>
      <c r="L8724" s="59">
        <v>105.13611842511099</v>
      </c>
      <c r="M8724" s="60">
        <v>0.446920233005625</v>
      </c>
      <c r="N8724" s="60">
        <v>0.48005180901966998</v>
      </c>
      <c r="O8724" s="60">
        <v>0.44969706084003802</v>
      </c>
      <c r="P8724" s="60">
        <v>0.42648778630373002</v>
      </c>
      <c r="Q8724" s="60">
        <v>0.396447986372508</v>
      </c>
      <c r="R8724" s="60">
        <v>0.40292077879280003</v>
      </c>
      <c r="S8724" s="60">
        <v>0.34662657430871802</v>
      </c>
    </row>
    <row r="8725" spans="1:19" x14ac:dyDescent="0.3">
      <c r="A8725" s="61" t="s">
        <v>7262</v>
      </c>
      <c r="B8725" s="61" t="s">
        <v>7263</v>
      </c>
      <c r="C8725" s="53" t="s">
        <v>50</v>
      </c>
      <c r="D8725" s="53" t="s">
        <v>3103</v>
      </c>
      <c r="E8725" s="53" t="s">
        <v>18193</v>
      </c>
      <c r="F8725" s="59">
        <v>109.65834644924701</v>
      </c>
      <c r="G8725" s="59">
        <v>121.20006826985799</v>
      </c>
      <c r="H8725" s="59">
        <v>104.0535961623</v>
      </c>
      <c r="I8725" s="59">
        <v>112.804338482804</v>
      </c>
      <c r="J8725" s="59">
        <v>122.541150622052</v>
      </c>
      <c r="K8725" s="59">
        <v>101.766918168977</v>
      </c>
      <c r="L8725" s="59">
        <v>109.879328843495</v>
      </c>
      <c r="M8725" s="60">
        <v>0.58656973546540703</v>
      </c>
      <c r="N8725" s="60">
        <v>0.63677312836629396</v>
      </c>
      <c r="O8725" s="60">
        <v>0.59128491397557204</v>
      </c>
      <c r="P8725" s="60">
        <v>0.55593624961310495</v>
      </c>
      <c r="Q8725" s="60">
        <v>0.51459397889508496</v>
      </c>
      <c r="R8725" s="60">
        <v>0.52474352628444598</v>
      </c>
      <c r="S8725" s="60">
        <v>0.44955143313709101</v>
      </c>
    </row>
    <row r="8726" spans="1:19" x14ac:dyDescent="0.3">
      <c r="A8726" s="61" t="s">
        <v>17006</v>
      </c>
      <c r="B8726" s="61" t="s">
        <v>17007</v>
      </c>
      <c r="C8726" s="53" t="s">
        <v>50</v>
      </c>
      <c r="D8726" s="53" t="s">
        <v>3103</v>
      </c>
      <c r="E8726" s="53" t="s">
        <v>18193</v>
      </c>
      <c r="F8726" s="59">
        <v>107.475072799009</v>
      </c>
      <c r="G8726" s="59">
        <v>115.869663110998</v>
      </c>
      <c r="H8726" s="59">
        <v>97.684874333362899</v>
      </c>
      <c r="I8726" s="59">
        <v>107.35753799387</v>
      </c>
      <c r="J8726" s="59">
        <v>118.94579234669099</v>
      </c>
      <c r="K8726" s="59">
        <v>110.34609546677299</v>
      </c>
      <c r="L8726" s="59">
        <v>102.60912963512</v>
      </c>
      <c r="M8726" s="60">
        <v>0.58604652193773499</v>
      </c>
      <c r="N8726" s="60">
        <v>0.63581457090899396</v>
      </c>
      <c r="O8726" s="60">
        <v>0.59106130275656799</v>
      </c>
      <c r="P8726" s="60">
        <v>0.55542213992262401</v>
      </c>
      <c r="Q8726" s="60">
        <v>0.51407362932789302</v>
      </c>
      <c r="R8726" s="60">
        <v>0.52468771874037301</v>
      </c>
      <c r="S8726" s="60">
        <v>0.44937026692681697</v>
      </c>
    </row>
    <row r="8727" spans="1:19" x14ac:dyDescent="0.3">
      <c r="A8727" s="61" t="s">
        <v>7264</v>
      </c>
      <c r="B8727" s="61" t="s">
        <v>7265</v>
      </c>
      <c r="C8727" s="53" t="s">
        <v>40</v>
      </c>
      <c r="D8727" s="53" t="s">
        <v>3103</v>
      </c>
      <c r="E8727" s="53" t="s">
        <v>18193</v>
      </c>
      <c r="F8727" s="59">
        <v>113.997694313144</v>
      </c>
      <c r="G8727" s="59">
        <v>118.555233568736</v>
      </c>
      <c r="H8727" s="59">
        <v>99.237835112572697</v>
      </c>
      <c r="I8727" s="59">
        <v>107.800323587017</v>
      </c>
      <c r="J8727" s="59">
        <v>124.768939833814</v>
      </c>
      <c r="K8727" s="59">
        <v>103.574803036736</v>
      </c>
      <c r="L8727" s="59">
        <v>110.18113881205301</v>
      </c>
      <c r="M8727" s="60">
        <v>0.58660995320509501</v>
      </c>
      <c r="N8727" s="60">
        <v>0.63681820841811898</v>
      </c>
      <c r="O8727" s="60">
        <v>0.59133649810506494</v>
      </c>
      <c r="P8727" s="60">
        <v>0.55597113336009996</v>
      </c>
      <c r="Q8727" s="60">
        <v>0.51462614197240797</v>
      </c>
      <c r="R8727" s="60">
        <v>0.52478692649014202</v>
      </c>
      <c r="S8727" s="60">
        <v>0.449599482286965</v>
      </c>
    </row>
    <row r="8728" spans="1:19" x14ac:dyDescent="0.3">
      <c r="A8728" s="61" t="s">
        <v>17193</v>
      </c>
      <c r="B8728" s="61" t="s">
        <v>17194</v>
      </c>
      <c r="C8728" s="53" t="s">
        <v>50</v>
      </c>
      <c r="D8728" s="53" t="s">
        <v>3103</v>
      </c>
      <c r="E8728" s="53" t="s">
        <v>18194</v>
      </c>
      <c r="F8728" s="59">
        <v>110.235487907747</v>
      </c>
      <c r="G8728" s="59">
        <v>124.902422923579</v>
      </c>
      <c r="H8728" s="59">
        <v>110.73675812334</v>
      </c>
      <c r="I8728" s="59">
        <v>111.008411316288</v>
      </c>
      <c r="J8728" s="59">
        <v>119.09394807487401</v>
      </c>
      <c r="K8728" s="59">
        <v>104.995515787942</v>
      </c>
      <c r="L8728" s="59">
        <v>103.015431817921</v>
      </c>
      <c r="M8728" s="60">
        <v>0.42090080333106999</v>
      </c>
      <c r="N8728" s="60">
        <v>0.455092402447556</v>
      </c>
      <c r="O8728" s="60">
        <v>0.42342734260669501</v>
      </c>
      <c r="P8728" s="60">
        <v>0.40033414016730501</v>
      </c>
      <c r="Q8728" s="60">
        <v>0.36848685962896099</v>
      </c>
      <c r="R8728" s="60">
        <v>0.374457870716288</v>
      </c>
      <c r="S8728" s="60">
        <v>0.31262860587972102</v>
      </c>
    </row>
    <row r="8729" spans="1:19" x14ac:dyDescent="0.3">
      <c r="A8729" s="61" t="s">
        <v>17187</v>
      </c>
      <c r="B8729" s="61" t="s">
        <v>17188</v>
      </c>
      <c r="C8729" s="53" t="s">
        <v>40</v>
      </c>
      <c r="D8729" s="53" t="s">
        <v>3103</v>
      </c>
      <c r="E8729" s="53" t="s">
        <v>18194</v>
      </c>
      <c r="F8729" s="59">
        <v>110.235487907747</v>
      </c>
      <c r="G8729" s="59">
        <v>124.902422923579</v>
      </c>
      <c r="H8729" s="59">
        <v>110.73675812334</v>
      </c>
      <c r="I8729" s="59">
        <v>111.008411316288</v>
      </c>
      <c r="J8729" s="59">
        <v>119.09394807487401</v>
      </c>
      <c r="K8729" s="59">
        <v>104.995515787942</v>
      </c>
      <c r="L8729" s="59">
        <v>103.015431817921</v>
      </c>
      <c r="M8729" s="60">
        <v>0.42090080333106999</v>
      </c>
      <c r="N8729" s="60">
        <v>0.455092402447556</v>
      </c>
      <c r="O8729" s="60">
        <v>0.42342734260669501</v>
      </c>
      <c r="P8729" s="60">
        <v>0.40033414016730501</v>
      </c>
      <c r="Q8729" s="60">
        <v>0.36848685962896099</v>
      </c>
      <c r="R8729" s="60">
        <v>0.374457870716288</v>
      </c>
      <c r="S8729" s="60">
        <v>0.31262860587972102</v>
      </c>
    </row>
    <row r="8730" spans="1:19" x14ac:dyDescent="0.3">
      <c r="A8730" s="61" t="s">
        <v>7480</v>
      </c>
      <c r="B8730" s="61" t="s">
        <v>7481</v>
      </c>
      <c r="C8730" s="53" t="s">
        <v>40</v>
      </c>
      <c r="D8730" s="53" t="s">
        <v>3103</v>
      </c>
      <c r="E8730" s="53" t="s">
        <v>18193</v>
      </c>
      <c r="F8730" s="59">
        <v>111.90273690577401</v>
      </c>
      <c r="G8730" s="59">
        <v>128.60533605138301</v>
      </c>
      <c r="H8730" s="59">
        <v>109.969780233496</v>
      </c>
      <c r="I8730" s="59">
        <v>106.862542071028</v>
      </c>
      <c r="J8730" s="59">
        <v>122.82573509407</v>
      </c>
      <c r="K8730" s="59">
        <v>107.860653661882</v>
      </c>
      <c r="L8730" s="59">
        <v>108.025217788508</v>
      </c>
      <c r="M8730" s="60">
        <v>0.57335439716939196</v>
      </c>
      <c r="N8730" s="60">
        <v>0.62567037307067497</v>
      </c>
      <c r="O8730" s="60">
        <v>0.57825228594039402</v>
      </c>
      <c r="P8730" s="60">
        <v>0.54208720998027704</v>
      </c>
      <c r="Q8730" s="60">
        <v>0.49875190901171301</v>
      </c>
      <c r="R8730" s="60">
        <v>0.50900739794247496</v>
      </c>
      <c r="S8730" s="60">
        <v>0.42908407933369802</v>
      </c>
    </row>
    <row r="8731" spans="1:19" x14ac:dyDescent="0.3">
      <c r="A8731" s="61" t="s">
        <v>17191</v>
      </c>
      <c r="B8731" s="61" t="s">
        <v>17192</v>
      </c>
      <c r="C8731" s="53" t="s">
        <v>40</v>
      </c>
      <c r="D8731" s="53" t="s">
        <v>3103</v>
      </c>
      <c r="E8731" s="53" t="s">
        <v>18194</v>
      </c>
      <c r="F8731" s="59">
        <v>110.235487907747</v>
      </c>
      <c r="G8731" s="59">
        <v>124.902422923579</v>
      </c>
      <c r="H8731" s="59">
        <v>110.73675812334</v>
      </c>
      <c r="I8731" s="59">
        <v>111.008411316288</v>
      </c>
      <c r="J8731" s="59">
        <v>119.09394807487401</v>
      </c>
      <c r="K8731" s="59">
        <v>104.995515787942</v>
      </c>
      <c r="L8731" s="59">
        <v>103.015431817921</v>
      </c>
      <c r="M8731" s="60">
        <v>0.42090080333106999</v>
      </c>
      <c r="N8731" s="60">
        <v>0.455092402447556</v>
      </c>
      <c r="O8731" s="60">
        <v>0.42342734260669501</v>
      </c>
      <c r="P8731" s="60">
        <v>0.40033414016730501</v>
      </c>
      <c r="Q8731" s="60">
        <v>0.36848685962896099</v>
      </c>
      <c r="R8731" s="60">
        <v>0.374457870716288</v>
      </c>
      <c r="S8731" s="60">
        <v>0.31262860587972102</v>
      </c>
    </row>
    <row r="8732" spans="1:19" x14ac:dyDescent="0.3">
      <c r="A8732" s="61" t="s">
        <v>17189</v>
      </c>
      <c r="B8732" s="61" t="s">
        <v>17190</v>
      </c>
      <c r="C8732" s="53" t="s">
        <v>40</v>
      </c>
      <c r="D8732" s="53" t="s">
        <v>3103</v>
      </c>
      <c r="E8732" s="53" t="s">
        <v>18194</v>
      </c>
      <c r="F8732" s="59">
        <v>110.235487907747</v>
      </c>
      <c r="G8732" s="59">
        <v>124.902422923579</v>
      </c>
      <c r="H8732" s="59">
        <v>110.73675812334</v>
      </c>
      <c r="I8732" s="59">
        <v>111.008411316288</v>
      </c>
      <c r="J8732" s="59">
        <v>119.09394807487401</v>
      </c>
      <c r="K8732" s="59">
        <v>104.995515787942</v>
      </c>
      <c r="L8732" s="59">
        <v>103.015431817921</v>
      </c>
      <c r="M8732" s="60">
        <v>0.42090080333106999</v>
      </c>
      <c r="N8732" s="60">
        <v>0.455092402447556</v>
      </c>
      <c r="O8732" s="60">
        <v>0.42342734260669501</v>
      </c>
      <c r="P8732" s="60">
        <v>0.40033414016730501</v>
      </c>
      <c r="Q8732" s="60">
        <v>0.36848685962896099</v>
      </c>
      <c r="R8732" s="60">
        <v>0.374457870716288</v>
      </c>
      <c r="S8732" s="60">
        <v>0.31262860587972102</v>
      </c>
    </row>
    <row r="8733" spans="1:19" x14ac:dyDescent="0.3">
      <c r="A8733" s="61" t="s">
        <v>5746</v>
      </c>
      <c r="B8733" s="61" t="s">
        <v>5747</v>
      </c>
      <c r="C8733" s="53" t="s">
        <v>50</v>
      </c>
      <c r="D8733" s="53" t="s">
        <v>3103</v>
      </c>
      <c r="E8733" s="53" t="s">
        <v>18193</v>
      </c>
      <c r="F8733" s="59">
        <v>106.079435845376</v>
      </c>
      <c r="G8733" s="59">
        <v>112.85114354575801</v>
      </c>
      <c r="H8733" s="59">
        <v>103.01213565353</v>
      </c>
      <c r="I8733" s="59">
        <v>109.52106915141999</v>
      </c>
      <c r="J8733" s="59">
        <v>93.575190423567605</v>
      </c>
      <c r="K8733" s="59">
        <v>97.050237373799007</v>
      </c>
      <c r="L8733" s="59">
        <v>97.253397894638795</v>
      </c>
      <c r="M8733" s="60">
        <v>0.49784653805889201</v>
      </c>
      <c r="N8733" s="60">
        <v>0.55424742663100801</v>
      </c>
      <c r="O8733" s="60">
        <v>0.50388652548172996</v>
      </c>
      <c r="P8733" s="60">
        <v>0.46051083152252797</v>
      </c>
      <c r="Q8733" s="60">
        <v>0.41629638674888902</v>
      </c>
      <c r="R8733" s="60">
        <v>0.429744366643459</v>
      </c>
      <c r="S8733" s="60">
        <v>0.35351568761914598</v>
      </c>
    </row>
    <row r="8734" spans="1:19" x14ac:dyDescent="0.3">
      <c r="A8734" s="61" t="s">
        <v>12785</v>
      </c>
      <c r="B8734" s="61" t="s">
        <v>12786</v>
      </c>
      <c r="C8734" s="53" t="s">
        <v>40</v>
      </c>
      <c r="D8734" s="53" t="s">
        <v>3103</v>
      </c>
      <c r="E8734" s="53" t="s">
        <v>18194</v>
      </c>
      <c r="F8734" s="59">
        <v>97.090203385515395</v>
      </c>
      <c r="G8734" s="59">
        <v>88.728052654723896</v>
      </c>
      <c r="H8734" s="59">
        <v>102.060618601809</v>
      </c>
      <c r="I8734" s="59">
        <v>87.317584469467207</v>
      </c>
      <c r="J8734" s="59">
        <v>88.067050004894796</v>
      </c>
      <c r="K8734" s="59">
        <v>100.805552351822</v>
      </c>
      <c r="L8734" s="59">
        <v>102.915663755645</v>
      </c>
      <c r="M8734" s="60">
        <v>0.46757659524323603</v>
      </c>
      <c r="N8734" s="60">
        <v>0.49649888087351401</v>
      </c>
      <c r="O8734" s="60">
        <v>0.47026056365506103</v>
      </c>
      <c r="P8734" s="60">
        <v>0.44821012332981802</v>
      </c>
      <c r="Q8734" s="60">
        <v>0.42167197519938199</v>
      </c>
      <c r="R8734" s="60">
        <v>0.42856184973410399</v>
      </c>
      <c r="S8734" s="60">
        <v>0.37413653129146901</v>
      </c>
    </row>
    <row r="8735" spans="1:19" x14ac:dyDescent="0.3">
      <c r="A8735" s="61" t="s">
        <v>12791</v>
      </c>
      <c r="B8735" s="61" t="s">
        <v>12792</v>
      </c>
      <c r="C8735" s="53" t="s">
        <v>50</v>
      </c>
      <c r="D8735" s="53" t="s">
        <v>3103</v>
      </c>
      <c r="E8735" s="53" t="s">
        <v>18194</v>
      </c>
      <c r="F8735" s="59">
        <v>97.090203385515395</v>
      </c>
      <c r="G8735" s="59">
        <v>88.728052654723896</v>
      </c>
      <c r="H8735" s="59">
        <v>102.060618601809</v>
      </c>
      <c r="I8735" s="59">
        <v>87.317584469467207</v>
      </c>
      <c r="J8735" s="59">
        <v>88.067050004894796</v>
      </c>
      <c r="K8735" s="59">
        <v>100.805552351822</v>
      </c>
      <c r="L8735" s="59">
        <v>102.915663755645</v>
      </c>
      <c r="M8735" s="60">
        <v>0.46757659524323603</v>
      </c>
      <c r="N8735" s="60">
        <v>0.49649888087351401</v>
      </c>
      <c r="O8735" s="60">
        <v>0.47026056365506103</v>
      </c>
      <c r="P8735" s="60">
        <v>0.44821012332981802</v>
      </c>
      <c r="Q8735" s="60">
        <v>0.42167197519938199</v>
      </c>
      <c r="R8735" s="60">
        <v>0.42856184973410399</v>
      </c>
      <c r="S8735" s="60">
        <v>0.37413653129146901</v>
      </c>
    </row>
    <row r="8736" spans="1:19" x14ac:dyDescent="0.3">
      <c r="A8736" s="61" t="s">
        <v>12793</v>
      </c>
      <c r="B8736" s="61" t="s">
        <v>12794</v>
      </c>
      <c r="C8736" s="53" t="s">
        <v>50</v>
      </c>
      <c r="D8736" s="53" t="s">
        <v>3103</v>
      </c>
      <c r="E8736" s="53" t="s">
        <v>18194</v>
      </c>
      <c r="F8736" s="59">
        <v>97.090203385515395</v>
      </c>
      <c r="G8736" s="59">
        <v>88.728052654723896</v>
      </c>
      <c r="H8736" s="59">
        <v>102.060618601809</v>
      </c>
      <c r="I8736" s="59">
        <v>87.317584469467207</v>
      </c>
      <c r="J8736" s="59">
        <v>88.067050004894796</v>
      </c>
      <c r="K8736" s="59">
        <v>100.805552351822</v>
      </c>
      <c r="L8736" s="59">
        <v>102.915663755645</v>
      </c>
      <c r="M8736" s="60">
        <v>0.46757659524323603</v>
      </c>
      <c r="N8736" s="60">
        <v>0.49649888087351401</v>
      </c>
      <c r="O8736" s="60">
        <v>0.47026056365506103</v>
      </c>
      <c r="P8736" s="60">
        <v>0.44821012332981802</v>
      </c>
      <c r="Q8736" s="60">
        <v>0.42167197519938199</v>
      </c>
      <c r="R8736" s="60">
        <v>0.42856184973410399</v>
      </c>
      <c r="S8736" s="60">
        <v>0.37413653129146901</v>
      </c>
    </row>
    <row r="8737" spans="1:19" x14ac:dyDescent="0.3">
      <c r="A8737" s="61" t="s">
        <v>12789</v>
      </c>
      <c r="B8737" s="61" t="s">
        <v>12790</v>
      </c>
      <c r="C8737" s="53" t="s">
        <v>40</v>
      </c>
      <c r="D8737" s="53" t="s">
        <v>3103</v>
      </c>
      <c r="E8737" s="53" t="s">
        <v>18194</v>
      </c>
      <c r="F8737" s="59">
        <v>97.090203385515395</v>
      </c>
      <c r="G8737" s="59">
        <v>88.728052654723896</v>
      </c>
      <c r="H8737" s="59">
        <v>102.060618601809</v>
      </c>
      <c r="I8737" s="59">
        <v>87.317584469467207</v>
      </c>
      <c r="J8737" s="59">
        <v>88.067050004894796</v>
      </c>
      <c r="K8737" s="59">
        <v>100.805552351822</v>
      </c>
      <c r="L8737" s="59">
        <v>102.915663755645</v>
      </c>
      <c r="M8737" s="60">
        <v>0.46757659524323603</v>
      </c>
      <c r="N8737" s="60">
        <v>0.49649888087351401</v>
      </c>
      <c r="O8737" s="60">
        <v>0.47026056365506103</v>
      </c>
      <c r="P8737" s="60">
        <v>0.44821012332981802</v>
      </c>
      <c r="Q8737" s="60">
        <v>0.42167197519938199</v>
      </c>
      <c r="R8737" s="60">
        <v>0.42856184973410399</v>
      </c>
      <c r="S8737" s="60">
        <v>0.37413653129146901</v>
      </c>
    </row>
    <row r="8738" spans="1:19" x14ac:dyDescent="0.3">
      <c r="A8738" s="61" t="s">
        <v>3691</v>
      </c>
      <c r="B8738" s="61" t="s">
        <v>3692</v>
      </c>
      <c r="C8738" s="53" t="s">
        <v>50</v>
      </c>
      <c r="D8738" s="53" t="s">
        <v>3103</v>
      </c>
      <c r="E8738" s="53" t="s">
        <v>18193</v>
      </c>
      <c r="F8738" s="59">
        <v>94.571671009287499</v>
      </c>
      <c r="G8738" s="59">
        <v>88.551640547443597</v>
      </c>
      <c r="H8738" s="59">
        <v>97.161056575025199</v>
      </c>
      <c r="I8738" s="59">
        <v>85.963074800927103</v>
      </c>
      <c r="J8738" s="59">
        <v>84.752511984353703</v>
      </c>
      <c r="K8738" s="59">
        <v>103.16247952417299</v>
      </c>
      <c r="L8738" s="59">
        <v>101.341396618248</v>
      </c>
      <c r="M8738" s="60">
        <v>0.60158636670449805</v>
      </c>
      <c r="N8738" s="60">
        <v>0.64754146056730499</v>
      </c>
      <c r="O8738" s="60">
        <v>0.60671542176174198</v>
      </c>
      <c r="P8738" s="60">
        <v>0.57131344349019597</v>
      </c>
      <c r="Q8738" s="60">
        <v>0.53265198353991094</v>
      </c>
      <c r="R8738" s="60">
        <v>0.54416824281907505</v>
      </c>
      <c r="S8738" s="60">
        <v>0.47057714635018899</v>
      </c>
    </row>
    <row r="8739" spans="1:19" x14ac:dyDescent="0.3">
      <c r="A8739" s="61" t="s">
        <v>12787</v>
      </c>
      <c r="B8739" s="61" t="s">
        <v>12788</v>
      </c>
      <c r="C8739" s="53" t="s">
        <v>40</v>
      </c>
      <c r="D8739" s="53" t="s">
        <v>3103</v>
      </c>
      <c r="E8739" s="53" t="s">
        <v>18194</v>
      </c>
      <c r="F8739" s="59">
        <v>97.090203385515395</v>
      </c>
      <c r="G8739" s="59">
        <v>88.728052654723896</v>
      </c>
      <c r="H8739" s="59">
        <v>102.060618601809</v>
      </c>
      <c r="I8739" s="59">
        <v>87.317584469467207</v>
      </c>
      <c r="J8739" s="59">
        <v>88.067050004894796</v>
      </c>
      <c r="K8739" s="59">
        <v>100.805552351822</v>
      </c>
      <c r="L8739" s="59">
        <v>102.915663755645</v>
      </c>
      <c r="M8739" s="60">
        <v>0.46757659524323603</v>
      </c>
      <c r="N8739" s="60">
        <v>0.49649888087351401</v>
      </c>
      <c r="O8739" s="60">
        <v>0.47026056365506103</v>
      </c>
      <c r="P8739" s="60">
        <v>0.44821012332981802</v>
      </c>
      <c r="Q8739" s="60">
        <v>0.42167197519938199</v>
      </c>
      <c r="R8739" s="60">
        <v>0.42856184973410399</v>
      </c>
      <c r="S8739" s="60">
        <v>0.37413653129146901</v>
      </c>
    </row>
    <row r="8740" spans="1:19" x14ac:dyDescent="0.3">
      <c r="A8740" s="61" t="s">
        <v>3887</v>
      </c>
      <c r="B8740" s="61" t="s">
        <v>3888</v>
      </c>
      <c r="C8740" s="53" t="s">
        <v>50</v>
      </c>
      <c r="D8740" s="53" t="s">
        <v>3103</v>
      </c>
      <c r="E8740" s="53" t="s">
        <v>18193</v>
      </c>
      <c r="F8740" s="59">
        <v>94.687181227001204</v>
      </c>
      <c r="G8740" s="59">
        <v>97.505481401865097</v>
      </c>
      <c r="H8740" s="59">
        <v>115.97844191297</v>
      </c>
      <c r="I8740" s="59">
        <v>103.378926337398</v>
      </c>
      <c r="J8740" s="59">
        <v>116.401712371896</v>
      </c>
      <c r="K8740" s="59">
        <v>90.232030452413298</v>
      </c>
      <c r="L8740" s="59">
        <v>100.134832021501</v>
      </c>
      <c r="M8740" s="60">
        <v>0.66130788097483195</v>
      </c>
      <c r="N8740" s="60">
        <v>0.69568087081025798</v>
      </c>
      <c r="O8740" s="60">
        <v>0.66185179323360899</v>
      </c>
      <c r="P8740" s="60">
        <v>0.63821020719146504</v>
      </c>
      <c r="Q8740" s="60">
        <v>0.60745250579561805</v>
      </c>
      <c r="R8740" s="60">
        <v>0.61328953860385205</v>
      </c>
      <c r="S8740" s="60">
        <v>0.55197349716133903</v>
      </c>
    </row>
    <row r="8741" spans="1:19" x14ac:dyDescent="0.3">
      <c r="A8741" s="61" t="s">
        <v>3877</v>
      </c>
      <c r="B8741" s="61" t="s">
        <v>3878</v>
      </c>
      <c r="C8741" s="53" t="s">
        <v>40</v>
      </c>
      <c r="D8741" s="53" t="s">
        <v>3103</v>
      </c>
      <c r="E8741" s="53" t="s">
        <v>18193</v>
      </c>
      <c r="F8741" s="59">
        <v>113.599042330027</v>
      </c>
      <c r="G8741" s="59">
        <v>106.40392162728899</v>
      </c>
      <c r="H8741" s="59">
        <v>108.677930454049</v>
      </c>
      <c r="I8741" s="59">
        <v>102.697204513312</v>
      </c>
      <c r="J8741" s="59">
        <v>123.72369393260399</v>
      </c>
      <c r="K8741" s="59">
        <v>90.591671909372096</v>
      </c>
      <c r="L8741" s="59">
        <v>102.175057837865</v>
      </c>
      <c r="M8741" s="60">
        <v>0.657697227983014</v>
      </c>
      <c r="N8741" s="60">
        <v>0.659767733959436</v>
      </c>
      <c r="O8741" s="60">
        <v>0.56517893236927397</v>
      </c>
      <c r="P8741" s="60">
        <v>0.63568411290136895</v>
      </c>
      <c r="Q8741" s="60">
        <v>0.60510191223773002</v>
      </c>
      <c r="R8741" s="60">
        <v>0.56285704971480399</v>
      </c>
      <c r="S8741" s="60">
        <v>0.48740068681860499</v>
      </c>
    </row>
    <row r="8742" spans="1:19" x14ac:dyDescent="0.3">
      <c r="A8742" s="61" t="s">
        <v>3883</v>
      </c>
      <c r="B8742" s="61" t="s">
        <v>3884</v>
      </c>
      <c r="C8742" s="53" t="s">
        <v>50</v>
      </c>
      <c r="D8742" s="53" t="s">
        <v>3103</v>
      </c>
      <c r="E8742" s="53" t="s">
        <v>18193</v>
      </c>
      <c r="F8742" s="59">
        <v>108.925108625801</v>
      </c>
      <c r="G8742" s="59">
        <v>108.734039757136</v>
      </c>
      <c r="H8742" s="59">
        <v>109.37569197450701</v>
      </c>
      <c r="I8742" s="59">
        <v>106.77950187571901</v>
      </c>
      <c r="J8742" s="59">
        <v>116.34216052545401</v>
      </c>
      <c r="K8742" s="59">
        <v>90.501431888129801</v>
      </c>
      <c r="L8742" s="59">
        <v>99.317654185684603</v>
      </c>
      <c r="M8742" s="60">
        <v>0.66145653578250896</v>
      </c>
      <c r="N8742" s="60">
        <v>0.69590016571227098</v>
      </c>
      <c r="O8742" s="60">
        <v>0.66212872032007597</v>
      </c>
      <c r="P8742" s="60">
        <v>0.63827160909151504</v>
      </c>
      <c r="Q8742" s="60">
        <v>0.60745671295806403</v>
      </c>
      <c r="R8742" s="60">
        <v>0.61339289738938496</v>
      </c>
      <c r="S8742" s="60">
        <v>0.55202688899205399</v>
      </c>
    </row>
    <row r="8743" spans="1:19" x14ac:dyDescent="0.3">
      <c r="A8743" s="61" t="s">
        <v>3881</v>
      </c>
      <c r="B8743" s="61" t="s">
        <v>3882</v>
      </c>
      <c r="C8743" s="53" t="s">
        <v>50</v>
      </c>
      <c r="D8743" s="53" t="s">
        <v>3103</v>
      </c>
      <c r="E8743" s="53" t="s">
        <v>18193</v>
      </c>
      <c r="F8743" s="59">
        <v>111.18249800984999</v>
      </c>
      <c r="G8743" s="59">
        <v>106.01134719861101</v>
      </c>
      <c r="H8743" s="59">
        <v>107.951347691257</v>
      </c>
      <c r="I8743" s="59">
        <v>103.598394255882</v>
      </c>
      <c r="J8743" s="59">
        <v>121.564287999941</v>
      </c>
      <c r="K8743" s="59">
        <v>89.177242707294596</v>
      </c>
      <c r="L8743" s="59">
        <v>102.580472198202</v>
      </c>
      <c r="M8743" s="60">
        <v>0.66152258552595</v>
      </c>
      <c r="N8743" s="60">
        <v>0.69582105413478801</v>
      </c>
      <c r="O8743" s="60">
        <v>0.662211472925468</v>
      </c>
      <c r="P8743" s="60">
        <v>0.63834323204590904</v>
      </c>
      <c r="Q8743" s="60">
        <v>0.60757028889210796</v>
      </c>
      <c r="R8743" s="60">
        <v>0.61359461267463</v>
      </c>
      <c r="S8743" s="60">
        <v>0.55226284812190995</v>
      </c>
    </row>
    <row r="8744" spans="1:19" x14ac:dyDescent="0.3">
      <c r="A8744" s="61" t="s">
        <v>3875</v>
      </c>
      <c r="B8744" s="61" t="s">
        <v>3876</v>
      </c>
      <c r="C8744" s="53" t="s">
        <v>40</v>
      </c>
      <c r="D8744" s="53" t="s">
        <v>3103</v>
      </c>
      <c r="E8744" s="53" t="s">
        <v>18193</v>
      </c>
      <c r="F8744" s="59">
        <v>110.89848782870099</v>
      </c>
      <c r="G8744" s="59">
        <v>108.050664588488</v>
      </c>
      <c r="H8744" s="59">
        <v>106.637749599025</v>
      </c>
      <c r="I8744" s="59">
        <v>102.697204513312</v>
      </c>
      <c r="J8744" s="59">
        <v>121.307259528182</v>
      </c>
      <c r="K8744" s="59">
        <v>89.969795473275695</v>
      </c>
      <c r="L8744" s="59">
        <v>100.090255336518</v>
      </c>
      <c r="M8744" s="60">
        <v>0.657697227983014</v>
      </c>
      <c r="N8744" s="60">
        <v>0.69359200325013204</v>
      </c>
      <c r="O8744" s="60">
        <v>0.658431802212602</v>
      </c>
      <c r="P8744" s="60">
        <v>0.63568411290136895</v>
      </c>
      <c r="Q8744" s="60">
        <v>0.60510191223773002</v>
      </c>
      <c r="R8744" s="60">
        <v>0.60975862923012003</v>
      </c>
      <c r="S8744" s="60">
        <v>0.549515064274538</v>
      </c>
    </row>
    <row r="8745" spans="1:19" x14ac:dyDescent="0.3">
      <c r="A8745" s="61" t="s">
        <v>3885</v>
      </c>
      <c r="B8745" s="61" t="s">
        <v>3886</v>
      </c>
      <c r="C8745" s="53" t="s">
        <v>50</v>
      </c>
      <c r="D8745" s="53" t="s">
        <v>3103</v>
      </c>
      <c r="E8745" s="53" t="s">
        <v>18193</v>
      </c>
      <c r="F8745" s="59">
        <v>106.559139964805</v>
      </c>
      <c r="G8745" s="59">
        <v>103.262931980868</v>
      </c>
      <c r="H8745" s="59">
        <v>109.792881348458</v>
      </c>
      <c r="I8745" s="59">
        <v>103.74716665176901</v>
      </c>
      <c r="J8745" s="59">
        <v>119.07947031642</v>
      </c>
      <c r="K8745" s="59">
        <v>90.240744863613301</v>
      </c>
      <c r="L8745" s="59">
        <v>101.807003232093</v>
      </c>
      <c r="M8745" s="60">
        <v>0.65765969306624195</v>
      </c>
      <c r="N8745" s="60">
        <v>0.69356015684180805</v>
      </c>
      <c r="O8745" s="60">
        <v>0.65837991672503804</v>
      </c>
      <c r="P8745" s="60">
        <v>0.63564805065977803</v>
      </c>
      <c r="Q8745" s="60">
        <v>0.60506381283316302</v>
      </c>
      <c r="R8745" s="60">
        <v>0.60971391351918203</v>
      </c>
      <c r="S8745" s="60">
        <v>0.549455664198779</v>
      </c>
    </row>
    <row r="8746" spans="1:19" x14ac:dyDescent="0.3">
      <c r="A8746" s="61" t="s">
        <v>3889</v>
      </c>
      <c r="B8746" s="61" t="s">
        <v>3890</v>
      </c>
      <c r="C8746" s="53" t="s">
        <v>50</v>
      </c>
      <c r="D8746" s="53" t="s">
        <v>3103</v>
      </c>
      <c r="E8746" s="53" t="s">
        <v>18193</v>
      </c>
      <c r="F8746" s="59">
        <v>114.668996070163</v>
      </c>
      <c r="G8746" s="59">
        <v>110.69549928961</v>
      </c>
      <c r="H8746" s="59">
        <v>105.64708558429101</v>
      </c>
      <c r="I8746" s="59">
        <v>103.74716665176901</v>
      </c>
      <c r="J8746" s="59">
        <v>123.912387384459</v>
      </c>
      <c r="K8746" s="59">
        <v>90.240744863613301</v>
      </c>
      <c r="L8746" s="59">
        <v>107.862704728515</v>
      </c>
      <c r="M8746" s="60">
        <v>0.65765969306624195</v>
      </c>
      <c r="N8746" s="60">
        <v>0.69356015684180805</v>
      </c>
      <c r="O8746" s="60">
        <v>0.65837991672503804</v>
      </c>
      <c r="P8746" s="60">
        <v>0.63564805065977803</v>
      </c>
      <c r="Q8746" s="60">
        <v>0.60506381283316302</v>
      </c>
      <c r="R8746" s="60">
        <v>0.60971391351918203</v>
      </c>
      <c r="S8746" s="60">
        <v>0.549455664198779</v>
      </c>
    </row>
    <row r="8747" spans="1:19" x14ac:dyDescent="0.3">
      <c r="A8747" s="61" t="s">
        <v>3879</v>
      </c>
      <c r="B8747" s="61" t="s">
        <v>3880</v>
      </c>
      <c r="C8747" s="53" t="s">
        <v>40</v>
      </c>
      <c r="D8747" s="53" t="s">
        <v>3103</v>
      </c>
      <c r="E8747" s="53" t="s">
        <v>18193</v>
      </c>
      <c r="F8747" s="59">
        <v>110.89848782870099</v>
      </c>
      <c r="G8747" s="59">
        <v>109.28942580661101</v>
      </c>
      <c r="H8747" s="59">
        <v>110.783583186345</v>
      </c>
      <c r="I8747" s="59">
        <v>110.60533229928799</v>
      </c>
      <c r="J8747" s="59">
        <v>122.515476730393</v>
      </c>
      <c r="K8747" s="59">
        <v>89.969795473275695</v>
      </c>
      <c r="L8747" s="59">
        <v>102.108819897617</v>
      </c>
      <c r="M8747" s="60">
        <v>0.657697227983014</v>
      </c>
      <c r="N8747" s="60">
        <v>0.69359200325013204</v>
      </c>
      <c r="O8747" s="60">
        <v>0.658431802212602</v>
      </c>
      <c r="P8747" s="60">
        <v>0.63568411290136895</v>
      </c>
      <c r="Q8747" s="60">
        <v>0.60510191223773002</v>
      </c>
      <c r="R8747" s="60">
        <v>0.60975862923012003</v>
      </c>
      <c r="S8747" s="60">
        <v>0.549515064274538</v>
      </c>
    </row>
    <row r="8748" spans="1:19" x14ac:dyDescent="0.3">
      <c r="A8748" s="61" t="s">
        <v>5007</v>
      </c>
      <c r="B8748" s="61" t="s">
        <v>5008</v>
      </c>
      <c r="C8748" s="53" t="s">
        <v>50</v>
      </c>
      <c r="D8748" s="53" t="s">
        <v>3103</v>
      </c>
      <c r="E8748" s="53" t="s">
        <v>18193</v>
      </c>
      <c r="F8748" s="59">
        <v>114.80155236047899</v>
      </c>
      <c r="G8748" s="59">
        <v>127.605338929295</v>
      </c>
      <c r="H8748" s="59">
        <v>120.22881869427</v>
      </c>
      <c r="I8748" s="59">
        <v>130.73398929668701</v>
      </c>
      <c r="J8748" s="59">
        <v>127.990820200247</v>
      </c>
      <c r="K8748" s="59">
        <v>105.442358688553</v>
      </c>
      <c r="L8748" s="59">
        <v>99.2533074967522</v>
      </c>
      <c r="M8748" s="60">
        <v>0.63206607440515195</v>
      </c>
      <c r="N8748" s="60">
        <v>0.67318223152230905</v>
      </c>
      <c r="O8748" s="60">
        <v>0.63634668619061696</v>
      </c>
      <c r="P8748" s="60">
        <v>0.605282421411244</v>
      </c>
      <c r="Q8748" s="60">
        <v>0.56988828662806101</v>
      </c>
      <c r="R8748" s="60">
        <v>0.57981019292858804</v>
      </c>
      <c r="S8748" s="60">
        <v>0.51297705832796503</v>
      </c>
    </row>
    <row r="8749" spans="1:19" x14ac:dyDescent="0.3">
      <c r="A8749" s="61" t="s">
        <v>5005</v>
      </c>
      <c r="B8749" s="61" t="s">
        <v>5006</v>
      </c>
      <c r="C8749" s="53" t="s">
        <v>50</v>
      </c>
      <c r="D8749" s="53" t="s">
        <v>3103</v>
      </c>
      <c r="E8749" s="53" t="s">
        <v>18193</v>
      </c>
      <c r="F8749" s="59">
        <v>102.93101913531601</v>
      </c>
      <c r="G8749" s="59">
        <v>119.16433168439301</v>
      </c>
      <c r="H8749" s="59">
        <v>110.418665409384</v>
      </c>
      <c r="I8749" s="59">
        <v>118.22613146464499</v>
      </c>
      <c r="J8749" s="59">
        <v>128.24553223065399</v>
      </c>
      <c r="K8749" s="59">
        <v>111.04645893532199</v>
      </c>
      <c r="L8749" s="59">
        <v>106.10377431357399</v>
      </c>
      <c r="M8749" s="60">
        <v>0.63128405788669195</v>
      </c>
      <c r="N8749" s="60">
        <v>0.672049778702562</v>
      </c>
      <c r="O8749" s="60">
        <v>0.63563992731533003</v>
      </c>
      <c r="P8749" s="60">
        <v>0.60406988862967503</v>
      </c>
      <c r="Q8749" s="60">
        <v>0.56861509742872296</v>
      </c>
      <c r="R8749" s="60">
        <v>0.57892836504249201</v>
      </c>
      <c r="S8749" s="60">
        <v>0.51173295584237599</v>
      </c>
    </row>
    <row r="8750" spans="1:19" x14ac:dyDescent="0.3">
      <c r="A8750" s="61" t="s">
        <v>14279</v>
      </c>
      <c r="B8750" s="61" t="s">
        <v>14280</v>
      </c>
      <c r="C8750" s="53" t="s">
        <v>50</v>
      </c>
      <c r="D8750" s="53" t="s">
        <v>3103</v>
      </c>
      <c r="E8750" s="53" t="s">
        <v>18194</v>
      </c>
      <c r="F8750" s="59">
        <v>109.21479901057199</v>
      </c>
      <c r="G8750" s="59">
        <v>120.98788096987199</v>
      </c>
      <c r="H8750" s="59">
        <v>116.09160878575901</v>
      </c>
      <c r="I8750" s="59">
        <v>123.155537449321</v>
      </c>
      <c r="J8750" s="59">
        <v>124.465389498221</v>
      </c>
      <c r="K8750" s="59">
        <v>107.277246764701</v>
      </c>
      <c r="L8750" s="59">
        <v>100.240878490112</v>
      </c>
      <c r="M8750" s="60">
        <v>0.52026635719692604</v>
      </c>
      <c r="N8750" s="60">
        <v>0.54565308040849803</v>
      </c>
      <c r="O8750" s="60">
        <v>0.52267199612706805</v>
      </c>
      <c r="P8750" s="60">
        <v>0.50247522822282797</v>
      </c>
      <c r="Q8750" s="60">
        <v>0.47730294785913402</v>
      </c>
      <c r="R8750" s="60">
        <v>0.483792079576848</v>
      </c>
      <c r="S8750" s="60">
        <v>0.43336549471498598</v>
      </c>
    </row>
    <row r="8751" spans="1:19" x14ac:dyDescent="0.3">
      <c r="A8751" s="61" t="s">
        <v>5003</v>
      </c>
      <c r="B8751" s="61" t="s">
        <v>5004</v>
      </c>
      <c r="C8751" s="53" t="s">
        <v>40</v>
      </c>
      <c r="D8751" s="53" t="s">
        <v>3103</v>
      </c>
      <c r="E8751" s="53" t="s">
        <v>18193</v>
      </c>
      <c r="F8751" s="59">
        <v>105.66494483292701</v>
      </c>
      <c r="G8751" s="59">
        <v>120.981869160629</v>
      </c>
      <c r="H8751" s="59">
        <v>116.67283717284</v>
      </c>
      <c r="I8751" s="59">
        <v>121.874904920056</v>
      </c>
      <c r="J8751" s="59">
        <v>130.08748917960699</v>
      </c>
      <c r="K8751" s="59">
        <v>106.54517889224699</v>
      </c>
      <c r="L8751" s="59">
        <v>99.836437505990105</v>
      </c>
      <c r="M8751" s="60">
        <v>0.63017754949350102</v>
      </c>
      <c r="N8751" s="60">
        <v>0.67193634172096905</v>
      </c>
      <c r="O8751" s="60">
        <v>0.63434537779516098</v>
      </c>
      <c r="P8751" s="60">
        <v>0.60392715007946496</v>
      </c>
      <c r="Q8751" s="60">
        <v>0.56859182486485405</v>
      </c>
      <c r="R8751" s="60">
        <v>0.57790420258138697</v>
      </c>
      <c r="S8751" s="60">
        <v>0.51169859918225902</v>
      </c>
    </row>
    <row r="8752" spans="1:19" x14ac:dyDescent="0.3">
      <c r="A8752" s="61" t="s">
        <v>5009</v>
      </c>
      <c r="B8752" s="61" t="s">
        <v>5010</v>
      </c>
      <c r="C8752" s="53" t="s">
        <v>50</v>
      </c>
      <c r="D8752" s="53" t="s">
        <v>3103</v>
      </c>
      <c r="E8752" s="53" t="s">
        <v>18193</v>
      </c>
      <c r="F8752" s="59">
        <v>111.040875240673</v>
      </c>
      <c r="G8752" s="59">
        <v>124.119343705471</v>
      </c>
      <c r="H8752" s="59">
        <v>119.546413373796</v>
      </c>
      <c r="I8752" s="59">
        <v>128.771599945552</v>
      </c>
      <c r="J8752" s="59">
        <v>129.45374943286501</v>
      </c>
      <c r="K8752" s="59">
        <v>104.803724210393</v>
      </c>
      <c r="L8752" s="59">
        <v>100.04809234997199</v>
      </c>
      <c r="M8752" s="60">
        <v>0.63128405788669195</v>
      </c>
      <c r="N8752" s="60">
        <v>0.672049778702562</v>
      </c>
      <c r="O8752" s="60">
        <v>0.63563992731533003</v>
      </c>
      <c r="P8752" s="60">
        <v>0.60406988862967503</v>
      </c>
      <c r="Q8752" s="60">
        <v>0.56861509742872296</v>
      </c>
      <c r="R8752" s="60">
        <v>0.57892836504249201</v>
      </c>
      <c r="S8752" s="60">
        <v>0.51173295584237599</v>
      </c>
    </row>
    <row r="8753" spans="1:19" x14ac:dyDescent="0.3">
      <c r="A8753" s="61" t="s">
        <v>3481</v>
      </c>
      <c r="B8753" s="61" t="s">
        <v>3482</v>
      </c>
      <c r="C8753" s="53" t="s">
        <v>50</v>
      </c>
      <c r="D8753" s="53" t="s">
        <v>3103</v>
      </c>
      <c r="E8753" s="53" t="s">
        <v>18193</v>
      </c>
      <c r="F8753" s="59">
        <v>101.845493990826</v>
      </c>
      <c r="G8753" s="59">
        <v>101.270418004258</v>
      </c>
      <c r="H8753" s="59">
        <v>120.28944920799999</v>
      </c>
      <c r="I8753" s="59">
        <v>100.07196350661</v>
      </c>
      <c r="J8753" s="59">
        <v>104.197058513261</v>
      </c>
      <c r="K8753" s="59">
        <v>110.131789749235</v>
      </c>
      <c r="L8753" s="59">
        <v>107.616507488077</v>
      </c>
      <c r="M8753" s="60">
        <v>0.63632754651174395</v>
      </c>
      <c r="N8753" s="60">
        <v>0.67947682684126098</v>
      </c>
      <c r="O8753" s="60">
        <v>0.63973663089032895</v>
      </c>
      <c r="P8753" s="60">
        <v>0.61311820794752003</v>
      </c>
      <c r="Q8753" s="60">
        <v>0.57899278892856498</v>
      </c>
      <c r="R8753" s="60">
        <v>0.58486836843318302</v>
      </c>
      <c r="S8753" s="60">
        <v>0.51434427008332295</v>
      </c>
    </row>
    <row r="8754" spans="1:19" x14ac:dyDescent="0.3">
      <c r="A8754" s="61" t="s">
        <v>3475</v>
      </c>
      <c r="B8754" s="61" t="s">
        <v>3476</v>
      </c>
      <c r="C8754" s="53" t="s">
        <v>40</v>
      </c>
      <c r="D8754" s="53" t="s">
        <v>3103</v>
      </c>
      <c r="E8754" s="53" t="s">
        <v>18193</v>
      </c>
      <c r="F8754" s="59">
        <v>105.135211227742</v>
      </c>
      <c r="G8754" s="59">
        <v>112.537313962732</v>
      </c>
      <c r="H8754" s="59">
        <v>117.182428508764</v>
      </c>
      <c r="I8754" s="59">
        <v>94.337789854422894</v>
      </c>
      <c r="J8754" s="59">
        <v>110.790712305325</v>
      </c>
      <c r="K8754" s="59">
        <v>108.332894484609</v>
      </c>
      <c r="L8754" s="59">
        <v>101.18302172563099</v>
      </c>
      <c r="M8754" s="60">
        <v>0.64125246136564895</v>
      </c>
      <c r="N8754" s="60">
        <v>0.68259455776459999</v>
      </c>
      <c r="O8754" s="60">
        <v>0.64530288263021296</v>
      </c>
      <c r="P8754" s="60">
        <v>0.61645152758645205</v>
      </c>
      <c r="Q8754" s="60">
        <v>0.58205230625474003</v>
      </c>
      <c r="R8754" s="60">
        <v>0.59009630013118997</v>
      </c>
      <c r="S8754" s="60">
        <v>0.51743331927648595</v>
      </c>
    </row>
    <row r="8755" spans="1:19" x14ac:dyDescent="0.3">
      <c r="A8755" s="61" t="s">
        <v>3473</v>
      </c>
      <c r="B8755" s="61" t="s">
        <v>3474</v>
      </c>
      <c r="C8755" s="53" t="s">
        <v>40</v>
      </c>
      <c r="D8755" s="53" t="s">
        <v>3103</v>
      </c>
      <c r="E8755" s="53" t="s">
        <v>18193</v>
      </c>
      <c r="F8755" s="59">
        <v>103.01463828672701</v>
      </c>
      <c r="G8755" s="59">
        <v>98.953295894828202</v>
      </c>
      <c r="H8755" s="59">
        <v>120.031306191027</v>
      </c>
      <c r="I8755" s="59">
        <v>93.245699929525898</v>
      </c>
      <c r="J8755" s="59">
        <v>109.570478563596</v>
      </c>
      <c r="K8755" s="59">
        <v>107.935184810303</v>
      </c>
      <c r="L8755" s="59">
        <v>104.44878919392499</v>
      </c>
      <c r="M8755" s="60">
        <v>0.64013540644670697</v>
      </c>
      <c r="N8755" s="60">
        <v>0.68142029327912601</v>
      </c>
      <c r="O8755" s="60">
        <v>0.64382536396188605</v>
      </c>
      <c r="P8755" s="60">
        <v>0.61542605662873795</v>
      </c>
      <c r="Q8755" s="60">
        <v>0.58108473613905498</v>
      </c>
      <c r="R8755" s="60">
        <v>0.58892317838443997</v>
      </c>
      <c r="S8755" s="60">
        <v>0.51619146269509797</v>
      </c>
    </row>
    <row r="8756" spans="1:19" x14ac:dyDescent="0.3">
      <c r="A8756" s="61" t="s">
        <v>12457</v>
      </c>
      <c r="B8756" s="61" t="s">
        <v>12458</v>
      </c>
      <c r="C8756" s="53" t="s">
        <v>40</v>
      </c>
      <c r="D8756" s="53" t="s">
        <v>3103</v>
      </c>
      <c r="E8756" s="53" t="s">
        <v>18194</v>
      </c>
      <c r="F8756" s="59">
        <v>99.858334832405305</v>
      </c>
      <c r="G8756" s="59">
        <v>105.39176948105001</v>
      </c>
      <c r="H8756" s="59">
        <v>116.6496137571</v>
      </c>
      <c r="I8756" s="59">
        <v>96.127831030083698</v>
      </c>
      <c r="J8756" s="59">
        <v>110.684059484711</v>
      </c>
      <c r="K8756" s="59">
        <v>107.612751595902</v>
      </c>
      <c r="L8756" s="59">
        <v>104.647571909717</v>
      </c>
      <c r="M8756" s="60">
        <v>0.53578988983616704</v>
      </c>
      <c r="N8756" s="60">
        <v>0.56287557553854894</v>
      </c>
      <c r="O8756" s="60">
        <v>0.537723982902505</v>
      </c>
      <c r="P8756" s="60">
        <v>0.51987065666287602</v>
      </c>
      <c r="Q8756" s="60">
        <v>0.49512253749426099</v>
      </c>
      <c r="R8756" s="60">
        <v>0.49935767197397002</v>
      </c>
      <c r="S8756" s="60">
        <v>0.43955858170540701</v>
      </c>
    </row>
    <row r="8757" spans="1:19" x14ac:dyDescent="0.3">
      <c r="A8757" s="61" t="s">
        <v>12461</v>
      </c>
      <c r="B8757" s="61" t="s">
        <v>12462</v>
      </c>
      <c r="C8757" s="53" t="s">
        <v>50</v>
      </c>
      <c r="D8757" s="53" t="s">
        <v>3103</v>
      </c>
      <c r="E8757" s="53" t="s">
        <v>18194</v>
      </c>
      <c r="F8757" s="59">
        <v>99.858334832405305</v>
      </c>
      <c r="G8757" s="59">
        <v>105.39176948105001</v>
      </c>
      <c r="H8757" s="59">
        <v>116.6496137571</v>
      </c>
      <c r="I8757" s="59">
        <v>96.127831030083698</v>
      </c>
      <c r="J8757" s="59">
        <v>110.684059484711</v>
      </c>
      <c r="K8757" s="59">
        <v>107.612751595902</v>
      </c>
      <c r="L8757" s="59">
        <v>104.647571909717</v>
      </c>
      <c r="M8757" s="60">
        <v>0.53578988983616704</v>
      </c>
      <c r="N8757" s="60">
        <v>0.56287557553854894</v>
      </c>
      <c r="O8757" s="60">
        <v>0.537723982902505</v>
      </c>
      <c r="P8757" s="60">
        <v>0.51987065666287602</v>
      </c>
      <c r="Q8757" s="60">
        <v>0.49512253749426099</v>
      </c>
      <c r="R8757" s="60">
        <v>0.49935767197397002</v>
      </c>
      <c r="S8757" s="60">
        <v>0.43955858170540701</v>
      </c>
    </row>
    <row r="8758" spans="1:19" x14ac:dyDescent="0.3">
      <c r="A8758" s="61" t="s">
        <v>3477</v>
      </c>
      <c r="B8758" s="61" t="s">
        <v>3478</v>
      </c>
      <c r="C8758" s="53" t="s">
        <v>50</v>
      </c>
      <c r="D8758" s="53" t="s">
        <v>3103</v>
      </c>
      <c r="E8758" s="53" t="s">
        <v>18193</v>
      </c>
      <c r="F8758" s="59">
        <v>99.136796043728594</v>
      </c>
      <c r="G8758" s="59">
        <v>104.98671151405399</v>
      </c>
      <c r="H8758" s="59">
        <v>108.676530997401</v>
      </c>
      <c r="I8758" s="59">
        <v>93.480566872733206</v>
      </c>
      <c r="J8758" s="59">
        <v>104.197058513261</v>
      </c>
      <c r="K8758" s="59">
        <v>105.967906481898</v>
      </c>
      <c r="L8758" s="59">
        <v>109.63505698100001</v>
      </c>
      <c r="M8758" s="60">
        <v>0.63632754651174395</v>
      </c>
      <c r="N8758" s="60">
        <v>0.67947682684126098</v>
      </c>
      <c r="O8758" s="60">
        <v>0.63973663089032895</v>
      </c>
      <c r="P8758" s="60">
        <v>0.61311820794752003</v>
      </c>
      <c r="Q8758" s="60">
        <v>0.57899278892856498</v>
      </c>
      <c r="R8758" s="60">
        <v>0.58486836843318302</v>
      </c>
      <c r="S8758" s="60">
        <v>0.51434427008332295</v>
      </c>
    </row>
    <row r="8759" spans="1:19" x14ac:dyDescent="0.3">
      <c r="A8759" s="61" t="s">
        <v>12459</v>
      </c>
      <c r="B8759" s="61" t="s">
        <v>12460</v>
      </c>
      <c r="C8759" s="53" t="s">
        <v>50</v>
      </c>
      <c r="D8759" s="53" t="s">
        <v>3103</v>
      </c>
      <c r="E8759" s="53" t="s">
        <v>18193</v>
      </c>
      <c r="F8759" s="59">
        <v>98.494365013970295</v>
      </c>
      <c r="G8759" s="59">
        <v>102.025057750993</v>
      </c>
      <c r="H8759" s="59">
        <v>119.734129680498</v>
      </c>
      <c r="I8759" s="59">
        <v>96.077656935063601</v>
      </c>
      <c r="J8759" s="59">
        <v>110.219806030274</v>
      </c>
      <c r="K8759" s="59">
        <v>109.964381323551</v>
      </c>
      <c r="L8759" s="59">
        <v>104.647571909717</v>
      </c>
      <c r="M8759" s="60">
        <v>0.63549234842976998</v>
      </c>
      <c r="N8759" s="60">
        <v>0.67837076855328904</v>
      </c>
      <c r="O8759" s="60">
        <v>0.63899065300123803</v>
      </c>
      <c r="P8759" s="60">
        <v>0.61233030244743802</v>
      </c>
      <c r="Q8759" s="60">
        <v>0.57829899053326705</v>
      </c>
      <c r="R8759" s="60">
        <v>0.58424237498438403</v>
      </c>
      <c r="S8759" s="60">
        <v>0.43955858170540701</v>
      </c>
    </row>
    <row r="8760" spans="1:19" x14ac:dyDescent="0.3">
      <c r="A8760" s="61" t="s">
        <v>3479</v>
      </c>
      <c r="B8760" s="61" t="s">
        <v>3480</v>
      </c>
      <c r="C8760" s="53" t="s">
        <v>50</v>
      </c>
      <c r="D8760" s="53" t="s">
        <v>3103</v>
      </c>
      <c r="E8760" s="53" t="s">
        <v>18193</v>
      </c>
      <c r="F8760" s="59">
        <v>99.136796043728594</v>
      </c>
      <c r="G8760" s="59">
        <v>107.46423395030099</v>
      </c>
      <c r="H8760" s="59">
        <v>116.14361562068</v>
      </c>
      <c r="I8760" s="59">
        <v>97.434610085212896</v>
      </c>
      <c r="J8760" s="59">
        <v>112.654627187934</v>
      </c>
      <c r="K8760" s="59">
        <v>110.131789749235</v>
      </c>
      <c r="L8760" s="59">
        <v>109.63505698100001</v>
      </c>
      <c r="M8760" s="60">
        <v>0.63632754651174395</v>
      </c>
      <c r="N8760" s="60">
        <v>0.67947682684126098</v>
      </c>
      <c r="O8760" s="60">
        <v>0.63973663089032895</v>
      </c>
      <c r="P8760" s="60">
        <v>0.61311820794752003</v>
      </c>
      <c r="Q8760" s="60">
        <v>0.57899278892856498</v>
      </c>
      <c r="R8760" s="60">
        <v>0.58486836843318302</v>
      </c>
      <c r="S8760" s="60">
        <v>0.51434427008332295</v>
      </c>
    </row>
    <row r="8761" spans="1:19" x14ac:dyDescent="0.3">
      <c r="A8761" s="61" t="s">
        <v>17231</v>
      </c>
      <c r="B8761" s="61" t="s">
        <v>17232</v>
      </c>
      <c r="C8761" s="53" t="s">
        <v>40</v>
      </c>
      <c r="D8761" s="53" t="s">
        <v>3103</v>
      </c>
      <c r="E8761" s="53" t="s">
        <v>18194</v>
      </c>
      <c r="F8761" s="59">
        <v>105.26268810520401</v>
      </c>
      <c r="G8761" s="59">
        <v>96.661449665349807</v>
      </c>
      <c r="H8761" s="59">
        <v>90.379656539555697</v>
      </c>
      <c r="I8761" s="59">
        <v>101.019025798451</v>
      </c>
      <c r="J8761" s="59">
        <v>111.134076476667</v>
      </c>
      <c r="K8761" s="59">
        <v>95.538476225048598</v>
      </c>
      <c r="L8761" s="59">
        <v>104.486373129451</v>
      </c>
      <c r="M8761" s="60">
        <v>0.49511544311498401</v>
      </c>
      <c r="N8761" s="60">
        <v>0.47454395475090699</v>
      </c>
      <c r="O8761" s="60">
        <v>0.418690801448865</v>
      </c>
      <c r="P8761" s="60">
        <v>0.45817288353095698</v>
      </c>
      <c r="Q8761" s="60">
        <v>0.43582636349119702</v>
      </c>
      <c r="R8761" s="60">
        <v>0.41196712345526898</v>
      </c>
      <c r="S8761" s="60">
        <v>0.31932584044892298</v>
      </c>
    </row>
    <row r="8762" spans="1:19" x14ac:dyDescent="0.3">
      <c r="A8762" s="61" t="s">
        <v>5379</v>
      </c>
      <c r="B8762" s="61" t="s">
        <v>5380</v>
      </c>
      <c r="C8762" s="53" t="s">
        <v>40</v>
      </c>
      <c r="D8762" s="53" t="s">
        <v>3103</v>
      </c>
      <c r="E8762" s="53" t="s">
        <v>18193</v>
      </c>
      <c r="F8762" s="59">
        <v>91.306810124955902</v>
      </c>
      <c r="G8762" s="59">
        <v>81.598178298772098</v>
      </c>
      <c r="H8762" s="59">
        <v>109.659063034311</v>
      </c>
      <c r="I8762" s="59">
        <v>85.368526092214793</v>
      </c>
      <c r="J8762" s="59">
        <v>83.843501790199298</v>
      </c>
      <c r="K8762" s="59">
        <v>114.060039924257</v>
      </c>
      <c r="L8762" s="59">
        <v>95.629913632376997</v>
      </c>
      <c r="M8762" s="60">
        <v>0.62910830181796096</v>
      </c>
      <c r="N8762" s="60">
        <v>0.66956793590233399</v>
      </c>
      <c r="O8762" s="60">
        <v>0.63255889546755695</v>
      </c>
      <c r="P8762" s="60">
        <v>0.60084112604732098</v>
      </c>
      <c r="Q8762" s="60">
        <v>0.56456785182270897</v>
      </c>
      <c r="R8762" s="60">
        <v>0.57525029592243304</v>
      </c>
      <c r="S8762" s="60">
        <v>0.50278269081278604</v>
      </c>
    </row>
    <row r="8763" spans="1:19" x14ac:dyDescent="0.3">
      <c r="A8763" s="61" t="s">
        <v>5383</v>
      </c>
      <c r="B8763" s="61" t="s">
        <v>5384</v>
      </c>
      <c r="C8763" s="53" t="s">
        <v>50</v>
      </c>
      <c r="D8763" s="53" t="s">
        <v>3103</v>
      </c>
      <c r="E8763" s="53" t="s">
        <v>18193</v>
      </c>
      <c r="F8763" s="59">
        <v>88.6902024790963</v>
      </c>
      <c r="G8763" s="59">
        <v>92.313029196841498</v>
      </c>
      <c r="H8763" s="59">
        <v>108.679859434836</v>
      </c>
      <c r="I8763" s="59">
        <v>87.361840757465302</v>
      </c>
      <c r="J8763" s="59">
        <v>87.303010432063402</v>
      </c>
      <c r="K8763" s="59">
        <v>118.625130096711</v>
      </c>
      <c r="L8763" s="59">
        <v>94.463357831202799</v>
      </c>
      <c r="M8763" s="60">
        <v>0.62964779432558304</v>
      </c>
      <c r="N8763" s="60">
        <v>0.670441510616272</v>
      </c>
      <c r="O8763" s="60">
        <v>0.63300322171846801</v>
      </c>
      <c r="P8763" s="60">
        <v>0.60182752804268502</v>
      </c>
      <c r="Q8763" s="60">
        <v>0.56565285100132801</v>
      </c>
      <c r="R8763" s="60">
        <v>0.57597245326844304</v>
      </c>
      <c r="S8763" s="60">
        <v>0.50389404734031396</v>
      </c>
    </row>
    <row r="8764" spans="1:19" x14ac:dyDescent="0.3">
      <c r="A8764" s="61" t="s">
        <v>14701</v>
      </c>
      <c r="B8764" s="61" t="s">
        <v>14702</v>
      </c>
      <c r="C8764" s="53" t="s">
        <v>40</v>
      </c>
      <c r="D8764" s="53" t="s">
        <v>3103</v>
      </c>
      <c r="E8764" s="53" t="s">
        <v>18194</v>
      </c>
      <c r="F8764" s="59">
        <v>95.065166007704505</v>
      </c>
      <c r="G8764" s="59">
        <v>87.469317775291898</v>
      </c>
      <c r="H8764" s="59">
        <v>110.742166834172</v>
      </c>
      <c r="I8764" s="59">
        <v>87.948212711313801</v>
      </c>
      <c r="J8764" s="59">
        <v>86.502052575173394</v>
      </c>
      <c r="K8764" s="59">
        <v>108.049504125651</v>
      </c>
      <c r="L8764" s="59">
        <v>96.120187407113406</v>
      </c>
      <c r="M8764" s="60">
        <v>0.51579933506394005</v>
      </c>
      <c r="N8764" s="60">
        <v>0.54128935644091203</v>
      </c>
      <c r="O8764" s="60">
        <v>0.51645612051724399</v>
      </c>
      <c r="P8764" s="60">
        <v>0.49761168705299003</v>
      </c>
      <c r="Q8764" s="60">
        <v>0.47173470786692301</v>
      </c>
      <c r="R8764" s="60">
        <v>0.47772726478231498</v>
      </c>
      <c r="S8764" s="60">
        <v>0.42151909419230998</v>
      </c>
    </row>
    <row r="8765" spans="1:19" x14ac:dyDescent="0.3">
      <c r="A8765" s="61" t="s">
        <v>14705</v>
      </c>
      <c r="B8765" s="61" t="s">
        <v>14706</v>
      </c>
      <c r="C8765" s="53" t="s">
        <v>50</v>
      </c>
      <c r="D8765" s="53" t="s">
        <v>3103</v>
      </c>
      <c r="E8765" s="53" t="s">
        <v>18194</v>
      </c>
      <c r="F8765" s="59">
        <v>95.065166007704505</v>
      </c>
      <c r="G8765" s="59">
        <v>87.469317775291898</v>
      </c>
      <c r="H8765" s="59">
        <v>110.742166834172</v>
      </c>
      <c r="I8765" s="59">
        <v>87.948212711313801</v>
      </c>
      <c r="J8765" s="59">
        <v>86.502052575173394</v>
      </c>
      <c r="K8765" s="59">
        <v>108.049504125651</v>
      </c>
      <c r="L8765" s="59">
        <v>96.120187407113406</v>
      </c>
      <c r="M8765" s="60">
        <v>0.51579933506394005</v>
      </c>
      <c r="N8765" s="60">
        <v>0.54128935644091203</v>
      </c>
      <c r="O8765" s="60">
        <v>0.51645612051724399</v>
      </c>
      <c r="P8765" s="60">
        <v>0.49761168705299003</v>
      </c>
      <c r="Q8765" s="60">
        <v>0.47173470786692301</v>
      </c>
      <c r="R8765" s="60">
        <v>0.47772726478231498</v>
      </c>
      <c r="S8765" s="60">
        <v>0.42151909419230998</v>
      </c>
    </row>
    <row r="8766" spans="1:19" x14ac:dyDescent="0.3">
      <c r="A8766" s="61" t="s">
        <v>14699</v>
      </c>
      <c r="B8766" s="61" t="s">
        <v>14700</v>
      </c>
      <c r="C8766" s="53" t="s">
        <v>40</v>
      </c>
      <c r="D8766" s="53" t="s">
        <v>3103</v>
      </c>
      <c r="E8766" s="53" t="s">
        <v>18194</v>
      </c>
      <c r="F8766" s="59">
        <v>95.065166007704505</v>
      </c>
      <c r="G8766" s="59">
        <v>87.469317775291898</v>
      </c>
      <c r="H8766" s="59">
        <v>110.742166834172</v>
      </c>
      <c r="I8766" s="59">
        <v>87.948212711313801</v>
      </c>
      <c r="J8766" s="59">
        <v>86.502052575173394</v>
      </c>
      <c r="K8766" s="59">
        <v>108.049504125651</v>
      </c>
      <c r="L8766" s="59">
        <v>96.120187407113406</v>
      </c>
      <c r="M8766" s="60">
        <v>0.51579933506394005</v>
      </c>
      <c r="N8766" s="60">
        <v>0.54128935644091203</v>
      </c>
      <c r="O8766" s="60">
        <v>0.51645612051724399</v>
      </c>
      <c r="P8766" s="60">
        <v>0.49761168705299003</v>
      </c>
      <c r="Q8766" s="60">
        <v>0.47173470786692301</v>
      </c>
      <c r="R8766" s="60">
        <v>0.47772726478231498</v>
      </c>
      <c r="S8766" s="60">
        <v>0.42151909419230998</v>
      </c>
    </row>
    <row r="8767" spans="1:19" x14ac:dyDescent="0.3">
      <c r="A8767" s="61" t="s">
        <v>14703</v>
      </c>
      <c r="B8767" s="61" t="s">
        <v>14704</v>
      </c>
      <c r="C8767" s="53" t="s">
        <v>50</v>
      </c>
      <c r="D8767" s="53" t="s">
        <v>3103</v>
      </c>
      <c r="E8767" s="53" t="s">
        <v>18194</v>
      </c>
      <c r="F8767" s="59">
        <v>95.065166007704505</v>
      </c>
      <c r="G8767" s="59">
        <v>87.469317775291898</v>
      </c>
      <c r="H8767" s="59">
        <v>110.742166834172</v>
      </c>
      <c r="I8767" s="59">
        <v>87.948212711313801</v>
      </c>
      <c r="J8767" s="59">
        <v>86.502052575173394</v>
      </c>
      <c r="K8767" s="59">
        <v>108.049504125651</v>
      </c>
      <c r="L8767" s="59">
        <v>96.120187407113406</v>
      </c>
      <c r="M8767" s="60">
        <v>0.51579933506394005</v>
      </c>
      <c r="N8767" s="60">
        <v>0.54128935644091203</v>
      </c>
      <c r="O8767" s="60">
        <v>0.51645612051724399</v>
      </c>
      <c r="P8767" s="60">
        <v>0.49761168705299003</v>
      </c>
      <c r="Q8767" s="60">
        <v>0.47173470786692301</v>
      </c>
      <c r="R8767" s="60">
        <v>0.47772726478231498</v>
      </c>
      <c r="S8767" s="60">
        <v>0.42151909419230998</v>
      </c>
    </row>
    <row r="8768" spans="1:19" x14ac:dyDescent="0.3">
      <c r="A8768" s="61" t="s">
        <v>5381</v>
      </c>
      <c r="B8768" s="61" t="s">
        <v>5382</v>
      </c>
      <c r="C8768" s="53" t="s">
        <v>40</v>
      </c>
      <c r="D8768" s="53" t="s">
        <v>3103</v>
      </c>
      <c r="E8768" s="53" t="s">
        <v>18193</v>
      </c>
      <c r="F8768" s="59">
        <v>99.416688077250598</v>
      </c>
      <c r="G8768" s="59">
        <v>92.746996410467602</v>
      </c>
      <c r="H8768" s="59">
        <v>117.12614765759101</v>
      </c>
      <c r="I8768" s="59">
        <v>90.6392559141606</v>
      </c>
      <c r="J8768" s="59">
        <v>91.092853262661095</v>
      </c>
      <c r="K8768" s="59">
        <v>111.975002381346</v>
      </c>
      <c r="L8768" s="59">
        <v>95.629913632376997</v>
      </c>
      <c r="M8768" s="60">
        <v>0.62910830181796096</v>
      </c>
      <c r="N8768" s="60">
        <v>0.66956793590233399</v>
      </c>
      <c r="O8768" s="60">
        <v>0.63255889546755695</v>
      </c>
      <c r="P8768" s="60">
        <v>0.60084112604732098</v>
      </c>
      <c r="Q8768" s="60">
        <v>0.56456785182270897</v>
      </c>
      <c r="R8768" s="60">
        <v>0.57525029592243304</v>
      </c>
      <c r="S8768" s="60">
        <v>0.50278269081278604</v>
      </c>
    </row>
    <row r="8769" spans="1:19" x14ac:dyDescent="0.3">
      <c r="A8769" s="61" t="s">
        <v>9037</v>
      </c>
      <c r="B8769" s="61" t="s">
        <v>9038</v>
      </c>
      <c r="C8769" s="53" t="s">
        <v>50</v>
      </c>
      <c r="D8769" s="53" t="s">
        <v>3103</v>
      </c>
      <c r="E8769" s="53" t="s">
        <v>18194</v>
      </c>
      <c r="F8769" s="59"/>
      <c r="G8769" s="59">
        <v>116.163486181298</v>
      </c>
      <c r="H8769" s="59"/>
      <c r="I8769" s="59"/>
      <c r="J8769" s="59"/>
      <c r="K8769" s="59"/>
      <c r="L8769" s="59"/>
      <c r="M8769" s="60">
        <v>0.28177312096901802</v>
      </c>
      <c r="N8769" s="60">
        <v>0.30331488966366599</v>
      </c>
      <c r="O8769" s="60">
        <v>0.28343683756398202</v>
      </c>
      <c r="P8769" s="60">
        <v>0.26745014011100998</v>
      </c>
      <c r="Q8769" s="60">
        <v>0.245428798434457</v>
      </c>
      <c r="R8769" s="60">
        <v>0.250318903100338</v>
      </c>
      <c r="S8769" s="60">
        <v>0.21005217879926</v>
      </c>
    </row>
    <row r="8770" spans="1:19" x14ac:dyDescent="0.3">
      <c r="A8770" s="61" t="s">
        <v>13963</v>
      </c>
      <c r="B8770" s="61" t="s">
        <v>13964</v>
      </c>
      <c r="C8770" s="53" t="s">
        <v>50</v>
      </c>
      <c r="D8770" s="53" t="s">
        <v>3103</v>
      </c>
      <c r="E8770" s="53" t="s">
        <v>18194</v>
      </c>
      <c r="F8770" s="59">
        <v>98.649543807562495</v>
      </c>
      <c r="G8770" s="59">
        <v>93.672387965398201</v>
      </c>
      <c r="H8770" s="59">
        <v>100.17314872569</v>
      </c>
      <c r="I8770" s="59">
        <v>95.204716766982102</v>
      </c>
      <c r="J8770" s="59">
        <v>90.902856812544997</v>
      </c>
      <c r="K8770" s="59">
        <v>98.339534510842498</v>
      </c>
      <c r="L8770" s="59">
        <v>97.801684143915693</v>
      </c>
      <c r="M8770" s="60">
        <v>0.496040773080412</v>
      </c>
      <c r="N8770" s="60">
        <v>0.52326125519926403</v>
      </c>
      <c r="O8770" s="60">
        <v>0.49862834243919302</v>
      </c>
      <c r="P8770" s="60">
        <v>0.477114750691009</v>
      </c>
      <c r="Q8770" s="60">
        <v>0.45055861978934397</v>
      </c>
      <c r="R8770" s="60">
        <v>0.45769214576724798</v>
      </c>
      <c r="S8770" s="60">
        <v>0.405583876975323</v>
      </c>
    </row>
    <row r="8771" spans="1:19" x14ac:dyDescent="0.3">
      <c r="A8771" s="61" t="s">
        <v>3134</v>
      </c>
      <c r="B8771" s="61" t="s">
        <v>3135</v>
      </c>
      <c r="C8771" s="53" t="s">
        <v>50</v>
      </c>
      <c r="D8771" s="53" t="s">
        <v>3103</v>
      </c>
      <c r="E8771" s="53" t="s">
        <v>18193</v>
      </c>
      <c r="F8771" s="59">
        <v>95.130968981983003</v>
      </c>
      <c r="G8771" s="59">
        <v>81.302022777890997</v>
      </c>
      <c r="H8771" s="59">
        <v>112.06870044461699</v>
      </c>
      <c r="I8771" s="59">
        <v>85.906314759382596</v>
      </c>
      <c r="J8771" s="59">
        <v>75.829049042619502</v>
      </c>
      <c r="K8771" s="59">
        <v>100.709831424588</v>
      </c>
      <c r="L8771" s="59">
        <v>97.082318298001894</v>
      </c>
      <c r="M8771" s="60">
        <v>0.59270930687479895</v>
      </c>
      <c r="N8771" s="60">
        <v>0.63928147352738196</v>
      </c>
      <c r="O8771" s="60">
        <v>0.59441894972503095</v>
      </c>
      <c r="P8771" s="60">
        <v>0.56168713466465503</v>
      </c>
      <c r="Q8771" s="60">
        <v>0.52127319224826896</v>
      </c>
      <c r="R8771" s="60">
        <v>0.53141827417925203</v>
      </c>
      <c r="S8771" s="60">
        <v>0.453514145273548</v>
      </c>
    </row>
    <row r="8772" spans="1:19" x14ac:dyDescent="0.3">
      <c r="A8772" s="61" t="s">
        <v>3136</v>
      </c>
      <c r="B8772" s="61" t="s">
        <v>3137</v>
      </c>
      <c r="C8772" s="53" t="s">
        <v>50</v>
      </c>
      <c r="D8772" s="53" t="s">
        <v>3103</v>
      </c>
      <c r="E8772" s="53" t="s">
        <v>18193</v>
      </c>
      <c r="F8772" s="59">
        <v>95.368073789368097</v>
      </c>
      <c r="G8772" s="59">
        <v>86.839588969993002</v>
      </c>
      <c r="H8772" s="59">
        <v>117.223542275716</v>
      </c>
      <c r="I8772" s="59">
        <v>86.361158679741706</v>
      </c>
      <c r="J8772" s="59">
        <v>77.116218287601697</v>
      </c>
      <c r="K8772" s="59">
        <v>105.771172915892</v>
      </c>
      <c r="L8772" s="59">
        <v>96.834725856155799</v>
      </c>
      <c r="M8772" s="60">
        <v>0.59591204233399697</v>
      </c>
      <c r="N8772" s="60">
        <v>0.641335978827138</v>
      </c>
      <c r="O8772" s="60">
        <v>0.59795375768893999</v>
      </c>
      <c r="P8772" s="60">
        <v>0.56370014708347105</v>
      </c>
      <c r="Q8772" s="60">
        <v>0.52304406666109804</v>
      </c>
      <c r="R8772" s="60">
        <v>0.53450689692846498</v>
      </c>
      <c r="S8772" s="60">
        <v>0.45557014937565499</v>
      </c>
    </row>
    <row r="8773" spans="1:19" x14ac:dyDescent="0.3">
      <c r="A8773" s="61" t="s">
        <v>12094</v>
      </c>
      <c r="B8773" s="61" t="s">
        <v>12095</v>
      </c>
      <c r="C8773" s="53" t="s">
        <v>40</v>
      </c>
      <c r="D8773" s="53" t="s">
        <v>3103</v>
      </c>
      <c r="E8773" s="53" t="s">
        <v>18194</v>
      </c>
      <c r="F8773" s="59">
        <v>94.575521531935706</v>
      </c>
      <c r="G8773" s="59">
        <v>85.900334117246302</v>
      </c>
      <c r="H8773" s="59">
        <v>109.869662348378</v>
      </c>
      <c r="I8773" s="59">
        <v>87.252806753892898</v>
      </c>
      <c r="J8773" s="59">
        <v>79.493224929833303</v>
      </c>
      <c r="K8773" s="59">
        <v>102.725893256218</v>
      </c>
      <c r="L8773" s="59">
        <v>98.324466111456204</v>
      </c>
      <c r="M8773" s="60">
        <v>0.45453524811144203</v>
      </c>
      <c r="N8773" s="60">
        <v>0.48242942710452003</v>
      </c>
      <c r="O8773" s="60">
        <v>0.45095692598731302</v>
      </c>
      <c r="P8773" s="60">
        <v>0.43398223899081401</v>
      </c>
      <c r="Q8773" s="60">
        <v>0.40532938661707502</v>
      </c>
      <c r="R8773" s="60">
        <v>0.41036560244882497</v>
      </c>
      <c r="S8773" s="60">
        <v>0.35034916010885903</v>
      </c>
    </row>
    <row r="8774" spans="1:19" x14ac:dyDescent="0.3">
      <c r="A8774" s="61" t="s">
        <v>12310</v>
      </c>
      <c r="B8774" s="61" t="s">
        <v>12311</v>
      </c>
      <c r="C8774" s="53" t="s">
        <v>40</v>
      </c>
      <c r="D8774" s="53" t="s">
        <v>3103</v>
      </c>
      <c r="E8774" s="53" t="s">
        <v>18193</v>
      </c>
      <c r="F8774" s="59">
        <v>94.260980256313601</v>
      </c>
      <c r="G8774" s="59">
        <v>83.457502776955906</v>
      </c>
      <c r="H8774" s="59">
        <v>91.191833096840298</v>
      </c>
      <c r="I8774" s="59">
        <v>89.531321538204594</v>
      </c>
      <c r="J8774" s="59">
        <v>80.607240183701506</v>
      </c>
      <c r="K8774" s="59">
        <v>93.675598836085697</v>
      </c>
      <c r="L8774" s="59">
        <v>100.466636029925</v>
      </c>
      <c r="M8774" s="60">
        <v>0.57569904707786701</v>
      </c>
      <c r="N8774" s="60">
        <v>0.62049361646689205</v>
      </c>
      <c r="O8774" s="60">
        <v>0.58069220188964998</v>
      </c>
      <c r="P8774" s="60">
        <v>0.54476740079539099</v>
      </c>
      <c r="Q8774" s="60">
        <v>0.50632360902271301</v>
      </c>
      <c r="R8774" s="60">
        <v>0.51836589714322701</v>
      </c>
      <c r="S8774" s="60">
        <v>0.44500578121687101</v>
      </c>
    </row>
    <row r="8775" spans="1:19" x14ac:dyDescent="0.3">
      <c r="A8775" s="61" t="s">
        <v>12308</v>
      </c>
      <c r="B8775" s="61" t="s">
        <v>12309</v>
      </c>
      <c r="C8775" s="53" t="s">
        <v>40</v>
      </c>
      <c r="D8775" s="53" t="s">
        <v>3103</v>
      </c>
      <c r="E8775" s="53" t="s">
        <v>18194</v>
      </c>
      <c r="F8775" s="59">
        <v>95.640920185703905</v>
      </c>
      <c r="G8775" s="59">
        <v>85.455657341800205</v>
      </c>
      <c r="H8775" s="59">
        <v>94.664611247026698</v>
      </c>
      <c r="I8775" s="59">
        <v>89.695461142648696</v>
      </c>
      <c r="J8775" s="59">
        <v>84.019599592199199</v>
      </c>
      <c r="K8775" s="59">
        <v>94.713238683902205</v>
      </c>
      <c r="L8775" s="59">
        <v>99.607906305778698</v>
      </c>
      <c r="M8775" s="60">
        <v>0.42298971476881098</v>
      </c>
      <c r="N8775" s="60">
        <v>0.44677368880120499</v>
      </c>
      <c r="O8775" s="60">
        <v>0.42477882906270398</v>
      </c>
      <c r="P8775" s="60">
        <v>0.406554160763137</v>
      </c>
      <c r="Q8775" s="60">
        <v>0.38293741030955097</v>
      </c>
      <c r="R8775" s="60">
        <v>0.38845256840173698</v>
      </c>
      <c r="S8775" s="60">
        <v>0.33942875289987001</v>
      </c>
    </row>
    <row r="8776" spans="1:19" x14ac:dyDescent="0.3">
      <c r="A8776" s="61" t="s">
        <v>12314</v>
      </c>
      <c r="B8776" s="61" t="s">
        <v>12315</v>
      </c>
      <c r="C8776" s="53" t="s">
        <v>50</v>
      </c>
      <c r="D8776" s="53" t="s">
        <v>3103</v>
      </c>
      <c r="E8776" s="53" t="s">
        <v>18194</v>
      </c>
      <c r="F8776" s="59">
        <v>95.640920185703905</v>
      </c>
      <c r="G8776" s="59">
        <v>85.455657341800205</v>
      </c>
      <c r="H8776" s="59">
        <v>94.664611247026698</v>
      </c>
      <c r="I8776" s="59">
        <v>89.695461142648696</v>
      </c>
      <c r="J8776" s="59">
        <v>84.019599592199199</v>
      </c>
      <c r="K8776" s="59">
        <v>94.713238683902205</v>
      </c>
      <c r="L8776" s="59">
        <v>99.607906305778698</v>
      </c>
      <c r="M8776" s="60">
        <v>0.42298971476881098</v>
      </c>
      <c r="N8776" s="60">
        <v>0.44677368880120499</v>
      </c>
      <c r="O8776" s="60">
        <v>0.42477882906270398</v>
      </c>
      <c r="P8776" s="60">
        <v>0.406554160763137</v>
      </c>
      <c r="Q8776" s="60">
        <v>0.38293741030955097</v>
      </c>
      <c r="R8776" s="60">
        <v>0.38845256840173698</v>
      </c>
      <c r="S8776" s="60">
        <v>0.33942875289987001</v>
      </c>
    </row>
    <row r="8777" spans="1:19" x14ac:dyDescent="0.3">
      <c r="A8777" s="61" t="s">
        <v>12098</v>
      </c>
      <c r="B8777" s="61" t="s">
        <v>12099</v>
      </c>
      <c r="C8777" s="53" t="s">
        <v>50</v>
      </c>
      <c r="D8777" s="53" t="s">
        <v>3103</v>
      </c>
      <c r="E8777" s="53" t="s">
        <v>18194</v>
      </c>
      <c r="F8777" s="59">
        <v>94.575521531935706</v>
      </c>
      <c r="G8777" s="59">
        <v>85.900334117246302</v>
      </c>
      <c r="H8777" s="59">
        <v>109.869662348378</v>
      </c>
      <c r="I8777" s="59">
        <v>87.252806753892898</v>
      </c>
      <c r="J8777" s="59">
        <v>79.493224929833303</v>
      </c>
      <c r="K8777" s="59">
        <v>102.725893256218</v>
      </c>
      <c r="L8777" s="59">
        <v>98.324466111456204</v>
      </c>
      <c r="M8777" s="60">
        <v>0.45453524811144203</v>
      </c>
      <c r="N8777" s="60">
        <v>0.48242942710452003</v>
      </c>
      <c r="O8777" s="60">
        <v>0.45095692598731302</v>
      </c>
      <c r="P8777" s="60">
        <v>0.43398223899081401</v>
      </c>
      <c r="Q8777" s="60">
        <v>0.40532938661707502</v>
      </c>
      <c r="R8777" s="60">
        <v>0.41036560244882497</v>
      </c>
      <c r="S8777" s="60">
        <v>0.35034916010885903</v>
      </c>
    </row>
    <row r="8778" spans="1:19" x14ac:dyDescent="0.3">
      <c r="A8778" s="61" t="s">
        <v>12312</v>
      </c>
      <c r="B8778" s="61" t="s">
        <v>12313</v>
      </c>
      <c r="C8778" s="53" t="s">
        <v>40</v>
      </c>
      <c r="D8778" s="53" t="s">
        <v>3103</v>
      </c>
      <c r="E8778" s="53" t="s">
        <v>18194</v>
      </c>
      <c r="F8778" s="59">
        <v>95.640920185703905</v>
      </c>
      <c r="G8778" s="59">
        <v>85.455657341800205</v>
      </c>
      <c r="H8778" s="59">
        <v>94.664611247026698</v>
      </c>
      <c r="I8778" s="59">
        <v>89.695461142648696</v>
      </c>
      <c r="J8778" s="59">
        <v>84.019599592199199</v>
      </c>
      <c r="K8778" s="59">
        <v>94.713238683902205</v>
      </c>
      <c r="L8778" s="59">
        <v>99.607906305778698</v>
      </c>
      <c r="M8778" s="60">
        <v>0.42298971476881098</v>
      </c>
      <c r="N8778" s="60">
        <v>0.44677368880120499</v>
      </c>
      <c r="O8778" s="60">
        <v>0.42477882906270398</v>
      </c>
      <c r="P8778" s="60">
        <v>0.406554160763137</v>
      </c>
      <c r="Q8778" s="60">
        <v>0.38293741030955097</v>
      </c>
      <c r="R8778" s="60">
        <v>0.38845256840173698</v>
      </c>
      <c r="S8778" s="60">
        <v>0.33942875289987001</v>
      </c>
    </row>
    <row r="8779" spans="1:19" x14ac:dyDescent="0.3">
      <c r="A8779" s="61" t="s">
        <v>13961</v>
      </c>
      <c r="B8779" s="61" t="s">
        <v>13962</v>
      </c>
      <c r="C8779" s="53" t="s">
        <v>50</v>
      </c>
      <c r="D8779" s="53" t="s">
        <v>3103</v>
      </c>
      <c r="E8779" s="53" t="s">
        <v>18194</v>
      </c>
      <c r="F8779" s="59">
        <v>98.649543807562495</v>
      </c>
      <c r="G8779" s="59">
        <v>93.672387965398201</v>
      </c>
      <c r="H8779" s="59">
        <v>100.17314872569</v>
      </c>
      <c r="I8779" s="59">
        <v>95.204716766982102</v>
      </c>
      <c r="J8779" s="59">
        <v>90.902856812544997</v>
      </c>
      <c r="K8779" s="59">
        <v>98.339534510842498</v>
      </c>
      <c r="L8779" s="59">
        <v>97.801684143915693</v>
      </c>
      <c r="M8779" s="60">
        <v>0.496040773080412</v>
      </c>
      <c r="N8779" s="60">
        <v>0.52326125519926403</v>
      </c>
      <c r="O8779" s="60">
        <v>0.49862834243919302</v>
      </c>
      <c r="P8779" s="60">
        <v>0.477114750691009</v>
      </c>
      <c r="Q8779" s="60">
        <v>0.45055861978934397</v>
      </c>
      <c r="R8779" s="60">
        <v>0.45769214576724798</v>
      </c>
      <c r="S8779" s="60">
        <v>0.405583876975323</v>
      </c>
    </row>
    <row r="8780" spans="1:19" x14ac:dyDescent="0.3">
      <c r="A8780" s="61" t="s">
        <v>13959</v>
      </c>
      <c r="B8780" s="61" t="s">
        <v>13960</v>
      </c>
      <c r="C8780" s="53" t="s">
        <v>40</v>
      </c>
      <c r="D8780" s="53" t="s">
        <v>3103</v>
      </c>
      <c r="E8780" s="53" t="s">
        <v>18194</v>
      </c>
      <c r="F8780" s="59">
        <v>98.649543807562495</v>
      </c>
      <c r="G8780" s="59">
        <v>93.672387965398201</v>
      </c>
      <c r="H8780" s="59">
        <v>100.17314872569</v>
      </c>
      <c r="I8780" s="59">
        <v>95.204716766982102</v>
      </c>
      <c r="J8780" s="59">
        <v>90.902856812544997</v>
      </c>
      <c r="K8780" s="59">
        <v>98.339534510842498</v>
      </c>
      <c r="L8780" s="59">
        <v>97.801684143915693</v>
      </c>
      <c r="M8780" s="60">
        <v>0.496040773080412</v>
      </c>
      <c r="N8780" s="60">
        <v>0.52326125519926403</v>
      </c>
      <c r="O8780" s="60">
        <v>0.49862834243919302</v>
      </c>
      <c r="P8780" s="60">
        <v>0.477114750691009</v>
      </c>
      <c r="Q8780" s="60">
        <v>0.45055861978934397</v>
      </c>
      <c r="R8780" s="60">
        <v>0.45769214576724798</v>
      </c>
      <c r="S8780" s="60">
        <v>0.405583876975323</v>
      </c>
    </row>
    <row r="8781" spans="1:19" x14ac:dyDescent="0.3">
      <c r="A8781" s="61" t="s">
        <v>13965</v>
      </c>
      <c r="B8781" s="61" t="s">
        <v>13966</v>
      </c>
      <c r="C8781" s="53" t="s">
        <v>50</v>
      </c>
      <c r="D8781" s="53" t="s">
        <v>3103</v>
      </c>
      <c r="E8781" s="53" t="s">
        <v>18193</v>
      </c>
      <c r="F8781" s="59">
        <v>102.657064006927</v>
      </c>
      <c r="G8781" s="59">
        <v>91.702715578768405</v>
      </c>
      <c r="H8781" s="59">
        <v>103.916638526482</v>
      </c>
      <c r="I8781" s="59">
        <v>94.839435356122905</v>
      </c>
      <c r="J8781" s="59">
        <v>90.262843370472595</v>
      </c>
      <c r="K8781" s="59">
        <v>105.238103209722</v>
      </c>
      <c r="L8781" s="59">
        <v>96.611633151032393</v>
      </c>
      <c r="M8781" s="60">
        <v>0.61540380579902898</v>
      </c>
      <c r="N8781" s="60">
        <v>0.65767898726610496</v>
      </c>
      <c r="O8781" s="60">
        <v>0.62020524621446105</v>
      </c>
      <c r="P8781" s="60">
        <v>0.58595592943732699</v>
      </c>
      <c r="Q8781" s="60">
        <v>0.54850809484549001</v>
      </c>
      <c r="R8781" s="60">
        <v>0.56032862535001504</v>
      </c>
      <c r="S8781" s="60">
        <v>0.48935846674636602</v>
      </c>
    </row>
    <row r="8782" spans="1:19" x14ac:dyDescent="0.3">
      <c r="A8782" s="61" t="s">
        <v>12096</v>
      </c>
      <c r="B8782" s="61" t="s">
        <v>12097</v>
      </c>
      <c r="C8782" s="53" t="s">
        <v>50</v>
      </c>
      <c r="D8782" s="53" t="s">
        <v>3103</v>
      </c>
      <c r="E8782" s="53" t="s">
        <v>18194</v>
      </c>
      <c r="F8782" s="59">
        <v>94.575521531935706</v>
      </c>
      <c r="G8782" s="59">
        <v>85.900334117246302</v>
      </c>
      <c r="H8782" s="59">
        <v>109.869662348378</v>
      </c>
      <c r="I8782" s="59">
        <v>87.252806753892898</v>
      </c>
      <c r="J8782" s="59">
        <v>79.493224929833303</v>
      </c>
      <c r="K8782" s="59">
        <v>102.725893256218</v>
      </c>
      <c r="L8782" s="59">
        <v>98.324466111456204</v>
      </c>
      <c r="M8782" s="60">
        <v>0.45453524811144203</v>
      </c>
      <c r="N8782" s="60">
        <v>0.48242942710452003</v>
      </c>
      <c r="O8782" s="60">
        <v>0.45095692598731302</v>
      </c>
      <c r="P8782" s="60">
        <v>0.43398223899081401</v>
      </c>
      <c r="Q8782" s="60">
        <v>0.40532938661707502</v>
      </c>
      <c r="R8782" s="60">
        <v>0.41036560244882497</v>
      </c>
      <c r="S8782" s="60">
        <v>0.35034916010885903</v>
      </c>
    </row>
    <row r="8783" spans="1:19" x14ac:dyDescent="0.3">
      <c r="A8783" s="61" t="s">
        <v>3132</v>
      </c>
      <c r="B8783" s="61" t="s">
        <v>3133</v>
      </c>
      <c r="C8783" s="53" t="s">
        <v>40</v>
      </c>
      <c r="D8783" s="53" t="s">
        <v>3103</v>
      </c>
      <c r="E8783" s="53" t="s">
        <v>18193</v>
      </c>
      <c r="F8783" s="59">
        <v>94.061015241847898</v>
      </c>
      <c r="G8783" s="59">
        <v>89.806039039881099</v>
      </c>
      <c r="H8783" s="59">
        <v>113.88973395307001</v>
      </c>
      <c r="I8783" s="59">
        <v>88.810399015022</v>
      </c>
      <c r="J8783" s="59">
        <v>80.473272658803793</v>
      </c>
      <c r="K8783" s="59">
        <v>100.43889292726401</v>
      </c>
      <c r="L8783" s="59">
        <v>97.384128266559102</v>
      </c>
      <c r="M8783" s="60">
        <v>0.59270930687479895</v>
      </c>
      <c r="N8783" s="60">
        <v>0.639276204690712</v>
      </c>
      <c r="O8783" s="60">
        <v>0.59440530447268103</v>
      </c>
      <c r="P8783" s="60">
        <v>0.56167776168244399</v>
      </c>
      <c r="Q8783" s="60">
        <v>0.52126265791816495</v>
      </c>
      <c r="R8783" s="60">
        <v>0.53139999578811803</v>
      </c>
      <c r="S8783" s="60">
        <v>0.45350317766946002</v>
      </c>
    </row>
    <row r="8784" spans="1:19" x14ac:dyDescent="0.3">
      <c r="A8784" s="61" t="s">
        <v>12092</v>
      </c>
      <c r="B8784" s="61" t="s">
        <v>12093</v>
      </c>
      <c r="C8784" s="53" t="s">
        <v>40</v>
      </c>
      <c r="D8784" s="53" t="s">
        <v>3103</v>
      </c>
      <c r="E8784" s="53" t="s">
        <v>18194</v>
      </c>
      <c r="F8784" s="59">
        <v>94.575521531935706</v>
      </c>
      <c r="G8784" s="59">
        <v>85.900334117246302</v>
      </c>
      <c r="H8784" s="59">
        <v>109.869662348378</v>
      </c>
      <c r="I8784" s="59">
        <v>87.252806753892898</v>
      </c>
      <c r="J8784" s="59">
        <v>79.493224929833303</v>
      </c>
      <c r="K8784" s="59">
        <v>102.725893256218</v>
      </c>
      <c r="L8784" s="59">
        <v>98.324466111456204</v>
      </c>
      <c r="M8784" s="60">
        <v>0.45453524811144203</v>
      </c>
      <c r="N8784" s="60">
        <v>0.48242942710452003</v>
      </c>
      <c r="O8784" s="60">
        <v>0.45095692598731302</v>
      </c>
      <c r="P8784" s="60">
        <v>0.43398223899081401</v>
      </c>
      <c r="Q8784" s="60">
        <v>0.40532938661707502</v>
      </c>
      <c r="R8784" s="60">
        <v>0.41036560244882497</v>
      </c>
      <c r="S8784" s="60">
        <v>0.35034916010885903</v>
      </c>
    </row>
    <row r="8785" spans="1:19" x14ac:dyDescent="0.3">
      <c r="A8785" s="61" t="s">
        <v>14115</v>
      </c>
      <c r="B8785" s="61" t="s">
        <v>14116</v>
      </c>
      <c r="C8785" s="53" t="s">
        <v>40</v>
      </c>
      <c r="D8785" s="53" t="s">
        <v>3103</v>
      </c>
      <c r="E8785" s="53" t="s">
        <v>18194</v>
      </c>
      <c r="F8785" s="59">
        <v>106.856586012216</v>
      </c>
      <c r="G8785" s="59">
        <v>102.85468742646</v>
      </c>
      <c r="H8785" s="59">
        <v>98.429671591786402</v>
      </c>
      <c r="I8785" s="59">
        <v>86.6203649905395</v>
      </c>
      <c r="J8785" s="59">
        <v>96.251186907479195</v>
      </c>
      <c r="K8785" s="59">
        <v>102.766306338158</v>
      </c>
      <c r="L8785" s="59">
        <v>100.91616713314799</v>
      </c>
      <c r="M8785" s="60">
        <v>0.53514668153483302</v>
      </c>
      <c r="N8785" s="60">
        <v>0.55613724316602797</v>
      </c>
      <c r="O8785" s="60">
        <v>0.53508970786791599</v>
      </c>
      <c r="P8785" s="60">
        <v>0.51864882578401605</v>
      </c>
      <c r="Q8785" s="60">
        <v>0.49592898294829701</v>
      </c>
      <c r="R8785" s="60">
        <v>0.50086660024083496</v>
      </c>
      <c r="S8785" s="60">
        <v>0.45019033007575898</v>
      </c>
    </row>
    <row r="8786" spans="1:19" x14ac:dyDescent="0.3">
      <c r="A8786" s="61" t="s">
        <v>14111</v>
      </c>
      <c r="B8786" s="61" t="s">
        <v>14112</v>
      </c>
      <c r="C8786" s="53" t="s">
        <v>50</v>
      </c>
      <c r="D8786" s="53" t="s">
        <v>3103</v>
      </c>
      <c r="E8786" s="53" t="s">
        <v>18194</v>
      </c>
      <c r="F8786" s="59">
        <v>106.856586012216</v>
      </c>
      <c r="G8786" s="59">
        <v>102.85468742646</v>
      </c>
      <c r="H8786" s="59">
        <v>98.429671591786402</v>
      </c>
      <c r="I8786" s="59">
        <v>86.6203649905395</v>
      </c>
      <c r="J8786" s="59">
        <v>96.251186907479195</v>
      </c>
      <c r="K8786" s="59">
        <v>102.766306338158</v>
      </c>
      <c r="L8786" s="59">
        <v>100.91616713314799</v>
      </c>
      <c r="M8786" s="60">
        <v>0.53514668153483302</v>
      </c>
      <c r="N8786" s="60">
        <v>0.55613724316602797</v>
      </c>
      <c r="O8786" s="60">
        <v>0.53508970786791599</v>
      </c>
      <c r="P8786" s="60">
        <v>0.51864882578401605</v>
      </c>
      <c r="Q8786" s="60">
        <v>0.49592898294829701</v>
      </c>
      <c r="R8786" s="60">
        <v>0.50086660024083496</v>
      </c>
      <c r="S8786" s="60">
        <v>0.45019033007575898</v>
      </c>
    </row>
    <row r="8787" spans="1:19" x14ac:dyDescent="0.3">
      <c r="A8787" s="61" t="s">
        <v>14113</v>
      </c>
      <c r="B8787" s="61" t="s">
        <v>14114</v>
      </c>
      <c r="C8787" s="53" t="s">
        <v>50</v>
      </c>
      <c r="D8787" s="53" t="s">
        <v>3103</v>
      </c>
      <c r="E8787" s="53" t="s">
        <v>18194</v>
      </c>
      <c r="F8787" s="59">
        <v>106.856586012216</v>
      </c>
      <c r="G8787" s="59">
        <v>102.85468742646</v>
      </c>
      <c r="H8787" s="59">
        <v>98.429671591786402</v>
      </c>
      <c r="I8787" s="59">
        <v>86.6203649905395</v>
      </c>
      <c r="J8787" s="59">
        <v>96.251186907479195</v>
      </c>
      <c r="K8787" s="59">
        <v>102.766306338158</v>
      </c>
      <c r="L8787" s="59">
        <v>100.91616713314799</v>
      </c>
      <c r="M8787" s="60">
        <v>0.53514668153483302</v>
      </c>
      <c r="N8787" s="60">
        <v>0.55613724316602797</v>
      </c>
      <c r="O8787" s="60">
        <v>0.53508970786791599</v>
      </c>
      <c r="P8787" s="60">
        <v>0.51864882578401605</v>
      </c>
      <c r="Q8787" s="60">
        <v>0.49592898294829701</v>
      </c>
      <c r="R8787" s="60">
        <v>0.50086660024083496</v>
      </c>
      <c r="S8787" s="60">
        <v>0.45019033007575898</v>
      </c>
    </row>
    <row r="8788" spans="1:19" x14ac:dyDescent="0.3">
      <c r="A8788" s="61" t="s">
        <v>4917</v>
      </c>
      <c r="B8788" s="61" t="s">
        <v>4918</v>
      </c>
      <c r="C8788" s="53" t="s">
        <v>40</v>
      </c>
      <c r="D8788" s="53" t="s">
        <v>3103</v>
      </c>
      <c r="E8788" s="53" t="s">
        <v>18193</v>
      </c>
      <c r="F8788" s="59">
        <v>105.71475584931299</v>
      </c>
      <c r="G8788" s="59">
        <v>102.132810397526</v>
      </c>
      <c r="H8788" s="59">
        <v>103.334578030042</v>
      </c>
      <c r="I8788" s="59">
        <v>85.646790286916897</v>
      </c>
      <c r="J8788" s="59">
        <v>98.816037639736606</v>
      </c>
      <c r="K8788" s="59">
        <v>105.891598052245</v>
      </c>
      <c r="L8788" s="59">
        <v>98.767609982633701</v>
      </c>
      <c r="M8788" s="60">
        <v>0.64344638161433299</v>
      </c>
      <c r="N8788" s="60">
        <v>0.680157272245411</v>
      </c>
      <c r="O8788" s="60">
        <v>0.64646526398122195</v>
      </c>
      <c r="P8788" s="60">
        <v>0.61679003391965903</v>
      </c>
      <c r="Q8788" s="60">
        <v>0.58342522468224001</v>
      </c>
      <c r="R8788" s="60">
        <v>0.59332998239879398</v>
      </c>
      <c r="S8788" s="60">
        <v>0.52605642353295701</v>
      </c>
    </row>
    <row r="8789" spans="1:19" x14ac:dyDescent="0.3">
      <c r="A8789" s="61" t="s">
        <v>4587</v>
      </c>
      <c r="B8789" s="61" t="s">
        <v>4588</v>
      </c>
      <c r="C8789" s="53" t="s">
        <v>40</v>
      </c>
      <c r="D8789" s="53" t="s">
        <v>3103</v>
      </c>
      <c r="E8789" s="53" t="s">
        <v>18193</v>
      </c>
      <c r="F8789" s="59">
        <v>117.516471222891</v>
      </c>
      <c r="G8789" s="59">
        <v>110.823291300284</v>
      </c>
      <c r="H8789" s="59">
        <v>100.71985213901399</v>
      </c>
      <c r="I8789" s="59">
        <v>125.031036848966</v>
      </c>
      <c r="J8789" s="59">
        <v>115.025167098056</v>
      </c>
      <c r="K8789" s="59">
        <v>95.910925573205404</v>
      </c>
      <c r="L8789" s="59">
        <v>92.772596957052002</v>
      </c>
      <c r="M8789" s="60">
        <v>0.64526997709564604</v>
      </c>
      <c r="N8789" s="60">
        <v>0.68476168368576096</v>
      </c>
      <c r="O8789" s="60">
        <v>0.64945008524023295</v>
      </c>
      <c r="P8789" s="60">
        <v>0.62093064649996998</v>
      </c>
      <c r="Q8789" s="60">
        <v>0.58784261090871204</v>
      </c>
      <c r="R8789" s="60">
        <v>0.59615597350478799</v>
      </c>
      <c r="S8789" s="60">
        <v>0.53466485986522805</v>
      </c>
    </row>
    <row r="8790" spans="1:19" x14ac:dyDescent="0.3">
      <c r="A8790" s="61" t="s">
        <v>4591</v>
      </c>
      <c r="B8790" s="61" t="s">
        <v>4592</v>
      </c>
      <c r="C8790" s="53" t="s">
        <v>50</v>
      </c>
      <c r="D8790" s="53" t="s">
        <v>3103</v>
      </c>
      <c r="E8790" s="53" t="s">
        <v>18193</v>
      </c>
      <c r="F8790" s="59">
        <v>121.287034081694</v>
      </c>
      <c r="G8790" s="59">
        <v>123.37821574639401</v>
      </c>
      <c r="H8790" s="59">
        <v>110.51757295361701</v>
      </c>
      <c r="I8790" s="59">
        <v>126.08100216904</v>
      </c>
      <c r="J8790" s="59">
        <v>110.380943481871</v>
      </c>
      <c r="K8790" s="59">
        <v>94.103063638107898</v>
      </c>
      <c r="L8790" s="59">
        <v>90.452209591543607</v>
      </c>
      <c r="M8790" s="60">
        <v>0.64530015201012803</v>
      </c>
      <c r="N8790" s="60">
        <v>0.68479664457849199</v>
      </c>
      <c r="O8790" s="60">
        <v>0.64948255948926403</v>
      </c>
      <c r="P8790" s="60">
        <v>0.62096545446190199</v>
      </c>
      <c r="Q8790" s="60">
        <v>0.58787360247797604</v>
      </c>
      <c r="R8790" s="60">
        <v>0.59618685665517501</v>
      </c>
      <c r="S8790" s="60">
        <v>0.53469132116426499</v>
      </c>
    </row>
    <row r="8791" spans="1:19" x14ac:dyDescent="0.3">
      <c r="A8791" s="61" t="s">
        <v>4585</v>
      </c>
      <c r="B8791" s="61" t="s">
        <v>4586</v>
      </c>
      <c r="C8791" s="53" t="s">
        <v>40</v>
      </c>
      <c r="D8791" s="53" t="s">
        <v>3103</v>
      </c>
      <c r="E8791" s="53" t="s">
        <v>18193</v>
      </c>
      <c r="F8791" s="59">
        <v>118.647323299945</v>
      </c>
      <c r="G8791" s="59">
        <v>111.761264947782</v>
      </c>
      <c r="H8791" s="59">
        <v>95.119415746308107</v>
      </c>
      <c r="I8791" s="59">
        <v>119.775801500245</v>
      </c>
      <c r="J8791" s="59">
        <v>115.48531852092999</v>
      </c>
      <c r="K8791" s="59">
        <v>94.166185787655493</v>
      </c>
      <c r="L8791" s="59">
        <v>88.565813575976904</v>
      </c>
      <c r="M8791" s="60">
        <v>0.64887806921119895</v>
      </c>
      <c r="N8791" s="60">
        <v>0.68784161218676798</v>
      </c>
      <c r="O8791" s="60">
        <v>0.65294701406089695</v>
      </c>
      <c r="P8791" s="60">
        <v>0.62420471523459098</v>
      </c>
      <c r="Q8791" s="60">
        <v>0.59102608910749299</v>
      </c>
      <c r="R8791" s="60">
        <v>0.59979845243768004</v>
      </c>
      <c r="S8791" s="60">
        <v>0.53797588655651696</v>
      </c>
    </row>
    <row r="8792" spans="1:19" x14ac:dyDescent="0.3">
      <c r="A8792" s="61" t="s">
        <v>4589</v>
      </c>
      <c r="B8792" s="61" t="s">
        <v>4590</v>
      </c>
      <c r="C8792" s="53" t="s">
        <v>40</v>
      </c>
      <c r="D8792" s="53" t="s">
        <v>3103</v>
      </c>
      <c r="E8792" s="53" t="s">
        <v>18193</v>
      </c>
      <c r="F8792" s="59">
        <v>120.217080341559</v>
      </c>
      <c r="G8792" s="59">
        <v>115.778336172778</v>
      </c>
      <c r="H8792" s="59">
        <v>104.865659250127</v>
      </c>
      <c r="I8792" s="59">
        <v>117.12293769754</v>
      </c>
      <c r="J8792" s="59">
        <v>107.77581562559401</v>
      </c>
      <c r="K8792" s="59">
        <v>95.910925573205404</v>
      </c>
      <c r="L8792" s="59">
        <v>90.754019560100801</v>
      </c>
      <c r="M8792" s="60">
        <v>0.64526997709564604</v>
      </c>
      <c r="N8792" s="60">
        <v>0.68476168368576096</v>
      </c>
      <c r="O8792" s="60">
        <v>0.64945008524023295</v>
      </c>
      <c r="P8792" s="60">
        <v>0.62093064649996998</v>
      </c>
      <c r="Q8792" s="60">
        <v>0.58784261090871204</v>
      </c>
      <c r="R8792" s="60">
        <v>0.59615597350478799</v>
      </c>
      <c r="S8792" s="60">
        <v>0.53466485986522805</v>
      </c>
    </row>
    <row r="8793" spans="1:19" x14ac:dyDescent="0.3">
      <c r="A8793" s="61" t="s">
        <v>4583</v>
      </c>
      <c r="B8793" s="61" t="s">
        <v>4584</v>
      </c>
      <c r="C8793" s="53" t="s">
        <v>40</v>
      </c>
      <c r="D8793" s="53" t="s">
        <v>3103</v>
      </c>
      <c r="E8793" s="53" t="s">
        <v>18193</v>
      </c>
      <c r="F8793" s="59">
        <v>114.807778737528</v>
      </c>
      <c r="G8793" s="59">
        <v>113.300813736531</v>
      </c>
      <c r="H8793" s="59">
        <v>104.04115234507201</v>
      </c>
      <c r="I8793" s="59">
        <v>126.347748911366</v>
      </c>
      <c r="J8793" s="59">
        <v>111.400467232227</v>
      </c>
      <c r="K8793" s="59">
        <v>93.832114247770406</v>
      </c>
      <c r="L8793" s="59">
        <v>90.754019560100801</v>
      </c>
      <c r="M8793" s="60">
        <v>0.64526997709564604</v>
      </c>
      <c r="N8793" s="60">
        <v>0.68476168368576096</v>
      </c>
      <c r="O8793" s="60">
        <v>0.64945008524023295</v>
      </c>
      <c r="P8793" s="60">
        <v>0.62093064649996998</v>
      </c>
      <c r="Q8793" s="60">
        <v>0.58784261090871204</v>
      </c>
      <c r="R8793" s="60">
        <v>0.59615597350478799</v>
      </c>
      <c r="S8793" s="60">
        <v>0.53466485986522805</v>
      </c>
    </row>
    <row r="8794" spans="1:19" x14ac:dyDescent="0.3">
      <c r="A8794" s="61" t="s">
        <v>4593</v>
      </c>
      <c r="B8794" s="61" t="s">
        <v>4594</v>
      </c>
      <c r="C8794" s="53" t="s">
        <v>50</v>
      </c>
      <c r="D8794" s="53" t="s">
        <v>3103</v>
      </c>
      <c r="E8794" s="53" t="s">
        <v>18193</v>
      </c>
      <c r="F8794" s="59">
        <v>118.586424963026</v>
      </c>
      <c r="G8794" s="59">
        <v>117.18440965577599</v>
      </c>
      <c r="H8794" s="59">
        <v>102.220118836618</v>
      </c>
      <c r="I8794" s="59">
        <v>122.126952593327</v>
      </c>
      <c r="J8794" s="59">
        <v>106.75624361604299</v>
      </c>
      <c r="K8794" s="59">
        <v>94.103063638107898</v>
      </c>
      <c r="L8794" s="59">
        <v>94.489336481417894</v>
      </c>
      <c r="M8794" s="60">
        <v>0.64530015201012803</v>
      </c>
      <c r="N8794" s="60">
        <v>0.68479664457849199</v>
      </c>
      <c r="O8794" s="60">
        <v>0.64948255948926403</v>
      </c>
      <c r="P8794" s="60">
        <v>0.62096545446190199</v>
      </c>
      <c r="Q8794" s="60">
        <v>0.58787360247797604</v>
      </c>
      <c r="R8794" s="60">
        <v>0.59618685665517501</v>
      </c>
      <c r="S8794" s="60">
        <v>0.53469132116426499</v>
      </c>
    </row>
    <row r="8795" spans="1:19" x14ac:dyDescent="0.3">
      <c r="A8795" s="61" t="s">
        <v>3831</v>
      </c>
      <c r="B8795" s="61" t="s">
        <v>3832</v>
      </c>
      <c r="C8795" s="53" t="s">
        <v>50</v>
      </c>
      <c r="D8795" s="53" t="s">
        <v>3103</v>
      </c>
      <c r="E8795" s="53" t="s">
        <v>18193</v>
      </c>
      <c r="F8795" s="59">
        <v>91.117178711696695</v>
      </c>
      <c r="G8795" s="59">
        <v>92.681424982882604</v>
      </c>
      <c r="H8795" s="59">
        <v>98.329814686422196</v>
      </c>
      <c r="I8795" s="59">
        <v>95.788193449653207</v>
      </c>
      <c r="J8795" s="59">
        <v>93.933587334105297</v>
      </c>
      <c r="K8795" s="59">
        <v>93.325245106853203</v>
      </c>
      <c r="L8795" s="59">
        <v>104.611745927965</v>
      </c>
      <c r="M8795" s="60">
        <v>0.633434073811319</v>
      </c>
      <c r="N8795" s="60">
        <v>0.674862430173084</v>
      </c>
      <c r="O8795" s="60">
        <v>0.63685681281617701</v>
      </c>
      <c r="P8795" s="60">
        <v>0.60871476361086396</v>
      </c>
      <c r="Q8795" s="60">
        <v>0.57412808358019196</v>
      </c>
      <c r="R8795" s="60">
        <v>0.58197926132530498</v>
      </c>
      <c r="S8795" s="60">
        <v>0.51615133492959697</v>
      </c>
    </row>
    <row r="8796" spans="1:19" x14ac:dyDescent="0.3">
      <c r="A8796" s="61" t="s">
        <v>3829</v>
      </c>
      <c r="B8796" s="61" t="s">
        <v>3830</v>
      </c>
      <c r="C8796" s="53" t="s">
        <v>50</v>
      </c>
      <c r="D8796" s="53" t="s">
        <v>3103</v>
      </c>
      <c r="E8796" s="53" t="s">
        <v>18193</v>
      </c>
      <c r="F8796" s="59">
        <v>78.893435132400597</v>
      </c>
      <c r="G8796" s="59">
        <v>93.647158077429594</v>
      </c>
      <c r="H8796" s="59">
        <v>103.905026818612</v>
      </c>
      <c r="I8796" s="59">
        <v>93.869551327847205</v>
      </c>
      <c r="J8796" s="59">
        <v>89.113647163560401</v>
      </c>
      <c r="K8796" s="59">
        <v>97.822615131218996</v>
      </c>
      <c r="L8796" s="59">
        <v>99.423385338778203</v>
      </c>
      <c r="M8796" s="60">
        <v>0.63728861438831796</v>
      </c>
      <c r="N8796" s="60">
        <v>0.67600059393811895</v>
      </c>
      <c r="O8796" s="60">
        <v>0.64122720049692195</v>
      </c>
      <c r="P8796" s="60">
        <v>0.60993751880101799</v>
      </c>
      <c r="Q8796" s="60">
        <v>0.57496222607569403</v>
      </c>
      <c r="R8796" s="60">
        <v>0.58574728284089095</v>
      </c>
      <c r="S8796" s="60">
        <v>0.51724868522933198</v>
      </c>
    </row>
    <row r="8797" spans="1:19" x14ac:dyDescent="0.3">
      <c r="A8797" s="61" t="s">
        <v>12945</v>
      </c>
      <c r="B8797" s="61" t="s">
        <v>12946</v>
      </c>
      <c r="C8797" s="53" t="s">
        <v>40</v>
      </c>
      <c r="D8797" s="53" t="s">
        <v>3103</v>
      </c>
      <c r="E8797" s="53" t="s">
        <v>18194</v>
      </c>
      <c r="F8797" s="59">
        <v>91.449634475668205</v>
      </c>
      <c r="G8797" s="59">
        <v>97.210051897291393</v>
      </c>
      <c r="H8797" s="59">
        <v>99.4146243104679</v>
      </c>
      <c r="I8797" s="59">
        <v>96.416053684989507</v>
      </c>
      <c r="J8797" s="59">
        <v>93.242631485951506</v>
      </c>
      <c r="K8797" s="59">
        <v>94.202419392118699</v>
      </c>
      <c r="L8797" s="59">
        <v>100.57292247317901</v>
      </c>
      <c r="M8797" s="60">
        <v>0.52640845866610697</v>
      </c>
      <c r="N8797" s="60">
        <v>0.55000425232839001</v>
      </c>
      <c r="O8797" s="60">
        <v>0.52779896865877995</v>
      </c>
      <c r="P8797" s="60">
        <v>0.50928552165379803</v>
      </c>
      <c r="Q8797" s="60">
        <v>0.48476140753778502</v>
      </c>
      <c r="R8797" s="60">
        <v>0.49081914391371101</v>
      </c>
      <c r="S8797" s="60">
        <v>0.43928097400126698</v>
      </c>
    </row>
    <row r="8798" spans="1:19" x14ac:dyDescent="0.3">
      <c r="A8798" s="61" t="s">
        <v>12947</v>
      </c>
      <c r="B8798" s="61" t="s">
        <v>12948</v>
      </c>
      <c r="C8798" s="53" t="s">
        <v>40</v>
      </c>
      <c r="D8798" s="53" t="s">
        <v>3103</v>
      </c>
      <c r="E8798" s="53" t="s">
        <v>18194</v>
      </c>
      <c r="F8798" s="59">
        <v>91.449634475668205</v>
      </c>
      <c r="G8798" s="59">
        <v>97.210051897291393</v>
      </c>
      <c r="H8798" s="59">
        <v>99.4146243104679</v>
      </c>
      <c r="I8798" s="59">
        <v>96.416053684989507</v>
      </c>
      <c r="J8798" s="59">
        <v>93.242631485951506</v>
      </c>
      <c r="K8798" s="59">
        <v>94.202419392118699</v>
      </c>
      <c r="L8798" s="59">
        <v>100.57292247317901</v>
      </c>
      <c r="M8798" s="60">
        <v>0.52640845866610697</v>
      </c>
      <c r="N8798" s="60">
        <v>0.55000425232839001</v>
      </c>
      <c r="O8798" s="60">
        <v>0.52779896865877995</v>
      </c>
      <c r="P8798" s="60">
        <v>0.50928552165379803</v>
      </c>
      <c r="Q8798" s="60">
        <v>0.48476140753778502</v>
      </c>
      <c r="R8798" s="60">
        <v>0.49081914391371101</v>
      </c>
      <c r="S8798" s="60">
        <v>0.43928097400126698</v>
      </c>
    </row>
    <row r="8799" spans="1:19" x14ac:dyDescent="0.3">
      <c r="A8799" s="61" t="s">
        <v>12949</v>
      </c>
      <c r="B8799" s="61" t="s">
        <v>12950</v>
      </c>
      <c r="C8799" s="53" t="s">
        <v>40</v>
      </c>
      <c r="D8799" s="53" t="s">
        <v>3103</v>
      </c>
      <c r="E8799" s="53" t="s">
        <v>18194</v>
      </c>
      <c r="F8799" s="59">
        <v>91.449634475668205</v>
      </c>
      <c r="G8799" s="59">
        <v>97.210051897291393</v>
      </c>
      <c r="H8799" s="59">
        <v>99.4146243104679</v>
      </c>
      <c r="I8799" s="59">
        <v>96.416053684989507</v>
      </c>
      <c r="J8799" s="59">
        <v>93.242631485951506</v>
      </c>
      <c r="K8799" s="59">
        <v>94.202419392118699</v>
      </c>
      <c r="L8799" s="59">
        <v>100.57292247317901</v>
      </c>
      <c r="M8799" s="60">
        <v>0.52640845866610697</v>
      </c>
      <c r="N8799" s="60">
        <v>0.55000425232839001</v>
      </c>
      <c r="O8799" s="60">
        <v>0.52779896865877995</v>
      </c>
      <c r="P8799" s="60">
        <v>0.50928552165379803</v>
      </c>
      <c r="Q8799" s="60">
        <v>0.48476140753778502</v>
      </c>
      <c r="R8799" s="60">
        <v>0.49081914391371101</v>
      </c>
      <c r="S8799" s="60">
        <v>0.43928097400126698</v>
      </c>
    </row>
    <row r="8800" spans="1:19" x14ac:dyDescent="0.3">
      <c r="A8800" s="61" t="s">
        <v>7112</v>
      </c>
      <c r="B8800" s="61" t="s">
        <v>7113</v>
      </c>
      <c r="C8800" s="53" t="s">
        <v>40</v>
      </c>
      <c r="D8800" s="53" t="s">
        <v>3103</v>
      </c>
      <c r="E8800" s="53" t="s">
        <v>18193</v>
      </c>
      <c r="F8800" s="59">
        <v>90.759435118134405</v>
      </c>
      <c r="G8800" s="59">
        <v>93.775311453686598</v>
      </c>
      <c r="H8800" s="59">
        <v>84.099727209131999</v>
      </c>
      <c r="I8800" s="59">
        <v>87.676852624804098</v>
      </c>
      <c r="J8800" s="59">
        <v>95.342529005447204</v>
      </c>
      <c r="K8800" s="59">
        <v>108.533211278905</v>
      </c>
      <c r="L8800" s="59">
        <v>95.169525071797807</v>
      </c>
      <c r="M8800" s="60">
        <v>0.64118709997705703</v>
      </c>
      <c r="N8800" s="60">
        <v>0.68031302943323502</v>
      </c>
      <c r="O8800" s="60">
        <v>0.64574143254485195</v>
      </c>
      <c r="P8800" s="60">
        <v>0.61374627492313905</v>
      </c>
      <c r="Q8800" s="60">
        <v>0.57849410600641704</v>
      </c>
      <c r="R8800" s="60">
        <v>0.58990277207980801</v>
      </c>
      <c r="S8800" s="60">
        <v>0.52368220077549399</v>
      </c>
    </row>
    <row r="8801" spans="1:19" x14ac:dyDescent="0.3">
      <c r="A8801" s="61" t="s">
        <v>7118</v>
      </c>
      <c r="B8801" s="61" t="s">
        <v>7119</v>
      </c>
      <c r="C8801" s="53" t="s">
        <v>50</v>
      </c>
      <c r="D8801" s="53" t="s">
        <v>3103</v>
      </c>
      <c r="E8801" s="53" t="s">
        <v>18193</v>
      </c>
      <c r="F8801" s="59">
        <v>81.906182363620104</v>
      </c>
      <c r="G8801" s="59">
        <v>88.693952884266395</v>
      </c>
      <c r="H8801" s="59">
        <v>91.380268043442598</v>
      </c>
      <c r="I8801" s="59">
        <v>89.286559767127201</v>
      </c>
      <c r="J8801" s="59">
        <v>90.070144405445106</v>
      </c>
      <c r="K8801" s="59">
        <v>106.50991992587799</v>
      </c>
      <c r="L8801" s="59">
        <v>93.378616640587893</v>
      </c>
      <c r="M8801" s="60">
        <v>0.64027958741521496</v>
      </c>
      <c r="N8801" s="60">
        <v>0.68011950292885104</v>
      </c>
      <c r="O8801" s="60">
        <v>0.64463662292720603</v>
      </c>
      <c r="P8801" s="60">
        <v>0.61371353169269105</v>
      </c>
      <c r="Q8801" s="60">
        <v>0.57866191693072599</v>
      </c>
      <c r="R8801" s="60">
        <v>0.58916962123871797</v>
      </c>
      <c r="S8801" s="60">
        <v>0.52380323112099303</v>
      </c>
    </row>
    <row r="8802" spans="1:19" x14ac:dyDescent="0.3">
      <c r="A8802" s="61" t="s">
        <v>7120</v>
      </c>
      <c r="B8802" s="61" t="s">
        <v>7121</v>
      </c>
      <c r="C8802" s="53" t="s">
        <v>50</v>
      </c>
      <c r="D8802" s="53" t="s">
        <v>3103</v>
      </c>
      <c r="E8802" s="53" t="s">
        <v>18193</v>
      </c>
      <c r="F8802" s="59">
        <v>91.829416166940803</v>
      </c>
      <c r="G8802" s="59">
        <v>92.703862500438007</v>
      </c>
      <c r="H8802" s="59">
        <v>93.891645952115198</v>
      </c>
      <c r="I8802" s="59">
        <v>88.726817944877695</v>
      </c>
      <c r="J8802" s="59">
        <v>96.739429042490599</v>
      </c>
      <c r="K8802" s="59">
        <v>117.125678053781</v>
      </c>
      <c r="L8802" s="59">
        <v>98.9048419931149</v>
      </c>
      <c r="M8802" s="60">
        <v>0.64121324589026396</v>
      </c>
      <c r="N8802" s="60">
        <v>0.68033426390743801</v>
      </c>
      <c r="O8802" s="60">
        <v>0.64576826595250603</v>
      </c>
      <c r="P8802" s="60">
        <v>0.61377083050696402</v>
      </c>
      <c r="Q8802" s="60">
        <v>0.57851678743425305</v>
      </c>
      <c r="R8802" s="60">
        <v>0.58992893021024595</v>
      </c>
      <c r="S8802" s="60">
        <v>0.52370338386830695</v>
      </c>
    </row>
    <row r="8803" spans="1:19" x14ac:dyDescent="0.3">
      <c r="A8803" s="61" t="s">
        <v>16872</v>
      </c>
      <c r="B8803" s="61" t="s">
        <v>16873</v>
      </c>
      <c r="C8803" s="53" t="s">
        <v>40</v>
      </c>
      <c r="D8803" s="53" t="s">
        <v>3103</v>
      </c>
      <c r="E8803" s="53" t="s">
        <v>18194</v>
      </c>
      <c r="F8803" s="59">
        <v>92.972824771042497</v>
      </c>
      <c r="G8803" s="59">
        <v>94.718377070761903</v>
      </c>
      <c r="H8803" s="59">
        <v>91.122011557011305</v>
      </c>
      <c r="I8803" s="59">
        <v>89.059360520115106</v>
      </c>
      <c r="J8803" s="59">
        <v>93.975162630466698</v>
      </c>
      <c r="K8803" s="59">
        <v>106.06198772386701</v>
      </c>
      <c r="L8803" s="59">
        <v>96.673607997571395</v>
      </c>
      <c r="M8803" s="60">
        <v>0.53607668706675404</v>
      </c>
      <c r="N8803" s="60">
        <v>0.56140950710337501</v>
      </c>
      <c r="O8803" s="60">
        <v>0.53872689034424504</v>
      </c>
      <c r="P8803" s="60">
        <v>0.51792434283536504</v>
      </c>
      <c r="Q8803" s="60">
        <v>0.49231747513219898</v>
      </c>
      <c r="R8803" s="60">
        <v>0.49978184410258197</v>
      </c>
      <c r="S8803" s="60">
        <v>0.45012021778039502</v>
      </c>
    </row>
    <row r="8804" spans="1:19" x14ac:dyDescent="0.3">
      <c r="A8804" s="61" t="s">
        <v>16874</v>
      </c>
      <c r="B8804" s="61" t="s">
        <v>16875</v>
      </c>
      <c r="C8804" s="53" t="s">
        <v>40</v>
      </c>
      <c r="D8804" s="53" t="s">
        <v>3103</v>
      </c>
      <c r="E8804" s="53" t="s">
        <v>18194</v>
      </c>
      <c r="F8804" s="59">
        <v>92.972824771042497</v>
      </c>
      <c r="G8804" s="59">
        <v>94.718377070761903</v>
      </c>
      <c r="H8804" s="59">
        <v>91.122011557011305</v>
      </c>
      <c r="I8804" s="59">
        <v>89.059360520115106</v>
      </c>
      <c r="J8804" s="59">
        <v>93.975162630466698</v>
      </c>
      <c r="K8804" s="59">
        <v>106.06198772386701</v>
      </c>
      <c r="L8804" s="59">
        <v>96.673607997571395</v>
      </c>
      <c r="M8804" s="60">
        <v>0.53607668706675404</v>
      </c>
      <c r="N8804" s="60">
        <v>0.56140950710337501</v>
      </c>
      <c r="O8804" s="60">
        <v>0.53872689034424504</v>
      </c>
      <c r="P8804" s="60">
        <v>0.51792434283536504</v>
      </c>
      <c r="Q8804" s="60">
        <v>0.49231747513219898</v>
      </c>
      <c r="R8804" s="60">
        <v>0.49978184410258197</v>
      </c>
      <c r="S8804" s="60">
        <v>0.45012021778039502</v>
      </c>
    </row>
    <row r="8805" spans="1:19" x14ac:dyDescent="0.3">
      <c r="A8805" s="61" t="s">
        <v>7114</v>
      </c>
      <c r="B8805" s="61" t="s">
        <v>7115</v>
      </c>
      <c r="C8805" s="53" t="s">
        <v>40</v>
      </c>
      <c r="D8805" s="53" t="s">
        <v>3103</v>
      </c>
      <c r="E8805" s="53" t="s">
        <v>18193</v>
      </c>
      <c r="F8805" s="59">
        <v>96.168736722165903</v>
      </c>
      <c r="G8805" s="59">
        <v>95.014085812376905</v>
      </c>
      <c r="H8805" s="59">
        <v>95.712656766677199</v>
      </c>
      <c r="I8805" s="59">
        <v>87.676852624804098</v>
      </c>
      <c r="J8805" s="59">
        <v>95.342529005447204</v>
      </c>
      <c r="K8805" s="59">
        <v>106.454365554478</v>
      </c>
      <c r="L8805" s="59">
        <v>95.169525071797807</v>
      </c>
      <c r="M8805" s="60">
        <v>0.64118709997705703</v>
      </c>
      <c r="N8805" s="60">
        <v>0.68031302943323502</v>
      </c>
      <c r="O8805" s="60">
        <v>0.64574143254485195</v>
      </c>
      <c r="P8805" s="60">
        <v>0.61374627492313905</v>
      </c>
      <c r="Q8805" s="60">
        <v>0.57849410600641704</v>
      </c>
      <c r="R8805" s="60">
        <v>0.58990277207980801</v>
      </c>
      <c r="S8805" s="60">
        <v>0.52368220077549399</v>
      </c>
    </row>
    <row r="8806" spans="1:19" x14ac:dyDescent="0.3">
      <c r="A8806" s="61" t="s">
        <v>7116</v>
      </c>
      <c r="B8806" s="61" t="s">
        <v>7117</v>
      </c>
      <c r="C8806" s="53" t="s">
        <v>50</v>
      </c>
      <c r="D8806" s="53" t="s">
        <v>3103</v>
      </c>
      <c r="E8806" s="53" t="s">
        <v>18193</v>
      </c>
      <c r="F8806" s="59">
        <v>97.238693908655307</v>
      </c>
      <c r="G8806" s="59">
        <v>92.703862500438007</v>
      </c>
      <c r="H8806" s="59">
        <v>87.260683724075804</v>
      </c>
      <c r="I8806" s="59">
        <v>88.726817944877695</v>
      </c>
      <c r="J8806" s="59">
        <v>91.906551546990897</v>
      </c>
      <c r="K8806" s="59">
        <v>102.56143741064299</v>
      </c>
      <c r="L8806" s="59">
        <v>94.867715103240599</v>
      </c>
      <c r="M8806" s="60">
        <v>0.64121324589026396</v>
      </c>
      <c r="N8806" s="60">
        <v>0.68033426390743801</v>
      </c>
      <c r="O8806" s="60">
        <v>0.64576826595250603</v>
      </c>
      <c r="P8806" s="60">
        <v>0.61377083050696402</v>
      </c>
      <c r="Q8806" s="60">
        <v>0.57851678743425305</v>
      </c>
      <c r="R8806" s="60">
        <v>0.58992893021024595</v>
      </c>
      <c r="S8806" s="60">
        <v>0.52370338386830695</v>
      </c>
    </row>
    <row r="8807" spans="1:19" x14ac:dyDescent="0.3">
      <c r="A8807" s="61" t="s">
        <v>16673</v>
      </c>
      <c r="B8807" s="61" t="s">
        <v>16674</v>
      </c>
      <c r="C8807" s="53" t="s">
        <v>40</v>
      </c>
      <c r="D8807" s="53" t="s">
        <v>3103</v>
      </c>
      <c r="E8807" s="53" t="s">
        <v>18194</v>
      </c>
      <c r="F8807" s="59">
        <v>93.884229827551394</v>
      </c>
      <c r="G8807" s="59">
        <v>102.247034773134</v>
      </c>
      <c r="H8807" s="59">
        <v>96.271161003634106</v>
      </c>
      <c r="I8807" s="59">
        <v>94.414116838540295</v>
      </c>
      <c r="J8807" s="59">
        <v>93.889439822658503</v>
      </c>
      <c r="K8807" s="59">
        <v>105.093908370188</v>
      </c>
      <c r="L8807" s="59">
        <v>104.573107220175</v>
      </c>
      <c r="M8807" s="60">
        <v>0.39131092769716702</v>
      </c>
      <c r="N8807" s="60">
        <v>0.41456592516483998</v>
      </c>
      <c r="O8807" s="60">
        <v>0.39160383948028099</v>
      </c>
      <c r="P8807" s="60">
        <v>0.37494053759759</v>
      </c>
      <c r="Q8807" s="60">
        <v>0.35282884903474299</v>
      </c>
      <c r="R8807" s="60">
        <v>0.35743911304982401</v>
      </c>
      <c r="S8807" s="60">
        <v>0.31412808980974499</v>
      </c>
    </row>
    <row r="8808" spans="1:19" x14ac:dyDescent="0.3">
      <c r="A8808" s="61" t="s">
        <v>15518</v>
      </c>
      <c r="B8808" s="61" t="s">
        <v>15519</v>
      </c>
      <c r="C8808" s="53" t="s">
        <v>40</v>
      </c>
      <c r="D8808" s="53" t="s">
        <v>3103</v>
      </c>
      <c r="E8808" s="53" t="s">
        <v>18194</v>
      </c>
      <c r="F8808" s="59">
        <v>93.934570632160003</v>
      </c>
      <c r="G8808" s="59">
        <v>86.972013030411304</v>
      </c>
      <c r="H8808" s="59">
        <v>83.753229307521394</v>
      </c>
      <c r="I8808" s="59">
        <v>88.293672650266004</v>
      </c>
      <c r="J8808" s="59">
        <v>86.636937024773104</v>
      </c>
      <c r="K8808" s="59">
        <v>95.419553177994601</v>
      </c>
      <c r="L8808" s="59">
        <v>103.311532622317</v>
      </c>
      <c r="M8808" s="60">
        <v>0.48243623529726198</v>
      </c>
      <c r="N8808" s="60">
        <v>0.50425596416442398</v>
      </c>
      <c r="O8808" s="60">
        <v>0.47417670604251799</v>
      </c>
      <c r="P8808" s="60">
        <v>0.456717390803628</v>
      </c>
      <c r="Q8808" s="60">
        <v>0.43081449319048398</v>
      </c>
      <c r="R8808" s="60">
        <v>0.43409407289881202</v>
      </c>
      <c r="S8808" s="60">
        <v>0.37058489212812601</v>
      </c>
    </row>
    <row r="8809" spans="1:19" x14ac:dyDescent="0.3">
      <c r="A8809" s="61" t="s">
        <v>15520</v>
      </c>
      <c r="B8809" s="61" t="s">
        <v>15521</v>
      </c>
      <c r="C8809" s="53" t="s">
        <v>50</v>
      </c>
      <c r="D8809" s="53" t="s">
        <v>3103</v>
      </c>
      <c r="E8809" s="53" t="s">
        <v>18194</v>
      </c>
      <c r="F8809" s="59">
        <v>93.934570632160003</v>
      </c>
      <c r="G8809" s="59">
        <v>86.972013030411304</v>
      </c>
      <c r="H8809" s="59">
        <v>83.753229307521394</v>
      </c>
      <c r="I8809" s="59">
        <v>88.293672650266004</v>
      </c>
      <c r="J8809" s="59">
        <v>86.636937024773104</v>
      </c>
      <c r="K8809" s="59">
        <v>95.419553177994601</v>
      </c>
      <c r="L8809" s="59">
        <v>103.311532622317</v>
      </c>
      <c r="M8809" s="60">
        <v>0.48243623529726198</v>
      </c>
      <c r="N8809" s="60">
        <v>0.50425596416442398</v>
      </c>
      <c r="O8809" s="60">
        <v>0.47417670604251799</v>
      </c>
      <c r="P8809" s="60">
        <v>0.456717390803628</v>
      </c>
      <c r="Q8809" s="60">
        <v>0.43081449319048398</v>
      </c>
      <c r="R8809" s="60">
        <v>0.43409407289881202</v>
      </c>
      <c r="S8809" s="60">
        <v>0.37058489212812601</v>
      </c>
    </row>
    <row r="8810" spans="1:19" x14ac:dyDescent="0.3">
      <c r="A8810" s="61" t="s">
        <v>15514</v>
      </c>
      <c r="B8810" s="61" t="s">
        <v>15515</v>
      </c>
      <c r="C8810" s="53" t="s">
        <v>40</v>
      </c>
      <c r="D8810" s="53" t="s">
        <v>3103</v>
      </c>
      <c r="E8810" s="53" t="s">
        <v>18194</v>
      </c>
      <c r="F8810" s="59">
        <v>93.934570632160003</v>
      </c>
      <c r="G8810" s="59">
        <v>86.972013030411304</v>
      </c>
      <c r="H8810" s="59">
        <v>83.753229307521394</v>
      </c>
      <c r="I8810" s="59">
        <v>88.293672650266004</v>
      </c>
      <c r="J8810" s="59">
        <v>86.636937024773104</v>
      </c>
      <c r="K8810" s="59">
        <v>95.419553177994601</v>
      </c>
      <c r="L8810" s="59">
        <v>103.311532622317</v>
      </c>
      <c r="M8810" s="60">
        <v>0.48243623529726198</v>
      </c>
      <c r="N8810" s="60">
        <v>0.50425596416442398</v>
      </c>
      <c r="O8810" s="60">
        <v>0.47417670604251799</v>
      </c>
      <c r="P8810" s="60">
        <v>0.456717390803628</v>
      </c>
      <c r="Q8810" s="60">
        <v>0.43081449319048398</v>
      </c>
      <c r="R8810" s="60">
        <v>0.43409407289881202</v>
      </c>
      <c r="S8810" s="60">
        <v>0.37058489212812601</v>
      </c>
    </row>
    <row r="8811" spans="1:19" x14ac:dyDescent="0.3">
      <c r="A8811" s="61" t="s">
        <v>15516</v>
      </c>
      <c r="B8811" s="61" t="s">
        <v>15517</v>
      </c>
      <c r="C8811" s="53" t="s">
        <v>40</v>
      </c>
      <c r="D8811" s="53" t="s">
        <v>3103</v>
      </c>
      <c r="E8811" s="53" t="s">
        <v>18194</v>
      </c>
      <c r="F8811" s="59">
        <v>93.934570632160003</v>
      </c>
      <c r="G8811" s="59">
        <v>86.972013030411304</v>
      </c>
      <c r="H8811" s="59">
        <v>83.753229307521394</v>
      </c>
      <c r="I8811" s="59">
        <v>88.293672650266004</v>
      </c>
      <c r="J8811" s="59">
        <v>86.636937024773104</v>
      </c>
      <c r="K8811" s="59">
        <v>95.419553177994601</v>
      </c>
      <c r="L8811" s="59">
        <v>103.311532622317</v>
      </c>
      <c r="M8811" s="60">
        <v>0.48243623529726198</v>
      </c>
      <c r="N8811" s="60">
        <v>0.50425596416442398</v>
      </c>
      <c r="O8811" s="60">
        <v>0.47417670604251799</v>
      </c>
      <c r="P8811" s="60">
        <v>0.456717390803628</v>
      </c>
      <c r="Q8811" s="60">
        <v>0.43081449319048398</v>
      </c>
      <c r="R8811" s="60">
        <v>0.43409407289881202</v>
      </c>
      <c r="S8811" s="60">
        <v>0.37058489212812601</v>
      </c>
    </row>
    <row r="8812" spans="1:19" x14ac:dyDescent="0.3">
      <c r="A8812" s="61" t="s">
        <v>14857</v>
      </c>
      <c r="B8812" s="61" t="s">
        <v>14858</v>
      </c>
      <c r="C8812" s="53" t="s">
        <v>40</v>
      </c>
      <c r="D8812" s="53" t="s">
        <v>3103</v>
      </c>
      <c r="E8812" s="53" t="s">
        <v>18194</v>
      </c>
      <c r="F8812" s="59">
        <v>85.295188467519097</v>
      </c>
      <c r="G8812" s="59">
        <v>89.227361336018603</v>
      </c>
      <c r="H8812" s="59">
        <v>95.282906323724504</v>
      </c>
      <c r="I8812" s="59">
        <v>91.446750227165296</v>
      </c>
      <c r="J8812" s="59">
        <v>88.692923502876695</v>
      </c>
      <c r="K8812" s="59">
        <v>99.072863679655001</v>
      </c>
      <c r="L8812" s="59"/>
      <c r="M8812" s="60">
        <v>0.39415023545188899</v>
      </c>
      <c r="N8812" s="60">
        <v>0.41057173699899502</v>
      </c>
      <c r="O8812" s="60">
        <v>0.38214999500188901</v>
      </c>
      <c r="P8812" s="60">
        <v>0.36951418843636102</v>
      </c>
      <c r="Q8812" s="60">
        <v>0.34427251019646399</v>
      </c>
      <c r="R8812" s="60">
        <v>0.345818858636676</v>
      </c>
      <c r="S8812" s="60">
        <v>0.29254276031813198</v>
      </c>
    </row>
    <row r="8813" spans="1:19" x14ac:dyDescent="0.3">
      <c r="A8813" s="61" t="s">
        <v>15019</v>
      </c>
      <c r="B8813" s="61" t="s">
        <v>15020</v>
      </c>
      <c r="C8813" s="53" t="s">
        <v>40</v>
      </c>
      <c r="D8813" s="53" t="s">
        <v>3103</v>
      </c>
      <c r="E8813" s="53" t="s">
        <v>18194</v>
      </c>
      <c r="F8813" s="59">
        <v>91.610045610674703</v>
      </c>
      <c r="G8813" s="59">
        <v>86.832920132417897</v>
      </c>
      <c r="H8813" s="59">
        <v>91.675515573185294</v>
      </c>
      <c r="I8813" s="59">
        <v>87.538675012456594</v>
      </c>
      <c r="J8813" s="59">
        <v>92.266338322340204</v>
      </c>
      <c r="K8813" s="59">
        <v>96.750324032551902</v>
      </c>
      <c r="L8813" s="59">
        <v>100.394417614649</v>
      </c>
      <c r="M8813" s="60">
        <v>0.42368323417183201</v>
      </c>
      <c r="N8813" s="60">
        <v>0.45891167480280698</v>
      </c>
      <c r="O8813" s="60">
        <v>0.42707666720867499</v>
      </c>
      <c r="P8813" s="60">
        <v>0.39764822524211402</v>
      </c>
      <c r="Q8813" s="60">
        <v>0.361942695836249</v>
      </c>
      <c r="R8813" s="60">
        <v>0.37271168466237098</v>
      </c>
      <c r="S8813" s="60">
        <v>0.30035764968961198</v>
      </c>
    </row>
    <row r="8814" spans="1:19" x14ac:dyDescent="0.3">
      <c r="A8814" s="61" t="s">
        <v>15021</v>
      </c>
      <c r="B8814" s="61" t="s">
        <v>15022</v>
      </c>
      <c r="C8814" s="53" t="s">
        <v>40</v>
      </c>
      <c r="D8814" s="53" t="s">
        <v>3103</v>
      </c>
      <c r="E8814" s="53" t="s">
        <v>18194</v>
      </c>
      <c r="F8814" s="59">
        <v>91.610045610674703</v>
      </c>
      <c r="G8814" s="59">
        <v>86.832920132417897</v>
      </c>
      <c r="H8814" s="59">
        <v>91.675515573185294</v>
      </c>
      <c r="I8814" s="59">
        <v>87.538675012456594</v>
      </c>
      <c r="J8814" s="59">
        <v>92.266338322340204</v>
      </c>
      <c r="K8814" s="59">
        <v>96.750324032551902</v>
      </c>
      <c r="L8814" s="59">
        <v>100.394417614649</v>
      </c>
      <c r="M8814" s="60">
        <v>0.42368323417183201</v>
      </c>
      <c r="N8814" s="60">
        <v>0.45891167480280698</v>
      </c>
      <c r="O8814" s="60">
        <v>0.42707666720867499</v>
      </c>
      <c r="P8814" s="60">
        <v>0.39764822524211402</v>
      </c>
      <c r="Q8814" s="60">
        <v>0.361942695836249</v>
      </c>
      <c r="R8814" s="60">
        <v>0.37271168466237098</v>
      </c>
      <c r="S8814" s="60">
        <v>0.30035764968961198</v>
      </c>
    </row>
    <row r="8815" spans="1:19" x14ac:dyDescent="0.3">
      <c r="A8815" s="61" t="s">
        <v>15023</v>
      </c>
      <c r="B8815" s="61" t="s">
        <v>15024</v>
      </c>
      <c r="C8815" s="53" t="s">
        <v>40</v>
      </c>
      <c r="D8815" s="53" t="s">
        <v>3103</v>
      </c>
      <c r="E8815" s="53" t="s">
        <v>18194</v>
      </c>
      <c r="F8815" s="59">
        <v>91.610045610674703</v>
      </c>
      <c r="G8815" s="59">
        <v>86.832920132417897</v>
      </c>
      <c r="H8815" s="59">
        <v>91.675515573185294</v>
      </c>
      <c r="I8815" s="59">
        <v>87.538675012456594</v>
      </c>
      <c r="J8815" s="59">
        <v>92.266338322340204</v>
      </c>
      <c r="K8815" s="59">
        <v>96.750324032551902</v>
      </c>
      <c r="L8815" s="59">
        <v>100.394417614649</v>
      </c>
      <c r="M8815" s="60">
        <v>0.42368323417183201</v>
      </c>
      <c r="N8815" s="60">
        <v>0.45891167480280698</v>
      </c>
      <c r="O8815" s="60">
        <v>0.42707666720867499</v>
      </c>
      <c r="P8815" s="60">
        <v>0.39764822524211402</v>
      </c>
      <c r="Q8815" s="60">
        <v>0.361942695836249</v>
      </c>
      <c r="R8815" s="60">
        <v>0.37271168466237098</v>
      </c>
      <c r="S8815" s="60">
        <v>0.30035764968961198</v>
      </c>
    </row>
    <row r="8816" spans="1:19" x14ac:dyDescent="0.3">
      <c r="A8816" s="61" t="s">
        <v>15017</v>
      </c>
      <c r="B8816" s="61" t="s">
        <v>15018</v>
      </c>
      <c r="C8816" s="53" t="s">
        <v>50</v>
      </c>
      <c r="D8816" s="53" t="s">
        <v>3103</v>
      </c>
      <c r="E8816" s="53" t="s">
        <v>18194</v>
      </c>
      <c r="F8816" s="59">
        <v>91.610045610674703</v>
      </c>
      <c r="G8816" s="59">
        <v>86.832920132417897</v>
      </c>
      <c r="H8816" s="59">
        <v>91.675515573185294</v>
      </c>
      <c r="I8816" s="59">
        <v>87.538675012456594</v>
      </c>
      <c r="J8816" s="59">
        <v>92.266338322340204</v>
      </c>
      <c r="K8816" s="59">
        <v>96.750324032551902</v>
      </c>
      <c r="L8816" s="59">
        <v>100.394417614649</v>
      </c>
      <c r="M8816" s="60">
        <v>0.42368323417183201</v>
      </c>
      <c r="N8816" s="60">
        <v>0.45891167480280698</v>
      </c>
      <c r="O8816" s="60">
        <v>0.42707666720867499</v>
      </c>
      <c r="P8816" s="60">
        <v>0.39764822524211402</v>
      </c>
      <c r="Q8816" s="60">
        <v>0.361942695836249</v>
      </c>
      <c r="R8816" s="60">
        <v>0.37271168466237098</v>
      </c>
      <c r="S8816" s="60">
        <v>0.30035764968961198</v>
      </c>
    </row>
    <row r="8817" spans="1:19" x14ac:dyDescent="0.3">
      <c r="A8817" s="61" t="s">
        <v>5820</v>
      </c>
      <c r="B8817" s="61" t="s">
        <v>5821</v>
      </c>
      <c r="C8817" s="53" t="s">
        <v>50</v>
      </c>
      <c r="D8817" s="53" t="s">
        <v>3103</v>
      </c>
      <c r="E8817" s="53" t="s">
        <v>18193</v>
      </c>
      <c r="F8817" s="59">
        <v>108.563432583577</v>
      </c>
      <c r="G8817" s="59">
        <v>111.763893061112</v>
      </c>
      <c r="H8817" s="59">
        <v>89.030391214356001</v>
      </c>
      <c r="I8817" s="59">
        <v>96.145170840981507</v>
      </c>
      <c r="J8817" s="59">
        <v>105.478098840497</v>
      </c>
      <c r="K8817" s="59">
        <v>93.339176698442699</v>
      </c>
      <c r="L8817" s="59">
        <v>100.26616512042899</v>
      </c>
      <c r="M8817" s="60">
        <v>0.62442769618391503</v>
      </c>
      <c r="N8817" s="60">
        <v>0.61349618471330103</v>
      </c>
      <c r="O8817" s="60">
        <v>0.625903140773301</v>
      </c>
      <c r="P8817" s="60">
        <v>0.59607937647241405</v>
      </c>
      <c r="Q8817" s="60">
        <v>0.56025882269958505</v>
      </c>
      <c r="R8817" s="60">
        <v>0.56667158526304695</v>
      </c>
      <c r="S8817" s="60">
        <v>0.36588805943826302</v>
      </c>
    </row>
    <row r="8818" spans="1:19" x14ac:dyDescent="0.3">
      <c r="A8818" s="61" t="s">
        <v>15322</v>
      </c>
      <c r="B8818" s="61" t="s">
        <v>15323</v>
      </c>
      <c r="C8818" s="53" t="s">
        <v>40</v>
      </c>
      <c r="D8818" s="53" t="s">
        <v>3103</v>
      </c>
      <c r="E8818" s="53" t="s">
        <v>18194</v>
      </c>
      <c r="F8818" s="59">
        <v>108.289089672055</v>
      </c>
      <c r="G8818" s="59">
        <v>108.015710681198</v>
      </c>
      <c r="H8818" s="59">
        <v>95.083237900779196</v>
      </c>
      <c r="I8818" s="59">
        <v>99.784317996969506</v>
      </c>
      <c r="J8818" s="59">
        <v>107.929086828431</v>
      </c>
      <c r="K8818" s="59">
        <v>96.6226521753063</v>
      </c>
      <c r="L8818" s="59">
        <v>100.26616512042899</v>
      </c>
      <c r="M8818" s="60">
        <v>0.50553113066309796</v>
      </c>
      <c r="N8818" s="60">
        <v>0.51588535867751995</v>
      </c>
      <c r="O8818" s="60">
        <v>0.50211880764856598</v>
      </c>
      <c r="P8818" s="60">
        <v>0.48800942991707302</v>
      </c>
      <c r="Q8818" s="60">
        <v>0.46343270119063601</v>
      </c>
      <c r="R8818" s="60">
        <v>0.46210520245855402</v>
      </c>
      <c r="S8818" s="60">
        <v>0.36588805943826302</v>
      </c>
    </row>
    <row r="8819" spans="1:19" x14ac:dyDescent="0.3">
      <c r="A8819" s="61" t="s">
        <v>5818</v>
      </c>
      <c r="B8819" s="61" t="s">
        <v>5819</v>
      </c>
      <c r="C8819" s="53" t="s">
        <v>40</v>
      </c>
      <c r="D8819" s="53" t="s">
        <v>3103</v>
      </c>
      <c r="E8819" s="53" t="s">
        <v>18193</v>
      </c>
      <c r="F8819" s="59">
        <v>106.12875530568</v>
      </c>
      <c r="G8819" s="59">
        <v>109.69435236794</v>
      </c>
      <c r="H8819" s="59">
        <v>85.766215315775597</v>
      </c>
      <c r="I8819" s="59">
        <v>99.143408678987996</v>
      </c>
      <c r="J8819" s="59">
        <v>98.604797492048505</v>
      </c>
      <c r="K8819" s="59">
        <v>91.765996150227906</v>
      </c>
      <c r="L8819" s="59">
        <v>100.26616512042899</v>
      </c>
      <c r="M8819" s="60">
        <v>0.69261299112542896</v>
      </c>
      <c r="N8819" s="60">
        <v>0.67498215108040305</v>
      </c>
      <c r="O8819" s="60">
        <v>0.65927536902621897</v>
      </c>
      <c r="P8819" s="60">
        <v>0.66191810360376702</v>
      </c>
      <c r="Q8819" s="60">
        <v>0.62288057253531903</v>
      </c>
      <c r="R8819" s="60">
        <v>0.59072328945511898</v>
      </c>
      <c r="S8819" s="60">
        <v>0.36588805943826302</v>
      </c>
    </row>
    <row r="8820" spans="1:19" x14ac:dyDescent="0.3">
      <c r="A8820" s="61" t="s">
        <v>5818</v>
      </c>
      <c r="B8820" s="61" t="s">
        <v>5819</v>
      </c>
      <c r="C8820" s="53" t="s">
        <v>40</v>
      </c>
      <c r="D8820" s="53" t="s">
        <v>3103</v>
      </c>
      <c r="E8820" s="53" t="s">
        <v>18193</v>
      </c>
      <c r="F8820" s="59">
        <v>106.12875530568</v>
      </c>
      <c r="G8820" s="59">
        <v>109.69435236794</v>
      </c>
      <c r="H8820" s="59">
        <v>85.766215315775597</v>
      </c>
      <c r="I8820" s="59">
        <v>99.143408678987996</v>
      </c>
      <c r="J8820" s="59">
        <v>98.604797492048505</v>
      </c>
      <c r="K8820" s="59">
        <v>91.765996150227906</v>
      </c>
      <c r="L8820" s="59">
        <v>100.26616512042899</v>
      </c>
      <c r="M8820" s="60">
        <v>0.69261299112542896</v>
      </c>
      <c r="N8820" s="60">
        <v>0.67498215108040305</v>
      </c>
      <c r="O8820" s="60">
        <v>0.65927536902621897</v>
      </c>
      <c r="P8820" s="60">
        <v>0.66191810360376702</v>
      </c>
      <c r="Q8820" s="60">
        <v>0.62288057253531903</v>
      </c>
      <c r="R8820" s="60">
        <v>0.59072328945511898</v>
      </c>
      <c r="S8820" s="60">
        <v>0.36588805943826302</v>
      </c>
    </row>
    <row r="8821" spans="1:19" x14ac:dyDescent="0.3">
      <c r="A8821" s="61" t="s">
        <v>15320</v>
      </c>
      <c r="B8821" s="61" t="s">
        <v>15321</v>
      </c>
      <c r="C8821" s="53" t="s">
        <v>40</v>
      </c>
      <c r="D8821" s="53" t="s">
        <v>3103</v>
      </c>
      <c r="E8821" s="53" t="s">
        <v>18194</v>
      </c>
      <c r="F8821" s="59">
        <v>108.289089672055</v>
      </c>
      <c r="G8821" s="59">
        <v>108.015710681198</v>
      </c>
      <c r="H8821" s="59">
        <v>95.083237900779196</v>
      </c>
      <c r="I8821" s="59">
        <v>99.784317996969506</v>
      </c>
      <c r="J8821" s="59">
        <v>107.929086828431</v>
      </c>
      <c r="K8821" s="59">
        <v>96.6226521753063</v>
      </c>
      <c r="L8821" s="59">
        <v>100.26616512042899</v>
      </c>
      <c r="M8821" s="60">
        <v>0.50553113066309796</v>
      </c>
      <c r="N8821" s="60">
        <v>0.51588535867751995</v>
      </c>
      <c r="O8821" s="60">
        <v>0.50211880764856598</v>
      </c>
      <c r="P8821" s="60">
        <v>0.48800942991707302</v>
      </c>
      <c r="Q8821" s="60">
        <v>0.46343270119063601</v>
      </c>
      <c r="R8821" s="60">
        <v>0.46210520245855402</v>
      </c>
      <c r="S8821" s="60">
        <v>0.36588805943826302</v>
      </c>
    </row>
    <row r="8822" spans="1:19" x14ac:dyDescent="0.3">
      <c r="A8822" s="61" t="s">
        <v>15324</v>
      </c>
      <c r="B8822" s="61" t="s">
        <v>15325</v>
      </c>
      <c r="C8822" s="53" t="s">
        <v>50</v>
      </c>
      <c r="D8822" s="53" t="s">
        <v>3103</v>
      </c>
      <c r="E8822" s="53" t="s">
        <v>18194</v>
      </c>
      <c r="F8822" s="59">
        <v>108.289089672055</v>
      </c>
      <c r="G8822" s="59">
        <v>108.015710681198</v>
      </c>
      <c r="H8822" s="59">
        <v>95.083237900779196</v>
      </c>
      <c r="I8822" s="59">
        <v>99.784317996969506</v>
      </c>
      <c r="J8822" s="59">
        <v>107.929086828431</v>
      </c>
      <c r="K8822" s="59">
        <v>96.6226521753063</v>
      </c>
      <c r="L8822" s="59">
        <v>100.26616512042899</v>
      </c>
      <c r="M8822" s="60">
        <v>0.50553113066309796</v>
      </c>
      <c r="N8822" s="60">
        <v>0.51588535867751995</v>
      </c>
      <c r="O8822" s="60">
        <v>0.50211880764856598</v>
      </c>
      <c r="P8822" s="60">
        <v>0.48800942991707302</v>
      </c>
      <c r="Q8822" s="60">
        <v>0.46343270119063601</v>
      </c>
      <c r="R8822" s="60">
        <v>0.46210520245855402</v>
      </c>
      <c r="S8822" s="60">
        <v>0.36588805943826302</v>
      </c>
    </row>
    <row r="8823" spans="1:19" x14ac:dyDescent="0.3">
      <c r="A8823" s="61" t="s">
        <v>15318</v>
      </c>
      <c r="B8823" s="61" t="s">
        <v>15319</v>
      </c>
      <c r="C8823" s="53" t="s">
        <v>40</v>
      </c>
      <c r="D8823" s="53" t="s">
        <v>3103</v>
      </c>
      <c r="E8823" s="53" t="s">
        <v>18194</v>
      </c>
      <c r="F8823" s="59">
        <v>108.289089672055</v>
      </c>
      <c r="G8823" s="59">
        <v>108.015710681198</v>
      </c>
      <c r="H8823" s="59">
        <v>95.083237900779196</v>
      </c>
      <c r="I8823" s="59">
        <v>99.784317996969506</v>
      </c>
      <c r="J8823" s="59">
        <v>107.929086828431</v>
      </c>
      <c r="K8823" s="59">
        <v>96.6226521753063</v>
      </c>
      <c r="L8823" s="59">
        <v>100.26616512042899</v>
      </c>
      <c r="M8823" s="60">
        <v>0.50553113066309796</v>
      </c>
      <c r="N8823" s="60">
        <v>0.51588535867751995</v>
      </c>
      <c r="O8823" s="60">
        <v>0.50211880764856598</v>
      </c>
      <c r="P8823" s="60">
        <v>0.48800942991707302</v>
      </c>
      <c r="Q8823" s="60">
        <v>0.46343270119063601</v>
      </c>
      <c r="R8823" s="60">
        <v>0.46210520245855402</v>
      </c>
      <c r="S8823" s="60">
        <v>0.36588805943826302</v>
      </c>
    </row>
    <row r="8824" spans="1:19" x14ac:dyDescent="0.3">
      <c r="A8824" s="61" t="s">
        <v>15316</v>
      </c>
      <c r="B8824" s="61" t="s">
        <v>15317</v>
      </c>
      <c r="C8824" s="53" t="s">
        <v>40</v>
      </c>
      <c r="D8824" s="53" t="s">
        <v>3103</v>
      </c>
      <c r="E8824" s="53" t="s">
        <v>18194</v>
      </c>
      <c r="F8824" s="59">
        <v>108.289089672055</v>
      </c>
      <c r="G8824" s="59">
        <v>108.015710681198</v>
      </c>
      <c r="H8824" s="59">
        <v>95.083237900779196</v>
      </c>
      <c r="I8824" s="59">
        <v>99.784317996969506</v>
      </c>
      <c r="J8824" s="59">
        <v>107.929086828431</v>
      </c>
      <c r="K8824" s="59">
        <v>96.6226521753063</v>
      </c>
      <c r="L8824" s="59">
        <v>100.26616512042899</v>
      </c>
      <c r="M8824" s="60">
        <v>0.50553113066309796</v>
      </c>
      <c r="N8824" s="60">
        <v>0.51588535867751995</v>
      </c>
      <c r="O8824" s="60">
        <v>0.50211880764856598</v>
      </c>
      <c r="P8824" s="60">
        <v>0.48800942991707302</v>
      </c>
      <c r="Q8824" s="60">
        <v>0.46343270119063601</v>
      </c>
      <c r="R8824" s="60">
        <v>0.46210520245855402</v>
      </c>
      <c r="S8824" s="60">
        <v>0.36588805943826302</v>
      </c>
    </row>
    <row r="8825" spans="1:19" x14ac:dyDescent="0.3">
      <c r="A8825" s="61" t="s">
        <v>4235</v>
      </c>
      <c r="B8825" s="61" t="s">
        <v>4236</v>
      </c>
      <c r="C8825" s="53" t="s">
        <v>40</v>
      </c>
      <c r="D8825" s="53" t="s">
        <v>3103</v>
      </c>
      <c r="E8825" s="53" t="s">
        <v>18193</v>
      </c>
      <c r="F8825" s="59">
        <v>83.897257585499901</v>
      </c>
      <c r="G8825" s="59">
        <v>110.413207066545</v>
      </c>
      <c r="H8825" s="59">
        <v>94.000153012495105</v>
      </c>
      <c r="I8825" s="59">
        <v>112.16992411711</v>
      </c>
      <c r="J8825" s="59">
        <v>88.916074019853298</v>
      </c>
      <c r="K8825" s="59">
        <v>95.220675408180398</v>
      </c>
      <c r="L8825" s="59">
        <v>96.938082376453096</v>
      </c>
      <c r="M8825" s="60">
        <v>0.49609813194570301</v>
      </c>
      <c r="N8825" s="60">
        <v>0.55495063208570605</v>
      </c>
      <c r="O8825" s="60">
        <v>0.50188856594626696</v>
      </c>
      <c r="P8825" s="60">
        <v>0.46275255451187303</v>
      </c>
      <c r="Q8825" s="60">
        <v>0.41894234329590702</v>
      </c>
      <c r="R8825" s="60">
        <v>0.42947925106273899</v>
      </c>
      <c r="S8825" s="60">
        <v>0.356971575949664</v>
      </c>
    </row>
    <row r="8826" spans="1:19" x14ac:dyDescent="0.3">
      <c r="A8826" s="61" t="s">
        <v>3435</v>
      </c>
      <c r="B8826" s="61" t="s">
        <v>3436</v>
      </c>
      <c r="C8826" s="53" t="s">
        <v>40</v>
      </c>
      <c r="D8826" s="53" t="s">
        <v>3103</v>
      </c>
      <c r="E8826" s="53" t="s">
        <v>18193</v>
      </c>
      <c r="F8826" s="59">
        <v>88.689328601615799</v>
      </c>
      <c r="G8826" s="59">
        <v>105.643805549402</v>
      </c>
      <c r="H8826" s="59">
        <v>81.463226529111594</v>
      </c>
      <c r="I8826" s="59">
        <v>94.807555557004207</v>
      </c>
      <c r="J8826" s="59">
        <v>100.638126278171</v>
      </c>
      <c r="K8826" s="59">
        <v>100.777700634973</v>
      </c>
      <c r="L8826" s="59">
        <v>99.511623456619503</v>
      </c>
      <c r="M8826" s="60">
        <v>0.61409576052325898</v>
      </c>
      <c r="N8826" s="60">
        <v>0.65545737733537501</v>
      </c>
      <c r="O8826" s="60">
        <v>0.60794244295296496</v>
      </c>
      <c r="P8826" s="60">
        <v>0.58607910945318398</v>
      </c>
      <c r="Q8826" s="60">
        <v>0.54817935795914496</v>
      </c>
      <c r="R8826" s="60">
        <v>0.55263045107185005</v>
      </c>
      <c r="S8826" s="60">
        <v>0.46486458581923201</v>
      </c>
    </row>
    <row r="8827" spans="1:19" x14ac:dyDescent="0.3">
      <c r="A8827" s="61" t="s">
        <v>12406</v>
      </c>
      <c r="B8827" s="61" t="s">
        <v>12407</v>
      </c>
      <c r="C8827" s="53" t="s">
        <v>50</v>
      </c>
      <c r="D8827" s="53" t="s">
        <v>3103</v>
      </c>
      <c r="E8827" s="53" t="s">
        <v>18194</v>
      </c>
      <c r="F8827" s="59">
        <v>85.664565555039999</v>
      </c>
      <c r="G8827" s="59">
        <v>104.881127061019</v>
      </c>
      <c r="H8827" s="59">
        <v>88.2351594294676</v>
      </c>
      <c r="I8827" s="59">
        <v>94.326940541549206</v>
      </c>
      <c r="J8827" s="59">
        <v>101.56799409633901</v>
      </c>
      <c r="K8827" s="59">
        <v>99.752549914366099</v>
      </c>
      <c r="L8827" s="59">
        <v>97.761279111142898</v>
      </c>
      <c r="M8827" s="60">
        <v>0.49320008363495699</v>
      </c>
      <c r="N8827" s="60">
        <v>0.51334199566425498</v>
      </c>
      <c r="O8827" s="60">
        <v>0.47514458158814898</v>
      </c>
      <c r="P8827" s="60">
        <v>0.47373929840590601</v>
      </c>
      <c r="Q8827" s="60">
        <v>0.446365079001521</v>
      </c>
      <c r="R8827" s="60">
        <v>0.44442771463832997</v>
      </c>
      <c r="S8827" s="60">
        <v>0.36480738829381398</v>
      </c>
    </row>
    <row r="8828" spans="1:19" x14ac:dyDescent="0.3">
      <c r="A8828" s="61" t="s">
        <v>12402</v>
      </c>
      <c r="B8828" s="61" t="s">
        <v>12403</v>
      </c>
      <c r="C8828" s="53" t="s">
        <v>50</v>
      </c>
      <c r="D8828" s="53" t="s">
        <v>3103</v>
      </c>
      <c r="E8828" s="53" t="s">
        <v>18194</v>
      </c>
      <c r="F8828" s="59">
        <v>85.664565555039999</v>
      </c>
      <c r="G8828" s="59">
        <v>104.881127061019</v>
      </c>
      <c r="H8828" s="59">
        <v>88.2351594294676</v>
      </c>
      <c r="I8828" s="59">
        <v>94.326940541549206</v>
      </c>
      <c r="J8828" s="59">
        <v>101.56799409633901</v>
      </c>
      <c r="K8828" s="59">
        <v>99.752549914366099</v>
      </c>
      <c r="L8828" s="59">
        <v>97.761279111142898</v>
      </c>
      <c r="M8828" s="60">
        <v>0.49320008363495699</v>
      </c>
      <c r="N8828" s="60">
        <v>0.51334199566425498</v>
      </c>
      <c r="O8828" s="60">
        <v>0.47514458158814898</v>
      </c>
      <c r="P8828" s="60">
        <v>0.47373929840590601</v>
      </c>
      <c r="Q8828" s="60">
        <v>0.446365079001521</v>
      </c>
      <c r="R8828" s="60">
        <v>0.44442771463832997</v>
      </c>
      <c r="S8828" s="60">
        <v>0.36480738829381398</v>
      </c>
    </row>
    <row r="8829" spans="1:19" x14ac:dyDescent="0.3">
      <c r="A8829" s="61" t="s">
        <v>12404</v>
      </c>
      <c r="B8829" s="61" t="s">
        <v>12405</v>
      </c>
      <c r="C8829" s="53" t="s">
        <v>40</v>
      </c>
      <c r="D8829" s="53" t="s">
        <v>3103</v>
      </c>
      <c r="E8829" s="53" t="s">
        <v>18194</v>
      </c>
      <c r="F8829" s="59">
        <v>85.664565555039999</v>
      </c>
      <c r="G8829" s="59">
        <v>104.881127061019</v>
      </c>
      <c r="H8829" s="59">
        <v>88.2351594294676</v>
      </c>
      <c r="I8829" s="59">
        <v>94.326940541549206</v>
      </c>
      <c r="J8829" s="59">
        <v>101.56799409633901</v>
      </c>
      <c r="K8829" s="59">
        <v>99.752549914366099</v>
      </c>
      <c r="L8829" s="59">
        <v>97.761279111142898</v>
      </c>
      <c r="M8829" s="60">
        <v>0.49320008363495699</v>
      </c>
      <c r="N8829" s="60">
        <v>0.51334199566425498</v>
      </c>
      <c r="O8829" s="60">
        <v>0.47514458158814898</v>
      </c>
      <c r="P8829" s="60">
        <v>0.47373929840590601</v>
      </c>
      <c r="Q8829" s="60">
        <v>0.446365079001521</v>
      </c>
      <c r="R8829" s="60">
        <v>0.44442771463832997</v>
      </c>
      <c r="S8829" s="60">
        <v>0.36480738829381398</v>
      </c>
    </row>
    <row r="8830" spans="1:19" x14ac:dyDescent="0.3">
      <c r="A8830" s="61" t="s">
        <v>3433</v>
      </c>
      <c r="B8830" s="61" t="s">
        <v>3434</v>
      </c>
      <c r="C8830" s="53" t="s">
        <v>50</v>
      </c>
      <c r="D8830" s="53" t="s">
        <v>3103</v>
      </c>
      <c r="E8830" s="53" t="s">
        <v>18193</v>
      </c>
      <c r="F8830" s="59">
        <v>80.135925057583506</v>
      </c>
      <c r="G8830" s="59">
        <v>99.147313076278195</v>
      </c>
      <c r="H8830" s="59">
        <v>83.225331565705105</v>
      </c>
      <c r="I8830" s="59">
        <v>91.387413076111201</v>
      </c>
      <c r="J8830" s="59">
        <v>102.913170893528</v>
      </c>
      <c r="K8830" s="59">
        <v>98.295543933778205</v>
      </c>
      <c r="L8830" s="59">
        <v>97.761279111142898</v>
      </c>
      <c r="M8830" s="60">
        <v>0.68972330854215602</v>
      </c>
      <c r="N8830" s="60">
        <v>0.676150969251194</v>
      </c>
      <c r="O8830" s="60">
        <v>0.56393287574617801</v>
      </c>
      <c r="P8830" s="60">
        <v>0.65877025632622999</v>
      </c>
      <c r="Q8830" s="60">
        <v>0.61781222248560297</v>
      </c>
      <c r="R8830" s="60">
        <v>0.58239027266344201</v>
      </c>
      <c r="S8830" s="60">
        <v>0.36480738829381398</v>
      </c>
    </row>
    <row r="8831" spans="1:19" x14ac:dyDescent="0.3">
      <c r="A8831" s="61" t="s">
        <v>3433</v>
      </c>
      <c r="B8831" s="61" t="s">
        <v>3434</v>
      </c>
      <c r="C8831" s="53" t="s">
        <v>50</v>
      </c>
      <c r="D8831" s="53" t="s">
        <v>3103</v>
      </c>
      <c r="E8831" s="53" t="s">
        <v>18193</v>
      </c>
      <c r="F8831" s="59">
        <v>80.135925057583506</v>
      </c>
      <c r="G8831" s="59">
        <v>99.147313076278195</v>
      </c>
      <c r="H8831" s="59">
        <v>83.225331565705105</v>
      </c>
      <c r="I8831" s="59">
        <v>91.387413076111201</v>
      </c>
      <c r="J8831" s="59">
        <v>102.913170893528</v>
      </c>
      <c r="K8831" s="59">
        <v>98.295543933778205</v>
      </c>
      <c r="L8831" s="59">
        <v>97.761279111142898</v>
      </c>
      <c r="M8831" s="60">
        <v>0.68972330854215602</v>
      </c>
      <c r="N8831" s="60">
        <v>0.676150969251194</v>
      </c>
      <c r="O8831" s="60">
        <v>0.56393287574617801</v>
      </c>
      <c r="P8831" s="60">
        <v>0.65877025632622999</v>
      </c>
      <c r="Q8831" s="60">
        <v>0.61781222248560297</v>
      </c>
      <c r="R8831" s="60">
        <v>0.58239027266344201</v>
      </c>
      <c r="S8831" s="60">
        <v>0.36480738829381398</v>
      </c>
    </row>
    <row r="8832" spans="1:19" x14ac:dyDescent="0.3">
      <c r="A8832" s="61" t="s">
        <v>12408</v>
      </c>
      <c r="B8832" s="61" t="s">
        <v>12409</v>
      </c>
      <c r="C8832" s="53" t="s">
        <v>40</v>
      </c>
      <c r="D8832" s="53" t="s">
        <v>3103</v>
      </c>
      <c r="E8832" s="53" t="s">
        <v>18194</v>
      </c>
      <c r="F8832" s="59">
        <v>85.664565555039999</v>
      </c>
      <c r="G8832" s="59">
        <v>104.881127061019</v>
      </c>
      <c r="H8832" s="59">
        <v>88.2351594294676</v>
      </c>
      <c r="I8832" s="59">
        <v>94.326940541549206</v>
      </c>
      <c r="J8832" s="59">
        <v>101.56799409633901</v>
      </c>
      <c r="K8832" s="59">
        <v>99.752549914366099</v>
      </c>
      <c r="L8832" s="59">
        <v>97.761279111142898</v>
      </c>
      <c r="M8832" s="60">
        <v>0.49320008363495699</v>
      </c>
      <c r="N8832" s="60">
        <v>0.51334199566425498</v>
      </c>
      <c r="O8832" s="60">
        <v>0.47514458158814898</v>
      </c>
      <c r="P8832" s="60">
        <v>0.47373929840590601</v>
      </c>
      <c r="Q8832" s="60">
        <v>0.446365079001521</v>
      </c>
      <c r="R8832" s="60">
        <v>0.44442771463832997</v>
      </c>
      <c r="S8832" s="60">
        <v>0.36480738829381398</v>
      </c>
    </row>
    <row r="8833" spans="1:19" x14ac:dyDescent="0.3">
      <c r="A8833" s="61" t="s">
        <v>16098</v>
      </c>
      <c r="B8833" s="61" t="s">
        <v>16099</v>
      </c>
      <c r="C8833" s="53" t="s">
        <v>40</v>
      </c>
      <c r="D8833" s="53" t="s">
        <v>3103</v>
      </c>
      <c r="E8833" s="53" t="s">
        <v>18194</v>
      </c>
      <c r="F8833" s="59">
        <v>85.365153283298298</v>
      </c>
      <c r="G8833" s="59">
        <v>95.756265016785704</v>
      </c>
      <c r="H8833" s="59">
        <v>95.112218000355</v>
      </c>
      <c r="I8833" s="59">
        <v>87.540393085462995</v>
      </c>
      <c r="J8833" s="59">
        <v>91.371839668076603</v>
      </c>
      <c r="K8833" s="59">
        <v>104.74222454661501</v>
      </c>
      <c r="L8833" s="59">
        <v>96.983258998040995</v>
      </c>
      <c r="M8833" s="60">
        <v>0.493816119871895</v>
      </c>
      <c r="N8833" s="60">
        <v>0.52007711130096401</v>
      </c>
      <c r="O8833" s="60">
        <v>0.49202592338208001</v>
      </c>
      <c r="P8833" s="60">
        <v>0.47411369365227202</v>
      </c>
      <c r="Q8833" s="60">
        <v>0.44702235867287399</v>
      </c>
      <c r="R8833" s="60">
        <v>0.45245701591982601</v>
      </c>
      <c r="S8833" s="60">
        <v>0.39445128720929801</v>
      </c>
    </row>
    <row r="8834" spans="1:19" x14ac:dyDescent="0.3">
      <c r="A8834" s="61" t="s">
        <v>6464</v>
      </c>
      <c r="B8834" s="61" t="s">
        <v>6465</v>
      </c>
      <c r="C8834" s="53" t="s">
        <v>50</v>
      </c>
      <c r="D8834" s="53" t="s">
        <v>3103</v>
      </c>
      <c r="E8834" s="53" t="s">
        <v>18193</v>
      </c>
      <c r="F8834" s="59">
        <v>85.087587948568</v>
      </c>
      <c r="G8834" s="59">
        <v>98.346963211421794</v>
      </c>
      <c r="H8834" s="59">
        <v>93.334514695600205</v>
      </c>
      <c r="I8834" s="59">
        <v>86.965570400157404</v>
      </c>
      <c r="J8834" s="59">
        <v>95.965506951738305</v>
      </c>
      <c r="K8834" s="59">
        <v>102.932310138353</v>
      </c>
      <c r="L8834" s="59">
        <v>94.943865196083905</v>
      </c>
      <c r="M8834" s="60">
        <v>0.61774706753682995</v>
      </c>
      <c r="N8834" s="60">
        <v>0.66008190820803803</v>
      </c>
      <c r="O8834" s="60">
        <v>0.62021800305896102</v>
      </c>
      <c r="P8834" s="60">
        <v>0.58789582658983397</v>
      </c>
      <c r="Q8834" s="60">
        <v>0.54994729012481303</v>
      </c>
      <c r="R8834" s="60">
        <v>0.56069568658279101</v>
      </c>
      <c r="S8834" s="60">
        <v>0.48583101947129997</v>
      </c>
    </row>
    <row r="8835" spans="1:19" x14ac:dyDescent="0.3">
      <c r="A8835" s="61" t="s">
        <v>16100</v>
      </c>
      <c r="B8835" s="61" t="s">
        <v>16101</v>
      </c>
      <c r="C8835" s="53" t="s">
        <v>50</v>
      </c>
      <c r="D8835" s="53" t="s">
        <v>3103</v>
      </c>
      <c r="E8835" s="53" t="s">
        <v>18194</v>
      </c>
      <c r="F8835" s="59">
        <v>85.365153283298298</v>
      </c>
      <c r="G8835" s="59">
        <v>95.756265016785704</v>
      </c>
      <c r="H8835" s="59">
        <v>95.112218000355</v>
      </c>
      <c r="I8835" s="59">
        <v>87.540393085462995</v>
      </c>
      <c r="J8835" s="59">
        <v>91.371839668076603</v>
      </c>
      <c r="K8835" s="59">
        <v>104.74222454661501</v>
      </c>
      <c r="L8835" s="59">
        <v>96.983258998040995</v>
      </c>
      <c r="M8835" s="60">
        <v>0.493816119871895</v>
      </c>
      <c r="N8835" s="60">
        <v>0.52007711130096401</v>
      </c>
      <c r="O8835" s="60">
        <v>0.49202592338208001</v>
      </c>
      <c r="P8835" s="60">
        <v>0.47411369365227202</v>
      </c>
      <c r="Q8835" s="60">
        <v>0.44702235867287399</v>
      </c>
      <c r="R8835" s="60">
        <v>0.45245701591982601</v>
      </c>
      <c r="S8835" s="60">
        <v>0.39445128720929801</v>
      </c>
    </row>
    <row r="8836" spans="1:19" x14ac:dyDescent="0.3">
      <c r="A8836" s="61" t="s">
        <v>6462</v>
      </c>
      <c r="B8836" s="61" t="s">
        <v>6463</v>
      </c>
      <c r="C8836" s="53" t="s">
        <v>50</v>
      </c>
      <c r="D8836" s="53" t="s">
        <v>3103</v>
      </c>
      <c r="E8836" s="53" t="s">
        <v>18193</v>
      </c>
      <c r="F8836" s="59">
        <v>88.855146853532602</v>
      </c>
      <c r="G8836" s="59">
        <v>97.860454099072896</v>
      </c>
      <c r="H8836" s="59">
        <v>95.831417683745997</v>
      </c>
      <c r="I8836" s="59">
        <v>87.058219077835503</v>
      </c>
      <c r="J8836" s="59">
        <v>87.270145920372002</v>
      </c>
      <c r="K8836" s="59">
        <v>104.189318088634</v>
      </c>
      <c r="L8836" s="59">
        <v>93.966749842074506</v>
      </c>
      <c r="M8836" s="60">
        <v>0.61788609530775396</v>
      </c>
      <c r="N8836" s="60">
        <v>0.66013922888753995</v>
      </c>
      <c r="O8836" s="60">
        <v>0.62031685414813598</v>
      </c>
      <c r="P8836" s="60">
        <v>0.58793084788526295</v>
      </c>
      <c r="Q8836" s="60">
        <v>0.54998637653304605</v>
      </c>
      <c r="R8836" s="60">
        <v>0.56075776997687299</v>
      </c>
      <c r="S8836" s="60">
        <v>0.48590464147906898</v>
      </c>
    </row>
    <row r="8837" spans="1:19" x14ac:dyDescent="0.3">
      <c r="A8837" s="61" t="s">
        <v>14195</v>
      </c>
      <c r="B8837" s="61" t="s">
        <v>14196</v>
      </c>
      <c r="C8837" s="53" t="s">
        <v>40</v>
      </c>
      <c r="D8837" s="53" t="s">
        <v>3103</v>
      </c>
      <c r="E8837" s="53" t="s">
        <v>18194</v>
      </c>
      <c r="F8837" s="59">
        <v>96.573555003253603</v>
      </c>
      <c r="G8837" s="59">
        <v>100.71426980191799</v>
      </c>
      <c r="H8837" s="59">
        <v>106.807008207224</v>
      </c>
      <c r="I8837" s="59">
        <v>103.12016545293601</v>
      </c>
      <c r="J8837" s="59">
        <v>95.665325107945606</v>
      </c>
      <c r="K8837" s="59">
        <v>89.837990003875404</v>
      </c>
      <c r="L8837" s="59">
        <v>97.835141073677207</v>
      </c>
      <c r="M8837" s="60">
        <v>0.48353863507459499</v>
      </c>
      <c r="N8837" s="60">
        <v>0.51075191578886903</v>
      </c>
      <c r="O8837" s="60">
        <v>0.48563143745653597</v>
      </c>
      <c r="P8837" s="60">
        <v>0.46665671034626399</v>
      </c>
      <c r="Q8837" s="60">
        <v>0.44220006760666802</v>
      </c>
      <c r="R8837" s="60">
        <v>0.447121653847385</v>
      </c>
      <c r="S8837" s="60">
        <v>0.40018724887595097</v>
      </c>
    </row>
    <row r="8838" spans="1:19" x14ac:dyDescent="0.3">
      <c r="A8838" s="61" t="s">
        <v>14201</v>
      </c>
      <c r="B8838" s="61" t="s">
        <v>14202</v>
      </c>
      <c r="C8838" s="53" t="s">
        <v>40</v>
      </c>
      <c r="D8838" s="53" t="s">
        <v>3103</v>
      </c>
      <c r="E8838" s="53" t="s">
        <v>18194</v>
      </c>
      <c r="F8838" s="59">
        <v>96.573555003253603</v>
      </c>
      <c r="G8838" s="59">
        <v>100.71426980191799</v>
      </c>
      <c r="H8838" s="59">
        <v>106.807008207224</v>
      </c>
      <c r="I8838" s="59">
        <v>103.12016545293601</v>
      </c>
      <c r="J8838" s="59">
        <v>95.665325107945606</v>
      </c>
      <c r="K8838" s="59">
        <v>89.837990003875404</v>
      </c>
      <c r="L8838" s="59">
        <v>97.835141073677207</v>
      </c>
      <c r="M8838" s="60">
        <v>0.48353863507459499</v>
      </c>
      <c r="N8838" s="60">
        <v>0.51075191578886903</v>
      </c>
      <c r="O8838" s="60">
        <v>0.48563143745653597</v>
      </c>
      <c r="P8838" s="60">
        <v>0.46665671034626399</v>
      </c>
      <c r="Q8838" s="60">
        <v>0.44220006760666802</v>
      </c>
      <c r="R8838" s="60">
        <v>0.447121653847385</v>
      </c>
      <c r="S8838" s="60">
        <v>0.40018724887595097</v>
      </c>
    </row>
    <row r="8839" spans="1:19" x14ac:dyDescent="0.3">
      <c r="A8839" s="61" t="s">
        <v>14207</v>
      </c>
      <c r="B8839" s="61" t="s">
        <v>14208</v>
      </c>
      <c r="C8839" s="53" t="s">
        <v>50</v>
      </c>
      <c r="D8839" s="53" t="s">
        <v>3103</v>
      </c>
      <c r="E8839" s="53" t="s">
        <v>18194</v>
      </c>
      <c r="F8839" s="59">
        <v>96.573555003253603</v>
      </c>
      <c r="G8839" s="59">
        <v>100.71426980191799</v>
      </c>
      <c r="H8839" s="59">
        <v>106.807008207224</v>
      </c>
      <c r="I8839" s="59">
        <v>103.12016545293601</v>
      </c>
      <c r="J8839" s="59">
        <v>95.665325107945606</v>
      </c>
      <c r="K8839" s="59">
        <v>89.837990003875404</v>
      </c>
      <c r="L8839" s="59">
        <v>97.835141073677207</v>
      </c>
      <c r="M8839" s="60">
        <v>0.48353863507459499</v>
      </c>
      <c r="N8839" s="60">
        <v>0.51075191578886903</v>
      </c>
      <c r="O8839" s="60">
        <v>0.48563143745653597</v>
      </c>
      <c r="P8839" s="60">
        <v>0.46665671034626399</v>
      </c>
      <c r="Q8839" s="60">
        <v>0.44220006760666802</v>
      </c>
      <c r="R8839" s="60">
        <v>0.447121653847385</v>
      </c>
      <c r="S8839" s="60">
        <v>0.40018724887595097</v>
      </c>
    </row>
    <row r="8840" spans="1:19" x14ac:dyDescent="0.3">
      <c r="A8840" s="61" t="s">
        <v>14197</v>
      </c>
      <c r="B8840" s="61" t="s">
        <v>14198</v>
      </c>
      <c r="C8840" s="53" t="s">
        <v>40</v>
      </c>
      <c r="D8840" s="53" t="s">
        <v>3103</v>
      </c>
      <c r="E8840" s="53" t="s">
        <v>18194</v>
      </c>
      <c r="F8840" s="59">
        <v>96.573555003253603</v>
      </c>
      <c r="G8840" s="59">
        <v>100.71426980191799</v>
      </c>
      <c r="H8840" s="59">
        <v>106.807008207224</v>
      </c>
      <c r="I8840" s="59">
        <v>103.12016545293601</v>
      </c>
      <c r="J8840" s="59">
        <v>95.665325107945606</v>
      </c>
      <c r="K8840" s="59">
        <v>89.837990003875404</v>
      </c>
      <c r="L8840" s="59">
        <v>97.835141073677207</v>
      </c>
      <c r="M8840" s="60">
        <v>0.48353863507459499</v>
      </c>
      <c r="N8840" s="60">
        <v>0.51075191578886903</v>
      </c>
      <c r="O8840" s="60">
        <v>0.48563143745653597</v>
      </c>
      <c r="P8840" s="60">
        <v>0.46665671034626399</v>
      </c>
      <c r="Q8840" s="60">
        <v>0.44220006760666802</v>
      </c>
      <c r="R8840" s="60">
        <v>0.447121653847385</v>
      </c>
      <c r="S8840" s="60">
        <v>0.40018724887595097</v>
      </c>
    </row>
    <row r="8841" spans="1:19" x14ac:dyDescent="0.3">
      <c r="A8841" s="61" t="s">
        <v>4949</v>
      </c>
      <c r="B8841" s="61" t="s">
        <v>4950</v>
      </c>
      <c r="C8841" s="53" t="s">
        <v>50</v>
      </c>
      <c r="D8841" s="53" t="s">
        <v>3103</v>
      </c>
      <c r="E8841" s="53" t="s">
        <v>18193</v>
      </c>
      <c r="F8841" s="59">
        <v>94.537486014598798</v>
      </c>
      <c r="G8841" s="59">
        <v>102.25544473578999</v>
      </c>
      <c r="H8841" s="59">
        <v>110.980187933924</v>
      </c>
      <c r="I8841" s="59">
        <v>99.837323412671793</v>
      </c>
      <c r="J8841" s="59">
        <v>93.022217265322894</v>
      </c>
      <c r="K8841" s="59">
        <v>89.220126783463201</v>
      </c>
      <c r="L8841" s="59">
        <v>96.5930490682792</v>
      </c>
      <c r="M8841" s="60">
        <v>0.61088617873621498</v>
      </c>
      <c r="N8841" s="60">
        <v>0.65494223389912298</v>
      </c>
      <c r="O8841" s="60">
        <v>0.61553967034970503</v>
      </c>
      <c r="P8841" s="60">
        <v>0.58271862349989101</v>
      </c>
      <c r="Q8841" s="60">
        <v>0.54615658651102905</v>
      </c>
      <c r="R8841" s="60">
        <v>0.55612487138052002</v>
      </c>
      <c r="S8841" s="60">
        <v>0.48889073349721901</v>
      </c>
    </row>
    <row r="8842" spans="1:19" x14ac:dyDescent="0.3">
      <c r="A8842" s="61" t="s">
        <v>14205</v>
      </c>
      <c r="B8842" s="61" t="s">
        <v>14206</v>
      </c>
      <c r="C8842" s="53" t="s">
        <v>50</v>
      </c>
      <c r="D8842" s="53" t="s">
        <v>3103</v>
      </c>
      <c r="E8842" s="53" t="s">
        <v>18194</v>
      </c>
      <c r="F8842" s="59">
        <v>96.573555003253603</v>
      </c>
      <c r="G8842" s="59">
        <v>100.71426980191799</v>
      </c>
      <c r="H8842" s="59">
        <v>106.807008207224</v>
      </c>
      <c r="I8842" s="59">
        <v>103.12016545293601</v>
      </c>
      <c r="J8842" s="59">
        <v>95.665325107945606</v>
      </c>
      <c r="K8842" s="59">
        <v>89.837990003875404</v>
      </c>
      <c r="L8842" s="59">
        <v>97.835141073677207</v>
      </c>
      <c r="M8842" s="60">
        <v>0.48353863507459499</v>
      </c>
      <c r="N8842" s="60">
        <v>0.51075191578886903</v>
      </c>
      <c r="O8842" s="60">
        <v>0.48563143745653597</v>
      </c>
      <c r="P8842" s="60">
        <v>0.46665671034626399</v>
      </c>
      <c r="Q8842" s="60">
        <v>0.44220006760666802</v>
      </c>
      <c r="R8842" s="60">
        <v>0.447121653847385</v>
      </c>
      <c r="S8842" s="60">
        <v>0.40018724887595097</v>
      </c>
    </row>
    <row r="8843" spans="1:19" x14ac:dyDescent="0.3">
      <c r="A8843" s="61" t="s">
        <v>5061</v>
      </c>
      <c r="B8843" s="61" t="s">
        <v>5062</v>
      </c>
      <c r="C8843" s="53" t="s">
        <v>40</v>
      </c>
      <c r="D8843" s="53" t="s">
        <v>3103</v>
      </c>
      <c r="E8843" s="53" t="s">
        <v>18193</v>
      </c>
      <c r="F8843" s="59">
        <v>111.32368384028599</v>
      </c>
      <c r="G8843" s="59">
        <v>111.014552247879</v>
      </c>
      <c r="H8843" s="59">
        <v>101.819496003537</v>
      </c>
      <c r="I8843" s="59">
        <v>99.791992692721394</v>
      </c>
      <c r="J8843" s="59">
        <v>87.616598680184794</v>
      </c>
      <c r="K8843" s="59">
        <v>96.867681925489094</v>
      </c>
      <c r="L8843" s="59">
        <v>96.841897191392405</v>
      </c>
      <c r="M8843" s="60">
        <v>0.51494564378562302</v>
      </c>
      <c r="N8843" s="60">
        <v>0.56883345284651898</v>
      </c>
      <c r="O8843" s="60">
        <v>0.52146499860830398</v>
      </c>
      <c r="P8843" s="60">
        <v>0.479668881121323</v>
      </c>
      <c r="Q8843" s="60">
        <v>0.43645698450773202</v>
      </c>
      <c r="R8843" s="60">
        <v>0.45047027325379302</v>
      </c>
      <c r="S8843" s="60">
        <v>0.37716098330105802</v>
      </c>
    </row>
    <row r="8844" spans="1:19" x14ac:dyDescent="0.3">
      <c r="A8844" s="61" t="s">
        <v>3673</v>
      </c>
      <c r="B8844" s="61" t="s">
        <v>3674</v>
      </c>
      <c r="C8844" s="53" t="s">
        <v>50</v>
      </c>
      <c r="D8844" s="53" t="s">
        <v>3103</v>
      </c>
      <c r="E8844" s="53" t="s">
        <v>18193</v>
      </c>
      <c r="F8844" s="59">
        <v>109.786041796079</v>
      </c>
      <c r="G8844" s="59">
        <v>112.455185421168</v>
      </c>
      <c r="H8844" s="59">
        <v>125.836933186968</v>
      </c>
      <c r="I8844" s="59">
        <v>99.880759479890102</v>
      </c>
      <c r="J8844" s="59">
        <v>119.000421755259</v>
      </c>
      <c r="K8844" s="59">
        <v>107.138274838722</v>
      </c>
      <c r="L8844" s="59">
        <v>88.752352004213293</v>
      </c>
      <c r="M8844" s="60">
        <v>0.65926614104900905</v>
      </c>
      <c r="N8844" s="60">
        <v>0.69520791371032697</v>
      </c>
      <c r="O8844" s="60">
        <v>0.66229991224501805</v>
      </c>
      <c r="P8844" s="60">
        <v>0.63637378609571105</v>
      </c>
      <c r="Q8844" s="60">
        <v>0.60576592702020404</v>
      </c>
      <c r="R8844" s="60">
        <v>0.61338305489841005</v>
      </c>
      <c r="S8844" s="60">
        <v>0.55508310292739305</v>
      </c>
    </row>
    <row r="8845" spans="1:19" x14ac:dyDescent="0.3">
      <c r="A8845" s="61" t="s">
        <v>12777</v>
      </c>
      <c r="B8845" s="61" t="s">
        <v>12778</v>
      </c>
      <c r="C8845" s="53" t="s">
        <v>50</v>
      </c>
      <c r="D8845" s="53" t="s">
        <v>3103</v>
      </c>
      <c r="E8845" s="53" t="s">
        <v>18194</v>
      </c>
      <c r="F8845" s="59">
        <v>107.047364389668</v>
      </c>
      <c r="G8845" s="59">
        <v>107.486014439524</v>
      </c>
      <c r="H8845" s="59">
        <v>116.912749430226</v>
      </c>
      <c r="I8845" s="59">
        <v>102.696580916443</v>
      </c>
      <c r="J8845" s="59">
        <v>112.59314497369699</v>
      </c>
      <c r="K8845" s="59">
        <v>107.63671622670201</v>
      </c>
      <c r="L8845" s="59">
        <v>90.3924670672573</v>
      </c>
      <c r="M8845" s="60">
        <v>0.56389960462745004</v>
      </c>
      <c r="N8845" s="60">
        <v>0.58540624575325095</v>
      </c>
      <c r="O8845" s="60">
        <v>0.56459327244774304</v>
      </c>
      <c r="P8845" s="60">
        <v>0.54983059817002999</v>
      </c>
      <c r="Q8845" s="60">
        <v>0.52877795552173801</v>
      </c>
      <c r="R8845" s="60">
        <v>0.53256197605477695</v>
      </c>
      <c r="S8845" s="60">
        <v>0.48976932138346502</v>
      </c>
    </row>
    <row r="8846" spans="1:19" x14ac:dyDescent="0.3">
      <c r="A8846" s="61" t="s">
        <v>3685</v>
      </c>
      <c r="B8846" s="61" t="s">
        <v>3686</v>
      </c>
      <c r="C8846" s="53" t="s">
        <v>40</v>
      </c>
      <c r="D8846" s="53" t="s">
        <v>3103</v>
      </c>
      <c r="E8846" s="53" t="s">
        <v>18193</v>
      </c>
      <c r="F8846" s="59">
        <v>110.69678598274299</v>
      </c>
      <c r="G8846" s="59">
        <v>111.180583307505</v>
      </c>
      <c r="H8846" s="59">
        <v>118.70692850028399</v>
      </c>
      <c r="I8846" s="59">
        <v>108.511605811664</v>
      </c>
      <c r="J8846" s="59">
        <v>115.237507555386</v>
      </c>
      <c r="K8846" s="59">
        <v>107.496483004365</v>
      </c>
      <c r="L8846" s="59">
        <v>88.373805958221595</v>
      </c>
      <c r="M8846" s="60">
        <v>0.65800570535531799</v>
      </c>
      <c r="N8846" s="60">
        <v>0.69344184550802601</v>
      </c>
      <c r="O8846" s="60">
        <v>0.66106556805487704</v>
      </c>
      <c r="P8846" s="60">
        <v>0.63462916309204098</v>
      </c>
      <c r="Q8846" s="60">
        <v>0.604020961058929</v>
      </c>
      <c r="R8846" s="60">
        <v>0.61202729611231599</v>
      </c>
      <c r="S8846" s="60">
        <v>0.55344327251622705</v>
      </c>
    </row>
    <row r="8847" spans="1:19" x14ac:dyDescent="0.3">
      <c r="A8847" s="61" t="s">
        <v>3681</v>
      </c>
      <c r="B8847" s="61" t="s">
        <v>3682</v>
      </c>
      <c r="C8847" s="53" t="s">
        <v>40</v>
      </c>
      <c r="D8847" s="53" t="s">
        <v>3103</v>
      </c>
      <c r="E8847" s="53" t="s">
        <v>18193</v>
      </c>
      <c r="F8847" s="59">
        <v>108.158171902014</v>
      </c>
      <c r="G8847" s="59">
        <v>105.63634827782801</v>
      </c>
      <c r="H8847" s="59">
        <v>117.454187860698</v>
      </c>
      <c r="I8847" s="59">
        <v>99.588466837296806</v>
      </c>
      <c r="J8847" s="59">
        <v>110.493628701841</v>
      </c>
      <c r="K8847" s="59">
        <v>104.348052235276</v>
      </c>
      <c r="L8847" s="59">
        <v>91.399858291818106</v>
      </c>
      <c r="M8847" s="60">
        <v>0.656598815073826</v>
      </c>
      <c r="N8847" s="60">
        <v>0.69290212593304201</v>
      </c>
      <c r="O8847" s="60">
        <v>0.65950248902233299</v>
      </c>
      <c r="P8847" s="60">
        <v>0.63408118542204694</v>
      </c>
      <c r="Q8847" s="60">
        <v>0.60361322426192798</v>
      </c>
      <c r="R8847" s="60">
        <v>0.61080547111332295</v>
      </c>
      <c r="S8847" s="60">
        <v>0.55298667411506996</v>
      </c>
    </row>
    <row r="8848" spans="1:19" x14ac:dyDescent="0.3">
      <c r="A8848" s="61" t="s">
        <v>3677</v>
      </c>
      <c r="B8848" s="61" t="s">
        <v>3678</v>
      </c>
      <c r="C8848" s="53" t="s">
        <v>40</v>
      </c>
      <c r="D8848" s="53" t="s">
        <v>3103</v>
      </c>
      <c r="E8848" s="53" t="s">
        <v>18193</v>
      </c>
      <c r="F8848" s="59">
        <v>94.794116521937895</v>
      </c>
      <c r="G8848" s="59">
        <v>101.398538529099</v>
      </c>
      <c r="H8848" s="59">
        <v>116.398203261302</v>
      </c>
      <c r="I8848" s="59">
        <v>100.664711420282</v>
      </c>
      <c r="J8848" s="59">
        <v>109.402922639084</v>
      </c>
      <c r="K8848" s="59">
        <v>104.29824822863399</v>
      </c>
      <c r="L8848" s="59">
        <v>87.408773048404598</v>
      </c>
      <c r="M8848" s="60">
        <v>0.65492200920029398</v>
      </c>
      <c r="N8848" s="60">
        <v>0.69198708416558496</v>
      </c>
      <c r="O8848" s="60">
        <v>0.65765564951675903</v>
      </c>
      <c r="P8848" s="60">
        <v>0.63299581922875303</v>
      </c>
      <c r="Q8848" s="60">
        <v>0.60262606787340001</v>
      </c>
      <c r="R8848" s="60">
        <v>0.60894796814180896</v>
      </c>
      <c r="S8848" s="60">
        <v>0.551821711392398</v>
      </c>
    </row>
    <row r="8849" spans="1:19" x14ac:dyDescent="0.3">
      <c r="A8849" s="61" t="s">
        <v>12775</v>
      </c>
      <c r="B8849" s="61" t="s">
        <v>12776</v>
      </c>
      <c r="C8849" s="53" t="s">
        <v>50</v>
      </c>
      <c r="D8849" s="53" t="s">
        <v>3103</v>
      </c>
      <c r="E8849" s="53" t="s">
        <v>18194</v>
      </c>
      <c r="F8849" s="59">
        <v>107.047364389668</v>
      </c>
      <c r="G8849" s="59">
        <v>107.486014439524</v>
      </c>
      <c r="H8849" s="59">
        <v>116.912749430226</v>
      </c>
      <c r="I8849" s="59">
        <v>102.696580916443</v>
      </c>
      <c r="J8849" s="59">
        <v>112.59314497369699</v>
      </c>
      <c r="K8849" s="59">
        <v>107.63671622670201</v>
      </c>
      <c r="L8849" s="59">
        <v>90.3924670672573</v>
      </c>
      <c r="M8849" s="60">
        <v>0.56389960462745004</v>
      </c>
      <c r="N8849" s="60">
        <v>0.58540624575325095</v>
      </c>
      <c r="O8849" s="60">
        <v>0.56459327244774304</v>
      </c>
      <c r="P8849" s="60">
        <v>0.54983059817002999</v>
      </c>
      <c r="Q8849" s="60">
        <v>0.52877795552173801</v>
      </c>
      <c r="R8849" s="60">
        <v>0.53256197605477695</v>
      </c>
      <c r="S8849" s="60">
        <v>0.48976932138346502</v>
      </c>
    </row>
    <row r="8850" spans="1:19" x14ac:dyDescent="0.3">
      <c r="A8850" s="61" t="s">
        <v>3679</v>
      </c>
      <c r="B8850" s="61" t="s">
        <v>3680</v>
      </c>
      <c r="C8850" s="53" t="s">
        <v>40</v>
      </c>
      <c r="D8850" s="53" t="s">
        <v>3103</v>
      </c>
      <c r="E8850" s="53" t="s">
        <v>18193</v>
      </c>
      <c r="F8850" s="59">
        <v>108.31328515479601</v>
      </c>
      <c r="G8850" s="59">
        <v>106.35359325701801</v>
      </c>
      <c r="H8850" s="59">
        <v>122.20466236660199</v>
      </c>
      <c r="I8850" s="59">
        <v>100.664711420282</v>
      </c>
      <c r="J8850" s="59">
        <v>111.819357043507</v>
      </c>
      <c r="K8850" s="59">
        <v>104.29824822863399</v>
      </c>
      <c r="L8850" s="59">
        <v>91.445899938278899</v>
      </c>
      <c r="M8850" s="60">
        <v>0.65492200920029398</v>
      </c>
      <c r="N8850" s="60">
        <v>0.69198708416558496</v>
      </c>
      <c r="O8850" s="60">
        <v>0.65765564951675903</v>
      </c>
      <c r="P8850" s="60">
        <v>0.63299581922875303</v>
      </c>
      <c r="Q8850" s="60">
        <v>0.60262606787340001</v>
      </c>
      <c r="R8850" s="60">
        <v>0.60894796814180896</v>
      </c>
      <c r="S8850" s="60">
        <v>0.551821711392398</v>
      </c>
    </row>
    <row r="8851" spans="1:19" x14ac:dyDescent="0.3">
      <c r="A8851" s="61" t="s">
        <v>3675</v>
      </c>
      <c r="B8851" s="61" t="s">
        <v>3676</v>
      </c>
      <c r="C8851" s="53" t="s">
        <v>50</v>
      </c>
      <c r="D8851" s="53" t="s">
        <v>3103</v>
      </c>
      <c r="E8851" s="53" t="s">
        <v>18193</v>
      </c>
      <c r="F8851" s="59">
        <v>112.08379339625699</v>
      </c>
      <c r="G8851" s="59">
        <v>112.71467876109401</v>
      </c>
      <c r="H8851" s="59">
        <v>120.38366668130099</v>
      </c>
      <c r="I8851" s="59">
        <v>101.714683103589</v>
      </c>
      <c r="J8851" s="59">
        <v>116.84096756340099</v>
      </c>
      <c r="K8851" s="59">
        <v>110.811915144406</v>
      </c>
      <c r="L8851" s="59">
        <v>91.144089969721705</v>
      </c>
      <c r="M8851" s="60">
        <v>0.65496402113914298</v>
      </c>
      <c r="N8851" s="60">
        <v>0.69203963069479402</v>
      </c>
      <c r="O8851" s="60">
        <v>0.657698971936447</v>
      </c>
      <c r="P8851" s="60">
        <v>0.63305029105184496</v>
      </c>
      <c r="Q8851" s="60">
        <v>0.602681449882005</v>
      </c>
      <c r="R8851" s="60">
        <v>0.60899775137215795</v>
      </c>
      <c r="S8851" s="60">
        <v>0.55187231331893905</v>
      </c>
    </row>
    <row r="8852" spans="1:19" x14ac:dyDescent="0.3">
      <c r="A8852" s="61" t="s">
        <v>6554</v>
      </c>
      <c r="B8852" s="61" t="s">
        <v>6555</v>
      </c>
      <c r="C8852" s="53" t="s">
        <v>50</v>
      </c>
      <c r="D8852" s="53" t="s">
        <v>3166</v>
      </c>
      <c r="E8852" s="53" t="s">
        <v>18193</v>
      </c>
      <c r="F8852" s="59">
        <v>101.278839062092</v>
      </c>
      <c r="G8852" s="59">
        <v>105.955926858764</v>
      </c>
      <c r="H8852" s="59">
        <v>107.392737549473</v>
      </c>
      <c r="I8852" s="59">
        <v>97.262529165539206</v>
      </c>
      <c r="J8852" s="59">
        <v>99.655491856356804</v>
      </c>
      <c r="K8852" s="59">
        <v>96.163740961815606</v>
      </c>
      <c r="L8852" s="59">
        <v>110.29646616043</v>
      </c>
      <c r="M8852" s="60">
        <v>0.51778382808704104</v>
      </c>
      <c r="N8852" s="60">
        <v>0.57267426615039896</v>
      </c>
      <c r="O8852" s="60">
        <v>0.52396125907743996</v>
      </c>
      <c r="P8852" s="60">
        <v>0.48369378420123099</v>
      </c>
      <c r="Q8852" s="60">
        <v>0.44074186733163601</v>
      </c>
      <c r="R8852" s="60">
        <v>0.453239630131687</v>
      </c>
      <c r="S8852" s="60">
        <v>0.38043339172324703</v>
      </c>
    </row>
    <row r="8853" spans="1:19" x14ac:dyDescent="0.3">
      <c r="A8853" s="61" t="s">
        <v>15500</v>
      </c>
      <c r="B8853" s="61" t="s">
        <v>15501</v>
      </c>
      <c r="C8853" s="53" t="s">
        <v>40</v>
      </c>
      <c r="D8853" s="53" t="s">
        <v>3166</v>
      </c>
      <c r="E8853" s="53" t="s">
        <v>18194</v>
      </c>
      <c r="F8853" s="59">
        <v>102.94860591961</v>
      </c>
      <c r="G8853" s="59">
        <v>111.727296582991</v>
      </c>
      <c r="H8853" s="59">
        <v>102.925293694999</v>
      </c>
      <c r="I8853" s="59">
        <v>119.354682716678</v>
      </c>
      <c r="J8853" s="59">
        <v>112.16571328493001</v>
      </c>
      <c r="K8853" s="59">
        <v>100.889468691779</v>
      </c>
      <c r="L8853" s="59">
        <v>98.189159478918</v>
      </c>
      <c r="M8853" s="60">
        <v>0.49202938272487701</v>
      </c>
      <c r="N8853" s="60">
        <v>0.522085981141023</v>
      </c>
      <c r="O8853" s="60">
        <v>0.49527316095066498</v>
      </c>
      <c r="P8853" s="60">
        <v>0.47141742488742699</v>
      </c>
      <c r="Q8853" s="60">
        <v>0.44266960252383197</v>
      </c>
      <c r="R8853" s="60">
        <v>0.45096231605339598</v>
      </c>
      <c r="S8853" s="60">
        <v>0.39763432320263198</v>
      </c>
    </row>
    <row r="8854" spans="1:19" x14ac:dyDescent="0.3">
      <c r="A8854" s="61" t="s">
        <v>6084</v>
      </c>
      <c r="B8854" s="61" t="s">
        <v>6085</v>
      </c>
      <c r="C8854" s="53" t="s">
        <v>50</v>
      </c>
      <c r="D8854" s="53" t="s">
        <v>3166</v>
      </c>
      <c r="E8854" s="53" t="s">
        <v>18193</v>
      </c>
      <c r="F8854" s="59">
        <v>105.450790232872</v>
      </c>
      <c r="G8854" s="59">
        <v>121.432590596735</v>
      </c>
      <c r="H8854" s="59">
        <v>108.66828555011899</v>
      </c>
      <c r="I8854" s="59">
        <v>121.626420657464</v>
      </c>
      <c r="J8854" s="59">
        <v>117.40617925346</v>
      </c>
      <c r="K8854" s="59">
        <v>98.657169065918097</v>
      </c>
      <c r="L8854" s="59">
        <v>99.135580401953604</v>
      </c>
      <c r="M8854" s="60">
        <v>0.61872844743186095</v>
      </c>
      <c r="N8854" s="60">
        <v>0.66275905912557298</v>
      </c>
      <c r="O8854" s="60">
        <v>0.62412694736600605</v>
      </c>
      <c r="P8854" s="60">
        <v>0.58777906590777795</v>
      </c>
      <c r="Q8854" s="60">
        <v>0.54849338130861802</v>
      </c>
      <c r="R8854" s="60">
        <v>0.56157520624327895</v>
      </c>
      <c r="S8854" s="60">
        <v>0.48941482042408702</v>
      </c>
    </row>
    <row r="8855" spans="1:19" x14ac:dyDescent="0.3">
      <c r="A8855" s="61" t="s">
        <v>15510</v>
      </c>
      <c r="B8855" s="61" t="s">
        <v>15511</v>
      </c>
      <c r="C8855" s="53" t="s">
        <v>50</v>
      </c>
      <c r="D8855" s="53" t="s">
        <v>3166</v>
      </c>
      <c r="E8855" s="53" t="s">
        <v>18194</v>
      </c>
      <c r="F8855" s="59">
        <v>102.94860591961</v>
      </c>
      <c r="G8855" s="59">
        <v>111.727296582991</v>
      </c>
      <c r="H8855" s="59">
        <v>102.925293694999</v>
      </c>
      <c r="I8855" s="59">
        <v>119.354682716678</v>
      </c>
      <c r="J8855" s="59">
        <v>112.16571328493001</v>
      </c>
      <c r="K8855" s="59">
        <v>100.889468691779</v>
      </c>
      <c r="L8855" s="59">
        <v>98.189159478918</v>
      </c>
      <c r="M8855" s="60">
        <v>0.49202938272487701</v>
      </c>
      <c r="N8855" s="60">
        <v>0.522085981141023</v>
      </c>
      <c r="O8855" s="60">
        <v>0.49527316095066498</v>
      </c>
      <c r="P8855" s="60">
        <v>0.47141742488742699</v>
      </c>
      <c r="Q8855" s="60">
        <v>0.44266960252383197</v>
      </c>
      <c r="R8855" s="60">
        <v>0.45096231605339598</v>
      </c>
      <c r="S8855" s="60">
        <v>0.39763432320263198</v>
      </c>
    </row>
    <row r="8856" spans="1:19" x14ac:dyDescent="0.3">
      <c r="A8856" s="61" t="s">
        <v>15506</v>
      </c>
      <c r="B8856" s="61" t="s">
        <v>15507</v>
      </c>
      <c r="C8856" s="53" t="s">
        <v>50</v>
      </c>
      <c r="D8856" s="53" t="s">
        <v>3166</v>
      </c>
      <c r="E8856" s="53" t="s">
        <v>18194</v>
      </c>
      <c r="F8856" s="59">
        <v>102.94860591961</v>
      </c>
      <c r="G8856" s="59">
        <v>111.727296582991</v>
      </c>
      <c r="H8856" s="59">
        <v>102.925293694999</v>
      </c>
      <c r="I8856" s="59">
        <v>119.354682716678</v>
      </c>
      <c r="J8856" s="59">
        <v>112.16571328493001</v>
      </c>
      <c r="K8856" s="59">
        <v>100.889468691779</v>
      </c>
      <c r="L8856" s="59">
        <v>98.189159478918</v>
      </c>
      <c r="M8856" s="60">
        <v>0.49202938272487701</v>
      </c>
      <c r="N8856" s="60">
        <v>0.522085981141023</v>
      </c>
      <c r="O8856" s="60">
        <v>0.49527316095066498</v>
      </c>
      <c r="P8856" s="60">
        <v>0.47141742488742699</v>
      </c>
      <c r="Q8856" s="60">
        <v>0.44266960252383197</v>
      </c>
      <c r="R8856" s="60">
        <v>0.45096231605339598</v>
      </c>
      <c r="S8856" s="60">
        <v>0.39763432320263198</v>
      </c>
    </row>
    <row r="8857" spans="1:19" x14ac:dyDescent="0.3">
      <c r="A8857" s="61" t="s">
        <v>15504</v>
      </c>
      <c r="B8857" s="61" t="s">
        <v>15505</v>
      </c>
      <c r="C8857" s="53" t="s">
        <v>50</v>
      </c>
      <c r="D8857" s="53" t="s">
        <v>3166</v>
      </c>
      <c r="E8857" s="53" t="s">
        <v>18194</v>
      </c>
      <c r="F8857" s="59">
        <v>102.94860591961</v>
      </c>
      <c r="G8857" s="59">
        <v>111.727296582991</v>
      </c>
      <c r="H8857" s="59">
        <v>102.925293694999</v>
      </c>
      <c r="I8857" s="59">
        <v>119.354682716678</v>
      </c>
      <c r="J8857" s="59">
        <v>112.16571328493001</v>
      </c>
      <c r="K8857" s="59">
        <v>100.889468691779</v>
      </c>
      <c r="L8857" s="59">
        <v>98.189159478918</v>
      </c>
      <c r="M8857" s="60">
        <v>0.49202938272487701</v>
      </c>
      <c r="N8857" s="60">
        <v>0.522085981141023</v>
      </c>
      <c r="O8857" s="60">
        <v>0.49527316095066498</v>
      </c>
      <c r="P8857" s="60">
        <v>0.47141742488742699</v>
      </c>
      <c r="Q8857" s="60">
        <v>0.44266960252383197</v>
      </c>
      <c r="R8857" s="60">
        <v>0.45096231605339598</v>
      </c>
      <c r="S8857" s="60">
        <v>0.39763432320263198</v>
      </c>
    </row>
    <row r="8858" spans="1:19" x14ac:dyDescent="0.3">
      <c r="A8858" s="61" t="s">
        <v>16671</v>
      </c>
      <c r="B8858" s="61" t="s">
        <v>16672</v>
      </c>
      <c r="C8858" s="53" t="s">
        <v>40</v>
      </c>
      <c r="D8858" s="53" t="s">
        <v>3166</v>
      </c>
      <c r="E8858" s="53" t="s">
        <v>18194</v>
      </c>
      <c r="F8858" s="59">
        <v>104.736941566024</v>
      </c>
      <c r="G8858" s="59">
        <v>96.969878475482204</v>
      </c>
      <c r="H8858" s="59">
        <v>99.011100441576701</v>
      </c>
      <c r="I8858" s="59">
        <v>103.091085476494</v>
      </c>
      <c r="J8858" s="59">
        <v>100.242323665707</v>
      </c>
      <c r="K8858" s="59">
        <v>99.611966395631299</v>
      </c>
      <c r="L8858" s="59">
        <v>106.454806987802</v>
      </c>
      <c r="M8858" s="60">
        <v>0.41145799424014001</v>
      </c>
      <c r="N8858" s="60">
        <v>0.42988436232520899</v>
      </c>
      <c r="O8858" s="60">
        <v>0.40858430819278901</v>
      </c>
      <c r="P8858" s="60">
        <v>0.39451104883465998</v>
      </c>
      <c r="Q8858" s="60">
        <v>0.37306417196665398</v>
      </c>
      <c r="R8858" s="60">
        <v>0.374618725755888</v>
      </c>
      <c r="S8858" s="60">
        <v>0.31651868460511601</v>
      </c>
    </row>
    <row r="8859" spans="1:19" x14ac:dyDescent="0.3">
      <c r="A8859" s="61" t="s">
        <v>15522</v>
      </c>
      <c r="B8859" s="61" t="s">
        <v>15523</v>
      </c>
      <c r="C8859" s="53" t="s">
        <v>40</v>
      </c>
      <c r="D8859" s="53" t="s">
        <v>3166</v>
      </c>
      <c r="E8859" s="53" t="s">
        <v>18194</v>
      </c>
      <c r="F8859" s="59">
        <v>104.736941566024</v>
      </c>
      <c r="G8859" s="59">
        <v>96.969878475482204</v>
      </c>
      <c r="H8859" s="59">
        <v>99.011100441576701</v>
      </c>
      <c r="I8859" s="59">
        <v>103.091085476494</v>
      </c>
      <c r="J8859" s="59">
        <v>100.242323665707</v>
      </c>
      <c r="K8859" s="59">
        <v>99.611966395631299</v>
      </c>
      <c r="L8859" s="59">
        <v>106.454806987802</v>
      </c>
      <c r="M8859" s="60">
        <v>0.41145799424014001</v>
      </c>
      <c r="N8859" s="60">
        <v>0.42988436232520899</v>
      </c>
      <c r="O8859" s="60">
        <v>0.40858430819278901</v>
      </c>
      <c r="P8859" s="60">
        <v>0.39451104883465998</v>
      </c>
      <c r="Q8859" s="60">
        <v>0.37306417196665398</v>
      </c>
      <c r="R8859" s="60">
        <v>0.374618725755888</v>
      </c>
      <c r="S8859" s="60">
        <v>0.31651868460511601</v>
      </c>
    </row>
    <row r="8860" spans="1:19" x14ac:dyDescent="0.3">
      <c r="A8860" s="61" t="s">
        <v>3535</v>
      </c>
      <c r="B8860" s="61" t="s">
        <v>3536</v>
      </c>
      <c r="C8860" s="53" t="s">
        <v>40</v>
      </c>
      <c r="D8860" s="53" t="s">
        <v>3166</v>
      </c>
      <c r="E8860" s="53" t="s">
        <v>18193</v>
      </c>
      <c r="F8860" s="59">
        <v>106.916446619627</v>
      </c>
      <c r="G8860" s="59">
        <v>108.530590933973</v>
      </c>
      <c r="H8860" s="59">
        <v>97.108281930104596</v>
      </c>
      <c r="I8860" s="59">
        <v>117.96733876401601</v>
      </c>
      <c r="J8860" s="59">
        <v>118.827798615288</v>
      </c>
      <c r="K8860" s="59">
        <v>97.971402236128895</v>
      </c>
      <c r="L8860" s="59">
        <v>99.292540560342403</v>
      </c>
      <c r="M8860" s="60">
        <v>0.63573116443305999</v>
      </c>
      <c r="N8860" s="60">
        <v>0.68077519012306198</v>
      </c>
      <c r="O8860" s="60">
        <v>0.63761309990785897</v>
      </c>
      <c r="P8860" s="60">
        <v>0.617358050382945</v>
      </c>
      <c r="Q8860" s="60">
        <v>0.58592959061044103</v>
      </c>
      <c r="R8860" s="60">
        <v>0.58553038818891001</v>
      </c>
      <c r="S8860" s="60">
        <v>0.53133080160449997</v>
      </c>
    </row>
    <row r="8861" spans="1:19" x14ac:dyDescent="0.3">
      <c r="A8861" s="61" t="s">
        <v>3537</v>
      </c>
      <c r="B8861" s="61" t="s">
        <v>3538</v>
      </c>
      <c r="C8861" s="53" t="s">
        <v>40</v>
      </c>
      <c r="D8861" s="53" t="s">
        <v>3166</v>
      </c>
      <c r="E8861" s="53" t="s">
        <v>18193</v>
      </c>
      <c r="F8861" s="59">
        <v>106.916446619627</v>
      </c>
      <c r="G8861" s="59">
        <v>113.485635806467</v>
      </c>
      <c r="H8861" s="59">
        <v>99.5934483939768</v>
      </c>
      <c r="I8861" s="59">
        <v>117.96733876401601</v>
      </c>
      <c r="J8861" s="59">
        <v>126.07715008775</v>
      </c>
      <c r="K8861" s="59">
        <v>100.050225515214</v>
      </c>
      <c r="L8861" s="59">
        <v>99.292540560342403</v>
      </c>
      <c r="M8861" s="60">
        <v>0.63573116443305999</v>
      </c>
      <c r="N8861" s="60">
        <v>0.68077519012306198</v>
      </c>
      <c r="O8861" s="60">
        <v>0.63761309990785897</v>
      </c>
      <c r="P8861" s="60">
        <v>0.617358050382945</v>
      </c>
      <c r="Q8861" s="60">
        <v>0.58592959061044103</v>
      </c>
      <c r="R8861" s="60">
        <v>0.58553038818891001</v>
      </c>
      <c r="S8861" s="60">
        <v>0.53133080160449997</v>
      </c>
    </row>
    <row r="8862" spans="1:19" x14ac:dyDescent="0.3">
      <c r="A8862" s="61" t="s">
        <v>12562</v>
      </c>
      <c r="B8862" s="61" t="s">
        <v>12563</v>
      </c>
      <c r="C8862" s="53" t="s">
        <v>40</v>
      </c>
      <c r="D8862" s="53" t="s">
        <v>3166</v>
      </c>
      <c r="E8862" s="53" t="s">
        <v>18194</v>
      </c>
      <c r="F8862" s="59">
        <v>105.62452799945601</v>
      </c>
      <c r="G8862" s="59">
        <v>110.27753071588</v>
      </c>
      <c r="H8862" s="59">
        <v>96.869421156362506</v>
      </c>
      <c r="I8862" s="59">
        <v>114.190346156461</v>
      </c>
      <c r="J8862" s="59">
        <v>120.63867664275899</v>
      </c>
      <c r="K8862" s="59">
        <v>99.935629373981101</v>
      </c>
      <c r="L8862" s="59">
        <v>101.881412113579</v>
      </c>
      <c r="M8862" s="60">
        <v>0.54184698213825999</v>
      </c>
      <c r="N8862" s="60">
        <v>0.56976014015764498</v>
      </c>
      <c r="O8862" s="60">
        <v>0.54241182482290595</v>
      </c>
      <c r="P8862" s="60">
        <v>0.530524428253074</v>
      </c>
      <c r="Q8862" s="60">
        <v>0.50834013724956495</v>
      </c>
      <c r="R8862" s="60">
        <v>0.50727121014645304</v>
      </c>
      <c r="S8862" s="60">
        <v>0.46646607421842901</v>
      </c>
    </row>
    <row r="8863" spans="1:19" x14ac:dyDescent="0.3">
      <c r="A8863" s="61" t="s">
        <v>3539</v>
      </c>
      <c r="B8863" s="61" t="s">
        <v>3540</v>
      </c>
      <c r="C8863" s="53" t="s">
        <v>40</v>
      </c>
      <c r="D8863" s="53" t="s">
        <v>3166</v>
      </c>
      <c r="E8863" s="53" t="s">
        <v>18193</v>
      </c>
      <c r="F8863" s="59">
        <v>106.115865612843</v>
      </c>
      <c r="G8863" s="59">
        <v>112.476867356141</v>
      </c>
      <c r="H8863" s="59">
        <v>103.184571406553</v>
      </c>
      <c r="I8863" s="59">
        <v>115.141267749333</v>
      </c>
      <c r="J8863" s="59">
        <v>120.521068984915</v>
      </c>
      <c r="K8863" s="59">
        <v>98.607709049192707</v>
      </c>
      <c r="L8863" s="59">
        <v>100.955377873515</v>
      </c>
      <c r="M8863" s="60">
        <v>0.64257034382300304</v>
      </c>
      <c r="N8863" s="60">
        <v>0.68386086578038696</v>
      </c>
      <c r="O8863" s="60">
        <v>0.645532662953887</v>
      </c>
      <c r="P8863" s="60">
        <v>0.62112874173072197</v>
      </c>
      <c r="Q8863" s="60">
        <v>0.58911563530383804</v>
      </c>
      <c r="R8863" s="60">
        <v>0.593132887328223</v>
      </c>
      <c r="S8863" s="60">
        <v>0.53521722644590197</v>
      </c>
    </row>
    <row r="8864" spans="1:19" x14ac:dyDescent="0.3">
      <c r="A8864" s="61" t="s">
        <v>3541</v>
      </c>
      <c r="B8864" s="61" t="s">
        <v>3542</v>
      </c>
      <c r="C8864" s="53" t="s">
        <v>50</v>
      </c>
      <c r="D8864" s="53" t="s">
        <v>3166</v>
      </c>
      <c r="E8864" s="53" t="s">
        <v>18193</v>
      </c>
      <c r="F8864" s="59">
        <v>102.57709875573001</v>
      </c>
      <c r="G8864" s="59">
        <v>108.697903198848</v>
      </c>
      <c r="H8864" s="59">
        <v>92.802115998616202</v>
      </c>
      <c r="I8864" s="59">
        <v>117.700623837856</v>
      </c>
      <c r="J8864" s="59">
        <v>119.01649206714301</v>
      </c>
      <c r="K8864" s="59">
        <v>98.242340160135896</v>
      </c>
      <c r="L8864" s="59">
        <v>101.009285665514</v>
      </c>
      <c r="M8864" s="60">
        <v>0.63570463675522904</v>
      </c>
      <c r="N8864" s="60">
        <v>0.68073512790475699</v>
      </c>
      <c r="O8864" s="60">
        <v>0.63758263368491497</v>
      </c>
      <c r="P8864" s="60">
        <v>0.61732561503672501</v>
      </c>
      <c r="Q8864" s="60">
        <v>0.58589844204504304</v>
      </c>
      <c r="R8864" s="60">
        <v>0.58550392925565697</v>
      </c>
      <c r="S8864" s="60">
        <v>0.53129817366641297</v>
      </c>
    </row>
    <row r="8865" spans="1:19" x14ac:dyDescent="0.3">
      <c r="A8865" s="61" t="s">
        <v>3543</v>
      </c>
      <c r="B8865" s="61" t="s">
        <v>3544</v>
      </c>
      <c r="C8865" s="53" t="s">
        <v>50</v>
      </c>
      <c r="D8865" s="53" t="s">
        <v>3166</v>
      </c>
      <c r="E8865" s="53" t="s">
        <v>18193</v>
      </c>
      <c r="F8865" s="59">
        <v>93.674761395485703</v>
      </c>
      <c r="G8865" s="59">
        <v>107.689134748521</v>
      </c>
      <c r="H8865" s="59">
        <v>95.557097704375707</v>
      </c>
      <c r="I8865" s="59">
        <v>110.920471431294</v>
      </c>
      <c r="J8865" s="59">
        <v>123.126148581998</v>
      </c>
      <c r="K8865" s="59">
        <v>98.878646973199807</v>
      </c>
      <c r="L8865" s="59">
        <v>102.67212576909</v>
      </c>
      <c r="M8865" s="60">
        <v>0.64254429175792604</v>
      </c>
      <c r="N8865" s="60">
        <v>0.68382581485495098</v>
      </c>
      <c r="O8865" s="60">
        <v>0.64550581274902097</v>
      </c>
      <c r="P8865" s="60">
        <v>0.62109930165011396</v>
      </c>
      <c r="Q8865" s="60">
        <v>0.58908474363997698</v>
      </c>
      <c r="R8865" s="60">
        <v>0.593112134599729</v>
      </c>
      <c r="S8865" s="60">
        <v>0.53518786535531604</v>
      </c>
    </row>
    <row r="8866" spans="1:19" x14ac:dyDescent="0.3">
      <c r="A8866" s="61" t="s">
        <v>3545</v>
      </c>
      <c r="B8866" s="61" t="s">
        <v>3546</v>
      </c>
      <c r="C8866" s="53" t="s">
        <v>50</v>
      </c>
      <c r="D8866" s="53" t="s">
        <v>3166</v>
      </c>
      <c r="E8866" s="53" t="s">
        <v>18193</v>
      </c>
      <c r="F8866" s="59">
        <v>107.986400359762</v>
      </c>
      <c r="G8866" s="59">
        <v>109.936664416971</v>
      </c>
      <c r="H8866" s="59">
        <v>102.754370868083</v>
      </c>
      <c r="I8866" s="59">
        <v>115.063254508376</v>
      </c>
      <c r="J8866" s="59">
        <v>123.849409135183</v>
      </c>
      <c r="K8866" s="59">
        <v>100.321162951902</v>
      </c>
      <c r="L8866" s="59">
        <v>103.027849110451</v>
      </c>
      <c r="M8866" s="60">
        <v>0.63570463675522904</v>
      </c>
      <c r="N8866" s="60">
        <v>0.68073512790475699</v>
      </c>
      <c r="O8866" s="60">
        <v>0.63758263368491497</v>
      </c>
      <c r="P8866" s="60">
        <v>0.61732561503672501</v>
      </c>
      <c r="Q8866" s="60">
        <v>0.58589844204504304</v>
      </c>
      <c r="R8866" s="60">
        <v>0.58550392925565697</v>
      </c>
      <c r="S8866" s="60">
        <v>0.53129817366641297</v>
      </c>
    </row>
    <row r="8867" spans="1:19" x14ac:dyDescent="0.3">
      <c r="A8867" s="61" t="s">
        <v>12564</v>
      </c>
      <c r="B8867" s="61" t="s">
        <v>12565</v>
      </c>
      <c r="C8867" s="53" t="s">
        <v>40</v>
      </c>
      <c r="D8867" s="53" t="s">
        <v>3166</v>
      </c>
      <c r="E8867" s="53" t="s">
        <v>18194</v>
      </c>
      <c r="F8867" s="59">
        <v>105.62452799945601</v>
      </c>
      <c r="G8867" s="59">
        <v>110.27753071588</v>
      </c>
      <c r="H8867" s="59">
        <v>96.869421156362506</v>
      </c>
      <c r="I8867" s="59">
        <v>114.190346156461</v>
      </c>
      <c r="J8867" s="59">
        <v>120.63867664275899</v>
      </c>
      <c r="K8867" s="59">
        <v>99.935629373981101</v>
      </c>
      <c r="L8867" s="59">
        <v>101.881412113579</v>
      </c>
      <c r="M8867" s="60">
        <v>0.54184698213825999</v>
      </c>
      <c r="N8867" s="60">
        <v>0.56976014015764498</v>
      </c>
      <c r="O8867" s="60">
        <v>0.54241182482290595</v>
      </c>
      <c r="P8867" s="60">
        <v>0.530524428253074</v>
      </c>
      <c r="Q8867" s="60">
        <v>0.50834013724956495</v>
      </c>
      <c r="R8867" s="60">
        <v>0.50727121014645304</v>
      </c>
      <c r="S8867" s="60">
        <v>0.46646607421842901</v>
      </c>
    </row>
    <row r="8868" spans="1:19" x14ac:dyDescent="0.3">
      <c r="A8868" s="61" t="s">
        <v>3547</v>
      </c>
      <c r="B8868" s="61" t="s">
        <v>3548</v>
      </c>
      <c r="C8868" s="53" t="s">
        <v>50</v>
      </c>
      <c r="D8868" s="53" t="s">
        <v>3166</v>
      </c>
      <c r="E8868" s="53" t="s">
        <v>18193</v>
      </c>
      <c r="F8868" s="59">
        <v>107.986400359762</v>
      </c>
      <c r="G8868" s="59">
        <v>107.459141980724</v>
      </c>
      <c r="H8868" s="59">
        <v>89.480827139504001</v>
      </c>
      <c r="I8868" s="59">
        <v>113.746574262143</v>
      </c>
      <c r="J8868" s="59">
        <v>116.600057662721</v>
      </c>
      <c r="K8868" s="59">
        <v>106.563869011005</v>
      </c>
      <c r="L8868" s="59">
        <v>101.009285665514</v>
      </c>
      <c r="M8868" s="60">
        <v>0.63570463675522904</v>
      </c>
      <c r="N8868" s="60">
        <v>0.68073512790475699</v>
      </c>
      <c r="O8868" s="60">
        <v>0.63758263368491497</v>
      </c>
      <c r="P8868" s="60">
        <v>0.61732561503672501</v>
      </c>
      <c r="Q8868" s="60">
        <v>0.58589844204504304</v>
      </c>
      <c r="R8868" s="60">
        <v>0.58550392925565697</v>
      </c>
      <c r="S8868" s="60">
        <v>0.53129817366641297</v>
      </c>
    </row>
    <row r="8869" spans="1:19" x14ac:dyDescent="0.3">
      <c r="A8869" s="61" t="s">
        <v>3549</v>
      </c>
      <c r="B8869" s="61" t="s">
        <v>3550</v>
      </c>
      <c r="C8869" s="53" t="s">
        <v>50</v>
      </c>
      <c r="D8869" s="53" t="s">
        <v>3166</v>
      </c>
      <c r="E8869" s="53" t="s">
        <v>18193</v>
      </c>
      <c r="F8869" s="59">
        <v>105.277707874399</v>
      </c>
      <c r="G8869" s="59">
        <v>108.697903198848</v>
      </c>
      <c r="H8869" s="59">
        <v>90.311120986917501</v>
      </c>
      <c r="I8869" s="59">
        <v>113.746574262143</v>
      </c>
      <c r="J8869" s="59">
        <v>117.808274864932</v>
      </c>
      <c r="K8869" s="59">
        <v>100.321162951902</v>
      </c>
      <c r="L8869" s="59">
        <v>107.064984371534</v>
      </c>
      <c r="M8869" s="60">
        <v>0.63570463675522904</v>
      </c>
      <c r="N8869" s="60">
        <v>0.68073512790475699</v>
      </c>
      <c r="O8869" s="60">
        <v>0.63758263368491497</v>
      </c>
      <c r="P8869" s="60">
        <v>0.61732561503672501</v>
      </c>
      <c r="Q8869" s="60">
        <v>0.58589844204504304</v>
      </c>
      <c r="R8869" s="60">
        <v>0.58550392925565697</v>
      </c>
      <c r="S8869" s="60">
        <v>0.53129817366641297</v>
      </c>
    </row>
    <row r="8870" spans="1:19" x14ac:dyDescent="0.3">
      <c r="A8870" s="61" t="s">
        <v>12566</v>
      </c>
      <c r="B8870" s="61" t="s">
        <v>12567</v>
      </c>
      <c r="C8870" s="53" t="s">
        <v>50</v>
      </c>
      <c r="D8870" s="53" t="s">
        <v>3166</v>
      </c>
      <c r="E8870" s="53" t="s">
        <v>18193</v>
      </c>
      <c r="F8870" s="59">
        <v>106.66378679309</v>
      </c>
      <c r="G8870" s="59">
        <v>111.51691611091999</v>
      </c>
      <c r="H8870" s="59">
        <v>93.524576037767403</v>
      </c>
      <c r="I8870" s="59">
        <v>111.26615408341399</v>
      </c>
      <c r="J8870" s="59">
        <v>121.646811223131</v>
      </c>
      <c r="K8870" s="59">
        <v>97.492218550267594</v>
      </c>
      <c r="L8870" s="59">
        <v>101.40381792923699</v>
      </c>
      <c r="M8870" s="60">
        <v>0.64461415350251605</v>
      </c>
      <c r="N8870" s="60">
        <v>0.68500633937922994</v>
      </c>
      <c r="O8870" s="60">
        <v>0.64765373175013297</v>
      </c>
      <c r="P8870" s="60">
        <v>0.62261118568823703</v>
      </c>
      <c r="Q8870" s="60">
        <v>0.59054276977361697</v>
      </c>
      <c r="R8870" s="60">
        <v>0.59524896185180798</v>
      </c>
      <c r="S8870" s="60">
        <v>0.53674675004080996</v>
      </c>
    </row>
    <row r="8871" spans="1:19" x14ac:dyDescent="0.3">
      <c r="A8871" s="61" t="s">
        <v>16474</v>
      </c>
      <c r="B8871" s="61" t="s">
        <v>16475</v>
      </c>
      <c r="C8871" s="53" t="s">
        <v>40</v>
      </c>
      <c r="D8871" s="53" t="s">
        <v>3166</v>
      </c>
      <c r="E8871" s="53" t="s">
        <v>18193</v>
      </c>
      <c r="F8871" s="59">
        <v>118.283735650732</v>
      </c>
      <c r="G8871" s="59">
        <v>122.71859215196601</v>
      </c>
      <c r="H8871" s="59">
        <v>131.83390751226699</v>
      </c>
      <c r="I8871" s="59">
        <v>124.47336307755801</v>
      </c>
      <c r="J8871" s="59">
        <v>135.991036485347</v>
      </c>
      <c r="K8871" s="59">
        <v>104.75070389803901</v>
      </c>
      <c r="L8871" s="59">
        <v>93.150780250677599</v>
      </c>
      <c r="M8871" s="60">
        <v>0.63336289914037402</v>
      </c>
      <c r="N8871" s="60">
        <v>0.67375916462142105</v>
      </c>
      <c r="O8871" s="60">
        <v>0.63728698396335703</v>
      </c>
      <c r="P8871" s="60">
        <v>0.60912094136282302</v>
      </c>
      <c r="Q8871" s="60">
        <v>0.57534203234673598</v>
      </c>
      <c r="R8871" s="60">
        <v>0.58291807165091203</v>
      </c>
      <c r="S8871" s="60">
        <v>0.51802661607477996</v>
      </c>
    </row>
    <row r="8872" spans="1:19" x14ac:dyDescent="0.3">
      <c r="A8872" s="61" t="s">
        <v>16480</v>
      </c>
      <c r="B8872" s="61" t="s">
        <v>16481</v>
      </c>
      <c r="C8872" s="53" t="s">
        <v>50</v>
      </c>
      <c r="D8872" s="53" t="s">
        <v>3166</v>
      </c>
      <c r="E8872" s="53" t="s">
        <v>18193</v>
      </c>
      <c r="F8872" s="59">
        <v>116.47355306730699</v>
      </c>
      <c r="G8872" s="59">
        <v>120.411995636423</v>
      </c>
      <c r="H8872" s="59">
        <v>128.97043009307299</v>
      </c>
      <c r="I8872" s="59">
        <v>122.62707091902099</v>
      </c>
      <c r="J8872" s="59">
        <v>136.68891270204199</v>
      </c>
      <c r="K8872" s="59">
        <v>110.50628010422599</v>
      </c>
      <c r="L8872" s="59">
        <v>93.603857955879405</v>
      </c>
      <c r="M8872" s="60">
        <v>0.63397634188366803</v>
      </c>
      <c r="N8872" s="60">
        <v>0.67449104733426901</v>
      </c>
      <c r="O8872" s="60">
        <v>0.63778062029976401</v>
      </c>
      <c r="P8872" s="60">
        <v>0.60988239945060196</v>
      </c>
      <c r="Q8872" s="60">
        <v>0.57606856802556505</v>
      </c>
      <c r="R8872" s="60">
        <v>0.58348238847499201</v>
      </c>
      <c r="S8872" s="60">
        <v>0.51844106508196497</v>
      </c>
    </row>
    <row r="8873" spans="1:19" x14ac:dyDescent="0.3">
      <c r="A8873" s="61" t="s">
        <v>16478</v>
      </c>
      <c r="B8873" s="61" t="s">
        <v>16479</v>
      </c>
      <c r="C8873" s="53" t="s">
        <v>50</v>
      </c>
      <c r="D8873" s="53" t="s">
        <v>3166</v>
      </c>
      <c r="E8873" s="53" t="s">
        <v>18194</v>
      </c>
      <c r="F8873" s="59">
        <v>116.50408416178099</v>
      </c>
      <c r="G8873" s="59">
        <v>122.304828559565</v>
      </c>
      <c r="H8873" s="59">
        <v>128.37108441586301</v>
      </c>
      <c r="I8873" s="59">
        <v>123.592309786946</v>
      </c>
      <c r="J8873" s="59">
        <v>135.971974103382</v>
      </c>
      <c r="K8873" s="59">
        <v>106.587145661973</v>
      </c>
      <c r="L8873" s="59">
        <v>93.320464645906597</v>
      </c>
      <c r="M8873" s="60">
        <v>0.53771875188984897</v>
      </c>
      <c r="N8873" s="60">
        <v>0.56384558120786998</v>
      </c>
      <c r="O8873" s="60">
        <v>0.539821554068314</v>
      </c>
      <c r="P8873" s="60">
        <v>0.52198384204387105</v>
      </c>
      <c r="Q8873" s="60">
        <v>0.49739641869168899</v>
      </c>
      <c r="R8873" s="60">
        <v>0.50171765532966495</v>
      </c>
      <c r="S8873" s="60">
        <v>0.45209655893461898</v>
      </c>
    </row>
    <row r="8874" spans="1:19" x14ac:dyDescent="0.3">
      <c r="A8874" s="61" t="s">
        <v>16482</v>
      </c>
      <c r="B8874" s="61" t="s">
        <v>16483</v>
      </c>
      <c r="C8874" s="53" t="s">
        <v>50</v>
      </c>
      <c r="D8874" s="53" t="s">
        <v>3166</v>
      </c>
      <c r="E8874" s="53" t="s">
        <v>18193</v>
      </c>
      <c r="F8874" s="59">
        <v>116.65313488954099</v>
      </c>
      <c r="G8874" s="59">
        <v>122.885871565424</v>
      </c>
      <c r="H8874" s="59">
        <v>133.33420068607799</v>
      </c>
      <c r="I8874" s="59">
        <v>124.202671130551</v>
      </c>
      <c r="J8874" s="59">
        <v>134.97151273499099</v>
      </c>
      <c r="K8874" s="59">
        <v>102.94281903028001</v>
      </c>
      <c r="L8874" s="59">
        <v>92.848970282120504</v>
      </c>
      <c r="M8874" s="60">
        <v>0.63338959120719696</v>
      </c>
      <c r="N8874" s="60">
        <v>0.67377838015493297</v>
      </c>
      <c r="O8874" s="60">
        <v>0.63731442510387804</v>
      </c>
      <c r="P8874" s="60">
        <v>0.60914579540509095</v>
      </c>
      <c r="Q8874" s="60">
        <v>0.575364900278167</v>
      </c>
      <c r="R8874" s="60">
        <v>0.58295003621614505</v>
      </c>
      <c r="S8874" s="60">
        <v>0.51804197412185704</v>
      </c>
    </row>
    <row r="8875" spans="1:19" x14ac:dyDescent="0.3">
      <c r="A8875" s="61" t="s">
        <v>16472</v>
      </c>
      <c r="B8875" s="61" t="s">
        <v>16473</v>
      </c>
      <c r="C8875" s="53" t="s">
        <v>40</v>
      </c>
      <c r="D8875" s="53" t="s">
        <v>3166</v>
      </c>
      <c r="E8875" s="53" t="s">
        <v>18193</v>
      </c>
      <c r="F8875" s="59">
        <v>119.740052471914</v>
      </c>
      <c r="G8875" s="59">
        <v>124.278475967606</v>
      </c>
      <c r="H8875" s="59">
        <v>129.54190010676501</v>
      </c>
      <c r="I8875" s="59">
        <v>126.780226066475</v>
      </c>
      <c r="J8875" s="59">
        <v>136.046679337006</v>
      </c>
      <c r="K8875" s="59">
        <v>107.799423456871</v>
      </c>
      <c r="L8875" s="59">
        <v>94.125635378406201</v>
      </c>
      <c r="M8875" s="60">
        <v>0.63740747608470005</v>
      </c>
      <c r="N8875" s="60">
        <v>0.67620585282699797</v>
      </c>
      <c r="O8875" s="60">
        <v>0.64159515728396899</v>
      </c>
      <c r="P8875" s="60">
        <v>0.61167247322506102</v>
      </c>
      <c r="Q8875" s="60">
        <v>0.57756756217173999</v>
      </c>
      <c r="R8875" s="60">
        <v>0.58677718468554896</v>
      </c>
      <c r="S8875" s="60">
        <v>0.52041803438360001</v>
      </c>
    </row>
    <row r="8876" spans="1:19" x14ac:dyDescent="0.3">
      <c r="A8876" s="61" t="s">
        <v>16484</v>
      </c>
      <c r="B8876" s="61" t="s">
        <v>16485</v>
      </c>
      <c r="C8876" s="53" t="s">
        <v>50</v>
      </c>
      <c r="D8876" s="53" t="s">
        <v>3166</v>
      </c>
      <c r="E8876" s="53" t="s">
        <v>18193</v>
      </c>
      <c r="F8876" s="59">
        <v>119.174162185976</v>
      </c>
      <c r="G8876" s="59">
        <v>116.695711982052</v>
      </c>
      <c r="H8876" s="59">
        <v>128.14009842250701</v>
      </c>
      <c r="I8876" s="59">
        <v>123.94378298142099</v>
      </c>
      <c r="J8876" s="59">
        <v>136.68891270204199</v>
      </c>
      <c r="K8876" s="59">
        <v>110.50628010422599</v>
      </c>
      <c r="L8876" s="59">
        <v>95.622435352830607</v>
      </c>
      <c r="M8876" s="60">
        <v>0.63397634188366803</v>
      </c>
      <c r="N8876" s="60">
        <v>0.67449104733426901</v>
      </c>
      <c r="O8876" s="60">
        <v>0.63778062029976401</v>
      </c>
      <c r="P8876" s="60">
        <v>0.60988239945060196</v>
      </c>
      <c r="Q8876" s="60">
        <v>0.57606856802556505</v>
      </c>
      <c r="R8876" s="60">
        <v>0.58348238847499201</v>
      </c>
      <c r="S8876" s="60">
        <v>0.51844106508196497</v>
      </c>
    </row>
    <row r="8877" spans="1:19" x14ac:dyDescent="0.3">
      <c r="A8877" s="61" t="s">
        <v>16476</v>
      </c>
      <c r="B8877" s="61" t="s">
        <v>16477</v>
      </c>
      <c r="C8877" s="53" t="s">
        <v>40</v>
      </c>
      <c r="D8877" s="53" t="s">
        <v>3166</v>
      </c>
      <c r="E8877" s="53" t="s">
        <v>18193</v>
      </c>
      <c r="F8877" s="59">
        <v>118.283735650732</v>
      </c>
      <c r="G8877" s="59">
        <v>122.71859215196601</v>
      </c>
      <c r="H8877" s="59">
        <v>130.179068936645</v>
      </c>
      <c r="I8877" s="59">
        <v>129.74412471567101</v>
      </c>
      <c r="J8877" s="59">
        <v>135.991036485347</v>
      </c>
      <c r="K8877" s="59">
        <v>104.75070389803901</v>
      </c>
      <c r="L8877" s="59">
        <v>93.150780250677599</v>
      </c>
      <c r="M8877" s="60">
        <v>0.63336289914037402</v>
      </c>
      <c r="N8877" s="60">
        <v>0.67375916462142105</v>
      </c>
      <c r="O8877" s="60">
        <v>0.63728698396335703</v>
      </c>
      <c r="P8877" s="60">
        <v>0.60912094136282302</v>
      </c>
      <c r="Q8877" s="60">
        <v>0.57534203234673598</v>
      </c>
      <c r="R8877" s="60">
        <v>0.58291807165091203</v>
      </c>
      <c r="S8877" s="60">
        <v>0.51802661607477996</v>
      </c>
    </row>
    <row r="8878" spans="1:19" x14ac:dyDescent="0.3">
      <c r="A8878" s="61" t="s">
        <v>16486</v>
      </c>
      <c r="B8878" s="61" t="s">
        <v>16487</v>
      </c>
      <c r="C8878" s="53" t="s">
        <v>50</v>
      </c>
      <c r="D8878" s="53" t="s">
        <v>3166</v>
      </c>
      <c r="E8878" s="53" t="s">
        <v>18193</v>
      </c>
      <c r="F8878" s="59">
        <v>119.353689390867</v>
      </c>
      <c r="G8878" s="59">
        <v>122.885871565424</v>
      </c>
      <c r="H8878" s="59">
        <v>130.84903043988999</v>
      </c>
      <c r="I8878" s="59">
        <v>118.931909492438</v>
      </c>
      <c r="J8878" s="59">
        <v>138.59616434162399</v>
      </c>
      <c r="K8878" s="59">
        <v>109.185530822549</v>
      </c>
      <c r="L8878" s="59">
        <v>92.848970282120504</v>
      </c>
      <c r="M8878" s="60">
        <v>0.63338959120719696</v>
      </c>
      <c r="N8878" s="60">
        <v>0.67377838015493297</v>
      </c>
      <c r="O8878" s="60">
        <v>0.63731442510387804</v>
      </c>
      <c r="P8878" s="60">
        <v>0.60914579540509095</v>
      </c>
      <c r="Q8878" s="60">
        <v>0.575364900278167</v>
      </c>
      <c r="R8878" s="60">
        <v>0.58295003621614505</v>
      </c>
      <c r="S8878" s="60">
        <v>0.51804197412185704</v>
      </c>
    </row>
    <row r="8879" spans="1:19" x14ac:dyDescent="0.3">
      <c r="A8879" s="61" t="s">
        <v>3869</v>
      </c>
      <c r="B8879" s="61" t="s">
        <v>3870</v>
      </c>
      <c r="C8879" s="53" t="s">
        <v>40</v>
      </c>
      <c r="D8879" s="53" t="s">
        <v>3166</v>
      </c>
      <c r="E8879" s="53" t="s">
        <v>18193</v>
      </c>
      <c r="F8879" s="59">
        <v>101.619815131498</v>
      </c>
      <c r="G8879" s="59">
        <v>98.245347538029307</v>
      </c>
      <c r="H8879" s="59">
        <v>102.902978034924</v>
      </c>
      <c r="I8879" s="59">
        <v>109.92373455825199</v>
      </c>
      <c r="J8879" s="59">
        <v>117.508633524122</v>
      </c>
      <c r="K8879" s="59">
        <v>98.434200535667998</v>
      </c>
      <c r="L8879" s="59">
        <v>111.613647905601</v>
      </c>
      <c r="M8879" s="60">
        <v>0.62613186805211796</v>
      </c>
      <c r="N8879" s="60">
        <v>0.668650889071988</v>
      </c>
      <c r="O8879" s="60">
        <v>0.630462945487964</v>
      </c>
      <c r="P8879" s="60">
        <v>0.60001624136157605</v>
      </c>
      <c r="Q8879" s="60">
        <v>0.56492985838711296</v>
      </c>
      <c r="R8879" s="60">
        <v>0.57375280238081094</v>
      </c>
      <c r="S8879" s="60">
        <v>0.50825650086639895</v>
      </c>
    </row>
    <row r="8880" spans="1:19" x14ac:dyDescent="0.3">
      <c r="A8880" s="61" t="s">
        <v>12989</v>
      </c>
      <c r="B8880" s="61" t="s">
        <v>12990</v>
      </c>
      <c r="C8880" s="53" t="s">
        <v>40</v>
      </c>
      <c r="D8880" s="53" t="s">
        <v>3166</v>
      </c>
      <c r="E8880" s="53" t="s">
        <v>18194</v>
      </c>
      <c r="F8880" s="59">
        <v>104.144889573014</v>
      </c>
      <c r="G8880" s="59">
        <v>102.24450521405301</v>
      </c>
      <c r="H8880" s="59">
        <v>105.98930946965</v>
      </c>
      <c r="I8880" s="59">
        <v>114.22327588908399</v>
      </c>
      <c r="J8880" s="59">
        <v>117.46104995800199</v>
      </c>
      <c r="K8880" s="59">
        <v>100.34932999284</v>
      </c>
      <c r="L8880" s="59">
        <v>106.666068384987</v>
      </c>
      <c r="M8880" s="60">
        <v>0.51415076835080897</v>
      </c>
      <c r="N8880" s="60">
        <v>0.54119068332563802</v>
      </c>
      <c r="O8880" s="60">
        <v>0.51641849088330105</v>
      </c>
      <c r="P8880" s="60">
        <v>0.497837154819537</v>
      </c>
      <c r="Q8880" s="60">
        <v>0.47333083878452598</v>
      </c>
      <c r="R8880" s="60">
        <v>0.47823297724594399</v>
      </c>
      <c r="S8880" s="60">
        <v>0.43009687045836398</v>
      </c>
    </row>
    <row r="8881" spans="1:19" x14ac:dyDescent="0.3">
      <c r="A8881" s="61" t="s">
        <v>3871</v>
      </c>
      <c r="B8881" s="61" t="s">
        <v>3872</v>
      </c>
      <c r="C8881" s="53" t="s">
        <v>40</v>
      </c>
      <c r="D8881" s="53" t="s">
        <v>3166</v>
      </c>
      <c r="E8881" s="53" t="s">
        <v>18193</v>
      </c>
      <c r="F8881" s="59">
        <v>101.619815131498</v>
      </c>
      <c r="G8881" s="59">
        <v>100.72286701764899</v>
      </c>
      <c r="H8881" s="59">
        <v>105.39393522347</v>
      </c>
      <c r="I8881" s="59">
        <v>109.92373455825199</v>
      </c>
      <c r="J8881" s="59">
        <v>117.508633524122</v>
      </c>
      <c r="K8881" s="59">
        <v>98.434200535667998</v>
      </c>
      <c r="L8881" s="59">
        <v>111.613647905601</v>
      </c>
      <c r="M8881" s="60">
        <v>0.62613186805211796</v>
      </c>
      <c r="N8881" s="60">
        <v>0.668650889071988</v>
      </c>
      <c r="O8881" s="60">
        <v>0.630462945487964</v>
      </c>
      <c r="P8881" s="60">
        <v>0.60001624136157605</v>
      </c>
      <c r="Q8881" s="60">
        <v>0.56492985838711296</v>
      </c>
      <c r="R8881" s="60">
        <v>0.57375280238081094</v>
      </c>
      <c r="S8881" s="60">
        <v>0.50825650086639895</v>
      </c>
    </row>
    <row r="8882" spans="1:19" x14ac:dyDescent="0.3">
      <c r="A8882" s="61" t="s">
        <v>3873</v>
      </c>
      <c r="B8882" s="61" t="s">
        <v>3874</v>
      </c>
      <c r="C8882" s="53" t="s">
        <v>50</v>
      </c>
      <c r="D8882" s="53" t="s">
        <v>3166</v>
      </c>
      <c r="E8882" s="53" t="s">
        <v>18193</v>
      </c>
      <c r="F8882" s="59">
        <v>94.579907304540797</v>
      </c>
      <c r="G8882" s="59">
        <v>97.173895628153105</v>
      </c>
      <c r="H8882" s="59">
        <v>99.427117297794894</v>
      </c>
      <c r="I8882" s="59">
        <v>110.97369987832499</v>
      </c>
      <c r="J8882" s="59">
        <v>117.69727871678199</v>
      </c>
      <c r="K8882" s="59">
        <v>98.705138459675098</v>
      </c>
      <c r="L8882" s="59">
        <v>111.311837937044</v>
      </c>
      <c r="M8882" s="60">
        <v>0.62621347676954398</v>
      </c>
      <c r="N8882" s="60">
        <v>0.66872394700912396</v>
      </c>
      <c r="O8882" s="60">
        <v>0.63054986148325798</v>
      </c>
      <c r="P8882" s="60">
        <v>0.60008976190958796</v>
      </c>
      <c r="Q8882" s="60">
        <v>0.56499564117256096</v>
      </c>
      <c r="R8882" s="60">
        <v>0.57384008909462503</v>
      </c>
      <c r="S8882" s="60">
        <v>0.50833844648918203</v>
      </c>
    </row>
    <row r="8883" spans="1:19" x14ac:dyDescent="0.3">
      <c r="A8883" s="61" t="s">
        <v>4883</v>
      </c>
      <c r="B8883" s="61" t="s">
        <v>4884</v>
      </c>
      <c r="C8883" s="53" t="s">
        <v>40</v>
      </c>
      <c r="D8883" s="53" t="s">
        <v>3166</v>
      </c>
      <c r="E8883" s="53" t="s">
        <v>18193</v>
      </c>
      <c r="F8883" s="59">
        <v>123.746671485127</v>
      </c>
      <c r="G8883" s="59">
        <v>103.72695824070701</v>
      </c>
      <c r="H8883" s="59">
        <v>120.11474406581701</v>
      </c>
      <c r="I8883" s="59">
        <v>107.750563102165</v>
      </c>
      <c r="J8883" s="59">
        <v>98.613464843443197</v>
      </c>
      <c r="K8883" s="59">
        <v>95.345480682794403</v>
      </c>
      <c r="L8883" s="59">
        <v>84.573109898930298</v>
      </c>
      <c r="M8883" s="60">
        <v>0.60855261839412</v>
      </c>
      <c r="N8883" s="60">
        <v>0.65571468313122305</v>
      </c>
      <c r="O8883" s="60">
        <v>0.61267501249442302</v>
      </c>
      <c r="P8883" s="60">
        <v>0.583613888146857</v>
      </c>
      <c r="Q8883" s="60">
        <v>0.54737841620758998</v>
      </c>
      <c r="R8883" s="60">
        <v>0.55375281896815798</v>
      </c>
      <c r="S8883" s="60">
        <v>0.48919930440268899</v>
      </c>
    </row>
    <row r="8884" spans="1:19" x14ac:dyDescent="0.3">
      <c r="A8884" s="61" t="s">
        <v>14069</v>
      </c>
      <c r="B8884" s="61" t="s">
        <v>14070</v>
      </c>
      <c r="C8884" s="53" t="s">
        <v>50</v>
      </c>
      <c r="D8884" s="53" t="s">
        <v>3166</v>
      </c>
      <c r="E8884" s="53" t="s">
        <v>18194</v>
      </c>
      <c r="F8884" s="59">
        <v>117.532856425649</v>
      </c>
      <c r="G8884" s="59">
        <v>106.674485894618</v>
      </c>
      <c r="H8884" s="59">
        <v>118.51308484285001</v>
      </c>
      <c r="I8884" s="59">
        <v>112.225125166482</v>
      </c>
      <c r="J8884" s="59">
        <v>104.553259630433</v>
      </c>
      <c r="K8884" s="59">
        <v>96.513590172505005</v>
      </c>
      <c r="L8884" s="59">
        <v>86.227288592165905</v>
      </c>
      <c r="M8884" s="60">
        <v>0.48970930918363298</v>
      </c>
      <c r="N8884" s="60">
        <v>0.52050488666430605</v>
      </c>
      <c r="O8884" s="60">
        <v>0.49184741797464598</v>
      </c>
      <c r="P8884" s="60">
        <v>0.47462540677535803</v>
      </c>
      <c r="Q8884" s="60">
        <v>0.44937734209624602</v>
      </c>
      <c r="R8884" s="60">
        <v>0.45210277537312399</v>
      </c>
      <c r="S8884" s="60">
        <v>0.40592329599113097</v>
      </c>
    </row>
    <row r="8885" spans="1:19" x14ac:dyDescent="0.3">
      <c r="A8885" s="61" t="s">
        <v>4887</v>
      </c>
      <c r="B8885" s="61" t="s">
        <v>4888</v>
      </c>
      <c r="C8885" s="53" t="s">
        <v>50</v>
      </c>
      <c r="D8885" s="53" t="s">
        <v>3166</v>
      </c>
      <c r="E8885" s="53" t="s">
        <v>18193</v>
      </c>
      <c r="F8885" s="59">
        <v>119.415461605267</v>
      </c>
      <c r="G8885" s="59">
        <v>115.043121468694</v>
      </c>
      <c r="H8885" s="59">
        <v>121.614999416476</v>
      </c>
      <c r="I8885" s="59">
        <v>114.071290060352</v>
      </c>
      <c r="J8885" s="59">
        <v>103.635031930062</v>
      </c>
      <c r="K8885" s="59">
        <v>95.616418606801503</v>
      </c>
      <c r="L8885" s="59">
        <v>88.308426820247405</v>
      </c>
      <c r="M8885" s="60">
        <v>0.60853837462814897</v>
      </c>
      <c r="N8885" s="60">
        <v>0.65569450868408596</v>
      </c>
      <c r="O8885" s="60">
        <v>0.61266200136914295</v>
      </c>
      <c r="P8885" s="60">
        <v>0.58359913169052502</v>
      </c>
      <c r="Q8885" s="60">
        <v>0.54735874014580299</v>
      </c>
      <c r="R8885" s="60">
        <v>0.55374132414071797</v>
      </c>
      <c r="S8885" s="60">
        <v>0.489186037800801</v>
      </c>
    </row>
    <row r="8886" spans="1:19" x14ac:dyDescent="0.3">
      <c r="A8886" s="61" t="s">
        <v>4889</v>
      </c>
      <c r="B8886" s="61" t="s">
        <v>4890</v>
      </c>
      <c r="C8886" s="53" t="s">
        <v>50</v>
      </c>
      <c r="D8886" s="53" t="s">
        <v>3166</v>
      </c>
      <c r="E8886" s="53" t="s">
        <v>18193</v>
      </c>
      <c r="F8886" s="59">
        <v>118.547482797803</v>
      </c>
      <c r="G8886" s="59">
        <v>109.262520496395</v>
      </c>
      <c r="H8886" s="59">
        <v>120.639162077588</v>
      </c>
      <c r="I8886" s="59">
        <v>118.730672237523</v>
      </c>
      <c r="J8886" s="59">
        <v>109.308720690741</v>
      </c>
      <c r="K8886" s="59">
        <v>96.823932141365802</v>
      </c>
      <c r="L8886" s="59">
        <v>84.677945332719901</v>
      </c>
      <c r="M8886" s="60">
        <v>0.60846714785521305</v>
      </c>
      <c r="N8886" s="60">
        <v>0.65547504123737899</v>
      </c>
      <c r="O8886" s="60">
        <v>0.61277583371918998</v>
      </c>
      <c r="P8886" s="60">
        <v>0.58319458447496697</v>
      </c>
      <c r="Q8886" s="60">
        <v>0.54691083669386897</v>
      </c>
      <c r="R8886" s="60">
        <v>0.55358611027802196</v>
      </c>
      <c r="S8886" s="60">
        <v>0.48883098052554602</v>
      </c>
    </row>
    <row r="8887" spans="1:19" x14ac:dyDescent="0.3">
      <c r="A8887" s="61" t="s">
        <v>4885</v>
      </c>
      <c r="B8887" s="61" t="s">
        <v>4886</v>
      </c>
      <c r="C8887" s="53" t="s">
        <v>40</v>
      </c>
      <c r="D8887" s="53" t="s">
        <v>3166</v>
      </c>
      <c r="E8887" s="53" t="s">
        <v>18193</v>
      </c>
      <c r="F8887" s="59">
        <v>117.47752905766799</v>
      </c>
      <c r="G8887" s="59">
        <v>100.42387641951299</v>
      </c>
      <c r="H8887" s="59">
        <v>114.993073139609</v>
      </c>
      <c r="I8887" s="59">
        <v>113.72662552556901</v>
      </c>
      <c r="J8887" s="59">
        <v>107.91181003667501</v>
      </c>
      <c r="K8887" s="59">
        <v>96.552994217358702</v>
      </c>
      <c r="L8887" s="59">
        <v>84.979755301277095</v>
      </c>
      <c r="M8887" s="60">
        <v>0.60848139426900205</v>
      </c>
      <c r="N8887" s="60">
        <v>0.65549522753205902</v>
      </c>
      <c r="O8887" s="60">
        <v>0.61278884097489505</v>
      </c>
      <c r="P8887" s="60">
        <v>0.58321231077866698</v>
      </c>
      <c r="Q8887" s="60">
        <v>0.54692561108689397</v>
      </c>
      <c r="R8887" s="60">
        <v>0.55359760975327299</v>
      </c>
      <c r="S8887" s="60">
        <v>0.48884425979310298</v>
      </c>
    </row>
    <row r="8888" spans="1:19" x14ac:dyDescent="0.3">
      <c r="A8888" s="61" t="s">
        <v>5644</v>
      </c>
      <c r="B8888" s="61" t="s">
        <v>5645</v>
      </c>
      <c r="C8888" s="53" t="s">
        <v>50</v>
      </c>
      <c r="D8888" s="53" t="s">
        <v>3166</v>
      </c>
      <c r="E8888" s="53" t="s">
        <v>18193</v>
      </c>
      <c r="F8888" s="59">
        <v>109.474996030379</v>
      </c>
      <c r="G8888" s="59">
        <v>88.149769167860896</v>
      </c>
      <c r="H8888" s="59">
        <v>101.232832429417</v>
      </c>
      <c r="I8888" s="59">
        <v>104.27563318206801</v>
      </c>
      <c r="J8888" s="59">
        <v>99.980985647847206</v>
      </c>
      <c r="K8888" s="59">
        <v>103.652642221514</v>
      </c>
      <c r="L8888" s="59">
        <v>103.689222014644</v>
      </c>
      <c r="M8888" s="60">
        <v>0.59160930835033798</v>
      </c>
      <c r="N8888" s="60">
        <v>0.63730843866090303</v>
      </c>
      <c r="O8888" s="60">
        <v>0.59448034736703903</v>
      </c>
      <c r="P8888" s="60">
        <v>0.56562846632582098</v>
      </c>
      <c r="Q8888" s="60">
        <v>0.52816292308741697</v>
      </c>
      <c r="R8888" s="60">
        <v>0.53464587290326304</v>
      </c>
      <c r="S8888" s="60">
        <v>0.45349952172722602</v>
      </c>
    </row>
    <row r="8889" spans="1:19" x14ac:dyDescent="0.3">
      <c r="A8889" s="61" t="s">
        <v>15043</v>
      </c>
      <c r="B8889" s="61" t="s">
        <v>15044</v>
      </c>
      <c r="C8889" s="53" t="s">
        <v>50</v>
      </c>
      <c r="D8889" s="53" t="s">
        <v>3166</v>
      </c>
      <c r="E8889" s="53" t="s">
        <v>18194</v>
      </c>
      <c r="F8889" s="59">
        <v>109.039968897138</v>
      </c>
      <c r="G8889" s="59">
        <v>94.904710305863105</v>
      </c>
      <c r="H8889" s="59">
        <v>102.274848938532</v>
      </c>
      <c r="I8889" s="59">
        <v>107.058084232089</v>
      </c>
      <c r="J8889" s="59">
        <v>105.86330373377299</v>
      </c>
      <c r="K8889" s="59">
        <v>103.19894245524701</v>
      </c>
      <c r="L8889" s="59">
        <v>102.807502161698</v>
      </c>
      <c r="M8889" s="60">
        <v>0.459749085677297</v>
      </c>
      <c r="N8889" s="60">
        <v>0.48219076024476998</v>
      </c>
      <c r="O8889" s="60">
        <v>0.45882554856241903</v>
      </c>
      <c r="P8889" s="60">
        <v>0.44411290295769701</v>
      </c>
      <c r="Q8889" s="60">
        <v>0.41876099482295898</v>
      </c>
      <c r="R8889" s="60">
        <v>0.42165268273705803</v>
      </c>
      <c r="S8889" s="60">
        <v>0.35097514807868402</v>
      </c>
    </row>
    <row r="8890" spans="1:19" x14ac:dyDescent="0.3">
      <c r="A8890" s="61" t="s">
        <v>5646</v>
      </c>
      <c r="B8890" s="61" t="s">
        <v>5647</v>
      </c>
      <c r="C8890" s="53" t="s">
        <v>50</v>
      </c>
      <c r="D8890" s="53" t="s">
        <v>3166</v>
      </c>
      <c r="E8890" s="53" t="s">
        <v>18193</v>
      </c>
      <c r="F8890" s="59">
        <v>109.474996030379</v>
      </c>
      <c r="G8890" s="59">
        <v>93.104814040355194</v>
      </c>
      <c r="H8890" s="59">
        <v>97.917344128998295</v>
      </c>
      <c r="I8890" s="59">
        <v>108.229682757782</v>
      </c>
      <c r="J8890" s="59">
        <v>108.43855914844001</v>
      </c>
      <c r="K8890" s="59">
        <v>101.573819429748</v>
      </c>
      <c r="L8890" s="59">
        <v>107.72633774290701</v>
      </c>
      <c r="M8890" s="60">
        <v>0.59160930835033798</v>
      </c>
      <c r="N8890" s="60">
        <v>0.63730843866090303</v>
      </c>
      <c r="O8890" s="60">
        <v>0.59448034736703903</v>
      </c>
      <c r="P8890" s="60">
        <v>0.56562846632582098</v>
      </c>
      <c r="Q8890" s="60">
        <v>0.52816292308741697</v>
      </c>
      <c r="R8890" s="60">
        <v>0.53464587290326304</v>
      </c>
      <c r="S8890" s="60">
        <v>0.45349952172722602</v>
      </c>
    </row>
    <row r="8891" spans="1:19" x14ac:dyDescent="0.3">
      <c r="A8891" s="61" t="s">
        <v>5648</v>
      </c>
      <c r="B8891" s="61" t="s">
        <v>5649</v>
      </c>
      <c r="C8891" s="53" t="s">
        <v>50</v>
      </c>
      <c r="D8891" s="53" t="s">
        <v>3166</v>
      </c>
      <c r="E8891" s="53" t="s">
        <v>18193</v>
      </c>
      <c r="F8891" s="59">
        <v>109.474996030379</v>
      </c>
      <c r="G8891" s="59">
        <v>95.8790209052911</v>
      </c>
      <c r="H8891" s="59">
        <v>99.667286752619304</v>
      </c>
      <c r="I8891" s="59">
        <v>104.27563318206801</v>
      </c>
      <c r="J8891" s="59">
        <v>103.6056420804</v>
      </c>
      <c r="K8891" s="59">
        <v>101.573819429748</v>
      </c>
      <c r="L8891" s="59">
        <v>102.807502161698</v>
      </c>
      <c r="M8891" s="60">
        <v>0.59160930835033798</v>
      </c>
      <c r="N8891" s="60">
        <v>0.589575324138636</v>
      </c>
      <c r="O8891" s="60">
        <v>0.580218197025962</v>
      </c>
      <c r="P8891" s="60">
        <v>0.56562846632582098</v>
      </c>
      <c r="Q8891" s="60">
        <v>0.52816292308741697</v>
      </c>
      <c r="R8891" s="60">
        <v>0.53464587290326304</v>
      </c>
      <c r="S8891" s="60">
        <v>0.35097514807868402</v>
      </c>
    </row>
    <row r="8892" spans="1:19" x14ac:dyDescent="0.3">
      <c r="A8892" s="61" t="s">
        <v>15045</v>
      </c>
      <c r="B8892" s="61" t="s">
        <v>15046</v>
      </c>
      <c r="C8892" s="53" t="s">
        <v>50</v>
      </c>
      <c r="D8892" s="53" t="s">
        <v>3166</v>
      </c>
      <c r="E8892" s="53" t="s">
        <v>18194</v>
      </c>
      <c r="F8892" s="59">
        <v>109.039968897138</v>
      </c>
      <c r="G8892" s="59">
        <v>94.904710305863105</v>
      </c>
      <c r="H8892" s="59">
        <v>102.274848938532</v>
      </c>
      <c r="I8892" s="59">
        <v>107.058084232089</v>
      </c>
      <c r="J8892" s="59">
        <v>105.86330373377299</v>
      </c>
      <c r="K8892" s="59">
        <v>103.19894245524701</v>
      </c>
      <c r="L8892" s="59">
        <v>102.807502161698</v>
      </c>
      <c r="M8892" s="60">
        <v>0.459749085677297</v>
      </c>
      <c r="N8892" s="60">
        <v>0.48219076024476998</v>
      </c>
      <c r="O8892" s="60">
        <v>0.45882554856241903</v>
      </c>
      <c r="P8892" s="60">
        <v>0.44411290295769701</v>
      </c>
      <c r="Q8892" s="60">
        <v>0.41876099482295898</v>
      </c>
      <c r="R8892" s="60">
        <v>0.42165268273705803</v>
      </c>
      <c r="S8892" s="60">
        <v>0.35097514807868402</v>
      </c>
    </row>
    <row r="8893" spans="1:19" x14ac:dyDescent="0.3">
      <c r="A8893" s="61" t="s">
        <v>15406</v>
      </c>
      <c r="B8893" s="61" t="s">
        <v>15407</v>
      </c>
      <c r="C8893" s="53" t="s">
        <v>40</v>
      </c>
      <c r="D8893" s="53" t="s">
        <v>3166</v>
      </c>
      <c r="E8893" s="53" t="s">
        <v>18194</v>
      </c>
      <c r="F8893" s="59"/>
      <c r="G8893" s="59">
        <v>91.131298037980201</v>
      </c>
      <c r="H8893" s="59"/>
      <c r="I8893" s="59"/>
      <c r="J8893" s="59"/>
      <c r="K8893" s="59"/>
      <c r="L8893" s="59"/>
      <c r="M8893" s="60">
        <v>0.29229625259549702</v>
      </c>
      <c r="N8893" s="60">
        <v>0.31808138220563598</v>
      </c>
      <c r="O8893" s="60">
        <v>0.29460341874318802</v>
      </c>
      <c r="P8893" s="60">
        <v>0.27608026821210302</v>
      </c>
      <c r="Q8893" s="60">
        <v>0.25174688631224501</v>
      </c>
      <c r="R8893" s="60">
        <v>0.25726724833227499</v>
      </c>
      <c r="S8893" s="60">
        <v>0.21546861129922101</v>
      </c>
    </row>
    <row r="8894" spans="1:19" x14ac:dyDescent="0.3">
      <c r="A8894" s="61" t="s">
        <v>15408</v>
      </c>
      <c r="B8894" s="61" t="s">
        <v>15409</v>
      </c>
      <c r="C8894" s="53" t="s">
        <v>40</v>
      </c>
      <c r="D8894" s="53" t="s">
        <v>3166</v>
      </c>
      <c r="E8894" s="53" t="s">
        <v>18194</v>
      </c>
      <c r="F8894" s="59"/>
      <c r="G8894" s="59">
        <v>91.131298037980201</v>
      </c>
      <c r="H8894" s="59"/>
      <c r="I8894" s="59"/>
      <c r="J8894" s="59"/>
      <c r="K8894" s="59"/>
      <c r="L8894" s="59"/>
      <c r="M8894" s="60">
        <v>0.29229625259549702</v>
      </c>
      <c r="N8894" s="60">
        <v>0.31808138220563598</v>
      </c>
      <c r="O8894" s="60">
        <v>0.29460341874318802</v>
      </c>
      <c r="P8894" s="60">
        <v>0.27608026821210302</v>
      </c>
      <c r="Q8894" s="60">
        <v>0.25174688631224501</v>
      </c>
      <c r="R8894" s="60">
        <v>0.25726724833227499</v>
      </c>
      <c r="S8894" s="60">
        <v>0.21546861129922101</v>
      </c>
    </row>
    <row r="8895" spans="1:19" x14ac:dyDescent="0.3">
      <c r="A8895" s="61" t="s">
        <v>15410</v>
      </c>
      <c r="B8895" s="61" t="s">
        <v>15411</v>
      </c>
      <c r="C8895" s="53" t="s">
        <v>40</v>
      </c>
      <c r="D8895" s="53" t="s">
        <v>3166</v>
      </c>
      <c r="E8895" s="53" t="s">
        <v>18194</v>
      </c>
      <c r="F8895" s="59"/>
      <c r="G8895" s="59">
        <v>91.131298037980201</v>
      </c>
      <c r="H8895" s="59"/>
      <c r="I8895" s="59"/>
      <c r="J8895" s="59"/>
      <c r="K8895" s="59"/>
      <c r="L8895" s="59"/>
      <c r="M8895" s="60">
        <v>0.29229625259549702</v>
      </c>
      <c r="N8895" s="60">
        <v>0.31808138220563598</v>
      </c>
      <c r="O8895" s="60">
        <v>0.29460341874318802</v>
      </c>
      <c r="P8895" s="60">
        <v>0.27608026821210302</v>
      </c>
      <c r="Q8895" s="60">
        <v>0.25174688631224501</v>
      </c>
      <c r="R8895" s="60">
        <v>0.25726724833227499</v>
      </c>
      <c r="S8895" s="60">
        <v>0.21546861129922101</v>
      </c>
    </row>
    <row r="8896" spans="1:19" x14ac:dyDescent="0.3">
      <c r="A8896" s="61" t="s">
        <v>15404</v>
      </c>
      <c r="B8896" s="61" t="s">
        <v>15405</v>
      </c>
      <c r="C8896" s="53" t="s">
        <v>50</v>
      </c>
      <c r="D8896" s="53" t="s">
        <v>3166</v>
      </c>
      <c r="E8896" s="53" t="s">
        <v>18194</v>
      </c>
      <c r="F8896" s="59"/>
      <c r="G8896" s="59">
        <v>91.131298037980201</v>
      </c>
      <c r="H8896" s="59"/>
      <c r="I8896" s="59"/>
      <c r="J8896" s="59"/>
      <c r="K8896" s="59"/>
      <c r="L8896" s="59"/>
      <c r="M8896" s="60">
        <v>0.29229625259549702</v>
      </c>
      <c r="N8896" s="60">
        <v>0.31808138220563598</v>
      </c>
      <c r="O8896" s="60">
        <v>0.29460341874318802</v>
      </c>
      <c r="P8896" s="60">
        <v>0.27608026821210302</v>
      </c>
      <c r="Q8896" s="60">
        <v>0.25174688631224501</v>
      </c>
      <c r="R8896" s="60">
        <v>0.25726724833227499</v>
      </c>
      <c r="S8896" s="60">
        <v>0.21546861129922101</v>
      </c>
    </row>
    <row r="8897" spans="1:19" x14ac:dyDescent="0.3">
      <c r="A8897" s="61" t="s">
        <v>6924</v>
      </c>
      <c r="B8897" s="61" t="s">
        <v>6925</v>
      </c>
      <c r="C8897" s="53" t="s">
        <v>40</v>
      </c>
      <c r="D8897" s="53" t="s">
        <v>3166</v>
      </c>
      <c r="E8897" s="53" t="s">
        <v>18193</v>
      </c>
      <c r="F8897" s="59">
        <v>99.428403497223002</v>
      </c>
      <c r="G8897" s="59">
        <v>100.570715681547</v>
      </c>
      <c r="H8897" s="59">
        <v>83.956339637359704</v>
      </c>
      <c r="I8897" s="59">
        <v>104.2302951444</v>
      </c>
      <c r="J8897" s="59">
        <v>102.792619424798</v>
      </c>
      <c r="K8897" s="59">
        <v>94.498187654880596</v>
      </c>
      <c r="L8897" s="59">
        <v>114.11072357740601</v>
      </c>
      <c r="M8897" s="60">
        <v>0.53457722792370299</v>
      </c>
      <c r="N8897" s="60">
        <v>0.584486116321838</v>
      </c>
      <c r="O8897" s="60">
        <v>0.54051296257000703</v>
      </c>
      <c r="P8897" s="60">
        <v>0.500587262459815</v>
      </c>
      <c r="Q8897" s="60">
        <v>0.45953626882923798</v>
      </c>
      <c r="R8897" s="60">
        <v>0.47297348724381599</v>
      </c>
      <c r="S8897" s="60">
        <v>0.40079163046727401</v>
      </c>
    </row>
    <row r="8898" spans="1:19" x14ac:dyDescent="0.3">
      <c r="A8898" s="61" t="s">
        <v>16036</v>
      </c>
      <c r="B8898" s="61" t="s">
        <v>16037</v>
      </c>
      <c r="C8898" s="53" t="s">
        <v>40</v>
      </c>
      <c r="D8898" s="53" t="s">
        <v>3166</v>
      </c>
      <c r="E8898" s="53" t="s">
        <v>18194</v>
      </c>
      <c r="F8898" s="59">
        <v>94.718706357108701</v>
      </c>
      <c r="G8898" s="59">
        <v>88.007818196621102</v>
      </c>
      <c r="H8898" s="59">
        <v>89.856411045517902</v>
      </c>
      <c r="I8898" s="59">
        <v>86.511299170800399</v>
      </c>
      <c r="J8898" s="59">
        <v>82.123495826626495</v>
      </c>
      <c r="K8898" s="59">
        <v>101.900546784931</v>
      </c>
      <c r="L8898" s="59">
        <v>102.491801567924</v>
      </c>
      <c r="M8898" s="60">
        <v>0.55406974171899603</v>
      </c>
      <c r="N8898" s="60">
        <v>0.57747541467076902</v>
      </c>
      <c r="O8898" s="60">
        <v>0.556355457182237</v>
      </c>
      <c r="P8898" s="60">
        <v>0.53804801523575396</v>
      </c>
      <c r="Q8898" s="60">
        <v>0.51452428284583895</v>
      </c>
      <c r="R8898" s="60">
        <v>0.52067295230765698</v>
      </c>
      <c r="S8898" s="60">
        <v>0.47415932454663501</v>
      </c>
    </row>
    <row r="8899" spans="1:19" x14ac:dyDescent="0.3">
      <c r="A8899" s="61" t="s">
        <v>16040</v>
      </c>
      <c r="B8899" s="61" t="s">
        <v>16041</v>
      </c>
      <c r="C8899" s="53" t="s">
        <v>50</v>
      </c>
      <c r="D8899" s="53" t="s">
        <v>3166</v>
      </c>
      <c r="E8899" s="53" t="s">
        <v>18193</v>
      </c>
      <c r="F8899" s="59">
        <v>93.389953801136102</v>
      </c>
      <c r="G8899" s="59">
        <v>87.380224733402798</v>
      </c>
      <c r="H8899" s="59">
        <v>88.941733744497398</v>
      </c>
      <c r="I8899" s="59">
        <v>86.979792226710302</v>
      </c>
      <c r="J8899" s="59">
        <v>79.294590083839495</v>
      </c>
      <c r="K8899" s="59">
        <v>98.921576914690405</v>
      </c>
      <c r="L8899" s="59">
        <v>100.558568641094</v>
      </c>
      <c r="M8899" s="60">
        <v>0.64712339396052598</v>
      </c>
      <c r="N8899" s="60">
        <v>0.685690500632399</v>
      </c>
      <c r="O8899" s="60">
        <v>0.65090277055632295</v>
      </c>
      <c r="P8899" s="60">
        <v>0.62401352440618796</v>
      </c>
      <c r="Q8899" s="60">
        <v>0.591574579318496</v>
      </c>
      <c r="R8899" s="60">
        <v>0.59957403869687098</v>
      </c>
      <c r="S8899" s="60">
        <v>0.53910518851390798</v>
      </c>
    </row>
    <row r="8900" spans="1:19" x14ac:dyDescent="0.3">
      <c r="A8900" s="61" t="s">
        <v>16034</v>
      </c>
      <c r="B8900" s="61" t="s">
        <v>16035</v>
      </c>
      <c r="C8900" s="53" t="s">
        <v>40</v>
      </c>
      <c r="D8900" s="53" t="s">
        <v>3166</v>
      </c>
      <c r="E8900" s="53" t="s">
        <v>18193</v>
      </c>
      <c r="F8900" s="59">
        <v>95.661794934018303</v>
      </c>
      <c r="G8900" s="59">
        <v>93.110760146764406</v>
      </c>
      <c r="H8900" s="59">
        <v>86.983856069683497</v>
      </c>
      <c r="I8900" s="59">
        <v>85.782772583756199</v>
      </c>
      <c r="J8900" s="59">
        <v>80.9021038642219</v>
      </c>
      <c r="K8900" s="59">
        <v>107.44213259767</v>
      </c>
      <c r="L8900" s="59">
        <v>101.58884674955</v>
      </c>
      <c r="M8900" s="60">
        <v>0.64807878192741497</v>
      </c>
      <c r="N8900" s="60">
        <v>0.68563004846688202</v>
      </c>
      <c r="O8900" s="60">
        <v>0.65210954797854903</v>
      </c>
      <c r="P8900" s="60">
        <v>0.62389929522130305</v>
      </c>
      <c r="Q8900" s="60">
        <v>0.59135088978112105</v>
      </c>
      <c r="R8900" s="60">
        <v>0.60042509600003802</v>
      </c>
      <c r="S8900" s="60">
        <v>0.538959846985682</v>
      </c>
    </row>
    <row r="8901" spans="1:19" x14ac:dyDescent="0.3">
      <c r="A8901" s="61" t="s">
        <v>16042</v>
      </c>
      <c r="B8901" s="61" t="s">
        <v>16043</v>
      </c>
      <c r="C8901" s="53" t="s">
        <v>50</v>
      </c>
      <c r="D8901" s="53" t="s">
        <v>3166</v>
      </c>
      <c r="E8901" s="53" t="s">
        <v>18194</v>
      </c>
      <c r="F8901" s="59">
        <v>94.718706357108701</v>
      </c>
      <c r="G8901" s="59">
        <v>88.007818196621102</v>
      </c>
      <c r="H8901" s="59">
        <v>89.856411045517902</v>
      </c>
      <c r="I8901" s="59">
        <v>86.511299170800399</v>
      </c>
      <c r="J8901" s="59">
        <v>82.123495826626495</v>
      </c>
      <c r="K8901" s="59">
        <v>101.900546784931</v>
      </c>
      <c r="L8901" s="59">
        <v>102.491801567924</v>
      </c>
      <c r="M8901" s="60">
        <v>0.55406974171899603</v>
      </c>
      <c r="N8901" s="60">
        <v>0.57747541467076902</v>
      </c>
      <c r="O8901" s="60">
        <v>0.556355457182237</v>
      </c>
      <c r="P8901" s="60">
        <v>0.53804801523575396</v>
      </c>
      <c r="Q8901" s="60">
        <v>0.51452428284583895</v>
      </c>
      <c r="R8901" s="60">
        <v>0.52067295230765698</v>
      </c>
      <c r="S8901" s="60">
        <v>0.47415932454663501</v>
      </c>
    </row>
    <row r="8902" spans="1:19" x14ac:dyDescent="0.3">
      <c r="A8902" s="61" t="s">
        <v>16038</v>
      </c>
      <c r="B8902" s="61" t="s">
        <v>16039</v>
      </c>
      <c r="C8902" s="53" t="s">
        <v>40</v>
      </c>
      <c r="D8902" s="53" t="s">
        <v>3166</v>
      </c>
      <c r="E8902" s="53" t="s">
        <v>18193</v>
      </c>
      <c r="F8902" s="59">
        <v>92.961207662286697</v>
      </c>
      <c r="G8902" s="59">
        <v>84.439431619899494</v>
      </c>
      <c r="H8902" s="59">
        <v>88.644481587663194</v>
      </c>
      <c r="I8902" s="59">
        <v>85.782772583756199</v>
      </c>
      <c r="J8902" s="59">
        <v>85.735020932261406</v>
      </c>
      <c r="K8902" s="59">
        <v>103.2845099468</v>
      </c>
      <c r="L8902" s="59">
        <v>101.58884674955</v>
      </c>
      <c r="M8902" s="60">
        <v>0.64807878192741497</v>
      </c>
      <c r="N8902" s="60">
        <v>0.68563004846688202</v>
      </c>
      <c r="O8902" s="60">
        <v>0.65210954797854903</v>
      </c>
      <c r="P8902" s="60">
        <v>0.62389929522130305</v>
      </c>
      <c r="Q8902" s="60">
        <v>0.59135088978112105</v>
      </c>
      <c r="R8902" s="60">
        <v>0.60042509600003802</v>
      </c>
      <c r="S8902" s="60">
        <v>0.538959846985682</v>
      </c>
    </row>
    <row r="8903" spans="1:19" x14ac:dyDescent="0.3">
      <c r="A8903" s="61" t="s">
        <v>13641</v>
      </c>
      <c r="B8903" s="61" t="s">
        <v>13642</v>
      </c>
      <c r="C8903" s="53" t="s">
        <v>40</v>
      </c>
      <c r="D8903" s="53" t="s">
        <v>3166</v>
      </c>
      <c r="E8903" s="53" t="s">
        <v>18194</v>
      </c>
      <c r="F8903" s="59">
        <v>113.18564366442899</v>
      </c>
      <c r="G8903" s="59">
        <v>124.429099712835</v>
      </c>
      <c r="H8903" s="59">
        <v>119.418041593634</v>
      </c>
      <c r="I8903" s="59">
        <v>117.713732098572</v>
      </c>
      <c r="J8903" s="59">
        <v>122.671016115387</v>
      </c>
      <c r="K8903" s="59">
        <v>105.096539893044</v>
      </c>
      <c r="L8903" s="59">
        <v>86.034834509960007</v>
      </c>
      <c r="M8903" s="60">
        <v>0.49978879985665298</v>
      </c>
      <c r="N8903" s="60">
        <v>0.52371396166722495</v>
      </c>
      <c r="O8903" s="60">
        <v>0.50205365922496803</v>
      </c>
      <c r="P8903" s="60">
        <v>0.48406972344705901</v>
      </c>
      <c r="Q8903" s="60">
        <v>0.46172465433344501</v>
      </c>
      <c r="R8903" s="60">
        <v>0.46724722775996202</v>
      </c>
      <c r="S8903" s="60">
        <v>0.42516572643455203</v>
      </c>
    </row>
    <row r="8904" spans="1:19" x14ac:dyDescent="0.3">
      <c r="A8904" s="61" t="s">
        <v>13943</v>
      </c>
      <c r="B8904" s="61" t="s">
        <v>13944</v>
      </c>
      <c r="C8904" s="53" t="s">
        <v>50</v>
      </c>
      <c r="D8904" s="53" t="s">
        <v>3166</v>
      </c>
      <c r="E8904" s="53" t="s">
        <v>18194</v>
      </c>
      <c r="F8904" s="59">
        <v>91.7734606995202</v>
      </c>
      <c r="G8904" s="59">
        <v>96.396558837671407</v>
      </c>
      <c r="H8904" s="59">
        <v>92.750979096206294</v>
      </c>
      <c r="I8904" s="59">
        <v>90.136083236454894</v>
      </c>
      <c r="J8904" s="59">
        <v>96.748778296308501</v>
      </c>
      <c r="K8904" s="59">
        <v>98.795968996939493</v>
      </c>
      <c r="L8904" s="59">
        <v>100.849523942698</v>
      </c>
      <c r="M8904" s="60">
        <v>0.44410316552044599</v>
      </c>
      <c r="N8904" s="60">
        <v>0.472208790591369</v>
      </c>
      <c r="O8904" s="60">
        <v>0.44617402194524097</v>
      </c>
      <c r="P8904" s="60">
        <v>0.42378732424400001</v>
      </c>
      <c r="Q8904" s="60">
        <v>0.39740769305481799</v>
      </c>
      <c r="R8904" s="60">
        <v>0.40473044556397297</v>
      </c>
      <c r="S8904" s="60">
        <v>0.35343199536456499</v>
      </c>
    </row>
    <row r="8905" spans="1:19" x14ac:dyDescent="0.3">
      <c r="A8905" s="61" t="s">
        <v>13941</v>
      </c>
      <c r="B8905" s="61" t="s">
        <v>13942</v>
      </c>
      <c r="C8905" s="53" t="s">
        <v>50</v>
      </c>
      <c r="D8905" s="53" t="s">
        <v>3166</v>
      </c>
      <c r="E8905" s="53" t="s">
        <v>18194</v>
      </c>
      <c r="F8905" s="59">
        <v>91.7734606995202</v>
      </c>
      <c r="G8905" s="59">
        <v>96.396558837671407</v>
      </c>
      <c r="H8905" s="59">
        <v>92.750979096206294</v>
      </c>
      <c r="I8905" s="59">
        <v>90.136083236454894</v>
      </c>
      <c r="J8905" s="59">
        <v>96.748778296308501</v>
      </c>
      <c r="K8905" s="59">
        <v>98.795968996939493</v>
      </c>
      <c r="L8905" s="59">
        <v>100.849523942698</v>
      </c>
      <c r="M8905" s="60">
        <v>0.44410316552044599</v>
      </c>
      <c r="N8905" s="60">
        <v>0.472208790591369</v>
      </c>
      <c r="O8905" s="60">
        <v>0.44617402194524097</v>
      </c>
      <c r="P8905" s="60">
        <v>0.42378732424400001</v>
      </c>
      <c r="Q8905" s="60">
        <v>0.39740769305481799</v>
      </c>
      <c r="R8905" s="60">
        <v>0.40473044556397297</v>
      </c>
      <c r="S8905" s="60">
        <v>0.35343199536456499</v>
      </c>
    </row>
    <row r="8906" spans="1:19" x14ac:dyDescent="0.3">
      <c r="A8906" s="61" t="s">
        <v>13937</v>
      </c>
      <c r="B8906" s="61" t="s">
        <v>13938</v>
      </c>
      <c r="C8906" s="53" t="s">
        <v>40</v>
      </c>
      <c r="D8906" s="53" t="s">
        <v>3166</v>
      </c>
      <c r="E8906" s="53" t="s">
        <v>18194</v>
      </c>
      <c r="F8906" s="59">
        <v>91.7734606995202</v>
      </c>
      <c r="G8906" s="59">
        <v>96.396558837671407</v>
      </c>
      <c r="H8906" s="59">
        <v>92.750979096206294</v>
      </c>
      <c r="I8906" s="59">
        <v>90.136083236454894</v>
      </c>
      <c r="J8906" s="59">
        <v>96.748778296308501</v>
      </c>
      <c r="K8906" s="59">
        <v>98.795968996939493</v>
      </c>
      <c r="L8906" s="59">
        <v>100.849523942698</v>
      </c>
      <c r="M8906" s="60">
        <v>0.44410316552044599</v>
      </c>
      <c r="N8906" s="60">
        <v>0.472208790591369</v>
      </c>
      <c r="O8906" s="60">
        <v>0.44617402194524097</v>
      </c>
      <c r="P8906" s="60">
        <v>0.42378732424400001</v>
      </c>
      <c r="Q8906" s="60">
        <v>0.39740769305481799</v>
      </c>
      <c r="R8906" s="60">
        <v>0.40473044556397297</v>
      </c>
      <c r="S8906" s="60">
        <v>0.35343199536456499</v>
      </c>
    </row>
    <row r="8907" spans="1:19" x14ac:dyDescent="0.3">
      <c r="A8907" s="61" t="s">
        <v>13935</v>
      </c>
      <c r="B8907" s="61" t="s">
        <v>13936</v>
      </c>
      <c r="C8907" s="53" t="s">
        <v>40</v>
      </c>
      <c r="D8907" s="53" t="s">
        <v>3166</v>
      </c>
      <c r="E8907" s="53" t="s">
        <v>18194</v>
      </c>
      <c r="F8907" s="59">
        <v>91.7734606995202</v>
      </c>
      <c r="G8907" s="59">
        <v>96.396558837671407</v>
      </c>
      <c r="H8907" s="59">
        <v>92.750979096206294</v>
      </c>
      <c r="I8907" s="59">
        <v>90.136083236454894</v>
      </c>
      <c r="J8907" s="59">
        <v>96.748778296308501</v>
      </c>
      <c r="K8907" s="59">
        <v>98.795968996939493</v>
      </c>
      <c r="L8907" s="59">
        <v>100.849523942698</v>
      </c>
      <c r="M8907" s="60">
        <v>0.44410316552044599</v>
      </c>
      <c r="N8907" s="60">
        <v>0.472208790591369</v>
      </c>
      <c r="O8907" s="60">
        <v>0.44617402194524097</v>
      </c>
      <c r="P8907" s="60">
        <v>0.42378732424400001</v>
      </c>
      <c r="Q8907" s="60">
        <v>0.39740769305481799</v>
      </c>
      <c r="R8907" s="60">
        <v>0.40473044556397297</v>
      </c>
      <c r="S8907" s="60">
        <v>0.35343199536456499</v>
      </c>
    </row>
    <row r="8908" spans="1:19" x14ac:dyDescent="0.3">
      <c r="A8908" s="61" t="s">
        <v>13947</v>
      </c>
      <c r="B8908" s="61" t="s">
        <v>13948</v>
      </c>
      <c r="C8908" s="53" t="s">
        <v>50</v>
      </c>
      <c r="D8908" s="53" t="s">
        <v>3166</v>
      </c>
      <c r="E8908" s="53" t="s">
        <v>18194</v>
      </c>
      <c r="F8908" s="59">
        <v>91.7734606995202</v>
      </c>
      <c r="G8908" s="59">
        <v>96.396558837671407</v>
      </c>
      <c r="H8908" s="59">
        <v>92.750979096206294</v>
      </c>
      <c r="I8908" s="59">
        <v>90.136083236454894</v>
      </c>
      <c r="J8908" s="59">
        <v>96.748778296308501</v>
      </c>
      <c r="K8908" s="59">
        <v>98.795968996939493</v>
      </c>
      <c r="L8908" s="59">
        <v>100.849523942698</v>
      </c>
      <c r="M8908" s="60">
        <v>0.44410316552044599</v>
      </c>
      <c r="N8908" s="60">
        <v>0.472208790591369</v>
      </c>
      <c r="O8908" s="60">
        <v>0.44617402194524097</v>
      </c>
      <c r="P8908" s="60">
        <v>0.42378732424400001</v>
      </c>
      <c r="Q8908" s="60">
        <v>0.39740769305481799</v>
      </c>
      <c r="R8908" s="60">
        <v>0.40473044556397297</v>
      </c>
      <c r="S8908" s="60">
        <v>0.35343199536456499</v>
      </c>
    </row>
    <row r="8909" spans="1:19" x14ac:dyDescent="0.3">
      <c r="A8909" s="61" t="s">
        <v>13945</v>
      </c>
      <c r="B8909" s="61" t="s">
        <v>13946</v>
      </c>
      <c r="C8909" s="53" t="s">
        <v>50</v>
      </c>
      <c r="D8909" s="53" t="s">
        <v>3166</v>
      </c>
      <c r="E8909" s="53" t="s">
        <v>18194</v>
      </c>
      <c r="F8909" s="59">
        <v>91.7734606995202</v>
      </c>
      <c r="G8909" s="59">
        <v>96.396558837671407</v>
      </c>
      <c r="H8909" s="59">
        <v>92.750979096206294</v>
      </c>
      <c r="I8909" s="59">
        <v>90.136083236454894</v>
      </c>
      <c r="J8909" s="59">
        <v>96.748778296308501</v>
      </c>
      <c r="K8909" s="59">
        <v>98.795968996939493</v>
      </c>
      <c r="L8909" s="59">
        <v>100.849523942698</v>
      </c>
      <c r="M8909" s="60">
        <v>0.44410316552044599</v>
      </c>
      <c r="N8909" s="60">
        <v>0.472208790591369</v>
      </c>
      <c r="O8909" s="60">
        <v>0.44617402194524097</v>
      </c>
      <c r="P8909" s="60">
        <v>0.42378732424400001</v>
      </c>
      <c r="Q8909" s="60">
        <v>0.39740769305481799</v>
      </c>
      <c r="R8909" s="60">
        <v>0.40473044556397297</v>
      </c>
      <c r="S8909" s="60">
        <v>0.35343199536456499</v>
      </c>
    </row>
    <row r="8910" spans="1:19" x14ac:dyDescent="0.3">
      <c r="A8910" s="61" t="s">
        <v>13939</v>
      </c>
      <c r="B8910" s="61" t="s">
        <v>13940</v>
      </c>
      <c r="C8910" s="53" t="s">
        <v>40</v>
      </c>
      <c r="D8910" s="53" t="s">
        <v>3166</v>
      </c>
      <c r="E8910" s="53" t="s">
        <v>18194</v>
      </c>
      <c r="F8910" s="59">
        <v>91.7734606995202</v>
      </c>
      <c r="G8910" s="59">
        <v>96.396558837671407</v>
      </c>
      <c r="H8910" s="59">
        <v>92.750979096206294</v>
      </c>
      <c r="I8910" s="59">
        <v>90.136083236454894</v>
      </c>
      <c r="J8910" s="59">
        <v>96.748778296308501</v>
      </c>
      <c r="K8910" s="59">
        <v>98.795968996939493</v>
      </c>
      <c r="L8910" s="59">
        <v>100.849523942698</v>
      </c>
      <c r="M8910" s="60">
        <v>0.44410316552044599</v>
      </c>
      <c r="N8910" s="60">
        <v>0.472208790591369</v>
      </c>
      <c r="O8910" s="60">
        <v>0.44617402194524097</v>
      </c>
      <c r="P8910" s="60">
        <v>0.42378732424400001</v>
      </c>
      <c r="Q8910" s="60">
        <v>0.39740769305481799</v>
      </c>
      <c r="R8910" s="60">
        <v>0.40473044556397297</v>
      </c>
      <c r="S8910" s="60">
        <v>0.35343199536456499</v>
      </c>
    </row>
    <row r="8911" spans="1:19" x14ac:dyDescent="0.3">
      <c r="A8911" s="61" t="s">
        <v>5277</v>
      </c>
      <c r="B8911" s="61" t="s">
        <v>5278</v>
      </c>
      <c r="C8911" s="53" t="s">
        <v>50</v>
      </c>
      <c r="D8911" s="53" t="s">
        <v>3166</v>
      </c>
      <c r="E8911" s="53" t="s">
        <v>18193</v>
      </c>
      <c r="F8911" s="59">
        <v>99.783907779741597</v>
      </c>
      <c r="G8911" s="59">
        <v>98.548446205814201</v>
      </c>
      <c r="H8911" s="59">
        <v>109.187294851057</v>
      </c>
      <c r="I8911" s="59">
        <v>95.956341891112203</v>
      </c>
      <c r="J8911" s="59">
        <v>107.144585356984</v>
      </c>
      <c r="K8911" s="59">
        <v>94.045731985476195</v>
      </c>
      <c r="L8911" s="59">
        <v>100.975524581846</v>
      </c>
      <c r="M8911" s="60">
        <v>0.52108430566532804</v>
      </c>
      <c r="N8911" s="60">
        <v>0.57368245294409304</v>
      </c>
      <c r="O8911" s="60">
        <v>0.527433588149813</v>
      </c>
      <c r="P8911" s="60">
        <v>0.48491993345936202</v>
      </c>
      <c r="Q8911" s="60">
        <v>0.44110206939728502</v>
      </c>
      <c r="R8911" s="60">
        <v>0.45574159258783897</v>
      </c>
      <c r="S8911" s="60">
        <v>0.37861946381051098</v>
      </c>
    </row>
    <row r="8912" spans="1:19" x14ac:dyDescent="0.3">
      <c r="A8912" s="61" t="s">
        <v>8612</v>
      </c>
      <c r="B8912" s="61" t="s">
        <v>8613</v>
      </c>
      <c r="C8912" s="53" t="s">
        <v>40</v>
      </c>
      <c r="D8912" s="53" t="s">
        <v>3166</v>
      </c>
      <c r="E8912" s="53" t="s">
        <v>18194</v>
      </c>
      <c r="F8912" s="59">
        <v>99.951064156550302</v>
      </c>
      <c r="G8912" s="59">
        <v>100.640370540218</v>
      </c>
      <c r="H8912" s="59">
        <v>104.334243955112</v>
      </c>
      <c r="I8912" s="59"/>
      <c r="J8912" s="59"/>
      <c r="K8912" s="59"/>
      <c r="L8912" s="59"/>
      <c r="M8912" s="60">
        <v>0.30121294254536501</v>
      </c>
      <c r="N8912" s="60">
        <v>0.328718763010309</v>
      </c>
      <c r="O8912" s="60">
        <v>0.30366035984786599</v>
      </c>
      <c r="P8912" s="60">
        <v>0.28307306366210999</v>
      </c>
      <c r="Q8912" s="60">
        <v>0.257236225432108</v>
      </c>
      <c r="R8912" s="60">
        <v>0.26344706555618003</v>
      </c>
      <c r="S8912" s="60">
        <v>0.218082385070898</v>
      </c>
    </row>
    <row r="8913" spans="1:19" x14ac:dyDescent="0.3">
      <c r="A8913" s="61" t="s">
        <v>15147</v>
      </c>
      <c r="B8913" s="61" t="s">
        <v>15148</v>
      </c>
      <c r="C8913" s="53" t="s">
        <v>40</v>
      </c>
      <c r="D8913" s="53" t="s">
        <v>3166</v>
      </c>
      <c r="E8913" s="53" t="s">
        <v>18194</v>
      </c>
      <c r="F8913" s="59">
        <v>104.430319805068</v>
      </c>
      <c r="G8913" s="59">
        <v>96.081907969230002</v>
      </c>
      <c r="H8913" s="59">
        <v>96.722924521440802</v>
      </c>
      <c r="I8913" s="59">
        <v>94.681977146703602</v>
      </c>
      <c r="J8913" s="59">
        <v>89.798638175231005</v>
      </c>
      <c r="K8913" s="59">
        <v>98.505761904482995</v>
      </c>
      <c r="L8913" s="59">
        <v>102.403920621643</v>
      </c>
      <c r="M8913" s="60">
        <v>0.466287088515002</v>
      </c>
      <c r="N8913" s="60">
        <v>0.492448931433913</v>
      </c>
      <c r="O8913" s="60">
        <v>0.465837787087932</v>
      </c>
      <c r="P8913" s="60">
        <v>0.44612270930874098</v>
      </c>
      <c r="Q8913" s="60">
        <v>0.42004929312705802</v>
      </c>
      <c r="R8913" s="60">
        <v>0.42473764436028499</v>
      </c>
      <c r="S8913" s="60">
        <v>0.36485011639472198</v>
      </c>
    </row>
    <row r="8914" spans="1:19" x14ac:dyDescent="0.3">
      <c r="A8914" s="61" t="s">
        <v>15149</v>
      </c>
      <c r="B8914" s="61" t="s">
        <v>15150</v>
      </c>
      <c r="C8914" s="53" t="s">
        <v>50</v>
      </c>
      <c r="D8914" s="53" t="s">
        <v>3166</v>
      </c>
      <c r="E8914" s="53" t="s">
        <v>18194</v>
      </c>
      <c r="F8914" s="59">
        <v>104.430319805068</v>
      </c>
      <c r="G8914" s="59">
        <v>96.081907969230002</v>
      </c>
      <c r="H8914" s="59">
        <v>96.722924521440802</v>
      </c>
      <c r="I8914" s="59">
        <v>94.681977146703602</v>
      </c>
      <c r="J8914" s="59">
        <v>89.798638175231005</v>
      </c>
      <c r="K8914" s="59">
        <v>98.505761904482995</v>
      </c>
      <c r="L8914" s="59">
        <v>102.403920621643</v>
      </c>
      <c r="M8914" s="60">
        <v>0.466287088515002</v>
      </c>
      <c r="N8914" s="60">
        <v>0.492448931433913</v>
      </c>
      <c r="O8914" s="60">
        <v>0.465837787087932</v>
      </c>
      <c r="P8914" s="60">
        <v>0.44612270930874098</v>
      </c>
      <c r="Q8914" s="60">
        <v>0.42004929312705802</v>
      </c>
      <c r="R8914" s="60">
        <v>0.42473764436028499</v>
      </c>
      <c r="S8914" s="60">
        <v>0.36485011639472198</v>
      </c>
    </row>
    <row r="8915" spans="1:19" x14ac:dyDescent="0.3">
      <c r="A8915" s="61" t="s">
        <v>15153</v>
      </c>
      <c r="B8915" s="61" t="s">
        <v>15154</v>
      </c>
      <c r="C8915" s="53" t="s">
        <v>50</v>
      </c>
      <c r="D8915" s="53" t="s">
        <v>3166</v>
      </c>
      <c r="E8915" s="53" t="s">
        <v>18194</v>
      </c>
      <c r="F8915" s="59">
        <v>104.430319805068</v>
      </c>
      <c r="G8915" s="59">
        <v>96.081907969230002</v>
      </c>
      <c r="H8915" s="59">
        <v>96.722924521440802</v>
      </c>
      <c r="I8915" s="59">
        <v>94.681977146703602</v>
      </c>
      <c r="J8915" s="59">
        <v>89.798638175231005</v>
      </c>
      <c r="K8915" s="59">
        <v>98.505761904482995</v>
      </c>
      <c r="L8915" s="59">
        <v>102.403920621643</v>
      </c>
      <c r="M8915" s="60">
        <v>0.466287088515002</v>
      </c>
      <c r="N8915" s="60">
        <v>0.492448931433913</v>
      </c>
      <c r="O8915" s="60">
        <v>0.465837787087932</v>
      </c>
      <c r="P8915" s="60">
        <v>0.44612270930874098</v>
      </c>
      <c r="Q8915" s="60">
        <v>0.42004929312705802</v>
      </c>
      <c r="R8915" s="60">
        <v>0.42473764436028499</v>
      </c>
      <c r="S8915" s="60">
        <v>0.36485011639472198</v>
      </c>
    </row>
    <row r="8916" spans="1:19" x14ac:dyDescent="0.3">
      <c r="A8916" s="61" t="s">
        <v>15151</v>
      </c>
      <c r="B8916" s="61" t="s">
        <v>15152</v>
      </c>
      <c r="C8916" s="53" t="s">
        <v>50</v>
      </c>
      <c r="D8916" s="53" t="s">
        <v>3166</v>
      </c>
      <c r="E8916" s="53" t="s">
        <v>18194</v>
      </c>
      <c r="F8916" s="59">
        <v>104.430319805068</v>
      </c>
      <c r="G8916" s="59">
        <v>96.081907969230002</v>
      </c>
      <c r="H8916" s="59">
        <v>96.722924521440802</v>
      </c>
      <c r="I8916" s="59">
        <v>94.681977146703602</v>
      </c>
      <c r="J8916" s="59">
        <v>89.798638175231005</v>
      </c>
      <c r="K8916" s="59">
        <v>98.505761904482995</v>
      </c>
      <c r="L8916" s="59">
        <v>102.403920621643</v>
      </c>
      <c r="M8916" s="60">
        <v>0.466287088515002</v>
      </c>
      <c r="N8916" s="60">
        <v>0.492448931433913</v>
      </c>
      <c r="O8916" s="60">
        <v>0.465837787087932</v>
      </c>
      <c r="P8916" s="60">
        <v>0.44612270930874098</v>
      </c>
      <c r="Q8916" s="60">
        <v>0.42004929312705802</v>
      </c>
      <c r="R8916" s="60">
        <v>0.42473764436028499</v>
      </c>
      <c r="S8916" s="60">
        <v>0.36485011639472198</v>
      </c>
    </row>
    <row r="8917" spans="1:19" x14ac:dyDescent="0.3">
      <c r="A8917" s="61" t="s">
        <v>13798</v>
      </c>
      <c r="B8917" s="61" t="s">
        <v>13799</v>
      </c>
      <c r="C8917" s="53" t="s">
        <v>50</v>
      </c>
      <c r="D8917" s="53" t="s">
        <v>3166</v>
      </c>
      <c r="E8917" s="53" t="s">
        <v>18194</v>
      </c>
      <c r="F8917" s="59">
        <v>115.282567296129</v>
      </c>
      <c r="G8917" s="59">
        <v>123.21399151468199</v>
      </c>
      <c r="H8917" s="59">
        <v>116.667541931466</v>
      </c>
      <c r="I8917" s="59">
        <v>122.088073237516</v>
      </c>
      <c r="J8917" s="59">
        <v>104.27847177496901</v>
      </c>
      <c r="K8917" s="59">
        <v>107.133802969817</v>
      </c>
      <c r="L8917" s="59">
        <v>96.036196282357693</v>
      </c>
      <c r="M8917" s="60">
        <v>0.50072784608749599</v>
      </c>
      <c r="N8917" s="60">
        <v>0.52578170104742095</v>
      </c>
      <c r="O8917" s="60">
        <v>0.50304702995997697</v>
      </c>
      <c r="P8917" s="60">
        <v>0.48342502245554803</v>
      </c>
      <c r="Q8917" s="60">
        <v>0.45957357568471702</v>
      </c>
      <c r="R8917" s="60">
        <v>0.46581969517926097</v>
      </c>
      <c r="S8917" s="60">
        <v>0.41979393630900003</v>
      </c>
    </row>
    <row r="8918" spans="1:19" x14ac:dyDescent="0.3">
      <c r="A8918" s="61" t="s">
        <v>13790</v>
      </c>
      <c r="B8918" s="61" t="s">
        <v>13791</v>
      </c>
      <c r="C8918" s="53" t="s">
        <v>40</v>
      </c>
      <c r="D8918" s="53" t="s">
        <v>3166</v>
      </c>
      <c r="E8918" s="53" t="s">
        <v>18194</v>
      </c>
      <c r="F8918" s="59">
        <v>115.282567296129</v>
      </c>
      <c r="G8918" s="59">
        <v>123.21399151468199</v>
      </c>
      <c r="H8918" s="59">
        <v>116.667541931466</v>
      </c>
      <c r="I8918" s="59">
        <v>122.088073237516</v>
      </c>
      <c r="J8918" s="59">
        <v>104.27847177496901</v>
      </c>
      <c r="K8918" s="59">
        <v>107.133802969817</v>
      </c>
      <c r="L8918" s="59">
        <v>96.036196282357693</v>
      </c>
      <c r="M8918" s="60">
        <v>0.50072784608749599</v>
      </c>
      <c r="N8918" s="60">
        <v>0.52578170104742095</v>
      </c>
      <c r="O8918" s="60">
        <v>0.50304702995997697</v>
      </c>
      <c r="P8918" s="60">
        <v>0.48342502245554803</v>
      </c>
      <c r="Q8918" s="60">
        <v>0.45957357568471702</v>
      </c>
      <c r="R8918" s="60">
        <v>0.46581969517926097</v>
      </c>
      <c r="S8918" s="60">
        <v>0.41979393630900003</v>
      </c>
    </row>
    <row r="8919" spans="1:19" x14ac:dyDescent="0.3">
      <c r="A8919" s="61" t="s">
        <v>13792</v>
      </c>
      <c r="B8919" s="61" t="s">
        <v>13793</v>
      </c>
      <c r="C8919" s="53" t="s">
        <v>40</v>
      </c>
      <c r="D8919" s="53" t="s">
        <v>3166</v>
      </c>
      <c r="E8919" s="53" t="s">
        <v>18194</v>
      </c>
      <c r="F8919" s="59">
        <v>115.282567296129</v>
      </c>
      <c r="G8919" s="59">
        <v>123.21399151468199</v>
      </c>
      <c r="H8919" s="59">
        <v>116.667541931466</v>
      </c>
      <c r="I8919" s="59">
        <v>122.088073237516</v>
      </c>
      <c r="J8919" s="59">
        <v>104.27847177496901</v>
      </c>
      <c r="K8919" s="59">
        <v>107.133802969817</v>
      </c>
      <c r="L8919" s="59">
        <v>96.036196282357693</v>
      </c>
      <c r="M8919" s="60">
        <v>0.50072784608749599</v>
      </c>
      <c r="N8919" s="60">
        <v>0.52578170104742095</v>
      </c>
      <c r="O8919" s="60">
        <v>0.50304702995997697</v>
      </c>
      <c r="P8919" s="60">
        <v>0.48342502245554803</v>
      </c>
      <c r="Q8919" s="60">
        <v>0.45957357568471702</v>
      </c>
      <c r="R8919" s="60">
        <v>0.46581969517926097</v>
      </c>
      <c r="S8919" s="60">
        <v>0.41979393630900003</v>
      </c>
    </row>
    <row r="8920" spans="1:19" x14ac:dyDescent="0.3">
      <c r="A8920" s="61" t="s">
        <v>13800</v>
      </c>
      <c r="B8920" s="61" t="s">
        <v>13801</v>
      </c>
      <c r="C8920" s="53" t="s">
        <v>50</v>
      </c>
      <c r="D8920" s="53" t="s">
        <v>3166</v>
      </c>
      <c r="E8920" s="53" t="s">
        <v>18194</v>
      </c>
      <c r="F8920" s="59">
        <v>115.282567296129</v>
      </c>
      <c r="G8920" s="59">
        <v>123.21399151468199</v>
      </c>
      <c r="H8920" s="59">
        <v>116.667541931466</v>
      </c>
      <c r="I8920" s="59">
        <v>122.088073237516</v>
      </c>
      <c r="J8920" s="59">
        <v>104.27847177496901</v>
      </c>
      <c r="K8920" s="59">
        <v>107.133802969817</v>
      </c>
      <c r="L8920" s="59">
        <v>96.036196282357693</v>
      </c>
      <c r="M8920" s="60">
        <v>0.50072784608749599</v>
      </c>
      <c r="N8920" s="60">
        <v>0.52578170104742095</v>
      </c>
      <c r="O8920" s="60">
        <v>0.50304702995997697</v>
      </c>
      <c r="P8920" s="60">
        <v>0.48342502245554803</v>
      </c>
      <c r="Q8920" s="60">
        <v>0.45957357568471702</v>
      </c>
      <c r="R8920" s="60">
        <v>0.46581969517926097</v>
      </c>
      <c r="S8920" s="60">
        <v>0.41979393630900003</v>
      </c>
    </row>
    <row r="8921" spans="1:19" x14ac:dyDescent="0.3">
      <c r="A8921" s="61" t="s">
        <v>13796</v>
      </c>
      <c r="B8921" s="61" t="s">
        <v>13797</v>
      </c>
      <c r="C8921" s="53" t="s">
        <v>40</v>
      </c>
      <c r="D8921" s="53" t="s">
        <v>3166</v>
      </c>
      <c r="E8921" s="53" t="s">
        <v>18194</v>
      </c>
      <c r="F8921" s="59">
        <v>115.282567296129</v>
      </c>
      <c r="G8921" s="59">
        <v>123.21399151468199</v>
      </c>
      <c r="H8921" s="59">
        <v>116.667541931466</v>
      </c>
      <c r="I8921" s="59">
        <v>122.088073237516</v>
      </c>
      <c r="J8921" s="59">
        <v>104.27847177496901</v>
      </c>
      <c r="K8921" s="59">
        <v>107.133802969817</v>
      </c>
      <c r="L8921" s="59">
        <v>96.036196282357693</v>
      </c>
      <c r="M8921" s="60">
        <v>0.50072784608749599</v>
      </c>
      <c r="N8921" s="60">
        <v>0.52578170104742095</v>
      </c>
      <c r="O8921" s="60">
        <v>0.50304702995997697</v>
      </c>
      <c r="P8921" s="60">
        <v>0.48342502245554803</v>
      </c>
      <c r="Q8921" s="60">
        <v>0.45957357568471702</v>
      </c>
      <c r="R8921" s="60">
        <v>0.46581969517926097</v>
      </c>
      <c r="S8921" s="60">
        <v>0.41979393630900003</v>
      </c>
    </row>
    <row r="8922" spans="1:19" x14ac:dyDescent="0.3">
      <c r="A8922" s="61" t="s">
        <v>13794</v>
      </c>
      <c r="B8922" s="61" t="s">
        <v>13795</v>
      </c>
      <c r="C8922" s="53" t="s">
        <v>40</v>
      </c>
      <c r="D8922" s="53" t="s">
        <v>3166</v>
      </c>
      <c r="E8922" s="53" t="s">
        <v>18193</v>
      </c>
      <c r="F8922" s="59">
        <v>117.683381821658</v>
      </c>
      <c r="G8922" s="59">
        <v>124.07483003594299</v>
      </c>
      <c r="H8922" s="59">
        <v>120.600771577627</v>
      </c>
      <c r="I8922" s="59">
        <v>121.88037730074301</v>
      </c>
      <c r="J8922" s="59">
        <v>101.20623834584001</v>
      </c>
      <c r="K8922" s="59">
        <v>109.35678046896</v>
      </c>
      <c r="L8922" s="59">
        <v>98.129082106293794</v>
      </c>
      <c r="M8922" s="60">
        <v>0.61854809974415004</v>
      </c>
      <c r="N8922" s="60">
        <v>0.66036344243682299</v>
      </c>
      <c r="O8922" s="60">
        <v>0.62307750141187901</v>
      </c>
      <c r="P8922" s="60">
        <v>0.59150661384258796</v>
      </c>
      <c r="Q8922" s="60">
        <v>0.55643457553108699</v>
      </c>
      <c r="R8922" s="60">
        <v>0.56648814831726502</v>
      </c>
      <c r="S8922" s="60">
        <v>0.50171615060992503</v>
      </c>
    </row>
    <row r="8923" spans="1:19" x14ac:dyDescent="0.3">
      <c r="A8923" s="61" t="s">
        <v>16798</v>
      </c>
      <c r="B8923" s="61" t="s">
        <v>16799</v>
      </c>
      <c r="C8923" s="53" t="s">
        <v>50</v>
      </c>
      <c r="D8923" s="53" t="s">
        <v>3166</v>
      </c>
      <c r="E8923" s="53" t="s">
        <v>18194</v>
      </c>
      <c r="F8923" s="59">
        <v>97.953615090797499</v>
      </c>
      <c r="G8923" s="59">
        <v>94.743475553063902</v>
      </c>
      <c r="H8923" s="59">
        <v>99.034770170517604</v>
      </c>
      <c r="I8923" s="59">
        <v>98.1132011984879</v>
      </c>
      <c r="J8923" s="59"/>
      <c r="K8923" s="59"/>
      <c r="L8923" s="59"/>
      <c r="M8923" s="60">
        <v>0.31442540608223002</v>
      </c>
      <c r="N8923" s="60">
        <v>0.338758574971604</v>
      </c>
      <c r="O8923" s="60">
        <v>0.31552477107554999</v>
      </c>
      <c r="P8923" s="60">
        <v>0.30682551480721798</v>
      </c>
      <c r="Q8923" s="60">
        <v>0.28900595254361999</v>
      </c>
      <c r="R8923" s="60">
        <v>0.28713672523754702</v>
      </c>
      <c r="S8923" s="60">
        <v>0.260210454496907</v>
      </c>
    </row>
    <row r="8924" spans="1:19" x14ac:dyDescent="0.3">
      <c r="A8924" s="61" t="s">
        <v>16806</v>
      </c>
      <c r="B8924" s="61" t="s">
        <v>16807</v>
      </c>
      <c r="C8924" s="53" t="s">
        <v>40</v>
      </c>
      <c r="D8924" s="53" t="s">
        <v>3166</v>
      </c>
      <c r="E8924" s="53" t="s">
        <v>18194</v>
      </c>
      <c r="F8924" s="59">
        <v>97.953615090797499</v>
      </c>
      <c r="G8924" s="59">
        <v>94.743475553063902</v>
      </c>
      <c r="H8924" s="59">
        <v>99.034770170517604</v>
      </c>
      <c r="I8924" s="59">
        <v>98.1132011984879</v>
      </c>
      <c r="J8924" s="59"/>
      <c r="K8924" s="59"/>
      <c r="L8924" s="59"/>
      <c r="M8924" s="60">
        <v>0.31442540608223002</v>
      </c>
      <c r="N8924" s="60">
        <v>0.338758574971604</v>
      </c>
      <c r="O8924" s="60">
        <v>0.31552477107554999</v>
      </c>
      <c r="P8924" s="60">
        <v>0.30682551480721798</v>
      </c>
      <c r="Q8924" s="60">
        <v>0.28900595254361999</v>
      </c>
      <c r="R8924" s="60">
        <v>0.28713672523754702</v>
      </c>
      <c r="S8924" s="60">
        <v>0.260210454496907</v>
      </c>
    </row>
    <row r="8925" spans="1:19" x14ac:dyDescent="0.3">
      <c r="A8925" s="61" t="s">
        <v>16796</v>
      </c>
      <c r="B8925" s="61" t="s">
        <v>16797</v>
      </c>
      <c r="C8925" s="53" t="s">
        <v>50</v>
      </c>
      <c r="D8925" s="53" t="s">
        <v>3166</v>
      </c>
      <c r="E8925" s="53" t="s">
        <v>18194</v>
      </c>
      <c r="F8925" s="59">
        <v>97.953615090797499</v>
      </c>
      <c r="G8925" s="59">
        <v>94.743475553063902</v>
      </c>
      <c r="H8925" s="59">
        <v>99.034770170517604</v>
      </c>
      <c r="I8925" s="59">
        <v>98.1132011984879</v>
      </c>
      <c r="J8925" s="59"/>
      <c r="K8925" s="59"/>
      <c r="L8925" s="59"/>
      <c r="M8925" s="60">
        <v>0.31442540608223002</v>
      </c>
      <c r="N8925" s="60">
        <v>0.338758574971604</v>
      </c>
      <c r="O8925" s="60">
        <v>0.31552477107554999</v>
      </c>
      <c r="P8925" s="60">
        <v>0.30682551480721798</v>
      </c>
      <c r="Q8925" s="60">
        <v>0.28900595254361999</v>
      </c>
      <c r="R8925" s="60">
        <v>0.28713672523754702</v>
      </c>
      <c r="S8925" s="60">
        <v>0.260210454496907</v>
      </c>
    </row>
    <row r="8926" spans="1:19" x14ac:dyDescent="0.3">
      <c r="A8926" s="61" t="s">
        <v>16802</v>
      </c>
      <c r="B8926" s="61" t="s">
        <v>16803</v>
      </c>
      <c r="C8926" s="53" t="s">
        <v>40</v>
      </c>
      <c r="D8926" s="53" t="s">
        <v>3166</v>
      </c>
      <c r="E8926" s="53" t="s">
        <v>18194</v>
      </c>
      <c r="F8926" s="59">
        <v>97.953615090797499</v>
      </c>
      <c r="G8926" s="59">
        <v>94.743475553063902</v>
      </c>
      <c r="H8926" s="59">
        <v>99.034770170517604</v>
      </c>
      <c r="I8926" s="59">
        <v>98.1132011984879</v>
      </c>
      <c r="J8926" s="59"/>
      <c r="K8926" s="59"/>
      <c r="L8926" s="59"/>
      <c r="M8926" s="60">
        <v>0.31442540608223002</v>
      </c>
      <c r="N8926" s="60">
        <v>0.338758574971604</v>
      </c>
      <c r="O8926" s="60">
        <v>0.31552477107554999</v>
      </c>
      <c r="P8926" s="60">
        <v>0.30682551480721798</v>
      </c>
      <c r="Q8926" s="60">
        <v>0.28900595254361999</v>
      </c>
      <c r="R8926" s="60">
        <v>0.28713672523754702</v>
      </c>
      <c r="S8926" s="60">
        <v>0.260210454496907</v>
      </c>
    </row>
    <row r="8927" spans="1:19" x14ac:dyDescent="0.3">
      <c r="A8927" s="61" t="s">
        <v>16804</v>
      </c>
      <c r="B8927" s="61" t="s">
        <v>16805</v>
      </c>
      <c r="C8927" s="53" t="s">
        <v>40</v>
      </c>
      <c r="D8927" s="53" t="s">
        <v>3166</v>
      </c>
      <c r="E8927" s="53" t="s">
        <v>18194</v>
      </c>
      <c r="F8927" s="59">
        <v>97.953615090797499</v>
      </c>
      <c r="G8927" s="59">
        <v>94.743475553063902</v>
      </c>
      <c r="H8927" s="59">
        <v>99.034770170517604</v>
      </c>
      <c r="I8927" s="59">
        <v>98.1132011984879</v>
      </c>
      <c r="J8927" s="59"/>
      <c r="K8927" s="59"/>
      <c r="L8927" s="59"/>
      <c r="M8927" s="60">
        <v>0.31442540608223002</v>
      </c>
      <c r="N8927" s="60">
        <v>0.338758574971604</v>
      </c>
      <c r="O8927" s="60">
        <v>0.31552477107554999</v>
      </c>
      <c r="P8927" s="60">
        <v>0.30682551480721798</v>
      </c>
      <c r="Q8927" s="60">
        <v>0.28900595254361999</v>
      </c>
      <c r="R8927" s="60">
        <v>0.28713672523754702</v>
      </c>
      <c r="S8927" s="60">
        <v>0.260210454496907</v>
      </c>
    </row>
    <row r="8928" spans="1:19" x14ac:dyDescent="0.3">
      <c r="A8928" s="61" t="s">
        <v>16800</v>
      </c>
      <c r="B8928" s="61" t="s">
        <v>16801</v>
      </c>
      <c r="C8928" s="53" t="s">
        <v>50</v>
      </c>
      <c r="D8928" s="53" t="s">
        <v>3166</v>
      </c>
      <c r="E8928" s="53" t="s">
        <v>18194</v>
      </c>
      <c r="F8928" s="59">
        <v>97.953615090797499</v>
      </c>
      <c r="G8928" s="59">
        <v>94.743475553063902</v>
      </c>
      <c r="H8928" s="59">
        <v>99.034770170517604</v>
      </c>
      <c r="I8928" s="59">
        <v>98.1132011984879</v>
      </c>
      <c r="J8928" s="59"/>
      <c r="K8928" s="59"/>
      <c r="L8928" s="59"/>
      <c r="M8928" s="60">
        <v>0.31442540608223002</v>
      </c>
      <c r="N8928" s="60">
        <v>0.338758574971604</v>
      </c>
      <c r="O8928" s="60">
        <v>0.31552477107554999</v>
      </c>
      <c r="P8928" s="60">
        <v>0.30682551480721798</v>
      </c>
      <c r="Q8928" s="60">
        <v>0.28900595254361999</v>
      </c>
      <c r="R8928" s="60">
        <v>0.28713672523754702</v>
      </c>
      <c r="S8928" s="60">
        <v>0.260210454496907</v>
      </c>
    </row>
    <row r="8929" spans="1:19" x14ac:dyDescent="0.3">
      <c r="A8929" s="61" t="s">
        <v>16794</v>
      </c>
      <c r="B8929" s="61" t="s">
        <v>16795</v>
      </c>
      <c r="C8929" s="53" t="s">
        <v>50</v>
      </c>
      <c r="D8929" s="53" t="s">
        <v>3166</v>
      </c>
      <c r="E8929" s="53" t="s">
        <v>18194</v>
      </c>
      <c r="F8929" s="59">
        <v>97.953615090797499</v>
      </c>
      <c r="G8929" s="59">
        <v>94.743475553063902</v>
      </c>
      <c r="H8929" s="59">
        <v>99.034770170517604</v>
      </c>
      <c r="I8929" s="59">
        <v>98.1132011984879</v>
      </c>
      <c r="J8929" s="59"/>
      <c r="K8929" s="59"/>
      <c r="L8929" s="59"/>
      <c r="M8929" s="60">
        <v>0.31442540608223002</v>
      </c>
      <c r="N8929" s="60">
        <v>0.338758574971604</v>
      </c>
      <c r="O8929" s="60">
        <v>0.31552477107554999</v>
      </c>
      <c r="P8929" s="60">
        <v>0.30682551480721798</v>
      </c>
      <c r="Q8929" s="60">
        <v>0.28900595254361999</v>
      </c>
      <c r="R8929" s="60">
        <v>0.28713672523754702</v>
      </c>
      <c r="S8929" s="60">
        <v>0.260210454496907</v>
      </c>
    </row>
    <row r="8930" spans="1:19" x14ac:dyDescent="0.3">
      <c r="A8930" s="61" t="s">
        <v>13345</v>
      </c>
      <c r="B8930" s="61" t="s">
        <v>13346</v>
      </c>
      <c r="C8930" s="53" t="s">
        <v>50</v>
      </c>
      <c r="D8930" s="53" t="s">
        <v>3166</v>
      </c>
      <c r="E8930" s="53" t="s">
        <v>18194</v>
      </c>
      <c r="F8930" s="59">
        <v>83.209461391037394</v>
      </c>
      <c r="G8930" s="59">
        <v>79.630936916972601</v>
      </c>
      <c r="H8930" s="59">
        <v>90.005018212358607</v>
      </c>
      <c r="I8930" s="59">
        <v>89.315671559735506</v>
      </c>
      <c r="J8930" s="59">
        <v>82.277490917386103</v>
      </c>
      <c r="K8930" s="59">
        <v>95.213480285775105</v>
      </c>
      <c r="L8930" s="59"/>
      <c r="M8930" s="60">
        <v>0.40143959994290501</v>
      </c>
      <c r="N8930" s="60">
        <v>0.436821019596147</v>
      </c>
      <c r="O8930" s="60">
        <v>0.40396799319009302</v>
      </c>
      <c r="P8930" s="60">
        <v>0.37748451299930602</v>
      </c>
      <c r="Q8930" s="60">
        <v>0.34486854874301798</v>
      </c>
      <c r="R8930" s="60">
        <v>0.35286166119657197</v>
      </c>
      <c r="S8930" s="60">
        <v>0.28853596505523199</v>
      </c>
    </row>
    <row r="8931" spans="1:19" x14ac:dyDescent="0.3">
      <c r="A8931" s="61" t="s">
        <v>13339</v>
      </c>
      <c r="B8931" s="61" t="s">
        <v>13340</v>
      </c>
      <c r="C8931" s="53" t="s">
        <v>50</v>
      </c>
      <c r="D8931" s="53" t="s">
        <v>3166</v>
      </c>
      <c r="E8931" s="53" t="s">
        <v>18194</v>
      </c>
      <c r="F8931" s="59">
        <v>83.209461391037394</v>
      </c>
      <c r="G8931" s="59">
        <v>79.630936916972601</v>
      </c>
      <c r="H8931" s="59">
        <v>90.005018212358607</v>
      </c>
      <c r="I8931" s="59">
        <v>89.315671559735506</v>
      </c>
      <c r="J8931" s="59">
        <v>82.277490917386103</v>
      </c>
      <c r="K8931" s="59">
        <v>95.213480285775105</v>
      </c>
      <c r="L8931" s="59"/>
      <c r="M8931" s="60">
        <v>0.40143959994290501</v>
      </c>
      <c r="N8931" s="60">
        <v>0.436821019596147</v>
      </c>
      <c r="O8931" s="60">
        <v>0.40396799319009302</v>
      </c>
      <c r="P8931" s="60">
        <v>0.37748451299930602</v>
      </c>
      <c r="Q8931" s="60">
        <v>0.34486854874301798</v>
      </c>
      <c r="R8931" s="60">
        <v>0.35286166119657197</v>
      </c>
      <c r="S8931" s="60">
        <v>0.28853596505523199</v>
      </c>
    </row>
    <row r="8932" spans="1:19" x14ac:dyDescent="0.3">
      <c r="A8932" s="61" t="s">
        <v>13335</v>
      </c>
      <c r="B8932" s="61" t="s">
        <v>13336</v>
      </c>
      <c r="C8932" s="53" t="s">
        <v>40</v>
      </c>
      <c r="D8932" s="53" t="s">
        <v>3166</v>
      </c>
      <c r="E8932" s="53" t="s">
        <v>18194</v>
      </c>
      <c r="F8932" s="59">
        <v>83.209461391037394</v>
      </c>
      <c r="G8932" s="59">
        <v>79.630936916972601</v>
      </c>
      <c r="H8932" s="59">
        <v>90.005018212358607</v>
      </c>
      <c r="I8932" s="59">
        <v>89.315671559735506</v>
      </c>
      <c r="J8932" s="59">
        <v>82.277490917386103</v>
      </c>
      <c r="K8932" s="59">
        <v>95.213480285775105</v>
      </c>
      <c r="L8932" s="59"/>
      <c r="M8932" s="60">
        <v>0.40143959994290501</v>
      </c>
      <c r="N8932" s="60">
        <v>0.436821019596147</v>
      </c>
      <c r="O8932" s="60">
        <v>0.40396799319009302</v>
      </c>
      <c r="P8932" s="60">
        <v>0.37748451299930602</v>
      </c>
      <c r="Q8932" s="60">
        <v>0.34486854874301798</v>
      </c>
      <c r="R8932" s="60">
        <v>0.35286166119657197</v>
      </c>
      <c r="S8932" s="60">
        <v>0.28853596505523199</v>
      </c>
    </row>
    <row r="8933" spans="1:19" x14ac:dyDescent="0.3">
      <c r="A8933" s="61" t="s">
        <v>13337</v>
      </c>
      <c r="B8933" s="61" t="s">
        <v>13338</v>
      </c>
      <c r="C8933" s="53" t="s">
        <v>50</v>
      </c>
      <c r="D8933" s="53" t="s">
        <v>3166</v>
      </c>
      <c r="E8933" s="53" t="s">
        <v>18194</v>
      </c>
      <c r="F8933" s="59">
        <v>83.209461391037394</v>
      </c>
      <c r="G8933" s="59">
        <v>79.630936916972601</v>
      </c>
      <c r="H8933" s="59">
        <v>90.005018212358607</v>
      </c>
      <c r="I8933" s="59">
        <v>89.315671559735506</v>
      </c>
      <c r="J8933" s="59">
        <v>82.277490917386103</v>
      </c>
      <c r="K8933" s="59">
        <v>95.213480285775105</v>
      </c>
      <c r="L8933" s="59"/>
      <c r="M8933" s="60">
        <v>0.40143959994290501</v>
      </c>
      <c r="N8933" s="60">
        <v>0.436821019596147</v>
      </c>
      <c r="O8933" s="60">
        <v>0.40396799319009302</v>
      </c>
      <c r="P8933" s="60">
        <v>0.37748451299930602</v>
      </c>
      <c r="Q8933" s="60">
        <v>0.34486854874301798</v>
      </c>
      <c r="R8933" s="60">
        <v>0.35286166119657197</v>
      </c>
      <c r="S8933" s="60">
        <v>0.28853596505523199</v>
      </c>
    </row>
    <row r="8934" spans="1:19" x14ac:dyDescent="0.3">
      <c r="A8934" s="61" t="s">
        <v>13347</v>
      </c>
      <c r="B8934" s="61" t="s">
        <v>13348</v>
      </c>
      <c r="C8934" s="53" t="s">
        <v>50</v>
      </c>
      <c r="D8934" s="53" t="s">
        <v>3166</v>
      </c>
      <c r="E8934" s="53" t="s">
        <v>18194</v>
      </c>
      <c r="F8934" s="59">
        <v>83.209461391037394</v>
      </c>
      <c r="G8934" s="59">
        <v>79.630936916972601</v>
      </c>
      <c r="H8934" s="59">
        <v>90.005018212358607</v>
      </c>
      <c r="I8934" s="59">
        <v>89.315671559735506</v>
      </c>
      <c r="J8934" s="59">
        <v>82.277490917386103</v>
      </c>
      <c r="K8934" s="59">
        <v>95.213480285775105</v>
      </c>
      <c r="L8934" s="59"/>
      <c r="M8934" s="60">
        <v>0.40143959994290501</v>
      </c>
      <c r="N8934" s="60">
        <v>0.436821019596147</v>
      </c>
      <c r="O8934" s="60">
        <v>0.40396799319009302</v>
      </c>
      <c r="P8934" s="60">
        <v>0.37748451299930602</v>
      </c>
      <c r="Q8934" s="60">
        <v>0.34486854874301798</v>
      </c>
      <c r="R8934" s="60">
        <v>0.35286166119657197</v>
      </c>
      <c r="S8934" s="60">
        <v>0.28853596505523199</v>
      </c>
    </row>
    <row r="8935" spans="1:19" x14ac:dyDescent="0.3">
      <c r="A8935" s="61" t="s">
        <v>13341</v>
      </c>
      <c r="B8935" s="61" t="s">
        <v>13342</v>
      </c>
      <c r="C8935" s="53" t="s">
        <v>50</v>
      </c>
      <c r="D8935" s="53" t="s">
        <v>3166</v>
      </c>
      <c r="E8935" s="53" t="s">
        <v>18194</v>
      </c>
      <c r="F8935" s="59">
        <v>83.209461391037394</v>
      </c>
      <c r="G8935" s="59">
        <v>79.630936916972601</v>
      </c>
      <c r="H8935" s="59">
        <v>90.005018212358607</v>
      </c>
      <c r="I8935" s="59">
        <v>89.315671559735506</v>
      </c>
      <c r="J8935" s="59">
        <v>82.277490917386103</v>
      </c>
      <c r="K8935" s="59">
        <v>95.213480285775105</v>
      </c>
      <c r="L8935" s="59"/>
      <c r="M8935" s="60">
        <v>0.40143959994290501</v>
      </c>
      <c r="N8935" s="60">
        <v>0.436821019596147</v>
      </c>
      <c r="O8935" s="60">
        <v>0.40396799319009302</v>
      </c>
      <c r="P8935" s="60">
        <v>0.37748451299930602</v>
      </c>
      <c r="Q8935" s="60">
        <v>0.34486854874301798</v>
      </c>
      <c r="R8935" s="60">
        <v>0.35286166119657197</v>
      </c>
      <c r="S8935" s="60">
        <v>0.28853596505523199</v>
      </c>
    </row>
    <row r="8936" spans="1:19" x14ac:dyDescent="0.3">
      <c r="A8936" s="61" t="s">
        <v>13343</v>
      </c>
      <c r="B8936" s="61" t="s">
        <v>13344</v>
      </c>
      <c r="C8936" s="53" t="s">
        <v>50</v>
      </c>
      <c r="D8936" s="53" t="s">
        <v>3166</v>
      </c>
      <c r="E8936" s="53" t="s">
        <v>18194</v>
      </c>
      <c r="F8936" s="59">
        <v>83.209461391037394</v>
      </c>
      <c r="G8936" s="59">
        <v>79.630936916972601</v>
      </c>
      <c r="H8936" s="59">
        <v>90.005018212358607</v>
      </c>
      <c r="I8936" s="59">
        <v>89.315671559735506</v>
      </c>
      <c r="J8936" s="59">
        <v>82.277490917386103</v>
      </c>
      <c r="K8936" s="59">
        <v>95.213480285775105</v>
      </c>
      <c r="L8936" s="59"/>
      <c r="M8936" s="60">
        <v>0.40143959994290501</v>
      </c>
      <c r="N8936" s="60">
        <v>0.436821019596147</v>
      </c>
      <c r="O8936" s="60">
        <v>0.40396799319009302</v>
      </c>
      <c r="P8936" s="60">
        <v>0.37748451299930602</v>
      </c>
      <c r="Q8936" s="60">
        <v>0.34486854874301798</v>
      </c>
      <c r="R8936" s="60">
        <v>0.35286166119657197</v>
      </c>
      <c r="S8936" s="60">
        <v>0.28853596505523199</v>
      </c>
    </row>
    <row r="8937" spans="1:19" x14ac:dyDescent="0.3">
      <c r="A8937" s="61" t="s">
        <v>16234</v>
      </c>
      <c r="B8937" s="61" t="s">
        <v>16235</v>
      </c>
      <c r="C8937" s="53" t="s">
        <v>40</v>
      </c>
      <c r="D8937" s="53" t="s">
        <v>3166</v>
      </c>
      <c r="E8937" s="53" t="s">
        <v>18193</v>
      </c>
      <c r="F8937" s="59">
        <v>108.246651996911</v>
      </c>
      <c r="G8937" s="59">
        <v>103.389738449044</v>
      </c>
      <c r="H8937" s="59">
        <v>110.417265952736</v>
      </c>
      <c r="I8937" s="59">
        <v>113.770054593231</v>
      </c>
      <c r="J8937" s="59">
        <v>107.651934272419</v>
      </c>
      <c r="K8937" s="59">
        <v>89.977649909686306</v>
      </c>
      <c r="L8937" s="59">
        <v>97.020622491744504</v>
      </c>
      <c r="M8937" s="60">
        <v>0.62536479848415805</v>
      </c>
      <c r="N8937" s="60">
        <v>0.66580995385892505</v>
      </c>
      <c r="O8937" s="60">
        <v>0.62975134946365596</v>
      </c>
      <c r="P8937" s="60">
        <v>0.59777276602928398</v>
      </c>
      <c r="Q8937" s="60">
        <v>0.56272433400467703</v>
      </c>
      <c r="R8937" s="60">
        <v>0.57311391592480299</v>
      </c>
      <c r="S8937" s="60">
        <v>0.50692712597206502</v>
      </c>
    </row>
    <row r="8938" spans="1:19" x14ac:dyDescent="0.3">
      <c r="A8938" s="61" t="s">
        <v>16244</v>
      </c>
      <c r="B8938" s="61" t="s">
        <v>16245</v>
      </c>
      <c r="C8938" s="53" t="s">
        <v>50</v>
      </c>
      <c r="D8938" s="53" t="s">
        <v>3166</v>
      </c>
      <c r="E8938" s="53" t="s">
        <v>18193</v>
      </c>
      <c r="F8938" s="59">
        <v>109.316605737046</v>
      </c>
      <c r="G8938" s="59">
        <v>93.646960968929804</v>
      </c>
      <c r="H8938" s="59">
        <v>112.74206603160199</v>
      </c>
      <c r="I8938" s="59">
        <v>105.595208699479</v>
      </c>
      <c r="J8938" s="59">
        <v>107.84057946508</v>
      </c>
      <c r="K8938" s="59">
        <v>90.2485419683712</v>
      </c>
      <c r="L8938" s="59">
        <v>96.718784619159194</v>
      </c>
      <c r="M8938" s="60">
        <v>0.62537388527234405</v>
      </c>
      <c r="N8938" s="60">
        <v>0.66581486236305798</v>
      </c>
      <c r="O8938" s="60">
        <v>0.62976379053150799</v>
      </c>
      <c r="P8938" s="60">
        <v>0.59778129958729298</v>
      </c>
      <c r="Q8938" s="60">
        <v>0.56273378628553095</v>
      </c>
      <c r="R8938" s="60">
        <v>0.57312484597514002</v>
      </c>
      <c r="S8938" s="60">
        <v>0.50693028919621996</v>
      </c>
    </row>
    <row r="8939" spans="1:19" x14ac:dyDescent="0.3">
      <c r="A8939" s="61" t="s">
        <v>16246</v>
      </c>
      <c r="B8939" s="61" t="s">
        <v>16247</v>
      </c>
      <c r="C8939" s="53" t="s">
        <v>50</v>
      </c>
      <c r="D8939" s="53" t="s">
        <v>3166</v>
      </c>
      <c r="E8939" s="53" t="s">
        <v>18194</v>
      </c>
      <c r="F8939" s="59">
        <v>106.86969417442199</v>
      </c>
      <c r="G8939" s="59">
        <v>98.619781742960299</v>
      </c>
      <c r="H8939" s="59">
        <v>108.703309789491</v>
      </c>
      <c r="I8939" s="59">
        <v>108.046994328102</v>
      </c>
      <c r="J8939" s="59">
        <v>105.714954968811</v>
      </c>
      <c r="K8939" s="59">
        <v>93.356605520842805</v>
      </c>
      <c r="L8939" s="59">
        <v>97.254067591314595</v>
      </c>
      <c r="M8939" s="60">
        <v>0.51028615324662796</v>
      </c>
      <c r="N8939" s="60">
        <v>0.53596909019143502</v>
      </c>
      <c r="O8939" s="60">
        <v>0.51224353541154599</v>
      </c>
      <c r="P8939" s="60">
        <v>0.49337282910968899</v>
      </c>
      <c r="Q8939" s="60">
        <v>0.46929714044354898</v>
      </c>
      <c r="R8939" s="60">
        <v>0.474564915395146</v>
      </c>
      <c r="S8939" s="60">
        <v>0.42720718118398898</v>
      </c>
    </row>
    <row r="8940" spans="1:19" x14ac:dyDescent="0.3">
      <c r="A8940" s="61" t="s">
        <v>16236</v>
      </c>
      <c r="B8940" s="61" t="s">
        <v>16237</v>
      </c>
      <c r="C8940" s="53" t="s">
        <v>40</v>
      </c>
      <c r="D8940" s="53" t="s">
        <v>3166</v>
      </c>
      <c r="E8940" s="53" t="s">
        <v>18194</v>
      </c>
      <c r="F8940" s="59">
        <v>106.86969417442199</v>
      </c>
      <c r="G8940" s="59">
        <v>98.619781742960299</v>
      </c>
      <c r="H8940" s="59">
        <v>108.703309789491</v>
      </c>
      <c r="I8940" s="59">
        <v>108.046994328102</v>
      </c>
      <c r="J8940" s="59">
        <v>105.714954968811</v>
      </c>
      <c r="K8940" s="59">
        <v>93.356605520842805</v>
      </c>
      <c r="L8940" s="59">
        <v>97.254067591314595</v>
      </c>
      <c r="M8940" s="60">
        <v>0.51028615324662796</v>
      </c>
      <c r="N8940" s="60">
        <v>0.53596909019143502</v>
      </c>
      <c r="O8940" s="60">
        <v>0.51224353541154599</v>
      </c>
      <c r="P8940" s="60">
        <v>0.49337282910968899</v>
      </c>
      <c r="Q8940" s="60">
        <v>0.46929714044354898</v>
      </c>
      <c r="R8940" s="60">
        <v>0.474564915395146</v>
      </c>
      <c r="S8940" s="60">
        <v>0.42720718118398898</v>
      </c>
    </row>
    <row r="8941" spans="1:19" x14ac:dyDescent="0.3">
      <c r="A8941" s="61" t="s">
        <v>16240</v>
      </c>
      <c r="B8941" s="61" t="s">
        <v>16241</v>
      </c>
      <c r="C8941" s="53" t="s">
        <v>40</v>
      </c>
      <c r="D8941" s="53" t="s">
        <v>3166</v>
      </c>
      <c r="E8941" s="53" t="s">
        <v>18194</v>
      </c>
      <c r="F8941" s="59">
        <v>106.86969417442199</v>
      </c>
      <c r="G8941" s="59">
        <v>98.619781742960299</v>
      </c>
      <c r="H8941" s="59">
        <v>108.703309789491</v>
      </c>
      <c r="I8941" s="59">
        <v>108.046994328102</v>
      </c>
      <c r="J8941" s="59">
        <v>105.714954968811</v>
      </c>
      <c r="K8941" s="59">
        <v>93.356605520842805</v>
      </c>
      <c r="L8941" s="59">
        <v>97.254067591314595</v>
      </c>
      <c r="M8941" s="60">
        <v>0.51028615324662796</v>
      </c>
      <c r="N8941" s="60">
        <v>0.53596909019143502</v>
      </c>
      <c r="O8941" s="60">
        <v>0.51224353541154599</v>
      </c>
      <c r="P8941" s="60">
        <v>0.49337282910968899</v>
      </c>
      <c r="Q8941" s="60">
        <v>0.46929714044354898</v>
      </c>
      <c r="R8941" s="60">
        <v>0.474564915395146</v>
      </c>
      <c r="S8941" s="60">
        <v>0.42720718118398898</v>
      </c>
    </row>
    <row r="8942" spans="1:19" x14ac:dyDescent="0.3">
      <c r="A8942" s="61" t="s">
        <v>3164</v>
      </c>
      <c r="B8942" s="61" t="s">
        <v>3165</v>
      </c>
      <c r="C8942" s="53" t="s">
        <v>40</v>
      </c>
      <c r="D8942" s="53" t="s">
        <v>3166</v>
      </c>
      <c r="E8942" s="53" t="s">
        <v>18193</v>
      </c>
      <c r="F8942" s="59">
        <v>104.479093091946</v>
      </c>
      <c r="G8942" s="59">
        <v>94.856254466340104</v>
      </c>
      <c r="H8942" s="59">
        <v>86.320967495987702</v>
      </c>
      <c r="I8942" s="59">
        <v>94.283416025387197</v>
      </c>
      <c r="J8942" s="59">
        <v>99.824345953209999</v>
      </c>
      <c r="K8942" s="59">
        <v>97.213890576236295</v>
      </c>
      <c r="L8942" s="59">
        <v>102.19059711677799</v>
      </c>
      <c r="M8942" s="60">
        <v>0.49409813047985301</v>
      </c>
      <c r="N8942" s="60">
        <v>0.46177096089052</v>
      </c>
      <c r="O8942" s="60">
        <v>0.44260057787437701</v>
      </c>
      <c r="P8942" s="60">
        <v>0.46273223737440899</v>
      </c>
      <c r="Q8942" s="60">
        <v>0.41958327462213602</v>
      </c>
      <c r="R8942" s="60">
        <v>0.36493846849649902</v>
      </c>
      <c r="S8942" s="60">
        <v>0.01</v>
      </c>
    </row>
    <row r="8943" spans="1:19" x14ac:dyDescent="0.3">
      <c r="A8943" s="61" t="s">
        <v>5271</v>
      </c>
      <c r="B8943" s="61" t="s">
        <v>5272</v>
      </c>
      <c r="C8943" s="53" t="s">
        <v>50</v>
      </c>
      <c r="D8943" s="53" t="s">
        <v>3166</v>
      </c>
      <c r="E8943" s="53" t="s">
        <v>18193</v>
      </c>
      <c r="F8943" s="59">
        <v>107.06719048500599</v>
      </c>
      <c r="G8943" s="59">
        <v>101.767634050314</v>
      </c>
      <c r="H8943" s="59">
        <v>87.639823006440594</v>
      </c>
      <c r="I8943" s="59">
        <v>107.939455684368</v>
      </c>
      <c r="J8943" s="59">
        <v>113.270559291777</v>
      </c>
      <c r="K8943" s="59">
        <v>99.944954940598194</v>
      </c>
      <c r="L8943" s="59">
        <v>95.952260965658397</v>
      </c>
      <c r="M8943" s="60">
        <v>0.50401173019943901</v>
      </c>
      <c r="N8943" s="60">
        <v>0.55813178210993897</v>
      </c>
      <c r="O8943" s="60">
        <v>0.51085006073779704</v>
      </c>
      <c r="P8943" s="60">
        <v>0.46703037963583099</v>
      </c>
      <c r="Q8943" s="60">
        <v>0.42308045020409302</v>
      </c>
      <c r="R8943" s="60">
        <v>0.43829668172427899</v>
      </c>
      <c r="S8943" s="60">
        <v>0.36383733212622599</v>
      </c>
    </row>
    <row r="8944" spans="1:19" x14ac:dyDescent="0.3">
      <c r="A8944" s="61" t="s">
        <v>5914</v>
      </c>
      <c r="B8944" s="61" t="s">
        <v>5915</v>
      </c>
      <c r="C8944" s="53" t="s">
        <v>40</v>
      </c>
      <c r="D8944" s="53" t="s">
        <v>3166</v>
      </c>
      <c r="E8944" s="53" t="s">
        <v>18193</v>
      </c>
      <c r="F8944" s="59">
        <v>110.14203763467999</v>
      </c>
      <c r="G8944" s="59">
        <v>116.55934575163801</v>
      </c>
      <c r="H8944" s="59">
        <v>107.12041085024801</v>
      </c>
      <c r="I8944" s="59">
        <v>98.736511721973997</v>
      </c>
      <c r="J8944" s="59">
        <v>116.09570081736599</v>
      </c>
      <c r="K8944" s="59">
        <v>105.404898186724</v>
      </c>
      <c r="L8944" s="59">
        <v>96.7323180728159</v>
      </c>
      <c r="M8944" s="60">
        <v>0.50647455043387302</v>
      </c>
      <c r="N8944" s="60">
        <v>0.56145147244340998</v>
      </c>
      <c r="O8944" s="60">
        <v>0.51258582261616004</v>
      </c>
      <c r="P8944" s="60">
        <v>0.46980683735416701</v>
      </c>
      <c r="Q8944" s="60">
        <v>0.42525099606261402</v>
      </c>
      <c r="R8944" s="60">
        <v>0.43942357895918099</v>
      </c>
      <c r="S8944" s="60">
        <v>0.362113370416693</v>
      </c>
    </row>
    <row r="8945" spans="1:19" x14ac:dyDescent="0.3">
      <c r="A8945" s="61" t="s">
        <v>4137</v>
      </c>
      <c r="B8945" s="61" t="s">
        <v>4138</v>
      </c>
      <c r="C8945" s="53" t="s">
        <v>50</v>
      </c>
      <c r="D8945" s="53" t="s">
        <v>3166</v>
      </c>
      <c r="E8945" s="53" t="s">
        <v>18193</v>
      </c>
      <c r="F8945" s="59">
        <v>101.098285051161</v>
      </c>
      <c r="G8945" s="59">
        <v>103.231427472324</v>
      </c>
      <c r="H8945" s="59">
        <v>103.84776256547001</v>
      </c>
      <c r="I8945" s="59">
        <v>104.675307869222</v>
      </c>
      <c r="J8945" s="59">
        <v>100.443945755862</v>
      </c>
      <c r="K8945" s="59">
        <v>97.255467490724897</v>
      </c>
      <c r="L8945" s="59">
        <v>92.882148171600406</v>
      </c>
      <c r="M8945" s="60">
        <v>0.63110060945711399</v>
      </c>
      <c r="N8945" s="60">
        <v>0.67399928667918996</v>
      </c>
      <c r="O8945" s="60">
        <v>0.63539485458243095</v>
      </c>
      <c r="P8945" s="60">
        <v>0.604911245943487</v>
      </c>
      <c r="Q8945" s="60">
        <v>0.56905235984769698</v>
      </c>
      <c r="R8945" s="60">
        <v>0.57788261194956703</v>
      </c>
      <c r="S8945" s="60">
        <v>0.51155801665768097</v>
      </c>
    </row>
    <row r="8946" spans="1:19" x14ac:dyDescent="0.3">
      <c r="A8946" s="61" t="s">
        <v>4135</v>
      </c>
      <c r="B8946" s="61" t="s">
        <v>4136</v>
      </c>
      <c r="C8946" s="53" t="s">
        <v>50</v>
      </c>
      <c r="D8946" s="53" t="s">
        <v>3166</v>
      </c>
      <c r="E8946" s="53" t="s">
        <v>18193</v>
      </c>
      <c r="F8946" s="59">
        <v>90.287814365400095</v>
      </c>
      <c r="G8946" s="59">
        <v>98.276391305455206</v>
      </c>
      <c r="H8946" s="59">
        <v>116.290974623483</v>
      </c>
      <c r="I8946" s="59">
        <v>104.675307869222</v>
      </c>
      <c r="J8946" s="59">
        <v>107.693292402404</v>
      </c>
      <c r="K8946" s="59">
        <v>99.334284549325204</v>
      </c>
      <c r="L8946" s="59">
        <v>90.863570774649105</v>
      </c>
      <c r="M8946" s="60">
        <v>0.63110060945711399</v>
      </c>
      <c r="N8946" s="60">
        <v>0.67399928667918996</v>
      </c>
      <c r="O8946" s="60">
        <v>0.63539485458243095</v>
      </c>
      <c r="P8946" s="60">
        <v>0.604911245943487</v>
      </c>
      <c r="Q8946" s="60">
        <v>0.56905235984769698</v>
      </c>
      <c r="R8946" s="60">
        <v>0.57788261194956703</v>
      </c>
      <c r="S8946" s="60">
        <v>0.51155801665768097</v>
      </c>
    </row>
    <row r="8947" spans="1:19" x14ac:dyDescent="0.3">
      <c r="A8947" s="61" t="s">
        <v>4133</v>
      </c>
      <c r="B8947" s="61" t="s">
        <v>4134</v>
      </c>
      <c r="C8947" s="53" t="s">
        <v>50</v>
      </c>
      <c r="D8947" s="53" t="s">
        <v>3166</v>
      </c>
      <c r="E8947" s="53" t="s">
        <v>18193</v>
      </c>
      <c r="F8947" s="59">
        <v>106.50758119345799</v>
      </c>
      <c r="G8947" s="59">
        <v>104.470188690448</v>
      </c>
      <c r="H8947" s="59">
        <v>117.94581319910399</v>
      </c>
      <c r="I8947" s="59">
        <v>109.946069507335</v>
      </c>
      <c r="J8947" s="59">
        <v>108.901509604615</v>
      </c>
      <c r="K8947" s="59">
        <v>97.255467490724897</v>
      </c>
      <c r="L8947" s="59">
        <v>92.882148171600406</v>
      </c>
      <c r="M8947" s="60">
        <v>0.63110060945711399</v>
      </c>
      <c r="N8947" s="60">
        <v>0.67399928667918996</v>
      </c>
      <c r="O8947" s="60">
        <v>0.63539485458243095</v>
      </c>
      <c r="P8947" s="60">
        <v>0.604911245943487</v>
      </c>
      <c r="Q8947" s="60">
        <v>0.56905235984769698</v>
      </c>
      <c r="R8947" s="60">
        <v>0.57788261194956703</v>
      </c>
      <c r="S8947" s="60">
        <v>0.51155801665768097</v>
      </c>
    </row>
    <row r="8948" spans="1:19" x14ac:dyDescent="0.3">
      <c r="A8948" s="61" t="s">
        <v>4129</v>
      </c>
      <c r="B8948" s="61" t="s">
        <v>4130</v>
      </c>
      <c r="C8948" s="53" t="s">
        <v>40</v>
      </c>
      <c r="D8948" s="53" t="s">
        <v>3166</v>
      </c>
      <c r="E8948" s="53" t="s">
        <v>18193</v>
      </c>
      <c r="F8948" s="59">
        <v>94.627162229296502</v>
      </c>
      <c r="G8948" s="59">
        <v>103.06411520744901</v>
      </c>
      <c r="H8948" s="59">
        <v>105.662933485259</v>
      </c>
      <c r="I8948" s="59">
        <v>112.850153762974</v>
      </c>
      <c r="J8948" s="59">
        <v>103.87994734391501</v>
      </c>
      <c r="K8948" s="59">
        <v>96.984529566717796</v>
      </c>
      <c r="L8948" s="59">
        <v>93.1839581401575</v>
      </c>
      <c r="M8948" s="60">
        <v>0.63112746110515905</v>
      </c>
      <c r="N8948" s="60">
        <v>0.67402569053865502</v>
      </c>
      <c r="O8948" s="60">
        <v>0.63542549734528797</v>
      </c>
      <c r="P8948" s="60">
        <v>0.60493637441452597</v>
      </c>
      <c r="Q8948" s="60">
        <v>0.56908025335109602</v>
      </c>
      <c r="R8948" s="60">
        <v>0.577914997443149</v>
      </c>
      <c r="S8948" s="60">
        <v>0.51158613734897396</v>
      </c>
    </row>
    <row r="8949" spans="1:19" x14ac:dyDescent="0.3">
      <c r="A8949" s="61" t="s">
        <v>13257</v>
      </c>
      <c r="B8949" s="61" t="s">
        <v>13258</v>
      </c>
      <c r="C8949" s="53" t="s">
        <v>40</v>
      </c>
      <c r="D8949" s="53" t="s">
        <v>3166</v>
      </c>
      <c r="E8949" s="53" t="s">
        <v>18194</v>
      </c>
      <c r="F8949" s="59">
        <v>99.888401679467293</v>
      </c>
      <c r="G8949" s="59">
        <v>104.21706852534599</v>
      </c>
      <c r="H8949" s="59">
        <v>111.06876975747799</v>
      </c>
      <c r="I8949" s="59">
        <v>107.05172099873199</v>
      </c>
      <c r="J8949" s="59">
        <v>106.330790554264</v>
      </c>
      <c r="K8949" s="59">
        <v>98.416100932932196</v>
      </c>
      <c r="L8949" s="59">
        <v>93.096283683685002</v>
      </c>
      <c r="M8949" s="60">
        <v>0.52385340850934303</v>
      </c>
      <c r="N8949" s="60">
        <v>0.55240444968358904</v>
      </c>
      <c r="O8949" s="60">
        <v>0.52627830481863402</v>
      </c>
      <c r="P8949" s="60">
        <v>0.50652995806213397</v>
      </c>
      <c r="Q8949" s="60">
        <v>0.48029383914936902</v>
      </c>
      <c r="R8949" s="60">
        <v>0.48567487320751002</v>
      </c>
      <c r="S8949" s="60">
        <v>0.43550603889249401</v>
      </c>
    </row>
    <row r="8950" spans="1:19" x14ac:dyDescent="0.3">
      <c r="A8950" s="61" t="s">
        <v>4131</v>
      </c>
      <c r="B8950" s="61" t="s">
        <v>4132</v>
      </c>
      <c r="C8950" s="53" t="s">
        <v>40</v>
      </c>
      <c r="D8950" s="53" t="s">
        <v>3166</v>
      </c>
      <c r="E8950" s="53" t="s">
        <v>18193</v>
      </c>
      <c r="F8950" s="59">
        <v>94.627162229296502</v>
      </c>
      <c r="G8950" s="59">
        <v>99.347844693645101</v>
      </c>
      <c r="H8950" s="59">
        <v>109.814554014938</v>
      </c>
      <c r="I8950" s="59">
        <v>103.625342549149</v>
      </c>
      <c r="J8950" s="59">
        <v>108.712864411955</v>
      </c>
      <c r="K8950" s="59">
        <v>96.984529566717796</v>
      </c>
      <c r="L8950" s="59">
        <v>93.1839581401575</v>
      </c>
      <c r="M8950" s="60">
        <v>0.63112746110515905</v>
      </c>
      <c r="N8950" s="60">
        <v>0.67402569053865502</v>
      </c>
      <c r="O8950" s="60">
        <v>0.63542549734528797</v>
      </c>
      <c r="P8950" s="60">
        <v>0.60493637441452597</v>
      </c>
      <c r="Q8950" s="60">
        <v>0.56908025335109602</v>
      </c>
      <c r="R8950" s="60">
        <v>0.577914997443149</v>
      </c>
      <c r="S8950" s="60">
        <v>0.51158613734897396</v>
      </c>
    </row>
    <row r="8951" spans="1:19" x14ac:dyDescent="0.3">
      <c r="A8951" s="61" t="s">
        <v>5027</v>
      </c>
      <c r="B8951" s="61" t="s">
        <v>5028</v>
      </c>
      <c r="C8951" s="53" t="s">
        <v>40</v>
      </c>
      <c r="D8951" s="53" t="s">
        <v>3166</v>
      </c>
      <c r="E8951" s="53" t="s">
        <v>18193</v>
      </c>
      <c r="F8951" s="59">
        <v>122.31078155005</v>
      </c>
      <c r="G8951" s="59">
        <v>116.213781700152</v>
      </c>
      <c r="H8951" s="59">
        <v>109.35348978389</v>
      </c>
      <c r="I8951" s="59">
        <v>117.550896956966</v>
      </c>
      <c r="J8951" s="59">
        <v>113.00180383566899</v>
      </c>
      <c r="K8951" s="59">
        <v>102.475296602564</v>
      </c>
      <c r="L8951" s="59">
        <v>96.454868320840703</v>
      </c>
      <c r="M8951" s="60">
        <v>0.65476652398207802</v>
      </c>
      <c r="N8951" s="60">
        <v>0.69248938970928098</v>
      </c>
      <c r="O8951" s="60">
        <v>0.65881495476209195</v>
      </c>
      <c r="P8951" s="60">
        <v>0.63018120565215097</v>
      </c>
      <c r="Q8951" s="60">
        <v>0.59731073030054505</v>
      </c>
      <c r="R8951" s="60">
        <v>0.60620489772783503</v>
      </c>
      <c r="S8951" s="60">
        <v>0.54442145052005797</v>
      </c>
    </row>
    <row r="8952" spans="1:19" x14ac:dyDescent="0.3">
      <c r="A8952" s="61" t="s">
        <v>5029</v>
      </c>
      <c r="B8952" s="61" t="s">
        <v>5030</v>
      </c>
      <c r="C8952" s="53" t="s">
        <v>40</v>
      </c>
      <c r="D8952" s="53" t="s">
        <v>3166</v>
      </c>
      <c r="E8952" s="53" t="s">
        <v>18193</v>
      </c>
      <c r="F8952" s="59">
        <v>115.890130614417</v>
      </c>
      <c r="G8952" s="59">
        <v>120.14642478442001</v>
      </c>
      <c r="H8952" s="59">
        <v>103.836604735432</v>
      </c>
      <c r="I8952" s="59">
        <v>119.16515381113901</v>
      </c>
      <c r="J8952" s="59">
        <v>113.639549095584</v>
      </c>
      <c r="K8952" s="59">
        <v>98.202729721332702</v>
      </c>
      <c r="L8952" s="59">
        <v>98.173309990924196</v>
      </c>
      <c r="M8952" s="60">
        <v>0.64887379946631396</v>
      </c>
      <c r="N8952" s="60">
        <v>0.68873492416992699</v>
      </c>
      <c r="O8952" s="60">
        <v>0.652499231834062</v>
      </c>
      <c r="P8952" s="60">
        <v>0.62617475457219496</v>
      </c>
      <c r="Q8952" s="60">
        <v>0.59369534507130495</v>
      </c>
      <c r="R8952" s="60">
        <v>0.60031818044333596</v>
      </c>
      <c r="S8952" s="60">
        <v>0.54031808761858202</v>
      </c>
    </row>
    <row r="8953" spans="1:19" x14ac:dyDescent="0.3">
      <c r="A8953" s="61" t="s">
        <v>5035</v>
      </c>
      <c r="B8953" s="61" t="s">
        <v>5036</v>
      </c>
      <c r="C8953" s="53" t="s">
        <v>50</v>
      </c>
      <c r="D8953" s="53" t="s">
        <v>3166</v>
      </c>
      <c r="E8953" s="53" t="s">
        <v>18193</v>
      </c>
      <c r="F8953" s="59">
        <v>114.259529853226</v>
      </c>
      <c r="G8953" s="59">
        <v>116.597453394924</v>
      </c>
      <c r="H8953" s="59">
        <v>103.682021510469</v>
      </c>
      <c r="I8953" s="59">
        <v>120.215119131213</v>
      </c>
      <c r="J8953" s="59">
        <v>119.869376817689</v>
      </c>
      <c r="K8953" s="59">
        <v>98.473667645339702</v>
      </c>
      <c r="L8953" s="59">
        <v>103.92718198596999</v>
      </c>
      <c r="M8953" s="60">
        <v>0.64888660855538605</v>
      </c>
      <c r="N8953" s="60">
        <v>0.688748756636551</v>
      </c>
      <c r="O8953" s="60">
        <v>0.65251387370243796</v>
      </c>
      <c r="P8953" s="60">
        <v>0.62619324157282896</v>
      </c>
      <c r="Q8953" s="60">
        <v>0.59371714782803398</v>
      </c>
      <c r="R8953" s="60">
        <v>0.60033854760662797</v>
      </c>
      <c r="S8953" s="60">
        <v>0.54034416042392597</v>
      </c>
    </row>
    <row r="8954" spans="1:19" x14ac:dyDescent="0.3">
      <c r="A8954" s="61" t="s">
        <v>5023</v>
      </c>
      <c r="B8954" s="61" t="s">
        <v>5024</v>
      </c>
      <c r="C8954" s="53" t="s">
        <v>40</v>
      </c>
      <c r="D8954" s="53" t="s">
        <v>3166</v>
      </c>
      <c r="E8954" s="53" t="s">
        <v>18193</v>
      </c>
      <c r="F8954" s="59">
        <v>113.18957611309099</v>
      </c>
      <c r="G8954" s="59">
        <v>120.14642478442001</v>
      </c>
      <c r="H8954" s="59">
        <v>111.30368935871201</v>
      </c>
      <c r="I8954" s="59">
        <v>119.16515381113901</v>
      </c>
      <c r="J8954" s="59">
        <v>119.680683365834</v>
      </c>
      <c r="K8954" s="59">
        <v>100.28155193978201</v>
      </c>
      <c r="L8954" s="59">
        <v>98.173309990924196</v>
      </c>
      <c r="M8954" s="60">
        <v>0.64887379946631396</v>
      </c>
      <c r="N8954" s="60">
        <v>0.68873492416992699</v>
      </c>
      <c r="O8954" s="60">
        <v>0.652499231834062</v>
      </c>
      <c r="P8954" s="60">
        <v>0.62617475457219496</v>
      </c>
      <c r="Q8954" s="60">
        <v>0.59369534507130495</v>
      </c>
      <c r="R8954" s="60">
        <v>0.60031818044333596</v>
      </c>
      <c r="S8954" s="60">
        <v>0.54031808761858202</v>
      </c>
    </row>
    <row r="8955" spans="1:19" x14ac:dyDescent="0.3">
      <c r="A8955" s="61" t="s">
        <v>5025</v>
      </c>
      <c r="B8955" s="61" t="s">
        <v>5026</v>
      </c>
      <c r="C8955" s="53" t="s">
        <v>40</v>
      </c>
      <c r="D8955" s="53" t="s">
        <v>3166</v>
      </c>
      <c r="E8955" s="53" t="s">
        <v>18193</v>
      </c>
      <c r="F8955" s="59">
        <v>115.890130614417</v>
      </c>
      <c r="G8955" s="59">
        <v>118.907663566297</v>
      </c>
      <c r="H8955" s="59">
        <v>107.988187441958</v>
      </c>
      <c r="I8955" s="59">
        <v>112.573734905946</v>
      </c>
      <c r="J8955" s="59">
        <v>108.806680286739</v>
      </c>
      <c r="K8955" s="59">
        <v>98.202729721332702</v>
      </c>
      <c r="L8955" s="59">
        <v>104.22899753533299</v>
      </c>
      <c r="M8955" s="60">
        <v>0.64887379946631396</v>
      </c>
      <c r="N8955" s="60">
        <v>0.68873492416992699</v>
      </c>
      <c r="O8955" s="60">
        <v>0.652499231834062</v>
      </c>
      <c r="P8955" s="60">
        <v>0.62617475457219496</v>
      </c>
      <c r="Q8955" s="60">
        <v>0.59369534507130495</v>
      </c>
      <c r="R8955" s="60">
        <v>0.60031818044333596</v>
      </c>
      <c r="S8955" s="60">
        <v>0.54031808761858202</v>
      </c>
    </row>
    <row r="8956" spans="1:19" x14ac:dyDescent="0.3">
      <c r="A8956" s="61" t="s">
        <v>5021</v>
      </c>
      <c r="B8956" s="61" t="s">
        <v>5022</v>
      </c>
      <c r="C8956" s="53" t="s">
        <v>40</v>
      </c>
      <c r="D8956" s="53" t="s">
        <v>3166</v>
      </c>
      <c r="E8956" s="53" t="s">
        <v>18193</v>
      </c>
      <c r="F8956" s="59">
        <v>115.890130614417</v>
      </c>
      <c r="G8956" s="59">
        <v>116.43014113004899</v>
      </c>
      <c r="H8956" s="59">
        <v>111.30368935871201</v>
      </c>
      <c r="I8956" s="59">
        <v>112.573734905946</v>
      </c>
      <c r="J8956" s="59">
        <v>114.847766297795</v>
      </c>
      <c r="K8956" s="59">
        <v>100.28155193978201</v>
      </c>
      <c r="L8956" s="59">
        <v>96.154732593972994</v>
      </c>
      <c r="M8956" s="60">
        <v>0.64887379946631396</v>
      </c>
      <c r="N8956" s="60">
        <v>0.68873492416992699</v>
      </c>
      <c r="O8956" s="60">
        <v>0.652499231834062</v>
      </c>
      <c r="P8956" s="60">
        <v>0.62617475457219496</v>
      </c>
      <c r="Q8956" s="60">
        <v>0.59369534507130495</v>
      </c>
      <c r="R8956" s="60">
        <v>0.60031818044333596</v>
      </c>
      <c r="S8956" s="60">
        <v>0.54031808761858202</v>
      </c>
    </row>
    <row r="8957" spans="1:19" x14ac:dyDescent="0.3">
      <c r="A8957" s="61" t="s">
        <v>5031</v>
      </c>
      <c r="B8957" s="61" t="s">
        <v>5032</v>
      </c>
      <c r="C8957" s="53" t="s">
        <v>50</v>
      </c>
      <c r="D8957" s="53" t="s">
        <v>3166</v>
      </c>
      <c r="E8957" s="53" t="s">
        <v>18193</v>
      </c>
      <c r="F8957" s="59">
        <v>111.550837367863</v>
      </c>
      <c r="G8957" s="59">
        <v>121.552498267419</v>
      </c>
      <c r="H8957" s="59">
        <v>106.997523427223</v>
      </c>
      <c r="I8957" s="59">
        <v>122.848511439845</v>
      </c>
      <c r="J8957" s="59">
        <v>117.452894154072</v>
      </c>
      <c r="K8957" s="59">
        <v>98.473667645339702</v>
      </c>
      <c r="L8957" s="59">
        <v>95.8529226254159</v>
      </c>
      <c r="M8957" s="60">
        <v>0.64888660855538605</v>
      </c>
      <c r="N8957" s="60">
        <v>0.688748756636551</v>
      </c>
      <c r="O8957" s="60">
        <v>0.65251387370243796</v>
      </c>
      <c r="P8957" s="60">
        <v>0.62619324157282896</v>
      </c>
      <c r="Q8957" s="60">
        <v>0.59371714782803398</v>
      </c>
      <c r="R8957" s="60">
        <v>0.60033854760662797</v>
      </c>
      <c r="S8957" s="60">
        <v>0.54034416042392597</v>
      </c>
    </row>
    <row r="8958" spans="1:19" x14ac:dyDescent="0.3">
      <c r="A8958" s="61" t="s">
        <v>5033</v>
      </c>
      <c r="B8958" s="61" t="s">
        <v>5034</v>
      </c>
      <c r="C8958" s="53" t="s">
        <v>50</v>
      </c>
      <c r="D8958" s="53" t="s">
        <v>3166</v>
      </c>
      <c r="E8958" s="53" t="s">
        <v>18193</v>
      </c>
      <c r="F8958" s="59">
        <v>108.850228249194</v>
      </c>
      <c r="G8958" s="59">
        <v>120.313737049295</v>
      </c>
      <c r="H8958" s="59">
        <v>110.312987520824</v>
      </c>
      <c r="I8958" s="59">
        <v>118.894461864132</v>
      </c>
      <c r="J8958" s="59">
        <v>119.869376817689</v>
      </c>
      <c r="K8958" s="59">
        <v>98.473667645339702</v>
      </c>
      <c r="L8958" s="59">
        <v>95.8529226254159</v>
      </c>
      <c r="M8958" s="60">
        <v>0.64888660855538605</v>
      </c>
      <c r="N8958" s="60">
        <v>0.688748756636551</v>
      </c>
      <c r="O8958" s="60">
        <v>0.65251387370243796</v>
      </c>
      <c r="P8958" s="60">
        <v>0.62619324157282896</v>
      </c>
      <c r="Q8958" s="60">
        <v>0.59371714782803398</v>
      </c>
      <c r="R8958" s="60">
        <v>0.60033854760662797</v>
      </c>
      <c r="S8958" s="60">
        <v>0.54034416042392597</v>
      </c>
    </row>
    <row r="8959" spans="1:19" x14ac:dyDescent="0.3">
      <c r="A8959" s="61" t="s">
        <v>14055</v>
      </c>
      <c r="B8959" s="61" t="s">
        <v>14056</v>
      </c>
      <c r="C8959" s="53" t="s">
        <v>40</v>
      </c>
      <c r="D8959" s="53" t="s">
        <v>3166</v>
      </c>
      <c r="E8959" s="53" t="s">
        <v>18194</v>
      </c>
      <c r="F8959" s="59">
        <v>110.955562951644</v>
      </c>
      <c r="G8959" s="59">
        <v>113.035571398695</v>
      </c>
      <c r="H8959" s="59">
        <v>105.42169741753</v>
      </c>
      <c r="I8959" s="59">
        <v>126.129776352721</v>
      </c>
      <c r="J8959" s="59">
        <v>115.356369952297</v>
      </c>
      <c r="K8959" s="59">
        <v>107.912424144208</v>
      </c>
      <c r="L8959" s="59">
        <v>99.255902571370896</v>
      </c>
      <c r="M8959" s="60">
        <v>0.40500940273354702</v>
      </c>
      <c r="N8959" s="60">
        <v>0.44048224267307101</v>
      </c>
      <c r="O8959" s="60">
        <v>0.40900650463808502</v>
      </c>
      <c r="P8959" s="60">
        <v>0.38129683126320602</v>
      </c>
      <c r="Q8959" s="60">
        <v>0.34970741515107301</v>
      </c>
      <c r="R8959" s="60">
        <v>0.35902295965377901</v>
      </c>
      <c r="S8959" s="60">
        <v>0.30261679803969699</v>
      </c>
    </row>
    <row r="8960" spans="1:19" x14ac:dyDescent="0.3">
      <c r="A8960" s="61" t="s">
        <v>14057</v>
      </c>
      <c r="B8960" s="61" t="s">
        <v>14058</v>
      </c>
      <c r="C8960" s="53" t="s">
        <v>50</v>
      </c>
      <c r="D8960" s="53" t="s">
        <v>3166</v>
      </c>
      <c r="E8960" s="53" t="s">
        <v>18194</v>
      </c>
      <c r="F8960" s="59">
        <v>110.955562951644</v>
      </c>
      <c r="G8960" s="59">
        <v>113.035571398695</v>
      </c>
      <c r="H8960" s="59">
        <v>105.42169741753</v>
      </c>
      <c r="I8960" s="59">
        <v>126.129776352721</v>
      </c>
      <c r="J8960" s="59">
        <v>115.356369952297</v>
      </c>
      <c r="K8960" s="59">
        <v>107.912424144208</v>
      </c>
      <c r="L8960" s="59">
        <v>99.255902571370896</v>
      </c>
      <c r="M8960" s="60">
        <v>0.40500940273354702</v>
      </c>
      <c r="N8960" s="60">
        <v>0.44048224267307101</v>
      </c>
      <c r="O8960" s="60">
        <v>0.40900650463808502</v>
      </c>
      <c r="P8960" s="60">
        <v>0.38129683126320602</v>
      </c>
      <c r="Q8960" s="60">
        <v>0.34970741515107301</v>
      </c>
      <c r="R8960" s="60">
        <v>0.35902295965377901</v>
      </c>
      <c r="S8960" s="60">
        <v>0.30261679803969699</v>
      </c>
    </row>
    <row r="8961" spans="1:19" x14ac:dyDescent="0.3">
      <c r="A8961" s="61" t="s">
        <v>12122</v>
      </c>
      <c r="B8961" s="61" t="s">
        <v>12123</v>
      </c>
      <c r="C8961" s="53" t="s">
        <v>50</v>
      </c>
      <c r="D8961" s="53" t="s">
        <v>3166</v>
      </c>
      <c r="E8961" s="53" t="s">
        <v>18194</v>
      </c>
      <c r="F8961" s="59">
        <v>100.370672813995</v>
      </c>
      <c r="G8961" s="59">
        <v>93.234314324693898</v>
      </c>
      <c r="H8961" s="59">
        <v>95.417810162352893</v>
      </c>
      <c r="I8961" s="59">
        <v>95.303728678017194</v>
      </c>
      <c r="J8961" s="59">
        <v>85.458737041757402</v>
      </c>
      <c r="K8961" s="59">
        <v>87.631237362427299</v>
      </c>
      <c r="L8961" s="59">
        <v>109.451894940171</v>
      </c>
      <c r="M8961" s="60">
        <v>0.485995651847277</v>
      </c>
      <c r="N8961" s="60">
        <v>0.50995848542506705</v>
      </c>
      <c r="O8961" s="60">
        <v>0.48260070433760699</v>
      </c>
      <c r="P8961" s="60">
        <v>0.46326822965821002</v>
      </c>
      <c r="Q8961" s="60">
        <v>0.44034850248878199</v>
      </c>
      <c r="R8961" s="60">
        <v>0.44399602547931399</v>
      </c>
      <c r="S8961" s="60">
        <v>0.39267406792178899</v>
      </c>
    </row>
    <row r="8962" spans="1:19" x14ac:dyDescent="0.3">
      <c r="A8962" s="61" t="s">
        <v>12116</v>
      </c>
      <c r="B8962" s="61" t="s">
        <v>12117</v>
      </c>
      <c r="C8962" s="53" t="s">
        <v>40</v>
      </c>
      <c r="D8962" s="53" t="s">
        <v>3166</v>
      </c>
      <c r="E8962" s="53" t="s">
        <v>18194</v>
      </c>
      <c r="F8962" s="59">
        <v>100.370672813995</v>
      </c>
      <c r="G8962" s="59">
        <v>93.234314324693898</v>
      </c>
      <c r="H8962" s="59">
        <v>95.417810162352893</v>
      </c>
      <c r="I8962" s="59">
        <v>95.303728678017194</v>
      </c>
      <c r="J8962" s="59">
        <v>85.458737041757402</v>
      </c>
      <c r="K8962" s="59">
        <v>87.631237362427299</v>
      </c>
      <c r="L8962" s="59">
        <v>109.451894940171</v>
      </c>
      <c r="M8962" s="60">
        <v>0.485995651847277</v>
      </c>
      <c r="N8962" s="60">
        <v>0.50995848542506705</v>
      </c>
      <c r="O8962" s="60">
        <v>0.48260070433760699</v>
      </c>
      <c r="P8962" s="60">
        <v>0.46326822965821002</v>
      </c>
      <c r="Q8962" s="60">
        <v>0.44034850248878199</v>
      </c>
      <c r="R8962" s="60">
        <v>0.44399602547931399</v>
      </c>
      <c r="S8962" s="60">
        <v>0.39267406792178899</v>
      </c>
    </row>
    <row r="8963" spans="1:19" x14ac:dyDescent="0.3">
      <c r="A8963" s="61" t="s">
        <v>12120</v>
      </c>
      <c r="B8963" s="61" t="s">
        <v>12121</v>
      </c>
      <c r="C8963" s="53" t="s">
        <v>40</v>
      </c>
      <c r="D8963" s="53" t="s">
        <v>3166</v>
      </c>
      <c r="E8963" s="53" t="s">
        <v>18194</v>
      </c>
      <c r="F8963" s="59">
        <v>100.370672813995</v>
      </c>
      <c r="G8963" s="59">
        <v>93.234314324693898</v>
      </c>
      <c r="H8963" s="59">
        <v>95.417810162352893</v>
      </c>
      <c r="I8963" s="59">
        <v>95.303728678017194</v>
      </c>
      <c r="J8963" s="59">
        <v>85.458737041757402</v>
      </c>
      <c r="K8963" s="59">
        <v>87.631237362427299</v>
      </c>
      <c r="L8963" s="59">
        <v>109.451894940171</v>
      </c>
      <c r="M8963" s="60">
        <v>0.485995651847277</v>
      </c>
      <c r="N8963" s="60">
        <v>0.50995848542506705</v>
      </c>
      <c r="O8963" s="60">
        <v>0.48260070433760699</v>
      </c>
      <c r="P8963" s="60">
        <v>0.46326822965821002</v>
      </c>
      <c r="Q8963" s="60">
        <v>0.44034850248878199</v>
      </c>
      <c r="R8963" s="60">
        <v>0.44399602547931399</v>
      </c>
      <c r="S8963" s="60">
        <v>0.39267406792178899</v>
      </c>
    </row>
    <row r="8964" spans="1:19" x14ac:dyDescent="0.3">
      <c r="A8964" s="61" t="s">
        <v>12124</v>
      </c>
      <c r="B8964" s="61" t="s">
        <v>12125</v>
      </c>
      <c r="C8964" s="53" t="s">
        <v>50</v>
      </c>
      <c r="D8964" s="53" t="s">
        <v>3166</v>
      </c>
      <c r="E8964" s="53" t="s">
        <v>18194</v>
      </c>
      <c r="F8964" s="59">
        <v>100.370672813995</v>
      </c>
      <c r="G8964" s="59">
        <v>93.234314324693898</v>
      </c>
      <c r="H8964" s="59">
        <v>95.417810162352893</v>
      </c>
      <c r="I8964" s="59">
        <v>95.303728678017194</v>
      </c>
      <c r="J8964" s="59">
        <v>85.458737041757402</v>
      </c>
      <c r="K8964" s="59">
        <v>87.631237362427299</v>
      </c>
      <c r="L8964" s="59">
        <v>109.451894940171</v>
      </c>
      <c r="M8964" s="60">
        <v>0.485995651847277</v>
      </c>
      <c r="N8964" s="60">
        <v>0.50995848542506705</v>
      </c>
      <c r="O8964" s="60">
        <v>0.48260070433760699</v>
      </c>
      <c r="P8964" s="60">
        <v>0.46326822965821002</v>
      </c>
      <c r="Q8964" s="60">
        <v>0.44034850248878199</v>
      </c>
      <c r="R8964" s="60">
        <v>0.44399602547931399</v>
      </c>
      <c r="S8964" s="60">
        <v>0.39267406792178899</v>
      </c>
    </row>
    <row r="8965" spans="1:19" x14ac:dyDescent="0.3">
      <c r="A8965" s="61" t="s">
        <v>12128</v>
      </c>
      <c r="B8965" s="61" t="s">
        <v>12129</v>
      </c>
      <c r="C8965" s="53" t="s">
        <v>50</v>
      </c>
      <c r="D8965" s="53" t="s">
        <v>3166</v>
      </c>
      <c r="E8965" s="53" t="s">
        <v>18194</v>
      </c>
      <c r="F8965" s="59">
        <v>100.370672813995</v>
      </c>
      <c r="G8965" s="59">
        <v>93.234314324693898</v>
      </c>
      <c r="H8965" s="59">
        <v>95.417810162352893</v>
      </c>
      <c r="I8965" s="59">
        <v>95.303728678017194</v>
      </c>
      <c r="J8965" s="59">
        <v>85.458737041757402</v>
      </c>
      <c r="K8965" s="59">
        <v>87.631237362427299</v>
      </c>
      <c r="L8965" s="59">
        <v>109.451894940171</v>
      </c>
      <c r="M8965" s="60">
        <v>0.485995651847277</v>
      </c>
      <c r="N8965" s="60">
        <v>0.50995848542506705</v>
      </c>
      <c r="O8965" s="60">
        <v>0.48260070433760699</v>
      </c>
      <c r="P8965" s="60">
        <v>0.46326822965821002</v>
      </c>
      <c r="Q8965" s="60">
        <v>0.44034850248878199</v>
      </c>
      <c r="R8965" s="60">
        <v>0.44399602547931399</v>
      </c>
      <c r="S8965" s="60">
        <v>0.39267406792178899</v>
      </c>
    </row>
    <row r="8966" spans="1:19" x14ac:dyDescent="0.3">
      <c r="A8966" s="61" t="s">
        <v>12118</v>
      </c>
      <c r="B8966" s="61" t="s">
        <v>12119</v>
      </c>
      <c r="C8966" s="53" t="s">
        <v>40</v>
      </c>
      <c r="D8966" s="53" t="s">
        <v>3166</v>
      </c>
      <c r="E8966" s="53" t="s">
        <v>18194</v>
      </c>
      <c r="F8966" s="59">
        <v>100.370672813995</v>
      </c>
      <c r="G8966" s="59">
        <v>93.234314324693898</v>
      </c>
      <c r="H8966" s="59">
        <v>95.417810162352893</v>
      </c>
      <c r="I8966" s="59">
        <v>95.303728678017194</v>
      </c>
      <c r="J8966" s="59">
        <v>85.458737041757402</v>
      </c>
      <c r="K8966" s="59">
        <v>87.631237362427299</v>
      </c>
      <c r="L8966" s="59">
        <v>109.451894940171</v>
      </c>
      <c r="M8966" s="60">
        <v>0.485995651847277</v>
      </c>
      <c r="N8966" s="60">
        <v>0.50995848542506705</v>
      </c>
      <c r="O8966" s="60">
        <v>0.48260070433760699</v>
      </c>
      <c r="P8966" s="60">
        <v>0.46326822965821002</v>
      </c>
      <c r="Q8966" s="60">
        <v>0.44034850248878199</v>
      </c>
      <c r="R8966" s="60">
        <v>0.44399602547931399</v>
      </c>
      <c r="S8966" s="60">
        <v>0.39267406792178899</v>
      </c>
    </row>
    <row r="8967" spans="1:19" x14ac:dyDescent="0.3">
      <c r="A8967" s="61" t="s">
        <v>12126</v>
      </c>
      <c r="B8967" s="61" t="s">
        <v>12127</v>
      </c>
      <c r="C8967" s="53" t="s">
        <v>50</v>
      </c>
      <c r="D8967" s="53" t="s">
        <v>3166</v>
      </c>
      <c r="E8967" s="53" t="s">
        <v>18194</v>
      </c>
      <c r="F8967" s="59">
        <v>100.370672813995</v>
      </c>
      <c r="G8967" s="59">
        <v>93.234314324693898</v>
      </c>
      <c r="H8967" s="59">
        <v>95.417810162352893</v>
      </c>
      <c r="I8967" s="59">
        <v>95.303728678017194</v>
      </c>
      <c r="J8967" s="59">
        <v>85.458737041757402</v>
      </c>
      <c r="K8967" s="59">
        <v>87.631237362427299</v>
      </c>
      <c r="L8967" s="59">
        <v>109.451894940171</v>
      </c>
      <c r="M8967" s="60">
        <v>0.485995651847277</v>
      </c>
      <c r="N8967" s="60">
        <v>0.50995848542506705</v>
      </c>
      <c r="O8967" s="60">
        <v>0.48260070433760699</v>
      </c>
      <c r="P8967" s="60">
        <v>0.46326822965821002</v>
      </c>
      <c r="Q8967" s="60">
        <v>0.44034850248878199</v>
      </c>
      <c r="R8967" s="60">
        <v>0.44399602547931399</v>
      </c>
      <c r="S8967" s="60">
        <v>0.39267406792178899</v>
      </c>
    </row>
    <row r="8968" spans="1:19" x14ac:dyDescent="0.3">
      <c r="A8968" s="61" t="s">
        <v>3739</v>
      </c>
      <c r="B8968" s="61" t="s">
        <v>3740</v>
      </c>
      <c r="C8968" s="53" t="s">
        <v>40</v>
      </c>
      <c r="D8968" s="53" t="s">
        <v>3166</v>
      </c>
      <c r="E8968" s="53" t="s">
        <v>18193</v>
      </c>
      <c r="F8968" s="59">
        <v>106.65373720206399</v>
      </c>
      <c r="G8968" s="59">
        <v>101.46610732281501</v>
      </c>
      <c r="H8968" s="59">
        <v>98.794298130471802</v>
      </c>
      <c r="I8968" s="59">
        <v>111.215216400391</v>
      </c>
      <c r="J8968" s="59">
        <v>112.03411046058</v>
      </c>
      <c r="K8968" s="59">
        <v>93.438761779063995</v>
      </c>
      <c r="L8968" s="59">
        <v>94.759140529677794</v>
      </c>
      <c r="M8968" s="60">
        <v>0.60937311448630405</v>
      </c>
      <c r="N8968" s="60">
        <v>0.65383885686268906</v>
      </c>
      <c r="O8968" s="60">
        <v>0.61109418037822405</v>
      </c>
      <c r="P8968" s="60">
        <v>0.58159883108707899</v>
      </c>
      <c r="Q8968" s="60">
        <v>0.54471792248335105</v>
      </c>
      <c r="R8968" s="60">
        <v>0.55151057287055905</v>
      </c>
      <c r="S8968" s="60">
        <v>0.45553743262940399</v>
      </c>
    </row>
    <row r="8969" spans="1:19" x14ac:dyDescent="0.3">
      <c r="A8969" s="61" t="s">
        <v>12861</v>
      </c>
      <c r="B8969" s="61" t="s">
        <v>12862</v>
      </c>
      <c r="C8969" s="53" t="s">
        <v>40</v>
      </c>
      <c r="D8969" s="53" t="s">
        <v>3166</v>
      </c>
      <c r="E8969" s="53" t="s">
        <v>18194</v>
      </c>
      <c r="F8969" s="59">
        <v>105.354172153939</v>
      </c>
      <c r="G8969" s="59">
        <v>100.150122279629</v>
      </c>
      <c r="H8969" s="59">
        <v>93.642016926807997</v>
      </c>
      <c r="I8969" s="59">
        <v>106.151641640382</v>
      </c>
      <c r="J8969" s="59">
        <v>109.461605820019</v>
      </c>
      <c r="K8969" s="59">
        <v>95.140376695504401</v>
      </c>
      <c r="L8969" s="59">
        <v>96.613307392721893</v>
      </c>
      <c r="M8969" s="60">
        <v>0.486309815942502</v>
      </c>
      <c r="N8969" s="60">
        <v>0.51072979615388303</v>
      </c>
      <c r="O8969" s="60">
        <v>0.48431736526476699</v>
      </c>
      <c r="P8969" s="60">
        <v>0.466524026025533</v>
      </c>
      <c r="Q8969" s="60">
        <v>0.44105624577809099</v>
      </c>
      <c r="R8969" s="60">
        <v>0.444604864264601</v>
      </c>
      <c r="S8969" s="60">
        <v>0.35315121475155298</v>
      </c>
    </row>
    <row r="8970" spans="1:19" x14ac:dyDescent="0.3">
      <c r="A8970" s="61" t="s">
        <v>12865</v>
      </c>
      <c r="B8970" s="61" t="s">
        <v>12866</v>
      </c>
      <c r="C8970" s="53" t="s">
        <v>50</v>
      </c>
      <c r="D8970" s="53" t="s">
        <v>3166</v>
      </c>
      <c r="E8970" s="53" t="s">
        <v>18194</v>
      </c>
      <c r="F8970" s="59">
        <v>105.354172153939</v>
      </c>
      <c r="G8970" s="59">
        <v>100.150122279629</v>
      </c>
      <c r="H8970" s="59">
        <v>93.642016926807997</v>
      </c>
      <c r="I8970" s="59">
        <v>106.151641640382</v>
      </c>
      <c r="J8970" s="59">
        <v>109.461605820019</v>
      </c>
      <c r="K8970" s="59">
        <v>95.140376695504401</v>
      </c>
      <c r="L8970" s="59">
        <v>96.613307392721893</v>
      </c>
      <c r="M8970" s="60">
        <v>0.486309815942502</v>
      </c>
      <c r="N8970" s="60">
        <v>0.51072979615388303</v>
      </c>
      <c r="O8970" s="60">
        <v>0.48431736526476699</v>
      </c>
      <c r="P8970" s="60">
        <v>0.466524026025533</v>
      </c>
      <c r="Q8970" s="60">
        <v>0.44105624577809099</v>
      </c>
      <c r="R8970" s="60">
        <v>0.444604864264601</v>
      </c>
      <c r="S8970" s="60">
        <v>0.35315121475155298</v>
      </c>
    </row>
    <row r="8971" spans="1:19" x14ac:dyDescent="0.3">
      <c r="A8971" s="61" t="s">
        <v>12863</v>
      </c>
      <c r="B8971" s="61" t="s">
        <v>12864</v>
      </c>
      <c r="C8971" s="53" t="s">
        <v>40</v>
      </c>
      <c r="D8971" s="53" t="s">
        <v>3166</v>
      </c>
      <c r="E8971" s="53" t="s">
        <v>18194</v>
      </c>
      <c r="F8971" s="59">
        <v>105.354172153939</v>
      </c>
      <c r="G8971" s="59">
        <v>100.150122279629</v>
      </c>
      <c r="H8971" s="59">
        <v>93.642016926807997</v>
      </c>
      <c r="I8971" s="59">
        <v>106.151641640382</v>
      </c>
      <c r="J8971" s="59">
        <v>109.461605820019</v>
      </c>
      <c r="K8971" s="59">
        <v>95.140376695504401</v>
      </c>
      <c r="L8971" s="59">
        <v>96.613307392721893</v>
      </c>
      <c r="M8971" s="60">
        <v>0.486309815942502</v>
      </c>
      <c r="N8971" s="60">
        <v>0.51072979615388303</v>
      </c>
      <c r="O8971" s="60">
        <v>0.48431736526476699</v>
      </c>
      <c r="P8971" s="60">
        <v>0.466524026025533</v>
      </c>
      <c r="Q8971" s="60">
        <v>0.44105624577809099</v>
      </c>
      <c r="R8971" s="60">
        <v>0.444604864264601</v>
      </c>
      <c r="S8971" s="60">
        <v>0.35315121475155298</v>
      </c>
    </row>
    <row r="8972" spans="1:19" x14ac:dyDescent="0.3">
      <c r="A8972" s="61" t="s">
        <v>4895</v>
      </c>
      <c r="B8972" s="61" t="s">
        <v>4896</v>
      </c>
      <c r="C8972" s="53" t="s">
        <v>50</v>
      </c>
      <c r="D8972" s="53" t="s">
        <v>3166</v>
      </c>
      <c r="E8972" s="53" t="s">
        <v>18193</v>
      </c>
      <c r="F8972" s="59">
        <v>123.042981643988</v>
      </c>
      <c r="G8972" s="59">
        <v>107.662722209554</v>
      </c>
      <c r="H8972" s="59">
        <v>99.8587475514353</v>
      </c>
      <c r="I8972" s="59">
        <v>120.249226062007</v>
      </c>
      <c r="J8972" s="59">
        <v>125.45209699608</v>
      </c>
      <c r="K8972" s="59">
        <v>98.9208086705451</v>
      </c>
      <c r="L8972" s="59">
        <v>86.471393030492194</v>
      </c>
      <c r="M8972" s="60">
        <v>0.625796181619517</v>
      </c>
      <c r="N8972" s="60">
        <v>0.66851691201303298</v>
      </c>
      <c r="O8972" s="60">
        <v>0.62708268290165103</v>
      </c>
      <c r="P8972" s="60">
        <v>0.60369473648635796</v>
      </c>
      <c r="Q8972" s="60">
        <v>0.57081034147182097</v>
      </c>
      <c r="R8972" s="60">
        <v>0.573801903593118</v>
      </c>
      <c r="S8972" s="60">
        <v>0.51267498397853295</v>
      </c>
    </row>
    <row r="8973" spans="1:19" x14ac:dyDescent="0.3">
      <c r="A8973" s="61" t="s">
        <v>14091</v>
      </c>
      <c r="B8973" s="61" t="s">
        <v>14092</v>
      </c>
      <c r="C8973" s="53" t="s">
        <v>50</v>
      </c>
      <c r="D8973" s="53" t="s">
        <v>3166</v>
      </c>
      <c r="E8973" s="53" t="s">
        <v>18194</v>
      </c>
      <c r="F8973" s="59">
        <v>120.92579497821001</v>
      </c>
      <c r="G8973" s="59">
        <v>112.969967119693</v>
      </c>
      <c r="H8973" s="59">
        <v>105.45634342537601</v>
      </c>
      <c r="I8973" s="59">
        <v>125.34910306831701</v>
      </c>
      <c r="J8973" s="59">
        <v>127.77423293376999</v>
      </c>
      <c r="K8973" s="59">
        <v>98.623022333610606</v>
      </c>
      <c r="L8973" s="59">
        <v>86.230162707066199</v>
      </c>
      <c r="M8973" s="60">
        <v>0.518559114415025</v>
      </c>
      <c r="N8973" s="60">
        <v>0.54196237669216996</v>
      </c>
      <c r="O8973" s="60">
        <v>0.517011767466796</v>
      </c>
      <c r="P8973" s="60">
        <v>0.50461512656575502</v>
      </c>
      <c r="Q8973" s="60">
        <v>0.48263070843932099</v>
      </c>
      <c r="R8973" s="60">
        <v>0.48316235052742901</v>
      </c>
      <c r="S8973" s="60">
        <v>0.43782472969402902</v>
      </c>
    </row>
    <row r="8974" spans="1:19" x14ac:dyDescent="0.3">
      <c r="A8974" s="61" t="s">
        <v>4893</v>
      </c>
      <c r="B8974" s="61" t="s">
        <v>4894</v>
      </c>
      <c r="C8974" s="53" t="s">
        <v>40</v>
      </c>
      <c r="D8974" s="53" t="s">
        <v>3166</v>
      </c>
      <c r="E8974" s="53" t="s">
        <v>18193</v>
      </c>
      <c r="F8974" s="59">
        <v>124.673637022522</v>
      </c>
      <c r="G8974" s="59">
        <v>116.16673847154399</v>
      </c>
      <c r="H8974" s="59">
        <v>108.31074328792801</v>
      </c>
      <c r="I8974" s="59">
        <v>124.470022380046</v>
      </c>
      <c r="J8974" s="59">
        <v>136.13745488251499</v>
      </c>
      <c r="K8974" s="59">
        <v>96.571053687937706</v>
      </c>
      <c r="L8974" s="59">
        <v>84.754653506126303</v>
      </c>
      <c r="M8974" s="60">
        <v>0.62580979628715105</v>
      </c>
      <c r="N8974" s="60">
        <v>0.66853153005163402</v>
      </c>
      <c r="O8974" s="60">
        <v>0.62709521158944603</v>
      </c>
      <c r="P8974" s="60">
        <v>0.603705940371004</v>
      </c>
      <c r="Q8974" s="60">
        <v>0.57082422490585705</v>
      </c>
      <c r="R8974" s="60">
        <v>0.57381281412299801</v>
      </c>
      <c r="S8974" s="60">
        <v>0.512693675996575</v>
      </c>
    </row>
    <row r="8975" spans="1:19" x14ac:dyDescent="0.3">
      <c r="A8975" s="61" t="s">
        <v>4819</v>
      </c>
      <c r="B8975" s="61" t="s">
        <v>4820</v>
      </c>
      <c r="C8975" s="53" t="s">
        <v>40</v>
      </c>
      <c r="D8975" s="53" t="s">
        <v>3166</v>
      </c>
      <c r="E8975" s="53" t="s">
        <v>18193</v>
      </c>
      <c r="F8975" s="59">
        <v>82.147536400253998</v>
      </c>
      <c r="G8975" s="59">
        <v>94.443574970687493</v>
      </c>
      <c r="H8975" s="59">
        <v>93.911491760321198</v>
      </c>
      <c r="I8975" s="59">
        <v>89.902488939919095</v>
      </c>
      <c r="J8975" s="59">
        <v>93.764443682082998</v>
      </c>
      <c r="K8975" s="59">
        <v>116.5618785818</v>
      </c>
      <c r="L8975" s="59">
        <v>96.475210357367899</v>
      </c>
      <c r="M8975" s="60">
        <v>0.50679056368591602</v>
      </c>
      <c r="N8975" s="60">
        <v>0.56407968605562397</v>
      </c>
      <c r="O8975" s="60">
        <v>0.51322308712478404</v>
      </c>
      <c r="P8975" s="60">
        <v>0.46910870687204198</v>
      </c>
      <c r="Q8975" s="60">
        <v>0.42175498514890902</v>
      </c>
      <c r="R8975" s="60">
        <v>0.43643415021542797</v>
      </c>
      <c r="S8975" s="60">
        <v>0.35293922890043999</v>
      </c>
    </row>
    <row r="8976" spans="1:19" x14ac:dyDescent="0.3">
      <c r="A8976" s="61" t="s">
        <v>5345</v>
      </c>
      <c r="B8976" s="61" t="s">
        <v>5346</v>
      </c>
      <c r="C8976" s="53" t="s">
        <v>50</v>
      </c>
      <c r="D8976" s="53" t="s">
        <v>3166</v>
      </c>
      <c r="E8976" s="53" t="s">
        <v>18193</v>
      </c>
      <c r="F8976" s="59">
        <v>97.5409018728473</v>
      </c>
      <c r="G8976" s="59">
        <v>88.302823917920307</v>
      </c>
      <c r="H8976" s="59">
        <v>106.91276174209</v>
      </c>
      <c r="I8976" s="59">
        <v>89.533230508211702</v>
      </c>
      <c r="J8976" s="59">
        <v>90.371426558880302</v>
      </c>
      <c r="K8976" s="59">
        <v>107.19268257707</v>
      </c>
      <c r="L8976" s="59">
        <v>98.694138676493694</v>
      </c>
      <c r="M8976" s="60">
        <v>0.63653054383900598</v>
      </c>
      <c r="N8976" s="60">
        <v>0.67469954712553803</v>
      </c>
      <c r="O8976" s="60">
        <v>0.64015143641513705</v>
      </c>
      <c r="P8976" s="60">
        <v>0.60988791174259105</v>
      </c>
      <c r="Q8976" s="60">
        <v>0.57624656563874299</v>
      </c>
      <c r="R8976" s="60">
        <v>0.58641307295003098</v>
      </c>
      <c r="S8976" s="60">
        <v>0.51692535896981995</v>
      </c>
    </row>
    <row r="8977" spans="1:19" x14ac:dyDescent="0.3">
      <c r="A8977" s="61" t="s">
        <v>6984</v>
      </c>
      <c r="B8977" s="61" t="s">
        <v>6985</v>
      </c>
      <c r="C8977" s="53" t="s">
        <v>40</v>
      </c>
      <c r="D8977" s="53" t="s">
        <v>3166</v>
      </c>
      <c r="E8977" s="53" t="s">
        <v>18193</v>
      </c>
      <c r="F8977" s="59">
        <v>97.6325426733558</v>
      </c>
      <c r="G8977" s="59">
        <v>115.88602311647701</v>
      </c>
      <c r="H8977" s="59">
        <v>99.586693178909897</v>
      </c>
      <c r="I8977" s="59">
        <v>95.980299464701403</v>
      </c>
      <c r="J8977" s="59">
        <v>93.700548508104404</v>
      </c>
      <c r="K8977" s="59">
        <v>95.350778127497605</v>
      </c>
      <c r="L8977" s="59">
        <v>111.721636494572</v>
      </c>
      <c r="M8977" s="60">
        <v>0.50341849596802202</v>
      </c>
      <c r="N8977" s="60">
        <v>0.55983087000880905</v>
      </c>
      <c r="O8977" s="60">
        <v>0.50949401194462995</v>
      </c>
      <c r="P8977" s="60">
        <v>0.46956762831439097</v>
      </c>
      <c r="Q8977" s="60">
        <v>0.42648818438647201</v>
      </c>
      <c r="R8977" s="60">
        <v>0.43837505440327701</v>
      </c>
      <c r="S8977" s="60">
        <v>0.36475990585456403</v>
      </c>
    </row>
    <row r="8978" spans="1:19" x14ac:dyDescent="0.3">
      <c r="A8978" s="61" t="s">
        <v>16512</v>
      </c>
      <c r="B8978" s="61" t="s">
        <v>16513</v>
      </c>
      <c r="C8978" s="53" t="s">
        <v>40</v>
      </c>
      <c r="D8978" s="53" t="s">
        <v>3166</v>
      </c>
      <c r="E8978" s="53" t="s">
        <v>18194</v>
      </c>
      <c r="F8978" s="59">
        <v>94.937099262943505</v>
      </c>
      <c r="G8978" s="59">
        <v>84.433649770573297</v>
      </c>
      <c r="H8978" s="59">
        <v>97.756877512637899</v>
      </c>
      <c r="I8978" s="59"/>
      <c r="J8978" s="59"/>
      <c r="K8978" s="59"/>
      <c r="L8978" s="59"/>
      <c r="M8978" s="60">
        <v>0.31951338196016299</v>
      </c>
      <c r="N8978" s="60">
        <v>0.34864970169651499</v>
      </c>
      <c r="O8978" s="60">
        <v>0.32143134591393202</v>
      </c>
      <c r="P8978" s="60">
        <v>0.296993425192774</v>
      </c>
      <c r="Q8978" s="60">
        <v>0.26562237017037099</v>
      </c>
      <c r="R8978" s="60">
        <v>0.274598997261084</v>
      </c>
      <c r="S8978" s="60">
        <v>0.21297483148193599</v>
      </c>
    </row>
    <row r="8979" spans="1:19" x14ac:dyDescent="0.3">
      <c r="A8979" s="61" t="s">
        <v>13185</v>
      </c>
      <c r="B8979" s="61" t="s">
        <v>13186</v>
      </c>
      <c r="C8979" s="53" t="s">
        <v>40</v>
      </c>
      <c r="D8979" s="53" t="s">
        <v>3166</v>
      </c>
      <c r="E8979" s="53" t="s">
        <v>18194</v>
      </c>
      <c r="F8979" s="59">
        <v>84.816194373543397</v>
      </c>
      <c r="G8979" s="59">
        <v>92.106163826349203</v>
      </c>
      <c r="H8979" s="59">
        <v>87.658318528096302</v>
      </c>
      <c r="I8979" s="59">
        <v>90.246485335199097</v>
      </c>
      <c r="J8979" s="59">
        <v>88.672316826676706</v>
      </c>
      <c r="K8979" s="59">
        <v>100.893023254242</v>
      </c>
      <c r="L8979" s="59">
        <v>100.30045638063299</v>
      </c>
      <c r="M8979" s="60">
        <v>0.43695013251445097</v>
      </c>
      <c r="N8979" s="60">
        <v>0.467145329480319</v>
      </c>
      <c r="O8979" s="60">
        <v>0.43960450403423901</v>
      </c>
      <c r="P8979" s="60">
        <v>0.41638282597737097</v>
      </c>
      <c r="Q8979" s="60">
        <v>0.38853939953009098</v>
      </c>
      <c r="R8979" s="60">
        <v>0.39560095380954002</v>
      </c>
      <c r="S8979" s="60">
        <v>0.33257156721674103</v>
      </c>
    </row>
    <row r="8980" spans="1:19" x14ac:dyDescent="0.3">
      <c r="A8980" s="61" t="s">
        <v>13183</v>
      </c>
      <c r="B8980" s="61" t="s">
        <v>13184</v>
      </c>
      <c r="C8980" s="53" t="s">
        <v>40</v>
      </c>
      <c r="D8980" s="53" t="s">
        <v>3166</v>
      </c>
      <c r="E8980" s="53" t="s">
        <v>18194</v>
      </c>
      <c r="F8980" s="59">
        <v>84.816194373543397</v>
      </c>
      <c r="G8980" s="59">
        <v>92.106163826349203</v>
      </c>
      <c r="H8980" s="59">
        <v>87.658318528096302</v>
      </c>
      <c r="I8980" s="59">
        <v>90.246485335199097</v>
      </c>
      <c r="J8980" s="59">
        <v>88.672316826676706</v>
      </c>
      <c r="K8980" s="59">
        <v>100.893023254242</v>
      </c>
      <c r="L8980" s="59">
        <v>100.30045638063299</v>
      </c>
      <c r="M8980" s="60">
        <v>0.43695013251445097</v>
      </c>
      <c r="N8980" s="60">
        <v>0.467145329480319</v>
      </c>
      <c r="O8980" s="60">
        <v>0.43960450403423901</v>
      </c>
      <c r="P8980" s="60">
        <v>0.41638282597737097</v>
      </c>
      <c r="Q8980" s="60">
        <v>0.38853939953009098</v>
      </c>
      <c r="R8980" s="60">
        <v>0.39560095380954002</v>
      </c>
      <c r="S8980" s="60">
        <v>0.33257156721674103</v>
      </c>
    </row>
    <row r="8981" spans="1:19" x14ac:dyDescent="0.3">
      <c r="A8981" s="61" t="s">
        <v>13189</v>
      </c>
      <c r="B8981" s="61" t="s">
        <v>13190</v>
      </c>
      <c r="C8981" s="53" t="s">
        <v>40</v>
      </c>
      <c r="D8981" s="53" t="s">
        <v>3166</v>
      </c>
      <c r="E8981" s="53" t="s">
        <v>18194</v>
      </c>
      <c r="F8981" s="59">
        <v>84.816194373543397</v>
      </c>
      <c r="G8981" s="59">
        <v>92.106163826349203</v>
      </c>
      <c r="H8981" s="59">
        <v>87.658318528096302</v>
      </c>
      <c r="I8981" s="59">
        <v>90.246485335199097</v>
      </c>
      <c r="J8981" s="59">
        <v>88.672316826676706</v>
      </c>
      <c r="K8981" s="59">
        <v>100.893023254242</v>
      </c>
      <c r="L8981" s="59">
        <v>100.30045638063299</v>
      </c>
      <c r="M8981" s="60">
        <v>0.43695013251445097</v>
      </c>
      <c r="N8981" s="60">
        <v>0.467145329480319</v>
      </c>
      <c r="O8981" s="60">
        <v>0.43960450403423901</v>
      </c>
      <c r="P8981" s="60">
        <v>0.41638282597737097</v>
      </c>
      <c r="Q8981" s="60">
        <v>0.38853939953009098</v>
      </c>
      <c r="R8981" s="60">
        <v>0.39560095380954002</v>
      </c>
      <c r="S8981" s="60">
        <v>0.33257156721674103</v>
      </c>
    </row>
    <row r="8982" spans="1:19" x14ac:dyDescent="0.3">
      <c r="A8982" s="61" t="s">
        <v>13187</v>
      </c>
      <c r="B8982" s="61" t="s">
        <v>13188</v>
      </c>
      <c r="C8982" s="53" t="s">
        <v>40</v>
      </c>
      <c r="D8982" s="53" t="s">
        <v>3166</v>
      </c>
      <c r="E8982" s="53" t="s">
        <v>18194</v>
      </c>
      <c r="F8982" s="59">
        <v>84.816194373543397</v>
      </c>
      <c r="G8982" s="59">
        <v>92.106163826349203</v>
      </c>
      <c r="H8982" s="59">
        <v>87.658318528096302</v>
      </c>
      <c r="I8982" s="59">
        <v>90.246485335199097</v>
      </c>
      <c r="J8982" s="59">
        <v>88.672316826676706</v>
      </c>
      <c r="K8982" s="59">
        <v>100.893023254242</v>
      </c>
      <c r="L8982" s="59">
        <v>100.30045638063299</v>
      </c>
      <c r="M8982" s="60">
        <v>0.43695013251445097</v>
      </c>
      <c r="N8982" s="60">
        <v>0.467145329480319</v>
      </c>
      <c r="O8982" s="60">
        <v>0.43960450403423901</v>
      </c>
      <c r="P8982" s="60">
        <v>0.41638282597737097</v>
      </c>
      <c r="Q8982" s="60">
        <v>0.38853939953009098</v>
      </c>
      <c r="R8982" s="60">
        <v>0.39560095380954002</v>
      </c>
      <c r="S8982" s="60">
        <v>0.33257156721674103</v>
      </c>
    </row>
    <row r="8983" spans="1:19" x14ac:dyDescent="0.3">
      <c r="A8983" s="61" t="s">
        <v>13179</v>
      </c>
      <c r="B8983" s="61" t="s">
        <v>13180</v>
      </c>
      <c r="C8983" s="53" t="s">
        <v>50</v>
      </c>
      <c r="D8983" s="53" t="s">
        <v>3166</v>
      </c>
      <c r="E8983" s="53" t="s">
        <v>18194</v>
      </c>
      <c r="F8983" s="59">
        <v>84.816194373543397</v>
      </c>
      <c r="G8983" s="59">
        <v>92.106163826349203</v>
      </c>
      <c r="H8983" s="59">
        <v>87.658318528096302</v>
      </c>
      <c r="I8983" s="59">
        <v>90.246485335199097</v>
      </c>
      <c r="J8983" s="59">
        <v>88.672316826676706</v>
      </c>
      <c r="K8983" s="59">
        <v>100.893023254242</v>
      </c>
      <c r="L8983" s="59">
        <v>100.30045638063299</v>
      </c>
      <c r="M8983" s="60">
        <v>0.43695013251445097</v>
      </c>
      <c r="N8983" s="60">
        <v>0.467145329480319</v>
      </c>
      <c r="O8983" s="60">
        <v>0.43960450403423901</v>
      </c>
      <c r="P8983" s="60">
        <v>0.41638282597737097</v>
      </c>
      <c r="Q8983" s="60">
        <v>0.38853939953009098</v>
      </c>
      <c r="R8983" s="60">
        <v>0.39560095380954002</v>
      </c>
      <c r="S8983" s="60">
        <v>0.33257156721674103</v>
      </c>
    </row>
    <row r="8984" spans="1:19" x14ac:dyDescent="0.3">
      <c r="A8984" s="61" t="s">
        <v>13181</v>
      </c>
      <c r="B8984" s="61" t="s">
        <v>13182</v>
      </c>
      <c r="C8984" s="53" t="s">
        <v>50</v>
      </c>
      <c r="D8984" s="53" t="s">
        <v>3166</v>
      </c>
      <c r="E8984" s="53" t="s">
        <v>18194</v>
      </c>
      <c r="F8984" s="59">
        <v>84.816194373543397</v>
      </c>
      <c r="G8984" s="59">
        <v>92.106163826349203</v>
      </c>
      <c r="H8984" s="59">
        <v>87.658318528096302</v>
      </c>
      <c r="I8984" s="59">
        <v>90.246485335199097</v>
      </c>
      <c r="J8984" s="59">
        <v>88.672316826676706</v>
      </c>
      <c r="K8984" s="59">
        <v>100.893023254242</v>
      </c>
      <c r="L8984" s="59">
        <v>100.30045638063299</v>
      </c>
      <c r="M8984" s="60">
        <v>0.43695013251445097</v>
      </c>
      <c r="N8984" s="60">
        <v>0.467145329480319</v>
      </c>
      <c r="O8984" s="60">
        <v>0.43960450403423901</v>
      </c>
      <c r="P8984" s="60">
        <v>0.41638282597737097</v>
      </c>
      <c r="Q8984" s="60">
        <v>0.38853939953009098</v>
      </c>
      <c r="R8984" s="60">
        <v>0.39560095380954002</v>
      </c>
      <c r="S8984" s="60">
        <v>0.33257156721674103</v>
      </c>
    </row>
    <row r="8985" spans="1:19" x14ac:dyDescent="0.3">
      <c r="A8985" s="61" t="s">
        <v>15466</v>
      </c>
      <c r="B8985" s="61" t="s">
        <v>15467</v>
      </c>
      <c r="C8985" s="53" t="s">
        <v>40</v>
      </c>
      <c r="D8985" s="53" t="s">
        <v>3166</v>
      </c>
      <c r="E8985" s="53" t="s">
        <v>18194</v>
      </c>
      <c r="F8985" s="59">
        <v>86.192332935893702</v>
      </c>
      <c r="G8985" s="59">
        <v>94.298207452118604</v>
      </c>
      <c r="H8985" s="59">
        <v>91.396872407464798</v>
      </c>
      <c r="I8985" s="59">
        <v>92.638170224765204</v>
      </c>
      <c r="J8985" s="59">
        <v>103.423801434213</v>
      </c>
      <c r="K8985" s="59">
        <v>107.91494673692399</v>
      </c>
      <c r="L8985" s="59"/>
      <c r="M8985" s="60">
        <v>0.40054121288530298</v>
      </c>
      <c r="N8985" s="60">
        <v>0.43540200956250402</v>
      </c>
      <c r="O8985" s="60">
        <v>0.40323060466396998</v>
      </c>
      <c r="P8985" s="60">
        <v>0.376311654757984</v>
      </c>
      <c r="Q8985" s="60">
        <v>0.34399161596649702</v>
      </c>
      <c r="R8985" s="60">
        <v>0.35257775059832802</v>
      </c>
      <c r="S8985" s="60">
        <v>0.29097541213565298</v>
      </c>
    </row>
    <row r="8986" spans="1:19" x14ac:dyDescent="0.3">
      <c r="A8986" s="61" t="s">
        <v>15896</v>
      </c>
      <c r="B8986" s="61" t="s">
        <v>15897</v>
      </c>
      <c r="C8986" s="53" t="s">
        <v>50</v>
      </c>
      <c r="D8986" s="53" t="s">
        <v>3166</v>
      </c>
      <c r="E8986" s="53" t="s">
        <v>18193</v>
      </c>
      <c r="F8986" s="59">
        <v>99.823975062220597</v>
      </c>
      <c r="G8986" s="59">
        <v>88.707553370749395</v>
      </c>
      <c r="H8986" s="59">
        <v>107.494103598629</v>
      </c>
      <c r="I8986" s="59">
        <v>91.252067102607498</v>
      </c>
      <c r="J8986" s="59">
        <v>95.742481908668296</v>
      </c>
      <c r="K8986" s="59">
        <v>107.55083341106</v>
      </c>
      <c r="L8986" s="59">
        <v>98.218542420568397</v>
      </c>
      <c r="M8986" s="60">
        <v>0.60156219166026803</v>
      </c>
      <c r="N8986" s="60">
        <v>0.64543506304240705</v>
      </c>
      <c r="O8986" s="60">
        <v>0.60631546204536602</v>
      </c>
      <c r="P8986" s="60">
        <v>0.57119154108590897</v>
      </c>
      <c r="Q8986" s="60">
        <v>0.53320367592086404</v>
      </c>
      <c r="R8986" s="60">
        <v>0.54498058333631205</v>
      </c>
      <c r="S8986" s="60">
        <v>0.47327397718598802</v>
      </c>
    </row>
    <row r="8987" spans="1:19" x14ac:dyDescent="0.3">
      <c r="A8987" s="61" t="s">
        <v>15846</v>
      </c>
      <c r="B8987" s="61" t="s">
        <v>15847</v>
      </c>
      <c r="C8987" s="53" t="s">
        <v>40</v>
      </c>
      <c r="D8987" s="53" t="s">
        <v>3166</v>
      </c>
      <c r="E8987" s="53" t="s">
        <v>18194</v>
      </c>
      <c r="F8987" s="59">
        <v>91.832283577423496</v>
      </c>
      <c r="G8987" s="59">
        <v>83.667948951860495</v>
      </c>
      <c r="H8987" s="59">
        <v>97.479864146566001</v>
      </c>
      <c r="I8987" s="59">
        <v>86.889211599873306</v>
      </c>
      <c r="J8987" s="59">
        <v>83.193498694793405</v>
      </c>
      <c r="K8987" s="59">
        <v>99.657309999697802</v>
      </c>
      <c r="L8987" s="59"/>
      <c r="M8987" s="60">
        <v>0.38620233367941798</v>
      </c>
      <c r="N8987" s="60">
        <v>0.41421479770057201</v>
      </c>
      <c r="O8987" s="60">
        <v>0.38848461488533198</v>
      </c>
      <c r="P8987" s="60">
        <v>0.368102914557704</v>
      </c>
      <c r="Q8987" s="60">
        <v>0.34123915228648699</v>
      </c>
      <c r="R8987" s="60">
        <v>0.34711241329105802</v>
      </c>
      <c r="S8987" s="60">
        <v>0.29491588925379397</v>
      </c>
    </row>
    <row r="8988" spans="1:19" x14ac:dyDescent="0.3">
      <c r="A8988" s="61" t="s">
        <v>15468</v>
      </c>
      <c r="B8988" s="61" t="s">
        <v>15469</v>
      </c>
      <c r="C8988" s="53" t="s">
        <v>40</v>
      </c>
      <c r="D8988" s="53" t="s">
        <v>3166</v>
      </c>
      <c r="E8988" s="53" t="s">
        <v>18194</v>
      </c>
      <c r="F8988" s="59">
        <v>86.192332935893702</v>
      </c>
      <c r="G8988" s="59">
        <v>94.298207452118604</v>
      </c>
      <c r="H8988" s="59">
        <v>91.396872407464798</v>
      </c>
      <c r="I8988" s="59">
        <v>92.638170224765204</v>
      </c>
      <c r="J8988" s="59">
        <v>103.423801434213</v>
      </c>
      <c r="K8988" s="59">
        <v>107.91494673692399</v>
      </c>
      <c r="L8988" s="59"/>
      <c r="M8988" s="60">
        <v>0.40054121288530298</v>
      </c>
      <c r="N8988" s="60">
        <v>0.43540200956250402</v>
      </c>
      <c r="O8988" s="60">
        <v>0.40323060466396998</v>
      </c>
      <c r="P8988" s="60">
        <v>0.376311654757984</v>
      </c>
      <c r="Q8988" s="60">
        <v>0.34399161596649702</v>
      </c>
      <c r="R8988" s="60">
        <v>0.35257775059832802</v>
      </c>
      <c r="S8988" s="60">
        <v>0.29097541213565298</v>
      </c>
    </row>
    <row r="8989" spans="1:19" x14ac:dyDescent="0.3">
      <c r="A8989" s="61" t="s">
        <v>16557</v>
      </c>
      <c r="B8989" s="61" t="s">
        <v>16558</v>
      </c>
      <c r="C8989" s="53" t="s">
        <v>40</v>
      </c>
      <c r="D8989" s="53" t="s">
        <v>3166</v>
      </c>
      <c r="E8989" s="53" t="s">
        <v>18194</v>
      </c>
      <c r="F8989" s="59">
        <v>96.730341731409894</v>
      </c>
      <c r="G8989" s="59">
        <v>97.478375698007198</v>
      </c>
      <c r="H8989" s="59">
        <v>94.813422658891895</v>
      </c>
      <c r="I8989" s="59">
        <v>95.639102892098407</v>
      </c>
      <c r="J8989" s="59">
        <v>93.258006865430005</v>
      </c>
      <c r="K8989" s="59">
        <v>89.623856281295801</v>
      </c>
      <c r="L8989" s="59">
        <v>104.035787253964</v>
      </c>
      <c r="M8989" s="60">
        <v>0.49402764779084801</v>
      </c>
      <c r="N8989" s="60">
        <v>0.51999077880520295</v>
      </c>
      <c r="O8989" s="60">
        <v>0.49552960295192799</v>
      </c>
      <c r="P8989" s="60">
        <v>0.47552900476530702</v>
      </c>
      <c r="Q8989" s="60">
        <v>0.45026525967219699</v>
      </c>
      <c r="R8989" s="60">
        <v>0.45639046352315799</v>
      </c>
      <c r="S8989" s="60">
        <v>0.40547485555256901</v>
      </c>
    </row>
    <row r="8990" spans="1:19" x14ac:dyDescent="0.3">
      <c r="A8990" s="61" t="s">
        <v>13913</v>
      </c>
      <c r="B8990" s="61" t="s">
        <v>13914</v>
      </c>
      <c r="C8990" s="53" t="s">
        <v>40</v>
      </c>
      <c r="D8990" s="53" t="s">
        <v>3166</v>
      </c>
      <c r="E8990" s="53" t="s">
        <v>18194</v>
      </c>
      <c r="F8990" s="59">
        <v>86.633313359469597</v>
      </c>
      <c r="G8990" s="59">
        <v>90.608073525381997</v>
      </c>
      <c r="H8990" s="59">
        <v>103.25049716165699</v>
      </c>
      <c r="I8990" s="59">
        <v>92.547430517094298</v>
      </c>
      <c r="J8990" s="59">
        <v>86.846961040750998</v>
      </c>
      <c r="K8990" s="59">
        <v>89.445096188390096</v>
      </c>
      <c r="L8990" s="59">
        <v>100.687920554024</v>
      </c>
      <c r="M8990" s="60">
        <v>0.46730803623224698</v>
      </c>
      <c r="N8990" s="60">
        <v>0.49679742209438399</v>
      </c>
      <c r="O8990" s="60">
        <v>0.46976335313949802</v>
      </c>
      <c r="P8990" s="60">
        <v>0.44739697108912502</v>
      </c>
      <c r="Q8990" s="60">
        <v>0.41963199251333799</v>
      </c>
      <c r="R8990" s="60">
        <v>0.42646858876266402</v>
      </c>
      <c r="S8990" s="60">
        <v>0.37118112313053803</v>
      </c>
    </row>
    <row r="8991" spans="1:19" x14ac:dyDescent="0.3">
      <c r="A8991" s="61" t="s">
        <v>13919</v>
      </c>
      <c r="B8991" s="61" t="s">
        <v>13920</v>
      </c>
      <c r="C8991" s="53" t="s">
        <v>50</v>
      </c>
      <c r="D8991" s="53" t="s">
        <v>3166</v>
      </c>
      <c r="E8991" s="53" t="s">
        <v>18194</v>
      </c>
      <c r="F8991" s="59">
        <v>86.633313359469597</v>
      </c>
      <c r="G8991" s="59">
        <v>90.608073525381997</v>
      </c>
      <c r="H8991" s="59">
        <v>103.25049716165699</v>
      </c>
      <c r="I8991" s="59">
        <v>92.547430517094298</v>
      </c>
      <c r="J8991" s="59">
        <v>86.846961040750998</v>
      </c>
      <c r="K8991" s="59">
        <v>89.445096188390096</v>
      </c>
      <c r="L8991" s="59">
        <v>100.687920554024</v>
      </c>
      <c r="M8991" s="60">
        <v>0.46730803623224698</v>
      </c>
      <c r="N8991" s="60">
        <v>0.49679742209438399</v>
      </c>
      <c r="O8991" s="60">
        <v>0.46976335313949802</v>
      </c>
      <c r="P8991" s="60">
        <v>0.44739697108912502</v>
      </c>
      <c r="Q8991" s="60">
        <v>0.41963199251333799</v>
      </c>
      <c r="R8991" s="60">
        <v>0.42646858876266402</v>
      </c>
      <c r="S8991" s="60">
        <v>0.37118112313053803</v>
      </c>
    </row>
    <row r="8992" spans="1:19" x14ac:dyDescent="0.3">
      <c r="A8992" s="61" t="s">
        <v>13915</v>
      </c>
      <c r="B8992" s="61" t="s">
        <v>13916</v>
      </c>
      <c r="C8992" s="53" t="s">
        <v>40</v>
      </c>
      <c r="D8992" s="53" t="s">
        <v>3166</v>
      </c>
      <c r="E8992" s="53" t="s">
        <v>18194</v>
      </c>
      <c r="F8992" s="59">
        <v>86.633313359469597</v>
      </c>
      <c r="G8992" s="59">
        <v>90.608073525381997</v>
      </c>
      <c r="H8992" s="59">
        <v>103.25049716165699</v>
      </c>
      <c r="I8992" s="59">
        <v>92.547430517094298</v>
      </c>
      <c r="J8992" s="59">
        <v>86.846961040750998</v>
      </c>
      <c r="K8992" s="59">
        <v>89.445096188390096</v>
      </c>
      <c r="L8992" s="59">
        <v>100.687920554024</v>
      </c>
      <c r="M8992" s="60">
        <v>0.46730803623224698</v>
      </c>
      <c r="N8992" s="60">
        <v>0.49679742209438399</v>
      </c>
      <c r="O8992" s="60">
        <v>0.46976335313949802</v>
      </c>
      <c r="P8992" s="60">
        <v>0.44739697108912502</v>
      </c>
      <c r="Q8992" s="60">
        <v>0.41963199251333799</v>
      </c>
      <c r="R8992" s="60">
        <v>0.42646858876266402</v>
      </c>
      <c r="S8992" s="60">
        <v>0.37118112313053803</v>
      </c>
    </row>
    <row r="8993" spans="1:19" x14ac:dyDescent="0.3">
      <c r="A8993" s="61" t="s">
        <v>15464</v>
      </c>
      <c r="B8993" s="61" t="s">
        <v>15465</v>
      </c>
      <c r="C8993" s="53" t="s">
        <v>40</v>
      </c>
      <c r="D8993" s="53" t="s">
        <v>3166</v>
      </c>
      <c r="E8993" s="53" t="s">
        <v>18194</v>
      </c>
      <c r="F8993" s="59">
        <v>86.192332935893702</v>
      </c>
      <c r="G8993" s="59">
        <v>94.298207452118604</v>
      </c>
      <c r="H8993" s="59">
        <v>91.396872407464798</v>
      </c>
      <c r="I8993" s="59">
        <v>92.638170224765204</v>
      </c>
      <c r="J8993" s="59">
        <v>103.423801434213</v>
      </c>
      <c r="K8993" s="59">
        <v>107.91494673692399</v>
      </c>
      <c r="L8993" s="59"/>
      <c r="M8993" s="60">
        <v>0.40054121288530298</v>
      </c>
      <c r="N8993" s="60">
        <v>0.43540200956250402</v>
      </c>
      <c r="O8993" s="60">
        <v>0.40323060466396998</v>
      </c>
      <c r="P8993" s="60">
        <v>0.376311654757984</v>
      </c>
      <c r="Q8993" s="60">
        <v>0.34399161596649702</v>
      </c>
      <c r="R8993" s="60">
        <v>0.35257775059832802</v>
      </c>
      <c r="S8993" s="60">
        <v>0.29097541213565298</v>
      </c>
    </row>
    <row r="8994" spans="1:19" x14ac:dyDescent="0.3">
      <c r="A8994" s="61" t="s">
        <v>15892</v>
      </c>
      <c r="B8994" s="61" t="s">
        <v>15893</v>
      </c>
      <c r="C8994" s="53" t="s">
        <v>40</v>
      </c>
      <c r="D8994" s="53" t="s">
        <v>3166</v>
      </c>
      <c r="E8994" s="53" t="s">
        <v>18194</v>
      </c>
      <c r="F8994" s="59">
        <v>98.902749807525097</v>
      </c>
      <c r="G8994" s="59">
        <v>87.952956330856097</v>
      </c>
      <c r="H8994" s="59">
        <v>102.503641189033</v>
      </c>
      <c r="I8994" s="59">
        <v>91.668349828823196</v>
      </c>
      <c r="J8994" s="59">
        <v>93.613151106234994</v>
      </c>
      <c r="K8994" s="59">
        <v>105.767526622785</v>
      </c>
      <c r="L8994" s="59">
        <v>96.694787154943299</v>
      </c>
      <c r="M8994" s="60">
        <v>0.47120001160597502</v>
      </c>
      <c r="N8994" s="60">
        <v>0.49850752430342798</v>
      </c>
      <c r="O8994" s="60">
        <v>0.47331422745581297</v>
      </c>
      <c r="P8994" s="60">
        <v>0.45243664100995001</v>
      </c>
      <c r="Q8994" s="60">
        <v>0.42665190238921802</v>
      </c>
      <c r="R8994" s="60">
        <v>0.433069361132216</v>
      </c>
      <c r="S8994" s="60">
        <v>0.38225974846649102</v>
      </c>
    </row>
    <row r="8995" spans="1:19" x14ac:dyDescent="0.3">
      <c r="A8995" s="61" t="s">
        <v>13917</v>
      </c>
      <c r="B8995" s="61" t="s">
        <v>13918</v>
      </c>
      <c r="C8995" s="53" t="s">
        <v>50</v>
      </c>
      <c r="D8995" s="53" t="s">
        <v>3166</v>
      </c>
      <c r="E8995" s="53" t="s">
        <v>18193</v>
      </c>
      <c r="F8995" s="59">
        <v>83.882729372387303</v>
      </c>
      <c r="G8995" s="59">
        <v>91.177224318423001</v>
      </c>
      <c r="H8995" s="59">
        <v>104.255117919727</v>
      </c>
      <c r="I8995" s="59">
        <v>92.406548530570007</v>
      </c>
      <c r="J8995" s="59">
        <v>93.645320685520502</v>
      </c>
      <c r="K8995" s="59">
        <v>86.610332624014006</v>
      </c>
      <c r="L8995" s="59">
        <v>103.663784702575</v>
      </c>
      <c r="M8995" s="60">
        <v>0.59936072898440196</v>
      </c>
      <c r="N8995" s="60">
        <v>0.64452164887761598</v>
      </c>
      <c r="O8995" s="60">
        <v>0.60434595014973502</v>
      </c>
      <c r="P8995" s="60">
        <v>0.56814979634436502</v>
      </c>
      <c r="Q8995" s="60">
        <v>0.52869531984928098</v>
      </c>
      <c r="R8995" s="60">
        <v>0.54085993258474796</v>
      </c>
      <c r="S8995" s="60">
        <v>0.465622015337394</v>
      </c>
    </row>
    <row r="8996" spans="1:19" x14ac:dyDescent="0.3">
      <c r="A8996" s="61" t="s">
        <v>15894</v>
      </c>
      <c r="B8996" s="61" t="s">
        <v>15895</v>
      </c>
      <c r="C8996" s="53" t="s">
        <v>50</v>
      </c>
      <c r="D8996" s="53" t="s">
        <v>3166</v>
      </c>
      <c r="E8996" s="53" t="s">
        <v>18194</v>
      </c>
      <c r="F8996" s="59">
        <v>98.902749807525097</v>
      </c>
      <c r="G8996" s="59">
        <v>87.952956330856097</v>
      </c>
      <c r="H8996" s="59">
        <v>102.503641189033</v>
      </c>
      <c r="I8996" s="59">
        <v>91.668349828823196</v>
      </c>
      <c r="J8996" s="59">
        <v>93.613151106234994</v>
      </c>
      <c r="K8996" s="59">
        <v>105.767526622785</v>
      </c>
      <c r="L8996" s="59">
        <v>96.694787154943299</v>
      </c>
      <c r="M8996" s="60">
        <v>0.47120001160597502</v>
      </c>
      <c r="N8996" s="60">
        <v>0.49850752430342798</v>
      </c>
      <c r="O8996" s="60">
        <v>0.47331422745581297</v>
      </c>
      <c r="P8996" s="60">
        <v>0.45243664100995001</v>
      </c>
      <c r="Q8996" s="60">
        <v>0.42665190238921802</v>
      </c>
      <c r="R8996" s="60">
        <v>0.433069361132216</v>
      </c>
      <c r="S8996" s="60">
        <v>0.38225974846649102</v>
      </c>
    </row>
    <row r="8997" spans="1:19" x14ac:dyDescent="0.3">
      <c r="A8997" s="61" t="s">
        <v>15886</v>
      </c>
      <c r="B8997" s="61" t="s">
        <v>15887</v>
      </c>
      <c r="C8997" s="53" t="s">
        <v>40</v>
      </c>
      <c r="D8997" s="53" t="s">
        <v>3166</v>
      </c>
      <c r="E8997" s="53" t="s">
        <v>18194</v>
      </c>
      <c r="F8997" s="59">
        <v>98.902749807525097</v>
      </c>
      <c r="G8997" s="59">
        <v>87.952956330856097</v>
      </c>
      <c r="H8997" s="59">
        <v>102.503641189033</v>
      </c>
      <c r="I8997" s="59">
        <v>91.668349828823196</v>
      </c>
      <c r="J8997" s="59">
        <v>93.613151106234994</v>
      </c>
      <c r="K8997" s="59">
        <v>105.767526622785</v>
      </c>
      <c r="L8997" s="59">
        <v>96.694787154943299</v>
      </c>
      <c r="M8997" s="60">
        <v>0.47120001160597502</v>
      </c>
      <c r="N8997" s="60">
        <v>0.49850752430342798</v>
      </c>
      <c r="O8997" s="60">
        <v>0.47331422745581297</v>
      </c>
      <c r="P8997" s="60">
        <v>0.45243664100995001</v>
      </c>
      <c r="Q8997" s="60">
        <v>0.42665190238921802</v>
      </c>
      <c r="R8997" s="60">
        <v>0.433069361132216</v>
      </c>
      <c r="S8997" s="60">
        <v>0.38225974846649102</v>
      </c>
    </row>
    <row r="8998" spans="1:19" x14ac:dyDescent="0.3">
      <c r="A8998" s="61" t="s">
        <v>15888</v>
      </c>
      <c r="B8998" s="61" t="s">
        <v>15889</v>
      </c>
      <c r="C8998" s="53" t="s">
        <v>40</v>
      </c>
      <c r="D8998" s="53" t="s">
        <v>3166</v>
      </c>
      <c r="E8998" s="53" t="s">
        <v>18194</v>
      </c>
      <c r="F8998" s="59">
        <v>98.902749807525097</v>
      </c>
      <c r="G8998" s="59">
        <v>87.952956330856097</v>
      </c>
      <c r="H8998" s="59">
        <v>102.503641189033</v>
      </c>
      <c r="I8998" s="59">
        <v>91.668349828823196</v>
      </c>
      <c r="J8998" s="59">
        <v>93.613151106234994</v>
      </c>
      <c r="K8998" s="59">
        <v>105.767526622785</v>
      </c>
      <c r="L8998" s="59">
        <v>96.694787154943299</v>
      </c>
      <c r="M8998" s="60">
        <v>0.47120001160597502</v>
      </c>
      <c r="N8998" s="60">
        <v>0.49850752430342798</v>
      </c>
      <c r="O8998" s="60">
        <v>0.47331422745581297</v>
      </c>
      <c r="P8998" s="60">
        <v>0.45243664100995001</v>
      </c>
      <c r="Q8998" s="60">
        <v>0.42665190238921802</v>
      </c>
      <c r="R8998" s="60">
        <v>0.433069361132216</v>
      </c>
      <c r="S8998" s="60">
        <v>0.38225974846649102</v>
      </c>
    </row>
    <row r="8999" spans="1:19" x14ac:dyDescent="0.3">
      <c r="A8999" s="61" t="s">
        <v>15848</v>
      </c>
      <c r="B8999" s="61" t="s">
        <v>15849</v>
      </c>
      <c r="C8999" s="53" t="s">
        <v>50</v>
      </c>
      <c r="D8999" s="53" t="s">
        <v>3166</v>
      </c>
      <c r="E8999" s="53" t="s">
        <v>18194</v>
      </c>
      <c r="F8999" s="59">
        <v>91.832283577423496</v>
      </c>
      <c r="G8999" s="59">
        <v>83.667948951860495</v>
      </c>
      <c r="H8999" s="59">
        <v>97.479864146566001</v>
      </c>
      <c r="I8999" s="59">
        <v>86.889211599873306</v>
      </c>
      <c r="J8999" s="59">
        <v>83.193498694793405</v>
      </c>
      <c r="K8999" s="59">
        <v>99.657309999697802</v>
      </c>
      <c r="L8999" s="59"/>
      <c r="M8999" s="60">
        <v>0.38620233367941798</v>
      </c>
      <c r="N8999" s="60">
        <v>0.41421479770057201</v>
      </c>
      <c r="O8999" s="60">
        <v>0.38848461488533198</v>
      </c>
      <c r="P8999" s="60">
        <v>0.368102914557704</v>
      </c>
      <c r="Q8999" s="60">
        <v>0.34123915228648699</v>
      </c>
      <c r="R8999" s="60">
        <v>0.34711241329105802</v>
      </c>
      <c r="S8999" s="60">
        <v>0.29491588925379397</v>
      </c>
    </row>
    <row r="9000" spans="1:19" x14ac:dyDescent="0.3">
      <c r="A9000" s="61" t="s">
        <v>15470</v>
      </c>
      <c r="B9000" s="61" t="s">
        <v>15471</v>
      </c>
      <c r="C9000" s="53" t="s">
        <v>50</v>
      </c>
      <c r="D9000" s="53" t="s">
        <v>3166</v>
      </c>
      <c r="E9000" s="53" t="s">
        <v>18194</v>
      </c>
      <c r="F9000" s="59">
        <v>86.192332935893702</v>
      </c>
      <c r="G9000" s="59">
        <v>94.298207452118604</v>
      </c>
      <c r="H9000" s="59">
        <v>91.396872407464798</v>
      </c>
      <c r="I9000" s="59">
        <v>92.638170224765204</v>
      </c>
      <c r="J9000" s="59">
        <v>103.423801434213</v>
      </c>
      <c r="K9000" s="59">
        <v>107.91494673692399</v>
      </c>
      <c r="L9000" s="59"/>
      <c r="M9000" s="60">
        <v>0.40054121288530298</v>
      </c>
      <c r="N9000" s="60">
        <v>0.43540200956250402</v>
      </c>
      <c r="O9000" s="60">
        <v>0.40323060466396998</v>
      </c>
      <c r="P9000" s="60">
        <v>0.376311654757984</v>
      </c>
      <c r="Q9000" s="60">
        <v>0.34399161596649702</v>
      </c>
      <c r="R9000" s="60">
        <v>0.35257775059832802</v>
      </c>
      <c r="S9000" s="60">
        <v>0.29097541213565298</v>
      </c>
    </row>
    <row r="9001" spans="1:19" x14ac:dyDescent="0.3">
      <c r="A9001" s="61" t="s">
        <v>15890</v>
      </c>
      <c r="B9001" s="61" t="s">
        <v>15891</v>
      </c>
      <c r="C9001" s="53" t="s">
        <v>40</v>
      </c>
      <c r="D9001" s="53" t="s">
        <v>3166</v>
      </c>
      <c r="E9001" s="53" t="s">
        <v>18194</v>
      </c>
      <c r="F9001" s="59">
        <v>98.902749807525097</v>
      </c>
      <c r="G9001" s="59">
        <v>87.952956330856097</v>
      </c>
      <c r="H9001" s="59">
        <v>102.503641189033</v>
      </c>
      <c r="I9001" s="59">
        <v>91.668349828823196</v>
      </c>
      <c r="J9001" s="59">
        <v>93.613151106234994</v>
      </c>
      <c r="K9001" s="59">
        <v>105.767526622785</v>
      </c>
      <c r="L9001" s="59">
        <v>96.694787154943299</v>
      </c>
      <c r="M9001" s="60">
        <v>0.47120001160597502</v>
      </c>
      <c r="N9001" s="60">
        <v>0.49850752430342798</v>
      </c>
      <c r="O9001" s="60">
        <v>0.47331422745581297</v>
      </c>
      <c r="P9001" s="60">
        <v>0.45243664100995001</v>
      </c>
      <c r="Q9001" s="60">
        <v>0.42665190238921802</v>
      </c>
      <c r="R9001" s="60">
        <v>0.433069361132216</v>
      </c>
      <c r="S9001" s="60">
        <v>0.38225974846649102</v>
      </c>
    </row>
    <row r="9002" spans="1:19" x14ac:dyDescent="0.3">
      <c r="A9002" s="61" t="s">
        <v>15844</v>
      </c>
      <c r="B9002" s="61" t="s">
        <v>15845</v>
      </c>
      <c r="C9002" s="53" t="s">
        <v>40</v>
      </c>
      <c r="D9002" s="53" t="s">
        <v>3166</v>
      </c>
      <c r="E9002" s="53" t="s">
        <v>18194</v>
      </c>
      <c r="F9002" s="59">
        <v>91.832283577423496</v>
      </c>
      <c r="G9002" s="59">
        <v>83.667948951860495</v>
      </c>
      <c r="H9002" s="59">
        <v>97.479864146566001</v>
      </c>
      <c r="I9002" s="59">
        <v>86.889211599873306</v>
      </c>
      <c r="J9002" s="59">
        <v>83.193498694793405</v>
      </c>
      <c r="K9002" s="59">
        <v>99.657309999697802</v>
      </c>
      <c r="L9002" s="59"/>
      <c r="M9002" s="60">
        <v>0.38620233367941798</v>
      </c>
      <c r="N9002" s="60">
        <v>0.41421479770057201</v>
      </c>
      <c r="O9002" s="60">
        <v>0.38848461488533198</v>
      </c>
      <c r="P9002" s="60">
        <v>0.368102914557704</v>
      </c>
      <c r="Q9002" s="60">
        <v>0.34123915228648699</v>
      </c>
      <c r="R9002" s="60">
        <v>0.34711241329105802</v>
      </c>
      <c r="S9002" s="60">
        <v>0.29491588925379397</v>
      </c>
    </row>
    <row r="9003" spans="1:19" x14ac:dyDescent="0.3">
      <c r="A9003" s="61" t="s">
        <v>15842</v>
      </c>
      <c r="B9003" s="61" t="s">
        <v>15843</v>
      </c>
      <c r="C9003" s="53" t="s">
        <v>40</v>
      </c>
      <c r="D9003" s="53" t="s">
        <v>3166</v>
      </c>
      <c r="E9003" s="53" t="s">
        <v>18194</v>
      </c>
      <c r="F9003" s="59">
        <v>91.832283577423496</v>
      </c>
      <c r="G9003" s="59">
        <v>83.667948951860495</v>
      </c>
      <c r="H9003" s="59">
        <v>97.479864146566001</v>
      </c>
      <c r="I9003" s="59">
        <v>86.889211599873306</v>
      </c>
      <c r="J9003" s="59">
        <v>83.193498694793405</v>
      </c>
      <c r="K9003" s="59">
        <v>99.657309999697802</v>
      </c>
      <c r="L9003" s="59"/>
      <c r="M9003" s="60">
        <v>0.38620233367941798</v>
      </c>
      <c r="N9003" s="60">
        <v>0.41421479770057201</v>
      </c>
      <c r="O9003" s="60">
        <v>0.38848461488533198</v>
      </c>
      <c r="P9003" s="60">
        <v>0.368102914557704</v>
      </c>
      <c r="Q9003" s="60">
        <v>0.34123915228648699</v>
      </c>
      <c r="R9003" s="60">
        <v>0.34711241329105802</v>
      </c>
      <c r="S9003" s="60">
        <v>0.29491588925379397</v>
      </c>
    </row>
    <row r="9004" spans="1:19" x14ac:dyDescent="0.3">
      <c r="A9004" s="61" t="s">
        <v>16559</v>
      </c>
      <c r="B9004" s="61" t="s">
        <v>16560</v>
      </c>
      <c r="C9004" s="53" t="s">
        <v>40</v>
      </c>
      <c r="D9004" s="53" t="s">
        <v>3166</v>
      </c>
      <c r="E9004" s="53" t="s">
        <v>18194</v>
      </c>
      <c r="F9004" s="59">
        <v>96.730341731409894</v>
      </c>
      <c r="G9004" s="59">
        <v>97.478375698007198</v>
      </c>
      <c r="H9004" s="59">
        <v>94.813422658891895</v>
      </c>
      <c r="I9004" s="59">
        <v>95.639102892098407</v>
      </c>
      <c r="J9004" s="59">
        <v>93.258006865430005</v>
      </c>
      <c r="K9004" s="59">
        <v>89.623856281295801</v>
      </c>
      <c r="L9004" s="59">
        <v>104.035787253964</v>
      </c>
      <c r="M9004" s="60">
        <v>0.49402764779084801</v>
      </c>
      <c r="N9004" s="60">
        <v>0.51999077880520295</v>
      </c>
      <c r="O9004" s="60">
        <v>0.49552960295192799</v>
      </c>
      <c r="P9004" s="60">
        <v>0.47552900476530702</v>
      </c>
      <c r="Q9004" s="60">
        <v>0.45026525967219699</v>
      </c>
      <c r="R9004" s="60">
        <v>0.45639046352315799</v>
      </c>
      <c r="S9004" s="60">
        <v>0.40547485555256901</v>
      </c>
    </row>
    <row r="9005" spans="1:19" x14ac:dyDescent="0.3">
      <c r="A9005" s="61" t="s">
        <v>16563</v>
      </c>
      <c r="B9005" s="61" t="s">
        <v>16564</v>
      </c>
      <c r="C9005" s="53" t="s">
        <v>50</v>
      </c>
      <c r="D9005" s="53" t="s">
        <v>3166</v>
      </c>
      <c r="E9005" s="53" t="s">
        <v>18194</v>
      </c>
      <c r="F9005" s="59">
        <v>96.730341731409894</v>
      </c>
      <c r="G9005" s="59">
        <v>97.478375698007198</v>
      </c>
      <c r="H9005" s="59">
        <v>94.813422658891895</v>
      </c>
      <c r="I9005" s="59">
        <v>95.639102892098407</v>
      </c>
      <c r="J9005" s="59">
        <v>93.258006865430005</v>
      </c>
      <c r="K9005" s="59">
        <v>89.623856281295801</v>
      </c>
      <c r="L9005" s="59">
        <v>104.035787253964</v>
      </c>
      <c r="M9005" s="60">
        <v>0.49402764779084801</v>
      </c>
      <c r="N9005" s="60">
        <v>0.51999077880520295</v>
      </c>
      <c r="O9005" s="60">
        <v>0.49552960295192799</v>
      </c>
      <c r="P9005" s="60">
        <v>0.47552900476530702</v>
      </c>
      <c r="Q9005" s="60">
        <v>0.45026525967219699</v>
      </c>
      <c r="R9005" s="60">
        <v>0.45639046352315799</v>
      </c>
      <c r="S9005" s="60">
        <v>0.40547485555256901</v>
      </c>
    </row>
    <row r="9006" spans="1:19" x14ac:dyDescent="0.3">
      <c r="A9006" s="61" t="s">
        <v>16565</v>
      </c>
      <c r="B9006" s="61" t="s">
        <v>16566</v>
      </c>
      <c r="C9006" s="53" t="s">
        <v>50</v>
      </c>
      <c r="D9006" s="53" t="s">
        <v>3166</v>
      </c>
      <c r="E9006" s="53" t="s">
        <v>18193</v>
      </c>
      <c r="F9006" s="59">
        <v>100.682832773483</v>
      </c>
      <c r="G9006" s="59">
        <v>106.347121527943</v>
      </c>
      <c r="H9006" s="59">
        <v>102.645137603172</v>
      </c>
      <c r="I9006" s="59">
        <v>103.954162632872</v>
      </c>
      <c r="J9006" s="59">
        <v>100.255797632908</v>
      </c>
      <c r="K9006" s="59">
        <v>86.922331477635893</v>
      </c>
      <c r="L9006" s="59">
        <v>103.009929143568</v>
      </c>
      <c r="M9006" s="60">
        <v>0.61288651765889302</v>
      </c>
      <c r="N9006" s="60">
        <v>0.65445674399003695</v>
      </c>
      <c r="O9006" s="60">
        <v>0.61704117839617401</v>
      </c>
      <c r="P9006" s="60">
        <v>0.58365225228540096</v>
      </c>
      <c r="Q9006" s="60">
        <v>0.54708809183836704</v>
      </c>
      <c r="R9006" s="60">
        <v>0.55823249671132102</v>
      </c>
      <c r="S9006" s="60">
        <v>0.48801339306624902</v>
      </c>
    </row>
    <row r="9007" spans="1:19" x14ac:dyDescent="0.3">
      <c r="A9007" s="61" t="s">
        <v>16561</v>
      </c>
      <c r="B9007" s="61" t="s">
        <v>16562</v>
      </c>
      <c r="C9007" s="53" t="s">
        <v>50</v>
      </c>
      <c r="D9007" s="53" t="s">
        <v>3166</v>
      </c>
      <c r="E9007" s="53" t="s">
        <v>18194</v>
      </c>
      <c r="F9007" s="59">
        <v>96.730341731409894</v>
      </c>
      <c r="G9007" s="59">
        <v>97.478375698007198</v>
      </c>
      <c r="H9007" s="59">
        <v>94.813422658891895</v>
      </c>
      <c r="I9007" s="59">
        <v>95.639102892098407</v>
      </c>
      <c r="J9007" s="59">
        <v>93.258006865430005</v>
      </c>
      <c r="K9007" s="59">
        <v>89.623856281295801</v>
      </c>
      <c r="L9007" s="59">
        <v>104.035787253964</v>
      </c>
      <c r="M9007" s="60">
        <v>0.49402764779084801</v>
      </c>
      <c r="N9007" s="60">
        <v>0.51999077880520295</v>
      </c>
      <c r="O9007" s="60">
        <v>0.49552960295192799</v>
      </c>
      <c r="P9007" s="60">
        <v>0.47552900476530702</v>
      </c>
      <c r="Q9007" s="60">
        <v>0.45026525967219699</v>
      </c>
      <c r="R9007" s="60">
        <v>0.45639046352315799</v>
      </c>
      <c r="S9007" s="60">
        <v>0.40547485555256901</v>
      </c>
    </row>
    <row r="9008" spans="1:19" x14ac:dyDescent="0.3">
      <c r="A9008" s="61" t="s">
        <v>16567</v>
      </c>
      <c r="B9008" s="61" t="s">
        <v>16568</v>
      </c>
      <c r="C9008" s="53" t="s">
        <v>50</v>
      </c>
      <c r="D9008" s="53" t="s">
        <v>3166</v>
      </c>
      <c r="E9008" s="53" t="s">
        <v>18193</v>
      </c>
      <c r="F9008" s="59">
        <v>95.273553016388107</v>
      </c>
      <c r="G9008" s="59">
        <v>95.198283705397401</v>
      </c>
      <c r="H9008" s="59">
        <v>92.692844910552395</v>
      </c>
      <c r="I9008" s="59">
        <v>94.729351419046594</v>
      </c>
      <c r="J9008" s="59">
        <v>93.006450986366005</v>
      </c>
      <c r="K9008" s="59">
        <v>86.922331477635893</v>
      </c>
      <c r="L9008" s="59">
        <v>103.009929143568</v>
      </c>
      <c r="M9008" s="60">
        <v>0.61288651765889302</v>
      </c>
      <c r="N9008" s="60">
        <v>0.65445674399003695</v>
      </c>
      <c r="O9008" s="60">
        <v>0.61704117839617401</v>
      </c>
      <c r="P9008" s="60">
        <v>0.58365225228540096</v>
      </c>
      <c r="Q9008" s="60">
        <v>0.54708809183836704</v>
      </c>
      <c r="R9008" s="60">
        <v>0.55823249671132102</v>
      </c>
      <c r="S9008" s="60">
        <v>0.48801339306624902</v>
      </c>
    </row>
    <row r="9009" spans="1:19" x14ac:dyDescent="0.3">
      <c r="A9009" s="61" t="s">
        <v>16607</v>
      </c>
      <c r="B9009" s="61" t="s">
        <v>16608</v>
      </c>
      <c r="C9009" s="53" t="s">
        <v>40</v>
      </c>
      <c r="D9009" s="53" t="s">
        <v>3166</v>
      </c>
      <c r="E9009" s="53" t="s">
        <v>18193</v>
      </c>
      <c r="F9009" s="59">
        <v>88.511002978259995</v>
      </c>
      <c r="G9009" s="59">
        <v>86.989128618473401</v>
      </c>
      <c r="H9009" s="59">
        <v>96.580807807598205</v>
      </c>
      <c r="I9009" s="59">
        <v>87.434731595569801</v>
      </c>
      <c r="J9009" s="59">
        <v>84.474539022030001</v>
      </c>
      <c r="K9009" s="59">
        <v>89.437585741895305</v>
      </c>
      <c r="L9009" s="59">
        <v>97.179787068357896</v>
      </c>
      <c r="M9009" s="60">
        <v>0.60547318055320498</v>
      </c>
      <c r="N9009" s="60">
        <v>0.64971813075977303</v>
      </c>
      <c r="O9009" s="60">
        <v>0.61011961765294898</v>
      </c>
      <c r="P9009" s="60">
        <v>0.57421548045896298</v>
      </c>
      <c r="Q9009" s="60">
        <v>0.53421304523057001</v>
      </c>
      <c r="R9009" s="60">
        <v>0.54635410615693403</v>
      </c>
      <c r="S9009" s="60">
        <v>0.46631082920675299</v>
      </c>
    </row>
    <row r="9010" spans="1:19" x14ac:dyDescent="0.3">
      <c r="A9010" s="61" t="s">
        <v>3525</v>
      </c>
      <c r="B9010" s="61" t="s">
        <v>3526</v>
      </c>
      <c r="C9010" s="53" t="s">
        <v>50</v>
      </c>
      <c r="D9010" s="53" t="s">
        <v>3166</v>
      </c>
      <c r="E9010" s="53" t="s">
        <v>18193</v>
      </c>
      <c r="F9010" s="59">
        <v>103.08389307705301</v>
      </c>
      <c r="G9010" s="59">
        <v>93.574852109436307</v>
      </c>
      <c r="H9010" s="59">
        <v>103.552098981048</v>
      </c>
      <c r="I9010" s="59">
        <v>97.8521463683999</v>
      </c>
      <c r="J9010" s="59">
        <v>94.535258845871098</v>
      </c>
      <c r="K9010" s="59">
        <v>97.7117070492029</v>
      </c>
      <c r="L9010" s="59">
        <v>98.332111815171501</v>
      </c>
      <c r="M9010" s="60">
        <v>0.64827555576634699</v>
      </c>
      <c r="N9010" s="60">
        <v>0.68435822499541299</v>
      </c>
      <c r="O9010" s="60">
        <v>0.65208023205588495</v>
      </c>
      <c r="P9010" s="60">
        <v>0.62290698414868395</v>
      </c>
      <c r="Q9010" s="60">
        <v>0.59100413321906198</v>
      </c>
      <c r="R9010" s="60">
        <v>0.60106088283270398</v>
      </c>
      <c r="S9010" s="60">
        <v>0.53754132328008497</v>
      </c>
    </row>
    <row r="9011" spans="1:19" x14ac:dyDescent="0.3">
      <c r="A9011" s="61" t="s">
        <v>12542</v>
      </c>
      <c r="B9011" s="61" t="s">
        <v>12543</v>
      </c>
      <c r="C9011" s="53" t="s">
        <v>50</v>
      </c>
      <c r="D9011" s="53" t="s">
        <v>3166</v>
      </c>
      <c r="E9011" s="53" t="s">
        <v>18194</v>
      </c>
      <c r="F9011" s="59">
        <v>102.90971837172999</v>
      </c>
      <c r="G9011" s="59">
        <v>99.233278663304404</v>
      </c>
      <c r="H9011" s="59">
        <v>99.916163097188402</v>
      </c>
      <c r="I9011" s="59">
        <v>95.403758706389397</v>
      </c>
      <c r="J9011" s="59">
        <v>95.961308401786496</v>
      </c>
      <c r="K9011" s="59">
        <v>95.775651538820895</v>
      </c>
      <c r="L9011" s="59">
        <v>100.108939873773</v>
      </c>
      <c r="M9011" s="60">
        <v>0.54336326587598005</v>
      </c>
      <c r="N9011" s="60">
        <v>0.56412136101610699</v>
      </c>
      <c r="O9011" s="60">
        <v>0.54475961954614605</v>
      </c>
      <c r="P9011" s="60">
        <v>0.52822651694695399</v>
      </c>
      <c r="Q9011" s="60">
        <v>0.50698057565314003</v>
      </c>
      <c r="R9011" s="60">
        <v>0.512500815011255</v>
      </c>
      <c r="S9011" s="60">
        <v>0.46570686265643002</v>
      </c>
    </row>
    <row r="9012" spans="1:19" x14ac:dyDescent="0.3">
      <c r="A9012" s="61" t="s">
        <v>12544</v>
      </c>
      <c r="B9012" s="61" t="s">
        <v>12545</v>
      </c>
      <c r="C9012" s="53" t="s">
        <v>40</v>
      </c>
      <c r="D9012" s="53" t="s">
        <v>3166</v>
      </c>
      <c r="E9012" s="53" t="s">
        <v>18194</v>
      </c>
      <c r="F9012" s="59">
        <v>102.90971837172999</v>
      </c>
      <c r="G9012" s="59">
        <v>99.233278663304404</v>
      </c>
      <c r="H9012" s="59">
        <v>99.916163097188402</v>
      </c>
      <c r="I9012" s="59">
        <v>95.403758706389397</v>
      </c>
      <c r="J9012" s="59">
        <v>95.961308401786496</v>
      </c>
      <c r="K9012" s="59">
        <v>95.775651538820895</v>
      </c>
      <c r="L9012" s="59">
        <v>100.108939873773</v>
      </c>
      <c r="M9012" s="60">
        <v>0.54336326587598005</v>
      </c>
      <c r="N9012" s="60">
        <v>0.56412136101610699</v>
      </c>
      <c r="O9012" s="60">
        <v>0.54475961954614605</v>
      </c>
      <c r="P9012" s="60">
        <v>0.52822651694695399</v>
      </c>
      <c r="Q9012" s="60">
        <v>0.50698057565314003</v>
      </c>
      <c r="R9012" s="60">
        <v>0.512500815011255</v>
      </c>
      <c r="S9012" s="60">
        <v>0.46570686265643002</v>
      </c>
    </row>
    <row r="9013" spans="1:19" x14ac:dyDescent="0.3">
      <c r="A9013" s="61" t="s">
        <v>3443</v>
      </c>
      <c r="B9013" s="61" t="s">
        <v>3444</v>
      </c>
      <c r="C9013" s="53" t="s">
        <v>40</v>
      </c>
      <c r="D9013" s="53" t="s">
        <v>3166</v>
      </c>
      <c r="E9013" s="53" t="s">
        <v>18193</v>
      </c>
      <c r="F9013" s="59">
        <v>122.723852511594</v>
      </c>
      <c r="G9013" s="59">
        <v>123.86776755695099</v>
      </c>
      <c r="H9013" s="59">
        <v>109.52271056893601</v>
      </c>
      <c r="I9013" s="59">
        <v>137.41999766573301</v>
      </c>
      <c r="J9013" s="59">
        <v>132.23912538189899</v>
      </c>
      <c r="K9013" s="59">
        <v>102.727779467589</v>
      </c>
      <c r="L9013" s="59">
        <v>82.970442041674303</v>
      </c>
      <c r="M9013" s="60">
        <v>0.644950837185574</v>
      </c>
      <c r="N9013" s="60">
        <v>0.68425553981318998</v>
      </c>
      <c r="O9013" s="60">
        <v>0.648788179933388</v>
      </c>
      <c r="P9013" s="60">
        <v>0.62131870943075496</v>
      </c>
      <c r="Q9013" s="60">
        <v>0.58889051063976094</v>
      </c>
      <c r="R9013" s="60">
        <v>0.59640296923988001</v>
      </c>
      <c r="S9013" s="60">
        <v>0.53619952094781798</v>
      </c>
    </row>
    <row r="9014" spans="1:19" x14ac:dyDescent="0.3">
      <c r="A9014" s="61" t="s">
        <v>3447</v>
      </c>
      <c r="B9014" s="61" t="s">
        <v>3448</v>
      </c>
      <c r="C9014" s="53" t="s">
        <v>40</v>
      </c>
      <c r="D9014" s="53" t="s">
        <v>3166</v>
      </c>
      <c r="E9014" s="53" t="s">
        <v>18193</v>
      </c>
      <c r="F9014" s="59">
        <v>122.723852511594</v>
      </c>
      <c r="G9014" s="59">
        <v>121.39024512070399</v>
      </c>
      <c r="H9014" s="59">
        <v>113.674331098614</v>
      </c>
      <c r="I9014" s="59">
        <v>138.736550647298</v>
      </c>
      <c r="J9014" s="59">
        <v>131.030908179688</v>
      </c>
      <c r="K9014" s="59">
        <v>98.563890467086296</v>
      </c>
      <c r="L9014" s="59">
        <v>87.007568931548604</v>
      </c>
      <c r="M9014" s="60">
        <v>0.644950837185574</v>
      </c>
      <c r="N9014" s="60">
        <v>0.68425553981318998</v>
      </c>
      <c r="O9014" s="60">
        <v>0.648788179933388</v>
      </c>
      <c r="P9014" s="60">
        <v>0.62131870943075496</v>
      </c>
      <c r="Q9014" s="60">
        <v>0.58889051063976094</v>
      </c>
      <c r="R9014" s="60">
        <v>0.59640296923988001</v>
      </c>
      <c r="S9014" s="60">
        <v>0.53619952094781798</v>
      </c>
    </row>
    <row r="9015" spans="1:19" x14ac:dyDescent="0.3">
      <c r="A9015" s="61" t="s">
        <v>3453</v>
      </c>
      <c r="B9015" s="61" t="s">
        <v>3454</v>
      </c>
      <c r="C9015" s="53" t="s">
        <v>50</v>
      </c>
      <c r="D9015" s="53" t="s">
        <v>3166</v>
      </c>
      <c r="E9015" s="53" t="s">
        <v>18193</v>
      </c>
      <c r="F9015" s="59">
        <v>122.971869864016</v>
      </c>
      <c r="G9015" s="59">
        <v>122.880024013265</v>
      </c>
      <c r="H9015" s="59">
        <v>120.425045210322</v>
      </c>
      <c r="I9015" s="59">
        <v>135.93004657518799</v>
      </c>
      <c r="J9015" s="59">
        <v>128.556659259838</v>
      </c>
      <c r="K9015" s="59">
        <v>98.758875417686795</v>
      </c>
      <c r="L9015" s="59">
        <v>82.641704685944703</v>
      </c>
      <c r="M9015" s="60">
        <v>0.64737640101821603</v>
      </c>
      <c r="N9015" s="60">
        <v>0.68599261065136297</v>
      </c>
      <c r="O9015" s="60">
        <v>0.65121144089165195</v>
      </c>
      <c r="P9015" s="60">
        <v>0.623157300781635</v>
      </c>
      <c r="Q9015" s="60">
        <v>0.59058673300251496</v>
      </c>
      <c r="R9015" s="60">
        <v>0.598772219228216</v>
      </c>
      <c r="S9015" s="60">
        <v>0.53802543621802701</v>
      </c>
    </row>
    <row r="9016" spans="1:19" x14ac:dyDescent="0.3">
      <c r="A9016" s="61" t="s">
        <v>3449</v>
      </c>
      <c r="B9016" s="61" t="s">
        <v>3450</v>
      </c>
      <c r="C9016" s="53" t="s">
        <v>50</v>
      </c>
      <c r="D9016" s="53" t="s">
        <v>3166</v>
      </c>
      <c r="E9016" s="53" t="s">
        <v>18193</v>
      </c>
      <c r="F9016" s="59">
        <v>123.79380625172899</v>
      </c>
      <c r="G9016" s="59">
        <v>120.31879616745501</v>
      </c>
      <c r="H9016" s="59">
        <v>116.829462848047</v>
      </c>
      <c r="I9016" s="59">
        <v>135.832370943158</v>
      </c>
      <c r="J9016" s="59">
        <v>123.970201899887</v>
      </c>
      <c r="K9016" s="59">
        <v>98.834828391093296</v>
      </c>
      <c r="L9016" s="59">
        <v>82.668604169088994</v>
      </c>
      <c r="M9016" s="60">
        <v>0.64493357867378198</v>
      </c>
      <c r="N9016" s="60">
        <v>0.684239200862092</v>
      </c>
      <c r="O9016" s="60">
        <v>0.64876747658747802</v>
      </c>
      <c r="P9016" s="60">
        <v>0.62130533451967496</v>
      </c>
      <c r="Q9016" s="60">
        <v>0.58888167953627801</v>
      </c>
      <c r="R9016" s="60">
        <v>0.59638753665674704</v>
      </c>
      <c r="S9016" s="60">
        <v>0.53618487838968298</v>
      </c>
    </row>
    <row r="9017" spans="1:19" x14ac:dyDescent="0.3">
      <c r="A9017" s="61" t="s">
        <v>3455</v>
      </c>
      <c r="B9017" s="61" t="s">
        <v>3456</v>
      </c>
      <c r="C9017" s="53" t="s">
        <v>50</v>
      </c>
      <c r="D9017" s="53" t="s">
        <v>3166</v>
      </c>
      <c r="E9017" s="53" t="s">
        <v>18193</v>
      </c>
      <c r="F9017" s="59">
        <v>118.384504647697</v>
      </c>
      <c r="G9017" s="59">
        <v>120.31879616745501</v>
      </c>
      <c r="H9017" s="59">
        <v>115.99913117748</v>
      </c>
      <c r="I9017" s="59">
        <v>130.56173656971299</v>
      </c>
      <c r="J9017" s="59">
        <v>128.803118967926</v>
      </c>
      <c r="K9017" s="59">
        <v>105.077534450196</v>
      </c>
      <c r="L9017" s="59">
        <v>82.668604169088994</v>
      </c>
      <c r="M9017" s="60">
        <v>0.64493357867378198</v>
      </c>
      <c r="N9017" s="60">
        <v>0.684239200862092</v>
      </c>
      <c r="O9017" s="60">
        <v>0.64876747658747802</v>
      </c>
      <c r="P9017" s="60">
        <v>0.62130533451967496</v>
      </c>
      <c r="Q9017" s="60">
        <v>0.58888167953627801</v>
      </c>
      <c r="R9017" s="60">
        <v>0.59638753665674704</v>
      </c>
      <c r="S9017" s="60">
        <v>0.53618487838968298</v>
      </c>
    </row>
    <row r="9018" spans="1:19" x14ac:dyDescent="0.3">
      <c r="A9018" s="61" t="s">
        <v>3451</v>
      </c>
      <c r="B9018" s="61" t="s">
        <v>3452</v>
      </c>
      <c r="C9018" s="53" t="s">
        <v>50</v>
      </c>
      <c r="D9018" s="53" t="s">
        <v>3166</v>
      </c>
      <c r="E9018" s="53" t="s">
        <v>18193</v>
      </c>
      <c r="F9018" s="59">
        <v>123.79380625172899</v>
      </c>
      <c r="G9018" s="59">
        <v>120.31879616745501</v>
      </c>
      <c r="H9018" s="59">
        <v>116.829462848047</v>
      </c>
      <c r="I9018" s="59">
        <v>133.19894681835899</v>
      </c>
      <c r="J9018" s="59">
        <v>127.59490176571499</v>
      </c>
      <c r="K9018" s="59">
        <v>100.913651182859</v>
      </c>
      <c r="L9018" s="59">
        <v>82.668604169088994</v>
      </c>
      <c r="M9018" s="60">
        <v>0.64493357867378198</v>
      </c>
      <c r="N9018" s="60">
        <v>0.684239200862092</v>
      </c>
      <c r="O9018" s="60">
        <v>0.64876747658747802</v>
      </c>
      <c r="P9018" s="60">
        <v>0.62130533451967496</v>
      </c>
      <c r="Q9018" s="60">
        <v>0.58888167953627801</v>
      </c>
      <c r="R9018" s="60">
        <v>0.59638753665674704</v>
      </c>
      <c r="S9018" s="60">
        <v>0.53618487838968298</v>
      </c>
    </row>
    <row r="9019" spans="1:19" x14ac:dyDescent="0.3">
      <c r="A9019" s="61" t="s">
        <v>3445</v>
      </c>
      <c r="B9019" s="61" t="s">
        <v>3446</v>
      </c>
      <c r="C9019" s="53" t="s">
        <v>40</v>
      </c>
      <c r="D9019" s="53" t="s">
        <v>3166</v>
      </c>
      <c r="E9019" s="53" t="s">
        <v>18193</v>
      </c>
      <c r="F9019" s="59">
        <v>120.023243392925</v>
      </c>
      <c r="G9019" s="59">
        <v>117.673961466333</v>
      </c>
      <c r="H9019" s="59">
        <v>116.98983301536801</v>
      </c>
      <c r="I9019" s="59">
        <v>130.828483312039</v>
      </c>
      <c r="J9019" s="59">
        <v>129.82269097747701</v>
      </c>
      <c r="K9019" s="59">
        <v>104.806596526189</v>
      </c>
      <c r="L9019" s="59">
        <v>82.970442041674303</v>
      </c>
      <c r="M9019" s="60">
        <v>0.644950837185574</v>
      </c>
      <c r="N9019" s="60">
        <v>0.68425553981318998</v>
      </c>
      <c r="O9019" s="60">
        <v>0.648788179933388</v>
      </c>
      <c r="P9019" s="60">
        <v>0.62131870943075496</v>
      </c>
      <c r="Q9019" s="60">
        <v>0.58889051063976094</v>
      </c>
      <c r="R9019" s="60">
        <v>0.59640296923988001</v>
      </c>
      <c r="S9019" s="60">
        <v>0.53619952094781798</v>
      </c>
    </row>
    <row r="9020" spans="1:19" x14ac:dyDescent="0.3">
      <c r="A9020" s="61" t="s">
        <v>15600</v>
      </c>
      <c r="B9020" s="61" t="s">
        <v>15601</v>
      </c>
      <c r="C9020" s="53" t="s">
        <v>50</v>
      </c>
      <c r="D9020" s="53" t="s">
        <v>3166</v>
      </c>
      <c r="E9020" s="53" t="s">
        <v>18194</v>
      </c>
      <c r="F9020" s="59">
        <v>106.78208795700699</v>
      </c>
      <c r="G9020" s="59">
        <v>104.618742796429</v>
      </c>
      <c r="H9020" s="59">
        <v>106.93772502285201</v>
      </c>
      <c r="I9020" s="59">
        <v>101.608674817478</v>
      </c>
      <c r="J9020" s="59">
        <v>97.9802076886495</v>
      </c>
      <c r="K9020" s="59">
        <v>92.107864794871006</v>
      </c>
      <c r="L9020" s="59">
        <v>97.843400666011902</v>
      </c>
      <c r="M9020" s="60">
        <v>0.45508425447595402</v>
      </c>
      <c r="N9020" s="60">
        <v>0.48082741129955803</v>
      </c>
      <c r="O9020" s="60">
        <v>0.45698485835979402</v>
      </c>
      <c r="P9020" s="60">
        <v>0.43671046834580801</v>
      </c>
      <c r="Q9020" s="60">
        <v>0.41254472980276202</v>
      </c>
      <c r="R9020" s="60">
        <v>0.41907869107416001</v>
      </c>
      <c r="S9020" s="60">
        <v>0.37160433150045802</v>
      </c>
    </row>
    <row r="9021" spans="1:19" x14ac:dyDescent="0.3">
      <c r="A9021" s="61" t="s">
        <v>15598</v>
      </c>
      <c r="B9021" s="61" t="s">
        <v>15599</v>
      </c>
      <c r="C9021" s="53" t="s">
        <v>50</v>
      </c>
      <c r="D9021" s="53" t="s">
        <v>3166</v>
      </c>
      <c r="E9021" s="53" t="s">
        <v>18194</v>
      </c>
      <c r="F9021" s="59">
        <v>106.78208795700699</v>
      </c>
      <c r="G9021" s="59">
        <v>104.618742796429</v>
      </c>
      <c r="H9021" s="59">
        <v>106.93772502285201</v>
      </c>
      <c r="I9021" s="59">
        <v>101.608674817478</v>
      </c>
      <c r="J9021" s="59">
        <v>97.9802076886495</v>
      </c>
      <c r="K9021" s="59">
        <v>92.107864794871006</v>
      </c>
      <c r="L9021" s="59">
        <v>97.843400666011902</v>
      </c>
      <c r="M9021" s="60">
        <v>0.45508425447595402</v>
      </c>
      <c r="N9021" s="60">
        <v>0.48082741129955803</v>
      </c>
      <c r="O9021" s="60">
        <v>0.45698485835979402</v>
      </c>
      <c r="P9021" s="60">
        <v>0.43671046834580801</v>
      </c>
      <c r="Q9021" s="60">
        <v>0.41254472980276202</v>
      </c>
      <c r="R9021" s="60">
        <v>0.41907869107416001</v>
      </c>
      <c r="S9021" s="60">
        <v>0.37160433150045802</v>
      </c>
    </row>
    <row r="9022" spans="1:19" x14ac:dyDescent="0.3">
      <c r="A9022" s="61" t="s">
        <v>15594</v>
      </c>
      <c r="B9022" s="61" t="s">
        <v>15595</v>
      </c>
      <c r="C9022" s="53" t="s">
        <v>40</v>
      </c>
      <c r="D9022" s="53" t="s">
        <v>3166</v>
      </c>
      <c r="E9022" s="53" t="s">
        <v>18194</v>
      </c>
      <c r="F9022" s="59">
        <v>106.78208795700699</v>
      </c>
      <c r="G9022" s="59">
        <v>104.618742796429</v>
      </c>
      <c r="H9022" s="59">
        <v>106.93772502285201</v>
      </c>
      <c r="I9022" s="59">
        <v>101.608674817478</v>
      </c>
      <c r="J9022" s="59">
        <v>97.9802076886495</v>
      </c>
      <c r="K9022" s="59">
        <v>92.107864794871006</v>
      </c>
      <c r="L9022" s="59">
        <v>97.843400666011902</v>
      </c>
      <c r="M9022" s="60">
        <v>0.45508425447595402</v>
      </c>
      <c r="N9022" s="60">
        <v>0.48082741129955803</v>
      </c>
      <c r="O9022" s="60">
        <v>0.45698485835979402</v>
      </c>
      <c r="P9022" s="60">
        <v>0.43671046834580801</v>
      </c>
      <c r="Q9022" s="60">
        <v>0.41254472980276202</v>
      </c>
      <c r="R9022" s="60">
        <v>0.41907869107416001</v>
      </c>
      <c r="S9022" s="60">
        <v>0.37160433150045802</v>
      </c>
    </row>
    <row r="9023" spans="1:19" x14ac:dyDescent="0.3">
      <c r="A9023" s="61" t="s">
        <v>15602</v>
      </c>
      <c r="B9023" s="61" t="s">
        <v>15603</v>
      </c>
      <c r="C9023" s="53" t="s">
        <v>50</v>
      </c>
      <c r="D9023" s="53" t="s">
        <v>3166</v>
      </c>
      <c r="E9023" s="53" t="s">
        <v>18194</v>
      </c>
      <c r="F9023" s="59">
        <v>106.78208795700699</v>
      </c>
      <c r="G9023" s="59">
        <v>104.618742796429</v>
      </c>
      <c r="H9023" s="59">
        <v>106.93772502285201</v>
      </c>
      <c r="I9023" s="59">
        <v>101.608674817478</v>
      </c>
      <c r="J9023" s="59">
        <v>97.9802076886495</v>
      </c>
      <c r="K9023" s="59">
        <v>92.107864794871006</v>
      </c>
      <c r="L9023" s="59">
        <v>97.843400666011902</v>
      </c>
      <c r="M9023" s="60">
        <v>0.45508425447595402</v>
      </c>
      <c r="N9023" s="60">
        <v>0.48082741129955803</v>
      </c>
      <c r="O9023" s="60">
        <v>0.45698485835979402</v>
      </c>
      <c r="P9023" s="60">
        <v>0.43671046834580801</v>
      </c>
      <c r="Q9023" s="60">
        <v>0.41254472980276202</v>
      </c>
      <c r="R9023" s="60">
        <v>0.41907869107416001</v>
      </c>
      <c r="S9023" s="60">
        <v>0.37160433150045802</v>
      </c>
    </row>
    <row r="9024" spans="1:19" x14ac:dyDescent="0.3">
      <c r="A9024" s="61" t="s">
        <v>15606</v>
      </c>
      <c r="B9024" s="61" t="s">
        <v>15607</v>
      </c>
      <c r="C9024" s="53" t="s">
        <v>50</v>
      </c>
      <c r="D9024" s="53" t="s">
        <v>3166</v>
      </c>
      <c r="E9024" s="53" t="s">
        <v>18194</v>
      </c>
      <c r="F9024" s="59">
        <v>106.78208795700699</v>
      </c>
      <c r="G9024" s="59">
        <v>104.618742796429</v>
      </c>
      <c r="H9024" s="59">
        <v>106.93772502285201</v>
      </c>
      <c r="I9024" s="59">
        <v>101.608674817478</v>
      </c>
      <c r="J9024" s="59">
        <v>97.9802076886495</v>
      </c>
      <c r="K9024" s="59">
        <v>92.107864794871006</v>
      </c>
      <c r="L9024" s="59">
        <v>97.843400666011902</v>
      </c>
      <c r="M9024" s="60">
        <v>0.45508425447595402</v>
      </c>
      <c r="N9024" s="60">
        <v>0.48082741129955803</v>
      </c>
      <c r="O9024" s="60">
        <v>0.45698485835979402</v>
      </c>
      <c r="P9024" s="60">
        <v>0.43671046834580801</v>
      </c>
      <c r="Q9024" s="60">
        <v>0.41254472980276202</v>
      </c>
      <c r="R9024" s="60">
        <v>0.41907869107416001</v>
      </c>
      <c r="S9024" s="60">
        <v>0.37160433150045802</v>
      </c>
    </row>
    <row r="9025" spans="1:19" x14ac:dyDescent="0.3">
      <c r="A9025" s="61" t="s">
        <v>15596</v>
      </c>
      <c r="B9025" s="61" t="s">
        <v>15597</v>
      </c>
      <c r="C9025" s="53" t="s">
        <v>40</v>
      </c>
      <c r="D9025" s="53" t="s">
        <v>3166</v>
      </c>
      <c r="E9025" s="53" t="s">
        <v>18194</v>
      </c>
      <c r="F9025" s="59">
        <v>106.78208795700699</v>
      </c>
      <c r="G9025" s="59">
        <v>104.618742796429</v>
      </c>
      <c r="H9025" s="59">
        <v>106.93772502285201</v>
      </c>
      <c r="I9025" s="59">
        <v>101.608674817478</v>
      </c>
      <c r="J9025" s="59">
        <v>97.9802076886495</v>
      </c>
      <c r="K9025" s="59">
        <v>92.107864794871006</v>
      </c>
      <c r="L9025" s="59">
        <v>97.843400666011902</v>
      </c>
      <c r="M9025" s="60">
        <v>0.45508425447595402</v>
      </c>
      <c r="N9025" s="60">
        <v>0.48082741129955803</v>
      </c>
      <c r="O9025" s="60">
        <v>0.45698485835979402</v>
      </c>
      <c r="P9025" s="60">
        <v>0.43671046834580801</v>
      </c>
      <c r="Q9025" s="60">
        <v>0.41254472980276202</v>
      </c>
      <c r="R9025" s="60">
        <v>0.41907869107416001</v>
      </c>
      <c r="S9025" s="60">
        <v>0.37160433150045802</v>
      </c>
    </row>
    <row r="9026" spans="1:19" x14ac:dyDescent="0.3">
      <c r="A9026" s="61" t="s">
        <v>15604</v>
      </c>
      <c r="B9026" s="61" t="s">
        <v>15605</v>
      </c>
      <c r="C9026" s="53" t="s">
        <v>50</v>
      </c>
      <c r="D9026" s="53" t="s">
        <v>3166</v>
      </c>
      <c r="E9026" s="53" t="s">
        <v>18194</v>
      </c>
      <c r="F9026" s="59">
        <v>106.78208795700699</v>
      </c>
      <c r="G9026" s="59">
        <v>104.618742796429</v>
      </c>
      <c r="H9026" s="59">
        <v>106.93772502285201</v>
      </c>
      <c r="I9026" s="59">
        <v>101.608674817478</v>
      </c>
      <c r="J9026" s="59">
        <v>97.9802076886495</v>
      </c>
      <c r="K9026" s="59">
        <v>92.107864794871006</v>
      </c>
      <c r="L9026" s="59">
        <v>97.843400666011902</v>
      </c>
      <c r="M9026" s="60">
        <v>0.45508425447595402</v>
      </c>
      <c r="N9026" s="60">
        <v>0.48082741129955803</v>
      </c>
      <c r="O9026" s="60">
        <v>0.45698485835979402</v>
      </c>
      <c r="P9026" s="60">
        <v>0.43671046834580801</v>
      </c>
      <c r="Q9026" s="60">
        <v>0.41254472980276202</v>
      </c>
      <c r="R9026" s="60">
        <v>0.41907869107416001</v>
      </c>
      <c r="S9026" s="60">
        <v>0.37160433150045802</v>
      </c>
    </row>
    <row r="9027" spans="1:19" x14ac:dyDescent="0.3">
      <c r="A9027" s="61" t="s">
        <v>16680</v>
      </c>
      <c r="B9027" s="61" t="s">
        <v>16681</v>
      </c>
      <c r="C9027" s="53" t="s">
        <v>50</v>
      </c>
      <c r="D9027" s="53" t="s">
        <v>3166</v>
      </c>
      <c r="E9027" s="53" t="s">
        <v>18193</v>
      </c>
      <c r="F9027" s="59">
        <v>112.70872502946899</v>
      </c>
      <c r="G9027" s="59">
        <v>113.827060579459</v>
      </c>
      <c r="H9027" s="59">
        <v>106.218290835914</v>
      </c>
      <c r="I9027" s="59">
        <v>111.484126642058</v>
      </c>
      <c r="J9027" s="59">
        <v>94.627737940957999</v>
      </c>
      <c r="K9027" s="59">
        <v>95.464289066543202</v>
      </c>
      <c r="L9027" s="59">
        <v>98.452768832926793</v>
      </c>
      <c r="M9027" s="60">
        <v>0.61821029679114403</v>
      </c>
      <c r="N9027" s="60">
        <v>0.66099300937468297</v>
      </c>
      <c r="O9027" s="60">
        <v>0.62141206700691598</v>
      </c>
      <c r="P9027" s="60">
        <v>0.58878205153946295</v>
      </c>
      <c r="Q9027" s="60">
        <v>0.55384602945279005</v>
      </c>
      <c r="R9027" s="60">
        <v>0.56245833713043003</v>
      </c>
      <c r="S9027" s="60">
        <v>0.49519366641044099</v>
      </c>
    </row>
    <row r="9028" spans="1:19" x14ac:dyDescent="0.3">
      <c r="A9028" s="61" t="s">
        <v>16678</v>
      </c>
      <c r="B9028" s="61" t="s">
        <v>16679</v>
      </c>
      <c r="C9028" s="53" t="s">
        <v>50</v>
      </c>
      <c r="D9028" s="53" t="s">
        <v>3166</v>
      </c>
      <c r="E9028" s="53" t="s">
        <v>18194</v>
      </c>
      <c r="F9028" s="59">
        <v>112.504073847014</v>
      </c>
      <c r="G9028" s="59">
        <v>112.945624219973</v>
      </c>
      <c r="H9028" s="59">
        <v>107.181684357574</v>
      </c>
      <c r="I9028" s="59">
        <v>114.129640910235</v>
      </c>
      <c r="J9028" s="59">
        <v>96.202884279355899</v>
      </c>
      <c r="K9028" s="59">
        <v>98.234772381988506</v>
      </c>
      <c r="L9028" s="59">
        <v>98.253841016188304</v>
      </c>
      <c r="M9028" s="60">
        <v>0.50019874003817999</v>
      </c>
      <c r="N9028" s="60">
        <v>0.52695975311486598</v>
      </c>
      <c r="O9028" s="60">
        <v>0.50046488591368998</v>
      </c>
      <c r="P9028" s="60">
        <v>0.47919521145730098</v>
      </c>
      <c r="Q9028" s="60">
        <v>0.45586770290345802</v>
      </c>
      <c r="R9028" s="60">
        <v>0.460030818527702</v>
      </c>
      <c r="S9028" s="60">
        <v>0.41102795591754798</v>
      </c>
    </row>
    <row r="9029" spans="1:19" x14ac:dyDescent="0.3">
      <c r="A9029" s="61" t="s">
        <v>16676</v>
      </c>
      <c r="B9029" s="61" t="s">
        <v>16677</v>
      </c>
      <c r="C9029" s="53" t="s">
        <v>40</v>
      </c>
      <c r="D9029" s="53" t="s">
        <v>3166</v>
      </c>
      <c r="E9029" s="53" t="s">
        <v>18194</v>
      </c>
      <c r="F9029" s="59">
        <v>112.504073847014</v>
      </c>
      <c r="G9029" s="59">
        <v>112.945624219973</v>
      </c>
      <c r="H9029" s="59">
        <v>107.181684357574</v>
      </c>
      <c r="I9029" s="59">
        <v>114.129640910235</v>
      </c>
      <c r="J9029" s="59">
        <v>96.202884279355899</v>
      </c>
      <c r="K9029" s="59">
        <v>98.234772381988506</v>
      </c>
      <c r="L9029" s="59">
        <v>98.253841016188304</v>
      </c>
      <c r="M9029" s="60">
        <v>0.50019874003817999</v>
      </c>
      <c r="N9029" s="60">
        <v>0.52695975311486598</v>
      </c>
      <c r="O9029" s="60">
        <v>0.50046488591368998</v>
      </c>
      <c r="P9029" s="60">
        <v>0.47919521145730098</v>
      </c>
      <c r="Q9029" s="60">
        <v>0.45586770290345802</v>
      </c>
      <c r="R9029" s="60">
        <v>0.460030818527702</v>
      </c>
      <c r="S9029" s="60">
        <v>0.41102795591754798</v>
      </c>
    </row>
    <row r="9030" spans="1:19" x14ac:dyDescent="0.3">
      <c r="A9030" s="61" t="s">
        <v>16682</v>
      </c>
      <c r="B9030" s="61" t="s">
        <v>16683</v>
      </c>
      <c r="C9030" s="53" t="s">
        <v>50</v>
      </c>
      <c r="D9030" s="53" t="s">
        <v>3166</v>
      </c>
      <c r="E9030" s="53" t="s">
        <v>18194</v>
      </c>
      <c r="F9030" s="59">
        <v>112.504073847014</v>
      </c>
      <c r="G9030" s="59">
        <v>112.945624219973</v>
      </c>
      <c r="H9030" s="59">
        <v>107.181684357574</v>
      </c>
      <c r="I9030" s="59">
        <v>114.129640910235</v>
      </c>
      <c r="J9030" s="59">
        <v>96.202884279355899</v>
      </c>
      <c r="K9030" s="59">
        <v>98.234772381988506</v>
      </c>
      <c r="L9030" s="59">
        <v>98.253841016188304</v>
      </c>
      <c r="M9030" s="60">
        <v>0.50019874003817999</v>
      </c>
      <c r="N9030" s="60">
        <v>0.52695975311486598</v>
      </c>
      <c r="O9030" s="60">
        <v>0.50046488591368998</v>
      </c>
      <c r="P9030" s="60">
        <v>0.47919521145730098</v>
      </c>
      <c r="Q9030" s="60">
        <v>0.45586770290345802</v>
      </c>
      <c r="R9030" s="60">
        <v>0.460030818527702</v>
      </c>
      <c r="S9030" s="60">
        <v>0.41102795591754798</v>
      </c>
    </row>
    <row r="9031" spans="1:19" x14ac:dyDescent="0.3">
      <c r="A9031" s="61" t="s">
        <v>15822</v>
      </c>
      <c r="B9031" s="61" t="s">
        <v>15823</v>
      </c>
      <c r="C9031" s="53" t="s">
        <v>50</v>
      </c>
      <c r="D9031" s="53" t="s">
        <v>3166</v>
      </c>
      <c r="E9031" s="53" t="s">
        <v>18194</v>
      </c>
      <c r="F9031" s="59">
        <v>100.214658375062</v>
      </c>
      <c r="G9031" s="59">
        <v>105.658325875551</v>
      </c>
      <c r="H9031" s="59">
        <v>93.509825008226002</v>
      </c>
      <c r="I9031" s="59">
        <v>90.097999284813199</v>
      </c>
      <c r="J9031" s="59">
        <v>99.508373700863004</v>
      </c>
      <c r="K9031" s="59">
        <v>107.78354258909199</v>
      </c>
      <c r="L9031" s="59">
        <v>107.30621469496</v>
      </c>
      <c r="M9031" s="60">
        <v>0.48204597867043297</v>
      </c>
      <c r="N9031" s="60">
        <v>0.51262002855521605</v>
      </c>
      <c r="O9031" s="60">
        <v>0.48463608020153598</v>
      </c>
      <c r="P9031" s="60">
        <v>0.45885531781852501</v>
      </c>
      <c r="Q9031" s="60">
        <v>0.42712897506972097</v>
      </c>
      <c r="R9031" s="60">
        <v>0.43595317228708902</v>
      </c>
      <c r="S9031" s="60">
        <v>0.371018201573662</v>
      </c>
    </row>
    <row r="9032" spans="1:19" x14ac:dyDescent="0.3">
      <c r="A9032" s="61" t="s">
        <v>6290</v>
      </c>
      <c r="B9032" s="61" t="s">
        <v>6291</v>
      </c>
      <c r="C9032" s="53" t="s">
        <v>40</v>
      </c>
      <c r="D9032" s="53" t="s">
        <v>3166</v>
      </c>
      <c r="E9032" s="53" t="s">
        <v>18193</v>
      </c>
      <c r="F9032" s="59">
        <v>101.402875046974</v>
      </c>
      <c r="G9032" s="59">
        <v>109.87651347313</v>
      </c>
      <c r="H9032" s="59">
        <v>96.225118879888797</v>
      </c>
      <c r="I9032" s="59">
        <v>87.767178722306895</v>
      </c>
      <c r="J9032" s="59">
        <v>99.547005186338794</v>
      </c>
      <c r="K9032" s="59">
        <v>116.255039576915</v>
      </c>
      <c r="L9032" s="59">
        <v>105.50392142026099</v>
      </c>
      <c r="M9032" s="60">
        <v>0.61155569071462601</v>
      </c>
      <c r="N9032" s="60">
        <v>0.65657360788425301</v>
      </c>
      <c r="O9032" s="60">
        <v>0.61660357926567899</v>
      </c>
      <c r="P9032" s="60">
        <v>0.57871328210098405</v>
      </c>
      <c r="Q9032" s="60">
        <v>0.53701303738334505</v>
      </c>
      <c r="R9032" s="60">
        <v>0.55057290648511903</v>
      </c>
      <c r="S9032" s="60">
        <v>0.46957818607142998</v>
      </c>
    </row>
    <row r="9033" spans="1:19" x14ac:dyDescent="0.3">
      <c r="A9033" s="61" t="s">
        <v>15820</v>
      </c>
      <c r="B9033" s="61" t="s">
        <v>15821</v>
      </c>
      <c r="C9033" s="53" t="s">
        <v>40</v>
      </c>
      <c r="D9033" s="53" t="s">
        <v>3166</v>
      </c>
      <c r="E9033" s="53" t="s">
        <v>18193</v>
      </c>
      <c r="F9033" s="59">
        <v>89.629293066532895</v>
      </c>
      <c r="G9033" s="59">
        <v>103.42929155466101</v>
      </c>
      <c r="H9033" s="59">
        <v>90.408629074500993</v>
      </c>
      <c r="I9033" s="59">
        <v>88.910874469729293</v>
      </c>
      <c r="J9033" s="59">
        <v>98.651401396513094</v>
      </c>
      <c r="K9033" s="59">
        <v>112.533470009631</v>
      </c>
      <c r="L9033" s="59">
        <v>109.007969756205</v>
      </c>
      <c r="M9033" s="60">
        <v>0.60933047301974497</v>
      </c>
      <c r="N9033" s="60">
        <v>0.65441372752666804</v>
      </c>
      <c r="O9033" s="60">
        <v>0.61431736206745002</v>
      </c>
      <c r="P9033" s="60">
        <v>0.57720384335197705</v>
      </c>
      <c r="Q9033" s="60">
        <v>0.53585900587799395</v>
      </c>
      <c r="R9033" s="60">
        <v>0.54885369788037697</v>
      </c>
      <c r="S9033" s="60">
        <v>0.46853089523424202</v>
      </c>
    </row>
    <row r="9034" spans="1:19" x14ac:dyDescent="0.3">
      <c r="A9034" s="61" t="s">
        <v>8698</v>
      </c>
      <c r="B9034" s="61" t="s">
        <v>8699</v>
      </c>
      <c r="C9034" s="53" t="s">
        <v>40</v>
      </c>
      <c r="D9034" s="53" t="s">
        <v>3166</v>
      </c>
      <c r="E9034" s="53" t="s">
        <v>18194</v>
      </c>
      <c r="F9034" s="59"/>
      <c r="G9034" s="59">
        <v>109.303420510094</v>
      </c>
      <c r="H9034" s="59"/>
      <c r="I9034" s="59"/>
      <c r="J9034" s="59"/>
      <c r="K9034" s="59"/>
      <c r="L9034" s="59"/>
      <c r="M9034" s="60">
        <v>0.29372201434755701</v>
      </c>
      <c r="N9034" s="60">
        <v>0.32317969062754798</v>
      </c>
      <c r="O9034" s="60">
        <v>0.29639687349779498</v>
      </c>
      <c r="P9034" s="60">
        <v>0.27299719312660797</v>
      </c>
      <c r="Q9034" s="60">
        <v>0.24347623323234599</v>
      </c>
      <c r="R9034" s="60">
        <v>0.25090947383984402</v>
      </c>
      <c r="S9034" s="60">
        <v>0.194592066262363</v>
      </c>
    </row>
    <row r="9035" spans="1:19" x14ac:dyDescent="0.3">
      <c r="A9035" s="61" t="s">
        <v>6704</v>
      </c>
      <c r="B9035" s="61" t="s">
        <v>6705</v>
      </c>
      <c r="C9035" s="53" t="s">
        <v>50</v>
      </c>
      <c r="D9035" s="53" t="s">
        <v>3166</v>
      </c>
      <c r="E9035" s="53" t="s">
        <v>18193</v>
      </c>
      <c r="F9035" s="59">
        <v>124.252373459599</v>
      </c>
      <c r="G9035" s="59">
        <v>113.336227563653</v>
      </c>
      <c r="H9035" s="59">
        <v>90.487074293138704</v>
      </c>
      <c r="I9035" s="59">
        <v>96.912850402871399</v>
      </c>
      <c r="J9035" s="59">
        <v>104.53361813813</v>
      </c>
      <c r="K9035" s="59">
        <v>96.119824915899699</v>
      </c>
      <c r="L9035" s="59">
        <v>113.922399291367</v>
      </c>
      <c r="M9035" s="60">
        <v>0.51843301301981404</v>
      </c>
      <c r="N9035" s="60">
        <v>0.57217859822841699</v>
      </c>
      <c r="O9035" s="60">
        <v>0.52494783113872501</v>
      </c>
      <c r="P9035" s="60">
        <v>0.48088521198822898</v>
      </c>
      <c r="Q9035" s="60">
        <v>0.43512139095673402</v>
      </c>
      <c r="R9035" s="60">
        <v>0.45047027325379302</v>
      </c>
      <c r="S9035" s="60">
        <v>0.36778452690098801</v>
      </c>
    </row>
    <row r="9036" spans="1:19" x14ac:dyDescent="0.3">
      <c r="A9036" s="61" t="s">
        <v>14515</v>
      </c>
      <c r="B9036" s="61" t="s">
        <v>14516</v>
      </c>
      <c r="C9036" s="53" t="s">
        <v>40</v>
      </c>
      <c r="D9036" s="53" t="s">
        <v>3166</v>
      </c>
      <c r="E9036" s="53" t="s">
        <v>18193</v>
      </c>
      <c r="F9036" s="59">
        <v>107.507242413759</v>
      </c>
      <c r="G9036" s="59">
        <v>120.948787784087</v>
      </c>
      <c r="H9036" s="59">
        <v>94.063185296419803</v>
      </c>
      <c r="I9036" s="59">
        <v>94.569284283951006</v>
      </c>
      <c r="J9036" s="59">
        <v>119.539525220904</v>
      </c>
      <c r="K9036" s="59">
        <v>92.6366346270934</v>
      </c>
      <c r="L9036" s="59">
        <v>93.702749831671397</v>
      </c>
      <c r="M9036" s="60">
        <v>0.60532478191903105</v>
      </c>
      <c r="N9036" s="60">
        <v>0.64704887098167096</v>
      </c>
      <c r="O9036" s="60">
        <v>0.610211292943178</v>
      </c>
      <c r="P9036" s="60">
        <v>0.575453404435742</v>
      </c>
      <c r="Q9036" s="60">
        <v>0.53777541624877301</v>
      </c>
      <c r="R9036" s="60">
        <v>0.54990008037768101</v>
      </c>
      <c r="S9036" s="60">
        <v>0.46482915339391401</v>
      </c>
    </row>
    <row r="9037" spans="1:19" x14ac:dyDescent="0.3">
      <c r="A9037" s="61" t="s">
        <v>14511</v>
      </c>
      <c r="B9037" s="61" t="s">
        <v>14512</v>
      </c>
      <c r="C9037" s="53" t="s">
        <v>40</v>
      </c>
      <c r="D9037" s="53" t="s">
        <v>3166</v>
      </c>
      <c r="E9037" s="53" t="s">
        <v>18193</v>
      </c>
      <c r="F9037" s="59">
        <v>103.929588008766</v>
      </c>
      <c r="G9037" s="59">
        <v>120.54133166367799</v>
      </c>
      <c r="H9037" s="59">
        <v>103.44067197328199</v>
      </c>
      <c r="I9037" s="59">
        <v>95.361888630900296</v>
      </c>
      <c r="J9037" s="59">
        <v>122.493325759958</v>
      </c>
      <c r="K9037" s="59">
        <v>99.761401921532496</v>
      </c>
      <c r="L9037" s="59">
        <v>93.068351751498795</v>
      </c>
      <c r="M9037" s="60">
        <v>0.60518111564467403</v>
      </c>
      <c r="N9037" s="60">
        <v>0.647131444083209</v>
      </c>
      <c r="O9037" s="60">
        <v>0.61006067194829305</v>
      </c>
      <c r="P9037" s="60">
        <v>0.57562217810816996</v>
      </c>
      <c r="Q9037" s="60">
        <v>0.53800736226083301</v>
      </c>
      <c r="R9037" s="60">
        <v>0.54987105270801295</v>
      </c>
      <c r="S9037" s="60">
        <v>0.46495315181297597</v>
      </c>
    </row>
    <row r="9038" spans="1:19" x14ac:dyDescent="0.3">
      <c r="A9038" s="61" t="s">
        <v>14505</v>
      </c>
      <c r="B9038" s="61" t="s">
        <v>14506</v>
      </c>
      <c r="C9038" s="53" t="s">
        <v>50</v>
      </c>
      <c r="D9038" s="53" t="s">
        <v>3166</v>
      </c>
      <c r="E9038" s="53" t="s">
        <v>18193</v>
      </c>
      <c r="F9038" s="59">
        <v>101.920860461781</v>
      </c>
      <c r="G9038" s="59">
        <v>108.601977062301</v>
      </c>
      <c r="H9038" s="59">
        <v>96.521780995541306</v>
      </c>
      <c r="I9038" s="59">
        <v>97.161942354248296</v>
      </c>
      <c r="J9038" s="59">
        <v>120.281799896859</v>
      </c>
      <c r="K9038" s="59">
        <v>93.186445175831807</v>
      </c>
      <c r="L9038" s="59">
        <v>94.861799449271103</v>
      </c>
      <c r="M9038" s="60">
        <v>0.604975100092767</v>
      </c>
      <c r="N9038" s="60">
        <v>0.646979185824895</v>
      </c>
      <c r="O9038" s="60">
        <v>0.60978874933653404</v>
      </c>
      <c r="P9038" s="60">
        <v>0.57550766118741004</v>
      </c>
      <c r="Q9038" s="60">
        <v>0.53792670134867904</v>
      </c>
      <c r="R9038" s="60">
        <v>0.54967360628086304</v>
      </c>
      <c r="S9038" s="60">
        <v>0.37350419563801102</v>
      </c>
    </row>
    <row r="9039" spans="1:19" x14ac:dyDescent="0.3">
      <c r="A9039" s="61" t="s">
        <v>14509</v>
      </c>
      <c r="B9039" s="61" t="s">
        <v>14510</v>
      </c>
      <c r="C9039" s="53" t="s">
        <v>40</v>
      </c>
      <c r="D9039" s="53" t="s">
        <v>3166</v>
      </c>
      <c r="E9039" s="53" t="s">
        <v>18193</v>
      </c>
      <c r="F9039" s="59">
        <v>110.207796915085</v>
      </c>
      <c r="G9039" s="59">
        <v>118.47126534784</v>
      </c>
      <c r="H9039" s="59">
        <v>98.208992407532904</v>
      </c>
      <c r="I9039" s="59">
        <v>94.569284283951006</v>
      </c>
      <c r="J9039" s="59">
        <v>117.12304255728699</v>
      </c>
      <c r="K9039" s="59">
        <v>92.6366346270934</v>
      </c>
      <c r="L9039" s="59">
        <v>95.721299324594497</v>
      </c>
      <c r="M9039" s="60">
        <v>0.60532478191903105</v>
      </c>
      <c r="N9039" s="60">
        <v>0.64704887098167096</v>
      </c>
      <c r="O9039" s="60">
        <v>0.610211292943178</v>
      </c>
      <c r="P9039" s="60">
        <v>0.575453404435742</v>
      </c>
      <c r="Q9039" s="60">
        <v>0.53777541624877301</v>
      </c>
      <c r="R9039" s="60">
        <v>0.54990008037768101</v>
      </c>
      <c r="S9039" s="60">
        <v>0.46482915339391401</v>
      </c>
    </row>
    <row r="9040" spans="1:19" x14ac:dyDescent="0.3">
      <c r="A9040" s="61" t="s">
        <v>14501</v>
      </c>
      <c r="B9040" s="61" t="s">
        <v>14502</v>
      </c>
      <c r="C9040" s="53" t="s">
        <v>50</v>
      </c>
      <c r="D9040" s="53" t="s">
        <v>3166</v>
      </c>
      <c r="E9040" s="53" t="s">
        <v>18194</v>
      </c>
      <c r="F9040" s="59">
        <v>106.677168042009</v>
      </c>
      <c r="G9040" s="59">
        <v>115.20001983449799</v>
      </c>
      <c r="H9040" s="59">
        <v>100.523054493356</v>
      </c>
      <c r="I9040" s="59">
        <v>96.945127904074894</v>
      </c>
      <c r="J9040" s="59">
        <v>117.45506581783999</v>
      </c>
      <c r="K9040" s="59">
        <v>94.630812966913595</v>
      </c>
      <c r="L9040" s="59">
        <v>94.861799449271103</v>
      </c>
      <c r="M9040" s="60">
        <v>0.48600219964504998</v>
      </c>
      <c r="N9040" s="60">
        <v>0.51147745830135305</v>
      </c>
      <c r="O9040" s="60">
        <v>0.48852053976288601</v>
      </c>
      <c r="P9040" s="60">
        <v>0.46668484930586002</v>
      </c>
      <c r="Q9040" s="60">
        <v>0.43993499970049099</v>
      </c>
      <c r="R9040" s="60">
        <v>0.44735860710103997</v>
      </c>
      <c r="S9040" s="60">
        <v>0.37350419563801102</v>
      </c>
    </row>
    <row r="9041" spans="1:19" x14ac:dyDescent="0.3">
      <c r="A9041" s="61" t="s">
        <v>14507</v>
      </c>
      <c r="B9041" s="61" t="s">
        <v>14508</v>
      </c>
      <c r="C9041" s="53" t="s">
        <v>40</v>
      </c>
      <c r="D9041" s="53" t="s">
        <v>3166</v>
      </c>
      <c r="E9041" s="53" t="s">
        <v>18194</v>
      </c>
      <c r="F9041" s="59">
        <v>106.677168042009</v>
      </c>
      <c r="G9041" s="59">
        <v>115.20001983449799</v>
      </c>
      <c r="H9041" s="59">
        <v>100.523054493356</v>
      </c>
      <c r="I9041" s="59">
        <v>96.945127904074894</v>
      </c>
      <c r="J9041" s="59">
        <v>117.45506581783999</v>
      </c>
      <c r="K9041" s="59">
        <v>94.630812966913595</v>
      </c>
      <c r="L9041" s="59">
        <v>94.861799449271103</v>
      </c>
      <c r="M9041" s="60">
        <v>0.48600219964504998</v>
      </c>
      <c r="N9041" s="60">
        <v>0.51147745830135305</v>
      </c>
      <c r="O9041" s="60">
        <v>0.48852053976288601</v>
      </c>
      <c r="P9041" s="60">
        <v>0.46668484930586002</v>
      </c>
      <c r="Q9041" s="60">
        <v>0.43993499970049099</v>
      </c>
      <c r="R9041" s="60">
        <v>0.44735860710103997</v>
      </c>
      <c r="S9041" s="60">
        <v>0.37350419563801102</v>
      </c>
    </row>
    <row r="9042" spans="1:19" x14ac:dyDescent="0.3">
      <c r="A9042" s="61" t="s">
        <v>14503</v>
      </c>
      <c r="B9042" s="61" t="s">
        <v>14504</v>
      </c>
      <c r="C9042" s="53" t="s">
        <v>50</v>
      </c>
      <c r="D9042" s="53" t="s">
        <v>3166</v>
      </c>
      <c r="E9042" s="53" t="s">
        <v>18193</v>
      </c>
      <c r="F9042" s="59">
        <v>108.57719615389399</v>
      </c>
      <c r="G9042" s="59">
        <v>116.161055176468</v>
      </c>
      <c r="H9042" s="59">
        <v>104.685394104501</v>
      </c>
      <c r="I9042" s="59">
        <v>95.619249604024603</v>
      </c>
      <c r="J9042" s="59">
        <v>119.728170413565</v>
      </c>
      <c r="K9042" s="59">
        <v>94.992621560341902</v>
      </c>
      <c r="L9042" s="59">
        <v>93.400911959086102</v>
      </c>
      <c r="M9042" s="60">
        <v>0.60534393335680203</v>
      </c>
      <c r="N9042" s="60">
        <v>0.64706693539664495</v>
      </c>
      <c r="O9042" s="60">
        <v>0.61023093479363799</v>
      </c>
      <c r="P9042" s="60">
        <v>0.57547149086945804</v>
      </c>
      <c r="Q9042" s="60">
        <v>0.53779054745337096</v>
      </c>
      <c r="R9042" s="60">
        <v>0.54991169083056002</v>
      </c>
      <c r="S9042" s="60">
        <v>0.46485041326253201</v>
      </c>
    </row>
    <row r="9043" spans="1:19" x14ac:dyDescent="0.3">
      <c r="A9043" s="61" t="s">
        <v>14517</v>
      </c>
      <c r="B9043" s="61" t="s">
        <v>14518</v>
      </c>
      <c r="C9043" s="53" t="s">
        <v>40</v>
      </c>
      <c r="D9043" s="53" t="s">
        <v>3166</v>
      </c>
      <c r="E9043" s="53" t="s">
        <v>18194</v>
      </c>
      <c r="F9043" s="59">
        <v>106.677168042009</v>
      </c>
      <c r="G9043" s="59">
        <v>115.20001983449799</v>
      </c>
      <c r="H9043" s="59">
        <v>100.523054493356</v>
      </c>
      <c r="I9043" s="59">
        <v>96.945127904074894</v>
      </c>
      <c r="J9043" s="59">
        <v>117.45506581783999</v>
      </c>
      <c r="K9043" s="59">
        <v>94.630812966913595</v>
      </c>
      <c r="L9043" s="59">
        <v>94.861799449271103</v>
      </c>
      <c r="M9043" s="60">
        <v>0.48600219964504998</v>
      </c>
      <c r="N9043" s="60">
        <v>0.51147745830135305</v>
      </c>
      <c r="O9043" s="60">
        <v>0.48852053976288601</v>
      </c>
      <c r="P9043" s="60">
        <v>0.46668484930586002</v>
      </c>
      <c r="Q9043" s="60">
        <v>0.43993499970049099</v>
      </c>
      <c r="R9043" s="60">
        <v>0.44735860710103997</v>
      </c>
      <c r="S9043" s="60">
        <v>0.37350419563801102</v>
      </c>
    </row>
    <row r="9044" spans="1:19" x14ac:dyDescent="0.3">
      <c r="A9044" s="61" t="s">
        <v>14513</v>
      </c>
      <c r="B9044" s="61" t="s">
        <v>14514</v>
      </c>
      <c r="C9044" s="53" t="s">
        <v>40</v>
      </c>
      <c r="D9044" s="53" t="s">
        <v>3166</v>
      </c>
      <c r="E9044" s="53" t="s">
        <v>18194</v>
      </c>
      <c r="F9044" s="59">
        <v>106.677168042009</v>
      </c>
      <c r="G9044" s="59">
        <v>115.20001983449799</v>
      </c>
      <c r="H9044" s="59">
        <v>100.523054493356</v>
      </c>
      <c r="I9044" s="59">
        <v>96.945127904074894</v>
      </c>
      <c r="J9044" s="59">
        <v>117.45506581783999</v>
      </c>
      <c r="K9044" s="59">
        <v>94.630812966913595</v>
      </c>
      <c r="L9044" s="59">
        <v>94.861799449271103</v>
      </c>
      <c r="M9044" s="60">
        <v>0.48600219964504998</v>
      </c>
      <c r="N9044" s="60">
        <v>0.51147745830135305</v>
      </c>
      <c r="O9044" s="60">
        <v>0.48852053976288601</v>
      </c>
      <c r="P9044" s="60">
        <v>0.46668484930586002</v>
      </c>
      <c r="Q9044" s="60">
        <v>0.43993499970049099</v>
      </c>
      <c r="R9044" s="60">
        <v>0.44735860710103997</v>
      </c>
      <c r="S9044" s="60">
        <v>0.37350419563801102</v>
      </c>
    </row>
    <row r="9045" spans="1:19" x14ac:dyDescent="0.3">
      <c r="A9045" s="61" t="s">
        <v>5215</v>
      </c>
      <c r="B9045" s="61" t="s">
        <v>5216</v>
      </c>
      <c r="C9045" s="53" t="s">
        <v>40</v>
      </c>
      <c r="D9045" s="53" t="s">
        <v>3166</v>
      </c>
      <c r="E9045" s="53" t="s">
        <v>18193</v>
      </c>
      <c r="F9045" s="59">
        <v>105.510923926996</v>
      </c>
      <c r="G9045" s="59">
        <v>109.700265622933</v>
      </c>
      <c r="H9045" s="59">
        <v>104.561750218423</v>
      </c>
      <c r="I9045" s="59">
        <v>97.711821164794401</v>
      </c>
      <c r="J9045" s="59">
        <v>110.212084559099</v>
      </c>
      <c r="K9045" s="59">
        <v>111.900528564577</v>
      </c>
      <c r="L9045" s="59">
        <v>94.129932598742599</v>
      </c>
      <c r="M9045" s="60">
        <v>0.64918962957663595</v>
      </c>
      <c r="N9045" s="60">
        <v>0.68625268868112199</v>
      </c>
      <c r="O9045" s="60">
        <v>0.65045842749710003</v>
      </c>
      <c r="P9045" s="60">
        <v>0.62652585413581796</v>
      </c>
      <c r="Q9045" s="60">
        <v>0.59550945906540198</v>
      </c>
      <c r="R9045" s="60">
        <v>0.60106596488461606</v>
      </c>
      <c r="S9045" s="60">
        <v>0.53914006226274702</v>
      </c>
    </row>
    <row r="9046" spans="1:19" x14ac:dyDescent="0.3">
      <c r="A9046" s="61" t="s">
        <v>5213</v>
      </c>
      <c r="B9046" s="61" t="s">
        <v>5214</v>
      </c>
      <c r="C9046" s="53" t="s">
        <v>40</v>
      </c>
      <c r="D9046" s="53" t="s">
        <v>3166</v>
      </c>
      <c r="E9046" s="53" t="s">
        <v>18193</v>
      </c>
      <c r="F9046" s="59">
        <v>97.401083114494398</v>
      </c>
      <c r="G9046" s="59">
        <v>107.22274318668499</v>
      </c>
      <c r="H9046" s="59">
        <v>104.561750218423</v>
      </c>
      <c r="I9046" s="59">
        <v>97.711821164794401</v>
      </c>
      <c r="J9046" s="59">
        <v>109.003867356887</v>
      </c>
      <c r="K9046" s="59">
        <v>118.143257556341</v>
      </c>
      <c r="L9046" s="59">
        <v>100.18562851436</v>
      </c>
      <c r="M9046" s="60">
        <v>0.64918962957663595</v>
      </c>
      <c r="N9046" s="60">
        <v>0.68625268868112199</v>
      </c>
      <c r="O9046" s="60">
        <v>0.65045842749710003</v>
      </c>
      <c r="P9046" s="60">
        <v>0.62652585413581796</v>
      </c>
      <c r="Q9046" s="60">
        <v>0.59550945906540198</v>
      </c>
      <c r="R9046" s="60">
        <v>0.60106596488461606</v>
      </c>
      <c r="S9046" s="60">
        <v>0.53914006226274702</v>
      </c>
    </row>
    <row r="9047" spans="1:19" x14ac:dyDescent="0.3">
      <c r="A9047" s="61" t="s">
        <v>14497</v>
      </c>
      <c r="B9047" s="61" t="s">
        <v>14498</v>
      </c>
      <c r="C9047" s="53" t="s">
        <v>50</v>
      </c>
      <c r="D9047" s="53" t="s">
        <v>3166</v>
      </c>
      <c r="E9047" s="53" t="s">
        <v>18194</v>
      </c>
      <c r="F9047" s="59">
        <v>96.824711760524494</v>
      </c>
      <c r="G9047" s="59">
        <v>109.508971823921</v>
      </c>
      <c r="H9047" s="59">
        <v>107.401512520892</v>
      </c>
      <c r="I9047" s="59">
        <v>100.861799847049</v>
      </c>
      <c r="J9047" s="59">
        <v>107.98926604440599</v>
      </c>
      <c r="K9047" s="59">
        <v>115.135352401017</v>
      </c>
      <c r="L9047" s="59">
        <v>94.559682536404196</v>
      </c>
      <c r="M9047" s="60">
        <v>0.55473658882374999</v>
      </c>
      <c r="N9047" s="60">
        <v>0.57561005296689105</v>
      </c>
      <c r="O9047" s="60">
        <v>0.55190084633399605</v>
      </c>
      <c r="P9047" s="60">
        <v>0.54079283533314704</v>
      </c>
      <c r="Q9047" s="60">
        <v>0.51940933942992396</v>
      </c>
      <c r="R9047" s="60">
        <v>0.520954870609182</v>
      </c>
      <c r="S9047" s="60">
        <v>0.47290676240735702</v>
      </c>
    </row>
    <row r="9048" spans="1:19" x14ac:dyDescent="0.3">
      <c r="A9048" s="61" t="s">
        <v>5221</v>
      </c>
      <c r="B9048" s="61" t="s">
        <v>5222</v>
      </c>
      <c r="C9048" s="53" t="s">
        <v>50</v>
      </c>
      <c r="D9048" s="53" t="s">
        <v>3166</v>
      </c>
      <c r="E9048" s="53" t="s">
        <v>18193</v>
      </c>
      <c r="F9048" s="59">
        <v>82.7185060990479</v>
      </c>
      <c r="G9048" s="59">
        <v>103.509941782477</v>
      </c>
      <c r="H9048" s="59">
        <v>103.82608989899001</v>
      </c>
      <c r="I9048" s="59">
        <v>98.812689170107404</v>
      </c>
      <c r="J9048" s="59">
        <v>104.140981328847</v>
      </c>
      <c r="K9048" s="59">
        <v>123.73590293891399</v>
      </c>
      <c r="L9048" s="59">
        <v>94.353164824006697</v>
      </c>
      <c r="M9048" s="60">
        <v>0.64986734040824701</v>
      </c>
      <c r="N9048" s="60">
        <v>0.68740454181697996</v>
      </c>
      <c r="O9048" s="60">
        <v>0.65055558052761697</v>
      </c>
      <c r="P9048" s="60">
        <v>0.62797959683448101</v>
      </c>
      <c r="Q9048" s="60">
        <v>0.59698228168115597</v>
      </c>
      <c r="R9048" s="60">
        <v>0.60173113268219802</v>
      </c>
      <c r="S9048" s="60">
        <v>0.54024565383471901</v>
      </c>
    </row>
    <row r="9049" spans="1:19" x14ac:dyDescent="0.3">
      <c r="A9049" s="61" t="s">
        <v>5217</v>
      </c>
      <c r="B9049" s="61" t="s">
        <v>5218</v>
      </c>
      <c r="C9049" s="53" t="s">
        <v>40</v>
      </c>
      <c r="D9049" s="53" t="s">
        <v>3166</v>
      </c>
      <c r="E9049" s="53" t="s">
        <v>18193</v>
      </c>
      <c r="F9049" s="59">
        <v>97.401083114494398</v>
      </c>
      <c r="G9049" s="59">
        <v>107.756053084188</v>
      </c>
      <c r="H9049" s="59">
        <v>103.03025294365899</v>
      </c>
      <c r="I9049" s="59">
        <v>97.711821164794401</v>
      </c>
      <c r="J9049" s="59">
        <v>104.170950288848</v>
      </c>
      <c r="K9049" s="59">
        <v>117.937494255046</v>
      </c>
      <c r="L9049" s="59">
        <v>94.559682536404196</v>
      </c>
      <c r="M9049" s="60">
        <v>0.64918962957663595</v>
      </c>
      <c r="N9049" s="60">
        <v>0.65069825968536299</v>
      </c>
      <c r="O9049" s="60">
        <v>0.58635608682500595</v>
      </c>
      <c r="P9049" s="60">
        <v>0.62652585413581796</v>
      </c>
      <c r="Q9049" s="60">
        <v>0.59550945906540198</v>
      </c>
      <c r="R9049" s="60">
        <v>0.57819555763564101</v>
      </c>
      <c r="S9049" s="60">
        <v>0.47290676240735702</v>
      </c>
    </row>
    <row r="9050" spans="1:19" x14ac:dyDescent="0.3">
      <c r="A9050" s="61" t="s">
        <v>14499</v>
      </c>
      <c r="B9050" s="61" t="s">
        <v>14500</v>
      </c>
      <c r="C9050" s="53" t="s">
        <v>50</v>
      </c>
      <c r="D9050" s="53" t="s">
        <v>3166</v>
      </c>
      <c r="E9050" s="53" t="s">
        <v>18194</v>
      </c>
      <c r="F9050" s="59">
        <v>96.824711760524494</v>
      </c>
      <c r="G9050" s="59">
        <v>109.508971823921</v>
      </c>
      <c r="H9050" s="59">
        <v>107.401512520892</v>
      </c>
      <c r="I9050" s="59">
        <v>100.861799847049</v>
      </c>
      <c r="J9050" s="59">
        <v>107.98926604440599</v>
      </c>
      <c r="K9050" s="59">
        <v>115.135352401017</v>
      </c>
      <c r="L9050" s="59">
        <v>94.559682536404196</v>
      </c>
      <c r="M9050" s="60">
        <v>0.55473658882374999</v>
      </c>
      <c r="N9050" s="60">
        <v>0.57561005296689105</v>
      </c>
      <c r="O9050" s="60">
        <v>0.55190084633399605</v>
      </c>
      <c r="P9050" s="60">
        <v>0.54079283533314704</v>
      </c>
      <c r="Q9050" s="60">
        <v>0.51940933942992396</v>
      </c>
      <c r="R9050" s="60">
        <v>0.520954870609182</v>
      </c>
      <c r="S9050" s="60">
        <v>0.47290676240735702</v>
      </c>
    </row>
    <row r="9051" spans="1:19" x14ac:dyDescent="0.3">
      <c r="A9051" s="61" t="s">
        <v>5219</v>
      </c>
      <c r="B9051" s="61" t="s">
        <v>5220</v>
      </c>
      <c r="C9051" s="53" t="s">
        <v>50</v>
      </c>
      <c r="D9051" s="53" t="s">
        <v>3166</v>
      </c>
      <c r="E9051" s="53" t="s">
        <v>18193</v>
      </c>
      <c r="F9051" s="59">
        <v>95.770456136979007</v>
      </c>
      <c r="G9051" s="59">
        <v>103.67377179719</v>
      </c>
      <c r="H9051" s="59">
        <v>105.23171172166801</v>
      </c>
      <c r="I9051" s="59">
        <v>98.761792848101393</v>
      </c>
      <c r="J9051" s="59">
        <v>109.192560808743</v>
      </c>
      <c r="K9051" s="59">
        <v>110.092689562141</v>
      </c>
      <c r="L9051" s="59">
        <v>93.828122630185405</v>
      </c>
      <c r="M9051" s="60">
        <v>0.64921949165403703</v>
      </c>
      <c r="N9051" s="60">
        <v>0.68627822201543698</v>
      </c>
      <c r="O9051" s="60">
        <v>0.65048198205682495</v>
      </c>
      <c r="P9051" s="60">
        <v>0.62656015476898896</v>
      </c>
      <c r="Q9051" s="60">
        <v>0.59554417863998199</v>
      </c>
      <c r="R9051" s="60">
        <v>0.60109645578342097</v>
      </c>
      <c r="S9051" s="60">
        <v>0.53915749794467804</v>
      </c>
    </row>
    <row r="9052" spans="1:19" x14ac:dyDescent="0.3">
      <c r="A9052" s="61" t="s">
        <v>13191</v>
      </c>
      <c r="B9052" s="61" t="s">
        <v>13192</v>
      </c>
      <c r="C9052" s="53" t="s">
        <v>50</v>
      </c>
      <c r="D9052" s="53" t="s">
        <v>3166</v>
      </c>
      <c r="E9052" s="53" t="s">
        <v>18193</v>
      </c>
      <c r="F9052" s="59">
        <v>98.039435321112705</v>
      </c>
      <c r="G9052" s="59">
        <v>88.5882698769813</v>
      </c>
      <c r="H9052" s="59">
        <v>91.652897327888596</v>
      </c>
      <c r="I9052" s="59">
        <v>90.033348833906004</v>
      </c>
      <c r="J9052" s="59">
        <v>88.064830081931802</v>
      </c>
      <c r="K9052" s="59">
        <v>98.211432666202199</v>
      </c>
      <c r="L9052" s="59">
        <v>102.932729859266</v>
      </c>
      <c r="M9052" s="60">
        <v>0.54462693790600003</v>
      </c>
      <c r="N9052" s="60">
        <v>0.59276648758634998</v>
      </c>
      <c r="O9052" s="60">
        <v>0.54953134840164497</v>
      </c>
      <c r="P9052" s="60">
        <v>0.51333894601774499</v>
      </c>
      <c r="Q9052" s="60">
        <v>0.474168129230501</v>
      </c>
      <c r="R9052" s="60">
        <v>0.48568863136485102</v>
      </c>
      <c r="S9052" s="60">
        <v>0.41250595662453698</v>
      </c>
    </row>
    <row r="9053" spans="1:19" x14ac:dyDescent="0.3">
      <c r="A9053" s="61" t="s">
        <v>12528</v>
      </c>
      <c r="B9053" s="61" t="s">
        <v>12529</v>
      </c>
      <c r="C9053" s="53" t="s">
        <v>40</v>
      </c>
      <c r="D9053" s="53" t="s">
        <v>12426</v>
      </c>
      <c r="E9053" s="53" t="s">
        <v>18194</v>
      </c>
      <c r="F9053" s="59">
        <v>103.079523689651</v>
      </c>
      <c r="G9053" s="59">
        <v>120.838439875641</v>
      </c>
      <c r="H9053" s="59">
        <v>108.685532907736</v>
      </c>
      <c r="I9053" s="59">
        <v>117.918660028834</v>
      </c>
      <c r="J9053" s="59">
        <v>127.72018263554</v>
      </c>
      <c r="K9053" s="59">
        <v>100.971040167143</v>
      </c>
      <c r="L9053" s="59">
        <v>94.896428348215196</v>
      </c>
      <c r="M9053" s="60">
        <v>0.50391812385226997</v>
      </c>
      <c r="N9053" s="60">
        <v>0.52966288370362502</v>
      </c>
      <c r="O9053" s="60">
        <v>0.50620914971608899</v>
      </c>
      <c r="P9053" s="60">
        <v>0.486858159698277</v>
      </c>
      <c r="Q9053" s="60">
        <v>0.46245941954348302</v>
      </c>
      <c r="R9053" s="60">
        <v>0.46858274280072099</v>
      </c>
      <c r="S9053" s="60">
        <v>0.42159112306795599</v>
      </c>
    </row>
    <row r="9054" spans="1:19" x14ac:dyDescent="0.3">
      <c r="A9054" s="61" t="s">
        <v>12530</v>
      </c>
      <c r="B9054" s="61" t="s">
        <v>12531</v>
      </c>
      <c r="C9054" s="53" t="s">
        <v>40</v>
      </c>
      <c r="D9054" s="53" t="s">
        <v>12426</v>
      </c>
      <c r="E9054" s="53" t="s">
        <v>18194</v>
      </c>
      <c r="F9054" s="59">
        <v>103.079523689651</v>
      </c>
      <c r="G9054" s="59">
        <v>120.838439875641</v>
      </c>
      <c r="H9054" s="59">
        <v>108.685532907736</v>
      </c>
      <c r="I9054" s="59">
        <v>117.918660028834</v>
      </c>
      <c r="J9054" s="59">
        <v>127.72018263554</v>
      </c>
      <c r="K9054" s="59">
        <v>100.971040167143</v>
      </c>
      <c r="L9054" s="59">
        <v>94.896428348215196</v>
      </c>
      <c r="M9054" s="60">
        <v>0.50391812385226997</v>
      </c>
      <c r="N9054" s="60">
        <v>0.52966288370362502</v>
      </c>
      <c r="O9054" s="60">
        <v>0.50620914971608899</v>
      </c>
      <c r="P9054" s="60">
        <v>0.486858159698277</v>
      </c>
      <c r="Q9054" s="60">
        <v>0.46245941954348302</v>
      </c>
      <c r="R9054" s="60">
        <v>0.46858274280072099</v>
      </c>
      <c r="S9054" s="60">
        <v>0.42159112306795599</v>
      </c>
    </row>
    <row r="9055" spans="1:19" x14ac:dyDescent="0.3">
      <c r="A9055" s="61" t="s">
        <v>12532</v>
      </c>
      <c r="B9055" s="61" t="s">
        <v>12533</v>
      </c>
      <c r="C9055" s="53" t="s">
        <v>50</v>
      </c>
      <c r="D9055" s="53" t="s">
        <v>12426</v>
      </c>
      <c r="E9055" s="53" t="s">
        <v>18194</v>
      </c>
      <c r="F9055" s="59">
        <v>103.079523689651</v>
      </c>
      <c r="G9055" s="59">
        <v>120.838439875641</v>
      </c>
      <c r="H9055" s="59">
        <v>108.685532907736</v>
      </c>
      <c r="I9055" s="59">
        <v>117.918660028834</v>
      </c>
      <c r="J9055" s="59">
        <v>127.72018263554</v>
      </c>
      <c r="K9055" s="59">
        <v>100.971040167143</v>
      </c>
      <c r="L9055" s="59">
        <v>94.896428348215196</v>
      </c>
      <c r="M9055" s="60">
        <v>0.50391812385226997</v>
      </c>
      <c r="N9055" s="60">
        <v>0.52966288370362502</v>
      </c>
      <c r="O9055" s="60">
        <v>0.50620914971608899</v>
      </c>
      <c r="P9055" s="60">
        <v>0.486858159698277</v>
      </c>
      <c r="Q9055" s="60">
        <v>0.46245941954348302</v>
      </c>
      <c r="R9055" s="60">
        <v>0.46858274280072099</v>
      </c>
      <c r="S9055" s="60">
        <v>0.42159112306795599</v>
      </c>
    </row>
    <row r="9056" spans="1:19" x14ac:dyDescent="0.3">
      <c r="A9056" s="61" t="s">
        <v>12534</v>
      </c>
      <c r="B9056" s="61" t="s">
        <v>12535</v>
      </c>
      <c r="C9056" s="53" t="s">
        <v>50</v>
      </c>
      <c r="D9056" s="53" t="s">
        <v>12426</v>
      </c>
      <c r="E9056" s="53" t="s">
        <v>18193</v>
      </c>
      <c r="F9056" s="59">
        <v>98.6691295865933</v>
      </c>
      <c r="G9056" s="59">
        <v>111.181667404254</v>
      </c>
      <c r="H9056" s="59">
        <v>106.52821374889299</v>
      </c>
      <c r="I9056" s="59">
        <v>117.38618466152001</v>
      </c>
      <c r="J9056" s="59">
        <v>129.29681053121999</v>
      </c>
      <c r="K9056" s="59">
        <v>99.041560597318096</v>
      </c>
      <c r="L9056" s="59">
        <v>93.860295974651606</v>
      </c>
      <c r="M9056" s="60">
        <v>0.62048583861265905</v>
      </c>
      <c r="N9056" s="60">
        <v>0.66188452363452399</v>
      </c>
      <c r="O9056" s="60">
        <v>0.62490583898034302</v>
      </c>
      <c r="P9056" s="60">
        <v>0.59300716019255095</v>
      </c>
      <c r="Q9056" s="60">
        <v>0.55752836929102201</v>
      </c>
      <c r="R9056" s="60">
        <v>0.56806949976960297</v>
      </c>
      <c r="S9056" s="60">
        <v>0.50202713726278603</v>
      </c>
    </row>
    <row r="9057" spans="1:19" x14ac:dyDescent="0.3">
      <c r="A9057" s="61" t="s">
        <v>12536</v>
      </c>
      <c r="B9057" s="61" t="s">
        <v>12537</v>
      </c>
      <c r="C9057" s="53" t="s">
        <v>50</v>
      </c>
      <c r="D9057" s="53" t="s">
        <v>12426</v>
      </c>
      <c r="E9057" s="53" t="s">
        <v>18194</v>
      </c>
      <c r="F9057" s="59">
        <v>103.079523689651</v>
      </c>
      <c r="G9057" s="59">
        <v>120.838439875641</v>
      </c>
      <c r="H9057" s="59">
        <v>108.685532907736</v>
      </c>
      <c r="I9057" s="59">
        <v>117.918660028834</v>
      </c>
      <c r="J9057" s="59">
        <v>127.72018263554</v>
      </c>
      <c r="K9057" s="59">
        <v>100.971040167143</v>
      </c>
      <c r="L9057" s="59">
        <v>94.896428348215196</v>
      </c>
      <c r="M9057" s="60">
        <v>0.50391812385226997</v>
      </c>
      <c r="N9057" s="60">
        <v>0.52966288370362502</v>
      </c>
      <c r="O9057" s="60">
        <v>0.50620914971608899</v>
      </c>
      <c r="P9057" s="60">
        <v>0.486858159698277</v>
      </c>
      <c r="Q9057" s="60">
        <v>0.46245941954348302</v>
      </c>
      <c r="R9057" s="60">
        <v>0.46858274280072099</v>
      </c>
      <c r="S9057" s="60">
        <v>0.42159112306795599</v>
      </c>
    </row>
    <row r="9058" spans="1:19" x14ac:dyDescent="0.3">
      <c r="A9058" s="61" t="s">
        <v>12538</v>
      </c>
      <c r="B9058" s="61" t="s">
        <v>12539</v>
      </c>
      <c r="C9058" s="53" t="s">
        <v>50</v>
      </c>
      <c r="D9058" s="53" t="s">
        <v>12426</v>
      </c>
      <c r="E9058" s="53" t="s">
        <v>18194</v>
      </c>
      <c r="F9058" s="59">
        <v>103.079523689651</v>
      </c>
      <c r="G9058" s="59">
        <v>120.838439875641</v>
      </c>
      <c r="H9058" s="59">
        <v>108.685532907736</v>
      </c>
      <c r="I9058" s="59">
        <v>117.918660028834</v>
      </c>
      <c r="J9058" s="59">
        <v>127.72018263554</v>
      </c>
      <c r="K9058" s="59">
        <v>100.971040167143</v>
      </c>
      <c r="L9058" s="59">
        <v>94.896428348215196</v>
      </c>
      <c r="M9058" s="60">
        <v>0.50391812385226997</v>
      </c>
      <c r="N9058" s="60">
        <v>0.52966288370362502</v>
      </c>
      <c r="O9058" s="60">
        <v>0.50620914971608899</v>
      </c>
      <c r="P9058" s="60">
        <v>0.486858159698277</v>
      </c>
      <c r="Q9058" s="60">
        <v>0.46245941954348302</v>
      </c>
      <c r="R9058" s="60">
        <v>0.46858274280072099</v>
      </c>
      <c r="S9058" s="60">
        <v>0.42159112306795599</v>
      </c>
    </row>
    <row r="9059" spans="1:19" x14ac:dyDescent="0.3">
      <c r="A9059" s="61" t="s">
        <v>12795</v>
      </c>
      <c r="B9059" s="61" t="s">
        <v>12796</v>
      </c>
      <c r="C9059" s="53" t="s">
        <v>40</v>
      </c>
      <c r="D9059" s="53" t="s">
        <v>12426</v>
      </c>
      <c r="E9059" s="53" t="s">
        <v>18193</v>
      </c>
      <c r="F9059" s="59">
        <v>94.967739592102006</v>
      </c>
      <c r="G9059" s="59">
        <v>96.952385096129007</v>
      </c>
      <c r="H9059" s="59">
        <v>93.753443934573994</v>
      </c>
      <c r="I9059" s="59">
        <v>88.125651473474093</v>
      </c>
      <c r="J9059" s="59">
        <v>84.097682969462994</v>
      </c>
      <c r="K9059" s="59">
        <v>93.497698717969499</v>
      </c>
      <c r="L9059" s="59">
        <v>97.792559526708004</v>
      </c>
      <c r="M9059" s="60">
        <v>0.61496050602578001</v>
      </c>
      <c r="N9059" s="60">
        <v>0.65830057977636103</v>
      </c>
      <c r="O9059" s="60">
        <v>0.61618481706162098</v>
      </c>
      <c r="P9059" s="60">
        <v>0.58771775236078905</v>
      </c>
      <c r="Q9059" s="60">
        <v>0.550377021745038</v>
      </c>
      <c r="R9059" s="60">
        <v>0.55744206837510402</v>
      </c>
      <c r="S9059" s="60">
        <v>0.48142398454367302</v>
      </c>
    </row>
    <row r="9060" spans="1:19" x14ac:dyDescent="0.3">
      <c r="A9060" s="61" t="s">
        <v>12797</v>
      </c>
      <c r="B9060" s="61" t="s">
        <v>12798</v>
      </c>
      <c r="C9060" s="53" t="s">
        <v>40</v>
      </c>
      <c r="D9060" s="53" t="s">
        <v>12426</v>
      </c>
      <c r="E9060" s="53" t="s">
        <v>18193</v>
      </c>
      <c r="F9060" s="59">
        <v>94.967739592102006</v>
      </c>
      <c r="G9060" s="59">
        <v>103.14617804618</v>
      </c>
      <c r="H9060" s="59">
        <v>96.238610398446198</v>
      </c>
      <c r="I9060" s="59">
        <v>90.7630208029545</v>
      </c>
      <c r="J9060" s="59">
        <v>86.514165633080196</v>
      </c>
      <c r="K9060" s="59">
        <v>97.661599184802796</v>
      </c>
      <c r="L9060" s="59">
        <v>97.792559526708004</v>
      </c>
      <c r="M9060" s="60">
        <v>0.61496050602578001</v>
      </c>
      <c r="N9060" s="60">
        <v>0.65830057977636103</v>
      </c>
      <c r="O9060" s="60">
        <v>0.61618481706162098</v>
      </c>
      <c r="P9060" s="60">
        <v>0.58771775236078905</v>
      </c>
      <c r="Q9060" s="60">
        <v>0.550377021745038</v>
      </c>
      <c r="R9060" s="60">
        <v>0.55744206837510402</v>
      </c>
      <c r="S9060" s="60">
        <v>0.48142398454367302</v>
      </c>
    </row>
    <row r="9061" spans="1:19" x14ac:dyDescent="0.3">
      <c r="A9061" s="61" t="s">
        <v>12799</v>
      </c>
      <c r="B9061" s="61" t="s">
        <v>12800</v>
      </c>
      <c r="C9061" s="53" t="s">
        <v>40</v>
      </c>
      <c r="D9061" s="53" t="s">
        <v>12426</v>
      </c>
      <c r="E9061" s="53" t="s">
        <v>18194</v>
      </c>
      <c r="F9061" s="59">
        <v>95.107237746654306</v>
      </c>
      <c r="G9061" s="59">
        <v>95.664014953758894</v>
      </c>
      <c r="H9061" s="59">
        <v>94.407152829116797</v>
      </c>
      <c r="I9061" s="59">
        <v>89.682893756768607</v>
      </c>
      <c r="J9061" s="59">
        <v>88.8133301940222</v>
      </c>
      <c r="K9061" s="59">
        <v>95.823552134594706</v>
      </c>
      <c r="L9061" s="59">
        <v>98.191056952832696</v>
      </c>
      <c r="M9061" s="60">
        <v>0.50662949202563001</v>
      </c>
      <c r="N9061" s="60">
        <v>0.53398031395659795</v>
      </c>
      <c r="O9061" s="60">
        <v>0.50430125357316502</v>
      </c>
      <c r="P9061" s="60">
        <v>0.48752351975727798</v>
      </c>
      <c r="Q9061" s="60">
        <v>0.45969168873830102</v>
      </c>
      <c r="R9061" s="60">
        <v>0.463189165425899</v>
      </c>
      <c r="S9061" s="60">
        <v>0.40102967986292298</v>
      </c>
    </row>
    <row r="9062" spans="1:19" x14ac:dyDescent="0.3">
      <c r="A9062" s="61" t="s">
        <v>12805</v>
      </c>
      <c r="B9062" s="61" t="s">
        <v>12806</v>
      </c>
      <c r="C9062" s="53" t="s">
        <v>50</v>
      </c>
      <c r="D9062" s="53" t="s">
        <v>12426</v>
      </c>
      <c r="E9062" s="53" t="s">
        <v>18193</v>
      </c>
      <c r="F9062" s="59">
        <v>98.681587802424104</v>
      </c>
      <c r="G9062" s="59">
        <v>90.377325175002795</v>
      </c>
      <c r="H9062" s="59">
        <v>90.958123836491893</v>
      </c>
      <c r="I9062" s="59">
        <v>89.114402488653198</v>
      </c>
      <c r="J9062" s="59">
        <v>83.990258001731704</v>
      </c>
      <c r="K9062" s="59">
        <v>92.234109093965998</v>
      </c>
      <c r="L9062" s="59">
        <v>97.746015607740404</v>
      </c>
      <c r="M9062" s="60">
        <v>0.62049964428124804</v>
      </c>
      <c r="N9062" s="60">
        <v>0.66175552288907902</v>
      </c>
      <c r="O9062" s="60">
        <v>0.62227900063081198</v>
      </c>
      <c r="P9062" s="60">
        <v>0.59122316162932897</v>
      </c>
      <c r="Q9062" s="60">
        <v>0.55342016671363403</v>
      </c>
      <c r="R9062" s="60">
        <v>0.56287388762565504</v>
      </c>
      <c r="S9062" s="60">
        <v>0.48483233426424599</v>
      </c>
    </row>
    <row r="9063" spans="1:19" x14ac:dyDescent="0.3">
      <c r="A9063" s="61" t="s">
        <v>12807</v>
      </c>
      <c r="B9063" s="61" t="s">
        <v>12808</v>
      </c>
      <c r="C9063" s="53" t="s">
        <v>50</v>
      </c>
      <c r="D9063" s="53" t="s">
        <v>12426</v>
      </c>
      <c r="E9063" s="53" t="s">
        <v>18193</v>
      </c>
      <c r="F9063" s="59">
        <v>96.037693332237097</v>
      </c>
      <c r="G9063" s="59">
        <v>95.880932857738699</v>
      </c>
      <c r="H9063" s="59">
        <v>89.441453237574393</v>
      </c>
      <c r="I9063" s="59">
        <v>89.1756486097145</v>
      </c>
      <c r="J9063" s="59">
        <v>86.702810825740499</v>
      </c>
      <c r="K9063" s="59">
        <v>95.847470900072594</v>
      </c>
      <c r="L9063" s="59">
        <v>97.490749558150895</v>
      </c>
      <c r="M9063" s="60">
        <v>0.61492315204670001</v>
      </c>
      <c r="N9063" s="60">
        <v>0.65827052655062701</v>
      </c>
      <c r="O9063" s="60">
        <v>0.61615258557248398</v>
      </c>
      <c r="P9063" s="60">
        <v>0.58768271166036701</v>
      </c>
      <c r="Q9063" s="60">
        <v>0.55033797511869997</v>
      </c>
      <c r="R9063" s="60">
        <v>0.55740221959441205</v>
      </c>
      <c r="S9063" s="60">
        <v>0.48138334031107699</v>
      </c>
    </row>
    <row r="9064" spans="1:19" x14ac:dyDescent="0.3">
      <c r="A9064" s="61" t="s">
        <v>12801</v>
      </c>
      <c r="B9064" s="61" t="s">
        <v>12802</v>
      </c>
      <c r="C9064" s="53" t="s">
        <v>40</v>
      </c>
      <c r="D9064" s="53" t="s">
        <v>12426</v>
      </c>
      <c r="E9064" s="53" t="s">
        <v>18194</v>
      </c>
      <c r="F9064" s="59">
        <v>95.107237746654306</v>
      </c>
      <c r="G9064" s="59">
        <v>95.664014953758894</v>
      </c>
      <c r="H9064" s="59">
        <v>94.407152829116797</v>
      </c>
      <c r="I9064" s="59">
        <v>89.682893756768607</v>
      </c>
      <c r="J9064" s="59">
        <v>88.8133301940222</v>
      </c>
      <c r="K9064" s="59">
        <v>95.823552134594706</v>
      </c>
      <c r="L9064" s="59">
        <v>98.191056952832696</v>
      </c>
      <c r="M9064" s="60">
        <v>0.50662949202563001</v>
      </c>
      <c r="N9064" s="60">
        <v>0.53398031395659795</v>
      </c>
      <c r="O9064" s="60">
        <v>0.50430125357316502</v>
      </c>
      <c r="P9064" s="60">
        <v>0.48752351975727798</v>
      </c>
      <c r="Q9064" s="60">
        <v>0.45969168873830102</v>
      </c>
      <c r="R9064" s="60">
        <v>0.463189165425899</v>
      </c>
      <c r="S9064" s="60">
        <v>0.40102967986292298</v>
      </c>
    </row>
    <row r="9065" spans="1:19" x14ac:dyDescent="0.3">
      <c r="A9065" s="61" t="s">
        <v>13788</v>
      </c>
      <c r="B9065" s="61" t="s">
        <v>13789</v>
      </c>
      <c r="C9065" s="53" t="s">
        <v>40</v>
      </c>
      <c r="D9065" s="53" t="s">
        <v>12426</v>
      </c>
      <c r="E9065" s="53" t="s">
        <v>18194</v>
      </c>
      <c r="F9065" s="59">
        <v>92.722879426428904</v>
      </c>
      <c r="G9065" s="59">
        <v>90.2020300158878</v>
      </c>
      <c r="H9065" s="59">
        <v>90.695555510656206</v>
      </c>
      <c r="I9065" s="59">
        <v>89.749071383681496</v>
      </c>
      <c r="J9065" s="59">
        <v>102.80236778215701</v>
      </c>
      <c r="K9065" s="59">
        <v>101.934034203233</v>
      </c>
      <c r="L9065" s="59">
        <v>99.379601128195404</v>
      </c>
      <c r="M9065" s="60">
        <v>0.47698174792401998</v>
      </c>
      <c r="N9065" s="60">
        <v>0.50036526391874603</v>
      </c>
      <c r="O9065" s="60">
        <v>0.46008318494567602</v>
      </c>
      <c r="P9065" s="60">
        <v>0.45551311439425402</v>
      </c>
      <c r="Q9065" s="60">
        <v>0.42531261757613098</v>
      </c>
      <c r="R9065" s="60">
        <v>0.41816660547457202</v>
      </c>
      <c r="S9065" s="60">
        <v>0.34728030087654499</v>
      </c>
    </row>
    <row r="9066" spans="1:19" x14ac:dyDescent="0.3">
      <c r="A9066" s="61" t="s">
        <v>13784</v>
      </c>
      <c r="B9066" s="61" t="s">
        <v>13785</v>
      </c>
      <c r="C9066" s="53" t="s">
        <v>40</v>
      </c>
      <c r="D9066" s="53" t="s">
        <v>12426</v>
      </c>
      <c r="E9066" s="53" t="s">
        <v>18193</v>
      </c>
      <c r="F9066" s="59">
        <v>89.7662733615945</v>
      </c>
      <c r="G9066" s="59">
        <v>92.949262582632301</v>
      </c>
      <c r="H9066" s="59">
        <v>82.3269182203328</v>
      </c>
      <c r="I9066" s="59">
        <v>88.086772117662704</v>
      </c>
      <c r="J9066" s="59">
        <v>108.24783881040101</v>
      </c>
      <c r="K9066" s="59">
        <v>105.73500810941199</v>
      </c>
      <c r="L9066" s="59">
        <v>99.185723940553501</v>
      </c>
      <c r="M9066" s="60">
        <v>0.60597539486391105</v>
      </c>
      <c r="N9066" s="60">
        <v>0.64735069089458996</v>
      </c>
      <c r="O9066" s="60">
        <v>0.59995289674118701</v>
      </c>
      <c r="P9066" s="60">
        <v>0.57404003760026001</v>
      </c>
      <c r="Q9066" s="60">
        <v>0.53322409366187595</v>
      </c>
      <c r="R9066" s="60">
        <v>0.53659826616574202</v>
      </c>
      <c r="S9066" s="60">
        <v>0.450175570730587</v>
      </c>
    </row>
    <row r="9067" spans="1:19" x14ac:dyDescent="0.3">
      <c r="A9067" s="61" t="s">
        <v>12485</v>
      </c>
      <c r="B9067" s="61" t="s">
        <v>12486</v>
      </c>
      <c r="C9067" s="53" t="s">
        <v>50</v>
      </c>
      <c r="D9067" s="53" t="s">
        <v>12426</v>
      </c>
      <c r="E9067" s="53" t="s">
        <v>18194</v>
      </c>
      <c r="F9067" s="59">
        <v>109.557577452282</v>
      </c>
      <c r="G9067" s="59">
        <v>116.225575358721</v>
      </c>
      <c r="H9067" s="59">
        <v>113.306727877814</v>
      </c>
      <c r="I9067" s="59">
        <v>107.80684590120801</v>
      </c>
      <c r="J9067" s="59">
        <v>116.463484141301</v>
      </c>
      <c r="K9067" s="59">
        <v>103.299972293515</v>
      </c>
      <c r="L9067" s="59">
        <v>92.094333744615</v>
      </c>
      <c r="M9067" s="60">
        <v>0.47455165385574599</v>
      </c>
      <c r="N9067" s="60">
        <v>0.49925324572958701</v>
      </c>
      <c r="O9067" s="60">
        <v>0.47671952505145498</v>
      </c>
      <c r="P9067" s="60">
        <v>0.45891692026597902</v>
      </c>
      <c r="Q9067" s="60">
        <v>0.43676193380204897</v>
      </c>
      <c r="R9067" s="60">
        <v>0.44182969771754399</v>
      </c>
      <c r="S9067" s="60">
        <v>0.40077462049231899</v>
      </c>
    </row>
    <row r="9068" spans="1:19" x14ac:dyDescent="0.3">
      <c r="A9068" s="61" t="s">
        <v>15432</v>
      </c>
      <c r="B9068" s="61" t="s">
        <v>15433</v>
      </c>
      <c r="C9068" s="53" t="s">
        <v>40</v>
      </c>
      <c r="D9068" s="53" t="s">
        <v>12426</v>
      </c>
      <c r="E9068" s="53" t="s">
        <v>18194</v>
      </c>
      <c r="F9068" s="59">
        <v>109.76763575164701</v>
      </c>
      <c r="G9068" s="59">
        <v>98.650524098638698</v>
      </c>
      <c r="H9068" s="59">
        <v>108.3393754145</v>
      </c>
      <c r="I9068" s="59">
        <v>101.62562010790801</v>
      </c>
      <c r="J9068" s="59">
        <v>98.316680446967794</v>
      </c>
      <c r="K9068" s="59">
        <v>96.377433230669894</v>
      </c>
      <c r="L9068" s="59">
        <v>91.830473254352697</v>
      </c>
      <c r="M9068" s="60">
        <v>0.44146353544101902</v>
      </c>
      <c r="N9068" s="60">
        <v>0.47477949891154297</v>
      </c>
      <c r="O9068" s="60">
        <v>0.44285081641766699</v>
      </c>
      <c r="P9068" s="60">
        <v>0.428130320939619</v>
      </c>
      <c r="Q9068" s="60">
        <v>0.40436293668643303</v>
      </c>
      <c r="R9068" s="60">
        <v>0.40351063419002597</v>
      </c>
      <c r="S9068" s="60">
        <v>0.360793736790612</v>
      </c>
    </row>
    <row r="9069" spans="1:19" x14ac:dyDescent="0.3">
      <c r="A9069" s="61" t="s">
        <v>15436</v>
      </c>
      <c r="B9069" s="61" t="s">
        <v>15437</v>
      </c>
      <c r="C9069" s="53" t="s">
        <v>40</v>
      </c>
      <c r="D9069" s="53" t="s">
        <v>12426</v>
      </c>
      <c r="E9069" s="53" t="s">
        <v>18194</v>
      </c>
      <c r="F9069" s="59">
        <v>109.76763575164701</v>
      </c>
      <c r="G9069" s="59">
        <v>98.650524098638698</v>
      </c>
      <c r="H9069" s="59">
        <v>108.3393754145</v>
      </c>
      <c r="I9069" s="59">
        <v>101.62562010790801</v>
      </c>
      <c r="J9069" s="59">
        <v>98.316680446967794</v>
      </c>
      <c r="K9069" s="59">
        <v>96.377433230669894</v>
      </c>
      <c r="L9069" s="59">
        <v>91.830473254352697</v>
      </c>
      <c r="M9069" s="60">
        <v>0.44146353544101902</v>
      </c>
      <c r="N9069" s="60">
        <v>0.47477949891154297</v>
      </c>
      <c r="O9069" s="60">
        <v>0.44285081641766699</v>
      </c>
      <c r="P9069" s="60">
        <v>0.428130320939619</v>
      </c>
      <c r="Q9069" s="60">
        <v>0.40436293668643303</v>
      </c>
      <c r="R9069" s="60">
        <v>0.40351063419002597</v>
      </c>
      <c r="S9069" s="60">
        <v>0.360793736790612</v>
      </c>
    </row>
    <row r="9070" spans="1:19" x14ac:dyDescent="0.3">
      <c r="A9070" s="61" t="s">
        <v>15434</v>
      </c>
      <c r="B9070" s="61" t="s">
        <v>15435</v>
      </c>
      <c r="C9070" s="53" t="s">
        <v>40</v>
      </c>
      <c r="D9070" s="53" t="s">
        <v>12426</v>
      </c>
      <c r="E9070" s="53" t="s">
        <v>18194</v>
      </c>
      <c r="F9070" s="59">
        <v>109.76763575164701</v>
      </c>
      <c r="G9070" s="59">
        <v>98.650524098638698</v>
      </c>
      <c r="H9070" s="59">
        <v>108.3393754145</v>
      </c>
      <c r="I9070" s="59">
        <v>101.62562010790801</v>
      </c>
      <c r="J9070" s="59">
        <v>98.316680446967794</v>
      </c>
      <c r="K9070" s="59">
        <v>96.377433230669894</v>
      </c>
      <c r="L9070" s="59">
        <v>91.830473254352697</v>
      </c>
      <c r="M9070" s="60">
        <v>0.44146353544101902</v>
      </c>
      <c r="N9070" s="60">
        <v>0.47477949891154297</v>
      </c>
      <c r="O9070" s="60">
        <v>0.44285081641766699</v>
      </c>
      <c r="P9070" s="60">
        <v>0.428130320939619</v>
      </c>
      <c r="Q9070" s="60">
        <v>0.40436293668643303</v>
      </c>
      <c r="R9070" s="60">
        <v>0.40351063419002597</v>
      </c>
      <c r="S9070" s="60">
        <v>0.360793736790612</v>
      </c>
    </row>
    <row r="9071" spans="1:19" x14ac:dyDescent="0.3">
      <c r="A9071" s="61" t="s">
        <v>15442</v>
      </c>
      <c r="B9071" s="61" t="s">
        <v>15443</v>
      </c>
      <c r="C9071" s="53" t="s">
        <v>50</v>
      </c>
      <c r="D9071" s="53" t="s">
        <v>12426</v>
      </c>
      <c r="E9071" s="53" t="s">
        <v>18194</v>
      </c>
      <c r="F9071" s="59">
        <v>109.76763575164701</v>
      </c>
      <c r="G9071" s="59">
        <v>98.650524098638698</v>
      </c>
      <c r="H9071" s="59">
        <v>108.3393754145</v>
      </c>
      <c r="I9071" s="59">
        <v>101.62562010790801</v>
      </c>
      <c r="J9071" s="59">
        <v>98.316680446967794</v>
      </c>
      <c r="K9071" s="59">
        <v>96.377433230669894</v>
      </c>
      <c r="L9071" s="59">
        <v>91.830473254352697</v>
      </c>
      <c r="M9071" s="60">
        <v>0.44146353544101902</v>
      </c>
      <c r="N9071" s="60">
        <v>0.47477949891154297</v>
      </c>
      <c r="O9071" s="60">
        <v>0.44285081641766699</v>
      </c>
      <c r="P9071" s="60">
        <v>0.428130320939619</v>
      </c>
      <c r="Q9071" s="60">
        <v>0.40436293668643303</v>
      </c>
      <c r="R9071" s="60">
        <v>0.40351063419002597</v>
      </c>
      <c r="S9071" s="60">
        <v>0.360793736790612</v>
      </c>
    </row>
    <row r="9072" spans="1:19" x14ac:dyDescent="0.3">
      <c r="A9072" s="61" t="s">
        <v>15440</v>
      </c>
      <c r="B9072" s="61" t="s">
        <v>15441</v>
      </c>
      <c r="C9072" s="53" t="s">
        <v>50</v>
      </c>
      <c r="D9072" s="53" t="s">
        <v>12426</v>
      </c>
      <c r="E9072" s="53" t="s">
        <v>18194</v>
      </c>
      <c r="F9072" s="59">
        <v>109.76763575164701</v>
      </c>
      <c r="G9072" s="59">
        <v>98.650524098638698</v>
      </c>
      <c r="H9072" s="59">
        <v>108.3393754145</v>
      </c>
      <c r="I9072" s="59">
        <v>101.62562010790801</v>
      </c>
      <c r="J9072" s="59">
        <v>98.316680446967794</v>
      </c>
      <c r="K9072" s="59">
        <v>96.377433230669894</v>
      </c>
      <c r="L9072" s="59">
        <v>91.830473254352697</v>
      </c>
      <c r="M9072" s="60">
        <v>0.44146353544101902</v>
      </c>
      <c r="N9072" s="60">
        <v>0.47477949891154297</v>
      </c>
      <c r="O9072" s="60">
        <v>0.44285081641766699</v>
      </c>
      <c r="P9072" s="60">
        <v>0.428130320939619</v>
      </c>
      <c r="Q9072" s="60">
        <v>0.40436293668643303</v>
      </c>
      <c r="R9072" s="60">
        <v>0.40351063419002597</v>
      </c>
      <c r="S9072" s="60">
        <v>0.360793736790612</v>
      </c>
    </row>
    <row r="9073" spans="1:19" x14ac:dyDescent="0.3">
      <c r="A9073" s="61" t="s">
        <v>15444</v>
      </c>
      <c r="B9073" s="61" t="s">
        <v>15445</v>
      </c>
      <c r="C9073" s="53" t="s">
        <v>50</v>
      </c>
      <c r="D9073" s="53" t="s">
        <v>12426</v>
      </c>
      <c r="E9073" s="53" t="s">
        <v>18194</v>
      </c>
      <c r="F9073" s="59">
        <v>109.76763575164701</v>
      </c>
      <c r="G9073" s="59">
        <v>98.650524098638698</v>
      </c>
      <c r="H9073" s="59">
        <v>108.3393754145</v>
      </c>
      <c r="I9073" s="59">
        <v>101.62562010790801</v>
      </c>
      <c r="J9073" s="59">
        <v>98.316680446967794</v>
      </c>
      <c r="K9073" s="59">
        <v>96.377433230669894</v>
      </c>
      <c r="L9073" s="59">
        <v>91.830473254352697</v>
      </c>
      <c r="M9073" s="60">
        <v>0.44146353544101902</v>
      </c>
      <c r="N9073" s="60">
        <v>0.47477949891154297</v>
      </c>
      <c r="O9073" s="60">
        <v>0.44285081641766699</v>
      </c>
      <c r="P9073" s="60">
        <v>0.428130320939619</v>
      </c>
      <c r="Q9073" s="60">
        <v>0.40436293668643303</v>
      </c>
      <c r="R9073" s="60">
        <v>0.40351063419002597</v>
      </c>
      <c r="S9073" s="60">
        <v>0.360793736790612</v>
      </c>
    </row>
    <row r="9074" spans="1:19" x14ac:dyDescent="0.3">
      <c r="A9074" s="61" t="s">
        <v>12481</v>
      </c>
      <c r="B9074" s="61" t="s">
        <v>12482</v>
      </c>
      <c r="C9074" s="53" t="s">
        <v>40</v>
      </c>
      <c r="D9074" s="53" t="s">
        <v>12426</v>
      </c>
      <c r="E9074" s="53" t="s">
        <v>18194</v>
      </c>
      <c r="F9074" s="59">
        <v>109.557577452282</v>
      </c>
      <c r="G9074" s="59">
        <v>116.225575358721</v>
      </c>
      <c r="H9074" s="59">
        <v>113.306727877814</v>
      </c>
      <c r="I9074" s="59">
        <v>107.80684590120801</v>
      </c>
      <c r="J9074" s="59">
        <v>116.463484141301</v>
      </c>
      <c r="K9074" s="59">
        <v>103.299972293515</v>
      </c>
      <c r="L9074" s="59">
        <v>92.094333744615</v>
      </c>
      <c r="M9074" s="60">
        <v>0.47455165385574599</v>
      </c>
      <c r="N9074" s="60">
        <v>0.49925324572958701</v>
      </c>
      <c r="O9074" s="60">
        <v>0.47671952505145498</v>
      </c>
      <c r="P9074" s="60">
        <v>0.45891692026597902</v>
      </c>
      <c r="Q9074" s="60">
        <v>0.43676193380204897</v>
      </c>
      <c r="R9074" s="60">
        <v>0.44182969771754399</v>
      </c>
      <c r="S9074" s="60">
        <v>0.40077462049231899</v>
      </c>
    </row>
    <row r="9075" spans="1:19" x14ac:dyDescent="0.3">
      <c r="A9075" s="61" t="s">
        <v>13377</v>
      </c>
      <c r="B9075" s="61" t="s">
        <v>13378</v>
      </c>
      <c r="C9075" s="53" t="s">
        <v>40</v>
      </c>
      <c r="D9075" s="53" t="s">
        <v>12426</v>
      </c>
      <c r="E9075" s="53" t="s">
        <v>18194</v>
      </c>
      <c r="F9075" s="59">
        <v>107.93806401162399</v>
      </c>
      <c r="G9075" s="59">
        <v>106.125670128469</v>
      </c>
      <c r="H9075" s="59">
        <v>103.593742272138</v>
      </c>
      <c r="I9075" s="59">
        <v>105.67497182960901</v>
      </c>
      <c r="J9075" s="59">
        <v>101.518451206908</v>
      </c>
      <c r="K9075" s="59">
        <v>103.74046858018001</v>
      </c>
      <c r="L9075" s="59">
        <v>99.152406530932794</v>
      </c>
      <c r="M9075" s="60">
        <v>0.44092287415996201</v>
      </c>
      <c r="N9075" s="60">
        <v>0.473176444968613</v>
      </c>
      <c r="O9075" s="60">
        <v>0.44265676918979502</v>
      </c>
      <c r="P9075" s="60">
        <v>0.42703166529430497</v>
      </c>
      <c r="Q9075" s="60">
        <v>0.40282400686337899</v>
      </c>
      <c r="R9075" s="60">
        <v>0.40335459624032999</v>
      </c>
      <c r="S9075" s="60">
        <v>0.359999285765291</v>
      </c>
    </row>
    <row r="9076" spans="1:19" x14ac:dyDescent="0.3">
      <c r="A9076" s="61" t="s">
        <v>13379</v>
      </c>
      <c r="B9076" s="61" t="s">
        <v>13380</v>
      </c>
      <c r="C9076" s="53" t="s">
        <v>40</v>
      </c>
      <c r="D9076" s="53" t="s">
        <v>12426</v>
      </c>
      <c r="E9076" s="53" t="s">
        <v>18194</v>
      </c>
      <c r="F9076" s="59">
        <v>107.93806401162399</v>
      </c>
      <c r="G9076" s="59">
        <v>106.125670128469</v>
      </c>
      <c r="H9076" s="59">
        <v>103.593742272138</v>
      </c>
      <c r="I9076" s="59">
        <v>105.67497182960901</v>
      </c>
      <c r="J9076" s="59">
        <v>101.518451206908</v>
      </c>
      <c r="K9076" s="59">
        <v>103.74046858018001</v>
      </c>
      <c r="L9076" s="59">
        <v>99.152406530932794</v>
      </c>
      <c r="M9076" s="60">
        <v>0.44092287415996201</v>
      </c>
      <c r="N9076" s="60">
        <v>0.473176444968613</v>
      </c>
      <c r="O9076" s="60">
        <v>0.44265676918979502</v>
      </c>
      <c r="P9076" s="60">
        <v>0.42703166529430497</v>
      </c>
      <c r="Q9076" s="60">
        <v>0.40282400686337899</v>
      </c>
      <c r="R9076" s="60">
        <v>0.40335459624032999</v>
      </c>
      <c r="S9076" s="60">
        <v>0.359999285765291</v>
      </c>
    </row>
    <row r="9077" spans="1:19" x14ac:dyDescent="0.3">
      <c r="A9077" s="61" t="s">
        <v>15169</v>
      </c>
      <c r="B9077" s="61" t="s">
        <v>15170</v>
      </c>
      <c r="C9077" s="53" t="s">
        <v>50</v>
      </c>
      <c r="D9077" s="53" t="s">
        <v>12426</v>
      </c>
      <c r="E9077" s="53" t="s">
        <v>18194</v>
      </c>
      <c r="F9077" s="59">
        <v>104.677790984065</v>
      </c>
      <c r="G9077" s="59">
        <v>100.204727904344</v>
      </c>
      <c r="H9077" s="59">
        <v>93.525597262889505</v>
      </c>
      <c r="I9077" s="59">
        <v>92.138401876905604</v>
      </c>
      <c r="J9077" s="59">
        <v>96.007733747230105</v>
      </c>
      <c r="K9077" s="59">
        <v>97.990533808612099</v>
      </c>
      <c r="L9077" s="59">
        <v>109.744859331802</v>
      </c>
      <c r="M9077" s="60">
        <v>0.441663297860175</v>
      </c>
      <c r="N9077" s="60">
        <v>0.47102125832484798</v>
      </c>
      <c r="O9077" s="60">
        <v>0.444465472752543</v>
      </c>
      <c r="P9077" s="60">
        <v>0.42162270210117703</v>
      </c>
      <c r="Q9077" s="60">
        <v>0.39423538672597802</v>
      </c>
      <c r="R9077" s="60">
        <v>0.40174667771744599</v>
      </c>
      <c r="S9077" s="60">
        <v>0.34866359306551598</v>
      </c>
    </row>
    <row r="9078" spans="1:19" x14ac:dyDescent="0.3">
      <c r="A9078" s="61" t="s">
        <v>12483</v>
      </c>
      <c r="B9078" s="61" t="s">
        <v>12484</v>
      </c>
      <c r="C9078" s="53" t="s">
        <v>40</v>
      </c>
      <c r="D9078" s="53" t="s">
        <v>12426</v>
      </c>
      <c r="E9078" s="53" t="s">
        <v>18194</v>
      </c>
      <c r="F9078" s="59">
        <v>109.557577452282</v>
      </c>
      <c r="G9078" s="59">
        <v>116.225575358721</v>
      </c>
      <c r="H9078" s="59">
        <v>113.306727877814</v>
      </c>
      <c r="I9078" s="59">
        <v>107.80684590120801</v>
      </c>
      <c r="J9078" s="59">
        <v>116.463484141301</v>
      </c>
      <c r="K9078" s="59">
        <v>103.299972293515</v>
      </c>
      <c r="L9078" s="59">
        <v>92.094333744615</v>
      </c>
      <c r="M9078" s="60">
        <v>0.47455165385574599</v>
      </c>
      <c r="N9078" s="60">
        <v>0.49925324572958701</v>
      </c>
      <c r="O9078" s="60">
        <v>0.47671952505145498</v>
      </c>
      <c r="P9078" s="60">
        <v>0.45891692026597902</v>
      </c>
      <c r="Q9078" s="60">
        <v>0.43676193380204897</v>
      </c>
      <c r="R9078" s="60">
        <v>0.44182969771754399</v>
      </c>
      <c r="S9078" s="60">
        <v>0.40077462049231899</v>
      </c>
    </row>
    <row r="9079" spans="1:19" x14ac:dyDescent="0.3">
      <c r="A9079" s="61" t="s">
        <v>13875</v>
      </c>
      <c r="B9079" s="61" t="s">
        <v>13876</v>
      </c>
      <c r="C9079" s="53" t="s">
        <v>50</v>
      </c>
      <c r="D9079" s="53" t="s">
        <v>12426</v>
      </c>
      <c r="E9079" s="53" t="s">
        <v>18194</v>
      </c>
      <c r="F9079" s="59">
        <v>107.920204140617</v>
      </c>
      <c r="G9079" s="59">
        <v>105.829711716087</v>
      </c>
      <c r="H9079" s="59">
        <v>111.67254074355</v>
      </c>
      <c r="I9079" s="59">
        <v>106.754271655458</v>
      </c>
      <c r="J9079" s="59">
        <v>113.15319292990699</v>
      </c>
      <c r="K9079" s="59">
        <v>101.663698261579</v>
      </c>
      <c r="L9079" s="59">
        <v>93.436880251381794</v>
      </c>
      <c r="M9079" s="60">
        <v>0.46701170364850397</v>
      </c>
      <c r="N9079" s="60">
        <v>0.49246828450959601</v>
      </c>
      <c r="O9079" s="60">
        <v>0.46949315582109002</v>
      </c>
      <c r="P9079" s="60">
        <v>0.44958657460055301</v>
      </c>
      <c r="Q9079" s="60">
        <v>0.42600340162681299</v>
      </c>
      <c r="R9079" s="60">
        <v>0.43251206461504899</v>
      </c>
      <c r="S9079" s="60">
        <v>0.38492006278990498</v>
      </c>
    </row>
    <row r="9080" spans="1:19" x14ac:dyDescent="0.3">
      <c r="A9080" s="61" t="s">
        <v>13877</v>
      </c>
      <c r="B9080" s="61" t="s">
        <v>13878</v>
      </c>
      <c r="C9080" s="53" t="s">
        <v>50</v>
      </c>
      <c r="D9080" s="53" t="s">
        <v>12426</v>
      </c>
      <c r="E9080" s="53" t="s">
        <v>18194</v>
      </c>
      <c r="F9080" s="59">
        <v>107.920204140617</v>
      </c>
      <c r="G9080" s="59">
        <v>105.829711716087</v>
      </c>
      <c r="H9080" s="59">
        <v>111.67254074355</v>
      </c>
      <c r="I9080" s="59">
        <v>106.754271655458</v>
      </c>
      <c r="J9080" s="59">
        <v>113.15319292990699</v>
      </c>
      <c r="K9080" s="59">
        <v>101.663698261579</v>
      </c>
      <c r="L9080" s="59">
        <v>93.436880251381794</v>
      </c>
      <c r="M9080" s="60">
        <v>0.46701170364850397</v>
      </c>
      <c r="N9080" s="60">
        <v>0.49246828450959601</v>
      </c>
      <c r="O9080" s="60">
        <v>0.46949315582109002</v>
      </c>
      <c r="P9080" s="60">
        <v>0.44958657460055301</v>
      </c>
      <c r="Q9080" s="60">
        <v>0.42600340162681299</v>
      </c>
      <c r="R9080" s="60">
        <v>0.43251206461504899</v>
      </c>
      <c r="S9080" s="60">
        <v>0.38492006278990498</v>
      </c>
    </row>
    <row r="9081" spans="1:19" x14ac:dyDescent="0.3">
      <c r="A9081" s="61" t="s">
        <v>13873</v>
      </c>
      <c r="B9081" s="61" t="s">
        <v>13874</v>
      </c>
      <c r="C9081" s="53" t="s">
        <v>40</v>
      </c>
      <c r="D9081" s="53" t="s">
        <v>12426</v>
      </c>
      <c r="E9081" s="53" t="s">
        <v>18194</v>
      </c>
      <c r="F9081" s="59">
        <v>107.920204140617</v>
      </c>
      <c r="G9081" s="59">
        <v>105.829711716087</v>
      </c>
      <c r="H9081" s="59">
        <v>111.67254074355</v>
      </c>
      <c r="I9081" s="59">
        <v>106.754271655458</v>
      </c>
      <c r="J9081" s="59">
        <v>113.15319292990699</v>
      </c>
      <c r="K9081" s="59">
        <v>101.663698261579</v>
      </c>
      <c r="L9081" s="59">
        <v>93.436880251381794</v>
      </c>
      <c r="M9081" s="60">
        <v>0.46701170364850397</v>
      </c>
      <c r="N9081" s="60">
        <v>0.49246828450959601</v>
      </c>
      <c r="O9081" s="60">
        <v>0.46949315582109002</v>
      </c>
      <c r="P9081" s="60">
        <v>0.44958657460055301</v>
      </c>
      <c r="Q9081" s="60">
        <v>0.42600340162681299</v>
      </c>
      <c r="R9081" s="60">
        <v>0.43251206461504899</v>
      </c>
      <c r="S9081" s="60">
        <v>0.38492006278990498</v>
      </c>
    </row>
    <row r="9082" spans="1:19" x14ac:dyDescent="0.3">
      <c r="A9082" s="61" t="s">
        <v>13879</v>
      </c>
      <c r="B9082" s="61" t="s">
        <v>13880</v>
      </c>
      <c r="C9082" s="53" t="s">
        <v>50</v>
      </c>
      <c r="D9082" s="53" t="s">
        <v>12426</v>
      </c>
      <c r="E9082" s="53" t="s">
        <v>18194</v>
      </c>
      <c r="F9082" s="59">
        <v>107.920204140617</v>
      </c>
      <c r="G9082" s="59">
        <v>105.829711716087</v>
      </c>
      <c r="H9082" s="59">
        <v>111.67254074355</v>
      </c>
      <c r="I9082" s="59">
        <v>106.754271655458</v>
      </c>
      <c r="J9082" s="59">
        <v>113.15319292990699</v>
      </c>
      <c r="K9082" s="59">
        <v>101.663698261579</v>
      </c>
      <c r="L9082" s="59">
        <v>93.436880251381794</v>
      </c>
      <c r="M9082" s="60">
        <v>0.46701170364850397</v>
      </c>
      <c r="N9082" s="60">
        <v>0.49246828450959601</v>
      </c>
      <c r="O9082" s="60">
        <v>0.46949315582109002</v>
      </c>
      <c r="P9082" s="60">
        <v>0.44958657460055301</v>
      </c>
      <c r="Q9082" s="60">
        <v>0.42600340162681299</v>
      </c>
      <c r="R9082" s="60">
        <v>0.43251206461504899</v>
      </c>
      <c r="S9082" s="60">
        <v>0.38492006278990498</v>
      </c>
    </row>
    <row r="9083" spans="1:19" x14ac:dyDescent="0.3">
      <c r="A9083" s="61" t="s">
        <v>13871</v>
      </c>
      <c r="B9083" s="61" t="s">
        <v>13872</v>
      </c>
      <c r="C9083" s="53" t="s">
        <v>40</v>
      </c>
      <c r="D9083" s="53" t="s">
        <v>12426</v>
      </c>
      <c r="E9083" s="53" t="s">
        <v>18194</v>
      </c>
      <c r="F9083" s="59">
        <v>107.920204140617</v>
      </c>
      <c r="G9083" s="59">
        <v>105.829711716087</v>
      </c>
      <c r="H9083" s="59">
        <v>111.67254074355</v>
      </c>
      <c r="I9083" s="59">
        <v>106.754271655458</v>
      </c>
      <c r="J9083" s="59">
        <v>113.15319292990699</v>
      </c>
      <c r="K9083" s="59">
        <v>101.663698261579</v>
      </c>
      <c r="L9083" s="59">
        <v>93.436880251381794</v>
      </c>
      <c r="M9083" s="60">
        <v>0.46701170364850397</v>
      </c>
      <c r="N9083" s="60">
        <v>0.49246828450959601</v>
      </c>
      <c r="O9083" s="60">
        <v>0.46949315582109002</v>
      </c>
      <c r="P9083" s="60">
        <v>0.44958657460055301</v>
      </c>
      <c r="Q9083" s="60">
        <v>0.42600340162681299</v>
      </c>
      <c r="R9083" s="60">
        <v>0.43251206461504899</v>
      </c>
      <c r="S9083" s="60">
        <v>0.38492006278990498</v>
      </c>
    </row>
    <row r="9084" spans="1:19" x14ac:dyDescent="0.3">
      <c r="A9084" s="61" t="s">
        <v>13867</v>
      </c>
      <c r="B9084" s="61" t="s">
        <v>13868</v>
      </c>
      <c r="C9084" s="53" t="s">
        <v>40</v>
      </c>
      <c r="D9084" s="53" t="s">
        <v>12426</v>
      </c>
      <c r="E9084" s="53" t="s">
        <v>18194</v>
      </c>
      <c r="F9084" s="59">
        <v>107.920204140617</v>
      </c>
      <c r="G9084" s="59">
        <v>105.829711716087</v>
      </c>
      <c r="H9084" s="59">
        <v>111.67254074355</v>
      </c>
      <c r="I9084" s="59">
        <v>106.754271655458</v>
      </c>
      <c r="J9084" s="59">
        <v>113.15319292990699</v>
      </c>
      <c r="K9084" s="59">
        <v>101.663698261579</v>
      </c>
      <c r="L9084" s="59">
        <v>93.436880251381794</v>
      </c>
      <c r="M9084" s="60">
        <v>0.46701170364850397</v>
      </c>
      <c r="N9084" s="60">
        <v>0.49246828450959601</v>
      </c>
      <c r="O9084" s="60">
        <v>0.46949315582109002</v>
      </c>
      <c r="P9084" s="60">
        <v>0.44958657460055301</v>
      </c>
      <c r="Q9084" s="60">
        <v>0.42600340162681299</v>
      </c>
      <c r="R9084" s="60">
        <v>0.43251206461504899</v>
      </c>
      <c r="S9084" s="60">
        <v>0.38492006278990498</v>
      </c>
    </row>
    <row r="9085" spans="1:19" x14ac:dyDescent="0.3">
      <c r="A9085" s="61" t="s">
        <v>13869</v>
      </c>
      <c r="B9085" s="61" t="s">
        <v>13870</v>
      </c>
      <c r="C9085" s="53" t="s">
        <v>40</v>
      </c>
      <c r="D9085" s="53" t="s">
        <v>12426</v>
      </c>
      <c r="E9085" s="53" t="s">
        <v>18194</v>
      </c>
      <c r="F9085" s="59">
        <v>107.920204140617</v>
      </c>
      <c r="G9085" s="59">
        <v>105.829711716087</v>
      </c>
      <c r="H9085" s="59">
        <v>111.67254074355</v>
      </c>
      <c r="I9085" s="59">
        <v>106.754271655458</v>
      </c>
      <c r="J9085" s="59">
        <v>113.15319292990699</v>
      </c>
      <c r="K9085" s="59">
        <v>101.663698261579</v>
      </c>
      <c r="L9085" s="59">
        <v>93.436880251381794</v>
      </c>
      <c r="M9085" s="60">
        <v>0.46701170364850397</v>
      </c>
      <c r="N9085" s="60">
        <v>0.49246828450959601</v>
      </c>
      <c r="O9085" s="60">
        <v>0.46949315582109002</v>
      </c>
      <c r="P9085" s="60">
        <v>0.44958657460055301</v>
      </c>
      <c r="Q9085" s="60">
        <v>0.42600340162681299</v>
      </c>
      <c r="R9085" s="60">
        <v>0.43251206461504899</v>
      </c>
      <c r="S9085" s="60">
        <v>0.38492006278990498</v>
      </c>
    </row>
    <row r="9086" spans="1:19" x14ac:dyDescent="0.3">
      <c r="A9086" s="61" t="s">
        <v>13881</v>
      </c>
      <c r="B9086" s="61" t="s">
        <v>13882</v>
      </c>
      <c r="C9086" s="53" t="s">
        <v>50</v>
      </c>
      <c r="D9086" s="53" t="s">
        <v>12426</v>
      </c>
      <c r="E9086" s="53" t="s">
        <v>18194</v>
      </c>
      <c r="F9086" s="59">
        <v>107.920204140617</v>
      </c>
      <c r="G9086" s="59">
        <v>105.829711716087</v>
      </c>
      <c r="H9086" s="59">
        <v>111.67254074355</v>
      </c>
      <c r="I9086" s="59">
        <v>106.754271655458</v>
      </c>
      <c r="J9086" s="59">
        <v>113.15319292990699</v>
      </c>
      <c r="K9086" s="59">
        <v>101.663698261579</v>
      </c>
      <c r="L9086" s="59">
        <v>93.436880251381794</v>
      </c>
      <c r="M9086" s="60">
        <v>0.46701170364850397</v>
      </c>
      <c r="N9086" s="60">
        <v>0.49246828450959601</v>
      </c>
      <c r="O9086" s="60">
        <v>0.46949315582109002</v>
      </c>
      <c r="P9086" s="60">
        <v>0.44958657460055301</v>
      </c>
      <c r="Q9086" s="60">
        <v>0.42600340162681299</v>
      </c>
      <c r="R9086" s="60">
        <v>0.43251206461504899</v>
      </c>
      <c r="S9086" s="60">
        <v>0.38492006278990498</v>
      </c>
    </row>
    <row r="9087" spans="1:19" x14ac:dyDescent="0.3">
      <c r="A9087" s="61" t="s">
        <v>15135</v>
      </c>
      <c r="B9087" s="61" t="s">
        <v>15136</v>
      </c>
      <c r="C9087" s="53" t="s">
        <v>50</v>
      </c>
      <c r="D9087" s="53" t="s">
        <v>12426</v>
      </c>
      <c r="E9087" s="53" t="s">
        <v>18194</v>
      </c>
      <c r="F9087" s="59">
        <v>102.88677908786801</v>
      </c>
      <c r="G9087" s="59">
        <v>113.262574687578</v>
      </c>
      <c r="H9087" s="59">
        <v>105.836995633847</v>
      </c>
      <c r="I9087" s="59">
        <v>115.82681069505099</v>
      </c>
      <c r="J9087" s="59">
        <v>102.054060706846</v>
      </c>
      <c r="K9087" s="59">
        <v>102.77840331686301</v>
      </c>
      <c r="L9087" s="59">
        <v>109.139286112717</v>
      </c>
      <c r="M9087" s="60">
        <v>0.47446384343930498</v>
      </c>
      <c r="N9087" s="60">
        <v>0.50355018826377895</v>
      </c>
      <c r="O9087" s="60">
        <v>0.47528931009694197</v>
      </c>
      <c r="P9087" s="60">
        <v>0.45990523320510102</v>
      </c>
      <c r="Q9087" s="60">
        <v>0.43572004273674397</v>
      </c>
      <c r="R9087" s="60">
        <v>0.43729197582931301</v>
      </c>
      <c r="S9087" s="60">
        <v>0.39093546888869601</v>
      </c>
    </row>
    <row r="9088" spans="1:19" x14ac:dyDescent="0.3">
      <c r="A9088" s="61" t="s">
        <v>15137</v>
      </c>
      <c r="B9088" s="61" t="s">
        <v>15138</v>
      </c>
      <c r="C9088" s="53" t="s">
        <v>50</v>
      </c>
      <c r="D9088" s="53" t="s">
        <v>12426</v>
      </c>
      <c r="E9088" s="53" t="s">
        <v>18194</v>
      </c>
      <c r="F9088" s="59">
        <v>102.88677908786801</v>
      </c>
      <c r="G9088" s="59">
        <v>113.262574687578</v>
      </c>
      <c r="H9088" s="59">
        <v>105.836995633847</v>
      </c>
      <c r="I9088" s="59">
        <v>115.82681069505099</v>
      </c>
      <c r="J9088" s="59">
        <v>102.054060706846</v>
      </c>
      <c r="K9088" s="59">
        <v>102.77840331686301</v>
      </c>
      <c r="L9088" s="59">
        <v>109.139286112717</v>
      </c>
      <c r="M9088" s="60">
        <v>0.47446384343930498</v>
      </c>
      <c r="N9088" s="60">
        <v>0.50355018826377895</v>
      </c>
      <c r="O9088" s="60">
        <v>0.47528931009694197</v>
      </c>
      <c r="P9088" s="60">
        <v>0.45990523320510102</v>
      </c>
      <c r="Q9088" s="60">
        <v>0.43572004273674397</v>
      </c>
      <c r="R9088" s="60">
        <v>0.43729197582931301</v>
      </c>
      <c r="S9088" s="60">
        <v>0.39093546888869601</v>
      </c>
    </row>
    <row r="9089" spans="1:19" x14ac:dyDescent="0.3">
      <c r="A9089" s="61" t="s">
        <v>15131</v>
      </c>
      <c r="B9089" s="61" t="s">
        <v>15132</v>
      </c>
      <c r="C9089" s="53" t="s">
        <v>40</v>
      </c>
      <c r="D9089" s="53" t="s">
        <v>12426</v>
      </c>
      <c r="E9089" s="53" t="s">
        <v>18194</v>
      </c>
      <c r="F9089" s="59">
        <v>102.88677908786801</v>
      </c>
      <c r="G9089" s="59">
        <v>113.262574687578</v>
      </c>
      <c r="H9089" s="59">
        <v>105.836995633847</v>
      </c>
      <c r="I9089" s="59">
        <v>115.82681069505099</v>
      </c>
      <c r="J9089" s="59">
        <v>102.054060706846</v>
      </c>
      <c r="K9089" s="59">
        <v>102.77840331686301</v>
      </c>
      <c r="L9089" s="59">
        <v>109.139286112717</v>
      </c>
      <c r="M9089" s="60">
        <v>0.47446384343930498</v>
      </c>
      <c r="N9089" s="60">
        <v>0.50355018826377895</v>
      </c>
      <c r="O9089" s="60">
        <v>0.47528931009694197</v>
      </c>
      <c r="P9089" s="60">
        <v>0.45990523320510102</v>
      </c>
      <c r="Q9089" s="60">
        <v>0.43572004273674397</v>
      </c>
      <c r="R9089" s="60">
        <v>0.43729197582931301</v>
      </c>
      <c r="S9089" s="60">
        <v>0.39093546888869601</v>
      </c>
    </row>
    <row r="9090" spans="1:19" x14ac:dyDescent="0.3">
      <c r="A9090" s="61" t="s">
        <v>15139</v>
      </c>
      <c r="B9090" s="61" t="s">
        <v>15140</v>
      </c>
      <c r="C9090" s="53" t="s">
        <v>50</v>
      </c>
      <c r="D9090" s="53" t="s">
        <v>12426</v>
      </c>
      <c r="E9090" s="53" t="s">
        <v>18194</v>
      </c>
      <c r="F9090" s="59">
        <v>102.88677908786801</v>
      </c>
      <c r="G9090" s="59">
        <v>113.262574687578</v>
      </c>
      <c r="H9090" s="59">
        <v>105.836995633847</v>
      </c>
      <c r="I9090" s="59">
        <v>115.82681069505099</v>
      </c>
      <c r="J9090" s="59">
        <v>102.054060706846</v>
      </c>
      <c r="K9090" s="59">
        <v>102.77840331686301</v>
      </c>
      <c r="L9090" s="59">
        <v>109.139286112717</v>
      </c>
      <c r="M9090" s="60">
        <v>0.47446384343930498</v>
      </c>
      <c r="N9090" s="60">
        <v>0.50355018826377895</v>
      </c>
      <c r="O9090" s="60">
        <v>0.47528931009694197</v>
      </c>
      <c r="P9090" s="60">
        <v>0.45990523320510102</v>
      </c>
      <c r="Q9090" s="60">
        <v>0.43572004273674397</v>
      </c>
      <c r="R9090" s="60">
        <v>0.43729197582931301</v>
      </c>
      <c r="S9090" s="60">
        <v>0.39093546888869601</v>
      </c>
    </row>
    <row r="9091" spans="1:19" x14ac:dyDescent="0.3">
      <c r="A9091" s="61" t="s">
        <v>15133</v>
      </c>
      <c r="B9091" s="61" t="s">
        <v>15134</v>
      </c>
      <c r="C9091" s="53" t="s">
        <v>50</v>
      </c>
      <c r="D9091" s="53" t="s">
        <v>12426</v>
      </c>
      <c r="E9091" s="53" t="s">
        <v>18194</v>
      </c>
      <c r="F9091" s="59">
        <v>102.88677908786801</v>
      </c>
      <c r="G9091" s="59">
        <v>113.262574687578</v>
      </c>
      <c r="H9091" s="59">
        <v>105.836995633847</v>
      </c>
      <c r="I9091" s="59">
        <v>115.82681069505099</v>
      </c>
      <c r="J9091" s="59">
        <v>102.054060706846</v>
      </c>
      <c r="K9091" s="59">
        <v>102.77840331686301</v>
      </c>
      <c r="L9091" s="59">
        <v>109.139286112717</v>
      </c>
      <c r="M9091" s="60">
        <v>0.47446384343930498</v>
      </c>
      <c r="N9091" s="60">
        <v>0.50355018826377895</v>
      </c>
      <c r="O9091" s="60">
        <v>0.47528931009694197</v>
      </c>
      <c r="P9091" s="60">
        <v>0.45990523320510102</v>
      </c>
      <c r="Q9091" s="60">
        <v>0.43572004273674397</v>
      </c>
      <c r="R9091" s="60">
        <v>0.43729197582931301</v>
      </c>
      <c r="S9091" s="60">
        <v>0.39093546888869601</v>
      </c>
    </row>
    <row r="9092" spans="1:19" x14ac:dyDescent="0.3">
      <c r="A9092" s="61" t="s">
        <v>15129</v>
      </c>
      <c r="B9092" s="61" t="s">
        <v>15130</v>
      </c>
      <c r="C9092" s="53" t="s">
        <v>40</v>
      </c>
      <c r="D9092" s="53" t="s">
        <v>12426</v>
      </c>
      <c r="E9092" s="53" t="s">
        <v>18194</v>
      </c>
      <c r="F9092" s="59">
        <v>102.88677908786801</v>
      </c>
      <c r="G9092" s="59">
        <v>113.262574687578</v>
      </c>
      <c r="H9092" s="59">
        <v>105.836995633847</v>
      </c>
      <c r="I9092" s="59">
        <v>115.82681069505099</v>
      </c>
      <c r="J9092" s="59">
        <v>102.054060706846</v>
      </c>
      <c r="K9092" s="59">
        <v>102.77840331686301</v>
      </c>
      <c r="L9092" s="59">
        <v>109.139286112717</v>
      </c>
      <c r="M9092" s="60">
        <v>0.47446384343930498</v>
      </c>
      <c r="N9092" s="60">
        <v>0.50355018826377895</v>
      </c>
      <c r="O9092" s="60">
        <v>0.47528931009694197</v>
      </c>
      <c r="P9092" s="60">
        <v>0.45990523320510102</v>
      </c>
      <c r="Q9092" s="60">
        <v>0.43572004273674397</v>
      </c>
      <c r="R9092" s="60">
        <v>0.43729197582931301</v>
      </c>
      <c r="S9092" s="60">
        <v>0.39093546888869601</v>
      </c>
    </row>
    <row r="9093" spans="1:19" x14ac:dyDescent="0.3">
      <c r="A9093" s="61" t="s">
        <v>15141</v>
      </c>
      <c r="B9093" s="61" t="s">
        <v>15142</v>
      </c>
      <c r="C9093" s="53" t="s">
        <v>50</v>
      </c>
      <c r="D9093" s="53" t="s">
        <v>12426</v>
      </c>
      <c r="E9093" s="53" t="s">
        <v>18194</v>
      </c>
      <c r="F9093" s="59">
        <v>102.88677908786801</v>
      </c>
      <c r="G9093" s="59">
        <v>113.262574687578</v>
      </c>
      <c r="H9093" s="59">
        <v>105.836995633847</v>
      </c>
      <c r="I9093" s="59">
        <v>115.82681069505099</v>
      </c>
      <c r="J9093" s="59">
        <v>102.054060706846</v>
      </c>
      <c r="K9093" s="59">
        <v>102.77840331686301</v>
      </c>
      <c r="L9093" s="59">
        <v>109.139286112717</v>
      </c>
      <c r="M9093" s="60">
        <v>0.47446384343930498</v>
      </c>
      <c r="N9093" s="60">
        <v>0.50355018826377895</v>
      </c>
      <c r="O9093" s="60">
        <v>0.47528931009694197</v>
      </c>
      <c r="P9093" s="60">
        <v>0.45990523320510102</v>
      </c>
      <c r="Q9093" s="60">
        <v>0.43572004273674397</v>
      </c>
      <c r="R9093" s="60">
        <v>0.43729197582931301</v>
      </c>
      <c r="S9093" s="60">
        <v>0.39093546888869601</v>
      </c>
    </row>
    <row r="9094" spans="1:19" x14ac:dyDescent="0.3">
      <c r="A9094" s="61" t="s">
        <v>16454</v>
      </c>
      <c r="B9094" s="61" t="s">
        <v>16455</v>
      </c>
      <c r="C9094" s="53" t="s">
        <v>40</v>
      </c>
      <c r="D9094" s="53" t="s">
        <v>12426</v>
      </c>
      <c r="E9094" s="53" t="s">
        <v>18194</v>
      </c>
      <c r="F9094" s="59">
        <v>112.37856319388401</v>
      </c>
      <c r="G9094" s="59">
        <v>115.68467678397801</v>
      </c>
      <c r="H9094" s="59">
        <v>106.920818073608</v>
      </c>
      <c r="I9094" s="59">
        <v>115.76620089732501</v>
      </c>
      <c r="J9094" s="59">
        <v>116.859016502274</v>
      </c>
      <c r="K9094" s="59">
        <v>100.031516505676</v>
      </c>
      <c r="L9094" s="59">
        <v>96.238081926080994</v>
      </c>
      <c r="M9094" s="60">
        <v>0.44133770148041401</v>
      </c>
      <c r="N9094" s="60">
        <v>0.47048355738929298</v>
      </c>
      <c r="O9094" s="60">
        <v>0.443702351633808</v>
      </c>
      <c r="P9094" s="60">
        <v>0.42328375392789502</v>
      </c>
      <c r="Q9094" s="60">
        <v>0.39781603467680898</v>
      </c>
      <c r="R9094" s="60">
        <v>0.40315510944362498</v>
      </c>
      <c r="S9094" s="60">
        <v>0.35266787203746502</v>
      </c>
    </row>
    <row r="9095" spans="1:19" x14ac:dyDescent="0.3">
      <c r="A9095" s="61" t="s">
        <v>16456</v>
      </c>
      <c r="B9095" s="61" t="s">
        <v>16457</v>
      </c>
      <c r="C9095" s="53" t="s">
        <v>40</v>
      </c>
      <c r="D9095" s="53" t="s">
        <v>12426</v>
      </c>
      <c r="E9095" s="53" t="s">
        <v>18194</v>
      </c>
      <c r="F9095" s="59">
        <v>112.37856319388401</v>
      </c>
      <c r="G9095" s="59">
        <v>115.68467678397801</v>
      </c>
      <c r="H9095" s="59">
        <v>106.920818073608</v>
      </c>
      <c r="I9095" s="59">
        <v>115.76620089732501</v>
      </c>
      <c r="J9095" s="59">
        <v>116.859016502274</v>
      </c>
      <c r="K9095" s="59">
        <v>100.031516505676</v>
      </c>
      <c r="L9095" s="59">
        <v>96.238081926080994</v>
      </c>
      <c r="M9095" s="60">
        <v>0.44133770148041401</v>
      </c>
      <c r="N9095" s="60">
        <v>0.47048355738929298</v>
      </c>
      <c r="O9095" s="60">
        <v>0.443702351633808</v>
      </c>
      <c r="P9095" s="60">
        <v>0.42328375392789502</v>
      </c>
      <c r="Q9095" s="60">
        <v>0.39781603467680898</v>
      </c>
      <c r="R9095" s="60">
        <v>0.40315510944362498</v>
      </c>
      <c r="S9095" s="60">
        <v>0.35266787203746502</v>
      </c>
    </row>
    <row r="9096" spans="1:19" x14ac:dyDescent="0.3">
      <c r="A9096" s="61" t="s">
        <v>16156</v>
      </c>
      <c r="B9096" s="61" t="s">
        <v>16157</v>
      </c>
      <c r="C9096" s="53" t="s">
        <v>40</v>
      </c>
      <c r="D9096" s="53" t="s">
        <v>12426</v>
      </c>
      <c r="E9096" s="53" t="s">
        <v>18194</v>
      </c>
      <c r="F9096" s="59">
        <v>121.167312866872</v>
      </c>
      <c r="G9096" s="59">
        <v>125.24187661157301</v>
      </c>
      <c r="H9096" s="59">
        <v>125.03307772327101</v>
      </c>
      <c r="I9096" s="59">
        <v>123.455245740436</v>
      </c>
      <c r="J9096" s="59">
        <v>108.75972409015201</v>
      </c>
      <c r="K9096" s="59">
        <v>102.756989944605</v>
      </c>
      <c r="L9096" s="59">
        <v>91.221132991466007</v>
      </c>
      <c r="M9096" s="60">
        <v>0.52075614395885905</v>
      </c>
      <c r="N9096" s="60">
        <v>0.54225093686557302</v>
      </c>
      <c r="O9096" s="60">
        <v>0.522449834206695</v>
      </c>
      <c r="P9096" s="60">
        <v>0.50580715907964802</v>
      </c>
      <c r="Q9096" s="60">
        <v>0.484680130300988</v>
      </c>
      <c r="R9096" s="60">
        <v>0.48982725922963299</v>
      </c>
      <c r="S9096" s="60">
        <v>0.44529766235035101</v>
      </c>
    </row>
    <row r="9097" spans="1:19" x14ac:dyDescent="0.3">
      <c r="A9097" s="61" t="s">
        <v>16154</v>
      </c>
      <c r="B9097" s="61" t="s">
        <v>16155</v>
      </c>
      <c r="C9097" s="53" t="s">
        <v>40</v>
      </c>
      <c r="D9097" s="53" t="s">
        <v>12426</v>
      </c>
      <c r="E9097" s="53" t="s">
        <v>18194</v>
      </c>
      <c r="F9097" s="59">
        <v>121.167312866872</v>
      </c>
      <c r="G9097" s="59">
        <v>125.24187661157301</v>
      </c>
      <c r="H9097" s="59">
        <v>125.03307772327101</v>
      </c>
      <c r="I9097" s="59">
        <v>123.455245740436</v>
      </c>
      <c r="J9097" s="59">
        <v>108.75972409015201</v>
      </c>
      <c r="K9097" s="59">
        <v>102.756989944605</v>
      </c>
      <c r="L9097" s="59">
        <v>91.221132991466007</v>
      </c>
      <c r="M9097" s="60">
        <v>0.52075614395885905</v>
      </c>
      <c r="N9097" s="60">
        <v>0.54225093686557302</v>
      </c>
      <c r="O9097" s="60">
        <v>0.522449834206695</v>
      </c>
      <c r="P9097" s="60">
        <v>0.50580715907964802</v>
      </c>
      <c r="Q9097" s="60">
        <v>0.484680130300988</v>
      </c>
      <c r="R9097" s="60">
        <v>0.48982725922963299</v>
      </c>
      <c r="S9097" s="60">
        <v>0.44529766235035101</v>
      </c>
    </row>
    <row r="9098" spans="1:19" x14ac:dyDescent="0.3">
      <c r="A9098" s="61" t="s">
        <v>16158</v>
      </c>
      <c r="B9098" s="61" t="s">
        <v>16159</v>
      </c>
      <c r="C9098" s="53" t="s">
        <v>40</v>
      </c>
      <c r="D9098" s="53" t="s">
        <v>12426</v>
      </c>
      <c r="E9098" s="53" t="s">
        <v>18194</v>
      </c>
      <c r="F9098" s="59">
        <v>121.167312866872</v>
      </c>
      <c r="G9098" s="59">
        <v>125.24187661157301</v>
      </c>
      <c r="H9098" s="59">
        <v>125.03307772327101</v>
      </c>
      <c r="I9098" s="59">
        <v>123.455245740436</v>
      </c>
      <c r="J9098" s="59">
        <v>108.75972409015201</v>
      </c>
      <c r="K9098" s="59">
        <v>102.756989944605</v>
      </c>
      <c r="L9098" s="59">
        <v>91.221132991466007</v>
      </c>
      <c r="M9098" s="60">
        <v>0.52075614395885905</v>
      </c>
      <c r="N9098" s="60">
        <v>0.54225093686557302</v>
      </c>
      <c r="O9098" s="60">
        <v>0.522449834206695</v>
      </c>
      <c r="P9098" s="60">
        <v>0.50580715907964802</v>
      </c>
      <c r="Q9098" s="60">
        <v>0.484680130300988</v>
      </c>
      <c r="R9098" s="60">
        <v>0.48982725922963299</v>
      </c>
      <c r="S9098" s="60">
        <v>0.44529766235035101</v>
      </c>
    </row>
    <row r="9099" spans="1:19" x14ac:dyDescent="0.3">
      <c r="A9099" s="61" t="s">
        <v>16162</v>
      </c>
      <c r="B9099" s="61" t="s">
        <v>16163</v>
      </c>
      <c r="C9099" s="53" t="s">
        <v>50</v>
      </c>
      <c r="D9099" s="53" t="s">
        <v>12426</v>
      </c>
      <c r="E9099" s="53" t="s">
        <v>18194</v>
      </c>
      <c r="F9099" s="59">
        <v>121.167312866872</v>
      </c>
      <c r="G9099" s="59">
        <v>125.24187661157301</v>
      </c>
      <c r="H9099" s="59">
        <v>125.03307772327101</v>
      </c>
      <c r="I9099" s="59">
        <v>123.455245740436</v>
      </c>
      <c r="J9099" s="59">
        <v>108.75972409015201</v>
      </c>
      <c r="K9099" s="59">
        <v>102.756989944605</v>
      </c>
      <c r="L9099" s="59">
        <v>91.221132991466007</v>
      </c>
      <c r="M9099" s="60">
        <v>0.52075614395885905</v>
      </c>
      <c r="N9099" s="60">
        <v>0.54225093686557302</v>
      </c>
      <c r="O9099" s="60">
        <v>0.522449834206695</v>
      </c>
      <c r="P9099" s="60">
        <v>0.50580715907964802</v>
      </c>
      <c r="Q9099" s="60">
        <v>0.484680130300988</v>
      </c>
      <c r="R9099" s="60">
        <v>0.48982725922963299</v>
      </c>
      <c r="S9099" s="60">
        <v>0.44529766235035101</v>
      </c>
    </row>
    <row r="9100" spans="1:19" x14ac:dyDescent="0.3">
      <c r="A9100" s="61" t="s">
        <v>16160</v>
      </c>
      <c r="B9100" s="61" t="s">
        <v>16161</v>
      </c>
      <c r="C9100" s="53" t="s">
        <v>50</v>
      </c>
      <c r="D9100" s="53" t="s">
        <v>12426</v>
      </c>
      <c r="E9100" s="53" t="s">
        <v>18194</v>
      </c>
      <c r="F9100" s="59">
        <v>121.167312866872</v>
      </c>
      <c r="G9100" s="59">
        <v>125.24187661157301</v>
      </c>
      <c r="H9100" s="59">
        <v>125.03307772327101</v>
      </c>
      <c r="I9100" s="59">
        <v>123.455245740436</v>
      </c>
      <c r="J9100" s="59">
        <v>108.75972409015201</v>
      </c>
      <c r="K9100" s="59">
        <v>102.756989944605</v>
      </c>
      <c r="L9100" s="59">
        <v>91.221132991466007</v>
      </c>
      <c r="M9100" s="60">
        <v>0.52075614395885905</v>
      </c>
      <c r="N9100" s="60">
        <v>0.54225093686557302</v>
      </c>
      <c r="O9100" s="60">
        <v>0.522449834206695</v>
      </c>
      <c r="P9100" s="60">
        <v>0.50580715907964802</v>
      </c>
      <c r="Q9100" s="60">
        <v>0.484680130300988</v>
      </c>
      <c r="R9100" s="60">
        <v>0.48982725922963299</v>
      </c>
      <c r="S9100" s="60">
        <v>0.44529766235035101</v>
      </c>
    </row>
    <row r="9101" spans="1:19" x14ac:dyDescent="0.3">
      <c r="A9101" s="61" t="s">
        <v>15159</v>
      </c>
      <c r="B9101" s="61" t="s">
        <v>15160</v>
      </c>
      <c r="C9101" s="53" t="s">
        <v>50</v>
      </c>
      <c r="D9101" s="53" t="s">
        <v>12426</v>
      </c>
      <c r="E9101" s="53" t="s">
        <v>18194</v>
      </c>
      <c r="F9101" s="59">
        <v>107.47824060487601</v>
      </c>
      <c r="G9101" s="59">
        <v>109.950232052038</v>
      </c>
      <c r="H9101" s="59">
        <v>107.399734832717</v>
      </c>
      <c r="I9101" s="59">
        <v>110.939052072697</v>
      </c>
      <c r="J9101" s="59">
        <v>97.918392485968894</v>
      </c>
      <c r="K9101" s="59">
        <v>99.7232448401234</v>
      </c>
      <c r="L9101" s="59">
        <v>90.391964794750507</v>
      </c>
      <c r="M9101" s="60">
        <v>0.47436925491494603</v>
      </c>
      <c r="N9101" s="60">
        <v>0.501061914528244</v>
      </c>
      <c r="O9101" s="60">
        <v>0.47681250621732102</v>
      </c>
      <c r="P9101" s="60">
        <v>0.45819345757914998</v>
      </c>
      <c r="Q9101" s="60">
        <v>0.43500819814015002</v>
      </c>
      <c r="R9101" s="60">
        <v>0.44006368723699102</v>
      </c>
      <c r="S9101" s="60">
        <v>0.39828616095199898</v>
      </c>
    </row>
    <row r="9102" spans="1:19" x14ac:dyDescent="0.3">
      <c r="A9102" s="61" t="s">
        <v>15161</v>
      </c>
      <c r="B9102" s="61" t="s">
        <v>15162</v>
      </c>
      <c r="C9102" s="53" t="s">
        <v>50</v>
      </c>
      <c r="D9102" s="53" t="s">
        <v>12426</v>
      </c>
      <c r="E9102" s="53" t="s">
        <v>18194</v>
      </c>
      <c r="F9102" s="59">
        <v>107.47824060487601</v>
      </c>
      <c r="G9102" s="59">
        <v>109.950232052038</v>
      </c>
      <c r="H9102" s="59">
        <v>107.399734832717</v>
      </c>
      <c r="I9102" s="59">
        <v>110.939052072697</v>
      </c>
      <c r="J9102" s="59">
        <v>97.918392485968894</v>
      </c>
      <c r="K9102" s="59">
        <v>99.7232448401234</v>
      </c>
      <c r="L9102" s="59">
        <v>90.391964794750507</v>
      </c>
      <c r="M9102" s="60">
        <v>0.47436925491494603</v>
      </c>
      <c r="N9102" s="60">
        <v>0.501061914528244</v>
      </c>
      <c r="O9102" s="60">
        <v>0.47681250621732102</v>
      </c>
      <c r="P9102" s="60">
        <v>0.45819345757914998</v>
      </c>
      <c r="Q9102" s="60">
        <v>0.43500819814015002</v>
      </c>
      <c r="R9102" s="60">
        <v>0.44006368723699102</v>
      </c>
      <c r="S9102" s="60">
        <v>0.39828616095199898</v>
      </c>
    </row>
    <row r="9103" spans="1:19" x14ac:dyDescent="0.3">
      <c r="A9103" s="61" t="s">
        <v>15165</v>
      </c>
      <c r="B9103" s="61" t="s">
        <v>15166</v>
      </c>
      <c r="C9103" s="53" t="s">
        <v>50</v>
      </c>
      <c r="D9103" s="53" t="s">
        <v>12426</v>
      </c>
      <c r="E9103" s="53" t="s">
        <v>18194</v>
      </c>
      <c r="F9103" s="59">
        <v>107.47824060487601</v>
      </c>
      <c r="G9103" s="59">
        <v>109.950232052038</v>
      </c>
      <c r="H9103" s="59">
        <v>107.399734832717</v>
      </c>
      <c r="I9103" s="59">
        <v>110.939052072697</v>
      </c>
      <c r="J9103" s="59">
        <v>97.918392485968894</v>
      </c>
      <c r="K9103" s="59">
        <v>99.7232448401234</v>
      </c>
      <c r="L9103" s="59">
        <v>90.391964794750507</v>
      </c>
      <c r="M9103" s="60">
        <v>0.47436925491494603</v>
      </c>
      <c r="N9103" s="60">
        <v>0.501061914528244</v>
      </c>
      <c r="O9103" s="60">
        <v>0.47681250621732102</v>
      </c>
      <c r="P9103" s="60">
        <v>0.45819345757914998</v>
      </c>
      <c r="Q9103" s="60">
        <v>0.43500819814015002</v>
      </c>
      <c r="R9103" s="60">
        <v>0.44006368723699102</v>
      </c>
      <c r="S9103" s="60">
        <v>0.39828616095199898</v>
      </c>
    </row>
    <row r="9104" spans="1:19" x14ac:dyDescent="0.3">
      <c r="A9104" s="61" t="s">
        <v>15163</v>
      </c>
      <c r="B9104" s="61" t="s">
        <v>15164</v>
      </c>
      <c r="C9104" s="53" t="s">
        <v>50</v>
      </c>
      <c r="D9104" s="53" t="s">
        <v>12426</v>
      </c>
      <c r="E9104" s="53" t="s">
        <v>18194</v>
      </c>
      <c r="F9104" s="59">
        <v>107.47824060487601</v>
      </c>
      <c r="G9104" s="59">
        <v>109.950232052038</v>
      </c>
      <c r="H9104" s="59">
        <v>107.399734832717</v>
      </c>
      <c r="I9104" s="59">
        <v>110.939052072697</v>
      </c>
      <c r="J9104" s="59">
        <v>97.918392485968894</v>
      </c>
      <c r="K9104" s="59">
        <v>99.7232448401234</v>
      </c>
      <c r="L9104" s="59">
        <v>90.391964794750507</v>
      </c>
      <c r="M9104" s="60">
        <v>0.47436925491494603</v>
      </c>
      <c r="N9104" s="60">
        <v>0.501061914528244</v>
      </c>
      <c r="O9104" s="60">
        <v>0.47681250621732102</v>
      </c>
      <c r="P9104" s="60">
        <v>0.45819345757914998</v>
      </c>
      <c r="Q9104" s="60">
        <v>0.43500819814015002</v>
      </c>
      <c r="R9104" s="60">
        <v>0.44006368723699102</v>
      </c>
      <c r="S9104" s="60">
        <v>0.39828616095199898</v>
      </c>
    </row>
    <row r="9105" spans="1:19" x14ac:dyDescent="0.3">
      <c r="A9105" s="61" t="s">
        <v>15157</v>
      </c>
      <c r="B9105" s="61" t="s">
        <v>15158</v>
      </c>
      <c r="C9105" s="53" t="s">
        <v>40</v>
      </c>
      <c r="D9105" s="53" t="s">
        <v>12426</v>
      </c>
      <c r="E9105" s="53" t="s">
        <v>18194</v>
      </c>
      <c r="F9105" s="59">
        <v>107.47824060487601</v>
      </c>
      <c r="G9105" s="59">
        <v>109.950232052038</v>
      </c>
      <c r="H9105" s="59">
        <v>107.399734832717</v>
      </c>
      <c r="I9105" s="59">
        <v>110.939052072697</v>
      </c>
      <c r="J9105" s="59">
        <v>97.918392485968894</v>
      </c>
      <c r="K9105" s="59">
        <v>99.7232448401234</v>
      </c>
      <c r="L9105" s="59">
        <v>90.391964794750507</v>
      </c>
      <c r="M9105" s="60">
        <v>0.47436925491494603</v>
      </c>
      <c r="N9105" s="60">
        <v>0.501061914528244</v>
      </c>
      <c r="O9105" s="60">
        <v>0.47681250621732102</v>
      </c>
      <c r="P9105" s="60">
        <v>0.45819345757914998</v>
      </c>
      <c r="Q9105" s="60">
        <v>0.43500819814015002</v>
      </c>
      <c r="R9105" s="60">
        <v>0.44006368723699102</v>
      </c>
      <c r="S9105" s="60">
        <v>0.39828616095199898</v>
      </c>
    </row>
    <row r="9106" spans="1:19" x14ac:dyDescent="0.3">
      <c r="A9106" s="61" t="s">
        <v>15155</v>
      </c>
      <c r="B9106" s="61" t="s">
        <v>15156</v>
      </c>
      <c r="C9106" s="53" t="s">
        <v>40</v>
      </c>
      <c r="D9106" s="53" t="s">
        <v>12426</v>
      </c>
      <c r="E9106" s="53" t="s">
        <v>18194</v>
      </c>
      <c r="F9106" s="59">
        <v>107.47824060487601</v>
      </c>
      <c r="G9106" s="59">
        <v>109.950232052038</v>
      </c>
      <c r="H9106" s="59">
        <v>107.399734832717</v>
      </c>
      <c r="I9106" s="59">
        <v>110.939052072697</v>
      </c>
      <c r="J9106" s="59">
        <v>97.918392485968894</v>
      </c>
      <c r="K9106" s="59">
        <v>99.7232448401234</v>
      </c>
      <c r="L9106" s="59">
        <v>90.391964794750507</v>
      </c>
      <c r="M9106" s="60">
        <v>0.47436925491494603</v>
      </c>
      <c r="N9106" s="60">
        <v>0.501061914528244</v>
      </c>
      <c r="O9106" s="60">
        <v>0.47681250621732102</v>
      </c>
      <c r="P9106" s="60">
        <v>0.45819345757914998</v>
      </c>
      <c r="Q9106" s="60">
        <v>0.43500819814015002</v>
      </c>
      <c r="R9106" s="60">
        <v>0.44006368723699102</v>
      </c>
      <c r="S9106" s="60">
        <v>0.39828616095199898</v>
      </c>
    </row>
    <row r="9107" spans="1:19" x14ac:dyDescent="0.3">
      <c r="A9107" s="61" t="s">
        <v>18199</v>
      </c>
      <c r="B9107" s="61" t="s">
        <v>18200</v>
      </c>
      <c r="C9107" s="53" t="s">
        <v>50</v>
      </c>
      <c r="D9107" s="53" t="s">
        <v>12426</v>
      </c>
      <c r="E9107" s="53" t="s">
        <v>18193</v>
      </c>
      <c r="F9107" s="59">
        <v>102.226957896248</v>
      </c>
      <c r="G9107" s="59">
        <v>116.95119744915</v>
      </c>
      <c r="H9107" s="59">
        <v>104.172133922768</v>
      </c>
      <c r="I9107" s="59">
        <v>106.05320242035</v>
      </c>
      <c r="J9107" s="59">
        <v>110.44406650873201</v>
      </c>
      <c r="K9107" s="59">
        <v>98.995351285296906</v>
      </c>
      <c r="L9107" s="59">
        <v>103.063426746353</v>
      </c>
      <c r="M9107" s="60">
        <v>0.50185286311919297</v>
      </c>
      <c r="N9107" s="60">
        <v>0.55608487362695302</v>
      </c>
      <c r="O9107" s="60">
        <v>0.50810742622354199</v>
      </c>
      <c r="P9107" s="60">
        <v>0.46671700546106099</v>
      </c>
      <c r="Q9107" s="60">
        <v>0.42362435803600601</v>
      </c>
      <c r="R9107" s="60">
        <v>0.43699315365262997</v>
      </c>
      <c r="S9107" s="60">
        <v>7.7332667626463999E-2</v>
      </c>
    </row>
    <row r="9108" spans="1:19" x14ac:dyDescent="0.3">
      <c r="A9108" s="61" t="s">
        <v>12596</v>
      </c>
      <c r="B9108" s="61" t="s">
        <v>12597</v>
      </c>
      <c r="C9108" s="53" t="s">
        <v>40</v>
      </c>
      <c r="D9108" s="53" t="s">
        <v>12426</v>
      </c>
      <c r="E9108" s="53" t="s">
        <v>18193</v>
      </c>
      <c r="F9108" s="59">
        <v>99.439567282035796</v>
      </c>
      <c r="G9108" s="59">
        <v>101.78823188853799</v>
      </c>
      <c r="H9108" s="59">
        <v>121.74533800057699</v>
      </c>
      <c r="I9108" s="59">
        <v>117.341769292688</v>
      </c>
      <c r="J9108" s="59">
        <v>115.053591763821</v>
      </c>
      <c r="K9108" s="59">
        <v>98.623257393386396</v>
      </c>
      <c r="L9108" s="59">
        <v>99.683473204433497</v>
      </c>
      <c r="M9108" s="60">
        <v>0.60306298881009501</v>
      </c>
      <c r="N9108" s="60">
        <v>0.64812605628401299</v>
      </c>
      <c r="O9108" s="60">
        <v>0.60833412996725</v>
      </c>
      <c r="P9108" s="60">
        <v>0.57178240756760901</v>
      </c>
      <c r="Q9108" s="60">
        <v>0.53218139332275705</v>
      </c>
      <c r="R9108" s="60">
        <v>0.54481001700017095</v>
      </c>
      <c r="S9108" s="60">
        <v>0.46867468118016797</v>
      </c>
    </row>
    <row r="9109" spans="1:19" x14ac:dyDescent="0.3">
      <c r="A9109" s="61" t="s">
        <v>12598</v>
      </c>
      <c r="B9109" s="61" t="s">
        <v>12599</v>
      </c>
      <c r="C9109" s="53" t="s">
        <v>40</v>
      </c>
      <c r="D9109" s="53" t="s">
        <v>12426</v>
      </c>
      <c r="E9109" s="53" t="s">
        <v>18193</v>
      </c>
      <c r="F9109" s="59">
        <v>112.958708606222</v>
      </c>
      <c r="G9109" s="59">
        <v>104.265754324786</v>
      </c>
      <c r="H9109" s="59">
        <v>122.575669671143</v>
      </c>
      <c r="I9109" s="59">
        <v>116.02508904645499</v>
      </c>
      <c r="J9109" s="59">
        <v>113.84537456161</v>
      </c>
      <c r="K9109" s="59">
        <v>92.380534134787496</v>
      </c>
      <c r="L9109" s="59">
        <v>97.664898597885099</v>
      </c>
      <c r="M9109" s="60">
        <v>0.60306298881009501</v>
      </c>
      <c r="N9109" s="60">
        <v>0.64812605628401299</v>
      </c>
      <c r="O9109" s="60">
        <v>0.60833412996725</v>
      </c>
      <c r="P9109" s="60">
        <v>0.57178240756760901</v>
      </c>
      <c r="Q9109" s="60">
        <v>0.53218139332275705</v>
      </c>
      <c r="R9109" s="60">
        <v>0.54481001700017095</v>
      </c>
      <c r="S9109" s="60">
        <v>0.46867468118016797</v>
      </c>
    </row>
    <row r="9110" spans="1:19" x14ac:dyDescent="0.3">
      <c r="A9110" s="61" t="s">
        <v>12600</v>
      </c>
      <c r="B9110" s="61" t="s">
        <v>12601</v>
      </c>
      <c r="C9110" s="53" t="s">
        <v>50</v>
      </c>
      <c r="D9110" s="53" t="s">
        <v>12426</v>
      </c>
      <c r="E9110" s="53" t="s">
        <v>18194</v>
      </c>
      <c r="F9110" s="59">
        <v>103.606471810367</v>
      </c>
      <c r="G9110" s="59">
        <v>100.772870158895</v>
      </c>
      <c r="H9110" s="59">
        <v>117.850309738612</v>
      </c>
      <c r="I9110" s="59">
        <v>112.58121170514001</v>
      </c>
      <c r="J9110" s="59">
        <v>111.45915041316201</v>
      </c>
      <c r="K9110" s="59">
        <v>96.291923070769599</v>
      </c>
      <c r="L9110" s="59">
        <v>97.778300568319295</v>
      </c>
      <c r="M9110" s="60">
        <v>0.47516574037437198</v>
      </c>
      <c r="N9110" s="60">
        <v>0.50540938043022599</v>
      </c>
      <c r="O9110" s="60">
        <v>0.47823220068689498</v>
      </c>
      <c r="P9110" s="60">
        <v>0.454516865023818</v>
      </c>
      <c r="Q9110" s="60">
        <v>0.42595556962977699</v>
      </c>
      <c r="R9110" s="60">
        <v>0.43375283356239203</v>
      </c>
      <c r="S9110" s="60">
        <v>0.376209433805547</v>
      </c>
    </row>
    <row r="9111" spans="1:19" x14ac:dyDescent="0.3">
      <c r="A9111" s="61" t="s">
        <v>14959</v>
      </c>
      <c r="B9111" s="61" t="s">
        <v>14960</v>
      </c>
      <c r="C9111" s="53" t="s">
        <v>40</v>
      </c>
      <c r="D9111" s="53" t="s">
        <v>12426</v>
      </c>
      <c r="E9111" s="53" t="s">
        <v>18194</v>
      </c>
      <c r="F9111" s="59">
        <v>95.012886287436203</v>
      </c>
      <c r="G9111" s="59">
        <v>87.821255001603504</v>
      </c>
      <c r="H9111" s="59">
        <v>92.894328844825907</v>
      </c>
      <c r="I9111" s="59">
        <v>94.693653679913794</v>
      </c>
      <c r="J9111" s="59">
        <v>93.469917815926493</v>
      </c>
      <c r="K9111" s="59">
        <v>96.172959891558804</v>
      </c>
      <c r="L9111" s="59"/>
      <c r="M9111" s="60">
        <v>0.36617808035023602</v>
      </c>
      <c r="N9111" s="60">
        <v>0.397633233788036</v>
      </c>
      <c r="O9111" s="60">
        <v>0.36732154522951899</v>
      </c>
      <c r="P9111" s="60">
        <v>0.35141902208454101</v>
      </c>
      <c r="Q9111" s="60">
        <v>0.32707412997190399</v>
      </c>
      <c r="R9111" s="60">
        <v>0.32858615459491503</v>
      </c>
      <c r="S9111" s="60">
        <v>0.28770128549763202</v>
      </c>
    </row>
    <row r="9112" spans="1:19" x14ac:dyDescent="0.3">
      <c r="A9112" s="61" t="s">
        <v>14955</v>
      </c>
      <c r="B9112" s="61" t="s">
        <v>14956</v>
      </c>
      <c r="C9112" s="53" t="s">
        <v>40</v>
      </c>
      <c r="D9112" s="53" t="s">
        <v>12426</v>
      </c>
      <c r="E9112" s="53" t="s">
        <v>18194</v>
      </c>
      <c r="F9112" s="59">
        <v>95.012886287436203</v>
      </c>
      <c r="G9112" s="59">
        <v>87.821255001603504</v>
      </c>
      <c r="H9112" s="59">
        <v>92.894328844825907</v>
      </c>
      <c r="I9112" s="59">
        <v>94.693653679913794</v>
      </c>
      <c r="J9112" s="59">
        <v>93.469917815926493</v>
      </c>
      <c r="K9112" s="59">
        <v>96.172959891558804</v>
      </c>
      <c r="L9112" s="59"/>
      <c r="M9112" s="60">
        <v>0.36617808035023602</v>
      </c>
      <c r="N9112" s="60">
        <v>0.397633233788036</v>
      </c>
      <c r="O9112" s="60">
        <v>0.36732154522951899</v>
      </c>
      <c r="P9112" s="60">
        <v>0.35141902208454101</v>
      </c>
      <c r="Q9112" s="60">
        <v>0.32707412997190399</v>
      </c>
      <c r="R9112" s="60">
        <v>0.32858615459491503</v>
      </c>
      <c r="S9112" s="60">
        <v>0.28770128549763202</v>
      </c>
    </row>
    <row r="9113" spans="1:19" x14ac:dyDescent="0.3">
      <c r="A9113" s="61" t="s">
        <v>14957</v>
      </c>
      <c r="B9113" s="61" t="s">
        <v>14958</v>
      </c>
      <c r="C9113" s="53" t="s">
        <v>40</v>
      </c>
      <c r="D9113" s="53" t="s">
        <v>12426</v>
      </c>
      <c r="E9113" s="53" t="s">
        <v>18194</v>
      </c>
      <c r="F9113" s="59">
        <v>95.012886287436203</v>
      </c>
      <c r="G9113" s="59">
        <v>87.821255001603504</v>
      </c>
      <c r="H9113" s="59">
        <v>92.894328844825907</v>
      </c>
      <c r="I9113" s="59">
        <v>94.693653679913794</v>
      </c>
      <c r="J9113" s="59">
        <v>93.469917815926493</v>
      </c>
      <c r="K9113" s="59">
        <v>96.172959891558804</v>
      </c>
      <c r="L9113" s="59"/>
      <c r="M9113" s="60">
        <v>0.36617808035023602</v>
      </c>
      <c r="N9113" s="60">
        <v>0.397633233788036</v>
      </c>
      <c r="O9113" s="60">
        <v>0.36732154522951899</v>
      </c>
      <c r="P9113" s="60">
        <v>0.35141902208454101</v>
      </c>
      <c r="Q9113" s="60">
        <v>0.32707412997190399</v>
      </c>
      <c r="R9113" s="60">
        <v>0.32858615459491503</v>
      </c>
      <c r="S9113" s="60">
        <v>0.28770128549763202</v>
      </c>
    </row>
    <row r="9114" spans="1:19" x14ac:dyDescent="0.3">
      <c r="A9114" s="61" t="s">
        <v>16488</v>
      </c>
      <c r="B9114" s="61" t="s">
        <v>16489</v>
      </c>
      <c r="C9114" s="53" t="s">
        <v>50</v>
      </c>
      <c r="D9114" s="53" t="s">
        <v>12426</v>
      </c>
      <c r="E9114" s="53" t="s">
        <v>18194</v>
      </c>
      <c r="F9114" s="59">
        <v>98.953746020243997</v>
      </c>
      <c r="G9114" s="59">
        <v>91.125351931571004</v>
      </c>
      <c r="H9114" s="59">
        <v>95.239821970517994</v>
      </c>
      <c r="I9114" s="59">
        <v>90.060519840340405</v>
      </c>
      <c r="J9114" s="59">
        <v>87.130001218533806</v>
      </c>
      <c r="K9114" s="59">
        <v>98.199995001502103</v>
      </c>
      <c r="L9114" s="59">
        <v>102.633936316153</v>
      </c>
      <c r="M9114" s="60">
        <v>0.413949239167554</v>
      </c>
      <c r="N9114" s="60">
        <v>0.43382720119775298</v>
      </c>
      <c r="O9114" s="60">
        <v>0.41119353623496202</v>
      </c>
      <c r="P9114" s="60">
        <v>0.39758948970722702</v>
      </c>
      <c r="Q9114" s="60">
        <v>0.37520935852953202</v>
      </c>
      <c r="R9114" s="60">
        <v>0.37930494947819698</v>
      </c>
      <c r="S9114" s="60">
        <v>0.30324300228149897</v>
      </c>
    </row>
    <row r="9115" spans="1:19" x14ac:dyDescent="0.3">
      <c r="A9115" s="61" t="s">
        <v>16030</v>
      </c>
      <c r="B9115" s="61" t="s">
        <v>16031</v>
      </c>
      <c r="C9115" s="53" t="s">
        <v>40</v>
      </c>
      <c r="D9115" s="53" t="s">
        <v>12426</v>
      </c>
      <c r="E9115" s="53" t="s">
        <v>18194</v>
      </c>
      <c r="F9115" s="59">
        <v>98.953746020243997</v>
      </c>
      <c r="G9115" s="59">
        <v>91.125351931571004</v>
      </c>
      <c r="H9115" s="59">
        <v>95.239821970517994</v>
      </c>
      <c r="I9115" s="59">
        <v>90.060519840340405</v>
      </c>
      <c r="J9115" s="59">
        <v>87.130001218533806</v>
      </c>
      <c r="K9115" s="59">
        <v>98.199995001502103</v>
      </c>
      <c r="L9115" s="59">
        <v>102.633936316153</v>
      </c>
      <c r="M9115" s="60">
        <v>0.413949239167554</v>
      </c>
      <c r="N9115" s="60">
        <v>0.43382720119775298</v>
      </c>
      <c r="O9115" s="60">
        <v>0.41119353623496202</v>
      </c>
      <c r="P9115" s="60">
        <v>0.39758948970722702</v>
      </c>
      <c r="Q9115" s="60">
        <v>0.37520935852953202</v>
      </c>
      <c r="R9115" s="60">
        <v>0.37930494947819698</v>
      </c>
      <c r="S9115" s="60">
        <v>0.30324300228149897</v>
      </c>
    </row>
    <row r="9116" spans="1:19" x14ac:dyDescent="0.3">
      <c r="A9116" s="61" t="s">
        <v>14933</v>
      </c>
      <c r="B9116" s="61" t="s">
        <v>14934</v>
      </c>
      <c r="C9116" s="53" t="s">
        <v>40</v>
      </c>
      <c r="D9116" s="53" t="s">
        <v>12426</v>
      </c>
      <c r="E9116" s="53" t="s">
        <v>18194</v>
      </c>
      <c r="F9116" s="59">
        <v>115.18059671762801</v>
      </c>
      <c r="G9116" s="59">
        <v>123.48311031967999</v>
      </c>
      <c r="H9116" s="59">
        <v>108.874875610003</v>
      </c>
      <c r="I9116" s="59">
        <v>113.24919212679301</v>
      </c>
      <c r="J9116" s="59">
        <v>124.60982926840001</v>
      </c>
      <c r="K9116" s="59">
        <v>101.34498013826899</v>
      </c>
      <c r="L9116" s="59">
        <v>97.015543958619801</v>
      </c>
      <c r="M9116" s="60">
        <v>0.41946964762523298</v>
      </c>
      <c r="N9116" s="60">
        <v>0.45576455085161599</v>
      </c>
      <c r="O9116" s="60">
        <v>0.42278475730973603</v>
      </c>
      <c r="P9116" s="60">
        <v>0.396510840080608</v>
      </c>
      <c r="Q9116" s="60">
        <v>0.36322445215572102</v>
      </c>
      <c r="R9116" s="60">
        <v>0.37102291654221897</v>
      </c>
      <c r="S9116" s="60">
        <v>0.30653201694837401</v>
      </c>
    </row>
    <row r="9117" spans="1:19" x14ac:dyDescent="0.3">
      <c r="A9117" s="61" t="s">
        <v>14935</v>
      </c>
      <c r="B9117" s="61" t="s">
        <v>14936</v>
      </c>
      <c r="C9117" s="53" t="s">
        <v>50</v>
      </c>
      <c r="D9117" s="53" t="s">
        <v>12426</v>
      </c>
      <c r="E9117" s="53" t="s">
        <v>18194</v>
      </c>
      <c r="F9117" s="59">
        <v>115.18059671762801</v>
      </c>
      <c r="G9117" s="59">
        <v>123.48311031967999</v>
      </c>
      <c r="H9117" s="59">
        <v>108.874875610003</v>
      </c>
      <c r="I9117" s="59">
        <v>113.24919212679301</v>
      </c>
      <c r="J9117" s="59">
        <v>124.60982926840001</v>
      </c>
      <c r="K9117" s="59">
        <v>101.34498013826899</v>
      </c>
      <c r="L9117" s="59">
        <v>97.015543958619801</v>
      </c>
      <c r="M9117" s="60">
        <v>0.41946964762523298</v>
      </c>
      <c r="N9117" s="60">
        <v>0.45576455085161599</v>
      </c>
      <c r="O9117" s="60">
        <v>0.42278475730973603</v>
      </c>
      <c r="P9117" s="60">
        <v>0.396510840080608</v>
      </c>
      <c r="Q9117" s="60">
        <v>0.36322445215572102</v>
      </c>
      <c r="R9117" s="60">
        <v>0.37102291654221897</v>
      </c>
      <c r="S9117" s="60">
        <v>0.30653201694837401</v>
      </c>
    </row>
    <row r="9118" spans="1:19" x14ac:dyDescent="0.3">
      <c r="A9118" s="61" t="s">
        <v>14931</v>
      </c>
      <c r="B9118" s="61" t="s">
        <v>14932</v>
      </c>
      <c r="C9118" s="53" t="s">
        <v>40</v>
      </c>
      <c r="D9118" s="53" t="s">
        <v>12426</v>
      </c>
      <c r="E9118" s="53" t="s">
        <v>18194</v>
      </c>
      <c r="F9118" s="59">
        <v>115.18059671762801</v>
      </c>
      <c r="G9118" s="59">
        <v>123.48311031967999</v>
      </c>
      <c r="H9118" s="59">
        <v>108.874875610003</v>
      </c>
      <c r="I9118" s="59">
        <v>113.24919212679301</v>
      </c>
      <c r="J9118" s="59">
        <v>124.60982926840001</v>
      </c>
      <c r="K9118" s="59">
        <v>101.34498013826899</v>
      </c>
      <c r="L9118" s="59">
        <v>97.015543958619801</v>
      </c>
      <c r="M9118" s="60">
        <v>0.41946964762523298</v>
      </c>
      <c r="N9118" s="60">
        <v>0.45576455085161599</v>
      </c>
      <c r="O9118" s="60">
        <v>0.42278475730973603</v>
      </c>
      <c r="P9118" s="60">
        <v>0.396510840080608</v>
      </c>
      <c r="Q9118" s="60">
        <v>0.36322445215572102</v>
      </c>
      <c r="R9118" s="60">
        <v>0.37102291654221897</v>
      </c>
      <c r="S9118" s="60">
        <v>0.30653201694837401</v>
      </c>
    </row>
    <row r="9119" spans="1:19" x14ac:dyDescent="0.3">
      <c r="A9119" s="61" t="s">
        <v>14939</v>
      </c>
      <c r="B9119" s="61" t="s">
        <v>14940</v>
      </c>
      <c r="C9119" s="53" t="s">
        <v>50</v>
      </c>
      <c r="D9119" s="53" t="s">
        <v>12426</v>
      </c>
      <c r="E9119" s="53" t="s">
        <v>18194</v>
      </c>
      <c r="F9119" s="59">
        <v>115.18059671762801</v>
      </c>
      <c r="G9119" s="59">
        <v>123.48311031967999</v>
      </c>
      <c r="H9119" s="59">
        <v>108.874875610003</v>
      </c>
      <c r="I9119" s="59">
        <v>113.24919212679301</v>
      </c>
      <c r="J9119" s="59">
        <v>124.60982926840001</v>
      </c>
      <c r="K9119" s="59">
        <v>101.34498013826899</v>
      </c>
      <c r="L9119" s="59">
        <v>97.015543958619801</v>
      </c>
      <c r="M9119" s="60">
        <v>0.41946964762523298</v>
      </c>
      <c r="N9119" s="60">
        <v>0.45576455085161599</v>
      </c>
      <c r="O9119" s="60">
        <v>0.42278475730973603</v>
      </c>
      <c r="P9119" s="60">
        <v>0.396510840080608</v>
      </c>
      <c r="Q9119" s="60">
        <v>0.36322445215572102</v>
      </c>
      <c r="R9119" s="60">
        <v>0.37102291654221897</v>
      </c>
      <c r="S9119" s="60">
        <v>0.30653201694837401</v>
      </c>
    </row>
    <row r="9120" spans="1:19" x14ac:dyDescent="0.3">
      <c r="A9120" s="61" t="s">
        <v>14937</v>
      </c>
      <c r="B9120" s="61" t="s">
        <v>14938</v>
      </c>
      <c r="C9120" s="53" t="s">
        <v>50</v>
      </c>
      <c r="D9120" s="53" t="s">
        <v>12426</v>
      </c>
      <c r="E9120" s="53" t="s">
        <v>18194</v>
      </c>
      <c r="F9120" s="59">
        <v>115.18059671762801</v>
      </c>
      <c r="G9120" s="59">
        <v>123.48311031967999</v>
      </c>
      <c r="H9120" s="59">
        <v>108.874875610003</v>
      </c>
      <c r="I9120" s="59">
        <v>113.24919212679301</v>
      </c>
      <c r="J9120" s="59">
        <v>124.60982926840001</v>
      </c>
      <c r="K9120" s="59">
        <v>101.34498013826899</v>
      </c>
      <c r="L9120" s="59">
        <v>97.015543958619801</v>
      </c>
      <c r="M9120" s="60">
        <v>0.41946964762523298</v>
      </c>
      <c r="N9120" s="60">
        <v>0.45576455085161599</v>
      </c>
      <c r="O9120" s="60">
        <v>0.42278475730973603</v>
      </c>
      <c r="P9120" s="60">
        <v>0.396510840080608</v>
      </c>
      <c r="Q9120" s="60">
        <v>0.36322445215572102</v>
      </c>
      <c r="R9120" s="60">
        <v>0.37102291654221897</v>
      </c>
      <c r="S9120" s="60">
        <v>0.30653201694837401</v>
      </c>
    </row>
    <row r="9121" spans="1:19" x14ac:dyDescent="0.3">
      <c r="A9121" s="61" t="s">
        <v>14941</v>
      </c>
      <c r="B9121" s="61" t="s">
        <v>14942</v>
      </c>
      <c r="C9121" s="53" t="s">
        <v>50</v>
      </c>
      <c r="D9121" s="53" t="s">
        <v>12426</v>
      </c>
      <c r="E9121" s="53" t="s">
        <v>18194</v>
      </c>
      <c r="F9121" s="59">
        <v>115.18059671762801</v>
      </c>
      <c r="G9121" s="59">
        <v>123.48311031967999</v>
      </c>
      <c r="H9121" s="59">
        <v>108.874875610003</v>
      </c>
      <c r="I9121" s="59">
        <v>113.24919212679301</v>
      </c>
      <c r="J9121" s="59">
        <v>124.60982926840001</v>
      </c>
      <c r="K9121" s="59">
        <v>101.34498013826899</v>
      </c>
      <c r="L9121" s="59">
        <v>97.015543958619801</v>
      </c>
      <c r="M9121" s="60">
        <v>0.41946964762523298</v>
      </c>
      <c r="N9121" s="60">
        <v>0.45576455085161599</v>
      </c>
      <c r="O9121" s="60">
        <v>0.42278475730973603</v>
      </c>
      <c r="P9121" s="60">
        <v>0.396510840080608</v>
      </c>
      <c r="Q9121" s="60">
        <v>0.36322445215572102</v>
      </c>
      <c r="R9121" s="60">
        <v>0.37102291654221897</v>
      </c>
      <c r="S9121" s="60">
        <v>0.30653201694837401</v>
      </c>
    </row>
    <row r="9122" spans="1:19" x14ac:dyDescent="0.3">
      <c r="A9122" s="61" t="s">
        <v>14805</v>
      </c>
      <c r="B9122" s="61" t="s">
        <v>14806</v>
      </c>
      <c r="C9122" s="53" t="s">
        <v>40</v>
      </c>
      <c r="D9122" s="53" t="s">
        <v>12426</v>
      </c>
      <c r="E9122" s="53" t="s">
        <v>18194</v>
      </c>
      <c r="F9122" s="59">
        <v>113.59489141199499</v>
      </c>
      <c r="G9122" s="59">
        <v>122.084855473839</v>
      </c>
      <c r="H9122" s="59">
        <v>114.384876844674</v>
      </c>
      <c r="I9122" s="59">
        <v>109.307678120793</v>
      </c>
      <c r="J9122" s="59">
        <v>111.687947255936</v>
      </c>
      <c r="K9122" s="59">
        <v>96.733846915585602</v>
      </c>
      <c r="L9122" s="59">
        <v>86.402386368857506</v>
      </c>
      <c r="M9122" s="60">
        <v>0.46422963372881598</v>
      </c>
      <c r="N9122" s="60">
        <v>0.49073413812365702</v>
      </c>
      <c r="O9122" s="60">
        <v>0.46648860989635499</v>
      </c>
      <c r="P9122" s="60">
        <v>0.447985843903767</v>
      </c>
      <c r="Q9122" s="60">
        <v>0.42476448814614498</v>
      </c>
      <c r="R9122" s="60">
        <v>0.42987283535388698</v>
      </c>
      <c r="S9122" s="60">
        <v>0.38678371018646901</v>
      </c>
    </row>
    <row r="9123" spans="1:19" x14ac:dyDescent="0.3">
      <c r="A9123" s="61" t="s">
        <v>14803</v>
      </c>
      <c r="B9123" s="61" t="s">
        <v>14804</v>
      </c>
      <c r="C9123" s="53" t="s">
        <v>40</v>
      </c>
      <c r="D9123" s="53" t="s">
        <v>12426</v>
      </c>
      <c r="E9123" s="53" t="s">
        <v>18194</v>
      </c>
      <c r="F9123" s="59">
        <v>113.59489141199499</v>
      </c>
      <c r="G9123" s="59">
        <v>122.084855473839</v>
      </c>
      <c r="H9123" s="59">
        <v>114.384876844674</v>
      </c>
      <c r="I9123" s="59">
        <v>109.307678120793</v>
      </c>
      <c r="J9123" s="59">
        <v>111.687947255936</v>
      </c>
      <c r="K9123" s="59">
        <v>96.733846915585602</v>
      </c>
      <c r="L9123" s="59">
        <v>86.402386368857506</v>
      </c>
      <c r="M9123" s="60">
        <v>0.46422963372881598</v>
      </c>
      <c r="N9123" s="60">
        <v>0.49073413812365702</v>
      </c>
      <c r="O9123" s="60">
        <v>0.46648860989635499</v>
      </c>
      <c r="P9123" s="60">
        <v>0.447985843903767</v>
      </c>
      <c r="Q9123" s="60">
        <v>0.42476448814614498</v>
      </c>
      <c r="R9123" s="60">
        <v>0.42987283535388698</v>
      </c>
      <c r="S9123" s="60">
        <v>0.38678371018646901</v>
      </c>
    </row>
    <row r="9124" spans="1:19" x14ac:dyDescent="0.3">
      <c r="A9124" s="61" t="s">
        <v>14809</v>
      </c>
      <c r="B9124" s="61" t="s">
        <v>14810</v>
      </c>
      <c r="C9124" s="53" t="s">
        <v>50</v>
      </c>
      <c r="D9124" s="53" t="s">
        <v>12426</v>
      </c>
      <c r="E9124" s="53" t="s">
        <v>18194</v>
      </c>
      <c r="F9124" s="59">
        <v>113.59489141199499</v>
      </c>
      <c r="G9124" s="59">
        <v>122.084855473839</v>
      </c>
      <c r="H9124" s="59">
        <v>114.384876844674</v>
      </c>
      <c r="I9124" s="59">
        <v>109.307678120793</v>
      </c>
      <c r="J9124" s="59">
        <v>111.687947255936</v>
      </c>
      <c r="K9124" s="59">
        <v>96.733846915585602</v>
      </c>
      <c r="L9124" s="59">
        <v>86.402386368857506</v>
      </c>
      <c r="M9124" s="60">
        <v>0.46422963372881598</v>
      </c>
      <c r="N9124" s="60">
        <v>0.49073413812365702</v>
      </c>
      <c r="O9124" s="60">
        <v>0.46648860989635499</v>
      </c>
      <c r="P9124" s="60">
        <v>0.447985843903767</v>
      </c>
      <c r="Q9124" s="60">
        <v>0.42476448814614498</v>
      </c>
      <c r="R9124" s="60">
        <v>0.42987283535388698</v>
      </c>
      <c r="S9124" s="60">
        <v>0.38678371018646901</v>
      </c>
    </row>
    <row r="9125" spans="1:19" x14ac:dyDescent="0.3">
      <c r="A9125" s="61" t="s">
        <v>14807</v>
      </c>
      <c r="B9125" s="61" t="s">
        <v>14808</v>
      </c>
      <c r="C9125" s="53" t="s">
        <v>50</v>
      </c>
      <c r="D9125" s="53" t="s">
        <v>12426</v>
      </c>
      <c r="E9125" s="53" t="s">
        <v>18194</v>
      </c>
      <c r="F9125" s="59">
        <v>113.59489141199499</v>
      </c>
      <c r="G9125" s="59">
        <v>122.084855473839</v>
      </c>
      <c r="H9125" s="59">
        <v>114.384876844674</v>
      </c>
      <c r="I9125" s="59">
        <v>109.307678120793</v>
      </c>
      <c r="J9125" s="59">
        <v>111.687947255936</v>
      </c>
      <c r="K9125" s="59">
        <v>96.733846915585602</v>
      </c>
      <c r="L9125" s="59">
        <v>86.402386368857506</v>
      </c>
      <c r="M9125" s="60">
        <v>0.46422963372881598</v>
      </c>
      <c r="N9125" s="60">
        <v>0.49073413812365702</v>
      </c>
      <c r="O9125" s="60">
        <v>0.46648860989635499</v>
      </c>
      <c r="P9125" s="60">
        <v>0.447985843903767</v>
      </c>
      <c r="Q9125" s="60">
        <v>0.42476448814614498</v>
      </c>
      <c r="R9125" s="60">
        <v>0.42987283535388698</v>
      </c>
      <c r="S9125" s="60">
        <v>0.38678371018646901</v>
      </c>
    </row>
    <row r="9126" spans="1:19" x14ac:dyDescent="0.3">
      <c r="A9126" s="61" t="s">
        <v>15608</v>
      </c>
      <c r="B9126" s="61" t="s">
        <v>15609</v>
      </c>
      <c r="C9126" s="53" t="s">
        <v>40</v>
      </c>
      <c r="D9126" s="53" t="s">
        <v>12426</v>
      </c>
      <c r="E9126" s="53" t="s">
        <v>18194</v>
      </c>
      <c r="F9126" s="59">
        <v>94.735342799642893</v>
      </c>
      <c r="G9126" s="59">
        <v>90.763296468938606</v>
      </c>
      <c r="H9126" s="59">
        <v>108.76900860567901</v>
      </c>
      <c r="I9126" s="59">
        <v>96.338358605700407</v>
      </c>
      <c r="J9126" s="59">
        <v>88.5840025001051</v>
      </c>
      <c r="K9126" s="59">
        <v>92.804272379388607</v>
      </c>
      <c r="L9126" s="59"/>
      <c r="M9126" s="60">
        <v>0.363949527527135</v>
      </c>
      <c r="N9126" s="60">
        <v>0.38842569990788001</v>
      </c>
      <c r="O9126" s="60">
        <v>0.36444818189273398</v>
      </c>
      <c r="P9126" s="60">
        <v>0.35058156848965</v>
      </c>
      <c r="Q9126" s="60">
        <v>0.32774264239495399</v>
      </c>
      <c r="R9126" s="60">
        <v>0.329343218223145</v>
      </c>
      <c r="S9126" s="60">
        <v>0.28459289250932301</v>
      </c>
    </row>
    <row r="9127" spans="1:19" x14ac:dyDescent="0.3">
      <c r="A9127" s="61" t="s">
        <v>16106</v>
      </c>
      <c r="B9127" s="61" t="s">
        <v>16107</v>
      </c>
      <c r="C9127" s="53" t="s">
        <v>40</v>
      </c>
      <c r="D9127" s="53" t="s">
        <v>12426</v>
      </c>
      <c r="E9127" s="53" t="s">
        <v>18194</v>
      </c>
      <c r="F9127" s="59">
        <v>104.428790519477</v>
      </c>
      <c r="G9127" s="59">
        <v>107.60546219037499</v>
      </c>
      <c r="H9127" s="59">
        <v>117.009879286283</v>
      </c>
      <c r="I9127" s="59">
        <v>109.95771422437799</v>
      </c>
      <c r="J9127" s="59">
        <v>115.135149803114</v>
      </c>
      <c r="K9127" s="59">
        <v>94.754253748194898</v>
      </c>
      <c r="L9127" s="59">
        <v>95.322522858188194</v>
      </c>
      <c r="M9127" s="60">
        <v>0.433462536569163</v>
      </c>
      <c r="N9127" s="60">
        <v>0.46820911102478402</v>
      </c>
      <c r="O9127" s="60">
        <v>0.43627099775049699</v>
      </c>
      <c r="P9127" s="60">
        <v>0.41479986010198</v>
      </c>
      <c r="Q9127" s="60">
        <v>0.386618715879957</v>
      </c>
      <c r="R9127" s="60">
        <v>0.39131425907266798</v>
      </c>
      <c r="S9127" s="60">
        <v>0.34192892494869997</v>
      </c>
    </row>
    <row r="9128" spans="1:19" x14ac:dyDescent="0.3">
      <c r="A9128" s="61" t="s">
        <v>16110</v>
      </c>
      <c r="B9128" s="61" t="s">
        <v>16111</v>
      </c>
      <c r="C9128" s="53" t="s">
        <v>50</v>
      </c>
      <c r="D9128" s="53" t="s">
        <v>12426</v>
      </c>
      <c r="E9128" s="53" t="s">
        <v>18194</v>
      </c>
      <c r="F9128" s="59">
        <v>104.428790519477</v>
      </c>
      <c r="G9128" s="59">
        <v>107.60546219037499</v>
      </c>
      <c r="H9128" s="59">
        <v>117.009879286283</v>
      </c>
      <c r="I9128" s="59">
        <v>109.95771422437799</v>
      </c>
      <c r="J9128" s="59">
        <v>115.135149803114</v>
      </c>
      <c r="K9128" s="59">
        <v>94.754253748194898</v>
      </c>
      <c r="L9128" s="59">
        <v>95.322522858188194</v>
      </c>
      <c r="M9128" s="60">
        <v>0.433462536569163</v>
      </c>
      <c r="N9128" s="60">
        <v>0.46820911102478402</v>
      </c>
      <c r="O9128" s="60">
        <v>0.43627099775049699</v>
      </c>
      <c r="P9128" s="60">
        <v>0.41479986010198</v>
      </c>
      <c r="Q9128" s="60">
        <v>0.386618715879957</v>
      </c>
      <c r="R9128" s="60">
        <v>0.39131425907266798</v>
      </c>
      <c r="S9128" s="60">
        <v>0.34192892494869997</v>
      </c>
    </row>
    <row r="9129" spans="1:19" x14ac:dyDescent="0.3">
      <c r="A9129" s="61" t="s">
        <v>16108</v>
      </c>
      <c r="B9129" s="61" t="s">
        <v>16109</v>
      </c>
      <c r="C9129" s="53" t="s">
        <v>50</v>
      </c>
      <c r="D9129" s="53" t="s">
        <v>12426</v>
      </c>
      <c r="E9129" s="53" t="s">
        <v>18194</v>
      </c>
      <c r="F9129" s="59">
        <v>104.428790519477</v>
      </c>
      <c r="G9129" s="59">
        <v>107.60546219037499</v>
      </c>
      <c r="H9129" s="59">
        <v>117.009879286283</v>
      </c>
      <c r="I9129" s="59">
        <v>109.95771422437799</v>
      </c>
      <c r="J9129" s="59">
        <v>115.135149803114</v>
      </c>
      <c r="K9129" s="59">
        <v>94.754253748194898</v>
      </c>
      <c r="L9129" s="59">
        <v>95.322522858188194</v>
      </c>
      <c r="M9129" s="60">
        <v>0.433462536569163</v>
      </c>
      <c r="N9129" s="60">
        <v>0.46820911102478402</v>
      </c>
      <c r="O9129" s="60">
        <v>0.43627099775049699</v>
      </c>
      <c r="P9129" s="60">
        <v>0.41479986010198</v>
      </c>
      <c r="Q9129" s="60">
        <v>0.386618715879957</v>
      </c>
      <c r="R9129" s="60">
        <v>0.39131425907266798</v>
      </c>
      <c r="S9129" s="60">
        <v>0.34192892494869997</v>
      </c>
    </row>
    <row r="9130" spans="1:19" x14ac:dyDescent="0.3">
      <c r="A9130" s="61" t="s">
        <v>16102</v>
      </c>
      <c r="B9130" s="61" t="s">
        <v>16103</v>
      </c>
      <c r="C9130" s="53" t="s">
        <v>40</v>
      </c>
      <c r="D9130" s="53" t="s">
        <v>12426</v>
      </c>
      <c r="E9130" s="53" t="s">
        <v>18194</v>
      </c>
      <c r="F9130" s="59">
        <v>104.428790519477</v>
      </c>
      <c r="G9130" s="59">
        <v>107.60546219037499</v>
      </c>
      <c r="H9130" s="59">
        <v>117.009879286283</v>
      </c>
      <c r="I9130" s="59">
        <v>109.95771422437799</v>
      </c>
      <c r="J9130" s="59">
        <v>115.135149803114</v>
      </c>
      <c r="K9130" s="59">
        <v>94.754253748194898</v>
      </c>
      <c r="L9130" s="59">
        <v>95.322522858188194</v>
      </c>
      <c r="M9130" s="60">
        <v>0.433462536569163</v>
      </c>
      <c r="N9130" s="60">
        <v>0.46820911102478402</v>
      </c>
      <c r="O9130" s="60">
        <v>0.43627099775049699</v>
      </c>
      <c r="P9130" s="60">
        <v>0.41479986010198</v>
      </c>
      <c r="Q9130" s="60">
        <v>0.386618715879957</v>
      </c>
      <c r="R9130" s="60">
        <v>0.39131425907266798</v>
      </c>
      <c r="S9130" s="60">
        <v>0.34192892494869997</v>
      </c>
    </row>
    <row r="9131" spans="1:19" x14ac:dyDescent="0.3">
      <c r="A9131" s="61" t="s">
        <v>16104</v>
      </c>
      <c r="B9131" s="61" t="s">
        <v>16105</v>
      </c>
      <c r="C9131" s="53" t="s">
        <v>40</v>
      </c>
      <c r="D9131" s="53" t="s">
        <v>12426</v>
      </c>
      <c r="E9131" s="53" t="s">
        <v>18194</v>
      </c>
      <c r="F9131" s="59">
        <v>104.428790519477</v>
      </c>
      <c r="G9131" s="59">
        <v>107.60546219037499</v>
      </c>
      <c r="H9131" s="59">
        <v>117.009879286283</v>
      </c>
      <c r="I9131" s="59">
        <v>109.95771422437799</v>
      </c>
      <c r="J9131" s="59">
        <v>115.135149803114</v>
      </c>
      <c r="K9131" s="59">
        <v>94.754253748194898</v>
      </c>
      <c r="L9131" s="59">
        <v>95.322522858188194</v>
      </c>
      <c r="M9131" s="60">
        <v>0.433462536569163</v>
      </c>
      <c r="N9131" s="60">
        <v>0.46820911102478402</v>
      </c>
      <c r="O9131" s="60">
        <v>0.43627099775049699</v>
      </c>
      <c r="P9131" s="60">
        <v>0.41479986010198</v>
      </c>
      <c r="Q9131" s="60">
        <v>0.386618715879957</v>
      </c>
      <c r="R9131" s="60">
        <v>0.39131425907266798</v>
      </c>
      <c r="S9131" s="60">
        <v>0.34192892494869997</v>
      </c>
    </row>
    <row r="9132" spans="1:19" x14ac:dyDescent="0.3">
      <c r="A9132" s="61" t="s">
        <v>16112</v>
      </c>
      <c r="B9132" s="61" t="s">
        <v>16113</v>
      </c>
      <c r="C9132" s="53" t="s">
        <v>50</v>
      </c>
      <c r="D9132" s="53" t="s">
        <v>12426</v>
      </c>
      <c r="E9132" s="53" t="s">
        <v>18194</v>
      </c>
      <c r="F9132" s="59">
        <v>104.428790519477</v>
      </c>
      <c r="G9132" s="59">
        <v>107.60546219037499</v>
      </c>
      <c r="H9132" s="59">
        <v>117.009879286283</v>
      </c>
      <c r="I9132" s="59">
        <v>109.95771422437799</v>
      </c>
      <c r="J9132" s="59">
        <v>115.135149803114</v>
      </c>
      <c r="K9132" s="59">
        <v>94.754253748194898</v>
      </c>
      <c r="L9132" s="59">
        <v>95.322522858188194</v>
      </c>
      <c r="M9132" s="60">
        <v>0.433462536569163</v>
      </c>
      <c r="N9132" s="60">
        <v>0.46820911102478402</v>
      </c>
      <c r="O9132" s="60">
        <v>0.43627099775049699</v>
      </c>
      <c r="P9132" s="60">
        <v>0.41479986010198</v>
      </c>
      <c r="Q9132" s="60">
        <v>0.386618715879957</v>
      </c>
      <c r="R9132" s="60">
        <v>0.39131425907266798</v>
      </c>
      <c r="S9132" s="60">
        <v>0.34192892494869997</v>
      </c>
    </row>
    <row r="9133" spans="1:19" x14ac:dyDescent="0.3">
      <c r="A9133" s="61" t="s">
        <v>13121</v>
      </c>
      <c r="B9133" s="61" t="s">
        <v>13122</v>
      </c>
      <c r="C9133" s="53" t="s">
        <v>40</v>
      </c>
      <c r="D9133" s="53" t="s">
        <v>12426</v>
      </c>
      <c r="E9133" s="53" t="s">
        <v>18194</v>
      </c>
      <c r="F9133" s="59">
        <v>89.240690674441893</v>
      </c>
      <c r="G9133" s="59">
        <v>86.089821088343598</v>
      </c>
      <c r="H9133" s="59">
        <v>91.860281673978605</v>
      </c>
      <c r="I9133" s="59">
        <v>87.252838570059694</v>
      </c>
      <c r="J9133" s="59">
        <v>82.381682519062593</v>
      </c>
      <c r="K9133" s="59">
        <v>104.376225009379</v>
      </c>
      <c r="L9133" s="59">
        <v>98.829026748609607</v>
      </c>
      <c r="M9133" s="60">
        <v>0.41548317521708</v>
      </c>
      <c r="N9133" s="60">
        <v>0.448366489175961</v>
      </c>
      <c r="O9133" s="60">
        <v>0.41841723516232598</v>
      </c>
      <c r="P9133" s="60">
        <v>0.39573894234136098</v>
      </c>
      <c r="Q9133" s="60">
        <v>0.367364782168557</v>
      </c>
      <c r="R9133" s="60">
        <v>0.37358596341295403</v>
      </c>
      <c r="S9133" s="60">
        <v>0.32197453171870599</v>
      </c>
    </row>
    <row r="9134" spans="1:19" x14ac:dyDescent="0.3">
      <c r="A9134" s="61" t="s">
        <v>13127</v>
      </c>
      <c r="B9134" s="61" t="s">
        <v>13128</v>
      </c>
      <c r="C9134" s="53" t="s">
        <v>50</v>
      </c>
      <c r="D9134" s="53" t="s">
        <v>12426</v>
      </c>
      <c r="E9134" s="53" t="s">
        <v>18194</v>
      </c>
      <c r="F9134" s="59">
        <v>89.240690674441893</v>
      </c>
      <c r="G9134" s="59">
        <v>86.089821088343598</v>
      </c>
      <c r="H9134" s="59">
        <v>91.860281673978605</v>
      </c>
      <c r="I9134" s="59">
        <v>87.252838570059694</v>
      </c>
      <c r="J9134" s="59">
        <v>82.381682519062593</v>
      </c>
      <c r="K9134" s="59">
        <v>104.376225009379</v>
      </c>
      <c r="L9134" s="59">
        <v>98.829026748609607</v>
      </c>
      <c r="M9134" s="60">
        <v>0.41548317521708</v>
      </c>
      <c r="N9134" s="60">
        <v>0.448366489175961</v>
      </c>
      <c r="O9134" s="60">
        <v>0.41841723516232598</v>
      </c>
      <c r="P9134" s="60">
        <v>0.39573894234136098</v>
      </c>
      <c r="Q9134" s="60">
        <v>0.367364782168557</v>
      </c>
      <c r="R9134" s="60">
        <v>0.37358596341295403</v>
      </c>
      <c r="S9134" s="60">
        <v>0.32197453171870599</v>
      </c>
    </row>
    <row r="9135" spans="1:19" x14ac:dyDescent="0.3">
      <c r="A9135" s="61" t="s">
        <v>13119</v>
      </c>
      <c r="B9135" s="61" t="s">
        <v>13120</v>
      </c>
      <c r="C9135" s="53" t="s">
        <v>40</v>
      </c>
      <c r="D9135" s="53" t="s">
        <v>12426</v>
      </c>
      <c r="E9135" s="53" t="s">
        <v>18194</v>
      </c>
      <c r="F9135" s="59">
        <v>89.240690674441893</v>
      </c>
      <c r="G9135" s="59">
        <v>86.089821088343598</v>
      </c>
      <c r="H9135" s="59">
        <v>91.860281673978605</v>
      </c>
      <c r="I9135" s="59">
        <v>87.252838570059694</v>
      </c>
      <c r="J9135" s="59">
        <v>82.381682519062593</v>
      </c>
      <c r="K9135" s="59">
        <v>104.376225009379</v>
      </c>
      <c r="L9135" s="59">
        <v>98.829026748609607</v>
      </c>
      <c r="M9135" s="60">
        <v>0.41548317521708</v>
      </c>
      <c r="N9135" s="60">
        <v>0.448366489175961</v>
      </c>
      <c r="O9135" s="60">
        <v>0.41841723516232598</v>
      </c>
      <c r="P9135" s="60">
        <v>0.39573894234136098</v>
      </c>
      <c r="Q9135" s="60">
        <v>0.367364782168557</v>
      </c>
      <c r="R9135" s="60">
        <v>0.37358596341295403</v>
      </c>
      <c r="S9135" s="60">
        <v>0.32197453171870599</v>
      </c>
    </row>
    <row r="9136" spans="1:19" x14ac:dyDescent="0.3">
      <c r="A9136" s="61" t="s">
        <v>13117</v>
      </c>
      <c r="B9136" s="61" t="s">
        <v>13118</v>
      </c>
      <c r="C9136" s="53" t="s">
        <v>40</v>
      </c>
      <c r="D9136" s="53" t="s">
        <v>12426</v>
      </c>
      <c r="E9136" s="53" t="s">
        <v>18194</v>
      </c>
      <c r="F9136" s="59">
        <v>89.240690674441893</v>
      </c>
      <c r="G9136" s="59">
        <v>86.089821088343598</v>
      </c>
      <c r="H9136" s="59">
        <v>91.860281673978605</v>
      </c>
      <c r="I9136" s="59">
        <v>87.252838570059694</v>
      </c>
      <c r="J9136" s="59">
        <v>82.381682519062593</v>
      </c>
      <c r="K9136" s="59">
        <v>104.376225009379</v>
      </c>
      <c r="L9136" s="59">
        <v>98.829026748609607</v>
      </c>
      <c r="M9136" s="60">
        <v>0.41548317521708</v>
      </c>
      <c r="N9136" s="60">
        <v>0.448366489175961</v>
      </c>
      <c r="O9136" s="60">
        <v>0.41841723516232598</v>
      </c>
      <c r="P9136" s="60">
        <v>0.39573894234136098</v>
      </c>
      <c r="Q9136" s="60">
        <v>0.367364782168557</v>
      </c>
      <c r="R9136" s="60">
        <v>0.37358596341295403</v>
      </c>
      <c r="S9136" s="60">
        <v>0.32197453171870599</v>
      </c>
    </row>
    <row r="9137" spans="1:19" x14ac:dyDescent="0.3">
      <c r="A9137" s="61" t="s">
        <v>13129</v>
      </c>
      <c r="B9137" s="61" t="s">
        <v>13130</v>
      </c>
      <c r="C9137" s="53" t="s">
        <v>50</v>
      </c>
      <c r="D9137" s="53" t="s">
        <v>12426</v>
      </c>
      <c r="E9137" s="53" t="s">
        <v>18194</v>
      </c>
      <c r="F9137" s="59">
        <v>89.240690674441893</v>
      </c>
      <c r="G9137" s="59">
        <v>86.089821088343598</v>
      </c>
      <c r="H9137" s="59">
        <v>91.860281673978605</v>
      </c>
      <c r="I9137" s="59">
        <v>87.252838570059694</v>
      </c>
      <c r="J9137" s="59">
        <v>82.381682519062593</v>
      </c>
      <c r="K9137" s="59">
        <v>104.376225009379</v>
      </c>
      <c r="L9137" s="59">
        <v>98.829026748609607</v>
      </c>
      <c r="M9137" s="60">
        <v>0.41548317521708</v>
      </c>
      <c r="N9137" s="60">
        <v>0.448366489175961</v>
      </c>
      <c r="O9137" s="60">
        <v>0.41841723516232598</v>
      </c>
      <c r="P9137" s="60">
        <v>0.39573894234136098</v>
      </c>
      <c r="Q9137" s="60">
        <v>0.367364782168557</v>
      </c>
      <c r="R9137" s="60">
        <v>0.37358596341295403</v>
      </c>
      <c r="S9137" s="60">
        <v>0.32197453171870599</v>
      </c>
    </row>
    <row r="9138" spans="1:19" x14ac:dyDescent="0.3">
      <c r="A9138" s="61" t="s">
        <v>13123</v>
      </c>
      <c r="B9138" s="61" t="s">
        <v>13124</v>
      </c>
      <c r="C9138" s="53" t="s">
        <v>40</v>
      </c>
      <c r="D9138" s="53" t="s">
        <v>12426</v>
      </c>
      <c r="E9138" s="53" t="s">
        <v>18194</v>
      </c>
      <c r="F9138" s="59">
        <v>89.240690674441893</v>
      </c>
      <c r="G9138" s="59">
        <v>86.089821088343598</v>
      </c>
      <c r="H9138" s="59">
        <v>91.860281673978605</v>
      </c>
      <c r="I9138" s="59">
        <v>87.252838570059694</v>
      </c>
      <c r="J9138" s="59">
        <v>82.381682519062593</v>
      </c>
      <c r="K9138" s="59">
        <v>104.376225009379</v>
      </c>
      <c r="L9138" s="59">
        <v>98.829026748609607</v>
      </c>
      <c r="M9138" s="60">
        <v>0.41548317521708</v>
      </c>
      <c r="N9138" s="60">
        <v>0.448366489175961</v>
      </c>
      <c r="O9138" s="60">
        <v>0.41841723516232598</v>
      </c>
      <c r="P9138" s="60">
        <v>0.39573894234136098</v>
      </c>
      <c r="Q9138" s="60">
        <v>0.367364782168557</v>
      </c>
      <c r="R9138" s="60">
        <v>0.37358596341295403</v>
      </c>
      <c r="S9138" s="60">
        <v>0.32197453171870599</v>
      </c>
    </row>
    <row r="9139" spans="1:19" x14ac:dyDescent="0.3">
      <c r="A9139" s="61" t="s">
        <v>13125</v>
      </c>
      <c r="B9139" s="61" t="s">
        <v>13126</v>
      </c>
      <c r="C9139" s="53" t="s">
        <v>50</v>
      </c>
      <c r="D9139" s="53" t="s">
        <v>12426</v>
      </c>
      <c r="E9139" s="53" t="s">
        <v>18194</v>
      </c>
      <c r="F9139" s="59">
        <v>89.240690674441893</v>
      </c>
      <c r="G9139" s="59">
        <v>86.089821088343598</v>
      </c>
      <c r="H9139" s="59">
        <v>91.860281673978605</v>
      </c>
      <c r="I9139" s="59">
        <v>87.252838570059694</v>
      </c>
      <c r="J9139" s="59">
        <v>82.381682519062593</v>
      </c>
      <c r="K9139" s="59">
        <v>104.376225009379</v>
      </c>
      <c r="L9139" s="59">
        <v>98.829026748609607</v>
      </c>
      <c r="M9139" s="60">
        <v>0.41548317521708</v>
      </c>
      <c r="N9139" s="60">
        <v>0.448366489175961</v>
      </c>
      <c r="O9139" s="60">
        <v>0.41841723516232598</v>
      </c>
      <c r="P9139" s="60">
        <v>0.39573894234136098</v>
      </c>
      <c r="Q9139" s="60">
        <v>0.367364782168557</v>
      </c>
      <c r="R9139" s="60">
        <v>0.37358596341295403</v>
      </c>
      <c r="S9139" s="60">
        <v>0.32197453171870599</v>
      </c>
    </row>
    <row r="9140" spans="1:19" x14ac:dyDescent="0.3">
      <c r="A9140" s="61" t="s">
        <v>15167</v>
      </c>
      <c r="B9140" s="61" t="s">
        <v>15168</v>
      </c>
      <c r="C9140" s="53" t="s">
        <v>50</v>
      </c>
      <c r="D9140" s="53" t="s">
        <v>12426</v>
      </c>
      <c r="E9140" s="53" t="s">
        <v>18194</v>
      </c>
      <c r="F9140" s="59">
        <v>104.677790984065</v>
      </c>
      <c r="G9140" s="59">
        <v>100.204727904344</v>
      </c>
      <c r="H9140" s="59">
        <v>93.525597262889505</v>
      </c>
      <c r="I9140" s="59">
        <v>92.138401876905604</v>
      </c>
      <c r="J9140" s="59">
        <v>96.007733747230105</v>
      </c>
      <c r="K9140" s="59">
        <v>97.990533808612099</v>
      </c>
      <c r="L9140" s="59">
        <v>109.744859331802</v>
      </c>
      <c r="M9140" s="60">
        <v>0.441663297860175</v>
      </c>
      <c r="N9140" s="60">
        <v>0.47102125832484798</v>
      </c>
      <c r="O9140" s="60">
        <v>0.444465472752543</v>
      </c>
      <c r="P9140" s="60">
        <v>0.42162270210117703</v>
      </c>
      <c r="Q9140" s="60">
        <v>0.39423538672597802</v>
      </c>
      <c r="R9140" s="60">
        <v>0.40174667771744599</v>
      </c>
      <c r="S9140" s="60">
        <v>0.34866359306551598</v>
      </c>
    </row>
    <row r="9141" spans="1:19" x14ac:dyDescent="0.3">
      <c r="A9141" s="61" t="s">
        <v>16446</v>
      </c>
      <c r="B9141" s="61" t="s">
        <v>16447</v>
      </c>
      <c r="C9141" s="53" t="s">
        <v>40</v>
      </c>
      <c r="D9141" s="53" t="s">
        <v>12426</v>
      </c>
      <c r="E9141" s="53" t="s">
        <v>18194</v>
      </c>
      <c r="F9141" s="59">
        <v>107.362506456058</v>
      </c>
      <c r="G9141" s="59">
        <v>103.530342512202</v>
      </c>
      <c r="H9141" s="59">
        <v>99.435941439312799</v>
      </c>
      <c r="I9141" s="59">
        <v>104.443686175027</v>
      </c>
      <c r="J9141" s="59">
        <v>122.539365031842</v>
      </c>
      <c r="K9141" s="59">
        <v>92.642998440535607</v>
      </c>
      <c r="L9141" s="59">
        <v>99.9124424978869</v>
      </c>
      <c r="M9141" s="60">
        <v>0.47341525366760601</v>
      </c>
      <c r="N9141" s="60">
        <v>0.49729064125164202</v>
      </c>
      <c r="O9141" s="60">
        <v>0.47222385948058898</v>
      </c>
      <c r="P9141" s="60">
        <v>0.45508174402096901</v>
      </c>
      <c r="Q9141" s="60">
        <v>0.432233620839855</v>
      </c>
      <c r="R9141" s="60">
        <v>0.43521861474882001</v>
      </c>
      <c r="S9141" s="60">
        <v>0.38144028130658097</v>
      </c>
    </row>
    <row r="9142" spans="1:19" x14ac:dyDescent="0.3">
      <c r="A9142" s="61" t="s">
        <v>16444</v>
      </c>
      <c r="B9142" s="61" t="s">
        <v>16445</v>
      </c>
      <c r="C9142" s="53" t="s">
        <v>40</v>
      </c>
      <c r="D9142" s="53" t="s">
        <v>12426</v>
      </c>
      <c r="E9142" s="53" t="s">
        <v>18194</v>
      </c>
      <c r="F9142" s="59">
        <v>107.362506456058</v>
      </c>
      <c r="G9142" s="59">
        <v>103.530342512202</v>
      </c>
      <c r="H9142" s="59">
        <v>99.435941439312799</v>
      </c>
      <c r="I9142" s="59">
        <v>104.443686175027</v>
      </c>
      <c r="J9142" s="59">
        <v>122.539365031842</v>
      </c>
      <c r="K9142" s="59">
        <v>92.642998440535607</v>
      </c>
      <c r="L9142" s="59">
        <v>99.9124424978869</v>
      </c>
      <c r="M9142" s="60">
        <v>0.47341525366760601</v>
      </c>
      <c r="N9142" s="60">
        <v>0.49729064125164202</v>
      </c>
      <c r="O9142" s="60">
        <v>0.47222385948058898</v>
      </c>
      <c r="P9142" s="60">
        <v>0.45508174402096901</v>
      </c>
      <c r="Q9142" s="60">
        <v>0.432233620839855</v>
      </c>
      <c r="R9142" s="60">
        <v>0.43521861474882001</v>
      </c>
      <c r="S9142" s="60">
        <v>0.38144028130658097</v>
      </c>
    </row>
    <row r="9143" spans="1:19" x14ac:dyDescent="0.3">
      <c r="A9143" s="61" t="s">
        <v>16442</v>
      </c>
      <c r="B9143" s="61" t="s">
        <v>16443</v>
      </c>
      <c r="C9143" s="53" t="s">
        <v>40</v>
      </c>
      <c r="D9143" s="53" t="s">
        <v>12426</v>
      </c>
      <c r="E9143" s="53" t="s">
        <v>18194</v>
      </c>
      <c r="F9143" s="59">
        <v>107.362506456058</v>
      </c>
      <c r="G9143" s="59">
        <v>103.530342512202</v>
      </c>
      <c r="H9143" s="59">
        <v>99.435941439312799</v>
      </c>
      <c r="I9143" s="59">
        <v>104.443686175027</v>
      </c>
      <c r="J9143" s="59">
        <v>122.539365031842</v>
      </c>
      <c r="K9143" s="59">
        <v>92.642998440535607</v>
      </c>
      <c r="L9143" s="59">
        <v>99.9124424978869</v>
      </c>
      <c r="M9143" s="60">
        <v>0.47341525366760601</v>
      </c>
      <c r="N9143" s="60">
        <v>0.49729064125164202</v>
      </c>
      <c r="O9143" s="60">
        <v>0.47222385948058898</v>
      </c>
      <c r="P9143" s="60">
        <v>0.45508174402096901</v>
      </c>
      <c r="Q9143" s="60">
        <v>0.432233620839855</v>
      </c>
      <c r="R9143" s="60">
        <v>0.43521861474882001</v>
      </c>
      <c r="S9143" s="60">
        <v>0.38144028130658097</v>
      </c>
    </row>
    <row r="9144" spans="1:19" x14ac:dyDescent="0.3">
      <c r="A9144" s="61" t="s">
        <v>16448</v>
      </c>
      <c r="B9144" s="61" t="s">
        <v>16449</v>
      </c>
      <c r="C9144" s="53" t="s">
        <v>50</v>
      </c>
      <c r="D9144" s="53" t="s">
        <v>12426</v>
      </c>
      <c r="E9144" s="53" t="s">
        <v>18194</v>
      </c>
      <c r="F9144" s="59">
        <v>107.362506456058</v>
      </c>
      <c r="G9144" s="59">
        <v>103.530342512202</v>
      </c>
      <c r="H9144" s="59">
        <v>99.435941439312799</v>
      </c>
      <c r="I9144" s="59">
        <v>104.443686175027</v>
      </c>
      <c r="J9144" s="59">
        <v>122.539365031842</v>
      </c>
      <c r="K9144" s="59">
        <v>92.642998440535607</v>
      </c>
      <c r="L9144" s="59">
        <v>99.9124424978869</v>
      </c>
      <c r="M9144" s="60">
        <v>0.47341525366760601</v>
      </c>
      <c r="N9144" s="60">
        <v>0.49729064125164202</v>
      </c>
      <c r="O9144" s="60">
        <v>0.47222385948058898</v>
      </c>
      <c r="P9144" s="60">
        <v>0.45508174402096901</v>
      </c>
      <c r="Q9144" s="60">
        <v>0.432233620839855</v>
      </c>
      <c r="R9144" s="60">
        <v>0.43521861474882001</v>
      </c>
      <c r="S9144" s="60">
        <v>0.38144028130658097</v>
      </c>
    </row>
    <row r="9145" spans="1:19" x14ac:dyDescent="0.3">
      <c r="A9145" s="61" t="s">
        <v>14961</v>
      </c>
      <c r="B9145" s="61" t="s">
        <v>14962</v>
      </c>
      <c r="C9145" s="53" t="s">
        <v>40</v>
      </c>
      <c r="D9145" s="53" t="s">
        <v>12426</v>
      </c>
      <c r="E9145" s="53" t="s">
        <v>18194</v>
      </c>
      <c r="F9145" s="59">
        <v>94.7061607535299</v>
      </c>
      <c r="G9145" s="59">
        <v>98.682826896606798</v>
      </c>
      <c r="H9145" s="59">
        <v>89.710073267837302</v>
      </c>
      <c r="I9145" s="59">
        <v>92.563974923822499</v>
      </c>
      <c r="J9145" s="59">
        <v>95.131448113102095</v>
      </c>
      <c r="K9145" s="59">
        <v>107.27701743809099</v>
      </c>
      <c r="L9145" s="59"/>
      <c r="M9145" s="60">
        <v>0.37047927479228299</v>
      </c>
      <c r="N9145" s="60">
        <v>0.39308953252060302</v>
      </c>
      <c r="O9145" s="60">
        <v>0.37235746587452401</v>
      </c>
      <c r="P9145" s="60">
        <v>0.35490836494862399</v>
      </c>
      <c r="Q9145" s="60">
        <v>0.33244396120790998</v>
      </c>
      <c r="R9145" s="60">
        <v>0.33817347785270502</v>
      </c>
      <c r="S9145" s="60">
        <v>0.29680782018009</v>
      </c>
    </row>
    <row r="9146" spans="1:19" x14ac:dyDescent="0.3">
      <c r="A9146" s="61" t="s">
        <v>12424</v>
      </c>
      <c r="B9146" s="61" t="s">
        <v>12425</v>
      </c>
      <c r="C9146" s="53" t="s">
        <v>50</v>
      </c>
      <c r="D9146" s="53" t="s">
        <v>12426</v>
      </c>
      <c r="E9146" s="53" t="s">
        <v>18194</v>
      </c>
      <c r="F9146" s="59">
        <v>111.041148327386</v>
      </c>
      <c r="G9146" s="59">
        <v>115.038785081699</v>
      </c>
      <c r="H9146" s="59">
        <v>103.525547127873</v>
      </c>
      <c r="I9146" s="59">
        <v>118.241785018703</v>
      </c>
      <c r="J9146" s="59">
        <v>127.533853884233</v>
      </c>
      <c r="K9146" s="59">
        <v>98.858437565647094</v>
      </c>
      <c r="L9146" s="59">
        <v>84.194201100572499</v>
      </c>
      <c r="M9146" s="60">
        <v>0.49363013272693701</v>
      </c>
      <c r="N9146" s="60">
        <v>0.51648495223098601</v>
      </c>
      <c r="O9146" s="60">
        <v>0.49165096327136198</v>
      </c>
      <c r="P9146" s="60">
        <v>0.47863923366780298</v>
      </c>
      <c r="Q9146" s="60">
        <v>0.45633223487458402</v>
      </c>
      <c r="R9146" s="60">
        <v>0.45746190327560299</v>
      </c>
      <c r="S9146" s="60">
        <v>0.41090415627592702</v>
      </c>
    </row>
    <row r="9147" spans="1:19" x14ac:dyDescent="0.3">
      <c r="A9147" s="61" t="s">
        <v>12429</v>
      </c>
      <c r="B9147" s="61" t="s">
        <v>12430</v>
      </c>
      <c r="C9147" s="53" t="s">
        <v>50</v>
      </c>
      <c r="D9147" s="53" t="s">
        <v>12426</v>
      </c>
      <c r="E9147" s="53" t="s">
        <v>18194</v>
      </c>
      <c r="F9147" s="59">
        <v>111.041148327386</v>
      </c>
      <c r="G9147" s="59">
        <v>115.038785081699</v>
      </c>
      <c r="H9147" s="59">
        <v>103.525547127873</v>
      </c>
      <c r="I9147" s="59">
        <v>118.241785018703</v>
      </c>
      <c r="J9147" s="59">
        <v>127.533853884233</v>
      </c>
      <c r="K9147" s="59">
        <v>98.858437565647094</v>
      </c>
      <c r="L9147" s="59">
        <v>84.194201100572499</v>
      </c>
      <c r="M9147" s="60">
        <v>0.49363013272693701</v>
      </c>
      <c r="N9147" s="60">
        <v>0.51648495223098601</v>
      </c>
      <c r="O9147" s="60">
        <v>0.49165096327136198</v>
      </c>
      <c r="P9147" s="60">
        <v>0.47863923366780298</v>
      </c>
      <c r="Q9147" s="60">
        <v>0.45633223487458402</v>
      </c>
      <c r="R9147" s="60">
        <v>0.45746190327560299</v>
      </c>
      <c r="S9147" s="60">
        <v>0.41090415627592702</v>
      </c>
    </row>
    <row r="9148" spans="1:19" x14ac:dyDescent="0.3">
      <c r="A9148" s="61" t="s">
        <v>12433</v>
      </c>
      <c r="B9148" s="61" t="s">
        <v>12434</v>
      </c>
      <c r="C9148" s="53" t="s">
        <v>50</v>
      </c>
      <c r="D9148" s="53" t="s">
        <v>12426</v>
      </c>
      <c r="E9148" s="53" t="s">
        <v>18194</v>
      </c>
      <c r="F9148" s="59">
        <v>111.041148327386</v>
      </c>
      <c r="G9148" s="59">
        <v>115.038785081699</v>
      </c>
      <c r="H9148" s="59">
        <v>103.525547127873</v>
      </c>
      <c r="I9148" s="59">
        <v>118.241785018703</v>
      </c>
      <c r="J9148" s="59">
        <v>127.533853884233</v>
      </c>
      <c r="K9148" s="59">
        <v>98.858437565647094</v>
      </c>
      <c r="L9148" s="59">
        <v>84.194201100572499</v>
      </c>
      <c r="M9148" s="60">
        <v>0.49363013272693701</v>
      </c>
      <c r="N9148" s="60">
        <v>0.51648495223098601</v>
      </c>
      <c r="O9148" s="60">
        <v>0.49165096327136198</v>
      </c>
      <c r="P9148" s="60">
        <v>0.47863923366780298</v>
      </c>
      <c r="Q9148" s="60">
        <v>0.45633223487458402</v>
      </c>
      <c r="R9148" s="60">
        <v>0.45746190327560299</v>
      </c>
      <c r="S9148" s="60">
        <v>0.41090415627592702</v>
      </c>
    </row>
    <row r="9149" spans="1:19" x14ac:dyDescent="0.3">
      <c r="A9149" s="61" t="s">
        <v>12427</v>
      </c>
      <c r="B9149" s="61" t="s">
        <v>12428</v>
      </c>
      <c r="C9149" s="53" t="s">
        <v>50</v>
      </c>
      <c r="D9149" s="53" t="s">
        <v>12426</v>
      </c>
      <c r="E9149" s="53" t="s">
        <v>18194</v>
      </c>
      <c r="F9149" s="59">
        <v>111.041148327386</v>
      </c>
      <c r="G9149" s="59">
        <v>115.038785081699</v>
      </c>
      <c r="H9149" s="59">
        <v>103.525547127873</v>
      </c>
      <c r="I9149" s="59">
        <v>118.241785018703</v>
      </c>
      <c r="J9149" s="59">
        <v>127.533853884233</v>
      </c>
      <c r="K9149" s="59">
        <v>98.858437565647094</v>
      </c>
      <c r="L9149" s="59">
        <v>84.194201100572499</v>
      </c>
      <c r="M9149" s="60">
        <v>0.49363013272693701</v>
      </c>
      <c r="N9149" s="60">
        <v>0.51648495223098601</v>
      </c>
      <c r="O9149" s="60">
        <v>0.49165096327136198</v>
      </c>
      <c r="P9149" s="60">
        <v>0.47863923366780298</v>
      </c>
      <c r="Q9149" s="60">
        <v>0.45633223487458402</v>
      </c>
      <c r="R9149" s="60">
        <v>0.45746190327560299</v>
      </c>
      <c r="S9149" s="60">
        <v>0.41090415627592702</v>
      </c>
    </row>
    <row r="9150" spans="1:19" x14ac:dyDescent="0.3">
      <c r="A9150" s="61" t="s">
        <v>12431</v>
      </c>
      <c r="B9150" s="61" t="s">
        <v>12432</v>
      </c>
      <c r="C9150" s="53" t="s">
        <v>50</v>
      </c>
      <c r="D9150" s="53" t="s">
        <v>12426</v>
      </c>
      <c r="E9150" s="53" t="s">
        <v>18194</v>
      </c>
      <c r="F9150" s="59">
        <v>111.041148327386</v>
      </c>
      <c r="G9150" s="59">
        <v>115.038785081699</v>
      </c>
      <c r="H9150" s="59">
        <v>103.525547127873</v>
      </c>
      <c r="I9150" s="59">
        <v>118.241785018703</v>
      </c>
      <c r="J9150" s="59">
        <v>127.533853884233</v>
      </c>
      <c r="K9150" s="59">
        <v>98.858437565647094</v>
      </c>
      <c r="L9150" s="59">
        <v>84.194201100572499</v>
      </c>
      <c r="M9150" s="60">
        <v>0.49363013272693701</v>
      </c>
      <c r="N9150" s="60">
        <v>0.51648495223098601</v>
      </c>
      <c r="O9150" s="60">
        <v>0.49165096327136198</v>
      </c>
      <c r="P9150" s="60">
        <v>0.47863923366780298</v>
      </c>
      <c r="Q9150" s="60">
        <v>0.45633223487458402</v>
      </c>
      <c r="R9150" s="60">
        <v>0.45746190327560299</v>
      </c>
      <c r="S9150" s="60">
        <v>0.41090415627592702</v>
      </c>
    </row>
    <row r="9151" spans="1:19" x14ac:dyDescent="0.3">
      <c r="A9151" s="61" t="s">
        <v>12435</v>
      </c>
      <c r="B9151" s="61" t="s">
        <v>12436</v>
      </c>
      <c r="C9151" s="53" t="s">
        <v>40</v>
      </c>
      <c r="D9151" s="53" t="s">
        <v>12426</v>
      </c>
      <c r="E9151" s="53" t="s">
        <v>18194</v>
      </c>
      <c r="F9151" s="59">
        <v>111.041148327386</v>
      </c>
      <c r="G9151" s="59">
        <v>115.038785081699</v>
      </c>
      <c r="H9151" s="59">
        <v>103.525547127873</v>
      </c>
      <c r="I9151" s="59">
        <v>118.241785018703</v>
      </c>
      <c r="J9151" s="59">
        <v>127.533853884233</v>
      </c>
      <c r="K9151" s="59">
        <v>98.858437565647094</v>
      </c>
      <c r="L9151" s="59">
        <v>84.194201100572499</v>
      </c>
      <c r="M9151" s="60">
        <v>0.49363013272693701</v>
      </c>
      <c r="N9151" s="60">
        <v>0.51648495223098601</v>
      </c>
      <c r="O9151" s="60">
        <v>0.49165096327136198</v>
      </c>
      <c r="P9151" s="60">
        <v>0.47863923366780298</v>
      </c>
      <c r="Q9151" s="60">
        <v>0.45633223487458402</v>
      </c>
      <c r="R9151" s="60">
        <v>0.45746190327560299</v>
      </c>
      <c r="S9151" s="60">
        <v>0.41090415627592702</v>
      </c>
    </row>
    <row r="9152" spans="1:19" x14ac:dyDescent="0.3">
      <c r="A9152" s="61" t="s">
        <v>12979</v>
      </c>
      <c r="B9152" s="61" t="s">
        <v>12980</v>
      </c>
      <c r="C9152" s="53" t="s">
        <v>40</v>
      </c>
      <c r="D9152" s="53" t="s">
        <v>12426</v>
      </c>
      <c r="E9152" s="53" t="s">
        <v>18194</v>
      </c>
      <c r="F9152" s="59">
        <v>94.610154388833095</v>
      </c>
      <c r="G9152" s="59">
        <v>83.245643991136504</v>
      </c>
      <c r="H9152" s="59">
        <v>102.885125506864</v>
      </c>
      <c r="I9152" s="59">
        <v>87.862340877161003</v>
      </c>
      <c r="J9152" s="59">
        <v>84.193477471235994</v>
      </c>
      <c r="K9152" s="59">
        <v>100.93213490766701</v>
      </c>
      <c r="L9152" s="59">
        <v>96.534590129288105</v>
      </c>
      <c r="M9152" s="60">
        <v>0.45667663246894902</v>
      </c>
      <c r="N9152" s="60">
        <v>0.48439653705034702</v>
      </c>
      <c r="O9152" s="60">
        <v>0.45698485835979402</v>
      </c>
      <c r="P9152" s="60">
        <v>0.43802319281288399</v>
      </c>
      <c r="Q9152" s="60">
        <v>0.41196170100863999</v>
      </c>
      <c r="R9152" s="60">
        <v>0.41736030659537698</v>
      </c>
      <c r="S9152" s="60">
        <v>0.337343971557375</v>
      </c>
    </row>
    <row r="9153" spans="1:19" x14ac:dyDescent="0.3">
      <c r="A9153" s="61" t="s">
        <v>12987</v>
      </c>
      <c r="B9153" s="61" t="s">
        <v>12988</v>
      </c>
      <c r="C9153" s="53" t="s">
        <v>50</v>
      </c>
      <c r="D9153" s="53" t="s">
        <v>12426</v>
      </c>
      <c r="E9153" s="53" t="s">
        <v>18194</v>
      </c>
      <c r="F9153" s="59">
        <v>94.610154388833095</v>
      </c>
      <c r="G9153" s="59">
        <v>83.245643991136504</v>
      </c>
      <c r="H9153" s="59">
        <v>102.885125506864</v>
      </c>
      <c r="I9153" s="59">
        <v>87.862340877161003</v>
      </c>
      <c r="J9153" s="59">
        <v>84.193477471235994</v>
      </c>
      <c r="K9153" s="59">
        <v>100.93213490766701</v>
      </c>
      <c r="L9153" s="59">
        <v>96.534590129288105</v>
      </c>
      <c r="M9153" s="60">
        <v>0.45667663246894902</v>
      </c>
      <c r="N9153" s="60">
        <v>0.48439653705034702</v>
      </c>
      <c r="O9153" s="60">
        <v>0.45698485835979402</v>
      </c>
      <c r="P9153" s="60">
        <v>0.43802319281288399</v>
      </c>
      <c r="Q9153" s="60">
        <v>0.41196170100863999</v>
      </c>
      <c r="R9153" s="60">
        <v>0.41736030659537698</v>
      </c>
      <c r="S9153" s="60">
        <v>0.337343971557375</v>
      </c>
    </row>
    <row r="9154" spans="1:19" x14ac:dyDescent="0.3">
      <c r="A9154" s="61" t="s">
        <v>12981</v>
      </c>
      <c r="B9154" s="61" t="s">
        <v>12982</v>
      </c>
      <c r="C9154" s="53" t="s">
        <v>40</v>
      </c>
      <c r="D9154" s="53" t="s">
        <v>12426</v>
      </c>
      <c r="E9154" s="53" t="s">
        <v>18194</v>
      </c>
      <c r="F9154" s="59">
        <v>94.610154388833095</v>
      </c>
      <c r="G9154" s="59">
        <v>83.245643991136504</v>
      </c>
      <c r="H9154" s="59">
        <v>102.885125506864</v>
      </c>
      <c r="I9154" s="59">
        <v>87.862340877161003</v>
      </c>
      <c r="J9154" s="59">
        <v>84.193477471235994</v>
      </c>
      <c r="K9154" s="59">
        <v>100.93213490766701</v>
      </c>
      <c r="L9154" s="59">
        <v>96.534590129288105</v>
      </c>
      <c r="M9154" s="60">
        <v>0.45667663246894902</v>
      </c>
      <c r="N9154" s="60">
        <v>0.48439653705034702</v>
      </c>
      <c r="O9154" s="60">
        <v>0.45698485835979402</v>
      </c>
      <c r="P9154" s="60">
        <v>0.43802319281288399</v>
      </c>
      <c r="Q9154" s="60">
        <v>0.41196170100863999</v>
      </c>
      <c r="R9154" s="60">
        <v>0.41736030659537698</v>
      </c>
      <c r="S9154" s="60">
        <v>0.337343971557375</v>
      </c>
    </row>
    <row r="9155" spans="1:19" x14ac:dyDescent="0.3">
      <c r="A9155" s="61" t="s">
        <v>12985</v>
      </c>
      <c r="B9155" s="61" t="s">
        <v>12986</v>
      </c>
      <c r="C9155" s="53" t="s">
        <v>50</v>
      </c>
      <c r="D9155" s="53" t="s">
        <v>12426</v>
      </c>
      <c r="E9155" s="53" t="s">
        <v>18194</v>
      </c>
      <c r="F9155" s="59">
        <v>94.610154388833095</v>
      </c>
      <c r="G9155" s="59">
        <v>83.245643991136504</v>
      </c>
      <c r="H9155" s="59">
        <v>102.885125506864</v>
      </c>
      <c r="I9155" s="59">
        <v>87.862340877161003</v>
      </c>
      <c r="J9155" s="59">
        <v>84.193477471235994</v>
      </c>
      <c r="K9155" s="59">
        <v>100.93213490766701</v>
      </c>
      <c r="L9155" s="59">
        <v>96.534590129288105</v>
      </c>
      <c r="M9155" s="60">
        <v>0.45667663246894902</v>
      </c>
      <c r="N9155" s="60">
        <v>0.48439653705034702</v>
      </c>
      <c r="O9155" s="60">
        <v>0.45698485835979402</v>
      </c>
      <c r="P9155" s="60">
        <v>0.43802319281288399</v>
      </c>
      <c r="Q9155" s="60">
        <v>0.41196170100863999</v>
      </c>
      <c r="R9155" s="60">
        <v>0.41736030659537698</v>
      </c>
      <c r="S9155" s="60">
        <v>0.337343971557375</v>
      </c>
    </row>
    <row r="9156" spans="1:19" x14ac:dyDescent="0.3">
      <c r="A9156" s="61" t="s">
        <v>12983</v>
      </c>
      <c r="B9156" s="61" t="s">
        <v>12984</v>
      </c>
      <c r="C9156" s="53" t="s">
        <v>50</v>
      </c>
      <c r="D9156" s="53" t="s">
        <v>12426</v>
      </c>
      <c r="E9156" s="53" t="s">
        <v>18194</v>
      </c>
      <c r="F9156" s="59">
        <v>94.610154388833095</v>
      </c>
      <c r="G9156" s="59">
        <v>83.245643991136504</v>
      </c>
      <c r="H9156" s="59">
        <v>102.885125506864</v>
      </c>
      <c r="I9156" s="59">
        <v>87.862340877161003</v>
      </c>
      <c r="J9156" s="59">
        <v>84.193477471235994</v>
      </c>
      <c r="K9156" s="59">
        <v>100.93213490766701</v>
      </c>
      <c r="L9156" s="59">
        <v>96.534590129288105</v>
      </c>
      <c r="M9156" s="60">
        <v>0.45667663246894902</v>
      </c>
      <c r="N9156" s="60">
        <v>0.48439653705034702</v>
      </c>
      <c r="O9156" s="60">
        <v>0.45698485835979402</v>
      </c>
      <c r="P9156" s="60">
        <v>0.43802319281288399</v>
      </c>
      <c r="Q9156" s="60">
        <v>0.41196170100863999</v>
      </c>
      <c r="R9156" s="60">
        <v>0.41736030659537698</v>
      </c>
      <c r="S9156" s="60">
        <v>0.337343971557375</v>
      </c>
    </row>
    <row r="9157" spans="1:19" x14ac:dyDescent="0.3">
      <c r="A9157" s="61" t="s">
        <v>15236</v>
      </c>
      <c r="B9157" s="61" t="s">
        <v>15237</v>
      </c>
      <c r="C9157" s="53" t="s">
        <v>50</v>
      </c>
      <c r="D9157" s="53" t="s">
        <v>12426</v>
      </c>
      <c r="E9157" s="53" t="s">
        <v>18194</v>
      </c>
      <c r="F9157" s="59">
        <v>104.55708665707699</v>
      </c>
      <c r="G9157" s="59">
        <v>97.177210336090596</v>
      </c>
      <c r="H9157" s="59">
        <v>109.860357852821</v>
      </c>
      <c r="I9157" s="59">
        <v>102.829302056187</v>
      </c>
      <c r="J9157" s="59">
        <v>101.96613245383401</v>
      </c>
      <c r="K9157" s="59">
        <v>94.341437183420197</v>
      </c>
      <c r="L9157" s="59">
        <v>94.042537182551598</v>
      </c>
      <c r="M9157" s="60">
        <v>0.43499590192497101</v>
      </c>
      <c r="N9157" s="60">
        <v>0.45753950624553502</v>
      </c>
      <c r="O9157" s="60">
        <v>0.43520845360813698</v>
      </c>
      <c r="P9157" s="60">
        <v>0.42190085655505499</v>
      </c>
      <c r="Q9157" s="60">
        <v>0.400697369525914</v>
      </c>
      <c r="R9157" s="60">
        <v>0.40272972234490201</v>
      </c>
      <c r="S9157" s="60">
        <v>0.356211254445229</v>
      </c>
    </row>
    <row r="9158" spans="1:19" x14ac:dyDescent="0.3">
      <c r="A9158" s="61" t="s">
        <v>16414</v>
      </c>
      <c r="B9158" s="61" t="s">
        <v>16415</v>
      </c>
      <c r="C9158" s="53" t="s">
        <v>40</v>
      </c>
      <c r="D9158" s="53" t="s">
        <v>12426</v>
      </c>
      <c r="E9158" s="53" t="s">
        <v>18194</v>
      </c>
      <c r="F9158" s="59">
        <v>96.590016670291703</v>
      </c>
      <c r="G9158" s="59">
        <v>95.196053094208494</v>
      </c>
      <c r="H9158" s="59">
        <v>115.10400844639</v>
      </c>
      <c r="I9158" s="59">
        <v>95.459596079097196</v>
      </c>
      <c r="J9158" s="59">
        <v>90.048620804543006</v>
      </c>
      <c r="K9158" s="59">
        <v>93.664075173906795</v>
      </c>
      <c r="L9158" s="59">
        <v>99.889809540648002</v>
      </c>
      <c r="M9158" s="60">
        <v>0.448374929641221</v>
      </c>
      <c r="N9158" s="60">
        <v>0.47945099832627702</v>
      </c>
      <c r="O9158" s="60">
        <v>0.45014752042804201</v>
      </c>
      <c r="P9158" s="60">
        <v>0.42851962646173403</v>
      </c>
      <c r="Q9158" s="60">
        <v>0.39993880137086402</v>
      </c>
      <c r="R9158" s="60">
        <v>0.405894244419024</v>
      </c>
      <c r="S9158" s="60">
        <v>0.34571909444430599</v>
      </c>
    </row>
    <row r="9159" spans="1:19" x14ac:dyDescent="0.3">
      <c r="A9159" s="61" t="s">
        <v>16426</v>
      </c>
      <c r="B9159" s="61" t="s">
        <v>16427</v>
      </c>
      <c r="C9159" s="53" t="s">
        <v>50</v>
      </c>
      <c r="D9159" s="53" t="s">
        <v>12426</v>
      </c>
      <c r="E9159" s="53" t="s">
        <v>18194</v>
      </c>
      <c r="F9159" s="59">
        <v>96.590016670291703</v>
      </c>
      <c r="G9159" s="59">
        <v>95.196053094208494</v>
      </c>
      <c r="H9159" s="59">
        <v>115.10400844639</v>
      </c>
      <c r="I9159" s="59">
        <v>95.459596079097196</v>
      </c>
      <c r="J9159" s="59">
        <v>90.048620804543006</v>
      </c>
      <c r="K9159" s="59">
        <v>93.664075173906795</v>
      </c>
      <c r="L9159" s="59">
        <v>99.889809540648002</v>
      </c>
      <c r="M9159" s="60">
        <v>0.448374929641221</v>
      </c>
      <c r="N9159" s="60">
        <v>0.47945099832627702</v>
      </c>
      <c r="O9159" s="60">
        <v>0.45014752042804201</v>
      </c>
      <c r="P9159" s="60">
        <v>0.42851962646173403</v>
      </c>
      <c r="Q9159" s="60">
        <v>0.39993880137086402</v>
      </c>
      <c r="R9159" s="60">
        <v>0.405894244419024</v>
      </c>
      <c r="S9159" s="60">
        <v>0.34571909444430599</v>
      </c>
    </row>
    <row r="9160" spans="1:19" x14ac:dyDescent="0.3">
      <c r="A9160" s="61" t="s">
        <v>13007</v>
      </c>
      <c r="B9160" s="61" t="s">
        <v>13008</v>
      </c>
      <c r="C9160" s="53" t="s">
        <v>50</v>
      </c>
      <c r="D9160" s="53" t="s">
        <v>12426</v>
      </c>
      <c r="E9160" s="53" t="s">
        <v>18194</v>
      </c>
      <c r="F9160" s="59">
        <v>91.742711135676601</v>
      </c>
      <c r="G9160" s="59">
        <v>90.411589202543396</v>
      </c>
      <c r="H9160" s="59">
        <v>108.173067012209</v>
      </c>
      <c r="I9160" s="59">
        <v>89.942036435232893</v>
      </c>
      <c r="J9160" s="59">
        <v>84.759992159555097</v>
      </c>
      <c r="K9160" s="59">
        <v>96.968161379891399</v>
      </c>
      <c r="L9160" s="59">
        <v>97.707563856938705</v>
      </c>
      <c r="M9160" s="60">
        <v>0.428468868291002</v>
      </c>
      <c r="N9160" s="60">
        <v>0.45901342436993903</v>
      </c>
      <c r="O9160" s="60">
        <v>0.42973585915794599</v>
      </c>
      <c r="P9160" s="60">
        <v>0.408725534054105</v>
      </c>
      <c r="Q9160" s="60">
        <v>0.38151401920343297</v>
      </c>
      <c r="R9160" s="60">
        <v>0.38710796845481099</v>
      </c>
      <c r="S9160" s="60">
        <v>0.334894075386238</v>
      </c>
    </row>
    <row r="9161" spans="1:19" x14ac:dyDescent="0.3">
      <c r="A9161" s="61" t="s">
        <v>16428</v>
      </c>
      <c r="B9161" s="61" t="s">
        <v>16429</v>
      </c>
      <c r="C9161" s="53" t="s">
        <v>50</v>
      </c>
      <c r="D9161" s="53" t="s">
        <v>12426</v>
      </c>
      <c r="E9161" s="53" t="s">
        <v>18194</v>
      </c>
      <c r="F9161" s="59">
        <v>96.590016670291703</v>
      </c>
      <c r="G9161" s="59">
        <v>95.196053094208494</v>
      </c>
      <c r="H9161" s="59">
        <v>115.10400844639</v>
      </c>
      <c r="I9161" s="59">
        <v>95.459596079097196</v>
      </c>
      <c r="J9161" s="59">
        <v>90.048620804543006</v>
      </c>
      <c r="K9161" s="59">
        <v>93.664075173906795</v>
      </c>
      <c r="L9161" s="59">
        <v>99.889809540648002</v>
      </c>
      <c r="M9161" s="60">
        <v>0.448374929641221</v>
      </c>
      <c r="N9161" s="60">
        <v>0.47945099832627702</v>
      </c>
      <c r="O9161" s="60">
        <v>0.45014752042804201</v>
      </c>
      <c r="P9161" s="60">
        <v>0.42851962646173403</v>
      </c>
      <c r="Q9161" s="60">
        <v>0.39993880137086402</v>
      </c>
      <c r="R9161" s="60">
        <v>0.405894244419024</v>
      </c>
      <c r="S9161" s="60">
        <v>0.34571909444430599</v>
      </c>
    </row>
    <row r="9162" spans="1:19" x14ac:dyDescent="0.3">
      <c r="A9162" s="61" t="s">
        <v>16430</v>
      </c>
      <c r="B9162" s="61" t="s">
        <v>16431</v>
      </c>
      <c r="C9162" s="53" t="s">
        <v>50</v>
      </c>
      <c r="D9162" s="53" t="s">
        <v>12426</v>
      </c>
      <c r="E9162" s="53" t="s">
        <v>18194</v>
      </c>
      <c r="F9162" s="59">
        <v>96.590016670291703</v>
      </c>
      <c r="G9162" s="59">
        <v>95.196053094208494</v>
      </c>
      <c r="H9162" s="59">
        <v>115.10400844639</v>
      </c>
      <c r="I9162" s="59">
        <v>95.459596079097196</v>
      </c>
      <c r="J9162" s="59">
        <v>90.048620804543006</v>
      </c>
      <c r="K9162" s="59">
        <v>93.664075173906795</v>
      </c>
      <c r="L9162" s="59">
        <v>99.889809540648002</v>
      </c>
      <c r="M9162" s="60">
        <v>0.448374929641221</v>
      </c>
      <c r="N9162" s="60">
        <v>0.47945099832627702</v>
      </c>
      <c r="O9162" s="60">
        <v>0.45014752042804201</v>
      </c>
      <c r="P9162" s="60">
        <v>0.42851962646173403</v>
      </c>
      <c r="Q9162" s="60">
        <v>0.39993880137086402</v>
      </c>
      <c r="R9162" s="60">
        <v>0.405894244419024</v>
      </c>
      <c r="S9162" s="60">
        <v>0.34571909444430599</v>
      </c>
    </row>
    <row r="9163" spans="1:19" x14ac:dyDescent="0.3">
      <c r="A9163" s="61" t="s">
        <v>16410</v>
      </c>
      <c r="B9163" s="61" t="s">
        <v>16411</v>
      </c>
      <c r="C9163" s="53" t="s">
        <v>40</v>
      </c>
      <c r="D9163" s="53" t="s">
        <v>12426</v>
      </c>
      <c r="E9163" s="53" t="s">
        <v>18194</v>
      </c>
      <c r="F9163" s="59">
        <v>96.590016670291703</v>
      </c>
      <c r="G9163" s="59">
        <v>95.196053094208494</v>
      </c>
      <c r="H9163" s="59">
        <v>115.10400844639</v>
      </c>
      <c r="I9163" s="59">
        <v>95.459596079097196</v>
      </c>
      <c r="J9163" s="59">
        <v>90.048620804543006</v>
      </c>
      <c r="K9163" s="59">
        <v>93.664075173906795</v>
      </c>
      <c r="L9163" s="59">
        <v>99.889809540648002</v>
      </c>
      <c r="M9163" s="60">
        <v>0.448374929641221</v>
      </c>
      <c r="N9163" s="60">
        <v>0.47945099832627702</v>
      </c>
      <c r="O9163" s="60">
        <v>0.45014752042804201</v>
      </c>
      <c r="P9163" s="60">
        <v>0.42851962646173403</v>
      </c>
      <c r="Q9163" s="60">
        <v>0.39993880137086402</v>
      </c>
      <c r="R9163" s="60">
        <v>0.405894244419024</v>
      </c>
      <c r="S9163" s="60">
        <v>0.34571909444430599</v>
      </c>
    </row>
    <row r="9164" spans="1:19" x14ac:dyDescent="0.3">
      <c r="A9164" s="61" t="s">
        <v>15426</v>
      </c>
      <c r="B9164" s="61" t="s">
        <v>15427</v>
      </c>
      <c r="C9164" s="53" t="s">
        <v>40</v>
      </c>
      <c r="D9164" s="53" t="s">
        <v>12426</v>
      </c>
      <c r="E9164" s="53" t="s">
        <v>18194</v>
      </c>
      <c r="F9164" s="59">
        <v>84.390943744615797</v>
      </c>
      <c r="G9164" s="59">
        <v>90.117766132242807</v>
      </c>
      <c r="H9164" s="59">
        <v>106.06495577499</v>
      </c>
      <c r="I9164" s="59">
        <v>87.265278691272599</v>
      </c>
      <c r="J9164" s="59">
        <v>86.355489400420396</v>
      </c>
      <c r="K9164" s="59">
        <v>94.521590435484896</v>
      </c>
      <c r="L9164" s="59">
        <v>98.768251775281399</v>
      </c>
      <c r="M9164" s="60">
        <v>0.44302903057058701</v>
      </c>
      <c r="N9164" s="60">
        <v>0.472837851941458</v>
      </c>
      <c r="O9164" s="60">
        <v>0.44540948108644202</v>
      </c>
      <c r="P9164" s="60">
        <v>0.422856735525934</v>
      </c>
      <c r="Q9164" s="60">
        <v>0.39517903142625699</v>
      </c>
      <c r="R9164" s="60">
        <v>0.402051467109246</v>
      </c>
      <c r="S9164" s="60">
        <v>0.34781732013376399</v>
      </c>
    </row>
    <row r="9165" spans="1:19" x14ac:dyDescent="0.3">
      <c r="A9165" s="61" t="s">
        <v>15430</v>
      </c>
      <c r="B9165" s="61" t="s">
        <v>15431</v>
      </c>
      <c r="C9165" s="53" t="s">
        <v>50</v>
      </c>
      <c r="D9165" s="53" t="s">
        <v>12426</v>
      </c>
      <c r="E9165" s="53" t="s">
        <v>18194</v>
      </c>
      <c r="F9165" s="59">
        <v>84.390943744615797</v>
      </c>
      <c r="G9165" s="59">
        <v>90.117766132242807</v>
      </c>
      <c r="H9165" s="59">
        <v>106.06495577499</v>
      </c>
      <c r="I9165" s="59">
        <v>87.265278691272599</v>
      </c>
      <c r="J9165" s="59">
        <v>86.355489400420396</v>
      </c>
      <c r="K9165" s="59">
        <v>94.521590435484896</v>
      </c>
      <c r="L9165" s="59">
        <v>98.768251775281399</v>
      </c>
      <c r="M9165" s="60">
        <v>0.44302903057058701</v>
      </c>
      <c r="N9165" s="60">
        <v>0.472837851941458</v>
      </c>
      <c r="O9165" s="60">
        <v>0.44540948108644202</v>
      </c>
      <c r="P9165" s="60">
        <v>0.422856735525934</v>
      </c>
      <c r="Q9165" s="60">
        <v>0.39517903142625699</v>
      </c>
      <c r="R9165" s="60">
        <v>0.402051467109246</v>
      </c>
      <c r="S9165" s="60">
        <v>0.34781732013376399</v>
      </c>
    </row>
    <row r="9166" spans="1:19" x14ac:dyDescent="0.3">
      <c r="A9166" s="61" t="s">
        <v>13027</v>
      </c>
      <c r="B9166" s="61" t="s">
        <v>13028</v>
      </c>
      <c r="C9166" s="53" t="s">
        <v>50</v>
      </c>
      <c r="D9166" s="53" t="s">
        <v>12426</v>
      </c>
      <c r="E9166" s="53" t="s">
        <v>18194</v>
      </c>
      <c r="F9166" s="59">
        <v>91.629270915244703</v>
      </c>
      <c r="G9166" s="59">
        <v>92.176925777760999</v>
      </c>
      <c r="H9166" s="59">
        <v>109.37402775579</v>
      </c>
      <c r="I9166" s="59">
        <v>92.707911262358095</v>
      </c>
      <c r="J9166" s="59">
        <v>85.329354140370199</v>
      </c>
      <c r="K9166" s="59">
        <v>100.973000909663</v>
      </c>
      <c r="L9166" s="59">
        <v>97.204844885643794</v>
      </c>
      <c r="M9166" s="60">
        <v>0.46472947816404703</v>
      </c>
      <c r="N9166" s="60">
        <v>0.49605828891423598</v>
      </c>
      <c r="O9166" s="60">
        <v>0.46771054924682498</v>
      </c>
      <c r="P9166" s="60">
        <v>0.44504027083148601</v>
      </c>
      <c r="Q9166" s="60">
        <v>0.41629638674888902</v>
      </c>
      <c r="R9166" s="60">
        <v>0.42301442480034701</v>
      </c>
      <c r="S9166" s="60">
        <v>0.36885512813655102</v>
      </c>
    </row>
    <row r="9167" spans="1:19" x14ac:dyDescent="0.3">
      <c r="A9167" s="61" t="s">
        <v>15428</v>
      </c>
      <c r="B9167" s="61" t="s">
        <v>15429</v>
      </c>
      <c r="C9167" s="53" t="s">
        <v>40</v>
      </c>
      <c r="D9167" s="53" t="s">
        <v>12426</v>
      </c>
      <c r="E9167" s="53" t="s">
        <v>18194</v>
      </c>
      <c r="F9167" s="59">
        <v>84.390943744615797</v>
      </c>
      <c r="G9167" s="59">
        <v>90.117766132242807</v>
      </c>
      <c r="H9167" s="59">
        <v>106.06495577499</v>
      </c>
      <c r="I9167" s="59">
        <v>87.265278691272599</v>
      </c>
      <c r="J9167" s="59">
        <v>86.355489400420396</v>
      </c>
      <c r="K9167" s="59">
        <v>94.521590435484896</v>
      </c>
      <c r="L9167" s="59">
        <v>98.768251775281399</v>
      </c>
      <c r="M9167" s="60">
        <v>0.44302903057058701</v>
      </c>
      <c r="N9167" s="60">
        <v>0.472837851941458</v>
      </c>
      <c r="O9167" s="60">
        <v>0.44540948108644202</v>
      </c>
      <c r="P9167" s="60">
        <v>0.422856735525934</v>
      </c>
      <c r="Q9167" s="60">
        <v>0.39517903142625699</v>
      </c>
      <c r="R9167" s="60">
        <v>0.402051467109246</v>
      </c>
      <c r="S9167" s="60">
        <v>0.34781732013376399</v>
      </c>
    </row>
    <row r="9168" spans="1:19" x14ac:dyDescent="0.3">
      <c r="A9168" s="61" t="s">
        <v>16418</v>
      </c>
      <c r="B9168" s="61" t="s">
        <v>16419</v>
      </c>
      <c r="C9168" s="53" t="s">
        <v>40</v>
      </c>
      <c r="D9168" s="53" t="s">
        <v>12426</v>
      </c>
      <c r="E9168" s="53" t="s">
        <v>18194</v>
      </c>
      <c r="F9168" s="59">
        <v>96.590016670291703</v>
      </c>
      <c r="G9168" s="59">
        <v>95.196053094208494</v>
      </c>
      <c r="H9168" s="59">
        <v>115.10400844639</v>
      </c>
      <c r="I9168" s="59">
        <v>95.459596079097196</v>
      </c>
      <c r="J9168" s="59">
        <v>90.048620804543006</v>
      </c>
      <c r="K9168" s="59">
        <v>93.664075173906795</v>
      </c>
      <c r="L9168" s="59">
        <v>99.889809540648002</v>
      </c>
      <c r="M9168" s="60">
        <v>0.448374929641221</v>
      </c>
      <c r="N9168" s="60">
        <v>0.47945099832627702</v>
      </c>
      <c r="O9168" s="60">
        <v>0.45014752042804201</v>
      </c>
      <c r="P9168" s="60">
        <v>0.42851962646173403</v>
      </c>
      <c r="Q9168" s="60">
        <v>0.39993880137086402</v>
      </c>
      <c r="R9168" s="60">
        <v>0.405894244419024</v>
      </c>
      <c r="S9168" s="60">
        <v>0.34571909444430599</v>
      </c>
    </row>
    <row r="9169" spans="1:19" x14ac:dyDescent="0.3">
      <c r="A9169" s="61" t="s">
        <v>16422</v>
      </c>
      <c r="B9169" s="61" t="s">
        <v>16423</v>
      </c>
      <c r="C9169" s="53" t="s">
        <v>40</v>
      </c>
      <c r="D9169" s="53" t="s">
        <v>12426</v>
      </c>
      <c r="E9169" s="53" t="s">
        <v>18194</v>
      </c>
      <c r="F9169" s="59">
        <v>96.590016670291703</v>
      </c>
      <c r="G9169" s="59">
        <v>95.196053094208494</v>
      </c>
      <c r="H9169" s="59">
        <v>115.10400844639</v>
      </c>
      <c r="I9169" s="59">
        <v>95.459596079097196</v>
      </c>
      <c r="J9169" s="59">
        <v>90.048620804543006</v>
      </c>
      <c r="K9169" s="59">
        <v>93.664075173906795</v>
      </c>
      <c r="L9169" s="59">
        <v>99.889809540648002</v>
      </c>
      <c r="M9169" s="60">
        <v>0.448374929641221</v>
      </c>
      <c r="N9169" s="60">
        <v>0.47945099832627702</v>
      </c>
      <c r="O9169" s="60">
        <v>0.45014752042804201</v>
      </c>
      <c r="P9169" s="60">
        <v>0.42851962646173403</v>
      </c>
      <c r="Q9169" s="60">
        <v>0.39993880137086402</v>
      </c>
      <c r="R9169" s="60">
        <v>0.405894244419024</v>
      </c>
      <c r="S9169" s="60">
        <v>0.34571909444430599</v>
      </c>
    </row>
    <row r="9170" spans="1:19" x14ac:dyDescent="0.3">
      <c r="A9170" s="61" t="s">
        <v>15121</v>
      </c>
      <c r="B9170" s="61" t="s">
        <v>15122</v>
      </c>
      <c r="C9170" s="53" t="s">
        <v>40</v>
      </c>
      <c r="D9170" s="53" t="s">
        <v>12426</v>
      </c>
      <c r="E9170" s="53" t="s">
        <v>18194</v>
      </c>
      <c r="F9170" s="59">
        <v>90.777131137113699</v>
      </c>
      <c r="G9170" s="59">
        <v>93.885692213549106</v>
      </c>
      <c r="H9170" s="59">
        <v>100.451561170179</v>
      </c>
      <c r="I9170" s="59">
        <v>94.031177455115298</v>
      </c>
      <c r="J9170" s="59">
        <v>87.650717930942207</v>
      </c>
      <c r="K9170" s="59">
        <v>91.150024874352596</v>
      </c>
      <c r="L9170" s="59">
        <v>101.002259431224</v>
      </c>
      <c r="M9170" s="60">
        <v>0.48459833101663402</v>
      </c>
      <c r="N9170" s="60">
        <v>0.51396025135026202</v>
      </c>
      <c r="O9170" s="60">
        <v>0.48709009994511698</v>
      </c>
      <c r="P9170" s="60">
        <v>0.463158659103792</v>
      </c>
      <c r="Q9170" s="60">
        <v>0.43262941514467601</v>
      </c>
      <c r="R9170" s="60">
        <v>0.44095945944036902</v>
      </c>
      <c r="S9170" s="60">
        <v>0.37644300580121998</v>
      </c>
    </row>
    <row r="9171" spans="1:19" x14ac:dyDescent="0.3">
      <c r="A9171" s="61" t="s">
        <v>15125</v>
      </c>
      <c r="B9171" s="61" t="s">
        <v>15126</v>
      </c>
      <c r="C9171" s="53" t="s">
        <v>50</v>
      </c>
      <c r="D9171" s="53" t="s">
        <v>12426</v>
      </c>
      <c r="E9171" s="53" t="s">
        <v>18194</v>
      </c>
      <c r="F9171" s="59">
        <v>90.777131137113699</v>
      </c>
      <c r="G9171" s="59">
        <v>93.885692213549106</v>
      </c>
      <c r="H9171" s="59">
        <v>100.451561170179</v>
      </c>
      <c r="I9171" s="59">
        <v>94.031177455115298</v>
      </c>
      <c r="J9171" s="59">
        <v>87.650717930942207</v>
      </c>
      <c r="K9171" s="59">
        <v>91.150024874352596</v>
      </c>
      <c r="L9171" s="59">
        <v>101.002259431224</v>
      </c>
      <c r="M9171" s="60">
        <v>0.48459833101663402</v>
      </c>
      <c r="N9171" s="60">
        <v>0.51396025135026202</v>
      </c>
      <c r="O9171" s="60">
        <v>0.48709009994511698</v>
      </c>
      <c r="P9171" s="60">
        <v>0.463158659103792</v>
      </c>
      <c r="Q9171" s="60">
        <v>0.43262941514467601</v>
      </c>
      <c r="R9171" s="60">
        <v>0.44095945944036902</v>
      </c>
      <c r="S9171" s="60">
        <v>0.37644300580121998</v>
      </c>
    </row>
    <row r="9172" spans="1:19" x14ac:dyDescent="0.3">
      <c r="A9172" s="61" t="s">
        <v>15127</v>
      </c>
      <c r="B9172" s="61" t="s">
        <v>15128</v>
      </c>
      <c r="C9172" s="53" t="s">
        <v>50</v>
      </c>
      <c r="D9172" s="53" t="s">
        <v>12426</v>
      </c>
      <c r="E9172" s="53" t="s">
        <v>18194</v>
      </c>
      <c r="F9172" s="59">
        <v>90.777131137113699</v>
      </c>
      <c r="G9172" s="59">
        <v>93.885692213549106</v>
      </c>
      <c r="H9172" s="59">
        <v>100.451561170179</v>
      </c>
      <c r="I9172" s="59">
        <v>94.031177455115298</v>
      </c>
      <c r="J9172" s="59">
        <v>87.650717930942207</v>
      </c>
      <c r="K9172" s="59">
        <v>91.150024874352596</v>
      </c>
      <c r="L9172" s="59">
        <v>101.002259431224</v>
      </c>
      <c r="M9172" s="60">
        <v>0.48459833101663402</v>
      </c>
      <c r="N9172" s="60">
        <v>0.51396025135026202</v>
      </c>
      <c r="O9172" s="60">
        <v>0.48709009994511698</v>
      </c>
      <c r="P9172" s="60">
        <v>0.463158659103792</v>
      </c>
      <c r="Q9172" s="60">
        <v>0.43262941514467601</v>
      </c>
      <c r="R9172" s="60">
        <v>0.44095945944036902</v>
      </c>
      <c r="S9172" s="60">
        <v>0.37644300580121998</v>
      </c>
    </row>
    <row r="9173" spans="1:19" x14ac:dyDescent="0.3">
      <c r="A9173" s="61" t="s">
        <v>15119</v>
      </c>
      <c r="B9173" s="61" t="s">
        <v>15120</v>
      </c>
      <c r="C9173" s="53" t="s">
        <v>40</v>
      </c>
      <c r="D9173" s="53" t="s">
        <v>12426</v>
      </c>
      <c r="E9173" s="53" t="s">
        <v>18194</v>
      </c>
      <c r="F9173" s="59">
        <v>90.777131137113699</v>
      </c>
      <c r="G9173" s="59">
        <v>93.885692213549106</v>
      </c>
      <c r="H9173" s="59">
        <v>100.451561170179</v>
      </c>
      <c r="I9173" s="59">
        <v>94.031177455115298</v>
      </c>
      <c r="J9173" s="59">
        <v>87.650717930942207</v>
      </c>
      <c r="K9173" s="59">
        <v>91.150024874352596</v>
      </c>
      <c r="L9173" s="59">
        <v>101.002259431224</v>
      </c>
      <c r="M9173" s="60">
        <v>0.48459833101663402</v>
      </c>
      <c r="N9173" s="60">
        <v>0.51396025135026202</v>
      </c>
      <c r="O9173" s="60">
        <v>0.48709009994511698</v>
      </c>
      <c r="P9173" s="60">
        <v>0.463158659103792</v>
      </c>
      <c r="Q9173" s="60">
        <v>0.43262941514467601</v>
      </c>
      <c r="R9173" s="60">
        <v>0.44095945944036902</v>
      </c>
      <c r="S9173" s="60">
        <v>0.37644300580121998</v>
      </c>
    </row>
    <row r="9174" spans="1:19" x14ac:dyDescent="0.3">
      <c r="A9174" s="61" t="s">
        <v>15123</v>
      </c>
      <c r="B9174" s="61" t="s">
        <v>15124</v>
      </c>
      <c r="C9174" s="53" t="s">
        <v>40</v>
      </c>
      <c r="D9174" s="53" t="s">
        <v>12426</v>
      </c>
      <c r="E9174" s="53" t="s">
        <v>18194</v>
      </c>
      <c r="F9174" s="59">
        <v>90.777131137113699</v>
      </c>
      <c r="G9174" s="59">
        <v>93.885692213549106</v>
      </c>
      <c r="H9174" s="59">
        <v>100.451561170179</v>
      </c>
      <c r="I9174" s="59">
        <v>94.031177455115298</v>
      </c>
      <c r="J9174" s="59">
        <v>87.650717930942207</v>
      </c>
      <c r="K9174" s="59">
        <v>91.150024874352596</v>
      </c>
      <c r="L9174" s="59">
        <v>101.002259431224</v>
      </c>
      <c r="M9174" s="60">
        <v>0.48459833101663402</v>
      </c>
      <c r="N9174" s="60">
        <v>0.51396025135026202</v>
      </c>
      <c r="O9174" s="60">
        <v>0.48709009994511698</v>
      </c>
      <c r="P9174" s="60">
        <v>0.463158659103792</v>
      </c>
      <c r="Q9174" s="60">
        <v>0.43262941514467601</v>
      </c>
      <c r="R9174" s="60">
        <v>0.44095945944036902</v>
      </c>
      <c r="S9174" s="60">
        <v>0.37644300580121998</v>
      </c>
    </row>
  </sheetData>
  <sheetProtection sort="0" autoFilter="0"/>
  <phoneticPr fontId="6" type="noConversion"/>
  <pageMargins left="0.70866141732283472" right="0.70866141732283472" top="0.74803149606299213" bottom="0.74803149606299213" header="0.31496062992125984" footer="0.31496062992125984"/>
  <pageSetup paperSize="9" scale="42" orientation="landscape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FDA9CB-36F4-4C25-A0B4-C4159DBF9568}">
  <sheetPr>
    <tabColor rgb="FF00B050"/>
  </sheetPr>
  <dimension ref="A1:P27"/>
  <sheetViews>
    <sheetView zoomScaleNormal="100" workbookViewId="0">
      <selection activeCell="B4" sqref="B4"/>
    </sheetView>
  </sheetViews>
  <sheetFormatPr defaultRowHeight="14.4" x14ac:dyDescent="0.3"/>
  <cols>
    <col min="1" max="1" width="3.6640625" customWidth="1"/>
    <col min="2" max="2" width="48.6640625" customWidth="1"/>
    <col min="3" max="3" width="1.6640625" customWidth="1"/>
    <col min="4" max="4" width="12.6640625" customWidth="1"/>
    <col min="5" max="10" width="13.6640625" customWidth="1"/>
    <col min="11" max="11" width="14.6640625" customWidth="1"/>
    <col min="13" max="13" width="8.88671875" bestFit="1" customWidth="1"/>
    <col min="16" max="16" width="19.5546875" customWidth="1"/>
  </cols>
  <sheetData>
    <row r="1" spans="1:16" x14ac:dyDescent="0.3">
      <c r="A1" s="8"/>
      <c r="B1" s="8"/>
      <c r="C1" s="8"/>
      <c r="D1" s="8"/>
      <c r="E1" s="8"/>
      <c r="F1" s="8"/>
      <c r="G1" s="8"/>
      <c r="H1" s="8"/>
      <c r="I1" s="8"/>
      <c r="J1" s="8"/>
      <c r="K1" s="8"/>
    </row>
    <row r="2" spans="1:16" s="12" customFormat="1" ht="60" customHeight="1" x14ac:dyDescent="0.3">
      <c r="A2" s="9"/>
      <c r="B2" s="10" t="s">
        <v>4</v>
      </c>
      <c r="C2" s="9"/>
      <c r="D2" s="9"/>
      <c r="E2" s="11"/>
      <c r="F2" s="11"/>
      <c r="G2" s="11"/>
      <c r="H2" s="11"/>
      <c r="I2" s="11"/>
      <c r="J2" s="11"/>
      <c r="K2" s="9"/>
    </row>
    <row r="3" spans="1:16" ht="25.05" customHeight="1" thickBot="1" x14ac:dyDescent="0.35">
      <c r="A3" s="8"/>
      <c r="B3" s="13" t="s">
        <v>2</v>
      </c>
      <c r="C3" s="8"/>
      <c r="D3" s="14" t="str">
        <f>IFERROR(VLOOKUP($B4,Hundar!$A:$S,3,FALSE),"")</f>
        <v/>
      </c>
      <c r="E3" s="15" t="s">
        <v>1</v>
      </c>
      <c r="F3" s="16" t="s">
        <v>28</v>
      </c>
      <c r="G3" s="17" t="s">
        <v>35</v>
      </c>
      <c r="H3" s="16" t="s">
        <v>29</v>
      </c>
      <c r="I3" s="16" t="s">
        <v>30</v>
      </c>
      <c r="J3" s="18" t="s">
        <v>31</v>
      </c>
      <c r="K3" s="18" t="s">
        <v>32</v>
      </c>
      <c r="M3" s="12"/>
    </row>
    <row r="4" spans="1:16" ht="25.05" customHeight="1" thickTop="1" x14ac:dyDescent="0.3">
      <c r="A4" s="8"/>
      <c r="B4" s="1"/>
      <c r="C4" s="19"/>
      <c r="D4" s="20" t="s">
        <v>6</v>
      </c>
      <c r="E4" s="21" t="str">
        <f>IF(D3="H",IF(E16&gt;=E14,E15,"Saknas"),"Saknas")</f>
        <v>Saknas</v>
      </c>
      <c r="F4" s="22" t="str">
        <f>IF(D3="H",IF(F16&gt;=F14,F15,"Saknas"),"Saknas")</f>
        <v>Saknas</v>
      </c>
      <c r="G4" s="22" t="str">
        <f>IF(D3="H",IF(G16&gt;=G14,G15,"Saknas"),"Saknas")</f>
        <v>Saknas</v>
      </c>
      <c r="H4" s="22" t="str">
        <f>IF(D3="H",IF(H16&gt;=H14,H15,"Saknas"),"Saknas")</f>
        <v>Saknas</v>
      </c>
      <c r="I4" s="22" t="str">
        <f>IF(D3="H",IF(I16&gt;=I14,I15,"Saknas"),"Saknas")</f>
        <v>Saknas</v>
      </c>
      <c r="J4" s="22" t="str">
        <f>IF(D3="H",IF(J16&gt;=J14,J15,"Saknas"),"Saknas")</f>
        <v>Saknas</v>
      </c>
      <c r="K4" s="23" t="str">
        <f>IF(D3="H",IF(K16&gt;=K14,K15,"Saknas"),"Saknas")</f>
        <v>Saknas</v>
      </c>
    </row>
    <row r="5" spans="1:16" ht="25.05" customHeight="1" thickBot="1" x14ac:dyDescent="0.35">
      <c r="A5" s="8"/>
      <c r="B5" s="24" t="str">
        <f>IFERROR(IF((VLOOKUP($B4,Hundar!$A:$S,3,FALSE) = "H"),(VLOOKUP($B4,Hundar!$A:$S,2,FALSE)),"Ingen hane hittades med angivet registreringsnr."),"Ingen hane hittades med angivet registreringsnr.")</f>
        <v>Ingen hane hittades med angivet registreringsnr.</v>
      </c>
      <c r="C5" s="8"/>
      <c r="D5" s="25" t="s">
        <v>7</v>
      </c>
      <c r="E5" s="26" t="str">
        <f>IF(D3="H",IF(E16&gt;=E14,E16,"Saknas"),"Saknas")</f>
        <v>Saknas</v>
      </c>
      <c r="F5" s="27" t="str">
        <f>IF(D3="H",IF(F16&gt;=F14,F16,"Saknas"),"Saknas")</f>
        <v>Saknas</v>
      </c>
      <c r="G5" s="27" t="str">
        <f>IF(D3="H",IF(G16&gt;=G14,G16,"Saknas"),"Saknas")</f>
        <v>Saknas</v>
      </c>
      <c r="H5" s="27" t="str">
        <f>IF(D3="H",IF(H16&gt;=H14,H16,"Saknas"),"Saknas")</f>
        <v>Saknas</v>
      </c>
      <c r="I5" s="27" t="str">
        <f>IF(D3="H",IF(I16&gt;=I14,I16,"Saknas"),"Saknas")</f>
        <v>Saknas</v>
      </c>
      <c r="J5" s="27" t="str">
        <f>IF(D3="H",IF(J16&gt;=J14,J16,"Saknas"),"Saknas")</f>
        <v>Saknas</v>
      </c>
      <c r="K5" s="28" t="str">
        <f>IF(D3="H",IF(K16&gt;=K14,K16,"Saknas"),"Saknas")</f>
        <v>Saknas</v>
      </c>
      <c r="P5" s="29"/>
    </row>
    <row r="6" spans="1:16" ht="30" customHeight="1" thickTop="1" x14ac:dyDescent="0.3">
      <c r="A6" s="8"/>
      <c r="B6" s="8"/>
      <c r="C6" s="8"/>
      <c r="D6" s="8"/>
      <c r="E6" s="30" t="str">
        <f>CONCATENATE("Avelsvärdet visas inte om dess säkerhet underskrider ",L14,".",)</f>
        <v>Avelsvärdet visas inte om dess säkerhet underskrider 0.3.</v>
      </c>
      <c r="F6" s="11"/>
      <c r="G6" s="11"/>
      <c r="H6" s="11"/>
      <c r="I6" s="11"/>
      <c r="J6" s="11"/>
      <c r="K6" s="8"/>
    </row>
    <row r="7" spans="1:16" ht="25.05" customHeight="1" thickBot="1" x14ac:dyDescent="0.35">
      <c r="A7" s="8"/>
      <c r="B7" s="31" t="s">
        <v>3</v>
      </c>
      <c r="C7" s="8"/>
      <c r="D7" s="14" t="str">
        <f>IFERROR(VLOOKUP($B8,Hundar!$A:$S,3,FALSE),"")</f>
        <v/>
      </c>
      <c r="E7" s="15" t="s">
        <v>1</v>
      </c>
      <c r="F7" s="16" t="s">
        <v>28</v>
      </c>
      <c r="G7" s="17" t="s">
        <v>35</v>
      </c>
      <c r="H7" s="16" t="s">
        <v>29</v>
      </c>
      <c r="I7" s="16" t="s">
        <v>30</v>
      </c>
      <c r="J7" s="18" t="s">
        <v>31</v>
      </c>
      <c r="K7" s="18" t="s">
        <v>32</v>
      </c>
    </row>
    <row r="8" spans="1:16" ht="25.05" customHeight="1" thickTop="1" x14ac:dyDescent="0.3">
      <c r="A8" s="8"/>
      <c r="B8" s="1"/>
      <c r="C8" s="32"/>
      <c r="D8" s="20" t="s">
        <v>6</v>
      </c>
      <c r="E8" s="21" t="str">
        <f>IF(D7="T",IF(E18&gt;=E14,E17,"Saknas"),"Saknas")</f>
        <v>Saknas</v>
      </c>
      <c r="F8" s="22" t="str">
        <f>IF(D7="T",IF(F18&gt;=F14,F17,"Saknas"),"Saknas")</f>
        <v>Saknas</v>
      </c>
      <c r="G8" s="22" t="str">
        <f>IF(D7="T",IF(G18&gt;=G14,G17,"Saknas"),"Saknas")</f>
        <v>Saknas</v>
      </c>
      <c r="H8" s="22" t="str">
        <f>IF(D7="T",IF(H18&gt;=H14,H17,"Saknas"),"Saknas")</f>
        <v>Saknas</v>
      </c>
      <c r="I8" s="22" t="str">
        <f>IF(D7="T",IF(I18&gt;=I14,I17,"Saknas"),"Saknas")</f>
        <v>Saknas</v>
      </c>
      <c r="J8" s="22" t="str">
        <f>IF(D7="T",IF(J18&gt;=J14,J17,"Saknas"),"Saknas")</f>
        <v>Saknas</v>
      </c>
      <c r="K8" s="23" t="str">
        <f>IF(D7="T",IF(K18&gt;=K14,K17,"Saknas"),"Saknas")</f>
        <v>Saknas</v>
      </c>
    </row>
    <row r="9" spans="1:16" ht="25.05" customHeight="1" thickBot="1" x14ac:dyDescent="0.35">
      <c r="A9" s="8"/>
      <c r="B9" s="24" t="str">
        <f>IFERROR(IF((VLOOKUP($B8,Hundar!$A:$S,3,FALSE) = "T"),(VLOOKUP($B8,Hundar!$A:$S,2,FALSE)),"Ingen tik hittades med angivet registreringsnr."),"Ingen tik hittades med angivet registreringsnr.")</f>
        <v>Ingen tik hittades med angivet registreringsnr.</v>
      </c>
      <c r="C9" s="8"/>
      <c r="D9" s="25" t="s">
        <v>7</v>
      </c>
      <c r="E9" s="26" t="str">
        <f>IF(D7="T",IF(E18&gt;=E14,E18,"Saknas"),"Saknas")</f>
        <v>Saknas</v>
      </c>
      <c r="F9" s="27" t="str">
        <f>IF(D7="T",IF(F18&gt;=F14,F18,"Saknas"),"Saknas")</f>
        <v>Saknas</v>
      </c>
      <c r="G9" s="27" t="str">
        <f>IF(D7="T",IF(G18&gt;=G14,G18,"Saknas"),"Saknas")</f>
        <v>Saknas</v>
      </c>
      <c r="H9" s="27" t="str">
        <f>IF(D7="T",IF(H18&gt;=H14,H18,"Saknas"),"Saknas")</f>
        <v>Saknas</v>
      </c>
      <c r="I9" s="27" t="str">
        <f>IF(D7="T",IF(I18&gt;=I14,I18,"Saknas"),"Saknas")</f>
        <v>Saknas</v>
      </c>
      <c r="J9" s="27" t="str">
        <f>IF(D7="T",IF(J18&gt;=J14,J18,"Saknas"),"Saknas")</f>
        <v>Saknas</v>
      </c>
      <c r="K9" s="28" t="str">
        <f>IF(D7="T",IF(K18&gt;=K14,K18,"Saknas"),"Saknas")</f>
        <v>Saknas</v>
      </c>
      <c r="P9" s="29"/>
    </row>
    <row r="10" spans="1:16" ht="30" customHeight="1" thickTop="1" x14ac:dyDescent="0.3">
      <c r="A10" s="8"/>
      <c r="B10" s="8"/>
      <c r="C10" s="8"/>
      <c r="D10" s="8"/>
      <c r="E10" s="33" t="str">
        <f>CONCATENATE("Avelsvärdet visas inte om dess säkerhet underskrider ",L14,".",)</f>
        <v>Avelsvärdet visas inte om dess säkerhet underskrider 0.3.</v>
      </c>
      <c r="F10" s="34"/>
      <c r="G10" s="34"/>
      <c r="H10" s="34"/>
      <c r="I10" s="34"/>
      <c r="J10" s="34"/>
      <c r="K10" s="8"/>
    </row>
    <row r="11" spans="1:16" ht="25.05" customHeight="1" x14ac:dyDescent="0.3">
      <c r="A11" s="8"/>
      <c r="B11" s="35"/>
      <c r="C11" s="36"/>
      <c r="D11" s="37" t="s">
        <v>5</v>
      </c>
      <c r="E11" s="15" t="s">
        <v>1</v>
      </c>
      <c r="F11" s="16" t="s">
        <v>28</v>
      </c>
      <c r="G11" s="17" t="s">
        <v>35</v>
      </c>
      <c r="H11" s="16" t="s">
        <v>29</v>
      </c>
      <c r="I11" s="16" t="s">
        <v>30</v>
      </c>
      <c r="J11" s="18" t="s">
        <v>31</v>
      </c>
      <c r="K11" s="18" t="s">
        <v>32</v>
      </c>
      <c r="P11" s="29"/>
    </row>
    <row r="12" spans="1:16" ht="25.05" customHeight="1" x14ac:dyDescent="0.3">
      <c r="A12" s="8"/>
      <c r="C12" s="8"/>
      <c r="D12" s="38" t="s">
        <v>6</v>
      </c>
      <c r="E12" s="21" t="str">
        <f>IFERROR((E4+E8)/2,"Saknas")</f>
        <v>Saknas</v>
      </c>
      <c r="F12" s="22" t="str">
        <f>IFERROR((F4+F8)/2,"Saknas")</f>
        <v>Saknas</v>
      </c>
      <c r="G12" s="22" t="str">
        <f>IFERROR((G4+G8)/2,"Saknas")</f>
        <v>Saknas</v>
      </c>
      <c r="H12" s="22" t="str">
        <f>IFERROR((H4+H8)/2,"Saknas")</f>
        <v>Saknas</v>
      </c>
      <c r="I12" s="22" t="str">
        <f t="shared" ref="I12" si="0">IFERROR((I4+I8)/2,"Saknas")</f>
        <v>Saknas</v>
      </c>
      <c r="J12" s="22" t="str">
        <f>IFERROR((J4+J8)/2,"Saknas")</f>
        <v>Saknas</v>
      </c>
      <c r="K12" s="23" t="str">
        <f>IFERROR((K4+K8)/2,"Saknas")</f>
        <v>Saknas</v>
      </c>
    </row>
    <row r="13" spans="1:16" ht="30" customHeight="1" x14ac:dyDescent="0.3">
      <c r="A13" s="8"/>
      <c r="B13" s="8"/>
      <c r="C13" s="8"/>
      <c r="D13" s="8"/>
      <c r="E13" s="30" t="str">
        <f>CONCATENATE("Preliminärt kullindex beräknas inte om avelsvärdets säkerhet underskrider ",L14)</f>
        <v>Preliminärt kullindex beräknas inte om avelsvärdets säkerhet underskrider 0.3</v>
      </c>
      <c r="F13" s="8"/>
      <c r="G13" s="8"/>
      <c r="H13" s="8"/>
      <c r="I13" s="8"/>
      <c r="J13" s="8"/>
      <c r="K13" s="8"/>
      <c r="P13" s="29"/>
    </row>
    <row r="14" spans="1:16" hidden="1" x14ac:dyDescent="0.3">
      <c r="A14" s="8"/>
      <c r="B14" s="8"/>
      <c r="C14" s="8"/>
      <c r="D14" s="39" t="s">
        <v>10</v>
      </c>
      <c r="E14" s="40">
        <v>0.29899999999999999</v>
      </c>
      <c r="F14" s="40">
        <v>0.29899999999999999</v>
      </c>
      <c r="G14" s="40">
        <v>0.29899999999999999</v>
      </c>
      <c r="H14" s="40">
        <v>0.29899999999999999</v>
      </c>
      <c r="I14" s="40">
        <v>0.29899999999999999</v>
      </c>
      <c r="J14" s="40">
        <v>0.29899999999999999</v>
      </c>
      <c r="K14" s="41">
        <v>0.29899999999999999</v>
      </c>
      <c r="L14" s="42">
        <v>0.3</v>
      </c>
    </row>
    <row r="15" spans="1:16" hidden="1" x14ac:dyDescent="0.3">
      <c r="A15" s="8"/>
      <c r="B15" s="8"/>
      <c r="C15" s="8"/>
      <c r="D15" s="43" t="s">
        <v>11</v>
      </c>
      <c r="E15" s="44" t="str">
        <f>IFERROR(VLOOKUP($B4,Hundar!$A:$S,6,FALSE),"Saknas")</f>
        <v>Saknas</v>
      </c>
      <c r="F15" s="44" t="str">
        <f>IFERROR(VLOOKUP($B4,Hundar!$A:$S,7,FALSE),"Saknas")</f>
        <v>Saknas</v>
      </c>
      <c r="G15" s="44" t="str">
        <f>IFERROR(VLOOKUP($B4,Hundar!$A:$S,8,FALSE),"Saknas")</f>
        <v>Saknas</v>
      </c>
      <c r="H15" s="44" t="str">
        <f>IFERROR(VLOOKUP($B4,Hundar!$A:$S,9,FALSE),"Saknas")</f>
        <v>Saknas</v>
      </c>
      <c r="I15" s="44" t="str">
        <f>IFERROR(VLOOKUP($B4,Hundar!$A:$S,10,FALSE),"Saknas")</f>
        <v>Saknas</v>
      </c>
      <c r="J15" s="44" t="str">
        <f>IFERROR(VLOOKUP($B4,Hundar!$A:$S,11,FALSE),"Saknas")</f>
        <v>Saknas</v>
      </c>
      <c r="K15" s="45" t="str">
        <f>IFERROR(VLOOKUP($B4,Hundar!$A:$S,12,FALSE),"Saknas")</f>
        <v>Saknas</v>
      </c>
    </row>
    <row r="16" spans="1:16" hidden="1" x14ac:dyDescent="0.3">
      <c r="A16" s="8"/>
      <c r="B16" s="8"/>
      <c r="C16" s="8"/>
      <c r="D16" s="46" t="s">
        <v>8</v>
      </c>
      <c r="E16" s="47" t="str">
        <f>IFERROR(VLOOKUP($B4,Hundar!$A:$S,13,FALSE),"Saknas")</f>
        <v>Saknas</v>
      </c>
      <c r="F16" s="47" t="str">
        <f>IFERROR(VLOOKUP($B4,Hundar!$A:$S,14,FALSE),"Saknas")</f>
        <v>Saknas</v>
      </c>
      <c r="G16" s="47" t="str">
        <f>IFERROR(VLOOKUP($B4,Hundar!$A:$S,15,FALSE),"Saknas")</f>
        <v>Saknas</v>
      </c>
      <c r="H16" s="47" t="str">
        <f>IFERROR(VLOOKUP($B4,Hundar!$A:$S,16,FALSE),"Saknas")</f>
        <v>Saknas</v>
      </c>
      <c r="I16" s="47" t="str">
        <f>IFERROR(VLOOKUP($B4,Hundar!$A:$S,17,FALSE),"Saknas")</f>
        <v>Saknas</v>
      </c>
      <c r="J16" s="47" t="str">
        <f>IFERROR(VLOOKUP($B4,Hundar!$A:$S,18,FALSE),"Saknas")</f>
        <v>Saknas</v>
      </c>
      <c r="K16" s="48" t="str">
        <f>IFERROR(VLOOKUP($B4,Hundar!$A:$S,19,FALSE),"Saknas")</f>
        <v>Saknas</v>
      </c>
    </row>
    <row r="17" spans="1:11" hidden="1" x14ac:dyDescent="0.3">
      <c r="A17" s="8"/>
      <c r="B17" s="8"/>
      <c r="C17" s="8"/>
      <c r="D17" s="43" t="s">
        <v>12</v>
      </c>
      <c r="E17" s="44" t="str">
        <f>IFERROR(VLOOKUP($B8,Hundar!$A:$S,6,FALSE),"Saknas")</f>
        <v>Saknas</v>
      </c>
      <c r="F17" s="44" t="str">
        <f>IFERROR(VLOOKUP($B8,Hundar!$A:$S,7,FALSE),"Saknas")</f>
        <v>Saknas</v>
      </c>
      <c r="G17" s="44" t="str">
        <f>IFERROR(VLOOKUP($B8,Hundar!$A:$S,8,FALSE),"Saknas")</f>
        <v>Saknas</v>
      </c>
      <c r="H17" s="44" t="str">
        <f>IFERROR(VLOOKUP($B8,Hundar!$A:$S,9,FALSE),"Saknas")</f>
        <v>Saknas</v>
      </c>
      <c r="I17" s="44" t="str">
        <f>IFERROR(VLOOKUP($B8,Hundar!$A:$S,10,FALSE),"Saknas")</f>
        <v>Saknas</v>
      </c>
      <c r="J17" s="44" t="str">
        <f>IFERROR(VLOOKUP($B8,Hundar!$A:$S,11,FALSE),"Saknas")</f>
        <v>Saknas</v>
      </c>
      <c r="K17" s="45" t="str">
        <f>IFERROR(VLOOKUP($B8,Hundar!$A:$S,12,FALSE),"Saknas")</f>
        <v>Saknas</v>
      </c>
    </row>
    <row r="18" spans="1:11" hidden="1" x14ac:dyDescent="0.3">
      <c r="A18" s="8"/>
      <c r="B18" s="8"/>
      <c r="C18" s="8"/>
      <c r="D18" s="46" t="s">
        <v>9</v>
      </c>
      <c r="E18" s="47" t="str">
        <f>IFERROR(VLOOKUP($B8,Hundar!$A:$S,13,FALSE),"Saknas")</f>
        <v>Saknas</v>
      </c>
      <c r="F18" s="47" t="str">
        <f>IFERROR(VLOOKUP($B8,Hundar!$A:$S,14,FALSE),"Saknas")</f>
        <v>Saknas</v>
      </c>
      <c r="G18" s="47" t="str">
        <f>IFERROR(VLOOKUP($B8,Hundar!$A:$S,15,FALSE),"Saknas")</f>
        <v>Saknas</v>
      </c>
      <c r="H18" s="47" t="str">
        <f>IFERROR(VLOOKUP($B8,Hundar!$A:$S,16,FALSE),"Saknas")</f>
        <v>Saknas</v>
      </c>
      <c r="I18" s="47" t="str">
        <f>IFERROR(VLOOKUP($B8,Hundar!$A:$S,17,FALSE),"Saknas")</f>
        <v>Saknas</v>
      </c>
      <c r="J18" s="47" t="str">
        <f>IFERROR(VLOOKUP($B8,Hundar!$A:$S,18,FALSE),"Saknas")</f>
        <v>Saknas</v>
      </c>
      <c r="K18" s="48" t="str">
        <f>IFERROR(VLOOKUP($B8,Hundar!$A:$S,19,FALSE),"Saknas")</f>
        <v>Saknas</v>
      </c>
    </row>
    <row r="19" spans="1:11" hidden="1" x14ac:dyDescent="0.3">
      <c r="A19" s="8"/>
      <c r="B19" s="8"/>
      <c r="C19" s="8"/>
      <c r="D19" s="39" t="s">
        <v>16</v>
      </c>
      <c r="E19" s="49" t="str">
        <f>IFERROR(SQRT(((E5^2)+(E9^2))/4),"Saknas")</f>
        <v>Saknas</v>
      </c>
      <c r="F19" s="49" t="str">
        <f>IFERROR(SQRT(((F5^2)+(F9^2))/4),"Saknas")</f>
        <v>Saknas</v>
      </c>
      <c r="G19" s="49" t="str">
        <f t="shared" ref="G19:H19" si="1">IFERROR(SQRT(((G5^2)+(G9^2))/4),"Saknas")</f>
        <v>Saknas</v>
      </c>
      <c r="H19" s="49" t="str">
        <f t="shared" si="1"/>
        <v>Saknas</v>
      </c>
      <c r="I19" s="49" t="str">
        <f>IFERROR(SQRT(((I5^2)+(I9^2))/4),"Saknas")</f>
        <v>Saknas</v>
      </c>
      <c r="J19" s="49" t="str">
        <f>IFERROR(SQRT(((J5^2)+(J9^2))/4),"Saknas")</f>
        <v>Saknas</v>
      </c>
      <c r="K19" s="50" t="str">
        <f>IFERROR(SQRT(((K5^2)+(K9^2))/4),"Saknas")</f>
        <v>Saknas</v>
      </c>
    </row>
    <row r="20" spans="1:11" x14ac:dyDescent="0.3">
      <c r="A20" s="8"/>
      <c r="B20" s="8"/>
      <c r="C20" s="8"/>
      <c r="D20" s="8"/>
      <c r="E20" s="8"/>
      <c r="F20" s="8"/>
      <c r="G20" s="8"/>
      <c r="H20" s="8"/>
      <c r="I20" s="8"/>
      <c r="J20" s="8"/>
      <c r="K20" s="8"/>
    </row>
    <row r="21" spans="1:11" x14ac:dyDescent="0.3">
      <c r="A21" s="8"/>
      <c r="B21" s="8"/>
      <c r="C21" s="8"/>
      <c r="D21" s="8"/>
      <c r="E21" s="8"/>
      <c r="F21" s="8"/>
      <c r="G21" s="8"/>
      <c r="H21" s="8"/>
      <c r="I21" s="8"/>
      <c r="J21" s="8"/>
      <c r="K21" s="8"/>
    </row>
    <row r="22" spans="1:11" x14ac:dyDescent="0.3">
      <c r="A22" s="8"/>
      <c r="B22" s="8"/>
      <c r="C22" s="8"/>
      <c r="D22" s="8"/>
      <c r="E22" s="8"/>
      <c r="F22" s="8"/>
      <c r="G22" s="8"/>
      <c r="H22" s="8"/>
      <c r="I22" s="8"/>
      <c r="J22" s="8"/>
      <c r="K22" s="8"/>
    </row>
    <row r="23" spans="1:11" x14ac:dyDescent="0.3">
      <c r="A23" s="8"/>
      <c r="B23" s="8"/>
      <c r="C23" s="8"/>
      <c r="D23" s="8"/>
      <c r="E23" s="8"/>
      <c r="F23" s="8"/>
      <c r="G23" s="8"/>
      <c r="H23" s="8"/>
      <c r="I23" s="8"/>
      <c r="J23" s="8"/>
      <c r="K23" s="8"/>
    </row>
    <row r="24" spans="1:11" x14ac:dyDescent="0.3">
      <c r="A24" s="8"/>
      <c r="B24" s="8"/>
      <c r="C24" s="8"/>
      <c r="D24" s="8"/>
      <c r="E24" s="8"/>
      <c r="F24" s="8"/>
      <c r="G24" s="8"/>
      <c r="H24" s="8"/>
      <c r="I24" s="8"/>
      <c r="J24" s="8"/>
      <c r="K24" s="8"/>
    </row>
    <row r="25" spans="1:11" x14ac:dyDescent="0.3">
      <c r="A25" s="8"/>
      <c r="B25" s="8"/>
      <c r="C25" s="8"/>
      <c r="D25" s="8"/>
      <c r="E25" s="8"/>
      <c r="F25" s="8"/>
      <c r="G25" s="8"/>
      <c r="H25" s="8"/>
      <c r="I25" s="8"/>
      <c r="J25" s="8"/>
      <c r="K25" s="8"/>
    </row>
    <row r="26" spans="1:11" x14ac:dyDescent="0.3">
      <c r="A26" s="8"/>
      <c r="B26" s="8"/>
      <c r="C26" s="8"/>
      <c r="D26" s="8"/>
      <c r="E26" s="8"/>
      <c r="F26" s="8"/>
      <c r="G26" s="8"/>
      <c r="H26" s="8"/>
      <c r="I26" s="8"/>
      <c r="J26" s="8"/>
      <c r="K26" s="8"/>
    </row>
    <row r="27" spans="1:11" x14ac:dyDescent="0.3">
      <c r="A27" s="8"/>
      <c r="B27" s="8"/>
      <c r="C27" s="8"/>
      <c r="D27" s="8"/>
      <c r="E27" s="8"/>
      <c r="F27" s="8"/>
      <c r="G27" s="8"/>
      <c r="H27" s="8"/>
      <c r="I27" s="8"/>
      <c r="J27" s="8"/>
      <c r="K27" s="8"/>
    </row>
  </sheetData>
  <sheetProtection algorithmName="SHA-512" hashValue="cf+5QXqNDGbLgKrk4qDYeOhcpMypXKcvsf3v8hC5X804c6VFT/fFWoWgNjg64THcnmsWuwvaNFkbeDJji9NyaQ==" saltValue="rjtzkOp07X6TGux2M/ycoA==" spinCount="100000" sheet="1" selectLockedCells="1"/>
  <pageMargins left="0.7" right="0.7" top="0.75" bottom="0.75" header="0.3" footer="0.3"/>
  <pageSetup paperSize="9" scale="82" orientation="landscape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  s t a n d a l o n e = " n o " ? > < D a t a M a s h u p   x m l n s = " h t t p : / / s c h e m a s . m i c r o s o f t . c o m / D a t a M a s h u p " > A A A A A E w G A A B Q S w M E F A A G A A g A A A A h A C r d q k D S A A A A N w E A A B M A C A J b Q 2 9 u d G V u d F 9 U e X B l c 1 0 u e G 1 s I K I E A i i g A A I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G y P v U 7 E M B C E e y T e w d r + s o E C I Z T k C n 5 K u O J 4 g J W z y V n Y a 8 t e U O 7 t c S 5 U Q L k / M 9 9 M t 1 + C N 1 + c i 4 v S w 0 3 T g m G x c X Q y 9 / B + f N n d g y l K M p K P w j 2 c u c B + u L 7 q j u f E x V S 1 l B 5 O q u k B s d g T B y p N T C z 1 M s U c S O u Y Z 0 x k P 2 h m v G 3 b O 7 R R l E V 3 u n r A 0 D 3 x R J 9 e z f N S 1 1 u S A O Z x + 1 p B P S g v i s m T E 8 B / B Z X 3 S 0 I p e W d J a z N c r 1 X 3 V p t m N 7 I 5 U N Z X C t U Y K 2 Z y M x 6 2 g M 1 f n w v 6 x w A v t Y d v A A A A / / 8 D A F B L A w Q U A A I A C A A A A C E A c Z u D c 6 0 A A A D 3 A A A A E g A A A E N v b m Z p Z y 9 Q Y W N r Y W d l L n h t b H q / e 7 + N f U V u j k J Z a l F x Z n 6 e r Z K h n o G S Q n F J Y l 5 K Y k 5 + X q q t U l 6 + k r 0 d L 5 d N Q G J y d m J 6 q g J Q d V 6 x V U V x i q 1 S R k l J g Z W + f n l 5 u V 6 5 s V 5 + U b q + k Y G B o X 6 E r 0 9 w c k Z q b q I S X H E m Y c W 6 m X k g a 5 N T l e x s w i C u s T P S M z Q 0 0 b M w M 9 I z s N G H C d r 4 Z u Y h F B g B H Q y S R R K 0 c S 7 N K S k t S r U r L t M N d r X R h 3 F t 9 K F + s A M A A A D / / w M A U E s D B B Q A A g A I A A A A I Q B S l S W A W w E A A I 8 I A A A T A A A A R m 9 y b X V s Y X M v U 2 V j d G l v b j E u b e y S T 0 v D M B i H 7 4 V 9 h 5 B d O g i l 6 d z 8 R w / a K Y K g c 5 s n K 6 N r X z W a J i P J y s b Y z Y + y b 7 I v Z q D I E M z u S n N J 8 i R 5 k 4 f 8 N O S G S Y H G d U / P P U + / Z Q o K d F E B 1 9 V u q w o Q 0 9 F o e j m 8 m U Z h 1 A 0 p D V G M O J i W h 2 y 7 3 W 0 5 z y x J d B U M Z L 4 o Q R j / m n E I E i m M n W g f J 2 f p o w a l 0 3 f Q m q X 3 A g a K V Z C O P 2 w 3 k 6 p I h 0 p W 8 0 w J J l 4 R L H P g 6 a E H B L m u c I c 8 D Y C z k h l Q M S a Y o E T y R S l 0 T P s E X Y l c F r Z a 3 O + F I S X o Y S E N j M 2 K Q 7 w f B n d S w H O H 1 C p t v P s U h c o K Z F Z z b J U m 2 c z u m a h M 6 B e p y r r 8 Z D U H 7 d f a Z L 3 G N a X 2 e n s K k I G l 2 R D 0 z S M H 7 z r 4 k Y P 3 H L z v 4 M c O f u L g p w 5 O Q 9 e C y 5 i 6 l K n L m b q k q c u a / t T e d F o e E 7 9 9 4 j 7 P b X w w 0 X 7 U w U 2 s m 1 j / t 1 h 3 m 1 g 3 s f 4 z s f 4 C A A D / / w M A U E s B A i 0 A F A A G A A g A A A A h A C r d q k D S A A A A N w E A A B M A A A A A A A A A A A A A A A A A A A A A A F t D b 2 5 0 Z W 5 0 X 1 R 5 c G V z X S 5 4 b W x Q S w E C L Q A U A A I A C A A A A C E A c Z u D c 6 0 A A A D 3 A A A A E g A A A A A A A A A A A A A A A A A L A w A A Q 2 9 u Z m l n L 1 B h Y 2 t h Z 2 U u e G 1 s U E s B A i 0 A F A A C A A g A A A A h A F K V J Y B b A Q A A j w g A A B M A A A A A A A A A A A A A A A A A 6 A M A A E Z v c m 1 1 b G F z L 1 N l Y 3 R p b 2 4 x L m 1 Q S w U G A A A A A A M A A w D C A A A A d A U A A A A A E Q E A A O + 7 v z w / e G 1 s I H Z l c n N p b 2 4 9 I j E u M C I g c 3 R h b m R h b G 9 u Z T 0 i b m 8 i P z 4 N C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o k 3 A A A A A A A A Z z c A A O + 7 v z w / e G 1 s I H Z l c n N p b 2 4 9 I j E u M C I g c 3 R h b m R h b G 9 u Z T 0 i b m 8 i P z 4 N C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Z v c m 1 1 b G E 8 L 0 l 0 Z W 1 U e X B l P j x J d G V t U G F 0 a D 5 T Z W N 0 a W 9 u M S 9 B d m V s c 3 Y l Q z M l Q T R y Z G V u X 1 J S X 0 J Q S F 8 y M D I z M D E x M D w v S X R l b V B h d G g + P C 9 J d G V t T G 9 j Y X R p b 2 4 + P F N 0 Y W J s Z U V u d H J p Z X M + P E V u d H J 5 I F R 5 c G U 9 I k F k Z G V k V G 9 E Y X R h T W 9 k Z W w i I F Z h b H V l P S J s M C I v P j x F b n R y e S B U e X B l P S J C d W Z m Z X J O Z X h 0 U m V m c m V z a C I g V m F s d W U 9 I m w x I i 8 + P E V u d H J 5 I F R 5 c G U 9 I k Z p b G x D b 3 V u d C I g V m F s d W U 9 I m w x N D Y y M S I v P j x F b n R y e S B U e X B l P S J G a W x s R W 5 h Y m x l Z C I g V m F s d W U 9 I m w x I i 8 + P E V u d H J 5 I F R 5 c G U 9 I k Z p b G x F c n J v c k N v Z G U i I F Z h b H V l P S J z V W 5 r b m 9 3 b i I v P j x F b n R y e S B U e X B l P S J G a W x s R X J y b 3 J D b 3 V u d C I g V m F s d W U 9 I m w w I i 8 + P E V u d H J 5 I F R 5 c G U 9 I k Z p b G x M Y X N 0 V X B k Y X R l Z C I g V m F s d W U 9 I m Q y M D I z L T A z L T I 3 V D E 1 O j M 2 O j E 5 L j Q x N j A 1 N D d a I i 8 + P E V u d H J 5 I F R 5 c G U 9 I k Z p b G x D b 2 x 1 b W 5 U e X B l c y I g V m F s d W U 9 I n N C Z 1 l H Q m d Z R 0 J n W U d C Z 1 l H Q m d Z R 0 J n P T 0 i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y w m c X V v d D t D b 2 x 1 b W 4 x N C Z x d W 9 0 O y w m c X V v d D t D b 2 x 1 b W 4 x N S Z x d W 9 0 O y w m c X V v d D t D b 2 x 1 b W 4 x N i Z x d W 9 0 O 1 0 i L z 4 8 R W 5 0 c n k g V H l w Z T 0 i R m l s b G V k Q 2 9 t c G x l d G V S Z X N 1 b H R U b 1 d v c m t z a G V l d C I g V m F s d W U 9 I m w x I i 8 + P E V u d H J 5 I F R 5 c G U 9 I k Z p b G x T d G F 0 d X M i I F Z h b H V l P S J z Q 2 9 t c G x l d G U i L z 4 8 R W 5 0 c n k g V H l w Z T 0 i R m l s b F R h c m d l d E 5 h b W V D d X N 0 b 2 1 p e m V k I i B W Y W x 1 Z T 0 i b D E i L z 4 8 R W 5 0 c n k g V H l w Z T 0 i R m l s b F R v R G F 0 Y U 1 v Z G V s R W 5 h Y m x l Z C I g V m F s d W U 9 I m w w I i 8 + P E V u d H J 5 I F R 5 c G U 9 I k l z U H J p d m F 0 Z S I g V m F s d W U 9 I m w w I i 8 + P E V u d H J 5 I F R 5 c G U 9 I l J l b G F 0 a W 9 u c 2 h p c E l u Z m 9 D b 2 5 0 Y W l u Z X I i I F Z h b H V l P S J z e y Z x d W 9 0 O 2 N v b H V t b k N v d W 5 0 J n F 1 b 3 Q 7 O j E 2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B d m V s c 3 b D p H J k Z W 5 f U l J f Q l B I X z I w M j M w M T E w L 0 F 1 d G 9 S Z W 1 v d m V k Q 2 9 s d W 1 u c z E u e 0 N v b H V t b j E s M H 0 m c X V v d D s s J n F 1 b 3 Q 7 U 2 V j d G l v b j E v Q X Z l b H N 2 w 6 R y Z G V u X 1 J S X 0 J Q S F 8 y M D I z M D E x M C 9 B d X R v U m V t b 3 Z l Z E N v b H V t b n M x L n t D b 2 x 1 b W 4 y L D F 9 J n F 1 b 3 Q 7 L C Z x d W 9 0 O 1 N l Y 3 R p b 2 4 x L 0 F 2 Z W x z d s O k c m R l b l 9 S U l 9 C U E h f M j A y M z A x M T A v Q X V 0 b 1 J l b W 9 2 Z W R D b 2 x 1 b W 5 z M S 5 7 Q 2 9 s d W 1 u M y w y f S Z x d W 9 0 O y w m c X V v d D t T Z W N 0 a W 9 u M S 9 B d m V s c 3 b D p H J k Z W 5 f U l J f Q l B I X z I w M j M w M T E w L 0 F 1 d G 9 S Z W 1 v d m V k Q 2 9 s d W 1 u c z E u e 0 N v b H V t b j Q s M 3 0 m c X V v d D s s J n F 1 b 3 Q 7 U 2 V j d G l v b j E v Q X Z l b H N 2 w 6 R y Z G V u X 1 J S X 0 J Q S F 8 y M D I z M D E x M C 9 B d X R v U m V t b 3 Z l Z E N v b H V t b n M x L n t D b 2 x 1 b W 4 1 L D R 9 J n F 1 b 3 Q 7 L C Z x d W 9 0 O 1 N l Y 3 R p b 2 4 x L 0 F 2 Z W x z d s O k c m R l b l 9 S U l 9 C U E h f M j A y M z A x M T A v Q X V 0 b 1 J l b W 9 2 Z W R D b 2 x 1 b W 5 z M S 5 7 Q 2 9 s d W 1 u N i w 1 f S Z x d W 9 0 O y w m c X V v d D t T Z W N 0 a W 9 u M S 9 B d m V s c 3 b D p H J k Z W 5 f U l J f Q l B I X z I w M j M w M T E w L 0 F 1 d G 9 S Z W 1 v d m V k Q 2 9 s d W 1 u c z E u e 0 N v b H V t b j c s N n 0 m c X V v d D s s J n F 1 b 3 Q 7 U 2 V j d G l v b j E v Q X Z l b H N 2 w 6 R y Z G V u X 1 J S X 0 J Q S F 8 y M D I z M D E x M C 9 B d X R v U m V t b 3 Z l Z E N v b H V t b n M x L n t D b 2 x 1 b W 4 4 L D d 9 J n F 1 b 3 Q 7 L C Z x d W 9 0 O 1 N l Y 3 R p b 2 4 x L 0 F 2 Z W x z d s O k c m R l b l 9 S U l 9 C U E h f M j A y M z A x M T A v Q X V 0 b 1 J l b W 9 2 Z W R D b 2 x 1 b W 5 z M S 5 7 Q 2 9 s d W 1 u O S w 4 f S Z x d W 9 0 O y w m c X V v d D t T Z W N 0 a W 9 u M S 9 B d m V s c 3 b D p H J k Z W 5 f U l J f Q l B I X z I w M j M w M T E w L 0 F 1 d G 9 S Z W 1 v d m V k Q 2 9 s d W 1 u c z E u e 0 N v b H V t b j E w L D l 9 J n F 1 b 3 Q 7 L C Z x d W 9 0 O 1 N l Y 3 R p b 2 4 x L 0 F 2 Z W x z d s O k c m R l b l 9 S U l 9 C U E h f M j A y M z A x M T A v Q X V 0 b 1 J l b W 9 2 Z W R D b 2 x 1 b W 5 z M S 5 7 Q 2 9 s d W 1 u M T E s M T B 9 J n F 1 b 3 Q 7 L C Z x d W 9 0 O 1 N l Y 3 R p b 2 4 x L 0 F 2 Z W x z d s O k c m R l b l 9 S U l 9 C U E h f M j A y M z A x M T A v Q X V 0 b 1 J l b W 9 2 Z W R D b 2 x 1 b W 5 z M S 5 7 Q 2 9 s d W 1 u M T I s M T F 9 J n F 1 b 3 Q 7 L C Z x d W 9 0 O 1 N l Y 3 R p b 2 4 x L 0 F 2 Z W x z d s O k c m R l b l 9 S U l 9 C U E h f M j A y M z A x M T A v Q X V 0 b 1 J l b W 9 2 Z W R D b 2 x 1 b W 5 z M S 5 7 Q 2 9 s d W 1 u M T M s M T J 9 J n F 1 b 3 Q 7 L C Z x d W 9 0 O 1 N l Y 3 R p b 2 4 x L 0 F 2 Z W x z d s O k c m R l b l 9 S U l 9 C U E h f M j A y M z A x M T A v Q X V 0 b 1 J l b W 9 2 Z W R D b 2 x 1 b W 5 z M S 5 7 Q 2 9 s d W 1 u M T Q s M T N 9 J n F 1 b 3 Q 7 L C Z x d W 9 0 O 1 N l Y 3 R p b 2 4 x L 0 F 2 Z W x z d s O k c m R l b l 9 S U l 9 C U E h f M j A y M z A x M T A v Q X V 0 b 1 J l b W 9 2 Z W R D b 2 x 1 b W 5 z M S 5 7 Q 2 9 s d W 1 u M T U s M T R 9 J n F 1 b 3 Q 7 L C Z x d W 9 0 O 1 N l Y 3 R p b 2 4 x L 0 F 2 Z W x z d s O k c m R l b l 9 S U l 9 C U E h f M j A y M z A x M T A v Q X V 0 b 1 J l b W 9 2 Z W R D b 2 x 1 b W 5 z M S 5 7 Q 2 9 s d W 1 u M T Y s M T V 9 J n F 1 b 3 Q 7 X S w m c X V v d D t D b 2 x 1 b W 5 D b 3 V u d C Z x d W 9 0 O z o x N i w m c X V v d D t L Z X l D b 2 x 1 b W 5 O Y W 1 l c y Z x d W 9 0 O z p b X S w m c X V v d D t D b 2 x 1 b W 5 J Z G V u d G l 0 a W V z J n F 1 b 3 Q 7 O l s m c X V v d D t T Z W N 0 a W 9 u M S 9 B d m V s c 3 b D p H J k Z W 5 f U l J f Q l B I X z I w M j M w M T E w L 0 F 1 d G 9 S Z W 1 v d m V k Q 2 9 s d W 1 u c z E u e 0 N v b H V t b j E s M H 0 m c X V v d D s s J n F 1 b 3 Q 7 U 2 V j d G l v b j E v Q X Z l b H N 2 w 6 R y Z G V u X 1 J S X 0 J Q S F 8 y M D I z M D E x M C 9 B d X R v U m V t b 3 Z l Z E N v b H V t b n M x L n t D b 2 x 1 b W 4 y L D F 9 J n F 1 b 3 Q 7 L C Z x d W 9 0 O 1 N l Y 3 R p b 2 4 x L 0 F 2 Z W x z d s O k c m R l b l 9 S U l 9 C U E h f M j A y M z A x M T A v Q X V 0 b 1 J l b W 9 2 Z W R D b 2 x 1 b W 5 z M S 5 7 Q 2 9 s d W 1 u M y w y f S Z x d W 9 0 O y w m c X V v d D t T Z W N 0 a W 9 u M S 9 B d m V s c 3 b D p H J k Z W 5 f U l J f Q l B I X z I w M j M w M T E w L 0 F 1 d G 9 S Z W 1 v d m V k Q 2 9 s d W 1 u c z E u e 0 N v b H V t b j Q s M 3 0 m c X V v d D s s J n F 1 b 3 Q 7 U 2 V j d G l v b j E v Q X Z l b H N 2 w 6 R y Z G V u X 1 J S X 0 J Q S F 8 y M D I z M D E x M C 9 B d X R v U m V t b 3 Z l Z E N v b H V t b n M x L n t D b 2 x 1 b W 4 1 L D R 9 J n F 1 b 3 Q 7 L C Z x d W 9 0 O 1 N l Y 3 R p b 2 4 x L 0 F 2 Z W x z d s O k c m R l b l 9 S U l 9 C U E h f M j A y M z A x M T A v Q X V 0 b 1 J l b W 9 2 Z W R D b 2 x 1 b W 5 z M S 5 7 Q 2 9 s d W 1 u N i w 1 f S Z x d W 9 0 O y w m c X V v d D t T Z W N 0 a W 9 u M S 9 B d m V s c 3 b D p H J k Z W 5 f U l J f Q l B I X z I w M j M w M T E w L 0 F 1 d G 9 S Z W 1 v d m V k Q 2 9 s d W 1 u c z E u e 0 N v b H V t b j c s N n 0 m c X V v d D s s J n F 1 b 3 Q 7 U 2 V j d G l v b j E v Q X Z l b H N 2 w 6 R y Z G V u X 1 J S X 0 J Q S F 8 y M D I z M D E x M C 9 B d X R v U m V t b 3 Z l Z E N v b H V t b n M x L n t D b 2 x 1 b W 4 4 L D d 9 J n F 1 b 3 Q 7 L C Z x d W 9 0 O 1 N l Y 3 R p b 2 4 x L 0 F 2 Z W x z d s O k c m R l b l 9 S U l 9 C U E h f M j A y M z A x M T A v Q X V 0 b 1 J l b W 9 2 Z W R D b 2 x 1 b W 5 z M S 5 7 Q 2 9 s d W 1 u O S w 4 f S Z x d W 9 0 O y w m c X V v d D t T Z W N 0 a W 9 u M S 9 B d m V s c 3 b D p H J k Z W 5 f U l J f Q l B I X z I w M j M w M T E w L 0 F 1 d G 9 S Z W 1 v d m V k Q 2 9 s d W 1 u c z E u e 0 N v b H V t b j E w L D l 9 J n F 1 b 3 Q 7 L C Z x d W 9 0 O 1 N l Y 3 R p b 2 4 x L 0 F 2 Z W x z d s O k c m R l b l 9 S U l 9 C U E h f M j A y M z A x M T A v Q X V 0 b 1 J l b W 9 2 Z W R D b 2 x 1 b W 5 z M S 5 7 Q 2 9 s d W 1 u M T E s M T B 9 J n F 1 b 3 Q 7 L C Z x d W 9 0 O 1 N l Y 3 R p b 2 4 x L 0 F 2 Z W x z d s O k c m R l b l 9 S U l 9 C U E h f M j A y M z A x M T A v Q X V 0 b 1 J l b W 9 2 Z W R D b 2 x 1 b W 5 z M S 5 7 Q 2 9 s d W 1 u M T I s M T F 9 J n F 1 b 3 Q 7 L C Z x d W 9 0 O 1 N l Y 3 R p b 2 4 x L 0 F 2 Z W x z d s O k c m R l b l 9 S U l 9 C U E h f M j A y M z A x M T A v Q X V 0 b 1 J l b W 9 2 Z W R D b 2 x 1 b W 5 z M S 5 7 Q 2 9 s d W 1 u M T M s M T J 9 J n F 1 b 3 Q 7 L C Z x d W 9 0 O 1 N l Y 3 R p b 2 4 x L 0 F 2 Z W x z d s O k c m R l b l 9 S U l 9 C U E h f M j A y M z A x M T A v Q X V 0 b 1 J l b W 9 2 Z W R D b 2 x 1 b W 5 z M S 5 7 Q 2 9 s d W 1 u M T Q s M T N 9 J n F 1 b 3 Q 7 L C Z x d W 9 0 O 1 N l Y 3 R p b 2 4 x L 0 F 2 Z W x z d s O k c m R l b l 9 S U l 9 C U E h f M j A y M z A x M T A v Q X V 0 b 1 J l b W 9 2 Z W R D b 2 x 1 b W 5 z M S 5 7 Q 2 9 s d W 1 u M T U s M T R 9 J n F 1 b 3 Q 7 L C Z x d W 9 0 O 1 N l Y 3 R p b 2 4 x L 0 F 2 Z W x z d s O k c m R l b l 9 S U l 9 C U E h f M j A y M z A x M T A v Q X V 0 b 1 J l b W 9 2 Z W R D b 2 x 1 b W 5 z M S 5 7 Q 2 9 s d W 1 u M T Y s M T V 9 J n F 1 b 3 Q 7 X S w m c X V v d D t S Z W x h d G l v b n N o a X B J b m Z v J n F 1 b 3 Q 7 O l t d f S I v P j x F b n R y e S B U e X B l P S J S Z X N 1 b H R U e X B l I i B W Y W x 1 Z T 0 i c 0 V 4 Y 2 V w d G l v b i I v P j x F b n R y e S B U e X B l P S J G a W x s T 2 J q Z W N 0 V H l w Z S I g V m F s d W U 9 I n N U Y W J s Z S I v P j x F b n R y e S B U e X B l P S J O Y W 1 l V X B k Y X R l Z E F m d G V y R m l s b C I g V m F s d W U 9 I m w w I i 8 + P E V u d H J 5 I F R 5 c G U 9 I k Z p b G x U Y X J n Z X Q i I F Z h b H V l P S J z Q X Z l b H N 2 w 6 R y Z G V u I i 8 + P C 9 T d G F i b G V F b n R y a W V z P j w v S X R l b T 4 8 S X R l b T 4 8 S X R l b U x v Y 2 F 0 a W 9 u P j x J d G V t V H l w Z T 5 G b 3 J t d W x h P C 9 J d G V t V H l w Z T 4 8 S X R l b V B h d G g + U 2 V j d G l v b j E v Q X Z l b H N 2 J U M z J U E 0 c m R l b l 9 S U l 9 C U E h f M j A y M z A x M T A l M j A o M i k 8 L 0 l 0 Z W 1 Q Y X R o P j w v S X R l b U x v Y 2 F 0 a W 9 u P j x T d G F i b G V F b n R y a W V z P j x F b n R y e S B U e X B l P S J B Z G R l Z F R v R G F 0 Y U 1 v Z G V s I i B W Y W x 1 Z T 0 i b D A i L z 4 8 R W 5 0 c n k g V H l w Z T 0 i Q n V m Z m V y T m V 4 d F J l Z n J l c 2 g i I F Z h b H V l P S J s M S I v P j x F b n R y e S B U e X B l P S J G a W x s Q 2 9 1 b n Q i I F Z h b H V l P S J s M T Q 2 M j E i L z 4 8 R W 5 0 c n k g V H l w Z T 0 i R m l s b E V u Y W J s Z W Q i I F Z h b H V l P S J s M C I v P j x F b n R y e S B U e X B l P S J G a W x s R X J y b 3 J D b 2 R l I i B W Y W x 1 Z T 0 i c 1 V u a 2 5 v d 2 4 i L z 4 8 R W 5 0 c n k g V H l w Z T 0 i R m l s b E V y c m 9 y Q 2 9 1 b n Q i I F Z h b H V l P S J s M C I v P j x F b n R y e S B U e X B l P S J G a W x s T G F z d F V w Z G F 0 Z W Q i I F Z h b H V l P S J k M j A y M y 0 w M y 0 y N 1 Q x N T o z N j o x O S 4 0 M T Y w N T Q 3 W i I v P j x F b n R y e S B U e X B l P S J G a W x s Q 2 9 s d W 1 u V H l w Z X M i I F Z h b H V l P S J z Q m d Z R 0 J n W U d C Z 1 l H Q m d Z R 0 J n W U d C Z z 0 9 I i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s s J n F 1 b 3 Q 7 Q 2 9 s d W 1 u M T Q m c X V v d D s s J n F 1 b 3 Q 7 Q 2 9 s d W 1 u M T U m c X V v d D s s J n F 1 b 3 Q 7 Q 2 9 s d W 1 u M T Y m c X V v d D t d I i 8 + P E V u d H J 5 I F R 5 c G U 9 I k Z p b G x l Z E N v b X B s Z X R l U m V z d W x 0 V G 9 X b 3 J r c 2 h l Z X Q i I F Z h b H V l P S J s M S I v P j x F b n R y e S B U e X B l P S J G a W x s U 3 R h d H V z I i B W Y W x 1 Z T 0 i c 0 N v b X B s Z X R l I i 8 + P E V u d H J 5 I F R 5 c G U 9 I k Z p b G x U Y X J n Z X R O Y W 1 l Q 3 V z d G 9 t a X p l Z C I g V m F s d W U 9 I m w x I i 8 + P E V u d H J 5 I F R 5 c G U 9 I k Z p b G x U b 0 R h d G F N b 2 R l b E V u Y W J s Z W Q i I F Z h b H V l P S J s M C I v P j x F b n R y e S B U e X B l P S J J c 1 B y a X Z h d G U i I F Z h b H V l P S J s M C I v P j x F b n R y e S B U e X B l P S J S Z W x h d G l v b n N o a X B J b m Z v Q 2 9 u d G F p b m V y I i B W Y W x 1 Z T 0 i c 3 s m c X V v d D t j b 2 x 1 b W 5 D b 3 V u d C Z x d W 9 0 O z o x N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Q X Z l b H N 2 w 6 R y Z G V u X 1 J S X 0 J Q S F 8 y M D I z M D E x M C 9 B d X R v U m V t b 3 Z l Z E N v b H V t b n M x L n t D b 2 x 1 b W 4 x L D B 9 J n F 1 b 3 Q 7 L C Z x d W 9 0 O 1 N l Y 3 R p b 2 4 x L 0 F 2 Z W x z d s O k c m R l b l 9 S U l 9 C U E h f M j A y M z A x M T A v Q X V 0 b 1 J l b W 9 2 Z W R D b 2 x 1 b W 5 z M S 5 7 Q 2 9 s d W 1 u M i w x f S Z x d W 9 0 O y w m c X V v d D t T Z W N 0 a W 9 u M S 9 B d m V s c 3 b D p H J k Z W 5 f U l J f Q l B I X z I w M j M w M T E w L 0 F 1 d G 9 S Z W 1 v d m V k Q 2 9 s d W 1 u c z E u e 0 N v b H V t b j M s M n 0 m c X V v d D s s J n F 1 b 3 Q 7 U 2 V j d G l v b j E v Q X Z l b H N 2 w 6 R y Z G V u X 1 J S X 0 J Q S F 8 y M D I z M D E x M C 9 B d X R v U m V t b 3 Z l Z E N v b H V t b n M x L n t D b 2 x 1 b W 4 0 L D N 9 J n F 1 b 3 Q 7 L C Z x d W 9 0 O 1 N l Y 3 R p b 2 4 x L 0 F 2 Z W x z d s O k c m R l b l 9 S U l 9 C U E h f M j A y M z A x M T A v Q X V 0 b 1 J l b W 9 2 Z W R D b 2 x 1 b W 5 z M S 5 7 Q 2 9 s d W 1 u N S w 0 f S Z x d W 9 0 O y w m c X V v d D t T Z W N 0 a W 9 u M S 9 B d m V s c 3 b D p H J k Z W 5 f U l J f Q l B I X z I w M j M w M T E w L 0 F 1 d G 9 S Z W 1 v d m V k Q 2 9 s d W 1 u c z E u e 0 N v b H V t b j Y s N X 0 m c X V v d D s s J n F 1 b 3 Q 7 U 2 V j d G l v b j E v Q X Z l b H N 2 w 6 R y Z G V u X 1 J S X 0 J Q S F 8 y M D I z M D E x M C 9 B d X R v U m V t b 3 Z l Z E N v b H V t b n M x L n t D b 2 x 1 b W 4 3 L D Z 9 J n F 1 b 3 Q 7 L C Z x d W 9 0 O 1 N l Y 3 R p b 2 4 x L 0 F 2 Z W x z d s O k c m R l b l 9 S U l 9 C U E h f M j A y M z A x M T A v Q X V 0 b 1 J l b W 9 2 Z W R D b 2 x 1 b W 5 z M S 5 7 Q 2 9 s d W 1 u O C w 3 f S Z x d W 9 0 O y w m c X V v d D t T Z W N 0 a W 9 u M S 9 B d m V s c 3 b D p H J k Z W 5 f U l J f Q l B I X z I w M j M w M T E w L 0 F 1 d G 9 S Z W 1 v d m V k Q 2 9 s d W 1 u c z E u e 0 N v b H V t b j k s O H 0 m c X V v d D s s J n F 1 b 3 Q 7 U 2 V j d G l v b j E v Q X Z l b H N 2 w 6 R y Z G V u X 1 J S X 0 J Q S F 8 y M D I z M D E x M C 9 B d X R v U m V t b 3 Z l Z E N v b H V t b n M x L n t D b 2 x 1 b W 4 x M C w 5 f S Z x d W 9 0 O y w m c X V v d D t T Z W N 0 a W 9 u M S 9 B d m V s c 3 b D p H J k Z W 5 f U l J f Q l B I X z I w M j M w M T E w L 0 F 1 d G 9 S Z W 1 v d m V k Q 2 9 s d W 1 u c z E u e 0 N v b H V t b j E x L D E w f S Z x d W 9 0 O y w m c X V v d D t T Z W N 0 a W 9 u M S 9 B d m V s c 3 b D p H J k Z W 5 f U l J f Q l B I X z I w M j M w M T E w L 0 F 1 d G 9 S Z W 1 v d m V k Q 2 9 s d W 1 u c z E u e 0 N v b H V t b j E y L D E x f S Z x d W 9 0 O y w m c X V v d D t T Z W N 0 a W 9 u M S 9 B d m V s c 3 b D p H J k Z W 5 f U l J f Q l B I X z I w M j M w M T E w L 0 F 1 d G 9 S Z W 1 v d m V k Q 2 9 s d W 1 u c z E u e 0 N v b H V t b j E z L D E y f S Z x d W 9 0 O y w m c X V v d D t T Z W N 0 a W 9 u M S 9 B d m V s c 3 b D p H J k Z W 5 f U l J f Q l B I X z I w M j M w M T E w L 0 F 1 d G 9 S Z W 1 v d m V k Q 2 9 s d W 1 u c z E u e 0 N v b H V t b j E 0 L D E z f S Z x d W 9 0 O y w m c X V v d D t T Z W N 0 a W 9 u M S 9 B d m V s c 3 b D p H J k Z W 5 f U l J f Q l B I X z I w M j M w M T E w L 0 F 1 d G 9 S Z W 1 v d m V k Q 2 9 s d W 1 u c z E u e 0 N v b H V t b j E 1 L D E 0 f S Z x d W 9 0 O y w m c X V v d D t T Z W N 0 a W 9 u M S 9 B d m V s c 3 b D p H J k Z W 5 f U l J f Q l B I X z I w M j M w M T E w L 0 F 1 d G 9 S Z W 1 v d m V k Q 2 9 s d W 1 u c z E u e 0 N v b H V t b j E 2 L D E 1 f S Z x d W 9 0 O 1 0 s J n F 1 b 3 Q 7 Q 2 9 s d W 1 u Q 2 9 1 b n Q m c X V v d D s 6 M T Y s J n F 1 b 3 Q 7 S 2 V 5 Q 2 9 s d W 1 u T m F t Z X M m c X V v d D s 6 W 1 0 s J n F 1 b 3 Q 7 Q 2 9 s d W 1 u S W R l b n R p d G l l c y Z x d W 9 0 O z p b J n F 1 b 3 Q 7 U 2 V j d G l v b j E v Q X Z l b H N 2 w 6 R y Z G V u X 1 J S X 0 J Q S F 8 y M D I z M D E x M C 9 B d X R v U m V t b 3 Z l Z E N v b H V t b n M x L n t D b 2 x 1 b W 4 x L D B 9 J n F 1 b 3 Q 7 L C Z x d W 9 0 O 1 N l Y 3 R p b 2 4 x L 0 F 2 Z W x z d s O k c m R l b l 9 S U l 9 C U E h f M j A y M z A x M T A v Q X V 0 b 1 J l b W 9 2 Z W R D b 2 x 1 b W 5 z M S 5 7 Q 2 9 s d W 1 u M i w x f S Z x d W 9 0 O y w m c X V v d D t T Z W N 0 a W 9 u M S 9 B d m V s c 3 b D p H J k Z W 5 f U l J f Q l B I X z I w M j M w M T E w L 0 F 1 d G 9 S Z W 1 v d m V k Q 2 9 s d W 1 u c z E u e 0 N v b H V t b j M s M n 0 m c X V v d D s s J n F 1 b 3 Q 7 U 2 V j d G l v b j E v Q X Z l b H N 2 w 6 R y Z G V u X 1 J S X 0 J Q S F 8 y M D I z M D E x M C 9 B d X R v U m V t b 3 Z l Z E N v b H V t b n M x L n t D b 2 x 1 b W 4 0 L D N 9 J n F 1 b 3 Q 7 L C Z x d W 9 0 O 1 N l Y 3 R p b 2 4 x L 0 F 2 Z W x z d s O k c m R l b l 9 S U l 9 C U E h f M j A y M z A x M T A v Q X V 0 b 1 J l b W 9 2 Z W R D b 2 x 1 b W 5 z M S 5 7 Q 2 9 s d W 1 u N S w 0 f S Z x d W 9 0 O y w m c X V v d D t T Z W N 0 a W 9 u M S 9 B d m V s c 3 b D p H J k Z W 5 f U l J f Q l B I X z I w M j M w M T E w L 0 F 1 d G 9 S Z W 1 v d m V k Q 2 9 s d W 1 u c z E u e 0 N v b H V t b j Y s N X 0 m c X V v d D s s J n F 1 b 3 Q 7 U 2 V j d G l v b j E v Q X Z l b H N 2 w 6 R y Z G V u X 1 J S X 0 J Q S F 8 y M D I z M D E x M C 9 B d X R v U m V t b 3 Z l Z E N v b H V t b n M x L n t D b 2 x 1 b W 4 3 L D Z 9 J n F 1 b 3 Q 7 L C Z x d W 9 0 O 1 N l Y 3 R p b 2 4 x L 0 F 2 Z W x z d s O k c m R l b l 9 S U l 9 C U E h f M j A y M z A x M T A v Q X V 0 b 1 J l b W 9 2 Z W R D b 2 x 1 b W 5 z M S 5 7 Q 2 9 s d W 1 u O C w 3 f S Z x d W 9 0 O y w m c X V v d D t T Z W N 0 a W 9 u M S 9 B d m V s c 3 b D p H J k Z W 5 f U l J f Q l B I X z I w M j M w M T E w L 0 F 1 d G 9 S Z W 1 v d m V k Q 2 9 s d W 1 u c z E u e 0 N v b H V t b j k s O H 0 m c X V v d D s s J n F 1 b 3 Q 7 U 2 V j d G l v b j E v Q X Z l b H N 2 w 6 R y Z G V u X 1 J S X 0 J Q S F 8 y M D I z M D E x M C 9 B d X R v U m V t b 3 Z l Z E N v b H V t b n M x L n t D b 2 x 1 b W 4 x M C w 5 f S Z x d W 9 0 O y w m c X V v d D t T Z W N 0 a W 9 u M S 9 B d m V s c 3 b D p H J k Z W 5 f U l J f Q l B I X z I w M j M w M T E w L 0 F 1 d G 9 S Z W 1 v d m V k Q 2 9 s d W 1 u c z E u e 0 N v b H V t b j E x L D E w f S Z x d W 9 0 O y w m c X V v d D t T Z W N 0 a W 9 u M S 9 B d m V s c 3 b D p H J k Z W 5 f U l J f Q l B I X z I w M j M w M T E w L 0 F 1 d G 9 S Z W 1 v d m V k Q 2 9 s d W 1 u c z E u e 0 N v b H V t b j E y L D E x f S Z x d W 9 0 O y w m c X V v d D t T Z W N 0 a W 9 u M S 9 B d m V s c 3 b D p H J k Z W 5 f U l J f Q l B I X z I w M j M w M T E w L 0 F 1 d G 9 S Z W 1 v d m V k Q 2 9 s d W 1 u c z E u e 0 N v b H V t b j E z L D E y f S Z x d W 9 0 O y w m c X V v d D t T Z W N 0 a W 9 u M S 9 B d m V s c 3 b D p H J k Z W 5 f U l J f Q l B I X z I w M j M w M T E w L 0 F 1 d G 9 S Z W 1 v d m V k Q 2 9 s d W 1 u c z E u e 0 N v b H V t b j E 0 L D E z f S Z x d W 9 0 O y w m c X V v d D t T Z W N 0 a W 9 u M S 9 B d m V s c 3 b D p H J k Z W 5 f U l J f Q l B I X z I w M j M w M T E w L 0 F 1 d G 9 S Z W 1 v d m V k Q 2 9 s d W 1 u c z E u e 0 N v b H V t b j E 1 L D E 0 f S Z x d W 9 0 O y w m c X V v d D t T Z W N 0 a W 9 u M S 9 B d m V s c 3 b D p H J k Z W 5 f U l J f Q l B I X z I w M j M w M T E w L 0 F 1 d G 9 S Z W 1 v d m V k Q 2 9 s d W 1 u c z E u e 0 N v b H V t b j E 2 L D E 1 f S Z x d W 9 0 O 1 0 s J n F 1 b 3 Q 7 U m V s Y X R p b 2 5 z a G l w S W 5 m b y Z x d W 9 0 O z p b X X 0 i L z 4 8 R W 5 0 c n k g V H l w Z T 0 i U m V z d W x 0 V H l w Z S I g V m F s d W U 9 I n N F e G N l c H R p b 2 4 i L z 4 8 R W 5 0 c n k g V H l w Z T 0 i R m l s b E 9 i a m V j d F R 5 c G U i I F Z h b H V l P S J z Q 2 9 u b m V j d G l v b k 9 u b H k i L z 4 8 R W 5 0 c n k g V H l w Z T 0 i T G 9 h Z G V k V G 9 B b m F s e X N p c 1 N l c n Z p Y 2 V z I i B W Y W x 1 Z T 0 i b D A i L z 4 8 L 1 N 0 Y W J s Z U V u d H J p Z X M + P C 9 J d G V t P j x J d G V t P j x J d G V t T G 9 j Y X R p b 2 4 + P E l 0 Z W 1 U e X B l P k Z v c m 1 1 b G E 8 L 0 l 0 Z W 1 U e X B l P j x J d G V t U G F 0 a D 5 T Z W N 0 a W 9 u M S 9 B d m V s c 3 Y l Q z M l Q T R y Z G V u X 1 J S X 0 J Q S F 8 y M D I z M D E x M C U y M C g z K T w v S X R l b V B h d G g + P C 9 J d G V t T G 9 j Y X R p b 2 4 + P F N 0 Y W J s Z U V u d H J p Z X M + P E V u d H J 5 I F R 5 c G U 9 I k F k Z G V k V G 9 E Y X R h T W 9 k Z W w i I F Z h b H V l P S J s M C I v P j x F b n R y e S B U e X B l P S J C d W Z m Z X J O Z X h 0 U m V m c m V z a C I g V m F s d W U 9 I m w x I i 8 + P E V u d H J 5 I F R 5 c G U 9 I k Z p b G x F b m F i b G V k I i B W Y W x 1 Z T 0 i b D A i L z 4 8 R W 5 0 c n k g V H l w Z T 0 i R m l s b E V y c m 9 y Q 2 9 k Z S I g V m F s d W U 9 I n N V b m t u b 3 d u I i 8 + P E V u d H J 5 I F R 5 c G U 9 I k Z p b G x F c n J v c k N v d W 5 0 I i B W Y W x 1 Z T 0 i b D A i L z 4 8 R W 5 0 c n k g V H l w Z T 0 i R m l s b E x h c 3 R V c G R h d G V k I i B W Y W x 1 Z T 0 i Z D I w M j M t M D M t M j d U M T U 6 M z Y 6 M T k u N D E 2 M D U 0 N 1 o i L z 4 8 R W 5 0 c n k g V H l w Z T 0 i R m l s b E N v b H V t b l R 5 c G V z I i B W Y W x 1 Z T 0 i c 0 J n W U d C Z 1 l H Q m d Z R 0 J n W U d C Z 1 l H Q m c 9 P S I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L C Z x d W 9 0 O 0 N v b H V t b j E 0 J n F 1 b 3 Q 7 L C Z x d W 9 0 O 0 N v b H V t b j E 1 J n F 1 b 3 Q 7 L C Z x d W 9 0 O 0 N v b H V t b j E 2 J n F 1 b 3 Q 7 X S I v P j x F b n R y e S B U e X B l P S J G a W x s Z W R D b 2 1 w b G V 0 Z V J l c 3 V s d F R v V 2 9 y a 3 N o Z W V 0 I i B W Y W x 1 Z T 0 i b D E i L z 4 8 R W 5 0 c n k g V H l w Z T 0 i R m l s b F N 0 Y X R 1 c y I g V m F s d W U 9 I n N D b 2 1 w b G V 0 Z S I v P j x F b n R y e S B U e X B l P S J G a W x s V G F y Z 2 V 0 T m F t Z U N 1 c 3 R v b W l 6 Z W Q i I F Z h b H V l P S J s M S I v P j x F b n R y e S B U e X B l P S J G a W x s V G 9 E Y X R h T W 9 k Z W x F b m F i b G V k I i B W Y W x 1 Z T 0 i b D A i L z 4 8 R W 5 0 c n k g V H l w Z T 0 i S X N Q c m l 2 Y X R l I i B W Y W x 1 Z T 0 i b D A i L z 4 8 R W 5 0 c n k g V H l w Z T 0 i U m V s Y X R p b 2 5 z a G l w S W 5 m b 0 N v b n R h a W 5 l c i I g V m F s d W U 9 I n N 7 J n F 1 b 3 Q 7 Y 2 9 s d W 1 u Q 2 9 1 b n Q m c X V v d D s 6 M T Y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F 2 Z W x z d s O k c m R l b l 9 S U l 9 C U E h f M j A y M z A x M T A v Q X V 0 b 1 J l b W 9 2 Z W R D b 2 x 1 b W 5 z M S 5 7 Q 2 9 s d W 1 u M S w w f S Z x d W 9 0 O y w m c X V v d D t T Z W N 0 a W 9 u M S 9 B d m V s c 3 b D p H J k Z W 5 f U l J f Q l B I X z I w M j M w M T E w L 0 F 1 d G 9 S Z W 1 v d m V k Q 2 9 s d W 1 u c z E u e 0 N v b H V t b j I s M X 0 m c X V v d D s s J n F 1 b 3 Q 7 U 2 V j d G l v b j E v Q X Z l b H N 2 w 6 R y Z G V u X 1 J S X 0 J Q S F 8 y M D I z M D E x M C 9 B d X R v U m V t b 3 Z l Z E N v b H V t b n M x L n t D b 2 x 1 b W 4 z L D J 9 J n F 1 b 3 Q 7 L C Z x d W 9 0 O 1 N l Y 3 R p b 2 4 x L 0 F 2 Z W x z d s O k c m R l b l 9 S U l 9 C U E h f M j A y M z A x M T A v Q X V 0 b 1 J l b W 9 2 Z W R D b 2 x 1 b W 5 z M S 5 7 Q 2 9 s d W 1 u N C w z f S Z x d W 9 0 O y w m c X V v d D t T Z W N 0 a W 9 u M S 9 B d m V s c 3 b D p H J k Z W 5 f U l J f Q l B I X z I w M j M w M T E w L 0 F 1 d G 9 S Z W 1 v d m V k Q 2 9 s d W 1 u c z E u e 0 N v b H V t b j U s N H 0 m c X V v d D s s J n F 1 b 3 Q 7 U 2 V j d G l v b j E v Q X Z l b H N 2 w 6 R y Z G V u X 1 J S X 0 J Q S F 8 y M D I z M D E x M C 9 B d X R v U m V t b 3 Z l Z E N v b H V t b n M x L n t D b 2 x 1 b W 4 2 L D V 9 J n F 1 b 3 Q 7 L C Z x d W 9 0 O 1 N l Y 3 R p b 2 4 x L 0 F 2 Z W x z d s O k c m R l b l 9 S U l 9 C U E h f M j A y M z A x M T A v Q X V 0 b 1 J l b W 9 2 Z W R D b 2 x 1 b W 5 z M S 5 7 Q 2 9 s d W 1 u N y w 2 f S Z x d W 9 0 O y w m c X V v d D t T Z W N 0 a W 9 u M S 9 B d m V s c 3 b D p H J k Z W 5 f U l J f Q l B I X z I w M j M w M T E w L 0 F 1 d G 9 S Z W 1 v d m V k Q 2 9 s d W 1 u c z E u e 0 N v b H V t b j g s N 3 0 m c X V v d D s s J n F 1 b 3 Q 7 U 2 V j d G l v b j E v Q X Z l b H N 2 w 6 R y Z G V u X 1 J S X 0 J Q S F 8 y M D I z M D E x M C 9 B d X R v U m V t b 3 Z l Z E N v b H V t b n M x L n t D b 2 x 1 b W 4 5 L D h 9 J n F 1 b 3 Q 7 L C Z x d W 9 0 O 1 N l Y 3 R p b 2 4 x L 0 F 2 Z W x z d s O k c m R l b l 9 S U l 9 C U E h f M j A y M z A x M T A v Q X V 0 b 1 J l b W 9 2 Z W R D b 2 x 1 b W 5 z M S 5 7 Q 2 9 s d W 1 u M T A s O X 0 m c X V v d D s s J n F 1 b 3 Q 7 U 2 V j d G l v b j E v Q X Z l b H N 2 w 6 R y Z G V u X 1 J S X 0 J Q S F 8 y M D I z M D E x M C 9 B d X R v U m V t b 3 Z l Z E N v b H V t b n M x L n t D b 2 x 1 b W 4 x M S w x M H 0 m c X V v d D s s J n F 1 b 3 Q 7 U 2 V j d G l v b j E v Q X Z l b H N 2 w 6 R y Z G V u X 1 J S X 0 J Q S F 8 y M D I z M D E x M C 9 B d X R v U m V t b 3 Z l Z E N v b H V t b n M x L n t D b 2 x 1 b W 4 x M i w x M X 0 m c X V v d D s s J n F 1 b 3 Q 7 U 2 V j d G l v b j E v Q X Z l b H N 2 w 6 R y Z G V u X 1 J S X 0 J Q S F 8 y M D I z M D E x M C 9 B d X R v U m V t b 3 Z l Z E N v b H V t b n M x L n t D b 2 x 1 b W 4 x M y w x M n 0 m c X V v d D s s J n F 1 b 3 Q 7 U 2 V j d G l v b j E v Q X Z l b H N 2 w 6 R y Z G V u X 1 J S X 0 J Q S F 8 y M D I z M D E x M C 9 B d X R v U m V t b 3 Z l Z E N v b H V t b n M x L n t D b 2 x 1 b W 4 x N C w x M 3 0 m c X V v d D s s J n F 1 b 3 Q 7 U 2 V j d G l v b j E v Q X Z l b H N 2 w 6 R y Z G V u X 1 J S X 0 J Q S F 8 y M D I z M D E x M C 9 B d X R v U m V t b 3 Z l Z E N v b H V t b n M x L n t D b 2 x 1 b W 4 x N S w x N H 0 m c X V v d D s s J n F 1 b 3 Q 7 U 2 V j d G l v b j E v Q X Z l b H N 2 w 6 R y Z G V u X 1 J S X 0 J Q S F 8 y M D I z M D E x M C 9 B d X R v U m V t b 3 Z l Z E N v b H V t b n M x L n t D b 2 x 1 b W 4 x N i w x N X 0 m c X V v d D t d L C Z x d W 9 0 O 0 N v b H V t b k N v d W 5 0 J n F 1 b 3 Q 7 O j E 2 L C Z x d W 9 0 O 0 t l e U N v b H V t b k 5 h b W V z J n F 1 b 3 Q 7 O l t d L C Z x d W 9 0 O 0 N v b H V t b k l k Z W 5 0 a X R p Z X M m c X V v d D s 6 W y Z x d W 9 0 O 1 N l Y 3 R p b 2 4 x L 0 F 2 Z W x z d s O k c m R l b l 9 S U l 9 C U E h f M j A y M z A x M T A v Q X V 0 b 1 J l b W 9 2 Z W R D b 2 x 1 b W 5 z M S 5 7 Q 2 9 s d W 1 u M S w w f S Z x d W 9 0 O y w m c X V v d D t T Z W N 0 a W 9 u M S 9 B d m V s c 3 b D p H J k Z W 5 f U l J f Q l B I X z I w M j M w M T E w L 0 F 1 d G 9 S Z W 1 v d m V k Q 2 9 s d W 1 u c z E u e 0 N v b H V t b j I s M X 0 m c X V v d D s s J n F 1 b 3 Q 7 U 2 V j d G l v b j E v Q X Z l b H N 2 w 6 R y Z G V u X 1 J S X 0 J Q S F 8 y M D I z M D E x M C 9 B d X R v U m V t b 3 Z l Z E N v b H V t b n M x L n t D b 2 x 1 b W 4 z L D J 9 J n F 1 b 3 Q 7 L C Z x d W 9 0 O 1 N l Y 3 R p b 2 4 x L 0 F 2 Z W x z d s O k c m R l b l 9 S U l 9 C U E h f M j A y M z A x M T A v Q X V 0 b 1 J l b W 9 2 Z W R D b 2 x 1 b W 5 z M S 5 7 Q 2 9 s d W 1 u N C w z f S Z x d W 9 0 O y w m c X V v d D t T Z W N 0 a W 9 u M S 9 B d m V s c 3 b D p H J k Z W 5 f U l J f Q l B I X z I w M j M w M T E w L 0 F 1 d G 9 S Z W 1 v d m V k Q 2 9 s d W 1 u c z E u e 0 N v b H V t b j U s N H 0 m c X V v d D s s J n F 1 b 3 Q 7 U 2 V j d G l v b j E v Q X Z l b H N 2 w 6 R y Z G V u X 1 J S X 0 J Q S F 8 y M D I z M D E x M C 9 B d X R v U m V t b 3 Z l Z E N v b H V t b n M x L n t D b 2 x 1 b W 4 2 L D V 9 J n F 1 b 3 Q 7 L C Z x d W 9 0 O 1 N l Y 3 R p b 2 4 x L 0 F 2 Z W x z d s O k c m R l b l 9 S U l 9 C U E h f M j A y M z A x M T A v Q X V 0 b 1 J l b W 9 2 Z W R D b 2 x 1 b W 5 z M S 5 7 Q 2 9 s d W 1 u N y w 2 f S Z x d W 9 0 O y w m c X V v d D t T Z W N 0 a W 9 u M S 9 B d m V s c 3 b D p H J k Z W 5 f U l J f Q l B I X z I w M j M w M T E w L 0 F 1 d G 9 S Z W 1 v d m V k Q 2 9 s d W 1 u c z E u e 0 N v b H V t b j g s N 3 0 m c X V v d D s s J n F 1 b 3 Q 7 U 2 V j d G l v b j E v Q X Z l b H N 2 w 6 R y Z G V u X 1 J S X 0 J Q S F 8 y M D I z M D E x M C 9 B d X R v U m V t b 3 Z l Z E N v b H V t b n M x L n t D b 2 x 1 b W 4 5 L D h 9 J n F 1 b 3 Q 7 L C Z x d W 9 0 O 1 N l Y 3 R p b 2 4 x L 0 F 2 Z W x z d s O k c m R l b l 9 S U l 9 C U E h f M j A y M z A x M T A v Q X V 0 b 1 J l b W 9 2 Z W R D b 2 x 1 b W 5 z M S 5 7 Q 2 9 s d W 1 u M T A s O X 0 m c X V v d D s s J n F 1 b 3 Q 7 U 2 V j d G l v b j E v Q X Z l b H N 2 w 6 R y Z G V u X 1 J S X 0 J Q S F 8 y M D I z M D E x M C 9 B d X R v U m V t b 3 Z l Z E N v b H V t b n M x L n t D b 2 x 1 b W 4 x M S w x M H 0 m c X V v d D s s J n F 1 b 3 Q 7 U 2 V j d G l v b j E v Q X Z l b H N 2 w 6 R y Z G V u X 1 J S X 0 J Q S F 8 y M D I z M D E x M C 9 B d X R v U m V t b 3 Z l Z E N v b H V t b n M x L n t D b 2 x 1 b W 4 x M i w x M X 0 m c X V v d D s s J n F 1 b 3 Q 7 U 2 V j d G l v b j E v Q X Z l b H N 2 w 6 R y Z G V u X 1 J S X 0 J Q S F 8 y M D I z M D E x M C 9 B d X R v U m V t b 3 Z l Z E N v b H V t b n M x L n t D b 2 x 1 b W 4 x M y w x M n 0 m c X V v d D s s J n F 1 b 3 Q 7 U 2 V j d G l v b j E v Q X Z l b H N 2 w 6 R y Z G V u X 1 J S X 0 J Q S F 8 y M D I z M D E x M C 9 B d X R v U m V t b 3 Z l Z E N v b H V t b n M x L n t D b 2 x 1 b W 4 x N C w x M 3 0 m c X V v d D s s J n F 1 b 3 Q 7 U 2 V j d G l v b j E v Q X Z l b H N 2 w 6 R y Z G V u X 1 J S X 0 J Q S F 8 y M D I z M D E x M C 9 B d X R v U m V t b 3 Z l Z E N v b H V t b n M x L n t D b 2 x 1 b W 4 x N S w x N H 0 m c X V v d D s s J n F 1 b 3 Q 7 U 2 V j d G l v b j E v Q X Z l b H N 2 w 6 R y Z G V u X 1 J S X 0 J Q S F 8 y M D I z M D E x M C 9 B d X R v U m V t b 3 Z l Z E N v b H V t b n M x L n t D b 2 x 1 b W 4 x N i w x N X 0 m c X V v d D t d L C Z x d W 9 0 O 1 J l b G F 0 a W 9 u c 2 h p c E l u Z m 8 m c X V v d D s 6 W 1 1 9 I i 8 + P E V u d H J 5 I F R 5 c G U 9 I l J l c 3 V s d F R 5 c G U i I F Z h b H V l P S J z R X h j Z X B 0 a W 9 u I i 8 + P E V u d H J 5 I F R 5 c G U 9 I k Z p b G x P Y m p l Y 3 R U e X B l I i B W Y W x 1 Z T 0 i c 0 N v b m 5 l Y 3 R p b 2 5 P b m x 5 I i 8 + P E V u d H J 5 I F R 5 c G U 9 I k x v Y W R l Z F R v Q W 5 h b H l z a X N T Z X J 2 a W N l c y I g V m F s d W U 9 I m w w I i 8 + P C 9 T d G F i b G V F b n R y a W V z P j w v S X R l b T 4 8 S X R l b T 4 8 S X R l b U x v Y 2 F 0 a W 9 u P j x J d G V t V H l w Z T 5 G b 3 J t d W x h P C 9 J d G V t V H l w Z T 4 8 S X R l b V B h d G g + U 2 V j d G l v b j E v Q X Z l b H N 2 J U M z J U E 0 c m R l b l 9 S U l 9 C U E h f M j A y M z A x M T A v S y V D M y V B N G x s Y T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Q X Z l b H N 2 J U M z J U E 0 c m R l b l 9 S U l 9 C U E h f M j A y M z A x M T A v J U M z J T g 0 b m R y Y W Q l M j B 0 e X A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0 F 2 Z W x z d i V D M y V B N H J k Z W 5 f U l J f Q l B I X z I w M j M w M T E w J T I w K D I p L 0 s l Q z M l Q T R s b G E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0 F 2 Z W x z d i V D M y V B N H J k Z W 5 f U l J f Q l B I X z I w M j M w M T E w J T I w K D I p L y V D M y U 4 N G 5 k c m F k J T I w d H l w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B d m V s c 3 Y l Q z M l Q T R y Z G V u X 1 J S X 0 J Q S F 8 y M D I z M D E x M C U y M C g z K S 9 L J U M z J U E 0 b G x h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B d m V s c 3 Y l Q z M l Q T R y Z G V u X 1 J S X 0 J Q S F 8 y M D I z M D E x M C U y M C g z K S 8 l Q z M l O D R u Z H J h Z C U y M H R 5 c D w v S X R l b V B h d G g + P C 9 J d G V t T G 9 j Y X R p b 2 4 + P F N 0 Y W J s Z U V u d H J p Z X M v P j w v S X R l b T 4 8 S X R l b T 4 8 S X R l b U x v Y 2 F 0 a W 9 u P j x J d G V t V H l w Z T 5 B b G x G b 3 J t d W x h c z w v S X R l b V R 5 c G U + P E l 0 Z W 1 Q Y X R o P j w v S X R l b V B h d G g + P C 9 J d G V t T G 9 j Y X R p b 2 4 + P F N 0 Y W J s Z U V u d H J p Z X M + P E V u d H J 5 I F R 5 c G U 9 I l F 1 Z X J 5 R 3 J v d X B z I i B W Y W x 1 Z T 0 i c 0 F B Q U F B Q T 0 9 I i 8 + P E V u d H J 5 I F R 5 c G U 9 I l J l b G F 0 a W 9 u c 2 h p c H M i I F Z h b H V l P S J z Q U F B Q U F B P T 0 i L z 4 8 L 1 N 0 Y W J s Z U V u d H J p Z X M + P C 9 J d G V t P j w v S X R l b X M + P C 9 M b 2 N h b F B h Y 2 t h Z 2 V N Z X R h Z G F 0 Y U Z p b G U + F g A A A F B L B Q Y A A A A A A A A A A A A A A A A A A A A A A A A m A Q A A A Q A A A N C M n d 8 B F d E R j H o A w E / C l + s B A A A A + d y i K 8 u f Q k y C s 8 G K O J T o g Q A A A A A C A A A A A A A Q Z g A A A A E A A C A A A A D d 6 S u t A q F z w B r x T R r M 1 w e 0 K M A 3 Y f j 5 k w y z q N Z H 2 Y U 6 N g A A A A A O g A A A A A I A A C A A A A D s p 8 l a x g y W A r u / y k y K A 8 6 V R o D S w n 7 L q U 6 K 3 K c t N m P G 8 1 A A A A B + v g X B m O A 6 W B T R M 2 k Y 2 c X K W p 8 z 5 g w 2 z 4 y W N Q w a X m t d f 9 v O a 4 a l 0 R b A G f P i + i 4 7 G K 5 Z S X H Z 8 4 5 C C T 4 W G W 7 I Y A D Z A f M f W / N C 9 + s K b K I 1 l 4 6 D s 0 A A A A C d / K / 1 k Z 7 A f c F 8 I 9 8 k k p v i 4 E 0 A z j + h W H Z F w c q K A 0 Z e U n 3 s 2 p S b 9 D I O h I I c 3 E k B X Y I k f Y Y E 8 X a a 4 q O F f a I H 3 5 8 I < / D a t a M a s h u p > 
</file>

<file path=customXml/itemProps1.xml><?xml version="1.0" encoding="utf-8"?>
<ds:datastoreItem xmlns:ds="http://schemas.openxmlformats.org/officeDocument/2006/customXml" ds:itemID="{C58D9720-18B9-43D1-9854-BDBBE0E03620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Kalkylblad</vt:lpstr>
      </vt:variant>
      <vt:variant>
        <vt:i4>2</vt:i4>
      </vt:variant>
      <vt:variant>
        <vt:lpstr>Namngivna områden</vt:lpstr>
      </vt:variant>
      <vt:variant>
        <vt:i4>2</vt:i4>
      </vt:variant>
    </vt:vector>
  </HeadingPairs>
  <TitlesOfParts>
    <vt:vector size="4" baseType="lpstr">
      <vt:lpstr>Hundar</vt:lpstr>
      <vt:lpstr>Provparning</vt:lpstr>
      <vt:lpstr>Provparning!Utskriftsområde</vt:lpstr>
      <vt:lpstr>Hundar!Utskriftsrubriker</vt:lpstr>
    </vt:vector>
  </TitlesOfParts>
  <Company>Svenska Kennelklubben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SKK Mentalindex</dc:title>
  <dc:subject>SKK Mentalindex</dc:subject>
  <dc:creator>Jessica Persson</dc:creator>
  <cp:lastModifiedBy>Kirsten Wretstrand</cp:lastModifiedBy>
  <cp:lastPrinted>2025-11-29T11:14:04Z</cp:lastPrinted>
  <dcterms:created xsi:type="dcterms:W3CDTF">2023-03-27T15:35:54Z</dcterms:created>
  <dcterms:modified xsi:type="dcterms:W3CDTF">2026-06-22T07:56:11Z</dcterms:modified>
</cp:coreProperties>
</file>